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ПРОЦЕДУРЫ ЗАКУПОК\ПРОЦЕДУРЫ ЗАКУПОК 2018 год\РАБОТЫ_УСЛУГИ\КАПИТАЛЬНЫЙ РЕМОНТ ЗиС\"/>
    </mc:Choice>
  </mc:AlternateContent>
  <bookViews>
    <workbookView xWindow="0" yWindow="0" windowWidth="21630" windowHeight="10065" activeTab="1"/>
  </bookViews>
  <sheets>
    <sheet name="SQL" sheetId="1" r:id="rId1"/>
    <sheet name="Лист1 (2)" sheetId="2" r:id="rId2"/>
  </sheets>
  <calcPr calcId="152511"/>
</workbook>
</file>

<file path=xl/calcChain.xml><?xml version="1.0" encoding="utf-8"?>
<calcChain xmlns="http://schemas.openxmlformats.org/spreadsheetml/2006/main">
  <c r="DK750" i="2" l="1"/>
  <c r="DL750" i="2"/>
  <c r="DM750" i="2"/>
  <c r="DW750" i="2" s="1"/>
  <c r="DN750" i="2"/>
  <c r="DX750" i="2" s="1"/>
  <c r="DO750" i="2"/>
  <c r="DP750" i="2"/>
  <c r="DQ750" i="2"/>
  <c r="DR750" i="2"/>
  <c r="DS750" i="2"/>
  <c r="DT750" i="2"/>
  <c r="DU750" i="2"/>
  <c r="DV750" i="2"/>
  <c r="DY750" i="2"/>
  <c r="DZ750" i="2"/>
  <c r="EA750" i="2"/>
  <c r="EB750" i="2"/>
  <c r="EC750" i="2"/>
  <c r="ED750" i="2"/>
  <c r="DK749" i="2" l="1"/>
  <c r="DU749" i="2" s="1"/>
  <c r="DL749" i="2"/>
  <c r="DM749" i="2"/>
  <c r="DN749" i="2"/>
  <c r="DX749" i="2" s="1"/>
  <c r="DO749" i="2"/>
  <c r="DY749" i="2" s="1"/>
  <c r="DP749" i="2"/>
  <c r="DQ749" i="2"/>
  <c r="EA749" i="2" s="1"/>
  <c r="DR749" i="2"/>
  <c r="EB749" i="2" s="1"/>
  <c r="DS749" i="2"/>
  <c r="EC749" i="2" s="1"/>
  <c r="DT749" i="2"/>
  <c r="DV749" i="2"/>
  <c r="DW749" i="2"/>
  <c r="DZ749" i="2"/>
  <c r="ED749" i="2"/>
  <c r="DK748" i="2"/>
  <c r="DU748" i="2" s="1"/>
  <c r="DL748" i="2"/>
  <c r="DV748" i="2" s="1"/>
  <c r="DM748" i="2"/>
  <c r="DW748" i="2" s="1"/>
  <c r="DN748" i="2"/>
  <c r="DX748" i="2" s="1"/>
  <c r="DO748" i="2"/>
  <c r="DY748" i="2" s="1"/>
  <c r="DP748" i="2"/>
  <c r="DZ748" i="2" s="1"/>
  <c r="DQ748" i="2"/>
  <c r="EA748" i="2" s="1"/>
  <c r="DR748" i="2"/>
  <c r="EB748" i="2" s="1"/>
  <c r="DS748" i="2"/>
  <c r="EC748" i="2" s="1"/>
  <c r="DT748" i="2"/>
  <c r="ED748" i="2" s="1"/>
  <c r="DK747" i="2"/>
  <c r="DU747" i="2" s="1"/>
  <c r="DL747" i="2"/>
  <c r="DM747" i="2"/>
  <c r="DW747" i="2" s="1"/>
  <c r="DN747" i="2"/>
  <c r="DX747" i="2" s="1"/>
  <c r="DO747" i="2"/>
  <c r="DY747" i="2" s="1"/>
  <c r="DP747" i="2"/>
  <c r="DZ747" i="2" s="1"/>
  <c r="DQ747" i="2"/>
  <c r="EA747" i="2" s="1"/>
  <c r="DR747" i="2"/>
  <c r="EB747" i="2" s="1"/>
  <c r="DS747" i="2"/>
  <c r="EC747" i="2" s="1"/>
  <c r="DT747" i="2"/>
  <c r="DV747" i="2"/>
  <c r="ED747" i="2"/>
  <c r="DG746" i="2" l="1"/>
  <c r="DB746" i="2"/>
  <c r="CW746" i="2"/>
  <c r="CR746" i="2"/>
  <c r="CM746" i="2"/>
  <c r="CH746" i="2"/>
  <c r="CF746" i="2"/>
  <c r="CE746" i="2"/>
  <c r="CD746" i="2"/>
  <c r="CB746" i="2"/>
  <c r="CA746" i="2"/>
  <c r="BZ746" i="2"/>
  <c r="BY746" i="2"/>
  <c r="BT746" i="2"/>
  <c r="BO746" i="2"/>
  <c r="BJ746" i="2"/>
  <c r="BE746" i="2"/>
  <c r="AZ746" i="2"/>
  <c r="AU746" i="2"/>
  <c r="AS746" i="2"/>
  <c r="AR746" i="2"/>
  <c r="AQ746" i="2"/>
  <c r="AO746" i="2"/>
  <c r="AN746" i="2"/>
  <c r="AM746" i="2"/>
  <c r="AL746" i="2"/>
  <c r="DG745" i="2"/>
  <c r="DB745" i="2"/>
  <c r="CW745" i="2"/>
  <c r="CR745" i="2"/>
  <c r="CM745" i="2"/>
  <c r="CH745" i="2"/>
  <c r="CF745" i="2"/>
  <c r="CE745" i="2"/>
  <c r="CD745" i="2"/>
  <c r="CB745" i="2"/>
  <c r="CA745" i="2"/>
  <c r="BZ745" i="2"/>
  <c r="BY745" i="2"/>
  <c r="BT745" i="2"/>
  <c r="BO745" i="2"/>
  <c r="BJ745" i="2"/>
  <c r="BE745" i="2"/>
  <c r="AZ745" i="2"/>
  <c r="AU745" i="2"/>
  <c r="AS745" i="2"/>
  <c r="AR745" i="2"/>
  <c r="AQ745" i="2"/>
  <c r="AO745" i="2"/>
  <c r="AN745" i="2"/>
  <c r="AM745" i="2"/>
  <c r="AL745" i="2"/>
  <c r="DG744" i="2"/>
  <c r="DB744" i="2"/>
  <c r="CW744" i="2"/>
  <c r="CR744" i="2"/>
  <c r="CM744" i="2"/>
  <c r="CH744" i="2"/>
  <c r="CF744" i="2"/>
  <c r="CE744" i="2"/>
  <c r="CD744" i="2"/>
  <c r="CB744" i="2"/>
  <c r="CA744" i="2"/>
  <c r="BZ744" i="2"/>
  <c r="BY744" i="2"/>
  <c r="BT744" i="2"/>
  <c r="BO744" i="2"/>
  <c r="BJ744" i="2"/>
  <c r="BE744" i="2"/>
  <c r="AZ744" i="2"/>
  <c r="AU744" i="2"/>
  <c r="AS744" i="2"/>
  <c r="AR744" i="2"/>
  <c r="AQ744" i="2"/>
  <c r="AO744" i="2"/>
  <c r="AN744" i="2"/>
  <c r="AM744" i="2"/>
  <c r="AL744" i="2"/>
  <c r="DG743" i="2"/>
  <c r="DB743" i="2"/>
  <c r="CW743" i="2"/>
  <c r="CR743" i="2"/>
  <c r="CM743" i="2"/>
  <c r="CH743" i="2"/>
  <c r="CF743" i="2"/>
  <c r="CE743" i="2"/>
  <c r="CD743" i="2"/>
  <c r="CB743" i="2"/>
  <c r="CA743" i="2"/>
  <c r="BZ743" i="2"/>
  <c r="BY743" i="2"/>
  <c r="BT743" i="2"/>
  <c r="BO743" i="2"/>
  <c r="BJ743" i="2"/>
  <c r="BE743" i="2"/>
  <c r="AZ743" i="2"/>
  <c r="AU743" i="2"/>
  <c r="AS743" i="2"/>
  <c r="AR743" i="2"/>
  <c r="AQ743" i="2"/>
  <c r="AO743" i="2"/>
  <c r="AN743" i="2"/>
  <c r="AM743" i="2"/>
  <c r="AL743" i="2"/>
  <c r="DG742" i="2"/>
  <c r="DB742" i="2"/>
  <c r="CW742" i="2"/>
  <c r="CR742" i="2"/>
  <c r="CM742" i="2"/>
  <c r="CH742" i="2"/>
  <c r="CF742" i="2"/>
  <c r="CE742" i="2"/>
  <c r="CD742" i="2"/>
  <c r="CB742" i="2"/>
  <c r="CA742" i="2"/>
  <c r="BZ742" i="2"/>
  <c r="BY742" i="2"/>
  <c r="BT742" i="2"/>
  <c r="BO742" i="2"/>
  <c r="BJ742" i="2"/>
  <c r="BE742" i="2"/>
  <c r="AZ742" i="2"/>
  <c r="AU742" i="2"/>
  <c r="AS742" i="2"/>
  <c r="AR742" i="2"/>
  <c r="AQ742" i="2"/>
  <c r="AO742" i="2"/>
  <c r="AN742" i="2"/>
  <c r="AM742" i="2"/>
  <c r="AL742" i="2"/>
  <c r="DG741" i="2"/>
  <c r="DB741" i="2"/>
  <c r="CW741" i="2"/>
  <c r="CR741" i="2"/>
  <c r="CM741" i="2"/>
  <c r="CH741" i="2"/>
  <c r="CF741" i="2"/>
  <c r="CE741" i="2"/>
  <c r="CD741" i="2"/>
  <c r="CB741" i="2"/>
  <c r="CA741" i="2"/>
  <c r="BZ741" i="2"/>
  <c r="BY741" i="2"/>
  <c r="BT741" i="2"/>
  <c r="BO741" i="2"/>
  <c r="BJ741" i="2"/>
  <c r="BE741" i="2"/>
  <c r="AZ741" i="2"/>
  <c r="AU741" i="2"/>
  <c r="AS741" i="2"/>
  <c r="AR741" i="2"/>
  <c r="AQ741" i="2"/>
  <c r="AO741" i="2"/>
  <c r="AN741" i="2"/>
  <c r="AM741" i="2"/>
  <c r="AL741" i="2"/>
  <c r="DG740" i="2"/>
  <c r="DB740" i="2"/>
  <c r="CW740" i="2"/>
  <c r="CR740" i="2"/>
  <c r="CQ740" i="2" s="1"/>
  <c r="CM740" i="2"/>
  <c r="CH740" i="2"/>
  <c r="CF740" i="2"/>
  <c r="CE740" i="2"/>
  <c r="CD740" i="2"/>
  <c r="CB740" i="2"/>
  <c r="CA740" i="2"/>
  <c r="BZ740" i="2"/>
  <c r="BY740" i="2"/>
  <c r="BT740" i="2"/>
  <c r="BO740" i="2"/>
  <c r="BJ740" i="2"/>
  <c r="BE740" i="2"/>
  <c r="AZ740" i="2"/>
  <c r="AU740" i="2"/>
  <c r="AS740" i="2"/>
  <c r="AR740" i="2"/>
  <c r="AQ740" i="2"/>
  <c r="AO740" i="2"/>
  <c r="AN740" i="2"/>
  <c r="AM740" i="2"/>
  <c r="AL740" i="2"/>
  <c r="DG739" i="2"/>
  <c r="DB739" i="2"/>
  <c r="CW739" i="2"/>
  <c r="CR739" i="2"/>
  <c r="CM739" i="2"/>
  <c r="CH739" i="2"/>
  <c r="CF739" i="2"/>
  <c r="CE739" i="2"/>
  <c r="CD739" i="2"/>
  <c r="CB739" i="2"/>
  <c r="CA739" i="2"/>
  <c r="BZ739" i="2"/>
  <c r="BY739" i="2"/>
  <c r="BT739" i="2"/>
  <c r="BO739" i="2"/>
  <c r="BJ739" i="2"/>
  <c r="BE739" i="2"/>
  <c r="AZ739" i="2"/>
  <c r="AU739" i="2"/>
  <c r="AS739" i="2"/>
  <c r="AR739" i="2"/>
  <c r="AQ739" i="2"/>
  <c r="AO739" i="2"/>
  <c r="AN739" i="2"/>
  <c r="AM739" i="2"/>
  <c r="AL739" i="2"/>
  <c r="DG738" i="2"/>
  <c r="DB738" i="2"/>
  <c r="CW738" i="2"/>
  <c r="CR738" i="2"/>
  <c r="CM738" i="2"/>
  <c r="CH738" i="2"/>
  <c r="CF738" i="2"/>
  <c r="CE738" i="2"/>
  <c r="CD738" i="2"/>
  <c r="CB738" i="2"/>
  <c r="CA738" i="2"/>
  <c r="BZ738" i="2"/>
  <c r="BY738" i="2"/>
  <c r="BT738" i="2"/>
  <c r="BO738" i="2"/>
  <c r="BJ738" i="2"/>
  <c r="BE738" i="2"/>
  <c r="AZ738" i="2"/>
  <c r="AU738" i="2"/>
  <c r="AS738" i="2"/>
  <c r="AR738" i="2"/>
  <c r="AQ738" i="2"/>
  <c r="AO738" i="2"/>
  <c r="AN738" i="2"/>
  <c r="AM738" i="2"/>
  <c r="AL738" i="2"/>
  <c r="DG737" i="2"/>
  <c r="DB737" i="2"/>
  <c r="CW737" i="2"/>
  <c r="CR737" i="2"/>
  <c r="CM737" i="2"/>
  <c r="CH737" i="2"/>
  <c r="CF737" i="2"/>
  <c r="CE737" i="2"/>
  <c r="CD737" i="2"/>
  <c r="CB737" i="2"/>
  <c r="CA737" i="2"/>
  <c r="BZ737" i="2"/>
  <c r="BY737" i="2"/>
  <c r="BT737" i="2"/>
  <c r="BO737" i="2"/>
  <c r="BJ737" i="2"/>
  <c r="BE737" i="2"/>
  <c r="AZ737" i="2"/>
  <c r="AU737" i="2"/>
  <c r="AS737" i="2"/>
  <c r="AR737" i="2"/>
  <c r="AQ737" i="2"/>
  <c r="AO737" i="2"/>
  <c r="AN737" i="2"/>
  <c r="AM737" i="2"/>
  <c r="AL737" i="2"/>
  <c r="DG736" i="2"/>
  <c r="DB736" i="2"/>
  <c r="CW736" i="2"/>
  <c r="CR736" i="2"/>
  <c r="CM736" i="2"/>
  <c r="CH736" i="2"/>
  <c r="CF736" i="2"/>
  <c r="CE736" i="2"/>
  <c r="CD736" i="2"/>
  <c r="CB736" i="2"/>
  <c r="CA736" i="2"/>
  <c r="BZ736" i="2"/>
  <c r="BY736" i="2"/>
  <c r="BT736" i="2"/>
  <c r="BO736" i="2"/>
  <c r="BJ736" i="2"/>
  <c r="BE736" i="2"/>
  <c r="AZ736" i="2"/>
  <c r="AU736" i="2"/>
  <c r="AS736" i="2"/>
  <c r="AR736" i="2"/>
  <c r="AQ736" i="2"/>
  <c r="AO736" i="2"/>
  <c r="AN736" i="2"/>
  <c r="AM736" i="2"/>
  <c r="AL736" i="2"/>
  <c r="DG735" i="2"/>
  <c r="DB735" i="2"/>
  <c r="CW735" i="2"/>
  <c r="CR735" i="2"/>
  <c r="CM735" i="2"/>
  <c r="CH735" i="2"/>
  <c r="CF735" i="2"/>
  <c r="CE735" i="2"/>
  <c r="CD735" i="2"/>
  <c r="CB735" i="2"/>
  <c r="CA735" i="2"/>
  <c r="BZ735" i="2"/>
  <c r="BY735" i="2"/>
  <c r="BT735" i="2"/>
  <c r="BO735" i="2"/>
  <c r="BJ735" i="2"/>
  <c r="BE735" i="2"/>
  <c r="AZ735" i="2"/>
  <c r="AU735" i="2"/>
  <c r="AS735" i="2"/>
  <c r="AR735" i="2"/>
  <c r="AQ735" i="2"/>
  <c r="AO735" i="2"/>
  <c r="AN735" i="2"/>
  <c r="AM735" i="2"/>
  <c r="AL735" i="2"/>
  <c r="DG734" i="2"/>
  <c r="DB734" i="2"/>
  <c r="CW734" i="2"/>
  <c r="CR734" i="2"/>
  <c r="CM734" i="2"/>
  <c r="CH734" i="2"/>
  <c r="CF734" i="2"/>
  <c r="CE734" i="2"/>
  <c r="CD734" i="2"/>
  <c r="CB734" i="2"/>
  <c r="CA734" i="2"/>
  <c r="BZ734" i="2"/>
  <c r="BY734" i="2"/>
  <c r="BT734" i="2"/>
  <c r="BO734" i="2"/>
  <c r="BJ734" i="2"/>
  <c r="BE734" i="2"/>
  <c r="AZ734" i="2"/>
  <c r="AU734" i="2"/>
  <c r="AS734" i="2"/>
  <c r="AR734" i="2"/>
  <c r="AQ734" i="2"/>
  <c r="AO734" i="2"/>
  <c r="AN734" i="2"/>
  <c r="AM734" i="2"/>
  <c r="AL734" i="2"/>
  <c r="DG733" i="2"/>
  <c r="DB733" i="2"/>
  <c r="CW733" i="2"/>
  <c r="CR733" i="2"/>
  <c r="CM733" i="2"/>
  <c r="CH733" i="2"/>
  <c r="CF733" i="2"/>
  <c r="CE733" i="2"/>
  <c r="CD733" i="2"/>
  <c r="CB733" i="2"/>
  <c r="CA733" i="2"/>
  <c r="BZ733" i="2"/>
  <c r="BY733" i="2"/>
  <c r="BT733" i="2"/>
  <c r="BO733" i="2"/>
  <c r="BJ733" i="2"/>
  <c r="BE733" i="2"/>
  <c r="AZ733" i="2"/>
  <c r="AU733" i="2"/>
  <c r="AT733" i="2" s="1"/>
  <c r="AS733" i="2"/>
  <c r="AR733" i="2"/>
  <c r="AQ733" i="2"/>
  <c r="AO733" i="2"/>
  <c r="AN733" i="2"/>
  <c r="AM733" i="2"/>
  <c r="AL733" i="2"/>
  <c r="DG732" i="2"/>
  <c r="DB732" i="2"/>
  <c r="CW732" i="2"/>
  <c r="CR732" i="2"/>
  <c r="CM732" i="2"/>
  <c r="CH732" i="2"/>
  <c r="CF732" i="2"/>
  <c r="CE732" i="2"/>
  <c r="CD732" i="2"/>
  <c r="CB732" i="2"/>
  <c r="CA732" i="2"/>
  <c r="BZ732" i="2"/>
  <c r="BY732" i="2"/>
  <c r="BT732" i="2"/>
  <c r="BO732" i="2"/>
  <c r="BJ732" i="2"/>
  <c r="BE732" i="2"/>
  <c r="AZ732" i="2"/>
  <c r="AU732" i="2"/>
  <c r="AT732" i="2" s="1"/>
  <c r="AS732" i="2"/>
  <c r="AR732" i="2"/>
  <c r="AQ732" i="2"/>
  <c r="AO732" i="2"/>
  <c r="AN732" i="2"/>
  <c r="AM732" i="2"/>
  <c r="AL732" i="2"/>
  <c r="DG731" i="2"/>
  <c r="DB731" i="2"/>
  <c r="CW731" i="2"/>
  <c r="CR731" i="2"/>
  <c r="CM731" i="2"/>
  <c r="CH731" i="2"/>
  <c r="CF731" i="2"/>
  <c r="CE731" i="2"/>
  <c r="CD731" i="2"/>
  <c r="CB731" i="2"/>
  <c r="CA731" i="2"/>
  <c r="BZ731" i="2"/>
  <c r="BY731" i="2"/>
  <c r="BT731" i="2"/>
  <c r="BO731" i="2"/>
  <c r="BJ731" i="2"/>
  <c r="BE731" i="2"/>
  <c r="AZ731" i="2"/>
  <c r="AU731" i="2"/>
  <c r="AS731" i="2"/>
  <c r="AR731" i="2"/>
  <c r="AQ731" i="2"/>
  <c r="AO731" i="2"/>
  <c r="AN731" i="2"/>
  <c r="AM731" i="2"/>
  <c r="AL731" i="2"/>
  <c r="DG730" i="2"/>
  <c r="DB730" i="2"/>
  <c r="CW730" i="2"/>
  <c r="CR730" i="2"/>
  <c r="CM730" i="2"/>
  <c r="CH730" i="2"/>
  <c r="CF730" i="2"/>
  <c r="CE730" i="2"/>
  <c r="CD730" i="2"/>
  <c r="CB730" i="2"/>
  <c r="CA730" i="2"/>
  <c r="BZ730" i="2"/>
  <c r="BY730" i="2"/>
  <c r="BT730" i="2"/>
  <c r="BO730" i="2"/>
  <c r="BJ730" i="2"/>
  <c r="BE730" i="2"/>
  <c r="AZ730" i="2"/>
  <c r="AU730" i="2"/>
  <c r="AT730" i="2" s="1"/>
  <c r="AS730" i="2"/>
  <c r="AR730" i="2"/>
  <c r="AQ730" i="2"/>
  <c r="AO730" i="2"/>
  <c r="AN730" i="2"/>
  <c r="AM730" i="2"/>
  <c r="AL730" i="2"/>
  <c r="DG729" i="2"/>
  <c r="DB729" i="2"/>
  <c r="CW729" i="2"/>
  <c r="CR729" i="2"/>
  <c r="CM729" i="2"/>
  <c r="CH729" i="2"/>
  <c r="CF729" i="2"/>
  <c r="CE729" i="2"/>
  <c r="CD729" i="2"/>
  <c r="CB729" i="2"/>
  <c r="CA729" i="2"/>
  <c r="BZ729" i="2"/>
  <c r="BY729" i="2"/>
  <c r="BT729" i="2"/>
  <c r="BO729" i="2"/>
  <c r="BJ729" i="2"/>
  <c r="BE729" i="2"/>
  <c r="AZ729" i="2"/>
  <c r="AU729" i="2"/>
  <c r="AT729" i="2" s="1"/>
  <c r="AS729" i="2"/>
  <c r="AR729" i="2"/>
  <c r="AQ729" i="2"/>
  <c r="AO729" i="2"/>
  <c r="AN729" i="2"/>
  <c r="AM729" i="2"/>
  <c r="AL729" i="2"/>
  <c r="DG728" i="2"/>
  <c r="DB728" i="2"/>
  <c r="CW728" i="2"/>
  <c r="CR728" i="2"/>
  <c r="CM728" i="2"/>
  <c r="CH728" i="2"/>
  <c r="CF728" i="2"/>
  <c r="CE728" i="2"/>
  <c r="CD728" i="2"/>
  <c r="CB728" i="2"/>
  <c r="CA728" i="2"/>
  <c r="BZ728" i="2"/>
  <c r="BY728" i="2"/>
  <c r="BT728" i="2"/>
  <c r="BO728" i="2"/>
  <c r="BJ728" i="2"/>
  <c r="BE728" i="2"/>
  <c r="AZ728" i="2"/>
  <c r="AU728" i="2"/>
  <c r="AT728" i="2" s="1"/>
  <c r="AS728" i="2"/>
  <c r="AR728" i="2"/>
  <c r="AQ728" i="2"/>
  <c r="AO728" i="2"/>
  <c r="AN728" i="2"/>
  <c r="AM728" i="2"/>
  <c r="AL728" i="2"/>
  <c r="DG727" i="2"/>
  <c r="DB727" i="2"/>
  <c r="CW727" i="2"/>
  <c r="CR727" i="2"/>
  <c r="CM727" i="2"/>
  <c r="CH727" i="2"/>
  <c r="CF727" i="2"/>
  <c r="CE727" i="2"/>
  <c r="CD727" i="2"/>
  <c r="CB727" i="2"/>
  <c r="CA727" i="2"/>
  <c r="BZ727" i="2"/>
  <c r="BY727" i="2"/>
  <c r="BT727" i="2"/>
  <c r="BO727" i="2"/>
  <c r="BJ727" i="2"/>
  <c r="BE727" i="2"/>
  <c r="AZ727" i="2"/>
  <c r="AU727" i="2"/>
  <c r="AT727" i="2" s="1"/>
  <c r="AS727" i="2"/>
  <c r="AR727" i="2"/>
  <c r="AQ727" i="2"/>
  <c r="AO727" i="2"/>
  <c r="AN727" i="2"/>
  <c r="AM727" i="2"/>
  <c r="AL727" i="2"/>
  <c r="DG726" i="2"/>
  <c r="DB726" i="2"/>
  <c r="CW726" i="2"/>
  <c r="CR726" i="2"/>
  <c r="CM726" i="2"/>
  <c r="CH726" i="2"/>
  <c r="CF726" i="2"/>
  <c r="CE726" i="2"/>
  <c r="CD726" i="2"/>
  <c r="CB726" i="2"/>
  <c r="CA726" i="2"/>
  <c r="BZ726" i="2"/>
  <c r="BY726" i="2"/>
  <c r="BT726" i="2"/>
  <c r="BO726" i="2"/>
  <c r="BJ726" i="2"/>
  <c r="BE726" i="2"/>
  <c r="AZ726" i="2"/>
  <c r="AU726" i="2"/>
  <c r="AT726" i="2" s="1"/>
  <c r="AS726" i="2"/>
  <c r="AR726" i="2"/>
  <c r="AQ726" i="2"/>
  <c r="AO726" i="2"/>
  <c r="AN726" i="2"/>
  <c r="AM726" i="2"/>
  <c r="AL726" i="2"/>
  <c r="DG725" i="2"/>
  <c r="DB725" i="2"/>
  <c r="CW725" i="2"/>
  <c r="CR725" i="2"/>
  <c r="CM725" i="2"/>
  <c r="CH725" i="2"/>
  <c r="CF725" i="2"/>
  <c r="CE725" i="2"/>
  <c r="CD725" i="2"/>
  <c r="CB725" i="2"/>
  <c r="CA725" i="2"/>
  <c r="BZ725" i="2"/>
  <c r="BY725" i="2"/>
  <c r="BT725" i="2"/>
  <c r="BO725" i="2"/>
  <c r="BJ725" i="2"/>
  <c r="BE725" i="2"/>
  <c r="AZ725" i="2"/>
  <c r="AU725" i="2"/>
  <c r="AT725" i="2" s="1"/>
  <c r="AS725" i="2"/>
  <c r="AR725" i="2"/>
  <c r="AQ725" i="2"/>
  <c r="AO725" i="2"/>
  <c r="AN725" i="2"/>
  <c r="AM725" i="2"/>
  <c r="AL725" i="2"/>
  <c r="DG724" i="2"/>
  <c r="DB724" i="2"/>
  <c r="CW724" i="2"/>
  <c r="CR724" i="2"/>
  <c r="CM724" i="2"/>
  <c r="CH724" i="2"/>
  <c r="CF724" i="2"/>
  <c r="CE724" i="2"/>
  <c r="CD724" i="2"/>
  <c r="CB724" i="2"/>
  <c r="CA724" i="2"/>
  <c r="BZ724" i="2"/>
  <c r="BY724" i="2"/>
  <c r="BT724" i="2"/>
  <c r="BO724" i="2"/>
  <c r="BJ724" i="2"/>
  <c r="BE724" i="2"/>
  <c r="AZ724" i="2"/>
  <c r="AU724" i="2"/>
  <c r="AT724" i="2" s="1"/>
  <c r="AS724" i="2"/>
  <c r="AR724" i="2"/>
  <c r="AQ724" i="2"/>
  <c r="AO724" i="2"/>
  <c r="AN724" i="2"/>
  <c r="AM724" i="2"/>
  <c r="AL724" i="2"/>
  <c r="DG723" i="2"/>
  <c r="DB723" i="2"/>
  <c r="CW723" i="2"/>
  <c r="CR723" i="2"/>
  <c r="CM723" i="2"/>
  <c r="CH723" i="2"/>
  <c r="CF723" i="2"/>
  <c r="CE723" i="2"/>
  <c r="CD723" i="2"/>
  <c r="CB723" i="2"/>
  <c r="CA723" i="2"/>
  <c r="BZ723" i="2"/>
  <c r="BY723" i="2"/>
  <c r="BT723" i="2"/>
  <c r="BO723" i="2"/>
  <c r="BJ723" i="2"/>
  <c r="BE723" i="2"/>
  <c r="AZ723" i="2"/>
  <c r="AU723" i="2"/>
  <c r="AT723" i="2" s="1"/>
  <c r="AS723" i="2"/>
  <c r="AR723" i="2"/>
  <c r="AQ723" i="2"/>
  <c r="AO723" i="2"/>
  <c r="AN723" i="2"/>
  <c r="AM723" i="2"/>
  <c r="AL723" i="2"/>
  <c r="DG722" i="2"/>
  <c r="DB722" i="2"/>
  <c r="CW722" i="2"/>
  <c r="CR722" i="2"/>
  <c r="CM722" i="2"/>
  <c r="CH722" i="2"/>
  <c r="CF722" i="2"/>
  <c r="CE722" i="2"/>
  <c r="CD722" i="2"/>
  <c r="CB722" i="2"/>
  <c r="CA722" i="2"/>
  <c r="BZ722" i="2"/>
  <c r="BY722" i="2"/>
  <c r="BT722" i="2"/>
  <c r="BO722" i="2"/>
  <c r="BJ722" i="2"/>
  <c r="BE722" i="2"/>
  <c r="AZ722" i="2"/>
  <c r="AU722" i="2"/>
  <c r="AT722" i="2" s="1"/>
  <c r="AS722" i="2"/>
  <c r="AR722" i="2"/>
  <c r="AQ722" i="2"/>
  <c r="AO722" i="2"/>
  <c r="AN722" i="2"/>
  <c r="AM722" i="2"/>
  <c r="AL722" i="2"/>
  <c r="DG721" i="2"/>
  <c r="DB721" i="2"/>
  <c r="CW721" i="2"/>
  <c r="CR721" i="2"/>
  <c r="CM721" i="2"/>
  <c r="CH721" i="2"/>
  <c r="CF721" i="2"/>
  <c r="CE721" i="2"/>
  <c r="CD721" i="2"/>
  <c r="CB721" i="2"/>
  <c r="CA721" i="2"/>
  <c r="BZ721" i="2"/>
  <c r="BY721" i="2"/>
  <c r="BT721" i="2"/>
  <c r="BO721" i="2"/>
  <c r="BJ721" i="2"/>
  <c r="BE721" i="2"/>
  <c r="AZ721" i="2"/>
  <c r="AU721" i="2"/>
  <c r="AT721" i="2" s="1"/>
  <c r="AS721" i="2"/>
  <c r="AR721" i="2"/>
  <c r="AQ721" i="2"/>
  <c r="AO721" i="2"/>
  <c r="AN721" i="2"/>
  <c r="AM721" i="2"/>
  <c r="AL721" i="2"/>
  <c r="DG720" i="2"/>
  <c r="DB720" i="2"/>
  <c r="CW720" i="2"/>
  <c r="CR720" i="2"/>
  <c r="CM720" i="2"/>
  <c r="CH720" i="2"/>
  <c r="CF720" i="2"/>
  <c r="CE720" i="2"/>
  <c r="CD720" i="2"/>
  <c r="CB720" i="2"/>
  <c r="CA720" i="2"/>
  <c r="BZ720" i="2"/>
  <c r="BY720" i="2"/>
  <c r="BT720" i="2"/>
  <c r="BO720" i="2"/>
  <c r="BJ720" i="2"/>
  <c r="BE720" i="2"/>
  <c r="AZ720" i="2"/>
  <c r="AU720" i="2"/>
  <c r="AT720" i="2" s="1"/>
  <c r="AS720" i="2"/>
  <c r="AR720" i="2"/>
  <c r="AQ720" i="2"/>
  <c r="AO720" i="2"/>
  <c r="AN720" i="2"/>
  <c r="AM720" i="2"/>
  <c r="AL720" i="2"/>
  <c r="DG719" i="2"/>
  <c r="DB719" i="2"/>
  <c r="CW719" i="2"/>
  <c r="CR719" i="2"/>
  <c r="CM719" i="2"/>
  <c r="CH719" i="2"/>
  <c r="CF719" i="2"/>
  <c r="CE719" i="2"/>
  <c r="CD719" i="2"/>
  <c r="CB719" i="2"/>
  <c r="CA719" i="2"/>
  <c r="BZ719" i="2"/>
  <c r="BY719" i="2"/>
  <c r="BT719" i="2"/>
  <c r="BO719" i="2"/>
  <c r="BJ719" i="2"/>
  <c r="BE719" i="2"/>
  <c r="AZ719" i="2"/>
  <c r="AU719" i="2"/>
  <c r="AT719" i="2" s="1"/>
  <c r="AS719" i="2"/>
  <c r="AR719" i="2"/>
  <c r="AQ719" i="2"/>
  <c r="AO719" i="2"/>
  <c r="AN719" i="2"/>
  <c r="AM719" i="2"/>
  <c r="AL719" i="2"/>
  <c r="DG718" i="2"/>
  <c r="DB718" i="2"/>
  <c r="CW718" i="2"/>
  <c r="CR718" i="2"/>
  <c r="CM718" i="2"/>
  <c r="CH718" i="2"/>
  <c r="CF718" i="2"/>
  <c r="CE718" i="2"/>
  <c r="CD718" i="2"/>
  <c r="CB718" i="2"/>
  <c r="CA718" i="2"/>
  <c r="BZ718" i="2"/>
  <c r="BY718" i="2"/>
  <c r="BT718" i="2"/>
  <c r="BO718" i="2"/>
  <c r="BJ718" i="2"/>
  <c r="BE718" i="2"/>
  <c r="AZ718" i="2"/>
  <c r="AU718" i="2"/>
  <c r="AT718" i="2" s="1"/>
  <c r="AS718" i="2"/>
  <c r="AR718" i="2"/>
  <c r="AQ718" i="2"/>
  <c r="AO718" i="2"/>
  <c r="AN718" i="2"/>
  <c r="AM718" i="2"/>
  <c r="AL718" i="2"/>
  <c r="DG717" i="2"/>
  <c r="DB717" i="2"/>
  <c r="CW717" i="2"/>
  <c r="CR717" i="2"/>
  <c r="CM717" i="2"/>
  <c r="CH717" i="2"/>
  <c r="CF717" i="2"/>
  <c r="CE717" i="2"/>
  <c r="CD717" i="2"/>
  <c r="CB717" i="2"/>
  <c r="CA717" i="2"/>
  <c r="BZ717" i="2"/>
  <c r="BY717" i="2"/>
  <c r="BT717" i="2"/>
  <c r="BO717" i="2"/>
  <c r="BJ717" i="2"/>
  <c r="BE717" i="2"/>
  <c r="AZ717" i="2"/>
  <c r="AU717" i="2"/>
  <c r="AT717" i="2" s="1"/>
  <c r="AS717" i="2"/>
  <c r="AR717" i="2"/>
  <c r="AQ717" i="2"/>
  <c r="AO717" i="2"/>
  <c r="AN717" i="2"/>
  <c r="AM717" i="2"/>
  <c r="AL717" i="2"/>
  <c r="DG716" i="2"/>
  <c r="DB716" i="2"/>
  <c r="CW716" i="2"/>
  <c r="CR716" i="2"/>
  <c r="CM716" i="2"/>
  <c r="CH716" i="2"/>
  <c r="CF716" i="2"/>
  <c r="CE716" i="2"/>
  <c r="CD716" i="2"/>
  <c r="CB716" i="2"/>
  <c r="CA716" i="2"/>
  <c r="BZ716" i="2"/>
  <c r="BY716" i="2"/>
  <c r="BT716" i="2"/>
  <c r="BO716" i="2"/>
  <c r="BJ716" i="2"/>
  <c r="BE716" i="2"/>
  <c r="AZ716" i="2"/>
  <c r="AU716" i="2"/>
  <c r="AT716" i="2" s="1"/>
  <c r="AS716" i="2"/>
  <c r="AR716" i="2"/>
  <c r="AQ716" i="2"/>
  <c r="AO716" i="2"/>
  <c r="AN716" i="2"/>
  <c r="AM716" i="2"/>
  <c r="AL716" i="2"/>
  <c r="DG715" i="2"/>
  <c r="DB715" i="2"/>
  <c r="CW715" i="2"/>
  <c r="CR715" i="2"/>
  <c r="CM715" i="2"/>
  <c r="CH715" i="2"/>
  <c r="CF715" i="2"/>
  <c r="CE715" i="2"/>
  <c r="CD715" i="2"/>
  <c r="CB715" i="2"/>
  <c r="CA715" i="2"/>
  <c r="BZ715" i="2"/>
  <c r="BY715" i="2"/>
  <c r="BT715" i="2"/>
  <c r="BO715" i="2"/>
  <c r="BJ715" i="2"/>
  <c r="BE715" i="2"/>
  <c r="AZ715" i="2"/>
  <c r="AU715" i="2"/>
  <c r="AS715" i="2"/>
  <c r="AR715" i="2"/>
  <c r="AQ715" i="2"/>
  <c r="AO715" i="2"/>
  <c r="AN715" i="2"/>
  <c r="AM715" i="2"/>
  <c r="AL715" i="2"/>
  <c r="DG714" i="2"/>
  <c r="DB714" i="2"/>
  <c r="CW714" i="2"/>
  <c r="CR714" i="2"/>
  <c r="CM714" i="2"/>
  <c r="CH714" i="2"/>
  <c r="CF714" i="2"/>
  <c r="CE714" i="2"/>
  <c r="CD714" i="2"/>
  <c r="CB714" i="2"/>
  <c r="CA714" i="2"/>
  <c r="BZ714" i="2"/>
  <c r="BY714" i="2"/>
  <c r="BT714" i="2"/>
  <c r="BO714" i="2"/>
  <c r="BJ714" i="2"/>
  <c r="BE714" i="2"/>
  <c r="AZ714" i="2"/>
  <c r="AU714" i="2"/>
  <c r="AS714" i="2"/>
  <c r="AR714" i="2"/>
  <c r="AQ714" i="2"/>
  <c r="AO714" i="2"/>
  <c r="AN714" i="2"/>
  <c r="AM714" i="2"/>
  <c r="AL714" i="2"/>
  <c r="DG713" i="2"/>
  <c r="DB713" i="2"/>
  <c r="CW713" i="2"/>
  <c r="CR713" i="2"/>
  <c r="CM713" i="2"/>
  <c r="CH713" i="2"/>
  <c r="CF713" i="2"/>
  <c r="CE713" i="2"/>
  <c r="CD713" i="2"/>
  <c r="CB713" i="2"/>
  <c r="CA713" i="2"/>
  <c r="BZ713" i="2"/>
  <c r="BY713" i="2"/>
  <c r="BT713" i="2"/>
  <c r="BO713" i="2"/>
  <c r="BJ713" i="2"/>
  <c r="BE713" i="2"/>
  <c r="AZ713" i="2"/>
  <c r="AU713" i="2"/>
  <c r="AS713" i="2"/>
  <c r="AR713" i="2"/>
  <c r="AQ713" i="2"/>
  <c r="AO713" i="2"/>
  <c r="AN713" i="2"/>
  <c r="AM713" i="2"/>
  <c r="AL713" i="2"/>
  <c r="DG712" i="2"/>
  <c r="DB712" i="2"/>
  <c r="CW712" i="2"/>
  <c r="CR712" i="2"/>
  <c r="CM712" i="2"/>
  <c r="CH712" i="2"/>
  <c r="CF712" i="2"/>
  <c r="CE712" i="2"/>
  <c r="CD712" i="2"/>
  <c r="CB712" i="2"/>
  <c r="CA712" i="2"/>
  <c r="BZ712" i="2"/>
  <c r="BY712" i="2"/>
  <c r="BT712" i="2"/>
  <c r="BO712" i="2"/>
  <c r="BJ712" i="2"/>
  <c r="BE712" i="2"/>
  <c r="AZ712" i="2"/>
  <c r="AU712" i="2"/>
  <c r="AS712" i="2"/>
  <c r="AR712" i="2"/>
  <c r="AQ712" i="2"/>
  <c r="AO712" i="2"/>
  <c r="AN712" i="2"/>
  <c r="AM712" i="2"/>
  <c r="AL712" i="2"/>
  <c r="DG711" i="2"/>
  <c r="DB711" i="2"/>
  <c r="CW711" i="2"/>
  <c r="CR711" i="2"/>
  <c r="CM711" i="2"/>
  <c r="CH711" i="2"/>
  <c r="CF711" i="2"/>
  <c r="CE711" i="2"/>
  <c r="CD711" i="2"/>
  <c r="CB711" i="2"/>
  <c r="CA711" i="2"/>
  <c r="BZ711" i="2"/>
  <c r="BY711" i="2"/>
  <c r="BT711" i="2"/>
  <c r="BO711" i="2"/>
  <c r="BJ711" i="2"/>
  <c r="BE711" i="2"/>
  <c r="AZ711" i="2"/>
  <c r="AU711" i="2"/>
  <c r="AS711" i="2"/>
  <c r="AR711" i="2"/>
  <c r="AQ711" i="2"/>
  <c r="AO711" i="2"/>
  <c r="AN711" i="2"/>
  <c r="AM711" i="2"/>
  <c r="AL711" i="2"/>
  <c r="DG710" i="2"/>
  <c r="DB710" i="2"/>
  <c r="CW710" i="2"/>
  <c r="CR710" i="2"/>
  <c r="CM710" i="2"/>
  <c r="CH710" i="2"/>
  <c r="CF710" i="2"/>
  <c r="CE710" i="2"/>
  <c r="CD710" i="2"/>
  <c r="CB710" i="2"/>
  <c r="CA710" i="2"/>
  <c r="BZ710" i="2"/>
  <c r="BY710" i="2"/>
  <c r="BT710" i="2"/>
  <c r="BO710" i="2"/>
  <c r="BJ710" i="2"/>
  <c r="BE710" i="2"/>
  <c r="AZ710" i="2"/>
  <c r="AU710" i="2"/>
  <c r="AS710" i="2"/>
  <c r="AR710" i="2"/>
  <c r="AQ710" i="2"/>
  <c r="AO710" i="2"/>
  <c r="AN710" i="2"/>
  <c r="AM710" i="2"/>
  <c r="AL710" i="2"/>
  <c r="DG709" i="2"/>
  <c r="DB709" i="2"/>
  <c r="CW709" i="2"/>
  <c r="CR709" i="2"/>
  <c r="CM709" i="2"/>
  <c r="CH709" i="2"/>
  <c r="CF709" i="2"/>
  <c r="CE709" i="2"/>
  <c r="CD709" i="2"/>
  <c r="CB709" i="2"/>
  <c r="CA709" i="2"/>
  <c r="BZ709" i="2"/>
  <c r="BY709" i="2"/>
  <c r="BT709" i="2"/>
  <c r="BO709" i="2"/>
  <c r="BJ709" i="2"/>
  <c r="BE709" i="2"/>
  <c r="AZ709" i="2"/>
  <c r="AU709" i="2"/>
  <c r="AS709" i="2"/>
  <c r="AR709" i="2"/>
  <c r="AQ709" i="2"/>
  <c r="AO709" i="2"/>
  <c r="AN709" i="2"/>
  <c r="AM709" i="2"/>
  <c r="AL709" i="2"/>
  <c r="DG708" i="2"/>
  <c r="DB708" i="2"/>
  <c r="CW708" i="2"/>
  <c r="CR708" i="2"/>
  <c r="CM708" i="2"/>
  <c r="CH708" i="2"/>
  <c r="CF708" i="2"/>
  <c r="CE708" i="2"/>
  <c r="CD708" i="2"/>
  <c r="CB708" i="2"/>
  <c r="CA708" i="2"/>
  <c r="BZ708" i="2"/>
  <c r="BY708" i="2"/>
  <c r="BT708" i="2"/>
  <c r="BO708" i="2"/>
  <c r="BJ708" i="2"/>
  <c r="BE708" i="2"/>
  <c r="AZ708" i="2"/>
  <c r="AU708" i="2"/>
  <c r="AS708" i="2"/>
  <c r="AR708" i="2"/>
  <c r="AQ708" i="2"/>
  <c r="AO708" i="2"/>
  <c r="AN708" i="2"/>
  <c r="AM708" i="2"/>
  <c r="AL708" i="2"/>
  <c r="DG707" i="2"/>
  <c r="DB707" i="2"/>
  <c r="CW707" i="2"/>
  <c r="CR707" i="2"/>
  <c r="CM707" i="2"/>
  <c r="CH707" i="2"/>
  <c r="CF707" i="2"/>
  <c r="CE707" i="2"/>
  <c r="CD707" i="2"/>
  <c r="CB707" i="2"/>
  <c r="CA707" i="2"/>
  <c r="BZ707" i="2"/>
  <c r="BY707" i="2"/>
  <c r="BT707" i="2"/>
  <c r="BO707" i="2"/>
  <c r="BJ707" i="2"/>
  <c r="BE707" i="2"/>
  <c r="AZ707" i="2"/>
  <c r="AU707" i="2"/>
  <c r="AS707" i="2"/>
  <c r="AR707" i="2"/>
  <c r="AQ707" i="2"/>
  <c r="AO707" i="2"/>
  <c r="AN707" i="2"/>
  <c r="AM707" i="2"/>
  <c r="AL707" i="2"/>
  <c r="DG706" i="2"/>
  <c r="DB706" i="2"/>
  <c r="CW706" i="2"/>
  <c r="CR706" i="2"/>
  <c r="CM706" i="2"/>
  <c r="CH706" i="2"/>
  <c r="CF706" i="2"/>
  <c r="CE706" i="2"/>
  <c r="CD706" i="2"/>
  <c r="CB706" i="2"/>
  <c r="CA706" i="2"/>
  <c r="BZ706" i="2"/>
  <c r="BY706" i="2"/>
  <c r="BT706" i="2"/>
  <c r="BO706" i="2"/>
  <c r="BJ706" i="2"/>
  <c r="BE706" i="2"/>
  <c r="AZ706" i="2"/>
  <c r="AU706" i="2"/>
  <c r="AS706" i="2"/>
  <c r="AR706" i="2"/>
  <c r="AQ706" i="2"/>
  <c r="AO706" i="2"/>
  <c r="AN706" i="2"/>
  <c r="AM706" i="2"/>
  <c r="AL706" i="2"/>
  <c r="DG705" i="2"/>
  <c r="DB705" i="2"/>
  <c r="CW705" i="2"/>
  <c r="CR705" i="2"/>
  <c r="CM705" i="2"/>
  <c r="CH705" i="2"/>
  <c r="CF705" i="2"/>
  <c r="CE705" i="2"/>
  <c r="CD705" i="2"/>
  <c r="CB705" i="2"/>
  <c r="CA705" i="2"/>
  <c r="BZ705" i="2"/>
  <c r="BY705" i="2"/>
  <c r="BT705" i="2"/>
  <c r="BO705" i="2"/>
  <c r="BJ705" i="2"/>
  <c r="BE705" i="2"/>
  <c r="AZ705" i="2"/>
  <c r="AU705" i="2"/>
  <c r="AS705" i="2"/>
  <c r="AR705" i="2"/>
  <c r="AQ705" i="2"/>
  <c r="AO705" i="2"/>
  <c r="AN705" i="2"/>
  <c r="AM705" i="2"/>
  <c r="AL705" i="2"/>
  <c r="DG704" i="2"/>
  <c r="DB704" i="2"/>
  <c r="CW704" i="2"/>
  <c r="CR704" i="2"/>
  <c r="CM704" i="2"/>
  <c r="CH704" i="2"/>
  <c r="CF704" i="2"/>
  <c r="CE704" i="2"/>
  <c r="CD704" i="2"/>
  <c r="CB704" i="2"/>
  <c r="CA704" i="2"/>
  <c r="BZ704" i="2"/>
  <c r="BY704" i="2"/>
  <c r="BT704" i="2"/>
  <c r="BO704" i="2"/>
  <c r="BJ704" i="2"/>
  <c r="BE704" i="2"/>
  <c r="AZ704" i="2"/>
  <c r="AU704" i="2"/>
  <c r="AS704" i="2"/>
  <c r="AR704" i="2"/>
  <c r="AQ704" i="2"/>
  <c r="AO704" i="2"/>
  <c r="AN704" i="2"/>
  <c r="AM704" i="2"/>
  <c r="AL704" i="2"/>
  <c r="DG703" i="2"/>
  <c r="DB703" i="2"/>
  <c r="CW703" i="2"/>
  <c r="CR703" i="2"/>
  <c r="CM703" i="2"/>
  <c r="CH703" i="2"/>
  <c r="CF703" i="2"/>
  <c r="CE703" i="2"/>
  <c r="CD703" i="2"/>
  <c r="CB703" i="2"/>
  <c r="CA703" i="2"/>
  <c r="BZ703" i="2"/>
  <c r="BY703" i="2"/>
  <c r="BT703" i="2"/>
  <c r="BO703" i="2"/>
  <c r="BJ703" i="2"/>
  <c r="BE703" i="2"/>
  <c r="AZ703" i="2"/>
  <c r="AU703" i="2"/>
  <c r="AT703" i="2" s="1"/>
  <c r="AS703" i="2"/>
  <c r="AR703" i="2"/>
  <c r="AQ703" i="2"/>
  <c r="AO703" i="2"/>
  <c r="AN703" i="2"/>
  <c r="AM703" i="2"/>
  <c r="AL703" i="2"/>
  <c r="DG702" i="2"/>
  <c r="DB702" i="2"/>
  <c r="CW702" i="2"/>
  <c r="CR702" i="2"/>
  <c r="CM702" i="2"/>
  <c r="CH702" i="2"/>
  <c r="CF702" i="2"/>
  <c r="CE702" i="2"/>
  <c r="CD702" i="2"/>
  <c r="CB702" i="2"/>
  <c r="CA702" i="2"/>
  <c r="BZ702" i="2"/>
  <c r="BY702" i="2"/>
  <c r="BT702" i="2"/>
  <c r="BO702" i="2"/>
  <c r="BJ702" i="2"/>
  <c r="BE702" i="2"/>
  <c r="AZ702" i="2"/>
  <c r="AU702" i="2"/>
  <c r="AT702" i="2" s="1"/>
  <c r="AS702" i="2"/>
  <c r="AR702" i="2"/>
  <c r="AQ702" i="2"/>
  <c r="AO702" i="2"/>
  <c r="AN702" i="2"/>
  <c r="AM702" i="2"/>
  <c r="AL702" i="2"/>
  <c r="DG701" i="2"/>
  <c r="DB701" i="2"/>
  <c r="CW701" i="2"/>
  <c r="CR701" i="2"/>
  <c r="CM701" i="2"/>
  <c r="CH701" i="2"/>
  <c r="CF701" i="2"/>
  <c r="CE701" i="2"/>
  <c r="CD701" i="2"/>
  <c r="CB701" i="2"/>
  <c r="CA701" i="2"/>
  <c r="BZ701" i="2"/>
  <c r="BY701" i="2"/>
  <c r="BT701" i="2"/>
  <c r="BO701" i="2"/>
  <c r="BJ701" i="2"/>
  <c r="BE701" i="2"/>
  <c r="AZ701" i="2"/>
  <c r="AU701" i="2"/>
  <c r="AS701" i="2"/>
  <c r="AR701" i="2"/>
  <c r="AQ701" i="2"/>
  <c r="AO701" i="2"/>
  <c r="AN701" i="2"/>
  <c r="AM701" i="2"/>
  <c r="AL701" i="2"/>
  <c r="DG700" i="2"/>
  <c r="DB700" i="2"/>
  <c r="CW700" i="2"/>
  <c r="CR700" i="2"/>
  <c r="CM700" i="2"/>
  <c r="CH700" i="2"/>
  <c r="CF700" i="2"/>
  <c r="CE700" i="2"/>
  <c r="CD700" i="2"/>
  <c r="CB700" i="2"/>
  <c r="CA700" i="2"/>
  <c r="BZ700" i="2"/>
  <c r="BY700" i="2"/>
  <c r="BT700" i="2"/>
  <c r="BO700" i="2"/>
  <c r="BJ700" i="2"/>
  <c r="BE700" i="2"/>
  <c r="AZ700" i="2"/>
  <c r="AU700" i="2"/>
  <c r="AT700" i="2" s="1"/>
  <c r="AS700" i="2"/>
  <c r="AR700" i="2"/>
  <c r="AQ700" i="2"/>
  <c r="AO700" i="2"/>
  <c r="AN700" i="2"/>
  <c r="AM700" i="2"/>
  <c r="AL700" i="2"/>
  <c r="DG699" i="2"/>
  <c r="DB699" i="2"/>
  <c r="CW699" i="2"/>
  <c r="CR699" i="2"/>
  <c r="CM699" i="2"/>
  <c r="CH699" i="2"/>
  <c r="CF699" i="2"/>
  <c r="CE699" i="2"/>
  <c r="CD699" i="2"/>
  <c r="CB699" i="2"/>
  <c r="CA699" i="2"/>
  <c r="BZ699" i="2"/>
  <c r="BY699" i="2"/>
  <c r="BT699" i="2"/>
  <c r="BO699" i="2"/>
  <c r="BJ699" i="2"/>
  <c r="BE699" i="2"/>
  <c r="AZ699" i="2"/>
  <c r="AU699" i="2"/>
  <c r="AS699" i="2"/>
  <c r="AR699" i="2"/>
  <c r="AQ699" i="2"/>
  <c r="AO699" i="2"/>
  <c r="AN699" i="2"/>
  <c r="AM699" i="2"/>
  <c r="AL699" i="2"/>
  <c r="DG698" i="2"/>
  <c r="DB698" i="2"/>
  <c r="CW698" i="2"/>
  <c r="CR698" i="2"/>
  <c r="CM698" i="2"/>
  <c r="CH698" i="2"/>
  <c r="CF698" i="2"/>
  <c r="CE698" i="2"/>
  <c r="CD698" i="2"/>
  <c r="CB698" i="2"/>
  <c r="CA698" i="2"/>
  <c r="BZ698" i="2"/>
  <c r="BY698" i="2"/>
  <c r="BT698" i="2"/>
  <c r="BO698" i="2"/>
  <c r="BJ698" i="2"/>
  <c r="BE698" i="2"/>
  <c r="AZ698" i="2"/>
  <c r="AU698" i="2"/>
  <c r="AT698" i="2" s="1"/>
  <c r="AS698" i="2"/>
  <c r="AR698" i="2"/>
  <c r="AQ698" i="2"/>
  <c r="AO698" i="2"/>
  <c r="AN698" i="2"/>
  <c r="AM698" i="2"/>
  <c r="AL698" i="2"/>
  <c r="DG697" i="2"/>
  <c r="DB697" i="2"/>
  <c r="CW697" i="2"/>
  <c r="CR697" i="2"/>
  <c r="CM697" i="2"/>
  <c r="CH697" i="2"/>
  <c r="CF697" i="2"/>
  <c r="CE697" i="2"/>
  <c r="CD697" i="2"/>
  <c r="CB697" i="2"/>
  <c r="CA697" i="2"/>
  <c r="BZ697" i="2"/>
  <c r="BY697" i="2"/>
  <c r="BT697" i="2"/>
  <c r="BO697" i="2"/>
  <c r="BJ697" i="2"/>
  <c r="BE697" i="2"/>
  <c r="AZ697" i="2"/>
  <c r="AU697" i="2"/>
  <c r="AT697" i="2" s="1"/>
  <c r="AS697" i="2"/>
  <c r="AR697" i="2"/>
  <c r="AQ697" i="2"/>
  <c r="AO697" i="2"/>
  <c r="AN697" i="2"/>
  <c r="AM697" i="2"/>
  <c r="AL697" i="2"/>
  <c r="DG696" i="2"/>
  <c r="DB696" i="2"/>
  <c r="CW696" i="2"/>
  <c r="CR696" i="2"/>
  <c r="CM696" i="2"/>
  <c r="CH696" i="2"/>
  <c r="CF696" i="2"/>
  <c r="CE696" i="2"/>
  <c r="CD696" i="2"/>
  <c r="CB696" i="2"/>
  <c r="CA696" i="2"/>
  <c r="BZ696" i="2"/>
  <c r="BY696" i="2"/>
  <c r="BT696" i="2"/>
  <c r="BO696" i="2"/>
  <c r="BJ696" i="2"/>
  <c r="BE696" i="2"/>
  <c r="AZ696" i="2"/>
  <c r="AU696" i="2"/>
  <c r="AS696" i="2"/>
  <c r="AR696" i="2"/>
  <c r="AQ696" i="2"/>
  <c r="AO696" i="2"/>
  <c r="AN696" i="2"/>
  <c r="AM696" i="2"/>
  <c r="AL696" i="2"/>
  <c r="DG695" i="2"/>
  <c r="DB695" i="2"/>
  <c r="CW695" i="2"/>
  <c r="CR695" i="2"/>
  <c r="CM695" i="2"/>
  <c r="CH695" i="2"/>
  <c r="CF695" i="2"/>
  <c r="CE695" i="2"/>
  <c r="CD695" i="2"/>
  <c r="CB695" i="2"/>
  <c r="CA695" i="2"/>
  <c r="BZ695" i="2"/>
  <c r="BY695" i="2"/>
  <c r="BT695" i="2"/>
  <c r="BO695" i="2"/>
  <c r="BJ695" i="2"/>
  <c r="BE695" i="2"/>
  <c r="AZ695" i="2"/>
  <c r="AU695" i="2"/>
  <c r="AS695" i="2"/>
  <c r="AR695" i="2"/>
  <c r="AQ695" i="2"/>
  <c r="AO695" i="2"/>
  <c r="AN695" i="2"/>
  <c r="AM695" i="2"/>
  <c r="AL695" i="2"/>
  <c r="DG694" i="2"/>
  <c r="DB694" i="2"/>
  <c r="CW694" i="2"/>
  <c r="CR694" i="2"/>
  <c r="CM694" i="2"/>
  <c r="CH694" i="2"/>
  <c r="CF694" i="2"/>
  <c r="CE694" i="2"/>
  <c r="CD694" i="2"/>
  <c r="CB694" i="2"/>
  <c r="CA694" i="2"/>
  <c r="BZ694" i="2"/>
  <c r="BY694" i="2"/>
  <c r="BT694" i="2"/>
  <c r="BO694" i="2"/>
  <c r="BJ694" i="2"/>
  <c r="BE694" i="2"/>
  <c r="AZ694" i="2"/>
  <c r="AU694" i="2"/>
  <c r="AS694" i="2"/>
  <c r="AR694" i="2"/>
  <c r="AQ694" i="2"/>
  <c r="AO694" i="2"/>
  <c r="AN694" i="2"/>
  <c r="AM694" i="2"/>
  <c r="AL694" i="2"/>
  <c r="DG693" i="2"/>
  <c r="DB693" i="2"/>
  <c r="CW693" i="2"/>
  <c r="CR693" i="2"/>
  <c r="CM693" i="2"/>
  <c r="CH693" i="2"/>
  <c r="CF693" i="2"/>
  <c r="CE693" i="2"/>
  <c r="CD693" i="2"/>
  <c r="CB693" i="2"/>
  <c r="CA693" i="2"/>
  <c r="BZ693" i="2"/>
  <c r="BY693" i="2"/>
  <c r="BT693" i="2"/>
  <c r="BO693" i="2"/>
  <c r="BJ693" i="2"/>
  <c r="BE693" i="2"/>
  <c r="AZ693" i="2"/>
  <c r="AU693" i="2"/>
  <c r="AS693" i="2"/>
  <c r="AR693" i="2"/>
  <c r="AQ693" i="2"/>
  <c r="AO693" i="2"/>
  <c r="AN693" i="2"/>
  <c r="AM693" i="2"/>
  <c r="AL693" i="2"/>
  <c r="DG692" i="2"/>
  <c r="DB692" i="2"/>
  <c r="CW692" i="2"/>
  <c r="CR692" i="2"/>
  <c r="CM692" i="2"/>
  <c r="CH692" i="2"/>
  <c r="CF692" i="2"/>
  <c r="CE692" i="2"/>
  <c r="CD692" i="2"/>
  <c r="CB692" i="2"/>
  <c r="CA692" i="2"/>
  <c r="BZ692" i="2"/>
  <c r="BY692" i="2"/>
  <c r="BT692" i="2"/>
  <c r="BO692" i="2"/>
  <c r="BJ692" i="2"/>
  <c r="BE692" i="2"/>
  <c r="AZ692" i="2"/>
  <c r="AU692" i="2"/>
  <c r="AS692" i="2"/>
  <c r="AR692" i="2"/>
  <c r="AQ692" i="2"/>
  <c r="AO692" i="2"/>
  <c r="AN692" i="2"/>
  <c r="AM692" i="2"/>
  <c r="AL692" i="2"/>
  <c r="DG691" i="2"/>
  <c r="DB691" i="2"/>
  <c r="CW691" i="2"/>
  <c r="CR691" i="2"/>
  <c r="CM691" i="2"/>
  <c r="CH691" i="2"/>
  <c r="CF691" i="2"/>
  <c r="CE691" i="2"/>
  <c r="CD691" i="2"/>
  <c r="CB691" i="2"/>
  <c r="CA691" i="2"/>
  <c r="BZ691" i="2"/>
  <c r="BY691" i="2"/>
  <c r="BT691" i="2"/>
  <c r="BO691" i="2"/>
  <c r="BJ691" i="2"/>
  <c r="BE691" i="2"/>
  <c r="AZ691" i="2"/>
  <c r="AU691" i="2"/>
  <c r="AS691" i="2"/>
  <c r="AR691" i="2"/>
  <c r="AQ691" i="2"/>
  <c r="AO691" i="2"/>
  <c r="AN691" i="2"/>
  <c r="AM691" i="2"/>
  <c r="AL691" i="2"/>
  <c r="DG690" i="2"/>
  <c r="DB690" i="2"/>
  <c r="CW690" i="2"/>
  <c r="CR690" i="2"/>
  <c r="CM690" i="2"/>
  <c r="CH690" i="2"/>
  <c r="CF690" i="2"/>
  <c r="CE690" i="2"/>
  <c r="CD690" i="2"/>
  <c r="CB690" i="2"/>
  <c r="CA690" i="2"/>
  <c r="BZ690" i="2"/>
  <c r="BY690" i="2"/>
  <c r="BT690" i="2"/>
  <c r="BO690" i="2"/>
  <c r="BJ690" i="2"/>
  <c r="BE690" i="2"/>
  <c r="AZ690" i="2"/>
  <c r="AU690" i="2"/>
  <c r="AS690" i="2"/>
  <c r="AR690" i="2"/>
  <c r="AQ690" i="2"/>
  <c r="AO690" i="2"/>
  <c r="AN690" i="2"/>
  <c r="AM690" i="2"/>
  <c r="AL690" i="2"/>
  <c r="DG689" i="2"/>
  <c r="DB689" i="2"/>
  <c r="CW689" i="2"/>
  <c r="CR689" i="2"/>
  <c r="CM689" i="2"/>
  <c r="CH689" i="2"/>
  <c r="CF689" i="2"/>
  <c r="CE689" i="2"/>
  <c r="CD689" i="2"/>
  <c r="CB689" i="2"/>
  <c r="CA689" i="2"/>
  <c r="BZ689" i="2"/>
  <c r="BY689" i="2"/>
  <c r="BT689" i="2"/>
  <c r="BO689" i="2"/>
  <c r="BJ689" i="2"/>
  <c r="BE689" i="2"/>
  <c r="AZ689" i="2"/>
  <c r="AU689" i="2"/>
  <c r="AS689" i="2"/>
  <c r="AR689" i="2"/>
  <c r="AQ689" i="2"/>
  <c r="AO689" i="2"/>
  <c r="AN689" i="2"/>
  <c r="AM689" i="2"/>
  <c r="AL689" i="2"/>
  <c r="DG688" i="2"/>
  <c r="DB688" i="2"/>
  <c r="CW688" i="2"/>
  <c r="CR688" i="2"/>
  <c r="CM688" i="2"/>
  <c r="CH688" i="2"/>
  <c r="CF688" i="2"/>
  <c r="CE688" i="2"/>
  <c r="CD688" i="2"/>
  <c r="CB688" i="2"/>
  <c r="CA688" i="2"/>
  <c r="BZ688" i="2"/>
  <c r="BY688" i="2"/>
  <c r="BT688" i="2"/>
  <c r="BO688" i="2"/>
  <c r="BJ688" i="2"/>
  <c r="BE688" i="2"/>
  <c r="AZ688" i="2"/>
  <c r="AU688" i="2"/>
  <c r="AS688" i="2"/>
  <c r="AR688" i="2"/>
  <c r="AQ688" i="2"/>
  <c r="AO688" i="2"/>
  <c r="AN688" i="2"/>
  <c r="AM688" i="2"/>
  <c r="AL688" i="2"/>
  <c r="DG687" i="2"/>
  <c r="DB687" i="2"/>
  <c r="CW687" i="2"/>
  <c r="CR687" i="2"/>
  <c r="CM687" i="2"/>
  <c r="CH687" i="2"/>
  <c r="CF687" i="2"/>
  <c r="CE687" i="2"/>
  <c r="CD687" i="2"/>
  <c r="CB687" i="2"/>
  <c r="CA687" i="2"/>
  <c r="BZ687" i="2"/>
  <c r="BY687" i="2"/>
  <c r="BT687" i="2"/>
  <c r="BO687" i="2"/>
  <c r="BJ687" i="2"/>
  <c r="BE687" i="2"/>
  <c r="AZ687" i="2"/>
  <c r="AU687" i="2"/>
  <c r="AS687" i="2"/>
  <c r="AR687" i="2"/>
  <c r="AQ687" i="2"/>
  <c r="AO687" i="2"/>
  <c r="AN687" i="2"/>
  <c r="AM687" i="2"/>
  <c r="AL687" i="2"/>
  <c r="DG686" i="2"/>
  <c r="DB686" i="2"/>
  <c r="CW686" i="2"/>
  <c r="CR686" i="2"/>
  <c r="CM686" i="2"/>
  <c r="CH686" i="2"/>
  <c r="CF686" i="2"/>
  <c r="CE686" i="2"/>
  <c r="CD686" i="2"/>
  <c r="CB686" i="2"/>
  <c r="CA686" i="2"/>
  <c r="BZ686" i="2"/>
  <c r="BY686" i="2"/>
  <c r="BT686" i="2"/>
  <c r="BO686" i="2"/>
  <c r="BJ686" i="2"/>
  <c r="BE686" i="2"/>
  <c r="AZ686" i="2"/>
  <c r="AU686" i="2"/>
  <c r="AS686" i="2"/>
  <c r="AR686" i="2"/>
  <c r="AQ686" i="2"/>
  <c r="AO686" i="2"/>
  <c r="AN686" i="2"/>
  <c r="AM686" i="2"/>
  <c r="AL686" i="2"/>
  <c r="DG685" i="2"/>
  <c r="DB685" i="2"/>
  <c r="CW685" i="2"/>
  <c r="CR685" i="2"/>
  <c r="CM685" i="2"/>
  <c r="CH685" i="2"/>
  <c r="CF685" i="2"/>
  <c r="CE685" i="2"/>
  <c r="CD685" i="2"/>
  <c r="CB685" i="2"/>
  <c r="CA685" i="2"/>
  <c r="BZ685" i="2"/>
  <c r="BY685" i="2"/>
  <c r="BT685" i="2"/>
  <c r="BO685" i="2"/>
  <c r="BJ685" i="2"/>
  <c r="BE685" i="2"/>
  <c r="AZ685" i="2"/>
  <c r="AU685" i="2"/>
  <c r="AT685" i="2" s="1"/>
  <c r="AS685" i="2"/>
  <c r="AR685" i="2"/>
  <c r="AQ685" i="2"/>
  <c r="AO685" i="2"/>
  <c r="AN685" i="2"/>
  <c r="AM685" i="2"/>
  <c r="AL685" i="2"/>
  <c r="DG684" i="2"/>
  <c r="DB684" i="2"/>
  <c r="CW684" i="2"/>
  <c r="CR684" i="2"/>
  <c r="CM684" i="2"/>
  <c r="CH684" i="2"/>
  <c r="CF684" i="2"/>
  <c r="CE684" i="2"/>
  <c r="CD684" i="2"/>
  <c r="CB684" i="2"/>
  <c r="CA684" i="2"/>
  <c r="BZ684" i="2"/>
  <c r="BY684" i="2"/>
  <c r="BT684" i="2"/>
  <c r="BO684" i="2"/>
  <c r="BJ684" i="2"/>
  <c r="BE684" i="2"/>
  <c r="AZ684" i="2"/>
  <c r="AU684" i="2"/>
  <c r="AS684" i="2"/>
  <c r="AR684" i="2"/>
  <c r="AQ684" i="2"/>
  <c r="AO684" i="2"/>
  <c r="AN684" i="2"/>
  <c r="AM684" i="2"/>
  <c r="AL684" i="2"/>
  <c r="DG683" i="2"/>
  <c r="DB683" i="2"/>
  <c r="CW683" i="2"/>
  <c r="CR683" i="2"/>
  <c r="CM683" i="2"/>
  <c r="CH683" i="2"/>
  <c r="CF683" i="2"/>
  <c r="CE683" i="2"/>
  <c r="CD683" i="2"/>
  <c r="CB683" i="2"/>
  <c r="CA683" i="2"/>
  <c r="BZ683" i="2"/>
  <c r="BY683" i="2"/>
  <c r="BT683" i="2"/>
  <c r="BO683" i="2"/>
  <c r="BJ683" i="2"/>
  <c r="BE683" i="2"/>
  <c r="AZ683" i="2"/>
  <c r="AU683" i="2"/>
  <c r="AT683" i="2" s="1"/>
  <c r="AS683" i="2"/>
  <c r="AR683" i="2"/>
  <c r="AQ683" i="2"/>
  <c r="AO683" i="2"/>
  <c r="AN683" i="2"/>
  <c r="AM683" i="2"/>
  <c r="AL683" i="2"/>
  <c r="DG682" i="2"/>
  <c r="DB682" i="2"/>
  <c r="CW682" i="2"/>
  <c r="CR682" i="2"/>
  <c r="CM682" i="2"/>
  <c r="CH682" i="2"/>
  <c r="CF682" i="2"/>
  <c r="CE682" i="2"/>
  <c r="CD682" i="2"/>
  <c r="CB682" i="2"/>
  <c r="CA682" i="2"/>
  <c r="BZ682" i="2"/>
  <c r="BY682" i="2"/>
  <c r="BT682" i="2"/>
  <c r="BO682" i="2"/>
  <c r="BJ682" i="2"/>
  <c r="BE682" i="2"/>
  <c r="AZ682" i="2"/>
  <c r="AU682" i="2"/>
  <c r="AT682" i="2" s="1"/>
  <c r="AS682" i="2"/>
  <c r="AR682" i="2"/>
  <c r="AQ682" i="2"/>
  <c r="AO682" i="2"/>
  <c r="AN682" i="2"/>
  <c r="AM682" i="2"/>
  <c r="AL682" i="2"/>
  <c r="DG681" i="2"/>
  <c r="DB681" i="2"/>
  <c r="CW681" i="2"/>
  <c r="CR681" i="2"/>
  <c r="CM681" i="2"/>
  <c r="CH681" i="2"/>
  <c r="CF681" i="2"/>
  <c r="CE681" i="2"/>
  <c r="CD681" i="2"/>
  <c r="CB681" i="2"/>
  <c r="CA681" i="2"/>
  <c r="BZ681" i="2"/>
  <c r="BY681" i="2"/>
  <c r="BT681" i="2"/>
  <c r="BO681" i="2"/>
  <c r="BJ681" i="2"/>
  <c r="BE681" i="2"/>
  <c r="AZ681" i="2"/>
  <c r="AU681" i="2"/>
  <c r="AS681" i="2"/>
  <c r="AR681" i="2"/>
  <c r="AQ681" i="2"/>
  <c r="AO681" i="2"/>
  <c r="AN681" i="2"/>
  <c r="AM681" i="2"/>
  <c r="AL681" i="2"/>
  <c r="DG680" i="2"/>
  <c r="DB680" i="2"/>
  <c r="CW680" i="2"/>
  <c r="CR680" i="2"/>
  <c r="CM680" i="2"/>
  <c r="CH680" i="2"/>
  <c r="CF680" i="2"/>
  <c r="CE680" i="2"/>
  <c r="CD680" i="2"/>
  <c r="CB680" i="2"/>
  <c r="CA680" i="2"/>
  <c r="BZ680" i="2"/>
  <c r="BY680" i="2"/>
  <c r="BT680" i="2"/>
  <c r="BO680" i="2"/>
  <c r="BJ680" i="2"/>
  <c r="BE680" i="2"/>
  <c r="AZ680" i="2"/>
  <c r="AU680" i="2"/>
  <c r="AS680" i="2"/>
  <c r="AR680" i="2"/>
  <c r="AQ680" i="2"/>
  <c r="AO680" i="2"/>
  <c r="AN680" i="2"/>
  <c r="AM680" i="2"/>
  <c r="AL680" i="2"/>
  <c r="DG679" i="2"/>
  <c r="DB679" i="2"/>
  <c r="CW679" i="2"/>
  <c r="CR679" i="2"/>
  <c r="CM679" i="2"/>
  <c r="CH679" i="2"/>
  <c r="CF679" i="2"/>
  <c r="CE679" i="2"/>
  <c r="CD679" i="2"/>
  <c r="CB679" i="2"/>
  <c r="CA679" i="2"/>
  <c r="BZ679" i="2"/>
  <c r="BY679" i="2"/>
  <c r="BT679" i="2"/>
  <c r="BO679" i="2"/>
  <c r="BJ679" i="2"/>
  <c r="BE679" i="2"/>
  <c r="AZ679" i="2"/>
  <c r="AU679" i="2"/>
  <c r="AS679" i="2"/>
  <c r="AR679" i="2"/>
  <c r="AQ679" i="2"/>
  <c r="AO679" i="2"/>
  <c r="AN679" i="2"/>
  <c r="AM679" i="2"/>
  <c r="AL679" i="2"/>
  <c r="DG678" i="2"/>
  <c r="DB678" i="2"/>
  <c r="CW678" i="2"/>
  <c r="CR678" i="2"/>
  <c r="CM678" i="2"/>
  <c r="CH678" i="2"/>
  <c r="CF678" i="2"/>
  <c r="CE678" i="2"/>
  <c r="CD678" i="2"/>
  <c r="CB678" i="2"/>
  <c r="CA678" i="2"/>
  <c r="BZ678" i="2"/>
  <c r="BY678" i="2"/>
  <c r="BT678" i="2"/>
  <c r="BO678" i="2"/>
  <c r="BJ678" i="2"/>
  <c r="BE678" i="2"/>
  <c r="AZ678" i="2"/>
  <c r="AU678" i="2"/>
  <c r="AS678" i="2"/>
  <c r="AR678" i="2"/>
  <c r="AQ678" i="2"/>
  <c r="AO678" i="2"/>
  <c r="AN678" i="2"/>
  <c r="AM678" i="2"/>
  <c r="AL678" i="2"/>
  <c r="DG677" i="2"/>
  <c r="DB677" i="2"/>
  <c r="CW677" i="2"/>
  <c r="CR677" i="2"/>
  <c r="CM677" i="2"/>
  <c r="CH677" i="2"/>
  <c r="CF677" i="2"/>
  <c r="CE677" i="2"/>
  <c r="CD677" i="2"/>
  <c r="CB677" i="2"/>
  <c r="CA677" i="2"/>
  <c r="BZ677" i="2"/>
  <c r="BY677" i="2"/>
  <c r="BT677" i="2"/>
  <c r="BO677" i="2"/>
  <c r="BJ677" i="2"/>
  <c r="BE677" i="2"/>
  <c r="AZ677" i="2"/>
  <c r="AU677" i="2"/>
  <c r="AS677" i="2"/>
  <c r="AR677" i="2"/>
  <c r="AQ677" i="2"/>
  <c r="AO677" i="2"/>
  <c r="AN677" i="2"/>
  <c r="AM677" i="2"/>
  <c r="AL677" i="2"/>
  <c r="DG676" i="2"/>
  <c r="DB676" i="2"/>
  <c r="CW676" i="2"/>
  <c r="CR676" i="2"/>
  <c r="CM676" i="2"/>
  <c r="CH676" i="2"/>
  <c r="CF676" i="2"/>
  <c r="CE676" i="2"/>
  <c r="CD676" i="2"/>
  <c r="CB676" i="2"/>
  <c r="CA676" i="2"/>
  <c r="BZ676" i="2"/>
  <c r="BY676" i="2"/>
  <c r="BT676" i="2"/>
  <c r="BO676" i="2"/>
  <c r="BJ676" i="2"/>
  <c r="BE676" i="2"/>
  <c r="AZ676" i="2"/>
  <c r="AU676" i="2"/>
  <c r="AS676" i="2"/>
  <c r="AR676" i="2"/>
  <c r="AQ676" i="2"/>
  <c r="AO676" i="2"/>
  <c r="AN676" i="2"/>
  <c r="AM676" i="2"/>
  <c r="AL676" i="2"/>
  <c r="DG675" i="2"/>
  <c r="DB675" i="2"/>
  <c r="CW675" i="2"/>
  <c r="CR675" i="2"/>
  <c r="CM675" i="2"/>
  <c r="CH675" i="2"/>
  <c r="CF675" i="2"/>
  <c r="CE675" i="2"/>
  <c r="CD675" i="2"/>
  <c r="CB675" i="2"/>
  <c r="CA675" i="2"/>
  <c r="BZ675" i="2"/>
  <c r="BY675" i="2"/>
  <c r="BT675" i="2"/>
  <c r="BO675" i="2"/>
  <c r="BJ675" i="2"/>
  <c r="BE675" i="2"/>
  <c r="AZ675" i="2"/>
  <c r="AU675" i="2"/>
  <c r="AS675" i="2"/>
  <c r="AR675" i="2"/>
  <c r="AQ675" i="2"/>
  <c r="AO675" i="2"/>
  <c r="AN675" i="2"/>
  <c r="AM675" i="2"/>
  <c r="AL675" i="2"/>
  <c r="DG674" i="2"/>
  <c r="DB674" i="2"/>
  <c r="CW674" i="2"/>
  <c r="CR674" i="2"/>
  <c r="CM674" i="2"/>
  <c r="CH674" i="2"/>
  <c r="CF674" i="2"/>
  <c r="CE674" i="2"/>
  <c r="CD674" i="2"/>
  <c r="CB674" i="2"/>
  <c r="CA674" i="2"/>
  <c r="BZ674" i="2"/>
  <c r="BY674" i="2"/>
  <c r="BT674" i="2"/>
  <c r="BO674" i="2"/>
  <c r="BJ674" i="2"/>
  <c r="BE674" i="2"/>
  <c r="AZ674" i="2"/>
  <c r="AU674" i="2"/>
  <c r="AS674" i="2"/>
  <c r="AR674" i="2"/>
  <c r="AQ674" i="2"/>
  <c r="AO674" i="2"/>
  <c r="AN674" i="2"/>
  <c r="AM674" i="2"/>
  <c r="AL674" i="2"/>
  <c r="DG673" i="2"/>
  <c r="DB673" i="2"/>
  <c r="CW673" i="2"/>
  <c r="CR673" i="2"/>
  <c r="CM673" i="2"/>
  <c r="CH673" i="2"/>
  <c r="CF673" i="2"/>
  <c r="CE673" i="2"/>
  <c r="CD673" i="2"/>
  <c r="CB673" i="2"/>
  <c r="CA673" i="2"/>
  <c r="BZ673" i="2"/>
  <c r="BY673" i="2"/>
  <c r="BT673" i="2"/>
  <c r="BO673" i="2"/>
  <c r="BJ673" i="2"/>
  <c r="BE673" i="2"/>
  <c r="AZ673" i="2"/>
  <c r="AU673" i="2"/>
  <c r="AS673" i="2"/>
  <c r="AR673" i="2"/>
  <c r="AQ673" i="2"/>
  <c r="AO673" i="2"/>
  <c r="AN673" i="2"/>
  <c r="AM673" i="2"/>
  <c r="AL673" i="2"/>
  <c r="DG672" i="2"/>
  <c r="DB672" i="2"/>
  <c r="CW672" i="2"/>
  <c r="CR672" i="2"/>
  <c r="CM672" i="2"/>
  <c r="CH672" i="2"/>
  <c r="CF672" i="2"/>
  <c r="CE672" i="2"/>
  <c r="CD672" i="2"/>
  <c r="CB672" i="2"/>
  <c r="CA672" i="2"/>
  <c r="BZ672" i="2"/>
  <c r="BY672" i="2"/>
  <c r="BT672" i="2"/>
  <c r="BO672" i="2"/>
  <c r="BJ672" i="2"/>
  <c r="BE672" i="2"/>
  <c r="AZ672" i="2"/>
  <c r="AU672" i="2"/>
  <c r="AS672" i="2"/>
  <c r="AR672" i="2"/>
  <c r="AQ672" i="2"/>
  <c r="AO672" i="2"/>
  <c r="AN672" i="2"/>
  <c r="AM672" i="2"/>
  <c r="AL672" i="2"/>
  <c r="DG671" i="2"/>
  <c r="DB671" i="2"/>
  <c r="CW671" i="2"/>
  <c r="CR671" i="2"/>
  <c r="CM671" i="2"/>
  <c r="CH671" i="2"/>
  <c r="CF671" i="2"/>
  <c r="CE671" i="2"/>
  <c r="CD671" i="2"/>
  <c r="CB671" i="2"/>
  <c r="CA671" i="2"/>
  <c r="BZ671" i="2"/>
  <c r="BY671" i="2"/>
  <c r="BT671" i="2"/>
  <c r="BO671" i="2"/>
  <c r="BJ671" i="2"/>
  <c r="BE671" i="2"/>
  <c r="AZ671" i="2"/>
  <c r="AU671" i="2"/>
  <c r="AS671" i="2"/>
  <c r="AR671" i="2"/>
  <c r="AQ671" i="2"/>
  <c r="AO671" i="2"/>
  <c r="AN671" i="2"/>
  <c r="AM671" i="2"/>
  <c r="AL671" i="2"/>
  <c r="DG670" i="2"/>
  <c r="DB670" i="2"/>
  <c r="CW670" i="2"/>
  <c r="CR670" i="2"/>
  <c r="CM670" i="2"/>
  <c r="CH670" i="2"/>
  <c r="CF670" i="2"/>
  <c r="CE670" i="2"/>
  <c r="CD670" i="2"/>
  <c r="CB670" i="2"/>
  <c r="CA670" i="2"/>
  <c r="BZ670" i="2"/>
  <c r="BY670" i="2"/>
  <c r="BT670" i="2"/>
  <c r="BO670" i="2"/>
  <c r="BJ670" i="2"/>
  <c r="BE670" i="2"/>
  <c r="AZ670" i="2"/>
  <c r="AU670" i="2"/>
  <c r="AS670" i="2"/>
  <c r="AR670" i="2"/>
  <c r="AQ670" i="2"/>
  <c r="AO670" i="2"/>
  <c r="AN670" i="2"/>
  <c r="AM670" i="2"/>
  <c r="AL670" i="2"/>
  <c r="DG669" i="2"/>
  <c r="DB669" i="2"/>
  <c r="CW669" i="2"/>
  <c r="CR669" i="2"/>
  <c r="CM669" i="2"/>
  <c r="CH669" i="2"/>
  <c r="CF669" i="2"/>
  <c r="CE669" i="2"/>
  <c r="CD669" i="2"/>
  <c r="CB669" i="2"/>
  <c r="CA669" i="2"/>
  <c r="BZ669" i="2"/>
  <c r="BY669" i="2"/>
  <c r="BT669" i="2"/>
  <c r="BO669" i="2"/>
  <c r="BJ669" i="2"/>
  <c r="BE669" i="2"/>
  <c r="AZ669" i="2"/>
  <c r="AU669" i="2"/>
  <c r="AS669" i="2"/>
  <c r="AR669" i="2"/>
  <c r="AQ669" i="2"/>
  <c r="AO669" i="2"/>
  <c r="AN669" i="2"/>
  <c r="AM669" i="2"/>
  <c r="AL669" i="2"/>
  <c r="DG668" i="2"/>
  <c r="DB668" i="2"/>
  <c r="CW668" i="2"/>
  <c r="CR668" i="2"/>
  <c r="CM668" i="2"/>
  <c r="CH668" i="2"/>
  <c r="CF668" i="2"/>
  <c r="CE668" i="2"/>
  <c r="CD668" i="2"/>
  <c r="CB668" i="2"/>
  <c r="CA668" i="2"/>
  <c r="BZ668" i="2"/>
  <c r="BY668" i="2"/>
  <c r="BT668" i="2"/>
  <c r="BO668" i="2"/>
  <c r="BJ668" i="2"/>
  <c r="BE668" i="2"/>
  <c r="AZ668" i="2"/>
  <c r="AU668" i="2"/>
  <c r="AS668" i="2"/>
  <c r="AR668" i="2"/>
  <c r="AQ668" i="2"/>
  <c r="AO668" i="2"/>
  <c r="AN668" i="2"/>
  <c r="AM668" i="2"/>
  <c r="AL668" i="2"/>
  <c r="DG667" i="2"/>
  <c r="DB667" i="2"/>
  <c r="CW667" i="2"/>
  <c r="CR667" i="2"/>
  <c r="CM667" i="2"/>
  <c r="CH667" i="2"/>
  <c r="CF667" i="2"/>
  <c r="CE667" i="2"/>
  <c r="CD667" i="2"/>
  <c r="CB667" i="2"/>
  <c r="CA667" i="2"/>
  <c r="BZ667" i="2"/>
  <c r="BY667" i="2"/>
  <c r="BT667" i="2"/>
  <c r="BO667" i="2"/>
  <c r="BJ667" i="2"/>
  <c r="BE667" i="2"/>
  <c r="AZ667" i="2"/>
  <c r="AU667" i="2"/>
  <c r="AT667" i="2" s="1"/>
  <c r="AS667" i="2"/>
  <c r="AR667" i="2"/>
  <c r="AQ667" i="2"/>
  <c r="AO667" i="2"/>
  <c r="AN667" i="2"/>
  <c r="AM667" i="2"/>
  <c r="AL667" i="2"/>
  <c r="DG666" i="2"/>
  <c r="DB666" i="2"/>
  <c r="CW666" i="2"/>
  <c r="CR666" i="2"/>
  <c r="CM666" i="2"/>
  <c r="CH666" i="2"/>
  <c r="CF666" i="2"/>
  <c r="CE666" i="2"/>
  <c r="CD666" i="2"/>
  <c r="CB666" i="2"/>
  <c r="CA666" i="2"/>
  <c r="BZ666" i="2"/>
  <c r="BY666" i="2"/>
  <c r="BT666" i="2"/>
  <c r="BO666" i="2"/>
  <c r="BJ666" i="2"/>
  <c r="BE666" i="2"/>
  <c r="AZ666" i="2"/>
  <c r="AU666" i="2"/>
  <c r="AS666" i="2"/>
  <c r="AR666" i="2"/>
  <c r="AQ666" i="2"/>
  <c r="AO666" i="2"/>
  <c r="AN666" i="2"/>
  <c r="AM666" i="2"/>
  <c r="AL666" i="2"/>
  <c r="DG665" i="2"/>
  <c r="DB665" i="2"/>
  <c r="CW665" i="2"/>
  <c r="CR665" i="2"/>
  <c r="CM665" i="2"/>
  <c r="CH665" i="2"/>
  <c r="CF665" i="2"/>
  <c r="CE665" i="2"/>
  <c r="CD665" i="2"/>
  <c r="CB665" i="2"/>
  <c r="CA665" i="2"/>
  <c r="BZ665" i="2"/>
  <c r="BY665" i="2"/>
  <c r="BT665" i="2"/>
  <c r="BO665" i="2"/>
  <c r="BJ665" i="2"/>
  <c r="BE665" i="2"/>
  <c r="AZ665" i="2"/>
  <c r="AU665" i="2"/>
  <c r="AS665" i="2"/>
  <c r="AR665" i="2"/>
  <c r="AQ665" i="2"/>
  <c r="AO665" i="2"/>
  <c r="AN665" i="2"/>
  <c r="AM665" i="2"/>
  <c r="AL665" i="2"/>
  <c r="DG664" i="2"/>
  <c r="DB664" i="2"/>
  <c r="CW664" i="2"/>
  <c r="CR664" i="2"/>
  <c r="CM664" i="2"/>
  <c r="CH664" i="2"/>
  <c r="CF664" i="2"/>
  <c r="CE664" i="2"/>
  <c r="CD664" i="2"/>
  <c r="CB664" i="2"/>
  <c r="CA664" i="2"/>
  <c r="BZ664" i="2"/>
  <c r="BY664" i="2"/>
  <c r="BT664" i="2"/>
  <c r="BO664" i="2"/>
  <c r="BJ664" i="2"/>
  <c r="BE664" i="2"/>
  <c r="AZ664" i="2"/>
  <c r="AU664" i="2"/>
  <c r="AS664" i="2"/>
  <c r="AR664" i="2"/>
  <c r="AQ664" i="2"/>
  <c r="AO664" i="2"/>
  <c r="AN664" i="2"/>
  <c r="AM664" i="2"/>
  <c r="AL664" i="2"/>
  <c r="DG663" i="2"/>
  <c r="DB663" i="2"/>
  <c r="CW663" i="2"/>
  <c r="CR663" i="2"/>
  <c r="CM663" i="2"/>
  <c r="CH663" i="2"/>
  <c r="CF663" i="2"/>
  <c r="CE663" i="2"/>
  <c r="CD663" i="2"/>
  <c r="CB663" i="2"/>
  <c r="CA663" i="2"/>
  <c r="BZ663" i="2"/>
  <c r="BY663" i="2"/>
  <c r="BT663" i="2"/>
  <c r="BO663" i="2"/>
  <c r="BJ663" i="2"/>
  <c r="BE663" i="2"/>
  <c r="AZ663" i="2"/>
  <c r="AU663" i="2"/>
  <c r="AS663" i="2"/>
  <c r="AR663" i="2"/>
  <c r="AQ663" i="2"/>
  <c r="AO663" i="2"/>
  <c r="AN663" i="2"/>
  <c r="AM663" i="2"/>
  <c r="AL663" i="2"/>
  <c r="DG662" i="2"/>
  <c r="DB662" i="2"/>
  <c r="CW662" i="2"/>
  <c r="CR662" i="2"/>
  <c r="CM662" i="2"/>
  <c r="CH662" i="2"/>
  <c r="CF662" i="2"/>
  <c r="CE662" i="2"/>
  <c r="CD662" i="2"/>
  <c r="CB662" i="2"/>
  <c r="CA662" i="2"/>
  <c r="BZ662" i="2"/>
  <c r="BY662" i="2"/>
  <c r="BT662" i="2"/>
  <c r="BO662" i="2"/>
  <c r="BJ662" i="2"/>
  <c r="BE662" i="2"/>
  <c r="AZ662" i="2"/>
  <c r="AU662" i="2"/>
  <c r="AS662" i="2"/>
  <c r="AR662" i="2"/>
  <c r="AQ662" i="2"/>
  <c r="AO662" i="2"/>
  <c r="AN662" i="2"/>
  <c r="AM662" i="2"/>
  <c r="AL662" i="2"/>
  <c r="DG661" i="2"/>
  <c r="DB661" i="2"/>
  <c r="CW661" i="2"/>
  <c r="CR661" i="2"/>
  <c r="CM661" i="2"/>
  <c r="CH661" i="2"/>
  <c r="CF661" i="2"/>
  <c r="CE661" i="2"/>
  <c r="CD661" i="2"/>
  <c r="CB661" i="2"/>
  <c r="CA661" i="2"/>
  <c r="BZ661" i="2"/>
  <c r="BY661" i="2"/>
  <c r="BT661" i="2"/>
  <c r="BO661" i="2"/>
  <c r="BJ661" i="2"/>
  <c r="BE661" i="2"/>
  <c r="AZ661" i="2"/>
  <c r="AU661" i="2"/>
  <c r="AS661" i="2"/>
  <c r="AR661" i="2"/>
  <c r="AQ661" i="2"/>
  <c r="AO661" i="2"/>
  <c r="AN661" i="2"/>
  <c r="AM661" i="2"/>
  <c r="AL661" i="2"/>
  <c r="DG660" i="2"/>
  <c r="DB660" i="2"/>
  <c r="CW660" i="2"/>
  <c r="CR660" i="2"/>
  <c r="CM660" i="2"/>
  <c r="CH660" i="2"/>
  <c r="CF660" i="2"/>
  <c r="CE660" i="2"/>
  <c r="CD660" i="2"/>
  <c r="CB660" i="2"/>
  <c r="CA660" i="2"/>
  <c r="BZ660" i="2"/>
  <c r="BY660" i="2"/>
  <c r="BT660" i="2"/>
  <c r="BO660" i="2"/>
  <c r="BJ660" i="2"/>
  <c r="BE660" i="2"/>
  <c r="AZ660" i="2"/>
  <c r="AU660" i="2"/>
  <c r="AS660" i="2"/>
  <c r="AR660" i="2"/>
  <c r="AQ660" i="2"/>
  <c r="AO660" i="2"/>
  <c r="AN660" i="2"/>
  <c r="AM660" i="2"/>
  <c r="AL660" i="2"/>
  <c r="DG659" i="2"/>
  <c r="DB659" i="2"/>
  <c r="CW659" i="2"/>
  <c r="CR659" i="2"/>
  <c r="CM659" i="2"/>
  <c r="CH659" i="2"/>
  <c r="CF659" i="2"/>
  <c r="CE659" i="2"/>
  <c r="CD659" i="2"/>
  <c r="CB659" i="2"/>
  <c r="CA659" i="2"/>
  <c r="BZ659" i="2"/>
  <c r="BY659" i="2"/>
  <c r="BT659" i="2"/>
  <c r="BO659" i="2"/>
  <c r="BJ659" i="2"/>
  <c r="BE659" i="2"/>
  <c r="AZ659" i="2"/>
  <c r="AU659" i="2"/>
  <c r="AS659" i="2"/>
  <c r="AR659" i="2"/>
  <c r="AQ659" i="2"/>
  <c r="AO659" i="2"/>
  <c r="AN659" i="2"/>
  <c r="AM659" i="2"/>
  <c r="AL659" i="2"/>
  <c r="DG658" i="2"/>
  <c r="DB658" i="2"/>
  <c r="CW658" i="2"/>
  <c r="CR658" i="2"/>
  <c r="CM658" i="2"/>
  <c r="CH658" i="2"/>
  <c r="CF658" i="2"/>
  <c r="CE658" i="2"/>
  <c r="CD658" i="2"/>
  <c r="CB658" i="2"/>
  <c r="CA658" i="2"/>
  <c r="BZ658" i="2"/>
  <c r="BY658" i="2"/>
  <c r="BT658" i="2"/>
  <c r="BO658" i="2"/>
  <c r="BJ658" i="2"/>
  <c r="BE658" i="2"/>
  <c r="AZ658" i="2"/>
  <c r="AU658" i="2"/>
  <c r="AS658" i="2"/>
  <c r="AR658" i="2"/>
  <c r="AQ658" i="2"/>
  <c r="AO658" i="2"/>
  <c r="AN658" i="2"/>
  <c r="AM658" i="2"/>
  <c r="AL658" i="2"/>
  <c r="DG657" i="2"/>
  <c r="DB657" i="2"/>
  <c r="CW657" i="2"/>
  <c r="CR657" i="2"/>
  <c r="CM657" i="2"/>
  <c r="CH657" i="2"/>
  <c r="CF657" i="2"/>
  <c r="CE657" i="2"/>
  <c r="CD657" i="2"/>
  <c r="CB657" i="2"/>
  <c r="CA657" i="2"/>
  <c r="BZ657" i="2"/>
  <c r="BY657" i="2"/>
  <c r="BT657" i="2"/>
  <c r="BO657" i="2"/>
  <c r="BJ657" i="2"/>
  <c r="BE657" i="2"/>
  <c r="AZ657" i="2"/>
  <c r="AU657" i="2"/>
  <c r="AS657" i="2"/>
  <c r="AR657" i="2"/>
  <c r="AQ657" i="2"/>
  <c r="AO657" i="2"/>
  <c r="AN657" i="2"/>
  <c r="AM657" i="2"/>
  <c r="AL657" i="2"/>
  <c r="DG656" i="2"/>
  <c r="DB656" i="2"/>
  <c r="CW656" i="2"/>
  <c r="CR656" i="2"/>
  <c r="CM656" i="2"/>
  <c r="CH656" i="2"/>
  <c r="CF656" i="2"/>
  <c r="CE656" i="2"/>
  <c r="CD656" i="2"/>
  <c r="CB656" i="2"/>
  <c r="CA656" i="2"/>
  <c r="BZ656" i="2"/>
  <c r="BY656" i="2"/>
  <c r="BT656" i="2"/>
  <c r="BO656" i="2"/>
  <c r="BJ656" i="2"/>
  <c r="BE656" i="2"/>
  <c r="AZ656" i="2"/>
  <c r="AU656" i="2"/>
  <c r="AS656" i="2"/>
  <c r="AR656" i="2"/>
  <c r="AQ656" i="2"/>
  <c r="AO656" i="2"/>
  <c r="AN656" i="2"/>
  <c r="AM656" i="2"/>
  <c r="AL656" i="2"/>
  <c r="DG655" i="2"/>
  <c r="DB655" i="2"/>
  <c r="CW655" i="2"/>
  <c r="CR655" i="2"/>
  <c r="CM655" i="2"/>
  <c r="CH655" i="2"/>
  <c r="CF655" i="2"/>
  <c r="CE655" i="2"/>
  <c r="CD655" i="2"/>
  <c r="CB655" i="2"/>
  <c r="CA655" i="2"/>
  <c r="BZ655" i="2"/>
  <c r="BY655" i="2"/>
  <c r="BT655" i="2"/>
  <c r="BO655" i="2"/>
  <c r="BJ655" i="2"/>
  <c r="BE655" i="2"/>
  <c r="AZ655" i="2"/>
  <c r="AU655" i="2"/>
  <c r="AS655" i="2"/>
  <c r="AR655" i="2"/>
  <c r="AQ655" i="2"/>
  <c r="AO655" i="2"/>
  <c r="AN655" i="2"/>
  <c r="AM655" i="2"/>
  <c r="AL655" i="2"/>
  <c r="DG654" i="2"/>
  <c r="DB654" i="2"/>
  <c r="CW654" i="2"/>
  <c r="CR654" i="2"/>
  <c r="CM654" i="2"/>
  <c r="CH654" i="2"/>
  <c r="CF654" i="2"/>
  <c r="CE654" i="2"/>
  <c r="CD654" i="2"/>
  <c r="CB654" i="2"/>
  <c r="CA654" i="2"/>
  <c r="BZ654" i="2"/>
  <c r="BY654" i="2"/>
  <c r="BT654" i="2"/>
  <c r="BO654" i="2"/>
  <c r="BJ654" i="2"/>
  <c r="BE654" i="2"/>
  <c r="AZ654" i="2"/>
  <c r="AU654" i="2"/>
  <c r="AT654" i="2" s="1"/>
  <c r="AS654" i="2"/>
  <c r="AR654" i="2"/>
  <c r="AQ654" i="2"/>
  <c r="AO654" i="2"/>
  <c r="AN654" i="2"/>
  <c r="AM654" i="2"/>
  <c r="AL654" i="2"/>
  <c r="DG653" i="2"/>
  <c r="DB653" i="2"/>
  <c r="CW653" i="2"/>
  <c r="CR653" i="2"/>
  <c r="CM653" i="2"/>
  <c r="CH653" i="2"/>
  <c r="CF653" i="2"/>
  <c r="CE653" i="2"/>
  <c r="CD653" i="2"/>
  <c r="CB653" i="2"/>
  <c r="CA653" i="2"/>
  <c r="BZ653" i="2"/>
  <c r="BY653" i="2"/>
  <c r="BT653" i="2"/>
  <c r="BO653" i="2"/>
  <c r="BJ653" i="2"/>
  <c r="BE653" i="2"/>
  <c r="AZ653" i="2"/>
  <c r="AU653" i="2"/>
  <c r="AS653" i="2"/>
  <c r="AR653" i="2"/>
  <c r="AQ653" i="2"/>
  <c r="AO653" i="2"/>
  <c r="AN653" i="2"/>
  <c r="AM653" i="2"/>
  <c r="AL653" i="2"/>
  <c r="DG652" i="2"/>
  <c r="DB652" i="2"/>
  <c r="CW652" i="2"/>
  <c r="CR652" i="2"/>
  <c r="CM652" i="2"/>
  <c r="CH652" i="2"/>
  <c r="CF652" i="2"/>
  <c r="CE652" i="2"/>
  <c r="CD652" i="2"/>
  <c r="CB652" i="2"/>
  <c r="CA652" i="2"/>
  <c r="BZ652" i="2"/>
  <c r="BY652" i="2"/>
  <c r="BT652" i="2"/>
  <c r="BO652" i="2"/>
  <c r="BJ652" i="2"/>
  <c r="BE652" i="2"/>
  <c r="AZ652" i="2"/>
  <c r="AU652" i="2"/>
  <c r="AS652" i="2"/>
  <c r="AR652" i="2"/>
  <c r="AQ652" i="2"/>
  <c r="AO652" i="2"/>
  <c r="AN652" i="2"/>
  <c r="AM652" i="2"/>
  <c r="AL652" i="2"/>
  <c r="DG651" i="2"/>
  <c r="DB651" i="2"/>
  <c r="CW651" i="2"/>
  <c r="CR651" i="2"/>
  <c r="CM651" i="2"/>
  <c r="CH651" i="2"/>
  <c r="CF651" i="2"/>
  <c r="CE651" i="2"/>
  <c r="CD651" i="2"/>
  <c r="CB651" i="2"/>
  <c r="CA651" i="2"/>
  <c r="BZ651" i="2"/>
  <c r="BY651" i="2"/>
  <c r="BT651" i="2"/>
  <c r="BO651" i="2"/>
  <c r="BJ651" i="2"/>
  <c r="BE651" i="2"/>
  <c r="AZ651" i="2"/>
  <c r="AU651" i="2"/>
  <c r="AS651" i="2"/>
  <c r="AR651" i="2"/>
  <c r="AQ651" i="2"/>
  <c r="AO651" i="2"/>
  <c r="AN651" i="2"/>
  <c r="AM651" i="2"/>
  <c r="AL651" i="2"/>
  <c r="DG650" i="2"/>
  <c r="DB650" i="2"/>
  <c r="CW650" i="2"/>
  <c r="CR650" i="2"/>
  <c r="CM650" i="2"/>
  <c r="CH650" i="2"/>
  <c r="CF650" i="2"/>
  <c r="CE650" i="2"/>
  <c r="CD650" i="2"/>
  <c r="CB650" i="2"/>
  <c r="CA650" i="2"/>
  <c r="BZ650" i="2"/>
  <c r="BY650" i="2"/>
  <c r="BT650" i="2"/>
  <c r="BO650" i="2"/>
  <c r="BJ650" i="2"/>
  <c r="BE650" i="2"/>
  <c r="AZ650" i="2"/>
  <c r="AU650" i="2"/>
  <c r="AT650" i="2" s="1"/>
  <c r="AS650" i="2"/>
  <c r="AR650" i="2"/>
  <c r="AQ650" i="2"/>
  <c r="AO650" i="2"/>
  <c r="AN650" i="2"/>
  <c r="AM650" i="2"/>
  <c r="AL650" i="2"/>
  <c r="DG649" i="2"/>
  <c r="DB649" i="2"/>
  <c r="CW649" i="2"/>
  <c r="CR649" i="2"/>
  <c r="CM649" i="2"/>
  <c r="CH649" i="2"/>
  <c r="CF649" i="2"/>
  <c r="CE649" i="2"/>
  <c r="CD649" i="2"/>
  <c r="CB649" i="2"/>
  <c r="CA649" i="2"/>
  <c r="BZ649" i="2"/>
  <c r="BY649" i="2"/>
  <c r="BT649" i="2"/>
  <c r="BO649" i="2"/>
  <c r="BJ649" i="2"/>
  <c r="BE649" i="2"/>
  <c r="AZ649" i="2"/>
  <c r="AU649" i="2"/>
  <c r="AT649" i="2" s="1"/>
  <c r="AS649" i="2"/>
  <c r="AR649" i="2"/>
  <c r="AQ649" i="2"/>
  <c r="AO649" i="2"/>
  <c r="AN649" i="2"/>
  <c r="AM649" i="2"/>
  <c r="AL649" i="2"/>
  <c r="DG648" i="2"/>
  <c r="DB648" i="2"/>
  <c r="CW648" i="2"/>
  <c r="CR648" i="2"/>
  <c r="CM648" i="2"/>
  <c r="CH648" i="2"/>
  <c r="CF648" i="2"/>
  <c r="CE648" i="2"/>
  <c r="CD648" i="2"/>
  <c r="CB648" i="2"/>
  <c r="CA648" i="2"/>
  <c r="BZ648" i="2"/>
  <c r="BY648" i="2"/>
  <c r="BT648" i="2"/>
  <c r="BO648" i="2"/>
  <c r="BJ648" i="2"/>
  <c r="BE648" i="2"/>
  <c r="AZ648" i="2"/>
  <c r="AU648" i="2"/>
  <c r="AS648" i="2"/>
  <c r="AR648" i="2"/>
  <c r="AQ648" i="2"/>
  <c r="AO648" i="2"/>
  <c r="AN648" i="2"/>
  <c r="AM648" i="2"/>
  <c r="AL648" i="2"/>
  <c r="DG647" i="2"/>
  <c r="DB647" i="2"/>
  <c r="CW647" i="2"/>
  <c r="CR647" i="2"/>
  <c r="CM647" i="2"/>
  <c r="CH647" i="2"/>
  <c r="CF647" i="2"/>
  <c r="CE647" i="2"/>
  <c r="CD647" i="2"/>
  <c r="CB647" i="2"/>
  <c r="CA647" i="2"/>
  <c r="BZ647" i="2"/>
  <c r="BY647" i="2"/>
  <c r="BT647" i="2"/>
  <c r="BO647" i="2"/>
  <c r="BJ647" i="2"/>
  <c r="BE647" i="2"/>
  <c r="AZ647" i="2"/>
  <c r="AU647" i="2"/>
  <c r="AT647" i="2" s="1"/>
  <c r="AS647" i="2"/>
  <c r="AR647" i="2"/>
  <c r="AQ647" i="2"/>
  <c r="AO647" i="2"/>
  <c r="AN647" i="2"/>
  <c r="AM647" i="2"/>
  <c r="AL647" i="2"/>
  <c r="DG646" i="2"/>
  <c r="DB646" i="2"/>
  <c r="CW646" i="2"/>
  <c r="CR646" i="2"/>
  <c r="CM646" i="2"/>
  <c r="CH646" i="2"/>
  <c r="CF646" i="2"/>
  <c r="CE646" i="2"/>
  <c r="CD646" i="2"/>
  <c r="CB646" i="2"/>
  <c r="CA646" i="2"/>
  <c r="BZ646" i="2"/>
  <c r="BY646" i="2"/>
  <c r="BT646" i="2"/>
  <c r="BO646" i="2"/>
  <c r="BJ646" i="2"/>
  <c r="BE646" i="2"/>
  <c r="AZ646" i="2"/>
  <c r="AU646" i="2"/>
  <c r="AS646" i="2"/>
  <c r="AR646" i="2"/>
  <c r="AQ646" i="2"/>
  <c r="AO646" i="2"/>
  <c r="AN646" i="2"/>
  <c r="AM646" i="2"/>
  <c r="AL646" i="2"/>
  <c r="DG645" i="2"/>
  <c r="DB645" i="2"/>
  <c r="CW645" i="2"/>
  <c r="CR645" i="2"/>
  <c r="CM645" i="2"/>
  <c r="CH645" i="2"/>
  <c r="CF645" i="2"/>
  <c r="CE645" i="2"/>
  <c r="CD645" i="2"/>
  <c r="CB645" i="2"/>
  <c r="CA645" i="2"/>
  <c r="BZ645" i="2"/>
  <c r="BY645" i="2"/>
  <c r="BT645" i="2"/>
  <c r="BO645" i="2"/>
  <c r="BJ645" i="2"/>
  <c r="BE645" i="2"/>
  <c r="AZ645" i="2"/>
  <c r="AU645" i="2"/>
  <c r="AT645" i="2" s="1"/>
  <c r="AS645" i="2"/>
  <c r="AR645" i="2"/>
  <c r="AQ645" i="2"/>
  <c r="AO645" i="2"/>
  <c r="AN645" i="2"/>
  <c r="AM645" i="2"/>
  <c r="AL645" i="2"/>
  <c r="DG644" i="2"/>
  <c r="DB644" i="2"/>
  <c r="CW644" i="2"/>
  <c r="CR644" i="2"/>
  <c r="CM644" i="2"/>
  <c r="CH644" i="2"/>
  <c r="CF644" i="2"/>
  <c r="CE644" i="2"/>
  <c r="CD644" i="2"/>
  <c r="CB644" i="2"/>
  <c r="CA644" i="2"/>
  <c r="BZ644" i="2"/>
  <c r="BY644" i="2"/>
  <c r="BT644" i="2"/>
  <c r="BO644" i="2"/>
  <c r="BJ644" i="2"/>
  <c r="BE644" i="2"/>
  <c r="AZ644" i="2"/>
  <c r="AU644" i="2"/>
  <c r="AT644" i="2" s="1"/>
  <c r="AS644" i="2"/>
  <c r="AR644" i="2"/>
  <c r="AQ644" i="2"/>
  <c r="AO644" i="2"/>
  <c r="AN644" i="2"/>
  <c r="AM644" i="2"/>
  <c r="AL644" i="2"/>
  <c r="DG643" i="2"/>
  <c r="DB643" i="2"/>
  <c r="CW643" i="2"/>
  <c r="CR643" i="2"/>
  <c r="CM643" i="2"/>
  <c r="CH643" i="2"/>
  <c r="CF643" i="2"/>
  <c r="CE643" i="2"/>
  <c r="CD643" i="2"/>
  <c r="CB643" i="2"/>
  <c r="CA643" i="2"/>
  <c r="BZ643" i="2"/>
  <c r="BY643" i="2"/>
  <c r="BT643" i="2"/>
  <c r="BO643" i="2"/>
  <c r="BJ643" i="2"/>
  <c r="BE643" i="2"/>
  <c r="AZ643" i="2"/>
  <c r="AU643" i="2"/>
  <c r="AT643" i="2" s="1"/>
  <c r="AS643" i="2"/>
  <c r="AR643" i="2"/>
  <c r="AQ643" i="2"/>
  <c r="AO643" i="2"/>
  <c r="AN643" i="2"/>
  <c r="AM643" i="2"/>
  <c r="AL643" i="2"/>
  <c r="DG642" i="2"/>
  <c r="DB642" i="2"/>
  <c r="CW642" i="2"/>
  <c r="CR642" i="2"/>
  <c r="CM642" i="2"/>
  <c r="CH642" i="2"/>
  <c r="CF642" i="2"/>
  <c r="CE642" i="2"/>
  <c r="CD642" i="2"/>
  <c r="CB642" i="2"/>
  <c r="CA642" i="2"/>
  <c r="BZ642" i="2"/>
  <c r="BY642" i="2"/>
  <c r="BT642" i="2"/>
  <c r="BO642" i="2"/>
  <c r="BJ642" i="2"/>
  <c r="BE642" i="2"/>
  <c r="AZ642" i="2"/>
  <c r="AU642" i="2"/>
  <c r="AS642" i="2"/>
  <c r="AR642" i="2"/>
  <c r="AQ642" i="2"/>
  <c r="AO642" i="2"/>
  <c r="AN642" i="2"/>
  <c r="AM642" i="2"/>
  <c r="AL642" i="2"/>
  <c r="DG641" i="2"/>
  <c r="DB641" i="2"/>
  <c r="CW641" i="2"/>
  <c r="CR641" i="2"/>
  <c r="CM641" i="2"/>
  <c r="CH641" i="2"/>
  <c r="CF641" i="2"/>
  <c r="CE641" i="2"/>
  <c r="CD641" i="2"/>
  <c r="CB641" i="2"/>
  <c r="CA641" i="2"/>
  <c r="BZ641" i="2"/>
  <c r="BY641" i="2"/>
  <c r="BT641" i="2"/>
  <c r="BO641" i="2"/>
  <c r="BJ641" i="2"/>
  <c r="BE641" i="2"/>
  <c r="AZ641" i="2"/>
  <c r="AU641" i="2"/>
  <c r="AS641" i="2"/>
  <c r="AR641" i="2"/>
  <c r="AQ641" i="2"/>
  <c r="AO641" i="2"/>
  <c r="AN641" i="2"/>
  <c r="AM641" i="2"/>
  <c r="AL641" i="2"/>
  <c r="DG640" i="2"/>
  <c r="DB640" i="2"/>
  <c r="CW640" i="2"/>
  <c r="CR640" i="2"/>
  <c r="CM640" i="2"/>
  <c r="CH640" i="2"/>
  <c r="CF640" i="2"/>
  <c r="CE640" i="2"/>
  <c r="CD640" i="2"/>
  <c r="CB640" i="2"/>
  <c r="CA640" i="2"/>
  <c r="BZ640" i="2"/>
  <c r="BY640" i="2"/>
  <c r="BT640" i="2"/>
  <c r="BO640" i="2"/>
  <c r="BJ640" i="2"/>
  <c r="BE640" i="2"/>
  <c r="AZ640" i="2"/>
  <c r="AU640" i="2"/>
  <c r="AS640" i="2"/>
  <c r="AR640" i="2"/>
  <c r="AQ640" i="2"/>
  <c r="AO640" i="2"/>
  <c r="AN640" i="2"/>
  <c r="AM640" i="2"/>
  <c r="AL640" i="2"/>
  <c r="DG639" i="2"/>
  <c r="DB639" i="2"/>
  <c r="CW639" i="2"/>
  <c r="CR639" i="2"/>
  <c r="CM639" i="2"/>
  <c r="CH639" i="2"/>
  <c r="CF639" i="2"/>
  <c r="CE639" i="2"/>
  <c r="CD639" i="2"/>
  <c r="CB639" i="2"/>
  <c r="CA639" i="2"/>
  <c r="BZ639" i="2"/>
  <c r="BY639" i="2"/>
  <c r="BT639" i="2"/>
  <c r="BO639" i="2"/>
  <c r="BJ639" i="2"/>
  <c r="BE639" i="2"/>
  <c r="AZ639" i="2"/>
  <c r="AU639" i="2"/>
  <c r="AS639" i="2"/>
  <c r="AR639" i="2"/>
  <c r="AQ639" i="2"/>
  <c r="AO639" i="2"/>
  <c r="AN639" i="2"/>
  <c r="AM639" i="2"/>
  <c r="AL639" i="2"/>
  <c r="DG638" i="2"/>
  <c r="DB638" i="2"/>
  <c r="CW638" i="2"/>
  <c r="CR638" i="2"/>
  <c r="CM638" i="2"/>
  <c r="CH638" i="2"/>
  <c r="CF638" i="2"/>
  <c r="CE638" i="2"/>
  <c r="CD638" i="2"/>
  <c r="CB638" i="2"/>
  <c r="CA638" i="2"/>
  <c r="BZ638" i="2"/>
  <c r="BY638" i="2"/>
  <c r="BT638" i="2"/>
  <c r="BO638" i="2"/>
  <c r="BJ638" i="2"/>
  <c r="BE638" i="2"/>
  <c r="AZ638" i="2"/>
  <c r="AU638" i="2"/>
  <c r="AT638" i="2" s="1"/>
  <c r="AS638" i="2"/>
  <c r="AR638" i="2"/>
  <c r="AQ638" i="2"/>
  <c r="AO638" i="2"/>
  <c r="AN638" i="2"/>
  <c r="AM638" i="2"/>
  <c r="AL638" i="2"/>
  <c r="DG637" i="2"/>
  <c r="DB637" i="2"/>
  <c r="CW637" i="2"/>
  <c r="CR637" i="2"/>
  <c r="CM637" i="2"/>
  <c r="CH637" i="2"/>
  <c r="CF637" i="2"/>
  <c r="CE637" i="2"/>
  <c r="CD637" i="2"/>
  <c r="CB637" i="2"/>
  <c r="CA637" i="2"/>
  <c r="BZ637" i="2"/>
  <c r="BY637" i="2"/>
  <c r="BT637" i="2"/>
  <c r="BO637" i="2"/>
  <c r="BJ637" i="2"/>
  <c r="BE637" i="2"/>
  <c r="AZ637" i="2"/>
  <c r="AU637" i="2"/>
  <c r="AS637" i="2"/>
  <c r="AR637" i="2"/>
  <c r="AQ637" i="2"/>
  <c r="AO637" i="2"/>
  <c r="AN637" i="2"/>
  <c r="AM637" i="2"/>
  <c r="AL637" i="2"/>
  <c r="DG636" i="2"/>
  <c r="DB636" i="2"/>
  <c r="CW636" i="2"/>
  <c r="CR636" i="2"/>
  <c r="CM636" i="2"/>
  <c r="CH636" i="2"/>
  <c r="CF636" i="2"/>
  <c r="CE636" i="2"/>
  <c r="CD636" i="2"/>
  <c r="CB636" i="2"/>
  <c r="CA636" i="2"/>
  <c r="BZ636" i="2"/>
  <c r="BY636" i="2"/>
  <c r="BT636" i="2"/>
  <c r="BO636" i="2"/>
  <c r="BJ636" i="2"/>
  <c r="BE636" i="2"/>
  <c r="AZ636" i="2"/>
  <c r="AU636" i="2"/>
  <c r="AT636" i="2" s="1"/>
  <c r="AS636" i="2"/>
  <c r="AR636" i="2"/>
  <c r="AQ636" i="2"/>
  <c r="AO636" i="2"/>
  <c r="AN636" i="2"/>
  <c r="AM636" i="2"/>
  <c r="AL636" i="2"/>
  <c r="DG635" i="2"/>
  <c r="DB635" i="2"/>
  <c r="CW635" i="2"/>
  <c r="CR635" i="2"/>
  <c r="CM635" i="2"/>
  <c r="CH635" i="2"/>
  <c r="CF635" i="2"/>
  <c r="CE635" i="2"/>
  <c r="CD635" i="2"/>
  <c r="CB635" i="2"/>
  <c r="CA635" i="2"/>
  <c r="BZ635" i="2"/>
  <c r="BY635" i="2"/>
  <c r="BT635" i="2"/>
  <c r="BO635" i="2"/>
  <c r="BJ635" i="2"/>
  <c r="BE635" i="2"/>
  <c r="AZ635" i="2"/>
  <c r="AU635" i="2"/>
  <c r="AT635" i="2" s="1"/>
  <c r="AS635" i="2"/>
  <c r="AR635" i="2"/>
  <c r="AQ635" i="2"/>
  <c r="AO635" i="2"/>
  <c r="AN635" i="2"/>
  <c r="AM635" i="2"/>
  <c r="AL635" i="2"/>
  <c r="DG634" i="2"/>
  <c r="DB634" i="2"/>
  <c r="CW634" i="2"/>
  <c r="CR634" i="2"/>
  <c r="CM634" i="2"/>
  <c r="CH634" i="2"/>
  <c r="CF634" i="2"/>
  <c r="CE634" i="2"/>
  <c r="CD634" i="2"/>
  <c r="CB634" i="2"/>
  <c r="CA634" i="2"/>
  <c r="BZ634" i="2"/>
  <c r="BY634" i="2"/>
  <c r="BT634" i="2"/>
  <c r="BO634" i="2"/>
  <c r="BJ634" i="2"/>
  <c r="BE634" i="2"/>
  <c r="AZ634" i="2"/>
  <c r="AU634" i="2"/>
  <c r="AT634" i="2" s="1"/>
  <c r="AS634" i="2"/>
  <c r="AR634" i="2"/>
  <c r="AQ634" i="2"/>
  <c r="AO634" i="2"/>
  <c r="AN634" i="2"/>
  <c r="AM634" i="2"/>
  <c r="AL634" i="2"/>
  <c r="DG633" i="2"/>
  <c r="DB633" i="2"/>
  <c r="CW633" i="2"/>
  <c r="CR633" i="2"/>
  <c r="CM633" i="2"/>
  <c r="CH633" i="2"/>
  <c r="CF633" i="2"/>
  <c r="CE633" i="2"/>
  <c r="CD633" i="2"/>
  <c r="CB633" i="2"/>
  <c r="CA633" i="2"/>
  <c r="BZ633" i="2"/>
  <c r="BY633" i="2"/>
  <c r="BT633" i="2"/>
  <c r="BO633" i="2"/>
  <c r="BJ633" i="2"/>
  <c r="BE633" i="2"/>
  <c r="AZ633" i="2"/>
  <c r="AU633" i="2"/>
  <c r="AT633" i="2" s="1"/>
  <c r="AS633" i="2"/>
  <c r="AR633" i="2"/>
  <c r="AQ633" i="2"/>
  <c r="AO633" i="2"/>
  <c r="AN633" i="2"/>
  <c r="AM633" i="2"/>
  <c r="AL633" i="2"/>
  <c r="DG632" i="2"/>
  <c r="DB632" i="2"/>
  <c r="CW632" i="2"/>
  <c r="CR632" i="2"/>
  <c r="CM632" i="2"/>
  <c r="CH632" i="2"/>
  <c r="CF632" i="2"/>
  <c r="CE632" i="2"/>
  <c r="CD632" i="2"/>
  <c r="CB632" i="2"/>
  <c r="CA632" i="2"/>
  <c r="BZ632" i="2"/>
  <c r="BY632" i="2"/>
  <c r="BT632" i="2"/>
  <c r="BO632" i="2"/>
  <c r="BJ632" i="2"/>
  <c r="BE632" i="2"/>
  <c r="AZ632" i="2"/>
  <c r="AU632" i="2"/>
  <c r="AT632" i="2" s="1"/>
  <c r="AS632" i="2"/>
  <c r="AR632" i="2"/>
  <c r="AQ632" i="2"/>
  <c r="AO632" i="2"/>
  <c r="AN632" i="2"/>
  <c r="AM632" i="2"/>
  <c r="AL632" i="2"/>
  <c r="DG631" i="2"/>
  <c r="DB631" i="2"/>
  <c r="CW631" i="2"/>
  <c r="CR631" i="2"/>
  <c r="CM631" i="2"/>
  <c r="CH631" i="2"/>
  <c r="CF631" i="2"/>
  <c r="CE631" i="2"/>
  <c r="CD631" i="2"/>
  <c r="CB631" i="2"/>
  <c r="CA631" i="2"/>
  <c r="BZ631" i="2"/>
  <c r="BY631" i="2"/>
  <c r="BT631" i="2"/>
  <c r="BO631" i="2"/>
  <c r="BJ631" i="2"/>
  <c r="BE631" i="2"/>
  <c r="AZ631" i="2"/>
  <c r="AU631" i="2"/>
  <c r="AT631" i="2" s="1"/>
  <c r="AS631" i="2"/>
  <c r="AR631" i="2"/>
  <c r="AQ631" i="2"/>
  <c r="AO631" i="2"/>
  <c r="AN631" i="2"/>
  <c r="AM631" i="2"/>
  <c r="AL631" i="2"/>
  <c r="DG630" i="2"/>
  <c r="DB630" i="2"/>
  <c r="CW630" i="2"/>
  <c r="CR630" i="2"/>
  <c r="CM630" i="2"/>
  <c r="CH630" i="2"/>
  <c r="CF630" i="2"/>
  <c r="CE630" i="2"/>
  <c r="CD630" i="2"/>
  <c r="CB630" i="2"/>
  <c r="CA630" i="2"/>
  <c r="BZ630" i="2"/>
  <c r="BY630" i="2"/>
  <c r="BT630" i="2"/>
  <c r="BO630" i="2"/>
  <c r="BJ630" i="2"/>
  <c r="BE630" i="2"/>
  <c r="AZ630" i="2"/>
  <c r="AU630" i="2"/>
  <c r="AT630" i="2" s="1"/>
  <c r="AS630" i="2"/>
  <c r="AR630" i="2"/>
  <c r="AQ630" i="2"/>
  <c r="AO630" i="2"/>
  <c r="AN630" i="2"/>
  <c r="AM630" i="2"/>
  <c r="AL630" i="2"/>
  <c r="DG629" i="2"/>
  <c r="DB629" i="2"/>
  <c r="CW629" i="2"/>
  <c r="CR629" i="2"/>
  <c r="CM629" i="2"/>
  <c r="CH629" i="2"/>
  <c r="CF629" i="2"/>
  <c r="CE629" i="2"/>
  <c r="CD629" i="2"/>
  <c r="CB629" i="2"/>
  <c r="CA629" i="2"/>
  <c r="BZ629" i="2"/>
  <c r="BY629" i="2"/>
  <c r="BT629" i="2"/>
  <c r="BO629" i="2"/>
  <c r="BJ629" i="2"/>
  <c r="BE629" i="2"/>
  <c r="AZ629" i="2"/>
  <c r="AU629" i="2"/>
  <c r="AT629" i="2" s="1"/>
  <c r="AS629" i="2"/>
  <c r="AR629" i="2"/>
  <c r="AQ629" i="2"/>
  <c r="AO629" i="2"/>
  <c r="AN629" i="2"/>
  <c r="AM629" i="2"/>
  <c r="AL629" i="2"/>
  <c r="DG628" i="2"/>
  <c r="DB628" i="2"/>
  <c r="CW628" i="2"/>
  <c r="CR628" i="2"/>
  <c r="CM628" i="2"/>
  <c r="CH628" i="2"/>
  <c r="CF628" i="2"/>
  <c r="CE628" i="2"/>
  <c r="CD628" i="2"/>
  <c r="CB628" i="2"/>
  <c r="CA628" i="2"/>
  <c r="BZ628" i="2"/>
  <c r="BY628" i="2"/>
  <c r="BT628" i="2"/>
  <c r="BO628" i="2"/>
  <c r="BJ628" i="2"/>
  <c r="BE628" i="2"/>
  <c r="AZ628" i="2"/>
  <c r="AU628" i="2"/>
  <c r="AT628" i="2" s="1"/>
  <c r="AS628" i="2"/>
  <c r="AR628" i="2"/>
  <c r="AQ628" i="2"/>
  <c r="AO628" i="2"/>
  <c r="AN628" i="2"/>
  <c r="AM628" i="2"/>
  <c r="AL628" i="2"/>
  <c r="DG627" i="2"/>
  <c r="DB627" i="2"/>
  <c r="CW627" i="2"/>
  <c r="CR627" i="2"/>
  <c r="CM627" i="2"/>
  <c r="CH627" i="2"/>
  <c r="CF627" i="2"/>
  <c r="CE627" i="2"/>
  <c r="CD627" i="2"/>
  <c r="CB627" i="2"/>
  <c r="CA627" i="2"/>
  <c r="BZ627" i="2"/>
  <c r="BY627" i="2"/>
  <c r="BT627" i="2"/>
  <c r="BO627" i="2"/>
  <c r="BJ627" i="2"/>
  <c r="BE627" i="2"/>
  <c r="AZ627" i="2"/>
  <c r="AU627" i="2"/>
  <c r="AT627" i="2" s="1"/>
  <c r="AS627" i="2"/>
  <c r="AR627" i="2"/>
  <c r="AQ627" i="2"/>
  <c r="AO627" i="2"/>
  <c r="AN627" i="2"/>
  <c r="AM627" i="2"/>
  <c r="AL627" i="2"/>
  <c r="DG626" i="2"/>
  <c r="DB626" i="2"/>
  <c r="CW626" i="2"/>
  <c r="CR626" i="2"/>
  <c r="CM626" i="2"/>
  <c r="CH626" i="2"/>
  <c r="CF626" i="2"/>
  <c r="CE626" i="2"/>
  <c r="CD626" i="2"/>
  <c r="CB626" i="2"/>
  <c r="CA626" i="2"/>
  <c r="BZ626" i="2"/>
  <c r="BY626" i="2"/>
  <c r="BT626" i="2"/>
  <c r="BO626" i="2"/>
  <c r="BJ626" i="2"/>
  <c r="BE626" i="2"/>
  <c r="AZ626" i="2"/>
  <c r="AU626" i="2"/>
  <c r="AT626" i="2" s="1"/>
  <c r="AS626" i="2"/>
  <c r="AR626" i="2"/>
  <c r="AQ626" i="2"/>
  <c r="AO626" i="2"/>
  <c r="AN626" i="2"/>
  <c r="AM626" i="2"/>
  <c r="AL626" i="2"/>
  <c r="DG625" i="2"/>
  <c r="DB625" i="2"/>
  <c r="CW625" i="2"/>
  <c r="CR625" i="2"/>
  <c r="CM625" i="2"/>
  <c r="CH625" i="2"/>
  <c r="CF625" i="2"/>
  <c r="CE625" i="2"/>
  <c r="CD625" i="2"/>
  <c r="CB625" i="2"/>
  <c r="CA625" i="2"/>
  <c r="BZ625" i="2"/>
  <c r="BY625" i="2"/>
  <c r="BT625" i="2"/>
  <c r="BO625" i="2"/>
  <c r="BJ625" i="2"/>
  <c r="BE625" i="2"/>
  <c r="AZ625" i="2"/>
  <c r="AU625" i="2"/>
  <c r="AT625" i="2" s="1"/>
  <c r="AS625" i="2"/>
  <c r="AR625" i="2"/>
  <c r="AQ625" i="2"/>
  <c r="AO625" i="2"/>
  <c r="AN625" i="2"/>
  <c r="AM625" i="2"/>
  <c r="AL625" i="2"/>
  <c r="DG624" i="2"/>
  <c r="DB624" i="2"/>
  <c r="CW624" i="2"/>
  <c r="CR624" i="2"/>
  <c r="CM624" i="2"/>
  <c r="CH624" i="2"/>
  <c r="CF624" i="2"/>
  <c r="CE624" i="2"/>
  <c r="CD624" i="2"/>
  <c r="CB624" i="2"/>
  <c r="CA624" i="2"/>
  <c r="BZ624" i="2"/>
  <c r="BY624" i="2"/>
  <c r="BT624" i="2"/>
  <c r="BO624" i="2"/>
  <c r="BJ624" i="2"/>
  <c r="BE624" i="2"/>
  <c r="AZ624" i="2"/>
  <c r="AU624" i="2"/>
  <c r="AT624" i="2" s="1"/>
  <c r="AS624" i="2"/>
  <c r="AR624" i="2"/>
  <c r="AQ624" i="2"/>
  <c r="AO624" i="2"/>
  <c r="AN624" i="2"/>
  <c r="AM624" i="2"/>
  <c r="AL624" i="2"/>
  <c r="DG623" i="2"/>
  <c r="DB623" i="2"/>
  <c r="CW623" i="2"/>
  <c r="CR623" i="2"/>
  <c r="CM623" i="2"/>
  <c r="CH623" i="2"/>
  <c r="CF623" i="2"/>
  <c r="CE623" i="2"/>
  <c r="CD623" i="2"/>
  <c r="CB623" i="2"/>
  <c r="CA623" i="2"/>
  <c r="BZ623" i="2"/>
  <c r="BY623" i="2"/>
  <c r="BT623" i="2"/>
  <c r="BO623" i="2"/>
  <c r="BJ623" i="2"/>
  <c r="BE623" i="2"/>
  <c r="AZ623" i="2"/>
  <c r="AU623" i="2"/>
  <c r="AT623" i="2" s="1"/>
  <c r="AS623" i="2"/>
  <c r="AR623" i="2"/>
  <c r="AQ623" i="2"/>
  <c r="AO623" i="2"/>
  <c r="AN623" i="2"/>
  <c r="AM623" i="2"/>
  <c r="AL623" i="2"/>
  <c r="DG622" i="2"/>
  <c r="DB622" i="2"/>
  <c r="CW622" i="2"/>
  <c r="CR622" i="2"/>
  <c r="CM622" i="2"/>
  <c r="CH622" i="2"/>
  <c r="CF622" i="2"/>
  <c r="CE622" i="2"/>
  <c r="CD622" i="2"/>
  <c r="CB622" i="2"/>
  <c r="CA622" i="2"/>
  <c r="BZ622" i="2"/>
  <c r="BY622" i="2"/>
  <c r="BT622" i="2"/>
  <c r="BO622" i="2"/>
  <c r="BJ622" i="2"/>
  <c r="BE622" i="2"/>
  <c r="AZ622" i="2"/>
  <c r="AU622" i="2"/>
  <c r="AS622" i="2"/>
  <c r="AR622" i="2"/>
  <c r="AQ622" i="2"/>
  <c r="AO622" i="2"/>
  <c r="AN622" i="2"/>
  <c r="AM622" i="2"/>
  <c r="AL622" i="2"/>
  <c r="DG621" i="2"/>
  <c r="DB621" i="2"/>
  <c r="CW621" i="2"/>
  <c r="CR621" i="2"/>
  <c r="CM621" i="2"/>
  <c r="CH621" i="2"/>
  <c r="CF621" i="2"/>
  <c r="CE621" i="2"/>
  <c r="CD621" i="2"/>
  <c r="CB621" i="2"/>
  <c r="CA621" i="2"/>
  <c r="BZ621" i="2"/>
  <c r="BY621" i="2"/>
  <c r="BT621" i="2"/>
  <c r="BO621" i="2"/>
  <c r="BJ621" i="2"/>
  <c r="BE621" i="2"/>
  <c r="AZ621" i="2"/>
  <c r="AU621" i="2"/>
  <c r="AT621" i="2" s="1"/>
  <c r="AS621" i="2"/>
  <c r="AR621" i="2"/>
  <c r="AQ621" i="2"/>
  <c r="AO621" i="2"/>
  <c r="AN621" i="2"/>
  <c r="AM621" i="2"/>
  <c r="AL621" i="2"/>
  <c r="DG620" i="2"/>
  <c r="DB620" i="2"/>
  <c r="CW620" i="2"/>
  <c r="CR620" i="2"/>
  <c r="CM620" i="2"/>
  <c r="CH620" i="2"/>
  <c r="CF620" i="2"/>
  <c r="CE620" i="2"/>
  <c r="CD620" i="2"/>
  <c r="CB620" i="2"/>
  <c r="CA620" i="2"/>
  <c r="BZ620" i="2"/>
  <c r="BY620" i="2"/>
  <c r="BT620" i="2"/>
  <c r="BO620" i="2"/>
  <c r="BJ620" i="2"/>
  <c r="BE620" i="2"/>
  <c r="AZ620" i="2"/>
  <c r="AU620" i="2"/>
  <c r="AT620" i="2" s="1"/>
  <c r="AS620" i="2"/>
  <c r="AR620" i="2"/>
  <c r="AQ620" i="2"/>
  <c r="AO620" i="2"/>
  <c r="AN620" i="2"/>
  <c r="AM620" i="2"/>
  <c r="AL620" i="2"/>
  <c r="DG619" i="2"/>
  <c r="DB619" i="2"/>
  <c r="CW619" i="2"/>
  <c r="CR619" i="2"/>
  <c r="CM619" i="2"/>
  <c r="CH619" i="2"/>
  <c r="CF619" i="2"/>
  <c r="CE619" i="2"/>
  <c r="CD619" i="2"/>
  <c r="CB619" i="2"/>
  <c r="CA619" i="2"/>
  <c r="BZ619" i="2"/>
  <c r="BY619" i="2"/>
  <c r="BT619" i="2"/>
  <c r="BO619" i="2"/>
  <c r="BJ619" i="2"/>
  <c r="BE619" i="2"/>
  <c r="AZ619" i="2"/>
  <c r="AU619" i="2"/>
  <c r="AT619" i="2" s="1"/>
  <c r="AS619" i="2"/>
  <c r="AR619" i="2"/>
  <c r="AQ619" i="2"/>
  <c r="AO619" i="2"/>
  <c r="AN619" i="2"/>
  <c r="AM619" i="2"/>
  <c r="AL619" i="2"/>
  <c r="DG618" i="2"/>
  <c r="DB618" i="2"/>
  <c r="CW618" i="2"/>
  <c r="CR618" i="2"/>
  <c r="CM618" i="2"/>
  <c r="CH618" i="2"/>
  <c r="CF618" i="2"/>
  <c r="CE618" i="2"/>
  <c r="CD618" i="2"/>
  <c r="CB618" i="2"/>
  <c r="CA618" i="2"/>
  <c r="BZ618" i="2"/>
  <c r="BY618" i="2"/>
  <c r="BT618" i="2"/>
  <c r="BO618" i="2"/>
  <c r="BJ618" i="2"/>
  <c r="BE618" i="2"/>
  <c r="AZ618" i="2"/>
  <c r="AU618" i="2"/>
  <c r="AT618" i="2" s="1"/>
  <c r="AS618" i="2"/>
  <c r="AR618" i="2"/>
  <c r="AQ618" i="2"/>
  <c r="AO618" i="2"/>
  <c r="AN618" i="2"/>
  <c r="AM618" i="2"/>
  <c r="AL618" i="2"/>
  <c r="DG617" i="2"/>
  <c r="DB617" i="2"/>
  <c r="CW617" i="2"/>
  <c r="CR617" i="2"/>
  <c r="CM617" i="2"/>
  <c r="CH617" i="2"/>
  <c r="CF617" i="2"/>
  <c r="CE617" i="2"/>
  <c r="CD617" i="2"/>
  <c r="CB617" i="2"/>
  <c r="CA617" i="2"/>
  <c r="BZ617" i="2"/>
  <c r="BY617" i="2"/>
  <c r="BT617" i="2"/>
  <c r="BO617" i="2"/>
  <c r="BJ617" i="2"/>
  <c r="BE617" i="2"/>
  <c r="AZ617" i="2"/>
  <c r="AU617" i="2"/>
  <c r="AT617" i="2" s="1"/>
  <c r="AS617" i="2"/>
  <c r="AR617" i="2"/>
  <c r="AQ617" i="2"/>
  <c r="AO617" i="2"/>
  <c r="AN617" i="2"/>
  <c r="AM617" i="2"/>
  <c r="AL617" i="2"/>
  <c r="DG616" i="2"/>
  <c r="DB616" i="2"/>
  <c r="CW616" i="2"/>
  <c r="CR616" i="2"/>
  <c r="CM616" i="2"/>
  <c r="CH616" i="2"/>
  <c r="CF616" i="2"/>
  <c r="CE616" i="2"/>
  <c r="CD616" i="2"/>
  <c r="CB616" i="2"/>
  <c r="CA616" i="2"/>
  <c r="BZ616" i="2"/>
  <c r="BY616" i="2"/>
  <c r="BT616" i="2"/>
  <c r="BO616" i="2"/>
  <c r="BJ616" i="2"/>
  <c r="BE616" i="2"/>
  <c r="AZ616" i="2"/>
  <c r="AU616" i="2"/>
  <c r="AT616" i="2" s="1"/>
  <c r="AS616" i="2"/>
  <c r="AR616" i="2"/>
  <c r="AQ616" i="2"/>
  <c r="AO616" i="2"/>
  <c r="AN616" i="2"/>
  <c r="AM616" i="2"/>
  <c r="AL616" i="2"/>
  <c r="DG615" i="2"/>
  <c r="DB615" i="2"/>
  <c r="CW615" i="2"/>
  <c r="CR615" i="2"/>
  <c r="CM615" i="2"/>
  <c r="CH615" i="2"/>
  <c r="CF615" i="2"/>
  <c r="CE615" i="2"/>
  <c r="CD615" i="2"/>
  <c r="CB615" i="2"/>
  <c r="CA615" i="2"/>
  <c r="BZ615" i="2"/>
  <c r="BY615" i="2"/>
  <c r="BT615" i="2"/>
  <c r="BO615" i="2"/>
  <c r="BJ615" i="2"/>
  <c r="BE615" i="2"/>
  <c r="AZ615" i="2"/>
  <c r="AU615" i="2"/>
  <c r="AT615" i="2" s="1"/>
  <c r="AS615" i="2"/>
  <c r="AR615" i="2"/>
  <c r="AQ615" i="2"/>
  <c r="AO615" i="2"/>
  <c r="AN615" i="2"/>
  <c r="AM615" i="2"/>
  <c r="AL615" i="2"/>
  <c r="DG614" i="2"/>
  <c r="DB614" i="2"/>
  <c r="CW614" i="2"/>
  <c r="CR614" i="2"/>
  <c r="CM614" i="2"/>
  <c r="CH614" i="2"/>
  <c r="CF614" i="2"/>
  <c r="CE614" i="2"/>
  <c r="CD614" i="2"/>
  <c r="CB614" i="2"/>
  <c r="CA614" i="2"/>
  <c r="BZ614" i="2"/>
  <c r="BY614" i="2"/>
  <c r="BT614" i="2"/>
  <c r="BO614" i="2"/>
  <c r="BJ614" i="2"/>
  <c r="BE614" i="2"/>
  <c r="AZ614" i="2"/>
  <c r="AU614" i="2"/>
  <c r="AT614" i="2" s="1"/>
  <c r="AS614" i="2"/>
  <c r="AR614" i="2"/>
  <c r="AQ614" i="2"/>
  <c r="AO614" i="2"/>
  <c r="AN614" i="2"/>
  <c r="AM614" i="2"/>
  <c r="AL614" i="2"/>
  <c r="DG613" i="2"/>
  <c r="DB613" i="2"/>
  <c r="CW613" i="2"/>
  <c r="CR613" i="2"/>
  <c r="CM613" i="2"/>
  <c r="CH613" i="2"/>
  <c r="CF613" i="2"/>
  <c r="CE613" i="2"/>
  <c r="CD613" i="2"/>
  <c r="CB613" i="2"/>
  <c r="CA613" i="2"/>
  <c r="BZ613" i="2"/>
  <c r="BY613" i="2"/>
  <c r="BT613" i="2"/>
  <c r="BO613" i="2"/>
  <c r="BJ613" i="2"/>
  <c r="BE613" i="2"/>
  <c r="AZ613" i="2"/>
  <c r="AU613" i="2"/>
  <c r="AS613" i="2"/>
  <c r="AR613" i="2"/>
  <c r="AQ613" i="2"/>
  <c r="AO613" i="2"/>
  <c r="AN613" i="2"/>
  <c r="AM613" i="2"/>
  <c r="AL613" i="2"/>
  <c r="DG612" i="2"/>
  <c r="DB612" i="2"/>
  <c r="CW612" i="2"/>
  <c r="CR612" i="2"/>
  <c r="CM612" i="2"/>
  <c r="CH612" i="2"/>
  <c r="CF612" i="2"/>
  <c r="CE612" i="2"/>
  <c r="CD612" i="2"/>
  <c r="CB612" i="2"/>
  <c r="CA612" i="2"/>
  <c r="BZ612" i="2"/>
  <c r="BY612" i="2"/>
  <c r="BT612" i="2"/>
  <c r="BO612" i="2"/>
  <c r="BJ612" i="2"/>
  <c r="BE612" i="2"/>
  <c r="AZ612" i="2"/>
  <c r="AU612" i="2"/>
  <c r="AS612" i="2"/>
  <c r="AR612" i="2"/>
  <c r="AQ612" i="2"/>
  <c r="AO612" i="2"/>
  <c r="AN612" i="2"/>
  <c r="AM612" i="2"/>
  <c r="AL612" i="2"/>
  <c r="DG611" i="2"/>
  <c r="DB611" i="2"/>
  <c r="CW611" i="2"/>
  <c r="CR611" i="2"/>
  <c r="CM611" i="2"/>
  <c r="CH611" i="2"/>
  <c r="CF611" i="2"/>
  <c r="CE611" i="2"/>
  <c r="CD611" i="2"/>
  <c r="CB611" i="2"/>
  <c r="CA611" i="2"/>
  <c r="BZ611" i="2"/>
  <c r="BY611" i="2"/>
  <c r="BT611" i="2"/>
  <c r="BO611" i="2"/>
  <c r="BJ611" i="2"/>
  <c r="BE611" i="2"/>
  <c r="AZ611" i="2"/>
  <c r="AU611" i="2"/>
  <c r="AS611" i="2"/>
  <c r="AR611" i="2"/>
  <c r="AQ611" i="2"/>
  <c r="AO611" i="2"/>
  <c r="AN611" i="2"/>
  <c r="AM611" i="2"/>
  <c r="AL611" i="2"/>
  <c r="DG610" i="2"/>
  <c r="DB610" i="2"/>
  <c r="CW610" i="2"/>
  <c r="CR610" i="2"/>
  <c r="CM610" i="2"/>
  <c r="CH610" i="2"/>
  <c r="CF610" i="2"/>
  <c r="CE610" i="2"/>
  <c r="CD610" i="2"/>
  <c r="CB610" i="2"/>
  <c r="CA610" i="2"/>
  <c r="BZ610" i="2"/>
  <c r="BY610" i="2"/>
  <c r="BT610" i="2"/>
  <c r="BO610" i="2"/>
  <c r="BJ610" i="2"/>
  <c r="BE610" i="2"/>
  <c r="AZ610" i="2"/>
  <c r="AU610" i="2"/>
  <c r="AS610" i="2"/>
  <c r="AR610" i="2"/>
  <c r="AQ610" i="2"/>
  <c r="AO610" i="2"/>
  <c r="AN610" i="2"/>
  <c r="AM610" i="2"/>
  <c r="AL610" i="2"/>
  <c r="DG609" i="2"/>
  <c r="DB609" i="2"/>
  <c r="CW609" i="2"/>
  <c r="CR609" i="2"/>
  <c r="CM609" i="2"/>
  <c r="CH609" i="2"/>
  <c r="CF609" i="2"/>
  <c r="CE609" i="2"/>
  <c r="CD609" i="2"/>
  <c r="CB609" i="2"/>
  <c r="CA609" i="2"/>
  <c r="BZ609" i="2"/>
  <c r="BY609" i="2"/>
  <c r="BT609" i="2"/>
  <c r="BO609" i="2"/>
  <c r="BJ609" i="2"/>
  <c r="BE609" i="2"/>
  <c r="AZ609" i="2"/>
  <c r="AU609" i="2"/>
  <c r="AS609" i="2"/>
  <c r="AR609" i="2"/>
  <c r="AQ609" i="2"/>
  <c r="AO609" i="2"/>
  <c r="AN609" i="2"/>
  <c r="AM609" i="2"/>
  <c r="AL609" i="2"/>
  <c r="DG608" i="2"/>
  <c r="DB608" i="2"/>
  <c r="CW608" i="2"/>
  <c r="CR608" i="2"/>
  <c r="CM608" i="2"/>
  <c r="CH608" i="2"/>
  <c r="CF608" i="2"/>
  <c r="CE608" i="2"/>
  <c r="CD608" i="2"/>
  <c r="CB608" i="2"/>
  <c r="CA608" i="2"/>
  <c r="BZ608" i="2"/>
  <c r="BY608" i="2"/>
  <c r="BT608" i="2"/>
  <c r="BO608" i="2"/>
  <c r="BJ608" i="2"/>
  <c r="BE608" i="2"/>
  <c r="AZ608" i="2"/>
  <c r="AU608" i="2"/>
  <c r="AS608" i="2"/>
  <c r="AR608" i="2"/>
  <c r="AQ608" i="2"/>
  <c r="AO608" i="2"/>
  <c r="AN608" i="2"/>
  <c r="AM608" i="2"/>
  <c r="AL608" i="2"/>
  <c r="DG607" i="2"/>
  <c r="DB607" i="2"/>
  <c r="CW607" i="2"/>
  <c r="CR607" i="2"/>
  <c r="CM607" i="2"/>
  <c r="CH607" i="2"/>
  <c r="CF607" i="2"/>
  <c r="CE607" i="2"/>
  <c r="CD607" i="2"/>
  <c r="CB607" i="2"/>
  <c r="CA607" i="2"/>
  <c r="BZ607" i="2"/>
  <c r="BY607" i="2"/>
  <c r="BT607" i="2"/>
  <c r="BO607" i="2"/>
  <c r="BJ607" i="2"/>
  <c r="BE607" i="2"/>
  <c r="AZ607" i="2"/>
  <c r="AU607" i="2"/>
  <c r="AS607" i="2"/>
  <c r="AR607" i="2"/>
  <c r="AQ607" i="2"/>
  <c r="AO607" i="2"/>
  <c r="AN607" i="2"/>
  <c r="AM607" i="2"/>
  <c r="AL607" i="2"/>
  <c r="DG606" i="2"/>
  <c r="DB606" i="2"/>
  <c r="CW606" i="2"/>
  <c r="CR606" i="2"/>
  <c r="CM606" i="2"/>
  <c r="CH606" i="2"/>
  <c r="CF606" i="2"/>
  <c r="CE606" i="2"/>
  <c r="CD606" i="2"/>
  <c r="CB606" i="2"/>
  <c r="CA606" i="2"/>
  <c r="BZ606" i="2"/>
  <c r="BY606" i="2"/>
  <c r="BT606" i="2"/>
  <c r="BO606" i="2"/>
  <c r="BJ606" i="2"/>
  <c r="BE606" i="2"/>
  <c r="AZ606" i="2"/>
  <c r="AU606" i="2"/>
  <c r="AS606" i="2"/>
  <c r="AR606" i="2"/>
  <c r="AQ606" i="2"/>
  <c r="AO606" i="2"/>
  <c r="AN606" i="2"/>
  <c r="AM606" i="2"/>
  <c r="AL606" i="2"/>
  <c r="DG605" i="2"/>
  <c r="DB605" i="2"/>
  <c r="CW605" i="2"/>
  <c r="CR605" i="2"/>
  <c r="CM605" i="2"/>
  <c r="CH605" i="2"/>
  <c r="CF605" i="2"/>
  <c r="CE605" i="2"/>
  <c r="CD605" i="2"/>
  <c r="CB605" i="2"/>
  <c r="CA605" i="2"/>
  <c r="BZ605" i="2"/>
  <c r="BY605" i="2"/>
  <c r="BT605" i="2"/>
  <c r="BO605" i="2"/>
  <c r="BJ605" i="2"/>
  <c r="BE605" i="2"/>
  <c r="AZ605" i="2"/>
  <c r="AU605" i="2"/>
  <c r="AS605" i="2"/>
  <c r="AR605" i="2"/>
  <c r="AQ605" i="2"/>
  <c r="AO605" i="2"/>
  <c r="AN605" i="2"/>
  <c r="AM605" i="2"/>
  <c r="AL605" i="2"/>
  <c r="DG604" i="2"/>
  <c r="DB604" i="2"/>
  <c r="CW604" i="2"/>
  <c r="CR604" i="2"/>
  <c r="CM604" i="2"/>
  <c r="CH604" i="2"/>
  <c r="CF604" i="2"/>
  <c r="CE604" i="2"/>
  <c r="CD604" i="2"/>
  <c r="CB604" i="2"/>
  <c r="CA604" i="2"/>
  <c r="BZ604" i="2"/>
  <c r="BY604" i="2"/>
  <c r="BT604" i="2"/>
  <c r="BO604" i="2"/>
  <c r="BJ604" i="2"/>
  <c r="BE604" i="2"/>
  <c r="AZ604" i="2"/>
  <c r="AU604" i="2"/>
  <c r="AS604" i="2"/>
  <c r="AR604" i="2"/>
  <c r="AQ604" i="2"/>
  <c r="AO604" i="2"/>
  <c r="AN604" i="2"/>
  <c r="AM604" i="2"/>
  <c r="AL604" i="2"/>
  <c r="DG603" i="2"/>
  <c r="DB603" i="2"/>
  <c r="CW603" i="2"/>
  <c r="CR603" i="2"/>
  <c r="CM603" i="2"/>
  <c r="CH603" i="2"/>
  <c r="CF603" i="2"/>
  <c r="CE603" i="2"/>
  <c r="CD603" i="2"/>
  <c r="CB603" i="2"/>
  <c r="CA603" i="2"/>
  <c r="BZ603" i="2"/>
  <c r="BY603" i="2"/>
  <c r="BT603" i="2"/>
  <c r="BO603" i="2"/>
  <c r="BJ603" i="2"/>
  <c r="BE603" i="2"/>
  <c r="AZ603" i="2"/>
  <c r="AU603" i="2"/>
  <c r="AS603" i="2"/>
  <c r="AR603" i="2"/>
  <c r="AQ603" i="2"/>
  <c r="AO603" i="2"/>
  <c r="AN603" i="2"/>
  <c r="AM603" i="2"/>
  <c r="AL603" i="2"/>
  <c r="DG602" i="2"/>
  <c r="DB602" i="2"/>
  <c r="DA602" i="2" s="1"/>
  <c r="CW602" i="2"/>
  <c r="CR602" i="2"/>
  <c r="CM602" i="2"/>
  <c r="CH602" i="2"/>
  <c r="CF602" i="2"/>
  <c r="CE602" i="2"/>
  <c r="CD602" i="2"/>
  <c r="CB602" i="2"/>
  <c r="CA602" i="2"/>
  <c r="BZ602" i="2"/>
  <c r="BY602" i="2"/>
  <c r="BT602" i="2"/>
  <c r="BO602" i="2"/>
  <c r="BJ602" i="2"/>
  <c r="BE602" i="2"/>
  <c r="AZ602" i="2"/>
  <c r="AU602" i="2"/>
  <c r="AS602" i="2"/>
  <c r="AR602" i="2"/>
  <c r="AQ602" i="2"/>
  <c r="AO602" i="2"/>
  <c r="AN602" i="2"/>
  <c r="AM602" i="2"/>
  <c r="AL602" i="2"/>
  <c r="DG601" i="2"/>
  <c r="DB601" i="2"/>
  <c r="CW601" i="2"/>
  <c r="CR601" i="2"/>
  <c r="CM601" i="2"/>
  <c r="CH601" i="2"/>
  <c r="CF601" i="2"/>
  <c r="CE601" i="2"/>
  <c r="CD601" i="2"/>
  <c r="CB601" i="2"/>
  <c r="CA601" i="2"/>
  <c r="BZ601" i="2"/>
  <c r="BY601" i="2"/>
  <c r="BT601" i="2"/>
  <c r="BO601" i="2"/>
  <c r="BJ601" i="2"/>
  <c r="BE601" i="2"/>
  <c r="AZ601" i="2"/>
  <c r="AU601" i="2"/>
  <c r="AS601" i="2"/>
  <c r="AR601" i="2"/>
  <c r="AQ601" i="2"/>
  <c r="AO601" i="2"/>
  <c r="AN601" i="2"/>
  <c r="AM601" i="2"/>
  <c r="AL601" i="2"/>
  <c r="DG600" i="2"/>
  <c r="DB600" i="2"/>
  <c r="CW600" i="2"/>
  <c r="CR600" i="2"/>
  <c r="CM600" i="2"/>
  <c r="CH600" i="2"/>
  <c r="CF600" i="2"/>
  <c r="CE600" i="2"/>
  <c r="CD600" i="2"/>
  <c r="CB600" i="2"/>
  <c r="CA600" i="2"/>
  <c r="BZ600" i="2"/>
  <c r="BY600" i="2"/>
  <c r="BT600" i="2"/>
  <c r="BO600" i="2"/>
  <c r="BJ600" i="2"/>
  <c r="BE600" i="2"/>
  <c r="AZ600" i="2"/>
  <c r="AU600" i="2"/>
  <c r="AS600" i="2"/>
  <c r="AR600" i="2"/>
  <c r="AQ600" i="2"/>
  <c r="AO600" i="2"/>
  <c r="AN600" i="2"/>
  <c r="AM600" i="2"/>
  <c r="AL600" i="2"/>
  <c r="DG599" i="2"/>
  <c r="DB599" i="2"/>
  <c r="CW599" i="2"/>
  <c r="CR599" i="2"/>
  <c r="CM599" i="2"/>
  <c r="CH599" i="2"/>
  <c r="CF599" i="2"/>
  <c r="CE599" i="2"/>
  <c r="CD599" i="2"/>
  <c r="CB599" i="2"/>
  <c r="CA599" i="2"/>
  <c r="BZ599" i="2"/>
  <c r="BY599" i="2"/>
  <c r="BT599" i="2"/>
  <c r="BO599" i="2"/>
  <c r="BJ599" i="2"/>
  <c r="BE599" i="2"/>
  <c r="AZ599" i="2"/>
  <c r="AU599" i="2"/>
  <c r="AS599" i="2"/>
  <c r="AR599" i="2"/>
  <c r="AQ599" i="2"/>
  <c r="AO599" i="2"/>
  <c r="AN599" i="2"/>
  <c r="AM599" i="2"/>
  <c r="AL599" i="2"/>
  <c r="DG598" i="2"/>
  <c r="DB598" i="2"/>
  <c r="CW598" i="2"/>
  <c r="CR598" i="2"/>
  <c r="CM598" i="2"/>
  <c r="CH598" i="2"/>
  <c r="CF598" i="2"/>
  <c r="CE598" i="2"/>
  <c r="CD598" i="2"/>
  <c r="CB598" i="2"/>
  <c r="CA598" i="2"/>
  <c r="BZ598" i="2"/>
  <c r="BY598" i="2"/>
  <c r="BT598" i="2"/>
  <c r="BO598" i="2"/>
  <c r="BJ598" i="2"/>
  <c r="BE598" i="2"/>
  <c r="AZ598" i="2"/>
  <c r="AU598" i="2"/>
  <c r="AS598" i="2"/>
  <c r="AR598" i="2"/>
  <c r="AQ598" i="2"/>
  <c r="AO598" i="2"/>
  <c r="AN598" i="2"/>
  <c r="AM598" i="2"/>
  <c r="AL598" i="2"/>
  <c r="DG597" i="2"/>
  <c r="DB597" i="2"/>
  <c r="CW597" i="2"/>
  <c r="CR597" i="2"/>
  <c r="CM597" i="2"/>
  <c r="CH597" i="2"/>
  <c r="CF597" i="2"/>
  <c r="CE597" i="2"/>
  <c r="CD597" i="2"/>
  <c r="CB597" i="2"/>
  <c r="CA597" i="2"/>
  <c r="BZ597" i="2"/>
  <c r="BY597" i="2"/>
  <c r="BT597" i="2"/>
  <c r="BO597" i="2"/>
  <c r="BJ597" i="2"/>
  <c r="BE597" i="2"/>
  <c r="AZ597" i="2"/>
  <c r="AU597" i="2"/>
  <c r="AS597" i="2"/>
  <c r="AR597" i="2"/>
  <c r="AQ597" i="2"/>
  <c r="AO597" i="2"/>
  <c r="AN597" i="2"/>
  <c r="AM597" i="2"/>
  <c r="AL597" i="2"/>
  <c r="DG596" i="2"/>
  <c r="DB596" i="2"/>
  <c r="CW596" i="2"/>
  <c r="CR596" i="2"/>
  <c r="CM596" i="2"/>
  <c r="CH596" i="2"/>
  <c r="CF596" i="2"/>
  <c r="CE596" i="2"/>
  <c r="CD596" i="2"/>
  <c r="CB596" i="2"/>
  <c r="CA596" i="2"/>
  <c r="BZ596" i="2"/>
  <c r="BY596" i="2"/>
  <c r="BT596" i="2"/>
  <c r="BO596" i="2"/>
  <c r="BJ596" i="2"/>
  <c r="BE596" i="2"/>
  <c r="AZ596" i="2"/>
  <c r="AU596" i="2"/>
  <c r="AS596" i="2"/>
  <c r="AR596" i="2"/>
  <c r="AQ596" i="2"/>
  <c r="AO596" i="2"/>
  <c r="AN596" i="2"/>
  <c r="AM596" i="2"/>
  <c r="AL596" i="2"/>
  <c r="DG595" i="2"/>
  <c r="DB595" i="2"/>
  <c r="CW595" i="2"/>
  <c r="CR595" i="2"/>
  <c r="CM595" i="2"/>
  <c r="CH595" i="2"/>
  <c r="CF595" i="2"/>
  <c r="CE595" i="2"/>
  <c r="CD595" i="2"/>
  <c r="CB595" i="2"/>
  <c r="CA595" i="2"/>
  <c r="BZ595" i="2"/>
  <c r="BY595" i="2"/>
  <c r="BT595" i="2"/>
  <c r="BO595" i="2"/>
  <c r="BJ595" i="2"/>
  <c r="BE595" i="2"/>
  <c r="AZ595" i="2"/>
  <c r="AU595" i="2"/>
  <c r="AS595" i="2"/>
  <c r="AR595" i="2"/>
  <c r="AQ595" i="2"/>
  <c r="AO595" i="2"/>
  <c r="AN595" i="2"/>
  <c r="AM595" i="2"/>
  <c r="AL595" i="2"/>
  <c r="DG594" i="2"/>
  <c r="DB594" i="2"/>
  <c r="CW594" i="2"/>
  <c r="CR594" i="2"/>
  <c r="CM594" i="2"/>
  <c r="CH594" i="2"/>
  <c r="CF594" i="2"/>
  <c r="CE594" i="2"/>
  <c r="CD594" i="2"/>
  <c r="CB594" i="2"/>
  <c r="CA594" i="2"/>
  <c r="BZ594" i="2"/>
  <c r="BY594" i="2"/>
  <c r="BT594" i="2"/>
  <c r="BO594" i="2"/>
  <c r="BJ594" i="2"/>
  <c r="BE594" i="2"/>
  <c r="AZ594" i="2"/>
  <c r="AU594" i="2"/>
  <c r="AS594" i="2"/>
  <c r="AR594" i="2"/>
  <c r="AQ594" i="2"/>
  <c r="AO594" i="2"/>
  <c r="AN594" i="2"/>
  <c r="AM594" i="2"/>
  <c r="AL594" i="2"/>
  <c r="DG593" i="2"/>
  <c r="DB593" i="2"/>
  <c r="CW593" i="2"/>
  <c r="CR593" i="2"/>
  <c r="CM593" i="2"/>
  <c r="CH593" i="2"/>
  <c r="CF593" i="2"/>
  <c r="CE593" i="2"/>
  <c r="CD593" i="2"/>
  <c r="CB593" i="2"/>
  <c r="CA593" i="2"/>
  <c r="BZ593" i="2"/>
  <c r="BY593" i="2"/>
  <c r="BT593" i="2"/>
  <c r="BO593" i="2"/>
  <c r="BJ593" i="2"/>
  <c r="BE593" i="2"/>
  <c r="AZ593" i="2"/>
  <c r="AU593" i="2"/>
  <c r="AS593" i="2"/>
  <c r="AR593" i="2"/>
  <c r="AQ593" i="2"/>
  <c r="AO593" i="2"/>
  <c r="AN593" i="2"/>
  <c r="AM593" i="2"/>
  <c r="AL593" i="2"/>
  <c r="DG592" i="2"/>
  <c r="DB592" i="2"/>
  <c r="CW592" i="2"/>
  <c r="CR592" i="2"/>
  <c r="CM592" i="2"/>
  <c r="CH592" i="2"/>
  <c r="CF592" i="2"/>
  <c r="CE592" i="2"/>
  <c r="CD592" i="2"/>
  <c r="CB592" i="2"/>
  <c r="CA592" i="2"/>
  <c r="BZ592" i="2"/>
  <c r="BY592" i="2"/>
  <c r="BT592" i="2"/>
  <c r="BO592" i="2"/>
  <c r="BJ592" i="2"/>
  <c r="BE592" i="2"/>
  <c r="AZ592" i="2"/>
  <c r="AU592" i="2"/>
  <c r="AS592" i="2"/>
  <c r="AR592" i="2"/>
  <c r="AQ592" i="2"/>
  <c r="AO592" i="2"/>
  <c r="AN592" i="2"/>
  <c r="AM592" i="2"/>
  <c r="AL592" i="2"/>
  <c r="DG591" i="2"/>
  <c r="DB591" i="2"/>
  <c r="CW591" i="2"/>
  <c r="CR591" i="2"/>
  <c r="CM591" i="2"/>
  <c r="CH591" i="2"/>
  <c r="CF591" i="2"/>
  <c r="CE591" i="2"/>
  <c r="CD591" i="2"/>
  <c r="CB591" i="2"/>
  <c r="CA591" i="2"/>
  <c r="BZ591" i="2"/>
  <c r="BY591" i="2"/>
  <c r="BT591" i="2"/>
  <c r="BO591" i="2"/>
  <c r="BJ591" i="2"/>
  <c r="BE591" i="2"/>
  <c r="AZ591" i="2"/>
  <c r="AU591" i="2"/>
  <c r="AS591" i="2"/>
  <c r="AR591" i="2"/>
  <c r="AQ591" i="2"/>
  <c r="AO591" i="2"/>
  <c r="AN591" i="2"/>
  <c r="AM591" i="2"/>
  <c r="AL591" i="2"/>
  <c r="DG590" i="2"/>
  <c r="DB590" i="2"/>
  <c r="CW590" i="2"/>
  <c r="CR590" i="2"/>
  <c r="CM590" i="2"/>
  <c r="CH590" i="2"/>
  <c r="CF590" i="2"/>
  <c r="CE590" i="2"/>
  <c r="CD590" i="2"/>
  <c r="CB590" i="2"/>
  <c r="CA590" i="2"/>
  <c r="BZ590" i="2"/>
  <c r="BY590" i="2"/>
  <c r="BT590" i="2"/>
  <c r="BO590" i="2"/>
  <c r="BJ590" i="2"/>
  <c r="BE590" i="2"/>
  <c r="AZ590" i="2"/>
  <c r="AU590" i="2"/>
  <c r="AT590" i="2" s="1"/>
  <c r="AS590" i="2"/>
  <c r="AR590" i="2"/>
  <c r="AQ590" i="2"/>
  <c r="AO590" i="2"/>
  <c r="AN590" i="2"/>
  <c r="AM590" i="2"/>
  <c r="AL590" i="2"/>
  <c r="DG589" i="2"/>
  <c r="DB589" i="2"/>
  <c r="CW589" i="2"/>
  <c r="CR589" i="2"/>
  <c r="CM589" i="2"/>
  <c r="CH589" i="2"/>
  <c r="CF589" i="2"/>
  <c r="CE589" i="2"/>
  <c r="CD589" i="2"/>
  <c r="CB589" i="2"/>
  <c r="CA589" i="2"/>
  <c r="BZ589" i="2"/>
  <c r="BY589" i="2"/>
  <c r="BT589" i="2"/>
  <c r="BO589" i="2"/>
  <c r="BJ589" i="2"/>
  <c r="BE589" i="2"/>
  <c r="AZ589" i="2"/>
  <c r="AU589" i="2"/>
  <c r="AS589" i="2"/>
  <c r="AR589" i="2"/>
  <c r="AQ589" i="2"/>
  <c r="AO589" i="2"/>
  <c r="AN589" i="2"/>
  <c r="AM589" i="2"/>
  <c r="AL589" i="2"/>
  <c r="DG588" i="2"/>
  <c r="DB588" i="2"/>
  <c r="CW588" i="2"/>
  <c r="CR588" i="2"/>
  <c r="CM588" i="2"/>
  <c r="CH588" i="2"/>
  <c r="CF588" i="2"/>
  <c r="CE588" i="2"/>
  <c r="CD588" i="2"/>
  <c r="CB588" i="2"/>
  <c r="CA588" i="2"/>
  <c r="BZ588" i="2"/>
  <c r="BY588" i="2"/>
  <c r="BT588" i="2"/>
  <c r="BO588" i="2"/>
  <c r="BJ588" i="2"/>
  <c r="BE588" i="2"/>
  <c r="AZ588" i="2"/>
  <c r="AU588" i="2"/>
  <c r="AS588" i="2"/>
  <c r="AR588" i="2"/>
  <c r="AQ588" i="2"/>
  <c r="AO588" i="2"/>
  <c r="AN588" i="2"/>
  <c r="AM588" i="2"/>
  <c r="AL588" i="2"/>
  <c r="DG587" i="2"/>
  <c r="DB587" i="2"/>
  <c r="CW587" i="2"/>
  <c r="CR587" i="2"/>
  <c r="CM587" i="2"/>
  <c r="CH587" i="2"/>
  <c r="CF587" i="2"/>
  <c r="CE587" i="2"/>
  <c r="CD587" i="2"/>
  <c r="CB587" i="2"/>
  <c r="CA587" i="2"/>
  <c r="BZ587" i="2"/>
  <c r="BY587" i="2"/>
  <c r="BT587" i="2"/>
  <c r="BO587" i="2"/>
  <c r="BJ587" i="2"/>
  <c r="BE587" i="2"/>
  <c r="AZ587" i="2"/>
  <c r="AU587" i="2"/>
  <c r="AS587" i="2"/>
  <c r="AR587" i="2"/>
  <c r="AQ587" i="2"/>
  <c r="AO587" i="2"/>
  <c r="AN587" i="2"/>
  <c r="AM587" i="2"/>
  <c r="AL587" i="2"/>
  <c r="DG586" i="2"/>
  <c r="DB586" i="2"/>
  <c r="CW586" i="2"/>
  <c r="CR586" i="2"/>
  <c r="CM586" i="2"/>
  <c r="CH586" i="2"/>
  <c r="CF586" i="2"/>
  <c r="CE586" i="2"/>
  <c r="CD586" i="2"/>
  <c r="CB586" i="2"/>
  <c r="CA586" i="2"/>
  <c r="BZ586" i="2"/>
  <c r="BY586" i="2"/>
  <c r="BT586" i="2"/>
  <c r="BO586" i="2"/>
  <c r="BJ586" i="2"/>
  <c r="BE586" i="2"/>
  <c r="AZ586" i="2"/>
  <c r="AU586" i="2"/>
  <c r="AS586" i="2"/>
  <c r="AR586" i="2"/>
  <c r="AQ586" i="2"/>
  <c r="AO586" i="2"/>
  <c r="AN586" i="2"/>
  <c r="AM586" i="2"/>
  <c r="AL586" i="2"/>
  <c r="DG585" i="2"/>
  <c r="DB585" i="2"/>
  <c r="CW585" i="2"/>
  <c r="CR585" i="2"/>
  <c r="CM585" i="2"/>
  <c r="CH585" i="2"/>
  <c r="CF585" i="2"/>
  <c r="CE585" i="2"/>
  <c r="CD585" i="2"/>
  <c r="CB585" i="2"/>
  <c r="CA585" i="2"/>
  <c r="BZ585" i="2"/>
  <c r="BY585" i="2"/>
  <c r="BT585" i="2"/>
  <c r="BO585" i="2"/>
  <c r="BJ585" i="2"/>
  <c r="BE585" i="2"/>
  <c r="AZ585" i="2"/>
  <c r="AU585" i="2"/>
  <c r="AS585" i="2"/>
  <c r="AR585" i="2"/>
  <c r="AQ585" i="2"/>
  <c r="AO585" i="2"/>
  <c r="AN585" i="2"/>
  <c r="AM585" i="2"/>
  <c r="AL585" i="2"/>
  <c r="DG584" i="2"/>
  <c r="DB584" i="2"/>
  <c r="CW584" i="2"/>
  <c r="CR584" i="2"/>
  <c r="CM584" i="2"/>
  <c r="CH584" i="2"/>
  <c r="CF584" i="2"/>
  <c r="CE584" i="2"/>
  <c r="CD584" i="2"/>
  <c r="CB584" i="2"/>
  <c r="CA584" i="2"/>
  <c r="BZ584" i="2"/>
  <c r="BY584" i="2"/>
  <c r="BT584" i="2"/>
  <c r="BO584" i="2"/>
  <c r="BJ584" i="2"/>
  <c r="BE584" i="2"/>
  <c r="AZ584" i="2"/>
  <c r="AU584" i="2"/>
  <c r="AS584" i="2"/>
  <c r="AR584" i="2"/>
  <c r="AQ584" i="2"/>
  <c r="AO584" i="2"/>
  <c r="AN584" i="2"/>
  <c r="AM584" i="2"/>
  <c r="AL584" i="2"/>
  <c r="DG583" i="2"/>
  <c r="DB583" i="2"/>
  <c r="CW583" i="2"/>
  <c r="CR583" i="2"/>
  <c r="CM583" i="2"/>
  <c r="CH583" i="2"/>
  <c r="CF583" i="2"/>
  <c r="CE583" i="2"/>
  <c r="CD583" i="2"/>
  <c r="CB583" i="2"/>
  <c r="CA583" i="2"/>
  <c r="BZ583" i="2"/>
  <c r="BY583" i="2"/>
  <c r="BT583" i="2"/>
  <c r="BO583" i="2"/>
  <c r="BJ583" i="2"/>
  <c r="BE583" i="2"/>
  <c r="AZ583" i="2"/>
  <c r="AU583" i="2"/>
  <c r="AS583" i="2"/>
  <c r="AR583" i="2"/>
  <c r="AQ583" i="2"/>
  <c r="AO583" i="2"/>
  <c r="AN583" i="2"/>
  <c r="AM583" i="2"/>
  <c r="AL583" i="2"/>
  <c r="DG582" i="2"/>
  <c r="DB582" i="2"/>
  <c r="CW582" i="2"/>
  <c r="CR582" i="2"/>
  <c r="CM582" i="2"/>
  <c r="CH582" i="2"/>
  <c r="CF582" i="2"/>
  <c r="CE582" i="2"/>
  <c r="CD582" i="2"/>
  <c r="CB582" i="2"/>
  <c r="CA582" i="2"/>
  <c r="BZ582" i="2"/>
  <c r="BY582" i="2"/>
  <c r="BT582" i="2"/>
  <c r="BO582" i="2"/>
  <c r="BJ582" i="2"/>
  <c r="BE582" i="2"/>
  <c r="AZ582" i="2"/>
  <c r="AU582" i="2"/>
  <c r="AS582" i="2"/>
  <c r="AR582" i="2"/>
  <c r="AQ582" i="2"/>
  <c r="AO582" i="2"/>
  <c r="AN582" i="2"/>
  <c r="AM582" i="2"/>
  <c r="AL582" i="2"/>
  <c r="DG581" i="2"/>
  <c r="DB581" i="2"/>
  <c r="CW581" i="2"/>
  <c r="CR581" i="2"/>
  <c r="CM581" i="2"/>
  <c r="CH581" i="2"/>
  <c r="CF581" i="2"/>
  <c r="CE581" i="2"/>
  <c r="CD581" i="2"/>
  <c r="CB581" i="2"/>
  <c r="CA581" i="2"/>
  <c r="BZ581" i="2"/>
  <c r="BY581" i="2"/>
  <c r="BT581" i="2"/>
  <c r="BO581" i="2"/>
  <c r="BJ581" i="2"/>
  <c r="BE581" i="2"/>
  <c r="AZ581" i="2"/>
  <c r="AU581" i="2"/>
  <c r="AS581" i="2"/>
  <c r="AR581" i="2"/>
  <c r="AQ581" i="2"/>
  <c r="AO581" i="2"/>
  <c r="AN581" i="2"/>
  <c r="AM581" i="2"/>
  <c r="AL581" i="2"/>
  <c r="DG580" i="2"/>
  <c r="DB580" i="2"/>
  <c r="CW580" i="2"/>
  <c r="CR580" i="2"/>
  <c r="CM580" i="2"/>
  <c r="CH580" i="2"/>
  <c r="CF580" i="2"/>
  <c r="CE580" i="2"/>
  <c r="CD580" i="2"/>
  <c r="CB580" i="2"/>
  <c r="CA580" i="2"/>
  <c r="BZ580" i="2"/>
  <c r="BY580" i="2"/>
  <c r="BT580" i="2"/>
  <c r="BO580" i="2"/>
  <c r="BJ580" i="2"/>
  <c r="BE580" i="2"/>
  <c r="AZ580" i="2"/>
  <c r="AU580" i="2"/>
  <c r="AS580" i="2"/>
  <c r="AR580" i="2"/>
  <c r="AQ580" i="2"/>
  <c r="AO580" i="2"/>
  <c r="AN580" i="2"/>
  <c r="AM580" i="2"/>
  <c r="AL580" i="2"/>
  <c r="DG579" i="2"/>
  <c r="DB579" i="2"/>
  <c r="CW579" i="2"/>
  <c r="CR579" i="2"/>
  <c r="CM579" i="2"/>
  <c r="CH579" i="2"/>
  <c r="CF579" i="2"/>
  <c r="CE579" i="2"/>
  <c r="CD579" i="2"/>
  <c r="CB579" i="2"/>
  <c r="CA579" i="2"/>
  <c r="BZ579" i="2"/>
  <c r="BY579" i="2"/>
  <c r="BT579" i="2"/>
  <c r="BO579" i="2"/>
  <c r="BJ579" i="2"/>
  <c r="BE579" i="2"/>
  <c r="AZ579" i="2"/>
  <c r="AU579" i="2"/>
  <c r="AT579" i="2" s="1"/>
  <c r="AS579" i="2"/>
  <c r="AR579" i="2"/>
  <c r="AQ579" i="2"/>
  <c r="AO579" i="2"/>
  <c r="AN579" i="2"/>
  <c r="AM579" i="2"/>
  <c r="AL579" i="2"/>
  <c r="DG578" i="2"/>
  <c r="DB578" i="2"/>
  <c r="CW578" i="2"/>
  <c r="CR578" i="2"/>
  <c r="CM578" i="2"/>
  <c r="CH578" i="2"/>
  <c r="CF578" i="2"/>
  <c r="CE578" i="2"/>
  <c r="CD578" i="2"/>
  <c r="CB578" i="2"/>
  <c r="CA578" i="2"/>
  <c r="BZ578" i="2"/>
  <c r="BY578" i="2"/>
  <c r="BT578" i="2"/>
  <c r="BO578" i="2"/>
  <c r="BJ578" i="2"/>
  <c r="BE578" i="2"/>
  <c r="AZ578" i="2"/>
  <c r="AU578" i="2"/>
  <c r="AS578" i="2"/>
  <c r="AR578" i="2"/>
  <c r="AQ578" i="2"/>
  <c r="AO578" i="2"/>
  <c r="AN578" i="2"/>
  <c r="AM578" i="2"/>
  <c r="AL578" i="2"/>
  <c r="DG577" i="2"/>
  <c r="DB577" i="2"/>
  <c r="CW577" i="2"/>
  <c r="CR577" i="2"/>
  <c r="CM577" i="2"/>
  <c r="CH577" i="2"/>
  <c r="CF577" i="2"/>
  <c r="CE577" i="2"/>
  <c r="CD577" i="2"/>
  <c r="CB577" i="2"/>
  <c r="CA577" i="2"/>
  <c r="BZ577" i="2"/>
  <c r="BY577" i="2"/>
  <c r="BT577" i="2"/>
  <c r="BO577" i="2"/>
  <c r="BJ577" i="2"/>
  <c r="BE577" i="2"/>
  <c r="AZ577" i="2"/>
  <c r="AU577" i="2"/>
  <c r="AS577" i="2"/>
  <c r="AR577" i="2"/>
  <c r="AQ577" i="2"/>
  <c r="AO577" i="2"/>
  <c r="AN577" i="2"/>
  <c r="AM577" i="2"/>
  <c r="AL577" i="2"/>
  <c r="DG576" i="2"/>
  <c r="DB576" i="2"/>
  <c r="CW576" i="2"/>
  <c r="CR576" i="2"/>
  <c r="CM576" i="2"/>
  <c r="CH576" i="2"/>
  <c r="CF576" i="2"/>
  <c r="CE576" i="2"/>
  <c r="CD576" i="2"/>
  <c r="CB576" i="2"/>
  <c r="CA576" i="2"/>
  <c r="BZ576" i="2"/>
  <c r="BY576" i="2"/>
  <c r="BT576" i="2"/>
  <c r="BO576" i="2"/>
  <c r="BJ576" i="2"/>
  <c r="BE576" i="2"/>
  <c r="AZ576" i="2"/>
  <c r="AU576" i="2"/>
  <c r="AS576" i="2"/>
  <c r="AR576" i="2"/>
  <c r="AQ576" i="2"/>
  <c r="AO576" i="2"/>
  <c r="AN576" i="2"/>
  <c r="AM576" i="2"/>
  <c r="AL576" i="2"/>
  <c r="DG575" i="2"/>
  <c r="DB575" i="2"/>
  <c r="CW575" i="2"/>
  <c r="CR575" i="2"/>
  <c r="CM575" i="2"/>
  <c r="CH575" i="2"/>
  <c r="CF575" i="2"/>
  <c r="CE575" i="2"/>
  <c r="CD575" i="2"/>
  <c r="CB575" i="2"/>
  <c r="CA575" i="2"/>
  <c r="BZ575" i="2"/>
  <c r="BY575" i="2"/>
  <c r="BT575" i="2"/>
  <c r="BO575" i="2"/>
  <c r="BJ575" i="2"/>
  <c r="BE575" i="2"/>
  <c r="AZ575" i="2"/>
  <c r="AU575" i="2"/>
  <c r="AS575" i="2"/>
  <c r="AR575" i="2"/>
  <c r="AQ575" i="2"/>
  <c r="AO575" i="2"/>
  <c r="AN575" i="2"/>
  <c r="AM575" i="2"/>
  <c r="AL575" i="2"/>
  <c r="DG574" i="2"/>
  <c r="DB574" i="2"/>
  <c r="CW574" i="2"/>
  <c r="CR574" i="2"/>
  <c r="CM574" i="2"/>
  <c r="CH574" i="2"/>
  <c r="CF574" i="2"/>
  <c r="CE574" i="2"/>
  <c r="CD574" i="2"/>
  <c r="CB574" i="2"/>
  <c r="CA574" i="2"/>
  <c r="BZ574" i="2"/>
  <c r="BY574" i="2"/>
  <c r="BT574" i="2"/>
  <c r="BO574" i="2"/>
  <c r="BJ574" i="2"/>
  <c r="BE574" i="2"/>
  <c r="AZ574" i="2"/>
  <c r="AU574" i="2"/>
  <c r="AT574" i="2" s="1"/>
  <c r="AS574" i="2"/>
  <c r="AR574" i="2"/>
  <c r="AQ574" i="2"/>
  <c r="AO574" i="2"/>
  <c r="AN574" i="2"/>
  <c r="AM574" i="2"/>
  <c r="AL574" i="2"/>
  <c r="DG573" i="2"/>
  <c r="DB573" i="2"/>
  <c r="CW573" i="2"/>
  <c r="CR573" i="2"/>
  <c r="CM573" i="2"/>
  <c r="CH573" i="2"/>
  <c r="CF573" i="2"/>
  <c r="CE573" i="2"/>
  <c r="CD573" i="2"/>
  <c r="CB573" i="2"/>
  <c r="CA573" i="2"/>
  <c r="BZ573" i="2"/>
  <c r="BY573" i="2"/>
  <c r="BT573" i="2"/>
  <c r="BO573" i="2"/>
  <c r="BJ573" i="2"/>
  <c r="BE573" i="2"/>
  <c r="AZ573" i="2"/>
  <c r="AU573" i="2"/>
  <c r="AS573" i="2"/>
  <c r="AR573" i="2"/>
  <c r="AQ573" i="2"/>
  <c r="AO573" i="2"/>
  <c r="AN573" i="2"/>
  <c r="AM573" i="2"/>
  <c r="AL573" i="2"/>
  <c r="DG572" i="2"/>
  <c r="DB572" i="2"/>
  <c r="CW572" i="2"/>
  <c r="CR572" i="2"/>
  <c r="CM572" i="2"/>
  <c r="CH572" i="2"/>
  <c r="CF572" i="2"/>
  <c r="CE572" i="2"/>
  <c r="CD572" i="2"/>
  <c r="CB572" i="2"/>
  <c r="CA572" i="2"/>
  <c r="BZ572" i="2"/>
  <c r="BY572" i="2"/>
  <c r="BT572" i="2"/>
  <c r="BO572" i="2"/>
  <c r="BJ572" i="2"/>
  <c r="BE572" i="2"/>
  <c r="AZ572" i="2"/>
  <c r="AU572" i="2"/>
  <c r="AS572" i="2"/>
  <c r="AR572" i="2"/>
  <c r="AQ572" i="2"/>
  <c r="AO572" i="2"/>
  <c r="AN572" i="2"/>
  <c r="AM572" i="2"/>
  <c r="AL572" i="2"/>
  <c r="DG571" i="2"/>
  <c r="DB571" i="2"/>
  <c r="CW571" i="2"/>
  <c r="CR571" i="2"/>
  <c r="CM571" i="2"/>
  <c r="CH571" i="2"/>
  <c r="CF571" i="2"/>
  <c r="CE571" i="2"/>
  <c r="CD571" i="2"/>
  <c r="CB571" i="2"/>
  <c r="CA571" i="2"/>
  <c r="BZ571" i="2"/>
  <c r="BY571" i="2"/>
  <c r="BT571" i="2"/>
  <c r="BO571" i="2"/>
  <c r="BJ571" i="2"/>
  <c r="BE571" i="2"/>
  <c r="AZ571" i="2"/>
  <c r="AU571" i="2"/>
  <c r="AT571" i="2" s="1"/>
  <c r="AS571" i="2"/>
  <c r="AR571" i="2"/>
  <c r="AQ571" i="2"/>
  <c r="AO571" i="2"/>
  <c r="AN571" i="2"/>
  <c r="AM571" i="2"/>
  <c r="AL571" i="2"/>
  <c r="DG570" i="2"/>
  <c r="DB570" i="2"/>
  <c r="CW570" i="2"/>
  <c r="CR570" i="2"/>
  <c r="CM570" i="2"/>
  <c r="CH570" i="2"/>
  <c r="CF570" i="2"/>
  <c r="CE570" i="2"/>
  <c r="CD570" i="2"/>
  <c r="CB570" i="2"/>
  <c r="CA570" i="2"/>
  <c r="BZ570" i="2"/>
  <c r="BY570" i="2"/>
  <c r="BT570" i="2"/>
  <c r="BO570" i="2"/>
  <c r="BJ570" i="2"/>
  <c r="BE570" i="2"/>
  <c r="AZ570" i="2"/>
  <c r="AU570" i="2"/>
  <c r="AT570" i="2" s="1"/>
  <c r="AS570" i="2"/>
  <c r="AR570" i="2"/>
  <c r="AQ570" i="2"/>
  <c r="AO570" i="2"/>
  <c r="AN570" i="2"/>
  <c r="AM570" i="2"/>
  <c r="AL570" i="2"/>
  <c r="DG569" i="2"/>
  <c r="DB569" i="2"/>
  <c r="CW569" i="2"/>
  <c r="CR569" i="2"/>
  <c r="CM569" i="2"/>
  <c r="CH569" i="2"/>
  <c r="CF569" i="2"/>
  <c r="CE569" i="2"/>
  <c r="CD569" i="2"/>
  <c r="CB569" i="2"/>
  <c r="CA569" i="2"/>
  <c r="BZ569" i="2"/>
  <c r="BY569" i="2"/>
  <c r="BT569" i="2"/>
  <c r="BO569" i="2"/>
  <c r="BJ569" i="2"/>
  <c r="BE569" i="2"/>
  <c r="AZ569" i="2"/>
  <c r="AU569" i="2"/>
  <c r="AT569" i="2" s="1"/>
  <c r="AS569" i="2"/>
  <c r="AR569" i="2"/>
  <c r="AQ569" i="2"/>
  <c r="AO569" i="2"/>
  <c r="AN569" i="2"/>
  <c r="AM569" i="2"/>
  <c r="AL569" i="2"/>
  <c r="DG568" i="2"/>
  <c r="DB568" i="2"/>
  <c r="CW568" i="2"/>
  <c r="CR568" i="2"/>
  <c r="CM568" i="2"/>
  <c r="CH568" i="2"/>
  <c r="CF568" i="2"/>
  <c r="CE568" i="2"/>
  <c r="CD568" i="2"/>
  <c r="CB568" i="2"/>
  <c r="CA568" i="2"/>
  <c r="BZ568" i="2"/>
  <c r="BY568" i="2"/>
  <c r="BT568" i="2"/>
  <c r="BO568" i="2"/>
  <c r="BJ568" i="2"/>
  <c r="BE568" i="2"/>
  <c r="AZ568" i="2"/>
  <c r="AU568" i="2"/>
  <c r="AT568" i="2" s="1"/>
  <c r="AS568" i="2"/>
  <c r="AR568" i="2"/>
  <c r="AQ568" i="2"/>
  <c r="AO568" i="2"/>
  <c r="AN568" i="2"/>
  <c r="AM568" i="2"/>
  <c r="AL568" i="2"/>
  <c r="DG567" i="2"/>
  <c r="DB567" i="2"/>
  <c r="CW567" i="2"/>
  <c r="CR567" i="2"/>
  <c r="CM567" i="2"/>
  <c r="CH567" i="2"/>
  <c r="CF567" i="2"/>
  <c r="CE567" i="2"/>
  <c r="CD567" i="2"/>
  <c r="CB567" i="2"/>
  <c r="CA567" i="2"/>
  <c r="BZ567" i="2"/>
  <c r="BY567" i="2"/>
  <c r="BT567" i="2"/>
  <c r="BO567" i="2"/>
  <c r="BJ567" i="2"/>
  <c r="BE567" i="2"/>
  <c r="AZ567" i="2"/>
  <c r="AU567" i="2"/>
  <c r="AT567" i="2" s="1"/>
  <c r="AS567" i="2"/>
  <c r="AR567" i="2"/>
  <c r="AQ567" i="2"/>
  <c r="AO567" i="2"/>
  <c r="AN567" i="2"/>
  <c r="AM567" i="2"/>
  <c r="AL567" i="2"/>
  <c r="DG566" i="2"/>
  <c r="DB566" i="2"/>
  <c r="CW566" i="2"/>
  <c r="CR566" i="2"/>
  <c r="CM566" i="2"/>
  <c r="CH566" i="2"/>
  <c r="CF566" i="2"/>
  <c r="CE566" i="2"/>
  <c r="CD566" i="2"/>
  <c r="CB566" i="2"/>
  <c r="CA566" i="2"/>
  <c r="BZ566" i="2"/>
  <c r="BY566" i="2"/>
  <c r="BT566" i="2"/>
  <c r="BO566" i="2"/>
  <c r="BJ566" i="2"/>
  <c r="BE566" i="2"/>
  <c r="AZ566" i="2"/>
  <c r="AU566" i="2"/>
  <c r="AT566" i="2" s="1"/>
  <c r="AS566" i="2"/>
  <c r="AR566" i="2"/>
  <c r="AQ566" i="2"/>
  <c r="AO566" i="2"/>
  <c r="AN566" i="2"/>
  <c r="AM566" i="2"/>
  <c r="AL566" i="2"/>
  <c r="DG565" i="2"/>
  <c r="DB565" i="2"/>
  <c r="CW565" i="2"/>
  <c r="CR565" i="2"/>
  <c r="CM565" i="2"/>
  <c r="CH565" i="2"/>
  <c r="CF565" i="2"/>
  <c r="CE565" i="2"/>
  <c r="CD565" i="2"/>
  <c r="CB565" i="2"/>
  <c r="CA565" i="2"/>
  <c r="BZ565" i="2"/>
  <c r="BY565" i="2"/>
  <c r="BT565" i="2"/>
  <c r="BO565" i="2"/>
  <c r="BJ565" i="2"/>
  <c r="BE565" i="2"/>
  <c r="AZ565" i="2"/>
  <c r="AU565" i="2"/>
  <c r="AT565" i="2" s="1"/>
  <c r="AS565" i="2"/>
  <c r="AR565" i="2"/>
  <c r="AQ565" i="2"/>
  <c r="AO565" i="2"/>
  <c r="AN565" i="2"/>
  <c r="AM565" i="2"/>
  <c r="AL565" i="2"/>
  <c r="DG564" i="2"/>
  <c r="DB564" i="2"/>
  <c r="CW564" i="2"/>
  <c r="CR564" i="2"/>
  <c r="CM564" i="2"/>
  <c r="CH564" i="2"/>
  <c r="CF564" i="2"/>
  <c r="CE564" i="2"/>
  <c r="CD564" i="2"/>
  <c r="CB564" i="2"/>
  <c r="CA564" i="2"/>
  <c r="BZ564" i="2"/>
  <c r="BY564" i="2"/>
  <c r="BT564" i="2"/>
  <c r="BO564" i="2"/>
  <c r="BJ564" i="2"/>
  <c r="BE564" i="2"/>
  <c r="AZ564" i="2"/>
  <c r="AU564" i="2"/>
  <c r="AT564" i="2" s="1"/>
  <c r="AS564" i="2"/>
  <c r="AR564" i="2"/>
  <c r="AQ564" i="2"/>
  <c r="AO564" i="2"/>
  <c r="AN564" i="2"/>
  <c r="AM564" i="2"/>
  <c r="AL564" i="2"/>
  <c r="DG563" i="2"/>
  <c r="DB563" i="2"/>
  <c r="CW563" i="2"/>
  <c r="CR563" i="2"/>
  <c r="CM563" i="2"/>
  <c r="CH563" i="2"/>
  <c r="CF563" i="2"/>
  <c r="CE563" i="2"/>
  <c r="CD563" i="2"/>
  <c r="CB563" i="2"/>
  <c r="CA563" i="2"/>
  <c r="BZ563" i="2"/>
  <c r="BY563" i="2"/>
  <c r="BT563" i="2"/>
  <c r="BO563" i="2"/>
  <c r="BJ563" i="2"/>
  <c r="BE563" i="2"/>
  <c r="AZ563" i="2"/>
  <c r="AU563" i="2"/>
  <c r="AT563" i="2" s="1"/>
  <c r="AS563" i="2"/>
  <c r="AR563" i="2"/>
  <c r="AQ563" i="2"/>
  <c r="AO563" i="2"/>
  <c r="AN563" i="2"/>
  <c r="AM563" i="2"/>
  <c r="AL563" i="2"/>
  <c r="DG562" i="2"/>
  <c r="DB562" i="2"/>
  <c r="CW562" i="2"/>
  <c r="CR562" i="2"/>
  <c r="CM562" i="2"/>
  <c r="CH562" i="2"/>
  <c r="CF562" i="2"/>
  <c r="CE562" i="2"/>
  <c r="CD562" i="2"/>
  <c r="CB562" i="2"/>
  <c r="CA562" i="2"/>
  <c r="BZ562" i="2"/>
  <c r="BY562" i="2"/>
  <c r="BT562" i="2"/>
  <c r="BO562" i="2"/>
  <c r="BJ562" i="2"/>
  <c r="BE562" i="2"/>
  <c r="AZ562" i="2"/>
  <c r="AU562" i="2"/>
  <c r="AT562" i="2" s="1"/>
  <c r="AS562" i="2"/>
  <c r="AR562" i="2"/>
  <c r="AQ562" i="2"/>
  <c r="AO562" i="2"/>
  <c r="AN562" i="2"/>
  <c r="AM562" i="2"/>
  <c r="AL562" i="2"/>
  <c r="DG561" i="2"/>
  <c r="DB561" i="2"/>
  <c r="CW561" i="2"/>
  <c r="CR561" i="2"/>
  <c r="CM561" i="2"/>
  <c r="CH561" i="2"/>
  <c r="CF561" i="2"/>
  <c r="CE561" i="2"/>
  <c r="CD561" i="2"/>
  <c r="CB561" i="2"/>
  <c r="CA561" i="2"/>
  <c r="BZ561" i="2"/>
  <c r="BY561" i="2"/>
  <c r="BT561" i="2"/>
  <c r="BO561" i="2"/>
  <c r="BJ561" i="2"/>
  <c r="BE561" i="2"/>
  <c r="AZ561" i="2"/>
  <c r="AU561" i="2"/>
  <c r="AT561" i="2" s="1"/>
  <c r="AS561" i="2"/>
  <c r="AR561" i="2"/>
  <c r="AQ561" i="2"/>
  <c r="AO561" i="2"/>
  <c r="AN561" i="2"/>
  <c r="AM561" i="2"/>
  <c r="AL561" i="2"/>
  <c r="DG560" i="2"/>
  <c r="DB560" i="2"/>
  <c r="CW560" i="2"/>
  <c r="CR560" i="2"/>
  <c r="CM560" i="2"/>
  <c r="CH560" i="2"/>
  <c r="CF560" i="2"/>
  <c r="CE560" i="2"/>
  <c r="CD560" i="2"/>
  <c r="CB560" i="2"/>
  <c r="CA560" i="2"/>
  <c r="BZ560" i="2"/>
  <c r="BY560" i="2"/>
  <c r="BT560" i="2"/>
  <c r="BO560" i="2"/>
  <c r="BJ560" i="2"/>
  <c r="BE560" i="2"/>
  <c r="AZ560" i="2"/>
  <c r="AU560" i="2"/>
  <c r="AT560" i="2" s="1"/>
  <c r="AS560" i="2"/>
  <c r="AR560" i="2"/>
  <c r="AQ560" i="2"/>
  <c r="AO560" i="2"/>
  <c r="AN560" i="2"/>
  <c r="AM560" i="2"/>
  <c r="AL560" i="2"/>
  <c r="DG559" i="2"/>
  <c r="DB559" i="2"/>
  <c r="CW559" i="2"/>
  <c r="CR559" i="2"/>
  <c r="CM559" i="2"/>
  <c r="CH559" i="2"/>
  <c r="CF559" i="2"/>
  <c r="CE559" i="2"/>
  <c r="CD559" i="2"/>
  <c r="CB559" i="2"/>
  <c r="CA559" i="2"/>
  <c r="BZ559" i="2"/>
  <c r="BY559" i="2"/>
  <c r="BT559" i="2"/>
  <c r="BO559" i="2"/>
  <c r="BJ559" i="2"/>
  <c r="BE559" i="2"/>
  <c r="AZ559" i="2"/>
  <c r="AU559" i="2"/>
  <c r="AT559" i="2" s="1"/>
  <c r="AS559" i="2"/>
  <c r="AR559" i="2"/>
  <c r="AQ559" i="2"/>
  <c r="AO559" i="2"/>
  <c r="AN559" i="2"/>
  <c r="AM559" i="2"/>
  <c r="AL559" i="2"/>
  <c r="DG558" i="2"/>
  <c r="DB558" i="2"/>
  <c r="CW558" i="2"/>
  <c r="CR558" i="2"/>
  <c r="CM558" i="2"/>
  <c r="CH558" i="2"/>
  <c r="CF558" i="2"/>
  <c r="CE558" i="2"/>
  <c r="CD558" i="2"/>
  <c r="CB558" i="2"/>
  <c r="CA558" i="2"/>
  <c r="BZ558" i="2"/>
  <c r="BY558" i="2"/>
  <c r="BT558" i="2"/>
  <c r="BO558" i="2"/>
  <c r="BJ558" i="2"/>
  <c r="BE558" i="2"/>
  <c r="AZ558" i="2"/>
  <c r="AU558" i="2"/>
  <c r="AT558" i="2" s="1"/>
  <c r="AS558" i="2"/>
  <c r="AR558" i="2"/>
  <c r="AQ558" i="2"/>
  <c r="AO558" i="2"/>
  <c r="AN558" i="2"/>
  <c r="AM558" i="2"/>
  <c r="AL558" i="2"/>
  <c r="DG557" i="2"/>
  <c r="DB557" i="2"/>
  <c r="CW557" i="2"/>
  <c r="CR557" i="2"/>
  <c r="CM557" i="2"/>
  <c r="CH557" i="2"/>
  <c r="CF557" i="2"/>
  <c r="CE557" i="2"/>
  <c r="CD557" i="2"/>
  <c r="CB557" i="2"/>
  <c r="CA557" i="2"/>
  <c r="BZ557" i="2"/>
  <c r="BY557" i="2"/>
  <c r="BT557" i="2"/>
  <c r="BO557" i="2"/>
  <c r="BJ557" i="2"/>
  <c r="BE557" i="2"/>
  <c r="AZ557" i="2"/>
  <c r="AU557" i="2"/>
  <c r="AT557" i="2" s="1"/>
  <c r="AS557" i="2"/>
  <c r="AR557" i="2"/>
  <c r="AQ557" i="2"/>
  <c r="AO557" i="2"/>
  <c r="AN557" i="2"/>
  <c r="AM557" i="2"/>
  <c r="AL557" i="2"/>
  <c r="DG556" i="2"/>
  <c r="DB556" i="2"/>
  <c r="CW556" i="2"/>
  <c r="CR556" i="2"/>
  <c r="CM556" i="2"/>
  <c r="CH556" i="2"/>
  <c r="CF556" i="2"/>
  <c r="CE556" i="2"/>
  <c r="CD556" i="2"/>
  <c r="CB556" i="2"/>
  <c r="CA556" i="2"/>
  <c r="BZ556" i="2"/>
  <c r="BY556" i="2"/>
  <c r="BT556" i="2"/>
  <c r="BO556" i="2"/>
  <c r="BJ556" i="2"/>
  <c r="BE556" i="2"/>
  <c r="AZ556" i="2"/>
  <c r="AU556" i="2"/>
  <c r="AT556" i="2" s="1"/>
  <c r="AS556" i="2"/>
  <c r="AR556" i="2"/>
  <c r="AQ556" i="2"/>
  <c r="AO556" i="2"/>
  <c r="AN556" i="2"/>
  <c r="AM556" i="2"/>
  <c r="AL556" i="2"/>
  <c r="DG555" i="2"/>
  <c r="DB555" i="2"/>
  <c r="CW555" i="2"/>
  <c r="CR555" i="2"/>
  <c r="CM555" i="2"/>
  <c r="CH555" i="2"/>
  <c r="CF555" i="2"/>
  <c r="CE555" i="2"/>
  <c r="CD555" i="2"/>
  <c r="CB555" i="2"/>
  <c r="CA555" i="2"/>
  <c r="BZ555" i="2"/>
  <c r="BY555" i="2"/>
  <c r="BT555" i="2"/>
  <c r="BO555" i="2"/>
  <c r="BJ555" i="2"/>
  <c r="BE555" i="2"/>
  <c r="AZ555" i="2"/>
  <c r="AU555" i="2"/>
  <c r="AT555" i="2" s="1"/>
  <c r="AS555" i="2"/>
  <c r="AR555" i="2"/>
  <c r="AQ555" i="2"/>
  <c r="AO555" i="2"/>
  <c r="AN555" i="2"/>
  <c r="AM555" i="2"/>
  <c r="AL555" i="2"/>
  <c r="DG554" i="2"/>
  <c r="DB554" i="2"/>
  <c r="CW554" i="2"/>
  <c r="CR554" i="2"/>
  <c r="CM554" i="2"/>
  <c r="CH554" i="2"/>
  <c r="CF554" i="2"/>
  <c r="CE554" i="2"/>
  <c r="CD554" i="2"/>
  <c r="CB554" i="2"/>
  <c r="CA554" i="2"/>
  <c r="BZ554" i="2"/>
  <c r="BY554" i="2"/>
  <c r="BT554" i="2"/>
  <c r="BO554" i="2"/>
  <c r="BJ554" i="2"/>
  <c r="BE554" i="2"/>
  <c r="AZ554" i="2"/>
  <c r="AU554" i="2"/>
  <c r="AT554" i="2" s="1"/>
  <c r="AS554" i="2"/>
  <c r="AR554" i="2"/>
  <c r="AQ554" i="2"/>
  <c r="AO554" i="2"/>
  <c r="AN554" i="2"/>
  <c r="AM554" i="2"/>
  <c r="AL554" i="2"/>
  <c r="DG553" i="2"/>
  <c r="DB553" i="2"/>
  <c r="CW553" i="2"/>
  <c r="CR553" i="2"/>
  <c r="BX553" i="2" s="1"/>
  <c r="CM553" i="2"/>
  <c r="CH553" i="2"/>
  <c r="CF553" i="2"/>
  <c r="CE553" i="2"/>
  <c r="CD553" i="2"/>
  <c r="CB553" i="2"/>
  <c r="CA553" i="2"/>
  <c r="BZ553" i="2"/>
  <c r="BY553" i="2"/>
  <c r="BT553" i="2"/>
  <c r="BO553" i="2"/>
  <c r="BJ553" i="2"/>
  <c r="BE553" i="2"/>
  <c r="AZ553" i="2"/>
  <c r="AU553" i="2"/>
  <c r="AT553" i="2" s="1"/>
  <c r="AS553" i="2"/>
  <c r="AR553" i="2"/>
  <c r="AQ553" i="2"/>
  <c r="AO553" i="2"/>
  <c r="AN553" i="2"/>
  <c r="AM553" i="2"/>
  <c r="AL553" i="2"/>
  <c r="DG552" i="2"/>
  <c r="DB552" i="2"/>
  <c r="CW552" i="2"/>
  <c r="CR552" i="2"/>
  <c r="CM552" i="2"/>
  <c r="CH552" i="2"/>
  <c r="CF552" i="2"/>
  <c r="CE552" i="2"/>
  <c r="CD552" i="2"/>
  <c r="CB552" i="2"/>
  <c r="CA552" i="2"/>
  <c r="BZ552" i="2"/>
  <c r="BY552" i="2"/>
  <c r="BT552" i="2"/>
  <c r="BO552" i="2"/>
  <c r="BJ552" i="2"/>
  <c r="BE552" i="2"/>
  <c r="AZ552" i="2"/>
  <c r="AU552" i="2"/>
  <c r="AT552" i="2" s="1"/>
  <c r="AS552" i="2"/>
  <c r="AR552" i="2"/>
  <c r="AQ552" i="2"/>
  <c r="AO552" i="2"/>
  <c r="AN552" i="2"/>
  <c r="AM552" i="2"/>
  <c r="AL552" i="2"/>
  <c r="DG551" i="2"/>
  <c r="DB551" i="2"/>
  <c r="CW551" i="2"/>
  <c r="CR551" i="2"/>
  <c r="CM551" i="2"/>
  <c r="CH551" i="2"/>
  <c r="CF551" i="2"/>
  <c r="CE551" i="2"/>
  <c r="CD551" i="2"/>
  <c r="CB551" i="2"/>
  <c r="CA551" i="2"/>
  <c r="BZ551" i="2"/>
  <c r="BY551" i="2"/>
  <c r="BT551" i="2"/>
  <c r="BO551" i="2"/>
  <c r="BJ551" i="2"/>
  <c r="BE551" i="2"/>
  <c r="AZ551" i="2"/>
  <c r="AU551" i="2"/>
  <c r="AT551" i="2" s="1"/>
  <c r="AS551" i="2"/>
  <c r="AR551" i="2"/>
  <c r="AQ551" i="2"/>
  <c r="AO551" i="2"/>
  <c r="AN551" i="2"/>
  <c r="AM551" i="2"/>
  <c r="AL551" i="2"/>
  <c r="DG550" i="2"/>
  <c r="DB550" i="2"/>
  <c r="CW550" i="2"/>
  <c r="CR550" i="2"/>
  <c r="CM550" i="2"/>
  <c r="CH550" i="2"/>
  <c r="CF550" i="2"/>
  <c r="CE550" i="2"/>
  <c r="CD550" i="2"/>
  <c r="CB550" i="2"/>
  <c r="CA550" i="2"/>
  <c r="BZ550" i="2"/>
  <c r="BY550" i="2"/>
  <c r="BT550" i="2"/>
  <c r="BO550" i="2"/>
  <c r="BJ550" i="2"/>
  <c r="BE550" i="2"/>
  <c r="AZ550" i="2"/>
  <c r="AU550" i="2"/>
  <c r="AT550" i="2" s="1"/>
  <c r="AS550" i="2"/>
  <c r="AR550" i="2"/>
  <c r="AQ550" i="2"/>
  <c r="AO550" i="2"/>
  <c r="AN550" i="2"/>
  <c r="AM550" i="2"/>
  <c r="AL550" i="2"/>
  <c r="DG549" i="2"/>
  <c r="DB549" i="2"/>
  <c r="CW549" i="2"/>
  <c r="CR549" i="2"/>
  <c r="CM549" i="2"/>
  <c r="CH549" i="2"/>
  <c r="CF549" i="2"/>
  <c r="CE549" i="2"/>
  <c r="CD549" i="2"/>
  <c r="CB549" i="2"/>
  <c r="CA549" i="2"/>
  <c r="BZ549" i="2"/>
  <c r="BY549" i="2"/>
  <c r="BT549" i="2"/>
  <c r="BO549" i="2"/>
  <c r="BJ549" i="2"/>
  <c r="BE549" i="2"/>
  <c r="AZ549" i="2"/>
  <c r="AU549" i="2"/>
  <c r="AT549" i="2" s="1"/>
  <c r="AS549" i="2"/>
  <c r="AR549" i="2"/>
  <c r="AQ549" i="2"/>
  <c r="AO549" i="2"/>
  <c r="AN549" i="2"/>
  <c r="AM549" i="2"/>
  <c r="AL549" i="2"/>
  <c r="DG548" i="2"/>
  <c r="DB548" i="2"/>
  <c r="CW548" i="2"/>
  <c r="CR548" i="2"/>
  <c r="CM548" i="2"/>
  <c r="CH548" i="2"/>
  <c r="CF548" i="2"/>
  <c r="CE548" i="2"/>
  <c r="CD548" i="2"/>
  <c r="CB548" i="2"/>
  <c r="CA548" i="2"/>
  <c r="BZ548" i="2"/>
  <c r="BY548" i="2"/>
  <c r="BT548" i="2"/>
  <c r="BO548" i="2"/>
  <c r="BJ548" i="2"/>
  <c r="BE548" i="2"/>
  <c r="AZ548" i="2"/>
  <c r="AU548" i="2"/>
  <c r="AT548" i="2" s="1"/>
  <c r="AS548" i="2"/>
  <c r="AR548" i="2"/>
  <c r="AQ548" i="2"/>
  <c r="AO548" i="2"/>
  <c r="AN548" i="2"/>
  <c r="AM548" i="2"/>
  <c r="AL548" i="2"/>
  <c r="DG547" i="2"/>
  <c r="DB547" i="2"/>
  <c r="CW547" i="2"/>
  <c r="CR547" i="2"/>
  <c r="CM547" i="2"/>
  <c r="CH547" i="2"/>
  <c r="CF547" i="2"/>
  <c r="CE547" i="2"/>
  <c r="CD547" i="2"/>
  <c r="CB547" i="2"/>
  <c r="CA547" i="2"/>
  <c r="BZ547" i="2"/>
  <c r="BY547" i="2"/>
  <c r="BT547" i="2"/>
  <c r="BO547" i="2"/>
  <c r="BJ547" i="2"/>
  <c r="BE547" i="2"/>
  <c r="AZ547" i="2"/>
  <c r="AU547" i="2"/>
  <c r="AT547" i="2" s="1"/>
  <c r="AS547" i="2"/>
  <c r="AR547" i="2"/>
  <c r="AQ547" i="2"/>
  <c r="AO547" i="2"/>
  <c r="AN547" i="2"/>
  <c r="AM547" i="2"/>
  <c r="AL547" i="2"/>
  <c r="DG546" i="2"/>
  <c r="DB546" i="2"/>
  <c r="CW546" i="2"/>
  <c r="CR546" i="2"/>
  <c r="CM546" i="2"/>
  <c r="CH546" i="2"/>
  <c r="CF546" i="2"/>
  <c r="CE546" i="2"/>
  <c r="CD546" i="2"/>
  <c r="CB546" i="2"/>
  <c r="CA546" i="2"/>
  <c r="BZ546" i="2"/>
  <c r="BY546" i="2"/>
  <c r="BT546" i="2"/>
  <c r="BO546" i="2"/>
  <c r="BJ546" i="2"/>
  <c r="BE546" i="2"/>
  <c r="AZ546" i="2"/>
  <c r="AU546" i="2"/>
  <c r="AT546" i="2" s="1"/>
  <c r="AS546" i="2"/>
  <c r="AR546" i="2"/>
  <c r="AQ546" i="2"/>
  <c r="AO546" i="2"/>
  <c r="AN546" i="2"/>
  <c r="AM546" i="2"/>
  <c r="AL546" i="2"/>
  <c r="DG545" i="2"/>
  <c r="DB545" i="2"/>
  <c r="CW545" i="2"/>
  <c r="CR545" i="2"/>
  <c r="CM545" i="2"/>
  <c r="CH545" i="2"/>
  <c r="CF545" i="2"/>
  <c r="CE545" i="2"/>
  <c r="CD545" i="2"/>
  <c r="CB545" i="2"/>
  <c r="CA545" i="2"/>
  <c r="BZ545" i="2"/>
  <c r="BY545" i="2"/>
  <c r="BT545" i="2"/>
  <c r="BO545" i="2"/>
  <c r="BJ545" i="2"/>
  <c r="BE545" i="2"/>
  <c r="AZ545" i="2"/>
  <c r="AU545" i="2"/>
  <c r="AT545" i="2" s="1"/>
  <c r="AS545" i="2"/>
  <c r="AR545" i="2"/>
  <c r="AQ545" i="2"/>
  <c r="AO545" i="2"/>
  <c r="AN545" i="2"/>
  <c r="AM545" i="2"/>
  <c r="AL545" i="2"/>
  <c r="DG544" i="2"/>
  <c r="DB544" i="2"/>
  <c r="CW544" i="2"/>
  <c r="CR544" i="2"/>
  <c r="CM544" i="2"/>
  <c r="CH544" i="2"/>
  <c r="CF544" i="2"/>
  <c r="CE544" i="2"/>
  <c r="CD544" i="2"/>
  <c r="CB544" i="2"/>
  <c r="CA544" i="2"/>
  <c r="BZ544" i="2"/>
  <c r="BY544" i="2"/>
  <c r="BT544" i="2"/>
  <c r="BO544" i="2"/>
  <c r="BJ544" i="2"/>
  <c r="BE544" i="2"/>
  <c r="AZ544" i="2"/>
  <c r="AU544" i="2"/>
  <c r="AT544" i="2" s="1"/>
  <c r="AS544" i="2"/>
  <c r="AR544" i="2"/>
  <c r="AQ544" i="2"/>
  <c r="AO544" i="2"/>
  <c r="AN544" i="2"/>
  <c r="AM544" i="2"/>
  <c r="AL544" i="2"/>
  <c r="DG543" i="2"/>
  <c r="DB543" i="2"/>
  <c r="CW543" i="2"/>
  <c r="CR543" i="2"/>
  <c r="CM543" i="2"/>
  <c r="CH543" i="2"/>
  <c r="CF543" i="2"/>
  <c r="CE543" i="2"/>
  <c r="CD543" i="2"/>
  <c r="CB543" i="2"/>
  <c r="CA543" i="2"/>
  <c r="BZ543" i="2"/>
  <c r="BY543" i="2"/>
  <c r="BT543" i="2"/>
  <c r="BO543" i="2"/>
  <c r="BJ543" i="2"/>
  <c r="BE543" i="2"/>
  <c r="AZ543" i="2"/>
  <c r="AU543" i="2"/>
  <c r="AT543" i="2" s="1"/>
  <c r="AS543" i="2"/>
  <c r="AR543" i="2"/>
  <c r="AQ543" i="2"/>
  <c r="AO543" i="2"/>
  <c r="AN543" i="2"/>
  <c r="AM543" i="2"/>
  <c r="AL543" i="2"/>
  <c r="DG542" i="2"/>
  <c r="DB542" i="2"/>
  <c r="CW542" i="2"/>
  <c r="CR542" i="2"/>
  <c r="CM542" i="2"/>
  <c r="CH542" i="2"/>
  <c r="CF542" i="2"/>
  <c r="CE542" i="2"/>
  <c r="CD542" i="2"/>
  <c r="CB542" i="2"/>
  <c r="CA542" i="2"/>
  <c r="BZ542" i="2"/>
  <c r="BY542" i="2"/>
  <c r="BT542" i="2"/>
  <c r="BO542" i="2"/>
  <c r="BJ542" i="2"/>
  <c r="BE542" i="2"/>
  <c r="AZ542" i="2"/>
  <c r="AU542" i="2"/>
  <c r="AT542" i="2" s="1"/>
  <c r="AS542" i="2"/>
  <c r="AR542" i="2"/>
  <c r="AQ542" i="2"/>
  <c r="AO542" i="2"/>
  <c r="AN542" i="2"/>
  <c r="AM542" i="2"/>
  <c r="AL542" i="2"/>
  <c r="DG541" i="2"/>
  <c r="DB541" i="2"/>
  <c r="CW541" i="2"/>
  <c r="CR541" i="2"/>
  <c r="CM541" i="2"/>
  <c r="CH541" i="2"/>
  <c r="CF541" i="2"/>
  <c r="CE541" i="2"/>
  <c r="CD541" i="2"/>
  <c r="CB541" i="2"/>
  <c r="CA541" i="2"/>
  <c r="BZ541" i="2"/>
  <c r="BY541" i="2"/>
  <c r="BT541" i="2"/>
  <c r="BO541" i="2"/>
  <c r="BJ541" i="2"/>
  <c r="BE541" i="2"/>
  <c r="AZ541" i="2"/>
  <c r="AU541" i="2"/>
  <c r="AT541" i="2" s="1"/>
  <c r="AS541" i="2"/>
  <c r="AR541" i="2"/>
  <c r="AQ541" i="2"/>
  <c r="AO541" i="2"/>
  <c r="AN541" i="2"/>
  <c r="AM541" i="2"/>
  <c r="AL541" i="2"/>
  <c r="DG540" i="2"/>
  <c r="DB540" i="2"/>
  <c r="CW540" i="2"/>
  <c r="CR540" i="2"/>
  <c r="CM540" i="2"/>
  <c r="CH540" i="2"/>
  <c r="CF540" i="2"/>
  <c r="CE540" i="2"/>
  <c r="CD540" i="2"/>
  <c r="CB540" i="2"/>
  <c r="CA540" i="2"/>
  <c r="BZ540" i="2"/>
  <c r="BY540" i="2"/>
  <c r="BT540" i="2"/>
  <c r="BO540" i="2"/>
  <c r="BJ540" i="2"/>
  <c r="BE540" i="2"/>
  <c r="AZ540" i="2"/>
  <c r="AU540" i="2"/>
  <c r="AT540" i="2" s="1"/>
  <c r="AS540" i="2"/>
  <c r="AR540" i="2"/>
  <c r="AQ540" i="2"/>
  <c r="AO540" i="2"/>
  <c r="AN540" i="2"/>
  <c r="AM540" i="2"/>
  <c r="AL540" i="2"/>
  <c r="DG539" i="2"/>
  <c r="DB539" i="2"/>
  <c r="CW539" i="2"/>
  <c r="CR539" i="2"/>
  <c r="CM539" i="2"/>
  <c r="CH539" i="2"/>
  <c r="CF539" i="2"/>
  <c r="CE539" i="2"/>
  <c r="CD539" i="2"/>
  <c r="CB539" i="2"/>
  <c r="CA539" i="2"/>
  <c r="BZ539" i="2"/>
  <c r="BY539" i="2"/>
  <c r="BT539" i="2"/>
  <c r="BO539" i="2"/>
  <c r="BJ539" i="2"/>
  <c r="BE539" i="2"/>
  <c r="AZ539" i="2"/>
  <c r="AU539" i="2"/>
  <c r="AT539" i="2" s="1"/>
  <c r="AS539" i="2"/>
  <c r="AR539" i="2"/>
  <c r="AQ539" i="2"/>
  <c r="AO539" i="2"/>
  <c r="AN539" i="2"/>
  <c r="AM539" i="2"/>
  <c r="AL539" i="2"/>
  <c r="DG538" i="2"/>
  <c r="DB538" i="2"/>
  <c r="CW538" i="2"/>
  <c r="CR538" i="2"/>
  <c r="CM538" i="2"/>
  <c r="CH538" i="2"/>
  <c r="CF538" i="2"/>
  <c r="CE538" i="2"/>
  <c r="CD538" i="2"/>
  <c r="CB538" i="2"/>
  <c r="CA538" i="2"/>
  <c r="BZ538" i="2"/>
  <c r="BY538" i="2"/>
  <c r="BT538" i="2"/>
  <c r="BO538" i="2"/>
  <c r="BJ538" i="2"/>
  <c r="BE538" i="2"/>
  <c r="AZ538" i="2"/>
  <c r="AU538" i="2"/>
  <c r="AT538" i="2" s="1"/>
  <c r="AS538" i="2"/>
  <c r="AR538" i="2"/>
  <c r="AQ538" i="2"/>
  <c r="AO538" i="2"/>
  <c r="AN538" i="2"/>
  <c r="AM538" i="2"/>
  <c r="AL538" i="2"/>
  <c r="DG537" i="2"/>
  <c r="DB537" i="2"/>
  <c r="CW537" i="2"/>
  <c r="CR537" i="2"/>
  <c r="CM537" i="2"/>
  <c r="CH537" i="2"/>
  <c r="CF537" i="2"/>
  <c r="CE537" i="2"/>
  <c r="CD537" i="2"/>
  <c r="CB537" i="2"/>
  <c r="CA537" i="2"/>
  <c r="BZ537" i="2"/>
  <c r="BY537" i="2"/>
  <c r="BT537" i="2"/>
  <c r="BO537" i="2"/>
  <c r="BJ537" i="2"/>
  <c r="BE537" i="2"/>
  <c r="AZ537" i="2"/>
  <c r="AU537" i="2"/>
  <c r="AT537" i="2" s="1"/>
  <c r="AS537" i="2"/>
  <c r="AR537" i="2"/>
  <c r="AQ537" i="2"/>
  <c r="AO537" i="2"/>
  <c r="AN537" i="2"/>
  <c r="AM537" i="2"/>
  <c r="AL537" i="2"/>
  <c r="DG536" i="2"/>
  <c r="DB536" i="2"/>
  <c r="CW536" i="2"/>
  <c r="CR536" i="2"/>
  <c r="CM536" i="2"/>
  <c r="CH536" i="2"/>
  <c r="CF536" i="2"/>
  <c r="CE536" i="2"/>
  <c r="CD536" i="2"/>
  <c r="CB536" i="2"/>
  <c r="CA536" i="2"/>
  <c r="BZ536" i="2"/>
  <c r="BY536" i="2"/>
  <c r="BT536" i="2"/>
  <c r="BO536" i="2"/>
  <c r="BJ536" i="2"/>
  <c r="BE536" i="2"/>
  <c r="AZ536" i="2"/>
  <c r="AU536" i="2"/>
  <c r="AT536" i="2" s="1"/>
  <c r="AS536" i="2"/>
  <c r="AR536" i="2"/>
  <c r="AQ536" i="2"/>
  <c r="AO536" i="2"/>
  <c r="AN536" i="2"/>
  <c r="AM536" i="2"/>
  <c r="AL536" i="2"/>
  <c r="DG535" i="2"/>
  <c r="DB535" i="2"/>
  <c r="CW535" i="2"/>
  <c r="CR535" i="2"/>
  <c r="CM535" i="2"/>
  <c r="CH535" i="2"/>
  <c r="CF535" i="2"/>
  <c r="CE535" i="2"/>
  <c r="CD535" i="2"/>
  <c r="CB535" i="2"/>
  <c r="CA535" i="2"/>
  <c r="BZ535" i="2"/>
  <c r="BY535" i="2"/>
  <c r="BT535" i="2"/>
  <c r="BO535" i="2"/>
  <c r="BJ535" i="2"/>
  <c r="BE535" i="2"/>
  <c r="AZ535" i="2"/>
  <c r="AU535" i="2"/>
  <c r="AT535" i="2" s="1"/>
  <c r="AS535" i="2"/>
  <c r="AR535" i="2"/>
  <c r="AQ535" i="2"/>
  <c r="AO535" i="2"/>
  <c r="AN535" i="2"/>
  <c r="AM535" i="2"/>
  <c r="AL535" i="2"/>
  <c r="DG534" i="2"/>
  <c r="DB534" i="2"/>
  <c r="CW534" i="2"/>
  <c r="CR534" i="2"/>
  <c r="CM534" i="2"/>
  <c r="CH534" i="2"/>
  <c r="CF534" i="2"/>
  <c r="CE534" i="2"/>
  <c r="CD534" i="2"/>
  <c r="CB534" i="2"/>
  <c r="CA534" i="2"/>
  <c r="BZ534" i="2"/>
  <c r="BY534" i="2"/>
  <c r="BT534" i="2"/>
  <c r="BO534" i="2"/>
  <c r="BJ534" i="2"/>
  <c r="BE534" i="2"/>
  <c r="AZ534" i="2"/>
  <c r="AU534" i="2"/>
  <c r="AT534" i="2" s="1"/>
  <c r="AS534" i="2"/>
  <c r="AR534" i="2"/>
  <c r="AQ534" i="2"/>
  <c r="AO534" i="2"/>
  <c r="AN534" i="2"/>
  <c r="AM534" i="2"/>
  <c r="AL534" i="2"/>
  <c r="DG533" i="2"/>
  <c r="DB533" i="2"/>
  <c r="CW533" i="2"/>
  <c r="CR533" i="2"/>
  <c r="CM533" i="2"/>
  <c r="CH533" i="2"/>
  <c r="CF533" i="2"/>
  <c r="CE533" i="2"/>
  <c r="CD533" i="2"/>
  <c r="CB533" i="2"/>
  <c r="CA533" i="2"/>
  <c r="BZ533" i="2"/>
  <c r="BY533" i="2"/>
  <c r="BT533" i="2"/>
  <c r="BO533" i="2"/>
  <c r="BJ533" i="2"/>
  <c r="BE533" i="2"/>
  <c r="AZ533" i="2"/>
  <c r="AU533" i="2"/>
  <c r="AT533" i="2" s="1"/>
  <c r="AS533" i="2"/>
  <c r="AR533" i="2"/>
  <c r="AQ533" i="2"/>
  <c r="AO533" i="2"/>
  <c r="AN533" i="2"/>
  <c r="AM533" i="2"/>
  <c r="AL533" i="2"/>
  <c r="DG532" i="2"/>
  <c r="DB532" i="2"/>
  <c r="CW532" i="2"/>
  <c r="CR532" i="2"/>
  <c r="CM532" i="2"/>
  <c r="CH532" i="2"/>
  <c r="CF532" i="2"/>
  <c r="CE532" i="2"/>
  <c r="CD532" i="2"/>
  <c r="CB532" i="2"/>
  <c r="CA532" i="2"/>
  <c r="BZ532" i="2"/>
  <c r="BY532" i="2"/>
  <c r="BT532" i="2"/>
  <c r="BO532" i="2"/>
  <c r="BJ532" i="2"/>
  <c r="BE532" i="2"/>
  <c r="AZ532" i="2"/>
  <c r="AU532" i="2"/>
  <c r="AT532" i="2" s="1"/>
  <c r="AS532" i="2"/>
  <c r="AR532" i="2"/>
  <c r="AQ532" i="2"/>
  <c r="AO532" i="2"/>
  <c r="AN532" i="2"/>
  <c r="AM532" i="2"/>
  <c r="AL532" i="2"/>
  <c r="DG531" i="2"/>
  <c r="DB531" i="2"/>
  <c r="CW531" i="2"/>
  <c r="CR531" i="2"/>
  <c r="CM531" i="2"/>
  <c r="CH531" i="2"/>
  <c r="CF531" i="2"/>
  <c r="CE531" i="2"/>
  <c r="CD531" i="2"/>
  <c r="CB531" i="2"/>
  <c r="CA531" i="2"/>
  <c r="BZ531" i="2"/>
  <c r="BY531" i="2"/>
  <c r="BT531" i="2"/>
  <c r="BO531" i="2"/>
  <c r="BJ531" i="2"/>
  <c r="BE531" i="2"/>
  <c r="AZ531" i="2"/>
  <c r="AU531" i="2"/>
  <c r="AT531" i="2" s="1"/>
  <c r="AS531" i="2"/>
  <c r="AR531" i="2"/>
  <c r="AQ531" i="2"/>
  <c r="AO531" i="2"/>
  <c r="AN531" i="2"/>
  <c r="AM531" i="2"/>
  <c r="AL531" i="2"/>
  <c r="DG530" i="2"/>
  <c r="DB530" i="2"/>
  <c r="CW530" i="2"/>
  <c r="CR530" i="2"/>
  <c r="CM530" i="2"/>
  <c r="CH530" i="2"/>
  <c r="CF530" i="2"/>
  <c r="CE530" i="2"/>
  <c r="CD530" i="2"/>
  <c r="CB530" i="2"/>
  <c r="CA530" i="2"/>
  <c r="BZ530" i="2"/>
  <c r="BY530" i="2"/>
  <c r="BT530" i="2"/>
  <c r="BO530" i="2"/>
  <c r="BJ530" i="2"/>
  <c r="BE530" i="2"/>
  <c r="AZ530" i="2"/>
  <c r="AU530" i="2"/>
  <c r="AT530" i="2" s="1"/>
  <c r="AS530" i="2"/>
  <c r="AR530" i="2"/>
  <c r="AQ530" i="2"/>
  <c r="AO530" i="2"/>
  <c r="AN530" i="2"/>
  <c r="AM530" i="2"/>
  <c r="AL530" i="2"/>
  <c r="DG529" i="2"/>
  <c r="DB529" i="2"/>
  <c r="CW529" i="2"/>
  <c r="CR529" i="2"/>
  <c r="CM529" i="2"/>
  <c r="CH529" i="2"/>
  <c r="CF529" i="2"/>
  <c r="CE529" i="2"/>
  <c r="CD529" i="2"/>
  <c r="CB529" i="2"/>
  <c r="CA529" i="2"/>
  <c r="BZ529" i="2"/>
  <c r="BY529" i="2"/>
  <c r="BT529" i="2"/>
  <c r="BO529" i="2"/>
  <c r="BJ529" i="2"/>
  <c r="BE529" i="2"/>
  <c r="AZ529" i="2"/>
  <c r="AU529" i="2"/>
  <c r="AT529" i="2" s="1"/>
  <c r="AS529" i="2"/>
  <c r="AR529" i="2"/>
  <c r="AQ529" i="2"/>
  <c r="AO529" i="2"/>
  <c r="AN529" i="2"/>
  <c r="AM529" i="2"/>
  <c r="AL529" i="2"/>
  <c r="DG528" i="2"/>
  <c r="DB528" i="2"/>
  <c r="CW528" i="2"/>
  <c r="CR528" i="2"/>
  <c r="CM528" i="2"/>
  <c r="CH528" i="2"/>
  <c r="CF528" i="2"/>
  <c r="CE528" i="2"/>
  <c r="CD528" i="2"/>
  <c r="CB528" i="2"/>
  <c r="CA528" i="2"/>
  <c r="BZ528" i="2"/>
  <c r="BY528" i="2"/>
  <c r="BT528" i="2"/>
  <c r="BO528" i="2"/>
  <c r="BJ528" i="2"/>
  <c r="BE528" i="2"/>
  <c r="AZ528" i="2"/>
  <c r="AU528" i="2"/>
  <c r="AT528" i="2" s="1"/>
  <c r="AS528" i="2"/>
  <c r="AR528" i="2"/>
  <c r="AQ528" i="2"/>
  <c r="AO528" i="2"/>
  <c r="AN528" i="2"/>
  <c r="AM528" i="2"/>
  <c r="AL528" i="2"/>
  <c r="DG527" i="2"/>
  <c r="DB527" i="2"/>
  <c r="CW527" i="2"/>
  <c r="CR527" i="2"/>
  <c r="CM527" i="2"/>
  <c r="CH527" i="2"/>
  <c r="CF527" i="2"/>
  <c r="CE527" i="2"/>
  <c r="CD527" i="2"/>
  <c r="CB527" i="2"/>
  <c r="CA527" i="2"/>
  <c r="BZ527" i="2"/>
  <c r="BY527" i="2"/>
  <c r="BT527" i="2"/>
  <c r="BO527" i="2"/>
  <c r="BJ527" i="2"/>
  <c r="BE527" i="2"/>
  <c r="AZ527" i="2"/>
  <c r="AU527" i="2"/>
  <c r="AT527" i="2" s="1"/>
  <c r="AS527" i="2"/>
  <c r="AR527" i="2"/>
  <c r="AQ527" i="2"/>
  <c r="AO527" i="2"/>
  <c r="AN527" i="2"/>
  <c r="AM527" i="2"/>
  <c r="AL527" i="2"/>
  <c r="DG526" i="2"/>
  <c r="DB526" i="2"/>
  <c r="CW526" i="2"/>
  <c r="CR526" i="2"/>
  <c r="CM526" i="2"/>
  <c r="CH526" i="2"/>
  <c r="CF526" i="2"/>
  <c r="CE526" i="2"/>
  <c r="CD526" i="2"/>
  <c r="CB526" i="2"/>
  <c r="CA526" i="2"/>
  <c r="BZ526" i="2"/>
  <c r="BY526" i="2"/>
  <c r="BT526" i="2"/>
  <c r="BO526" i="2"/>
  <c r="BJ526" i="2"/>
  <c r="BE526" i="2"/>
  <c r="AZ526" i="2"/>
  <c r="AU526" i="2"/>
  <c r="AT526" i="2" s="1"/>
  <c r="AS526" i="2"/>
  <c r="AR526" i="2"/>
  <c r="AQ526" i="2"/>
  <c r="AO526" i="2"/>
  <c r="AN526" i="2"/>
  <c r="AM526" i="2"/>
  <c r="AL526" i="2"/>
  <c r="DG525" i="2"/>
  <c r="DB525" i="2"/>
  <c r="CW525" i="2"/>
  <c r="CR525" i="2"/>
  <c r="CM525" i="2"/>
  <c r="CH525" i="2"/>
  <c r="CF525" i="2"/>
  <c r="CE525" i="2"/>
  <c r="CD525" i="2"/>
  <c r="CB525" i="2"/>
  <c r="CA525" i="2"/>
  <c r="BZ525" i="2"/>
  <c r="BY525" i="2"/>
  <c r="BT525" i="2"/>
  <c r="BO525" i="2"/>
  <c r="BJ525" i="2"/>
  <c r="BE525" i="2"/>
  <c r="AZ525" i="2"/>
  <c r="AU525" i="2"/>
  <c r="AT525" i="2" s="1"/>
  <c r="AS525" i="2"/>
  <c r="AR525" i="2"/>
  <c r="AQ525" i="2"/>
  <c r="AO525" i="2"/>
  <c r="AN525" i="2"/>
  <c r="AM525" i="2"/>
  <c r="AL525" i="2"/>
  <c r="DG524" i="2"/>
  <c r="DB524" i="2"/>
  <c r="CW524" i="2"/>
  <c r="CR524" i="2"/>
  <c r="CM524" i="2"/>
  <c r="CH524" i="2"/>
  <c r="CF524" i="2"/>
  <c r="CE524" i="2"/>
  <c r="CD524" i="2"/>
  <c r="CB524" i="2"/>
  <c r="CA524" i="2"/>
  <c r="BZ524" i="2"/>
  <c r="BY524" i="2"/>
  <c r="BT524" i="2"/>
  <c r="BO524" i="2"/>
  <c r="BJ524" i="2"/>
  <c r="BE524" i="2"/>
  <c r="AZ524" i="2"/>
  <c r="AU524" i="2"/>
  <c r="AT524" i="2" s="1"/>
  <c r="AS524" i="2"/>
  <c r="AR524" i="2"/>
  <c r="AQ524" i="2"/>
  <c r="AO524" i="2"/>
  <c r="AN524" i="2"/>
  <c r="AM524" i="2"/>
  <c r="AL524" i="2"/>
  <c r="DG523" i="2"/>
  <c r="DB523" i="2"/>
  <c r="CW523" i="2"/>
  <c r="CR523" i="2"/>
  <c r="CM523" i="2"/>
  <c r="CH523" i="2"/>
  <c r="CF523" i="2"/>
  <c r="CE523" i="2"/>
  <c r="CD523" i="2"/>
  <c r="CB523" i="2"/>
  <c r="CA523" i="2"/>
  <c r="BZ523" i="2"/>
  <c r="BY523" i="2"/>
  <c r="BT523" i="2"/>
  <c r="BO523" i="2"/>
  <c r="BJ523" i="2"/>
  <c r="BE523" i="2"/>
  <c r="AZ523" i="2"/>
  <c r="AU523" i="2"/>
  <c r="AT523" i="2" s="1"/>
  <c r="AS523" i="2"/>
  <c r="AR523" i="2"/>
  <c r="AQ523" i="2"/>
  <c r="AO523" i="2"/>
  <c r="AN523" i="2"/>
  <c r="AM523" i="2"/>
  <c r="AL523" i="2"/>
  <c r="DG522" i="2"/>
  <c r="DB522" i="2"/>
  <c r="CW522" i="2"/>
  <c r="CR522" i="2"/>
  <c r="CM522" i="2"/>
  <c r="CH522" i="2"/>
  <c r="CF522" i="2"/>
  <c r="CE522" i="2"/>
  <c r="CD522" i="2"/>
  <c r="CB522" i="2"/>
  <c r="CA522" i="2"/>
  <c r="BZ522" i="2"/>
  <c r="BY522" i="2"/>
  <c r="BT522" i="2"/>
  <c r="BO522" i="2"/>
  <c r="BJ522" i="2"/>
  <c r="BE522" i="2"/>
  <c r="AZ522" i="2"/>
  <c r="AU522" i="2"/>
  <c r="AT522" i="2" s="1"/>
  <c r="AS522" i="2"/>
  <c r="AR522" i="2"/>
  <c r="AQ522" i="2"/>
  <c r="AO522" i="2"/>
  <c r="AN522" i="2"/>
  <c r="AM522" i="2"/>
  <c r="AL522" i="2"/>
  <c r="DG521" i="2"/>
  <c r="DB521" i="2"/>
  <c r="CW521" i="2"/>
  <c r="CR521" i="2"/>
  <c r="CM521" i="2"/>
  <c r="CH521" i="2"/>
  <c r="CF521" i="2"/>
  <c r="CE521" i="2"/>
  <c r="CD521" i="2"/>
  <c r="CB521" i="2"/>
  <c r="CA521" i="2"/>
  <c r="BZ521" i="2"/>
  <c r="BY521" i="2"/>
  <c r="BT521" i="2"/>
  <c r="BO521" i="2"/>
  <c r="BJ521" i="2"/>
  <c r="BE521" i="2"/>
  <c r="AZ521" i="2"/>
  <c r="AU521" i="2"/>
  <c r="AT521" i="2" s="1"/>
  <c r="AS521" i="2"/>
  <c r="AR521" i="2"/>
  <c r="AQ521" i="2"/>
  <c r="AO521" i="2"/>
  <c r="AN521" i="2"/>
  <c r="AM521" i="2"/>
  <c r="AL521" i="2"/>
  <c r="DG520" i="2"/>
  <c r="DB520" i="2"/>
  <c r="CW520" i="2"/>
  <c r="CR520" i="2"/>
  <c r="CM520" i="2"/>
  <c r="CH520" i="2"/>
  <c r="CF520" i="2"/>
  <c r="CE520" i="2"/>
  <c r="CD520" i="2"/>
  <c r="CB520" i="2"/>
  <c r="CA520" i="2"/>
  <c r="BZ520" i="2"/>
  <c r="BY520" i="2"/>
  <c r="BT520" i="2"/>
  <c r="BO520" i="2"/>
  <c r="BJ520" i="2"/>
  <c r="BE520" i="2"/>
  <c r="AZ520" i="2"/>
  <c r="AU520" i="2"/>
  <c r="AT520" i="2" s="1"/>
  <c r="AS520" i="2"/>
  <c r="AR520" i="2"/>
  <c r="AQ520" i="2"/>
  <c r="AO520" i="2"/>
  <c r="AN520" i="2"/>
  <c r="AM520" i="2"/>
  <c r="AL520" i="2"/>
  <c r="DG519" i="2"/>
  <c r="DB519" i="2"/>
  <c r="CW519" i="2"/>
  <c r="CR519" i="2"/>
  <c r="CM519" i="2"/>
  <c r="CH519" i="2"/>
  <c r="CF519" i="2"/>
  <c r="CE519" i="2"/>
  <c r="CD519" i="2"/>
  <c r="CB519" i="2"/>
  <c r="CA519" i="2"/>
  <c r="BZ519" i="2"/>
  <c r="BY519" i="2"/>
  <c r="BT519" i="2"/>
  <c r="BO519" i="2"/>
  <c r="BJ519" i="2"/>
  <c r="BE519" i="2"/>
  <c r="AZ519" i="2"/>
  <c r="AU519" i="2"/>
  <c r="AT519" i="2" s="1"/>
  <c r="AS519" i="2"/>
  <c r="AR519" i="2"/>
  <c r="AQ519" i="2"/>
  <c r="AO519" i="2"/>
  <c r="AN519" i="2"/>
  <c r="AM519" i="2"/>
  <c r="AL519" i="2"/>
  <c r="DG518" i="2"/>
  <c r="DB518" i="2"/>
  <c r="CW518" i="2"/>
  <c r="CR518" i="2"/>
  <c r="CM518" i="2"/>
  <c r="CH518" i="2"/>
  <c r="CF518" i="2"/>
  <c r="CE518" i="2"/>
  <c r="CD518" i="2"/>
  <c r="CB518" i="2"/>
  <c r="CA518" i="2"/>
  <c r="BZ518" i="2"/>
  <c r="BY518" i="2"/>
  <c r="BT518" i="2"/>
  <c r="BO518" i="2"/>
  <c r="BJ518" i="2"/>
  <c r="BE518" i="2"/>
  <c r="AZ518" i="2"/>
  <c r="AU518" i="2"/>
  <c r="AT518" i="2" s="1"/>
  <c r="AS518" i="2"/>
  <c r="AR518" i="2"/>
  <c r="AQ518" i="2"/>
  <c r="AO518" i="2"/>
  <c r="AN518" i="2"/>
  <c r="AM518" i="2"/>
  <c r="AL518" i="2"/>
  <c r="DG517" i="2"/>
  <c r="DB517" i="2"/>
  <c r="CW517" i="2"/>
  <c r="CR517" i="2"/>
  <c r="CM517" i="2"/>
  <c r="CH517" i="2"/>
  <c r="CF517" i="2"/>
  <c r="CE517" i="2"/>
  <c r="CD517" i="2"/>
  <c r="CB517" i="2"/>
  <c r="CA517" i="2"/>
  <c r="BZ517" i="2"/>
  <c r="BY517" i="2"/>
  <c r="BT517" i="2"/>
  <c r="BO517" i="2"/>
  <c r="BJ517" i="2"/>
  <c r="BE517" i="2"/>
  <c r="AZ517" i="2"/>
  <c r="AU517" i="2"/>
  <c r="AT517" i="2" s="1"/>
  <c r="AS517" i="2"/>
  <c r="AR517" i="2"/>
  <c r="AQ517" i="2"/>
  <c r="AO517" i="2"/>
  <c r="AN517" i="2"/>
  <c r="AM517" i="2"/>
  <c r="AL517" i="2"/>
  <c r="DG516" i="2"/>
  <c r="DB516" i="2"/>
  <c r="CW516" i="2"/>
  <c r="CR516" i="2"/>
  <c r="CM516" i="2"/>
  <c r="CH516" i="2"/>
  <c r="CF516" i="2"/>
  <c r="CE516" i="2"/>
  <c r="CD516" i="2"/>
  <c r="CB516" i="2"/>
  <c r="CA516" i="2"/>
  <c r="BZ516" i="2"/>
  <c r="BY516" i="2"/>
  <c r="BT516" i="2"/>
  <c r="BO516" i="2"/>
  <c r="BJ516" i="2"/>
  <c r="BE516" i="2"/>
  <c r="AZ516" i="2"/>
  <c r="AU516" i="2"/>
  <c r="AT516" i="2" s="1"/>
  <c r="AS516" i="2"/>
  <c r="AR516" i="2"/>
  <c r="AQ516" i="2"/>
  <c r="AO516" i="2"/>
  <c r="AN516" i="2"/>
  <c r="AM516" i="2"/>
  <c r="AL516" i="2"/>
  <c r="DG515" i="2"/>
  <c r="DB515" i="2"/>
  <c r="CW515" i="2"/>
  <c r="CR515" i="2"/>
  <c r="CM515" i="2"/>
  <c r="CH515" i="2"/>
  <c r="CF515" i="2"/>
  <c r="CE515" i="2"/>
  <c r="CD515" i="2"/>
  <c r="CB515" i="2"/>
  <c r="CA515" i="2"/>
  <c r="BZ515" i="2"/>
  <c r="BY515" i="2"/>
  <c r="BT515" i="2"/>
  <c r="BO515" i="2"/>
  <c r="BJ515" i="2"/>
  <c r="BE515" i="2"/>
  <c r="AZ515" i="2"/>
  <c r="AU515" i="2"/>
  <c r="AT515" i="2" s="1"/>
  <c r="AS515" i="2"/>
  <c r="AR515" i="2"/>
  <c r="AQ515" i="2"/>
  <c r="AO515" i="2"/>
  <c r="AN515" i="2"/>
  <c r="AM515" i="2"/>
  <c r="AL515" i="2"/>
  <c r="DG514" i="2"/>
  <c r="DB514" i="2"/>
  <c r="CW514" i="2"/>
  <c r="CR514" i="2"/>
  <c r="CM514" i="2"/>
  <c r="CH514" i="2"/>
  <c r="CF514" i="2"/>
  <c r="CE514" i="2"/>
  <c r="CD514" i="2"/>
  <c r="CB514" i="2"/>
  <c r="CA514" i="2"/>
  <c r="BZ514" i="2"/>
  <c r="BY514" i="2"/>
  <c r="BT514" i="2"/>
  <c r="BO514" i="2"/>
  <c r="BJ514" i="2"/>
  <c r="BE514" i="2"/>
  <c r="AZ514" i="2"/>
  <c r="AU514" i="2"/>
  <c r="AT514" i="2" s="1"/>
  <c r="AS514" i="2"/>
  <c r="AR514" i="2"/>
  <c r="AQ514" i="2"/>
  <c r="AO514" i="2"/>
  <c r="AN514" i="2"/>
  <c r="AM514" i="2"/>
  <c r="AL514" i="2"/>
  <c r="DG513" i="2"/>
  <c r="DB513" i="2"/>
  <c r="CW513" i="2"/>
  <c r="CR513" i="2"/>
  <c r="CM513" i="2"/>
  <c r="CH513" i="2"/>
  <c r="CF513" i="2"/>
  <c r="CE513" i="2"/>
  <c r="CD513" i="2"/>
  <c r="CB513" i="2"/>
  <c r="CA513" i="2"/>
  <c r="BZ513" i="2"/>
  <c r="BY513" i="2"/>
  <c r="BT513" i="2"/>
  <c r="BO513" i="2"/>
  <c r="BJ513" i="2"/>
  <c r="BE513" i="2"/>
  <c r="AZ513" i="2"/>
  <c r="AU513" i="2"/>
  <c r="AT513" i="2" s="1"/>
  <c r="AS513" i="2"/>
  <c r="AR513" i="2"/>
  <c r="AQ513" i="2"/>
  <c r="AO513" i="2"/>
  <c r="AN513" i="2"/>
  <c r="AM513" i="2"/>
  <c r="AL513" i="2"/>
  <c r="DG512" i="2"/>
  <c r="DB512" i="2"/>
  <c r="CW512" i="2"/>
  <c r="CR512" i="2"/>
  <c r="CM512" i="2"/>
  <c r="CH512" i="2"/>
  <c r="CF512" i="2"/>
  <c r="CE512" i="2"/>
  <c r="CD512" i="2"/>
  <c r="CB512" i="2"/>
  <c r="CA512" i="2"/>
  <c r="BZ512" i="2"/>
  <c r="BY512" i="2"/>
  <c r="BT512" i="2"/>
  <c r="BO512" i="2"/>
  <c r="BJ512" i="2"/>
  <c r="BE512" i="2"/>
  <c r="AZ512" i="2"/>
  <c r="AU512" i="2"/>
  <c r="AT512" i="2" s="1"/>
  <c r="AS512" i="2"/>
  <c r="AR512" i="2"/>
  <c r="AQ512" i="2"/>
  <c r="AO512" i="2"/>
  <c r="AN512" i="2"/>
  <c r="AM512" i="2"/>
  <c r="AL512" i="2"/>
  <c r="DG511" i="2"/>
  <c r="DB511" i="2"/>
  <c r="CW511" i="2"/>
  <c r="CR511" i="2"/>
  <c r="CM511" i="2"/>
  <c r="CH511" i="2"/>
  <c r="CF511" i="2"/>
  <c r="CE511" i="2"/>
  <c r="CD511" i="2"/>
  <c r="CB511" i="2"/>
  <c r="CA511" i="2"/>
  <c r="BZ511" i="2"/>
  <c r="BY511" i="2"/>
  <c r="BT511" i="2"/>
  <c r="BO511" i="2"/>
  <c r="BJ511" i="2"/>
  <c r="BE511" i="2"/>
  <c r="AZ511" i="2"/>
  <c r="AU511" i="2"/>
  <c r="AS511" i="2"/>
  <c r="AR511" i="2"/>
  <c r="AQ511" i="2"/>
  <c r="AO511" i="2"/>
  <c r="AN511" i="2"/>
  <c r="AM511" i="2"/>
  <c r="AL511" i="2"/>
  <c r="DG510" i="2"/>
  <c r="DB510" i="2"/>
  <c r="CW510" i="2"/>
  <c r="CR510" i="2"/>
  <c r="CM510" i="2"/>
  <c r="CH510" i="2"/>
  <c r="CF510" i="2"/>
  <c r="CE510" i="2"/>
  <c r="CD510" i="2"/>
  <c r="CB510" i="2"/>
  <c r="CA510" i="2"/>
  <c r="BZ510" i="2"/>
  <c r="BY510" i="2"/>
  <c r="BT510" i="2"/>
  <c r="BO510" i="2"/>
  <c r="BJ510" i="2"/>
  <c r="BE510" i="2"/>
  <c r="AZ510" i="2"/>
  <c r="AU510" i="2"/>
  <c r="AT510" i="2" s="1"/>
  <c r="AS510" i="2"/>
  <c r="AR510" i="2"/>
  <c r="AQ510" i="2"/>
  <c r="AO510" i="2"/>
  <c r="AN510" i="2"/>
  <c r="AM510" i="2"/>
  <c r="AL510" i="2"/>
  <c r="DG509" i="2"/>
  <c r="DB509" i="2"/>
  <c r="CW509" i="2"/>
  <c r="CR509" i="2"/>
  <c r="CM509" i="2"/>
  <c r="CH509" i="2"/>
  <c r="CF509" i="2"/>
  <c r="CE509" i="2"/>
  <c r="CD509" i="2"/>
  <c r="CB509" i="2"/>
  <c r="CA509" i="2"/>
  <c r="BZ509" i="2"/>
  <c r="BY509" i="2"/>
  <c r="BT509" i="2"/>
  <c r="BO509" i="2"/>
  <c r="BJ509" i="2"/>
  <c r="BE509" i="2"/>
  <c r="AZ509" i="2"/>
  <c r="AU509" i="2"/>
  <c r="AT509" i="2" s="1"/>
  <c r="AS509" i="2"/>
  <c r="AR509" i="2"/>
  <c r="AQ509" i="2"/>
  <c r="AO509" i="2"/>
  <c r="AN509" i="2"/>
  <c r="AM509" i="2"/>
  <c r="AL509" i="2"/>
  <c r="DG508" i="2"/>
  <c r="DB508" i="2"/>
  <c r="CW508" i="2"/>
  <c r="CR508" i="2"/>
  <c r="CM508" i="2"/>
  <c r="CH508" i="2"/>
  <c r="CF508" i="2"/>
  <c r="CE508" i="2"/>
  <c r="CD508" i="2"/>
  <c r="CB508" i="2"/>
  <c r="CA508" i="2"/>
  <c r="BZ508" i="2"/>
  <c r="BY508" i="2"/>
  <c r="BT508" i="2"/>
  <c r="BO508" i="2"/>
  <c r="BJ508" i="2"/>
  <c r="BE508" i="2"/>
  <c r="AZ508" i="2"/>
  <c r="AU508" i="2"/>
  <c r="AT508" i="2" s="1"/>
  <c r="AS508" i="2"/>
  <c r="AR508" i="2"/>
  <c r="AQ508" i="2"/>
  <c r="AO508" i="2"/>
  <c r="AN508" i="2"/>
  <c r="AM508" i="2"/>
  <c r="AL508" i="2"/>
  <c r="DG507" i="2"/>
  <c r="DB507" i="2"/>
  <c r="CW507" i="2"/>
  <c r="CR507" i="2"/>
  <c r="CM507" i="2"/>
  <c r="CH507" i="2"/>
  <c r="CF507" i="2"/>
  <c r="CE507" i="2"/>
  <c r="CD507" i="2"/>
  <c r="CB507" i="2"/>
  <c r="CA507" i="2"/>
  <c r="BZ507" i="2"/>
  <c r="BY507" i="2"/>
  <c r="BT507" i="2"/>
  <c r="BO507" i="2"/>
  <c r="BJ507" i="2"/>
  <c r="BE507" i="2"/>
  <c r="AZ507" i="2"/>
  <c r="AU507" i="2"/>
  <c r="AT507" i="2" s="1"/>
  <c r="AS507" i="2"/>
  <c r="AR507" i="2"/>
  <c r="AQ507" i="2"/>
  <c r="AO507" i="2"/>
  <c r="AN507" i="2"/>
  <c r="AM507" i="2"/>
  <c r="AL507" i="2"/>
  <c r="DG506" i="2"/>
  <c r="DB506" i="2"/>
  <c r="CW506" i="2"/>
  <c r="CR506" i="2"/>
  <c r="CM506" i="2"/>
  <c r="CH506" i="2"/>
  <c r="CF506" i="2"/>
  <c r="CE506" i="2"/>
  <c r="CD506" i="2"/>
  <c r="CB506" i="2"/>
  <c r="CA506" i="2"/>
  <c r="BZ506" i="2"/>
  <c r="BY506" i="2"/>
  <c r="BT506" i="2"/>
  <c r="BO506" i="2"/>
  <c r="BJ506" i="2"/>
  <c r="BE506" i="2"/>
  <c r="AZ506" i="2"/>
  <c r="AU506" i="2"/>
  <c r="AS506" i="2"/>
  <c r="AR506" i="2"/>
  <c r="AQ506" i="2"/>
  <c r="AO506" i="2"/>
  <c r="AN506" i="2"/>
  <c r="AM506" i="2"/>
  <c r="AL506" i="2"/>
  <c r="DG505" i="2"/>
  <c r="DB505" i="2"/>
  <c r="CW505" i="2"/>
  <c r="CR505" i="2"/>
  <c r="CM505" i="2"/>
  <c r="CH505" i="2"/>
  <c r="CF505" i="2"/>
  <c r="CE505" i="2"/>
  <c r="CD505" i="2"/>
  <c r="CB505" i="2"/>
  <c r="CA505" i="2"/>
  <c r="BZ505" i="2"/>
  <c r="BY505" i="2"/>
  <c r="BT505" i="2"/>
  <c r="BO505" i="2"/>
  <c r="BJ505" i="2"/>
  <c r="BE505" i="2"/>
  <c r="AZ505" i="2"/>
  <c r="AU505" i="2"/>
  <c r="AS505" i="2"/>
  <c r="AR505" i="2"/>
  <c r="AQ505" i="2"/>
  <c r="AO505" i="2"/>
  <c r="AN505" i="2"/>
  <c r="AM505" i="2"/>
  <c r="AL505" i="2"/>
  <c r="DG504" i="2"/>
  <c r="DB504" i="2"/>
  <c r="CW504" i="2"/>
  <c r="CR504" i="2"/>
  <c r="CM504" i="2"/>
  <c r="CH504" i="2"/>
  <c r="CF504" i="2"/>
  <c r="CE504" i="2"/>
  <c r="CD504" i="2"/>
  <c r="CB504" i="2"/>
  <c r="CA504" i="2"/>
  <c r="BZ504" i="2"/>
  <c r="BY504" i="2"/>
  <c r="BT504" i="2"/>
  <c r="BO504" i="2"/>
  <c r="BJ504" i="2"/>
  <c r="BE504" i="2"/>
  <c r="AZ504" i="2"/>
  <c r="AU504" i="2"/>
  <c r="AT504" i="2" s="1"/>
  <c r="AS504" i="2"/>
  <c r="AR504" i="2"/>
  <c r="AQ504" i="2"/>
  <c r="AO504" i="2"/>
  <c r="AN504" i="2"/>
  <c r="AM504" i="2"/>
  <c r="AL504" i="2"/>
  <c r="DG503" i="2"/>
  <c r="DB503" i="2"/>
  <c r="CW503" i="2"/>
  <c r="CR503" i="2"/>
  <c r="CM503" i="2"/>
  <c r="CH503" i="2"/>
  <c r="CF503" i="2"/>
  <c r="CE503" i="2"/>
  <c r="CD503" i="2"/>
  <c r="CB503" i="2"/>
  <c r="CA503" i="2"/>
  <c r="BZ503" i="2"/>
  <c r="BY503" i="2"/>
  <c r="BT503" i="2"/>
  <c r="BO503" i="2"/>
  <c r="BJ503" i="2"/>
  <c r="BE503" i="2"/>
  <c r="AZ503" i="2"/>
  <c r="AU503" i="2"/>
  <c r="AT503" i="2" s="1"/>
  <c r="AS503" i="2"/>
  <c r="AR503" i="2"/>
  <c r="AQ503" i="2"/>
  <c r="AO503" i="2"/>
  <c r="AN503" i="2"/>
  <c r="AM503" i="2"/>
  <c r="AL503" i="2"/>
  <c r="DG502" i="2"/>
  <c r="DB502" i="2"/>
  <c r="CW502" i="2"/>
  <c r="CR502" i="2"/>
  <c r="CM502" i="2"/>
  <c r="CH502" i="2"/>
  <c r="CF502" i="2"/>
  <c r="CE502" i="2"/>
  <c r="CD502" i="2"/>
  <c r="CB502" i="2"/>
  <c r="CA502" i="2"/>
  <c r="BZ502" i="2"/>
  <c r="BY502" i="2"/>
  <c r="BT502" i="2"/>
  <c r="BO502" i="2"/>
  <c r="BJ502" i="2"/>
  <c r="BE502" i="2"/>
  <c r="AZ502" i="2"/>
  <c r="AU502" i="2"/>
  <c r="AS502" i="2"/>
  <c r="AR502" i="2"/>
  <c r="AQ502" i="2"/>
  <c r="AO502" i="2"/>
  <c r="AN502" i="2"/>
  <c r="AM502" i="2"/>
  <c r="AL502" i="2"/>
  <c r="DG501" i="2"/>
  <c r="DB501" i="2"/>
  <c r="CW501" i="2"/>
  <c r="CR501" i="2"/>
  <c r="CM501" i="2"/>
  <c r="CH501" i="2"/>
  <c r="CF501" i="2"/>
  <c r="CE501" i="2"/>
  <c r="CD501" i="2"/>
  <c r="CB501" i="2"/>
  <c r="CA501" i="2"/>
  <c r="BZ501" i="2"/>
  <c r="BY501" i="2"/>
  <c r="BT501" i="2"/>
  <c r="BO501" i="2"/>
  <c r="BJ501" i="2"/>
  <c r="BE501" i="2"/>
  <c r="AZ501" i="2"/>
  <c r="AU501" i="2"/>
  <c r="AS501" i="2"/>
  <c r="AR501" i="2"/>
  <c r="AQ501" i="2"/>
  <c r="AO501" i="2"/>
  <c r="AN501" i="2"/>
  <c r="AM501" i="2"/>
  <c r="AL501" i="2"/>
  <c r="DG500" i="2"/>
  <c r="DB500" i="2"/>
  <c r="CW500" i="2"/>
  <c r="CR500" i="2"/>
  <c r="CM500" i="2"/>
  <c r="CH500" i="2"/>
  <c r="CF500" i="2"/>
  <c r="CE500" i="2"/>
  <c r="CD500" i="2"/>
  <c r="CB500" i="2"/>
  <c r="CA500" i="2"/>
  <c r="BZ500" i="2"/>
  <c r="BY500" i="2"/>
  <c r="BT500" i="2"/>
  <c r="BO500" i="2"/>
  <c r="BJ500" i="2"/>
  <c r="BE500" i="2"/>
  <c r="AZ500" i="2"/>
  <c r="AU500" i="2"/>
  <c r="AS500" i="2"/>
  <c r="AR500" i="2"/>
  <c r="AQ500" i="2"/>
  <c r="AO500" i="2"/>
  <c r="AN500" i="2"/>
  <c r="AM500" i="2"/>
  <c r="AL500" i="2"/>
  <c r="DG499" i="2"/>
  <c r="DB499" i="2"/>
  <c r="CW499" i="2"/>
  <c r="CR499" i="2"/>
  <c r="CM499" i="2"/>
  <c r="CH499" i="2"/>
  <c r="CF499" i="2"/>
  <c r="CE499" i="2"/>
  <c r="CD499" i="2"/>
  <c r="CB499" i="2"/>
  <c r="CA499" i="2"/>
  <c r="BZ499" i="2"/>
  <c r="BY499" i="2"/>
  <c r="BT499" i="2"/>
  <c r="BO499" i="2"/>
  <c r="BJ499" i="2"/>
  <c r="BE499" i="2"/>
  <c r="AZ499" i="2"/>
  <c r="AU499" i="2"/>
  <c r="AT499" i="2" s="1"/>
  <c r="AS499" i="2"/>
  <c r="AR499" i="2"/>
  <c r="AQ499" i="2"/>
  <c r="AO499" i="2"/>
  <c r="AN499" i="2"/>
  <c r="AM499" i="2"/>
  <c r="AL499" i="2"/>
  <c r="DG498" i="2"/>
  <c r="DB498" i="2"/>
  <c r="CW498" i="2"/>
  <c r="CR498" i="2"/>
  <c r="CM498" i="2"/>
  <c r="CH498" i="2"/>
  <c r="CF498" i="2"/>
  <c r="CE498" i="2"/>
  <c r="CD498" i="2"/>
  <c r="CB498" i="2"/>
  <c r="CA498" i="2"/>
  <c r="BZ498" i="2"/>
  <c r="BY498" i="2"/>
  <c r="BT498" i="2"/>
  <c r="BO498" i="2"/>
  <c r="BJ498" i="2"/>
  <c r="BE498" i="2"/>
  <c r="AZ498" i="2"/>
  <c r="AU498" i="2"/>
  <c r="AS498" i="2"/>
  <c r="AR498" i="2"/>
  <c r="AQ498" i="2"/>
  <c r="AO498" i="2"/>
  <c r="AN498" i="2"/>
  <c r="AM498" i="2"/>
  <c r="AL498" i="2"/>
  <c r="DG497" i="2"/>
  <c r="DB497" i="2"/>
  <c r="CW497" i="2"/>
  <c r="CR497" i="2"/>
  <c r="CM497" i="2"/>
  <c r="CH497" i="2"/>
  <c r="CF497" i="2"/>
  <c r="CE497" i="2"/>
  <c r="CD497" i="2"/>
  <c r="CB497" i="2"/>
  <c r="CA497" i="2"/>
  <c r="BZ497" i="2"/>
  <c r="BY497" i="2"/>
  <c r="BT497" i="2"/>
  <c r="BO497" i="2"/>
  <c r="BJ497" i="2"/>
  <c r="BE497" i="2"/>
  <c r="AZ497" i="2"/>
  <c r="AU497" i="2"/>
  <c r="AS497" i="2"/>
  <c r="AR497" i="2"/>
  <c r="AQ497" i="2"/>
  <c r="AO497" i="2"/>
  <c r="AN497" i="2"/>
  <c r="AM497" i="2"/>
  <c r="AL497" i="2"/>
  <c r="DG496" i="2"/>
  <c r="DB496" i="2"/>
  <c r="CW496" i="2"/>
  <c r="CR496" i="2"/>
  <c r="CM496" i="2"/>
  <c r="CH496" i="2"/>
  <c r="CF496" i="2"/>
  <c r="CE496" i="2"/>
  <c r="CD496" i="2"/>
  <c r="CB496" i="2"/>
  <c r="CA496" i="2"/>
  <c r="BZ496" i="2"/>
  <c r="BY496" i="2"/>
  <c r="BT496" i="2"/>
  <c r="BO496" i="2"/>
  <c r="BJ496" i="2"/>
  <c r="BE496" i="2"/>
  <c r="AZ496" i="2"/>
  <c r="AU496" i="2"/>
  <c r="AT496" i="2" s="1"/>
  <c r="AS496" i="2"/>
  <c r="AR496" i="2"/>
  <c r="AQ496" i="2"/>
  <c r="AO496" i="2"/>
  <c r="AN496" i="2"/>
  <c r="AM496" i="2"/>
  <c r="AL496" i="2"/>
  <c r="DG495" i="2"/>
  <c r="DB495" i="2"/>
  <c r="CW495" i="2"/>
  <c r="CR495" i="2"/>
  <c r="CM495" i="2"/>
  <c r="CH495" i="2"/>
  <c r="CF495" i="2"/>
  <c r="CE495" i="2"/>
  <c r="CD495" i="2"/>
  <c r="CB495" i="2"/>
  <c r="CA495" i="2"/>
  <c r="BZ495" i="2"/>
  <c r="BY495" i="2"/>
  <c r="BT495" i="2"/>
  <c r="BO495" i="2"/>
  <c r="BJ495" i="2"/>
  <c r="BE495" i="2"/>
  <c r="AZ495" i="2"/>
  <c r="AU495" i="2"/>
  <c r="AT495" i="2" s="1"/>
  <c r="AS495" i="2"/>
  <c r="AR495" i="2"/>
  <c r="AQ495" i="2"/>
  <c r="AO495" i="2"/>
  <c r="AN495" i="2"/>
  <c r="AM495" i="2"/>
  <c r="AL495" i="2"/>
  <c r="DG494" i="2"/>
  <c r="DB494" i="2"/>
  <c r="CW494" i="2"/>
  <c r="CR494" i="2"/>
  <c r="CM494" i="2"/>
  <c r="CH494" i="2"/>
  <c r="CF494" i="2"/>
  <c r="CE494" i="2"/>
  <c r="CD494" i="2"/>
  <c r="CB494" i="2"/>
  <c r="CA494" i="2"/>
  <c r="BZ494" i="2"/>
  <c r="BY494" i="2"/>
  <c r="BT494" i="2"/>
  <c r="BO494" i="2"/>
  <c r="BJ494" i="2"/>
  <c r="BE494" i="2"/>
  <c r="AZ494" i="2"/>
  <c r="AU494" i="2"/>
  <c r="AT494" i="2" s="1"/>
  <c r="AS494" i="2"/>
  <c r="AR494" i="2"/>
  <c r="AQ494" i="2"/>
  <c r="AO494" i="2"/>
  <c r="AN494" i="2"/>
  <c r="AM494" i="2"/>
  <c r="AL494" i="2"/>
  <c r="DG493" i="2"/>
  <c r="DB493" i="2"/>
  <c r="CW493" i="2"/>
  <c r="CR493" i="2"/>
  <c r="CM493" i="2"/>
  <c r="CH493" i="2"/>
  <c r="CF493" i="2"/>
  <c r="CE493" i="2"/>
  <c r="CD493" i="2"/>
  <c r="CB493" i="2"/>
  <c r="CA493" i="2"/>
  <c r="BZ493" i="2"/>
  <c r="BY493" i="2"/>
  <c r="BT493" i="2"/>
  <c r="BO493" i="2"/>
  <c r="BJ493" i="2"/>
  <c r="BE493" i="2"/>
  <c r="AZ493" i="2"/>
  <c r="AU493" i="2"/>
  <c r="AT493" i="2" s="1"/>
  <c r="AS493" i="2"/>
  <c r="AR493" i="2"/>
  <c r="AQ493" i="2"/>
  <c r="AO493" i="2"/>
  <c r="AN493" i="2"/>
  <c r="AM493" i="2"/>
  <c r="AL493" i="2"/>
  <c r="DG492" i="2"/>
  <c r="DB492" i="2"/>
  <c r="CW492" i="2"/>
  <c r="CR492" i="2"/>
  <c r="CM492" i="2"/>
  <c r="CH492" i="2"/>
  <c r="CF492" i="2"/>
  <c r="CE492" i="2"/>
  <c r="CD492" i="2"/>
  <c r="CB492" i="2"/>
  <c r="CA492" i="2"/>
  <c r="BZ492" i="2"/>
  <c r="BY492" i="2"/>
  <c r="BT492" i="2"/>
  <c r="BO492" i="2"/>
  <c r="BJ492" i="2"/>
  <c r="BE492" i="2"/>
  <c r="AZ492" i="2"/>
  <c r="AU492" i="2"/>
  <c r="AT492" i="2" s="1"/>
  <c r="AS492" i="2"/>
  <c r="AR492" i="2"/>
  <c r="AQ492" i="2"/>
  <c r="AO492" i="2"/>
  <c r="AN492" i="2"/>
  <c r="AM492" i="2"/>
  <c r="AL492" i="2"/>
  <c r="DG491" i="2"/>
  <c r="DB491" i="2"/>
  <c r="CW491" i="2"/>
  <c r="CR491" i="2"/>
  <c r="CM491" i="2"/>
  <c r="CH491" i="2"/>
  <c r="CF491" i="2"/>
  <c r="CE491" i="2"/>
  <c r="CD491" i="2"/>
  <c r="CB491" i="2"/>
  <c r="CA491" i="2"/>
  <c r="BZ491" i="2"/>
  <c r="BY491" i="2"/>
  <c r="BT491" i="2"/>
  <c r="BO491" i="2"/>
  <c r="BJ491" i="2"/>
  <c r="BE491" i="2"/>
  <c r="AZ491" i="2"/>
  <c r="AU491" i="2"/>
  <c r="AT491" i="2" s="1"/>
  <c r="AS491" i="2"/>
  <c r="AR491" i="2"/>
  <c r="AQ491" i="2"/>
  <c r="AO491" i="2"/>
  <c r="AN491" i="2"/>
  <c r="AM491" i="2"/>
  <c r="AL491" i="2"/>
  <c r="DG490" i="2"/>
  <c r="DB490" i="2"/>
  <c r="CW490" i="2"/>
  <c r="CR490" i="2"/>
  <c r="CM490" i="2"/>
  <c r="CH490" i="2"/>
  <c r="CF490" i="2"/>
  <c r="CE490" i="2"/>
  <c r="CD490" i="2"/>
  <c r="CB490" i="2"/>
  <c r="CA490" i="2"/>
  <c r="BZ490" i="2"/>
  <c r="BY490" i="2"/>
  <c r="BT490" i="2"/>
  <c r="BO490" i="2"/>
  <c r="BJ490" i="2"/>
  <c r="BE490" i="2"/>
  <c r="AZ490" i="2"/>
  <c r="AU490" i="2"/>
  <c r="AS490" i="2"/>
  <c r="AR490" i="2"/>
  <c r="AQ490" i="2"/>
  <c r="AO490" i="2"/>
  <c r="AN490" i="2"/>
  <c r="AM490" i="2"/>
  <c r="AL490" i="2"/>
  <c r="DG489" i="2"/>
  <c r="DB489" i="2"/>
  <c r="CW489" i="2"/>
  <c r="CR489" i="2"/>
  <c r="CM489" i="2"/>
  <c r="CH489" i="2"/>
  <c r="CF489" i="2"/>
  <c r="CE489" i="2"/>
  <c r="CD489" i="2"/>
  <c r="CB489" i="2"/>
  <c r="CA489" i="2"/>
  <c r="BZ489" i="2"/>
  <c r="BY489" i="2"/>
  <c r="BT489" i="2"/>
  <c r="BO489" i="2"/>
  <c r="BJ489" i="2"/>
  <c r="BE489" i="2"/>
  <c r="AZ489" i="2"/>
  <c r="AU489" i="2"/>
  <c r="AT489" i="2" s="1"/>
  <c r="AS489" i="2"/>
  <c r="AR489" i="2"/>
  <c r="AQ489" i="2"/>
  <c r="AO489" i="2"/>
  <c r="AN489" i="2"/>
  <c r="AM489" i="2"/>
  <c r="AL489" i="2"/>
  <c r="DG488" i="2"/>
  <c r="DB488" i="2"/>
  <c r="CW488" i="2"/>
  <c r="CR488" i="2"/>
  <c r="CM488" i="2"/>
  <c r="CH488" i="2"/>
  <c r="CF488" i="2"/>
  <c r="CE488" i="2"/>
  <c r="CD488" i="2"/>
  <c r="CB488" i="2"/>
  <c r="CA488" i="2"/>
  <c r="BZ488" i="2"/>
  <c r="BY488" i="2"/>
  <c r="BT488" i="2"/>
  <c r="BO488" i="2"/>
  <c r="BJ488" i="2"/>
  <c r="BE488" i="2"/>
  <c r="AZ488" i="2"/>
  <c r="AU488" i="2"/>
  <c r="AT488" i="2" s="1"/>
  <c r="AS488" i="2"/>
  <c r="AR488" i="2"/>
  <c r="AQ488" i="2"/>
  <c r="AO488" i="2"/>
  <c r="AN488" i="2"/>
  <c r="AM488" i="2"/>
  <c r="AL488" i="2"/>
  <c r="DG487" i="2"/>
  <c r="DB487" i="2"/>
  <c r="CW487" i="2"/>
  <c r="CR487" i="2"/>
  <c r="CM487" i="2"/>
  <c r="CH487" i="2"/>
  <c r="CF487" i="2"/>
  <c r="CE487" i="2"/>
  <c r="CD487" i="2"/>
  <c r="CB487" i="2"/>
  <c r="CA487" i="2"/>
  <c r="BZ487" i="2"/>
  <c r="BY487" i="2"/>
  <c r="BT487" i="2"/>
  <c r="BO487" i="2"/>
  <c r="BJ487" i="2"/>
  <c r="BE487" i="2"/>
  <c r="AZ487" i="2"/>
  <c r="AU487" i="2"/>
  <c r="AS487" i="2"/>
  <c r="AR487" i="2"/>
  <c r="AQ487" i="2"/>
  <c r="AO487" i="2"/>
  <c r="AN487" i="2"/>
  <c r="AM487" i="2"/>
  <c r="AL487" i="2"/>
  <c r="DG486" i="2"/>
  <c r="DB486" i="2"/>
  <c r="CW486" i="2"/>
  <c r="CR486" i="2"/>
  <c r="CM486" i="2"/>
  <c r="CH486" i="2"/>
  <c r="CF486" i="2"/>
  <c r="CE486" i="2"/>
  <c r="CD486" i="2"/>
  <c r="CB486" i="2"/>
  <c r="CA486" i="2"/>
  <c r="BZ486" i="2"/>
  <c r="BY486" i="2"/>
  <c r="BT486" i="2"/>
  <c r="BO486" i="2"/>
  <c r="BJ486" i="2"/>
  <c r="BE486" i="2"/>
  <c r="AZ486" i="2"/>
  <c r="AU486" i="2"/>
  <c r="AT486" i="2" s="1"/>
  <c r="AS486" i="2"/>
  <c r="AR486" i="2"/>
  <c r="AQ486" i="2"/>
  <c r="AO486" i="2"/>
  <c r="AN486" i="2"/>
  <c r="AM486" i="2"/>
  <c r="AL486" i="2"/>
  <c r="DG485" i="2"/>
  <c r="DB485" i="2"/>
  <c r="CW485" i="2"/>
  <c r="CR485" i="2"/>
  <c r="CM485" i="2"/>
  <c r="CH485" i="2"/>
  <c r="CF485" i="2"/>
  <c r="CE485" i="2"/>
  <c r="CD485" i="2"/>
  <c r="CB485" i="2"/>
  <c r="CA485" i="2"/>
  <c r="BZ485" i="2"/>
  <c r="BY485" i="2"/>
  <c r="BT485" i="2"/>
  <c r="BO485" i="2"/>
  <c r="BJ485" i="2"/>
  <c r="BE485" i="2"/>
  <c r="AZ485" i="2"/>
  <c r="AU485" i="2"/>
  <c r="AS485" i="2"/>
  <c r="AR485" i="2"/>
  <c r="AQ485" i="2"/>
  <c r="AO485" i="2"/>
  <c r="AN485" i="2"/>
  <c r="AM485" i="2"/>
  <c r="AL485" i="2"/>
  <c r="DG484" i="2"/>
  <c r="DB484" i="2"/>
  <c r="CW484" i="2"/>
  <c r="CR484" i="2"/>
  <c r="CM484" i="2"/>
  <c r="CH484" i="2"/>
  <c r="CF484" i="2"/>
  <c r="CE484" i="2"/>
  <c r="CD484" i="2"/>
  <c r="CB484" i="2"/>
  <c r="CA484" i="2"/>
  <c r="BZ484" i="2"/>
  <c r="BY484" i="2"/>
  <c r="BT484" i="2"/>
  <c r="BO484" i="2"/>
  <c r="BJ484" i="2"/>
  <c r="BE484" i="2"/>
  <c r="AZ484" i="2"/>
  <c r="AU484" i="2"/>
  <c r="AS484" i="2"/>
  <c r="AR484" i="2"/>
  <c r="AQ484" i="2"/>
  <c r="AO484" i="2"/>
  <c r="AN484" i="2"/>
  <c r="AM484" i="2"/>
  <c r="AL484" i="2"/>
  <c r="DG483" i="2"/>
  <c r="DB483" i="2"/>
  <c r="CW483" i="2"/>
  <c r="CR483" i="2"/>
  <c r="CM483" i="2"/>
  <c r="CH483" i="2"/>
  <c r="CF483" i="2"/>
  <c r="CE483" i="2"/>
  <c r="CD483" i="2"/>
  <c r="CB483" i="2"/>
  <c r="CA483" i="2"/>
  <c r="BZ483" i="2"/>
  <c r="BY483" i="2"/>
  <c r="BT483" i="2"/>
  <c r="BO483" i="2"/>
  <c r="BJ483" i="2"/>
  <c r="BE483" i="2"/>
  <c r="AZ483" i="2"/>
  <c r="AU483" i="2"/>
  <c r="AS483" i="2"/>
  <c r="AR483" i="2"/>
  <c r="AQ483" i="2"/>
  <c r="AO483" i="2"/>
  <c r="AN483" i="2"/>
  <c r="AM483" i="2"/>
  <c r="AL483" i="2"/>
  <c r="DG482" i="2"/>
  <c r="DB482" i="2"/>
  <c r="CW482" i="2"/>
  <c r="CR482" i="2"/>
  <c r="CM482" i="2"/>
  <c r="CH482" i="2"/>
  <c r="CF482" i="2"/>
  <c r="CE482" i="2"/>
  <c r="CD482" i="2"/>
  <c r="CB482" i="2"/>
  <c r="CA482" i="2"/>
  <c r="BZ482" i="2"/>
  <c r="BY482" i="2"/>
  <c r="BT482" i="2"/>
  <c r="BO482" i="2"/>
  <c r="BJ482" i="2"/>
  <c r="BE482" i="2"/>
  <c r="AZ482" i="2"/>
  <c r="AU482" i="2"/>
  <c r="AT482" i="2" s="1"/>
  <c r="AS482" i="2"/>
  <c r="AR482" i="2"/>
  <c r="AQ482" i="2"/>
  <c r="AO482" i="2"/>
  <c r="AN482" i="2"/>
  <c r="AM482" i="2"/>
  <c r="AL482" i="2"/>
  <c r="DG481" i="2"/>
  <c r="DB481" i="2"/>
  <c r="CW481" i="2"/>
  <c r="CR481" i="2"/>
  <c r="CM481" i="2"/>
  <c r="CH481" i="2"/>
  <c r="CF481" i="2"/>
  <c r="CE481" i="2"/>
  <c r="CD481" i="2"/>
  <c r="CB481" i="2"/>
  <c r="CA481" i="2"/>
  <c r="BZ481" i="2"/>
  <c r="BY481" i="2"/>
  <c r="BT481" i="2"/>
  <c r="BO481" i="2"/>
  <c r="BJ481" i="2"/>
  <c r="BE481" i="2"/>
  <c r="AZ481" i="2"/>
  <c r="AU481" i="2"/>
  <c r="AT481" i="2" s="1"/>
  <c r="AS481" i="2"/>
  <c r="AR481" i="2"/>
  <c r="AQ481" i="2"/>
  <c r="AO481" i="2"/>
  <c r="AN481" i="2"/>
  <c r="AM481" i="2"/>
  <c r="AL481" i="2"/>
  <c r="DG480" i="2"/>
  <c r="DB480" i="2"/>
  <c r="CW480" i="2"/>
  <c r="CR480" i="2"/>
  <c r="CM480" i="2"/>
  <c r="CH480" i="2"/>
  <c r="CF480" i="2"/>
  <c r="CE480" i="2"/>
  <c r="CD480" i="2"/>
  <c r="CB480" i="2"/>
  <c r="CA480" i="2"/>
  <c r="BZ480" i="2"/>
  <c r="BY480" i="2"/>
  <c r="BT480" i="2"/>
  <c r="BO480" i="2"/>
  <c r="BJ480" i="2"/>
  <c r="BE480" i="2"/>
  <c r="AZ480" i="2"/>
  <c r="AU480" i="2"/>
  <c r="AT480" i="2" s="1"/>
  <c r="AS480" i="2"/>
  <c r="AR480" i="2"/>
  <c r="AQ480" i="2"/>
  <c r="AO480" i="2"/>
  <c r="AN480" i="2"/>
  <c r="AM480" i="2"/>
  <c r="AL480" i="2"/>
  <c r="DG479" i="2"/>
  <c r="DB479" i="2"/>
  <c r="CW479" i="2"/>
  <c r="CR479" i="2"/>
  <c r="CM479" i="2"/>
  <c r="CH479" i="2"/>
  <c r="CF479" i="2"/>
  <c r="CE479" i="2"/>
  <c r="CD479" i="2"/>
  <c r="CB479" i="2"/>
  <c r="CA479" i="2"/>
  <c r="BZ479" i="2"/>
  <c r="BY479" i="2"/>
  <c r="BT479" i="2"/>
  <c r="BO479" i="2"/>
  <c r="BJ479" i="2"/>
  <c r="BE479" i="2"/>
  <c r="AZ479" i="2"/>
  <c r="AU479" i="2"/>
  <c r="AT479" i="2" s="1"/>
  <c r="AS479" i="2"/>
  <c r="AR479" i="2"/>
  <c r="AQ479" i="2"/>
  <c r="AO479" i="2"/>
  <c r="AN479" i="2"/>
  <c r="AM479" i="2"/>
  <c r="AL479" i="2"/>
  <c r="DG478" i="2"/>
  <c r="DB478" i="2"/>
  <c r="CW478" i="2"/>
  <c r="CR478" i="2"/>
  <c r="CM478" i="2"/>
  <c r="CH478" i="2"/>
  <c r="CF478" i="2"/>
  <c r="CE478" i="2"/>
  <c r="CD478" i="2"/>
  <c r="CB478" i="2"/>
  <c r="CA478" i="2"/>
  <c r="BZ478" i="2"/>
  <c r="BY478" i="2"/>
  <c r="BT478" i="2"/>
  <c r="BO478" i="2"/>
  <c r="BJ478" i="2"/>
  <c r="BE478" i="2"/>
  <c r="AZ478" i="2"/>
  <c r="AU478" i="2"/>
  <c r="AT478" i="2" s="1"/>
  <c r="AS478" i="2"/>
  <c r="AR478" i="2"/>
  <c r="AQ478" i="2"/>
  <c r="AO478" i="2"/>
  <c r="AN478" i="2"/>
  <c r="AM478" i="2"/>
  <c r="AL478" i="2"/>
  <c r="DG477" i="2"/>
  <c r="DB477" i="2"/>
  <c r="CW477" i="2"/>
  <c r="CR477" i="2"/>
  <c r="CM477" i="2"/>
  <c r="CH477" i="2"/>
  <c r="CF477" i="2"/>
  <c r="CE477" i="2"/>
  <c r="CD477" i="2"/>
  <c r="CB477" i="2"/>
  <c r="CA477" i="2"/>
  <c r="BZ477" i="2"/>
  <c r="BY477" i="2"/>
  <c r="BT477" i="2"/>
  <c r="BO477" i="2"/>
  <c r="BJ477" i="2"/>
  <c r="BE477" i="2"/>
  <c r="AZ477" i="2"/>
  <c r="AU477" i="2"/>
  <c r="AT477" i="2" s="1"/>
  <c r="AS477" i="2"/>
  <c r="AR477" i="2"/>
  <c r="AQ477" i="2"/>
  <c r="AO477" i="2"/>
  <c r="AN477" i="2"/>
  <c r="AM477" i="2"/>
  <c r="AL477" i="2"/>
  <c r="DG476" i="2"/>
  <c r="DB476" i="2"/>
  <c r="CW476" i="2"/>
  <c r="CR476" i="2"/>
  <c r="CM476" i="2"/>
  <c r="CH476" i="2"/>
  <c r="CF476" i="2"/>
  <c r="CE476" i="2"/>
  <c r="CD476" i="2"/>
  <c r="CB476" i="2"/>
  <c r="CA476" i="2"/>
  <c r="BZ476" i="2"/>
  <c r="BY476" i="2"/>
  <c r="BT476" i="2"/>
  <c r="BO476" i="2"/>
  <c r="BJ476" i="2"/>
  <c r="BE476" i="2"/>
  <c r="AZ476" i="2"/>
  <c r="AU476" i="2"/>
  <c r="AT476" i="2" s="1"/>
  <c r="AS476" i="2"/>
  <c r="AR476" i="2"/>
  <c r="AQ476" i="2"/>
  <c r="AO476" i="2"/>
  <c r="AN476" i="2"/>
  <c r="AM476" i="2"/>
  <c r="AL476" i="2"/>
  <c r="DG475" i="2"/>
  <c r="DB475" i="2"/>
  <c r="CW475" i="2"/>
  <c r="CR475" i="2"/>
  <c r="CM475" i="2"/>
  <c r="CH475" i="2"/>
  <c r="CF475" i="2"/>
  <c r="CE475" i="2"/>
  <c r="CD475" i="2"/>
  <c r="CB475" i="2"/>
  <c r="CA475" i="2"/>
  <c r="BZ475" i="2"/>
  <c r="BY475" i="2"/>
  <c r="BT475" i="2"/>
  <c r="BO475" i="2"/>
  <c r="BJ475" i="2"/>
  <c r="BE475" i="2"/>
  <c r="AZ475" i="2"/>
  <c r="AU475" i="2"/>
  <c r="AT475" i="2" s="1"/>
  <c r="AS475" i="2"/>
  <c r="AR475" i="2"/>
  <c r="AQ475" i="2"/>
  <c r="AO475" i="2"/>
  <c r="AN475" i="2"/>
  <c r="AM475" i="2"/>
  <c r="AL475" i="2"/>
  <c r="DG474" i="2"/>
  <c r="DB474" i="2"/>
  <c r="CW474" i="2"/>
  <c r="CR474" i="2"/>
  <c r="CM474" i="2"/>
  <c r="CH474" i="2"/>
  <c r="CF474" i="2"/>
  <c r="CE474" i="2"/>
  <c r="CD474" i="2"/>
  <c r="CB474" i="2"/>
  <c r="CA474" i="2"/>
  <c r="BZ474" i="2"/>
  <c r="BY474" i="2"/>
  <c r="BT474" i="2"/>
  <c r="BO474" i="2"/>
  <c r="BJ474" i="2"/>
  <c r="BE474" i="2"/>
  <c r="AZ474" i="2"/>
  <c r="AU474" i="2"/>
  <c r="AT474" i="2" s="1"/>
  <c r="AS474" i="2"/>
  <c r="AR474" i="2"/>
  <c r="AQ474" i="2"/>
  <c r="AO474" i="2"/>
  <c r="AN474" i="2"/>
  <c r="AM474" i="2"/>
  <c r="AL474" i="2"/>
  <c r="DG473" i="2"/>
  <c r="DB473" i="2"/>
  <c r="CW473" i="2"/>
  <c r="CR473" i="2"/>
  <c r="CM473" i="2"/>
  <c r="CH473" i="2"/>
  <c r="CF473" i="2"/>
  <c r="CE473" i="2"/>
  <c r="CD473" i="2"/>
  <c r="CB473" i="2"/>
  <c r="CA473" i="2"/>
  <c r="BZ473" i="2"/>
  <c r="BY473" i="2"/>
  <c r="BT473" i="2"/>
  <c r="BO473" i="2"/>
  <c r="BJ473" i="2"/>
  <c r="BE473" i="2"/>
  <c r="AZ473" i="2"/>
  <c r="AU473" i="2"/>
  <c r="AT473" i="2" s="1"/>
  <c r="AS473" i="2"/>
  <c r="AR473" i="2"/>
  <c r="AQ473" i="2"/>
  <c r="AO473" i="2"/>
  <c r="AN473" i="2"/>
  <c r="AM473" i="2"/>
  <c r="AL473" i="2"/>
  <c r="DG472" i="2"/>
  <c r="DB472" i="2"/>
  <c r="CW472" i="2"/>
  <c r="CR472" i="2"/>
  <c r="CM472" i="2"/>
  <c r="CH472" i="2"/>
  <c r="CF472" i="2"/>
  <c r="CE472" i="2"/>
  <c r="CD472" i="2"/>
  <c r="CB472" i="2"/>
  <c r="CA472" i="2"/>
  <c r="BZ472" i="2"/>
  <c r="BY472" i="2"/>
  <c r="BT472" i="2"/>
  <c r="BO472" i="2"/>
  <c r="BJ472" i="2"/>
  <c r="BE472" i="2"/>
  <c r="AZ472" i="2"/>
  <c r="AU472" i="2"/>
  <c r="AT472" i="2" s="1"/>
  <c r="AS472" i="2"/>
  <c r="AR472" i="2"/>
  <c r="AQ472" i="2"/>
  <c r="AO472" i="2"/>
  <c r="AN472" i="2"/>
  <c r="AM472" i="2"/>
  <c r="AL472" i="2"/>
  <c r="DG471" i="2"/>
  <c r="DB471" i="2"/>
  <c r="CW471" i="2"/>
  <c r="CR471" i="2"/>
  <c r="CM471" i="2"/>
  <c r="CH471" i="2"/>
  <c r="CF471" i="2"/>
  <c r="CE471" i="2"/>
  <c r="CD471" i="2"/>
  <c r="CB471" i="2"/>
  <c r="CA471" i="2"/>
  <c r="BZ471" i="2"/>
  <c r="BY471" i="2"/>
  <c r="BT471" i="2"/>
  <c r="BO471" i="2"/>
  <c r="BJ471" i="2"/>
  <c r="BE471" i="2"/>
  <c r="AZ471" i="2"/>
  <c r="AU471" i="2"/>
  <c r="AT471" i="2" s="1"/>
  <c r="AS471" i="2"/>
  <c r="AR471" i="2"/>
  <c r="AQ471" i="2"/>
  <c r="AO471" i="2"/>
  <c r="AN471" i="2"/>
  <c r="AM471" i="2"/>
  <c r="AL471" i="2"/>
  <c r="DG470" i="2"/>
  <c r="DB470" i="2"/>
  <c r="CW470" i="2"/>
  <c r="CR470" i="2"/>
  <c r="CM470" i="2"/>
  <c r="CH470" i="2"/>
  <c r="CF470" i="2"/>
  <c r="CE470" i="2"/>
  <c r="CD470" i="2"/>
  <c r="CB470" i="2"/>
  <c r="CA470" i="2"/>
  <c r="BZ470" i="2"/>
  <c r="BY470" i="2"/>
  <c r="BT470" i="2"/>
  <c r="BO470" i="2"/>
  <c r="BJ470" i="2"/>
  <c r="BE470" i="2"/>
  <c r="AZ470" i="2"/>
  <c r="AU470" i="2"/>
  <c r="AS470" i="2"/>
  <c r="AR470" i="2"/>
  <c r="AQ470" i="2"/>
  <c r="AO470" i="2"/>
  <c r="AN470" i="2"/>
  <c r="AM470" i="2"/>
  <c r="AL470" i="2"/>
  <c r="DG469" i="2"/>
  <c r="DB469" i="2"/>
  <c r="CW469" i="2"/>
  <c r="CR469" i="2"/>
  <c r="CM469" i="2"/>
  <c r="CH469" i="2"/>
  <c r="CF469" i="2"/>
  <c r="CE469" i="2"/>
  <c r="CD469" i="2"/>
  <c r="CB469" i="2"/>
  <c r="CA469" i="2"/>
  <c r="BZ469" i="2"/>
  <c r="BY469" i="2"/>
  <c r="BT469" i="2"/>
  <c r="BO469" i="2"/>
  <c r="BJ469" i="2"/>
  <c r="BE469" i="2"/>
  <c r="AZ469" i="2"/>
  <c r="AU469" i="2"/>
  <c r="AT469" i="2" s="1"/>
  <c r="AS469" i="2"/>
  <c r="AR469" i="2"/>
  <c r="AQ469" i="2"/>
  <c r="AO469" i="2"/>
  <c r="AN469" i="2"/>
  <c r="AM469" i="2"/>
  <c r="AL469" i="2"/>
  <c r="DG468" i="2"/>
  <c r="DB468" i="2"/>
  <c r="CW468" i="2"/>
  <c r="CR468" i="2"/>
  <c r="CM468" i="2"/>
  <c r="CH468" i="2"/>
  <c r="CF468" i="2"/>
  <c r="CE468" i="2"/>
  <c r="CD468" i="2"/>
  <c r="CB468" i="2"/>
  <c r="CA468" i="2"/>
  <c r="BZ468" i="2"/>
  <c r="BY468" i="2"/>
  <c r="BT468" i="2"/>
  <c r="BO468" i="2"/>
  <c r="BJ468" i="2"/>
  <c r="BE468" i="2"/>
  <c r="AZ468" i="2"/>
  <c r="AU468" i="2"/>
  <c r="AT468" i="2" s="1"/>
  <c r="AS468" i="2"/>
  <c r="AR468" i="2"/>
  <c r="AQ468" i="2"/>
  <c r="AO468" i="2"/>
  <c r="AN468" i="2"/>
  <c r="AM468" i="2"/>
  <c r="AL468" i="2"/>
  <c r="DG467" i="2"/>
  <c r="DB467" i="2"/>
  <c r="CW467" i="2"/>
  <c r="CR467" i="2"/>
  <c r="CM467" i="2"/>
  <c r="CH467" i="2"/>
  <c r="CF467" i="2"/>
  <c r="CE467" i="2"/>
  <c r="CD467" i="2"/>
  <c r="CB467" i="2"/>
  <c r="CA467" i="2"/>
  <c r="BZ467" i="2"/>
  <c r="BY467" i="2"/>
  <c r="BT467" i="2"/>
  <c r="BO467" i="2"/>
  <c r="BJ467" i="2"/>
  <c r="BE467" i="2"/>
  <c r="AZ467" i="2"/>
  <c r="AU467" i="2"/>
  <c r="AT467" i="2" s="1"/>
  <c r="AS467" i="2"/>
  <c r="AR467" i="2"/>
  <c r="AQ467" i="2"/>
  <c r="AO467" i="2"/>
  <c r="AN467" i="2"/>
  <c r="AM467" i="2"/>
  <c r="AL467" i="2"/>
  <c r="DG466" i="2"/>
  <c r="DB466" i="2"/>
  <c r="CW466" i="2"/>
  <c r="CR466" i="2"/>
  <c r="CM466" i="2"/>
  <c r="CH466" i="2"/>
  <c r="CF466" i="2"/>
  <c r="CE466" i="2"/>
  <c r="CD466" i="2"/>
  <c r="CB466" i="2"/>
  <c r="CA466" i="2"/>
  <c r="BZ466" i="2"/>
  <c r="BY466" i="2"/>
  <c r="BT466" i="2"/>
  <c r="BO466" i="2"/>
  <c r="BJ466" i="2"/>
  <c r="BE466" i="2"/>
  <c r="AZ466" i="2"/>
  <c r="AU466" i="2"/>
  <c r="AT466" i="2" s="1"/>
  <c r="AS466" i="2"/>
  <c r="AR466" i="2"/>
  <c r="AQ466" i="2"/>
  <c r="AO466" i="2"/>
  <c r="AN466" i="2"/>
  <c r="AM466" i="2"/>
  <c r="AL466" i="2"/>
  <c r="DG465" i="2"/>
  <c r="DB465" i="2"/>
  <c r="CW465" i="2"/>
  <c r="CR465" i="2"/>
  <c r="CM465" i="2"/>
  <c r="CH465" i="2"/>
  <c r="CF465" i="2"/>
  <c r="CE465" i="2"/>
  <c r="CD465" i="2"/>
  <c r="CB465" i="2"/>
  <c r="CA465" i="2"/>
  <c r="BZ465" i="2"/>
  <c r="BY465" i="2"/>
  <c r="BT465" i="2"/>
  <c r="BO465" i="2"/>
  <c r="BJ465" i="2"/>
  <c r="BE465" i="2"/>
  <c r="AZ465" i="2"/>
  <c r="AU465" i="2"/>
  <c r="AT465" i="2" s="1"/>
  <c r="AS465" i="2"/>
  <c r="AR465" i="2"/>
  <c r="AQ465" i="2"/>
  <c r="AO465" i="2"/>
  <c r="AN465" i="2"/>
  <c r="AM465" i="2"/>
  <c r="AL465" i="2"/>
  <c r="DG464" i="2"/>
  <c r="DB464" i="2"/>
  <c r="CW464" i="2"/>
  <c r="CR464" i="2"/>
  <c r="CM464" i="2"/>
  <c r="CH464" i="2"/>
  <c r="CF464" i="2"/>
  <c r="CE464" i="2"/>
  <c r="CD464" i="2"/>
  <c r="CB464" i="2"/>
  <c r="CA464" i="2"/>
  <c r="BZ464" i="2"/>
  <c r="BY464" i="2"/>
  <c r="BT464" i="2"/>
  <c r="BO464" i="2"/>
  <c r="BJ464" i="2"/>
  <c r="BE464" i="2"/>
  <c r="AZ464" i="2"/>
  <c r="AU464" i="2"/>
  <c r="AS464" i="2"/>
  <c r="AR464" i="2"/>
  <c r="AQ464" i="2"/>
  <c r="AO464" i="2"/>
  <c r="AN464" i="2"/>
  <c r="AM464" i="2"/>
  <c r="AL464" i="2"/>
  <c r="DG463" i="2"/>
  <c r="DB463" i="2"/>
  <c r="CW463" i="2"/>
  <c r="CR463" i="2"/>
  <c r="CM463" i="2"/>
  <c r="CH463" i="2"/>
  <c r="CF463" i="2"/>
  <c r="CE463" i="2"/>
  <c r="CD463" i="2"/>
  <c r="CB463" i="2"/>
  <c r="CA463" i="2"/>
  <c r="BZ463" i="2"/>
  <c r="BY463" i="2"/>
  <c r="BT463" i="2"/>
  <c r="BO463" i="2"/>
  <c r="BJ463" i="2"/>
  <c r="BE463" i="2"/>
  <c r="AZ463" i="2"/>
  <c r="AU463" i="2"/>
  <c r="AT463" i="2" s="1"/>
  <c r="AS463" i="2"/>
  <c r="AR463" i="2"/>
  <c r="AQ463" i="2"/>
  <c r="AO463" i="2"/>
  <c r="AN463" i="2"/>
  <c r="AM463" i="2"/>
  <c r="AL463" i="2"/>
  <c r="DG462" i="2"/>
  <c r="DB462" i="2"/>
  <c r="CW462" i="2"/>
  <c r="CR462" i="2"/>
  <c r="CM462" i="2"/>
  <c r="CH462" i="2"/>
  <c r="CF462" i="2"/>
  <c r="CE462" i="2"/>
  <c r="CD462" i="2"/>
  <c r="CB462" i="2"/>
  <c r="CA462" i="2"/>
  <c r="BZ462" i="2"/>
  <c r="BY462" i="2"/>
  <c r="BT462" i="2"/>
  <c r="BO462" i="2"/>
  <c r="BJ462" i="2"/>
  <c r="BE462" i="2"/>
  <c r="AZ462" i="2"/>
  <c r="AU462" i="2"/>
  <c r="AT462" i="2" s="1"/>
  <c r="AS462" i="2"/>
  <c r="AR462" i="2"/>
  <c r="AQ462" i="2"/>
  <c r="AO462" i="2"/>
  <c r="AN462" i="2"/>
  <c r="AM462" i="2"/>
  <c r="AL462" i="2"/>
  <c r="DG461" i="2"/>
  <c r="DB461" i="2"/>
  <c r="CW461" i="2"/>
  <c r="CR461" i="2"/>
  <c r="CM461" i="2"/>
  <c r="CH461" i="2"/>
  <c r="CF461" i="2"/>
  <c r="CE461" i="2"/>
  <c r="CD461" i="2"/>
  <c r="CB461" i="2"/>
  <c r="CA461" i="2"/>
  <c r="BZ461" i="2"/>
  <c r="BY461" i="2"/>
  <c r="BT461" i="2"/>
  <c r="BO461" i="2"/>
  <c r="BJ461" i="2"/>
  <c r="BE461" i="2"/>
  <c r="AZ461" i="2"/>
  <c r="AU461" i="2"/>
  <c r="AT461" i="2" s="1"/>
  <c r="AS461" i="2"/>
  <c r="AR461" i="2"/>
  <c r="AQ461" i="2"/>
  <c r="AO461" i="2"/>
  <c r="AN461" i="2"/>
  <c r="AM461" i="2"/>
  <c r="AL461" i="2"/>
  <c r="DG460" i="2"/>
  <c r="DB460" i="2"/>
  <c r="CW460" i="2"/>
  <c r="CR460" i="2"/>
  <c r="CM460" i="2"/>
  <c r="CH460" i="2"/>
  <c r="CF460" i="2"/>
  <c r="CE460" i="2"/>
  <c r="CD460" i="2"/>
  <c r="CB460" i="2"/>
  <c r="CA460" i="2"/>
  <c r="BZ460" i="2"/>
  <c r="BY460" i="2"/>
  <c r="BT460" i="2"/>
  <c r="BO460" i="2"/>
  <c r="BJ460" i="2"/>
  <c r="BE460" i="2"/>
  <c r="AZ460" i="2"/>
  <c r="AU460" i="2"/>
  <c r="AT460" i="2" s="1"/>
  <c r="AS460" i="2"/>
  <c r="AR460" i="2"/>
  <c r="AQ460" i="2"/>
  <c r="AO460" i="2"/>
  <c r="AN460" i="2"/>
  <c r="AM460" i="2"/>
  <c r="AL460" i="2"/>
  <c r="DG459" i="2"/>
  <c r="DB459" i="2"/>
  <c r="CW459" i="2"/>
  <c r="CR459" i="2"/>
  <c r="CM459" i="2"/>
  <c r="CH459" i="2"/>
  <c r="CF459" i="2"/>
  <c r="CE459" i="2"/>
  <c r="CD459" i="2"/>
  <c r="CB459" i="2"/>
  <c r="CA459" i="2"/>
  <c r="BZ459" i="2"/>
  <c r="BY459" i="2"/>
  <c r="BT459" i="2"/>
  <c r="BO459" i="2"/>
  <c r="BJ459" i="2"/>
  <c r="BE459" i="2"/>
  <c r="AZ459" i="2"/>
  <c r="AU459" i="2"/>
  <c r="AT459" i="2" s="1"/>
  <c r="AS459" i="2"/>
  <c r="AR459" i="2"/>
  <c r="AQ459" i="2"/>
  <c r="AO459" i="2"/>
  <c r="AN459" i="2"/>
  <c r="AM459" i="2"/>
  <c r="AL459" i="2"/>
  <c r="DG458" i="2"/>
  <c r="DB458" i="2"/>
  <c r="CW458" i="2"/>
  <c r="CR458" i="2"/>
  <c r="CM458" i="2"/>
  <c r="CH458" i="2"/>
  <c r="CF458" i="2"/>
  <c r="CE458" i="2"/>
  <c r="CD458" i="2"/>
  <c r="CB458" i="2"/>
  <c r="CA458" i="2"/>
  <c r="BZ458" i="2"/>
  <c r="BY458" i="2"/>
  <c r="BT458" i="2"/>
  <c r="BO458" i="2"/>
  <c r="BJ458" i="2"/>
  <c r="BE458" i="2"/>
  <c r="AZ458" i="2"/>
  <c r="AU458" i="2"/>
  <c r="AT458" i="2" s="1"/>
  <c r="AS458" i="2"/>
  <c r="AR458" i="2"/>
  <c r="AQ458" i="2"/>
  <c r="AO458" i="2"/>
  <c r="AN458" i="2"/>
  <c r="AM458" i="2"/>
  <c r="AL458" i="2"/>
  <c r="DG457" i="2"/>
  <c r="DB457" i="2"/>
  <c r="CW457" i="2"/>
  <c r="CR457" i="2"/>
  <c r="CM457" i="2"/>
  <c r="CH457" i="2"/>
  <c r="CF457" i="2"/>
  <c r="CE457" i="2"/>
  <c r="CD457" i="2"/>
  <c r="CB457" i="2"/>
  <c r="CA457" i="2"/>
  <c r="BZ457" i="2"/>
  <c r="BY457" i="2"/>
  <c r="BT457" i="2"/>
  <c r="BO457" i="2"/>
  <c r="BJ457" i="2"/>
  <c r="BE457" i="2"/>
  <c r="AZ457" i="2"/>
  <c r="AU457" i="2"/>
  <c r="AT457" i="2" s="1"/>
  <c r="AS457" i="2"/>
  <c r="AR457" i="2"/>
  <c r="AQ457" i="2"/>
  <c r="AO457" i="2"/>
  <c r="AN457" i="2"/>
  <c r="AM457" i="2"/>
  <c r="AL457" i="2"/>
  <c r="DG456" i="2"/>
  <c r="DB456" i="2"/>
  <c r="CW456" i="2"/>
  <c r="CR456" i="2"/>
  <c r="CM456" i="2"/>
  <c r="CH456" i="2"/>
  <c r="CF456" i="2"/>
  <c r="CE456" i="2"/>
  <c r="CD456" i="2"/>
  <c r="CB456" i="2"/>
  <c r="CA456" i="2"/>
  <c r="BZ456" i="2"/>
  <c r="BY456" i="2"/>
  <c r="BT456" i="2"/>
  <c r="BO456" i="2"/>
  <c r="BJ456" i="2"/>
  <c r="BE456" i="2"/>
  <c r="AZ456" i="2"/>
  <c r="AU456" i="2"/>
  <c r="AT456" i="2" s="1"/>
  <c r="AS456" i="2"/>
  <c r="AR456" i="2"/>
  <c r="AQ456" i="2"/>
  <c r="AO456" i="2"/>
  <c r="AN456" i="2"/>
  <c r="AM456" i="2"/>
  <c r="AL456" i="2"/>
  <c r="DG455" i="2"/>
  <c r="DB455" i="2"/>
  <c r="CW455" i="2"/>
  <c r="CR455" i="2"/>
  <c r="CM455" i="2"/>
  <c r="CH455" i="2"/>
  <c r="CF455" i="2"/>
  <c r="CE455" i="2"/>
  <c r="CD455" i="2"/>
  <c r="CB455" i="2"/>
  <c r="CA455" i="2"/>
  <c r="BZ455" i="2"/>
  <c r="BY455" i="2"/>
  <c r="BT455" i="2"/>
  <c r="BO455" i="2"/>
  <c r="BJ455" i="2"/>
  <c r="BE455" i="2"/>
  <c r="AZ455" i="2"/>
  <c r="AU455" i="2"/>
  <c r="AT455" i="2" s="1"/>
  <c r="AS455" i="2"/>
  <c r="AR455" i="2"/>
  <c r="AQ455" i="2"/>
  <c r="AO455" i="2"/>
  <c r="AN455" i="2"/>
  <c r="AM455" i="2"/>
  <c r="AL455" i="2"/>
  <c r="DG454" i="2"/>
  <c r="DB454" i="2"/>
  <c r="CW454" i="2"/>
  <c r="CR454" i="2"/>
  <c r="CM454" i="2"/>
  <c r="CH454" i="2"/>
  <c r="CF454" i="2"/>
  <c r="CE454" i="2"/>
  <c r="CD454" i="2"/>
  <c r="CB454" i="2"/>
  <c r="CA454" i="2"/>
  <c r="BZ454" i="2"/>
  <c r="BY454" i="2"/>
  <c r="BT454" i="2"/>
  <c r="BO454" i="2"/>
  <c r="BJ454" i="2"/>
  <c r="BE454" i="2"/>
  <c r="AZ454" i="2"/>
  <c r="AU454" i="2"/>
  <c r="AT454" i="2" s="1"/>
  <c r="AS454" i="2"/>
  <c r="AR454" i="2"/>
  <c r="AQ454" i="2"/>
  <c r="AO454" i="2"/>
  <c r="AN454" i="2"/>
  <c r="AM454" i="2"/>
  <c r="AL454" i="2"/>
  <c r="DG453" i="2"/>
  <c r="DB453" i="2"/>
  <c r="CW453" i="2"/>
  <c r="CR453" i="2"/>
  <c r="CM453" i="2"/>
  <c r="CH453" i="2"/>
  <c r="CF453" i="2"/>
  <c r="CE453" i="2"/>
  <c r="CD453" i="2"/>
  <c r="CB453" i="2"/>
  <c r="CA453" i="2"/>
  <c r="BZ453" i="2"/>
  <c r="BY453" i="2"/>
  <c r="BT453" i="2"/>
  <c r="BO453" i="2"/>
  <c r="BJ453" i="2"/>
  <c r="BE453" i="2"/>
  <c r="AZ453" i="2"/>
  <c r="AU453" i="2"/>
  <c r="AS453" i="2"/>
  <c r="AR453" i="2"/>
  <c r="AQ453" i="2"/>
  <c r="AO453" i="2"/>
  <c r="AN453" i="2"/>
  <c r="AM453" i="2"/>
  <c r="AL453" i="2"/>
  <c r="DG452" i="2"/>
  <c r="DB452" i="2"/>
  <c r="CW452" i="2"/>
  <c r="CR452" i="2"/>
  <c r="CM452" i="2"/>
  <c r="CH452" i="2"/>
  <c r="CF452" i="2"/>
  <c r="CE452" i="2"/>
  <c r="CD452" i="2"/>
  <c r="CB452" i="2"/>
  <c r="CA452" i="2"/>
  <c r="BZ452" i="2"/>
  <c r="BY452" i="2"/>
  <c r="BT452" i="2"/>
  <c r="BO452" i="2"/>
  <c r="BJ452" i="2"/>
  <c r="BE452" i="2"/>
  <c r="AZ452" i="2"/>
  <c r="AU452" i="2"/>
  <c r="AT452" i="2" s="1"/>
  <c r="AS452" i="2"/>
  <c r="AR452" i="2"/>
  <c r="AQ452" i="2"/>
  <c r="AO452" i="2"/>
  <c r="AN452" i="2"/>
  <c r="AM452" i="2"/>
  <c r="AL452" i="2"/>
  <c r="DG451" i="2"/>
  <c r="DB451" i="2"/>
  <c r="CW451" i="2"/>
  <c r="CR451" i="2"/>
  <c r="CM451" i="2"/>
  <c r="CH451" i="2"/>
  <c r="CF451" i="2"/>
  <c r="CE451" i="2"/>
  <c r="CD451" i="2"/>
  <c r="CB451" i="2"/>
  <c r="CA451" i="2"/>
  <c r="BZ451" i="2"/>
  <c r="BY451" i="2"/>
  <c r="BT451" i="2"/>
  <c r="BO451" i="2"/>
  <c r="BJ451" i="2"/>
  <c r="BE451" i="2"/>
  <c r="AZ451" i="2"/>
  <c r="AU451" i="2"/>
  <c r="AT451" i="2" s="1"/>
  <c r="AS451" i="2"/>
  <c r="AR451" i="2"/>
  <c r="AQ451" i="2"/>
  <c r="AO451" i="2"/>
  <c r="AN451" i="2"/>
  <c r="AM451" i="2"/>
  <c r="AL451" i="2"/>
  <c r="DG450" i="2"/>
  <c r="DB450" i="2"/>
  <c r="CW450" i="2"/>
  <c r="CR450" i="2"/>
  <c r="CM450" i="2"/>
  <c r="CH450" i="2"/>
  <c r="CF450" i="2"/>
  <c r="CE450" i="2"/>
  <c r="CD450" i="2"/>
  <c r="CB450" i="2"/>
  <c r="CA450" i="2"/>
  <c r="BZ450" i="2"/>
  <c r="BY450" i="2"/>
  <c r="BT450" i="2"/>
  <c r="BO450" i="2"/>
  <c r="BJ450" i="2"/>
  <c r="BE450" i="2"/>
  <c r="AZ450" i="2"/>
  <c r="AU450" i="2"/>
  <c r="AT450" i="2" s="1"/>
  <c r="AS450" i="2"/>
  <c r="AR450" i="2"/>
  <c r="AQ450" i="2"/>
  <c r="AO450" i="2"/>
  <c r="AN450" i="2"/>
  <c r="AM450" i="2"/>
  <c r="AL450" i="2"/>
  <c r="DG449" i="2"/>
  <c r="DB449" i="2"/>
  <c r="CW449" i="2"/>
  <c r="CR449" i="2"/>
  <c r="CM449" i="2"/>
  <c r="CH449" i="2"/>
  <c r="CF449" i="2"/>
  <c r="CE449" i="2"/>
  <c r="CD449" i="2"/>
  <c r="CB449" i="2"/>
  <c r="CA449" i="2"/>
  <c r="BZ449" i="2"/>
  <c r="BY449" i="2"/>
  <c r="BT449" i="2"/>
  <c r="BO449" i="2"/>
  <c r="BJ449" i="2"/>
  <c r="BE449" i="2"/>
  <c r="AZ449" i="2"/>
  <c r="AU449" i="2"/>
  <c r="AT449" i="2" s="1"/>
  <c r="AS449" i="2"/>
  <c r="AR449" i="2"/>
  <c r="AQ449" i="2"/>
  <c r="AO449" i="2"/>
  <c r="AN449" i="2"/>
  <c r="AM449" i="2"/>
  <c r="AL449" i="2"/>
  <c r="DG448" i="2"/>
  <c r="DB448" i="2"/>
  <c r="CW448" i="2"/>
  <c r="CR448" i="2"/>
  <c r="CM448" i="2"/>
  <c r="CH448" i="2"/>
  <c r="CF448" i="2"/>
  <c r="CE448" i="2"/>
  <c r="CD448" i="2"/>
  <c r="CB448" i="2"/>
  <c r="CA448" i="2"/>
  <c r="BZ448" i="2"/>
  <c r="BY448" i="2"/>
  <c r="BT448" i="2"/>
  <c r="BO448" i="2"/>
  <c r="BJ448" i="2"/>
  <c r="BE448" i="2"/>
  <c r="AZ448" i="2"/>
  <c r="AU448" i="2"/>
  <c r="AT448" i="2" s="1"/>
  <c r="AS448" i="2"/>
  <c r="AR448" i="2"/>
  <c r="AQ448" i="2"/>
  <c r="AO448" i="2"/>
  <c r="AN448" i="2"/>
  <c r="AM448" i="2"/>
  <c r="AL448" i="2"/>
  <c r="DG447" i="2"/>
  <c r="DB447" i="2"/>
  <c r="CW447" i="2"/>
  <c r="CR447" i="2"/>
  <c r="CM447" i="2"/>
  <c r="CH447" i="2"/>
  <c r="CF447" i="2"/>
  <c r="CE447" i="2"/>
  <c r="CD447" i="2"/>
  <c r="CB447" i="2"/>
  <c r="CA447" i="2"/>
  <c r="BZ447" i="2"/>
  <c r="BY447" i="2"/>
  <c r="BT447" i="2"/>
  <c r="BO447" i="2"/>
  <c r="BJ447" i="2"/>
  <c r="BE447" i="2"/>
  <c r="AZ447" i="2"/>
  <c r="AU447" i="2"/>
  <c r="AT447" i="2" s="1"/>
  <c r="AS447" i="2"/>
  <c r="AR447" i="2"/>
  <c r="AQ447" i="2"/>
  <c r="AO447" i="2"/>
  <c r="AN447" i="2"/>
  <c r="AM447" i="2"/>
  <c r="AL447" i="2"/>
  <c r="DG446" i="2"/>
  <c r="DB446" i="2"/>
  <c r="CW446" i="2"/>
  <c r="CR446" i="2"/>
  <c r="CM446" i="2"/>
  <c r="CH446" i="2"/>
  <c r="CF446" i="2"/>
  <c r="CE446" i="2"/>
  <c r="CD446" i="2"/>
  <c r="CB446" i="2"/>
  <c r="CA446" i="2"/>
  <c r="BZ446" i="2"/>
  <c r="BY446" i="2"/>
  <c r="BT446" i="2"/>
  <c r="BO446" i="2"/>
  <c r="BJ446" i="2"/>
  <c r="BE446" i="2"/>
  <c r="AZ446" i="2"/>
  <c r="AU446" i="2"/>
  <c r="AT446" i="2" s="1"/>
  <c r="AS446" i="2"/>
  <c r="AR446" i="2"/>
  <c r="AQ446" i="2"/>
  <c r="AO446" i="2"/>
  <c r="AN446" i="2"/>
  <c r="AM446" i="2"/>
  <c r="AL446" i="2"/>
  <c r="DG445" i="2"/>
  <c r="DB445" i="2"/>
  <c r="CW445" i="2"/>
  <c r="CR445" i="2"/>
  <c r="CM445" i="2"/>
  <c r="CH445" i="2"/>
  <c r="CF445" i="2"/>
  <c r="CE445" i="2"/>
  <c r="CD445" i="2"/>
  <c r="CB445" i="2"/>
  <c r="CA445" i="2"/>
  <c r="BZ445" i="2"/>
  <c r="BY445" i="2"/>
  <c r="BT445" i="2"/>
  <c r="BO445" i="2"/>
  <c r="BJ445" i="2"/>
  <c r="BE445" i="2"/>
  <c r="AZ445" i="2"/>
  <c r="AU445" i="2"/>
  <c r="AT445" i="2" s="1"/>
  <c r="AS445" i="2"/>
  <c r="AR445" i="2"/>
  <c r="AQ445" i="2"/>
  <c r="AO445" i="2"/>
  <c r="AN445" i="2"/>
  <c r="AM445" i="2"/>
  <c r="AL445" i="2"/>
  <c r="DG444" i="2"/>
  <c r="DB444" i="2"/>
  <c r="CW444" i="2"/>
  <c r="CR444" i="2"/>
  <c r="CM444" i="2"/>
  <c r="CH444" i="2"/>
  <c r="CF444" i="2"/>
  <c r="CE444" i="2"/>
  <c r="CD444" i="2"/>
  <c r="CB444" i="2"/>
  <c r="CA444" i="2"/>
  <c r="BZ444" i="2"/>
  <c r="BY444" i="2"/>
  <c r="BT444" i="2"/>
  <c r="BO444" i="2"/>
  <c r="BJ444" i="2"/>
  <c r="BE444" i="2"/>
  <c r="AZ444" i="2"/>
  <c r="AU444" i="2"/>
  <c r="AT444" i="2" s="1"/>
  <c r="AS444" i="2"/>
  <c r="AR444" i="2"/>
  <c r="AQ444" i="2"/>
  <c r="AO444" i="2"/>
  <c r="AN444" i="2"/>
  <c r="AM444" i="2"/>
  <c r="AL444" i="2"/>
  <c r="DG443" i="2"/>
  <c r="DB443" i="2"/>
  <c r="CW443" i="2"/>
  <c r="CR443" i="2"/>
  <c r="CM443" i="2"/>
  <c r="CH443" i="2"/>
  <c r="CF443" i="2"/>
  <c r="CE443" i="2"/>
  <c r="CD443" i="2"/>
  <c r="CB443" i="2"/>
  <c r="CA443" i="2"/>
  <c r="BZ443" i="2"/>
  <c r="BY443" i="2"/>
  <c r="BT443" i="2"/>
  <c r="BO443" i="2"/>
  <c r="BJ443" i="2"/>
  <c r="BE443" i="2"/>
  <c r="AZ443" i="2"/>
  <c r="AU443" i="2"/>
  <c r="AT443" i="2" s="1"/>
  <c r="AS443" i="2"/>
  <c r="AR443" i="2"/>
  <c r="AQ443" i="2"/>
  <c r="AO443" i="2"/>
  <c r="AN443" i="2"/>
  <c r="AM443" i="2"/>
  <c r="AL443" i="2"/>
  <c r="DG442" i="2"/>
  <c r="DB442" i="2"/>
  <c r="CW442" i="2"/>
  <c r="CR442" i="2"/>
  <c r="CM442" i="2"/>
  <c r="CH442" i="2"/>
  <c r="CF442" i="2"/>
  <c r="CE442" i="2"/>
  <c r="CD442" i="2"/>
  <c r="CB442" i="2"/>
  <c r="CA442" i="2"/>
  <c r="BZ442" i="2"/>
  <c r="BY442" i="2"/>
  <c r="BT442" i="2"/>
  <c r="BO442" i="2"/>
  <c r="BJ442" i="2"/>
  <c r="BE442" i="2"/>
  <c r="AZ442" i="2"/>
  <c r="AU442" i="2"/>
  <c r="AT442" i="2" s="1"/>
  <c r="AS442" i="2"/>
  <c r="AR442" i="2"/>
  <c r="AQ442" i="2"/>
  <c r="AO442" i="2"/>
  <c r="AN442" i="2"/>
  <c r="AM442" i="2"/>
  <c r="AL442" i="2"/>
  <c r="DG441" i="2"/>
  <c r="DB441" i="2"/>
  <c r="CW441" i="2"/>
  <c r="CR441" i="2"/>
  <c r="CM441" i="2"/>
  <c r="CH441" i="2"/>
  <c r="CF441" i="2"/>
  <c r="CE441" i="2"/>
  <c r="CD441" i="2"/>
  <c r="CB441" i="2"/>
  <c r="CA441" i="2"/>
  <c r="BZ441" i="2"/>
  <c r="BY441" i="2"/>
  <c r="BT441" i="2"/>
  <c r="BO441" i="2"/>
  <c r="BJ441" i="2"/>
  <c r="BE441" i="2"/>
  <c r="AZ441" i="2"/>
  <c r="AU441" i="2"/>
  <c r="AT441" i="2" s="1"/>
  <c r="AS441" i="2"/>
  <c r="AR441" i="2"/>
  <c r="AQ441" i="2"/>
  <c r="AO441" i="2"/>
  <c r="AN441" i="2"/>
  <c r="AM441" i="2"/>
  <c r="AL441" i="2"/>
  <c r="DG440" i="2"/>
  <c r="DB440" i="2"/>
  <c r="CW440" i="2"/>
  <c r="CR440" i="2"/>
  <c r="CM440" i="2"/>
  <c r="CH440" i="2"/>
  <c r="CF440" i="2"/>
  <c r="CE440" i="2"/>
  <c r="CD440" i="2"/>
  <c r="CB440" i="2"/>
  <c r="CA440" i="2"/>
  <c r="BZ440" i="2"/>
  <c r="BY440" i="2"/>
  <c r="BT440" i="2"/>
  <c r="BO440" i="2"/>
  <c r="BJ440" i="2"/>
  <c r="BE440" i="2"/>
  <c r="AZ440" i="2"/>
  <c r="AU440" i="2"/>
  <c r="AT440" i="2" s="1"/>
  <c r="AS440" i="2"/>
  <c r="AR440" i="2"/>
  <c r="AQ440" i="2"/>
  <c r="AO440" i="2"/>
  <c r="AN440" i="2"/>
  <c r="AM440" i="2"/>
  <c r="AL440" i="2"/>
  <c r="DG439" i="2"/>
  <c r="DB439" i="2"/>
  <c r="CW439" i="2"/>
  <c r="CR439" i="2"/>
  <c r="CM439" i="2"/>
  <c r="CH439" i="2"/>
  <c r="CF439" i="2"/>
  <c r="CE439" i="2"/>
  <c r="CD439" i="2"/>
  <c r="CB439" i="2"/>
  <c r="CA439" i="2"/>
  <c r="BZ439" i="2"/>
  <c r="BY439" i="2"/>
  <c r="BT439" i="2"/>
  <c r="BO439" i="2"/>
  <c r="BJ439" i="2"/>
  <c r="BE439" i="2"/>
  <c r="AZ439" i="2"/>
  <c r="AU439" i="2"/>
  <c r="AT439" i="2" s="1"/>
  <c r="AS439" i="2"/>
  <c r="AR439" i="2"/>
  <c r="AQ439" i="2"/>
  <c r="AO439" i="2"/>
  <c r="AN439" i="2"/>
  <c r="AM439" i="2"/>
  <c r="AL439" i="2"/>
  <c r="DG438" i="2"/>
  <c r="DB438" i="2"/>
  <c r="CW438" i="2"/>
  <c r="CR438" i="2"/>
  <c r="CM438" i="2"/>
  <c r="CH438" i="2"/>
  <c r="CF438" i="2"/>
  <c r="CE438" i="2"/>
  <c r="CD438" i="2"/>
  <c r="CB438" i="2"/>
  <c r="CA438" i="2"/>
  <c r="BZ438" i="2"/>
  <c r="BY438" i="2"/>
  <c r="BT438" i="2"/>
  <c r="BO438" i="2"/>
  <c r="BJ438" i="2"/>
  <c r="BE438" i="2"/>
  <c r="AZ438" i="2"/>
  <c r="AU438" i="2"/>
  <c r="AT438" i="2" s="1"/>
  <c r="AS438" i="2"/>
  <c r="AR438" i="2"/>
  <c r="AQ438" i="2"/>
  <c r="AO438" i="2"/>
  <c r="AN438" i="2"/>
  <c r="AM438" i="2"/>
  <c r="AL438" i="2"/>
  <c r="DG437" i="2"/>
  <c r="DB437" i="2"/>
  <c r="CW437" i="2"/>
  <c r="CR437" i="2"/>
  <c r="CM437" i="2"/>
  <c r="CH437" i="2"/>
  <c r="CF437" i="2"/>
  <c r="CE437" i="2"/>
  <c r="CD437" i="2"/>
  <c r="CB437" i="2"/>
  <c r="CA437" i="2"/>
  <c r="BZ437" i="2"/>
  <c r="BY437" i="2"/>
  <c r="BT437" i="2"/>
  <c r="BO437" i="2"/>
  <c r="BJ437" i="2"/>
  <c r="BE437" i="2"/>
  <c r="AZ437" i="2"/>
  <c r="AU437" i="2"/>
  <c r="AS437" i="2"/>
  <c r="AR437" i="2"/>
  <c r="AQ437" i="2"/>
  <c r="AO437" i="2"/>
  <c r="AN437" i="2"/>
  <c r="AM437" i="2"/>
  <c r="AL437" i="2"/>
  <c r="DG436" i="2"/>
  <c r="DB436" i="2"/>
  <c r="CW436" i="2"/>
  <c r="CR436" i="2"/>
  <c r="CM436" i="2"/>
  <c r="CH436" i="2"/>
  <c r="CF436" i="2"/>
  <c r="CE436" i="2"/>
  <c r="CD436" i="2"/>
  <c r="CB436" i="2"/>
  <c r="CA436" i="2"/>
  <c r="BZ436" i="2"/>
  <c r="BY436" i="2"/>
  <c r="BT436" i="2"/>
  <c r="BO436" i="2"/>
  <c r="BJ436" i="2"/>
  <c r="BE436" i="2"/>
  <c r="AZ436" i="2"/>
  <c r="AU436" i="2"/>
  <c r="AT436" i="2" s="1"/>
  <c r="AS436" i="2"/>
  <c r="AR436" i="2"/>
  <c r="AQ436" i="2"/>
  <c r="AO436" i="2"/>
  <c r="AN436" i="2"/>
  <c r="AM436" i="2"/>
  <c r="AL436" i="2"/>
  <c r="DG435" i="2"/>
  <c r="DB435" i="2"/>
  <c r="CW435" i="2"/>
  <c r="CR435" i="2"/>
  <c r="CM435" i="2"/>
  <c r="CH435" i="2"/>
  <c r="CF435" i="2"/>
  <c r="CE435" i="2"/>
  <c r="CD435" i="2"/>
  <c r="CB435" i="2"/>
  <c r="CA435" i="2"/>
  <c r="BZ435" i="2"/>
  <c r="BY435" i="2"/>
  <c r="BT435" i="2"/>
  <c r="BO435" i="2"/>
  <c r="BJ435" i="2"/>
  <c r="BE435" i="2"/>
  <c r="AZ435" i="2"/>
  <c r="AU435" i="2"/>
  <c r="AT435" i="2" s="1"/>
  <c r="AS435" i="2"/>
  <c r="AR435" i="2"/>
  <c r="AQ435" i="2"/>
  <c r="AO435" i="2"/>
  <c r="AN435" i="2"/>
  <c r="AM435" i="2"/>
  <c r="AL435" i="2"/>
  <c r="DG434" i="2"/>
  <c r="DB434" i="2"/>
  <c r="CW434" i="2"/>
  <c r="CR434" i="2"/>
  <c r="CM434" i="2"/>
  <c r="CH434" i="2"/>
  <c r="CF434" i="2"/>
  <c r="CE434" i="2"/>
  <c r="CD434" i="2"/>
  <c r="CB434" i="2"/>
  <c r="CA434" i="2"/>
  <c r="BZ434" i="2"/>
  <c r="BY434" i="2"/>
  <c r="BT434" i="2"/>
  <c r="BO434" i="2"/>
  <c r="BJ434" i="2"/>
  <c r="BE434" i="2"/>
  <c r="AZ434" i="2"/>
  <c r="AU434" i="2"/>
  <c r="AS434" i="2"/>
  <c r="AR434" i="2"/>
  <c r="AQ434" i="2"/>
  <c r="AO434" i="2"/>
  <c r="AN434" i="2"/>
  <c r="AM434" i="2"/>
  <c r="AL434" i="2"/>
  <c r="DG433" i="2"/>
  <c r="DB433" i="2"/>
  <c r="CW433" i="2"/>
  <c r="CR433" i="2"/>
  <c r="CM433" i="2"/>
  <c r="CH433" i="2"/>
  <c r="CF433" i="2"/>
  <c r="CE433" i="2"/>
  <c r="CD433" i="2"/>
  <c r="CB433" i="2"/>
  <c r="CA433" i="2"/>
  <c r="BZ433" i="2"/>
  <c r="BY433" i="2"/>
  <c r="BT433" i="2"/>
  <c r="BO433" i="2"/>
  <c r="BJ433" i="2"/>
  <c r="BE433" i="2"/>
  <c r="AZ433" i="2"/>
  <c r="AU433" i="2"/>
  <c r="AS433" i="2"/>
  <c r="AR433" i="2"/>
  <c r="AQ433" i="2"/>
  <c r="AO433" i="2"/>
  <c r="AN433" i="2"/>
  <c r="AM433" i="2"/>
  <c r="AL433" i="2"/>
  <c r="DG432" i="2"/>
  <c r="DB432" i="2"/>
  <c r="CW432" i="2"/>
  <c r="CR432" i="2"/>
  <c r="CM432" i="2"/>
  <c r="CH432" i="2"/>
  <c r="CF432" i="2"/>
  <c r="CE432" i="2"/>
  <c r="CD432" i="2"/>
  <c r="CB432" i="2"/>
  <c r="CA432" i="2"/>
  <c r="BZ432" i="2"/>
  <c r="BY432" i="2"/>
  <c r="BT432" i="2"/>
  <c r="BO432" i="2"/>
  <c r="BJ432" i="2"/>
  <c r="BE432" i="2"/>
  <c r="AZ432" i="2"/>
  <c r="AU432" i="2"/>
  <c r="AT432" i="2" s="1"/>
  <c r="AS432" i="2"/>
  <c r="AR432" i="2"/>
  <c r="AQ432" i="2"/>
  <c r="AO432" i="2"/>
  <c r="AN432" i="2"/>
  <c r="AM432" i="2"/>
  <c r="AL432" i="2"/>
  <c r="DG431" i="2"/>
  <c r="DB431" i="2"/>
  <c r="CW431" i="2"/>
  <c r="CR431" i="2"/>
  <c r="CM431" i="2"/>
  <c r="CH431" i="2"/>
  <c r="CF431" i="2"/>
  <c r="CE431" i="2"/>
  <c r="CD431" i="2"/>
  <c r="CB431" i="2"/>
  <c r="CA431" i="2"/>
  <c r="BZ431" i="2"/>
  <c r="BY431" i="2"/>
  <c r="BT431" i="2"/>
  <c r="BO431" i="2"/>
  <c r="BJ431" i="2"/>
  <c r="BE431" i="2"/>
  <c r="AZ431" i="2"/>
  <c r="AU431" i="2"/>
  <c r="AT431" i="2" s="1"/>
  <c r="AS431" i="2"/>
  <c r="AR431" i="2"/>
  <c r="AQ431" i="2"/>
  <c r="AO431" i="2"/>
  <c r="AN431" i="2"/>
  <c r="AM431" i="2"/>
  <c r="AL431" i="2"/>
  <c r="DG430" i="2"/>
  <c r="DB430" i="2"/>
  <c r="CW430" i="2"/>
  <c r="CR430" i="2"/>
  <c r="CM430" i="2"/>
  <c r="CH430" i="2"/>
  <c r="CF430" i="2"/>
  <c r="CE430" i="2"/>
  <c r="CD430" i="2"/>
  <c r="CB430" i="2"/>
  <c r="CA430" i="2"/>
  <c r="BZ430" i="2"/>
  <c r="BY430" i="2"/>
  <c r="BT430" i="2"/>
  <c r="BO430" i="2"/>
  <c r="BJ430" i="2"/>
  <c r="BE430" i="2"/>
  <c r="AZ430" i="2"/>
  <c r="AU430" i="2"/>
  <c r="AS430" i="2"/>
  <c r="AR430" i="2"/>
  <c r="AQ430" i="2"/>
  <c r="AO430" i="2"/>
  <c r="AN430" i="2"/>
  <c r="AM430" i="2"/>
  <c r="AL430" i="2"/>
  <c r="DG429" i="2"/>
  <c r="DB429" i="2"/>
  <c r="CW429" i="2"/>
  <c r="CR429" i="2"/>
  <c r="CM429" i="2"/>
  <c r="CH429" i="2"/>
  <c r="CF429" i="2"/>
  <c r="CE429" i="2"/>
  <c r="CD429" i="2"/>
  <c r="CB429" i="2"/>
  <c r="CA429" i="2"/>
  <c r="BZ429" i="2"/>
  <c r="BY429" i="2"/>
  <c r="BT429" i="2"/>
  <c r="BO429" i="2"/>
  <c r="BJ429" i="2"/>
  <c r="BE429" i="2"/>
  <c r="AZ429" i="2"/>
  <c r="AU429" i="2"/>
  <c r="AT429" i="2" s="1"/>
  <c r="AS429" i="2"/>
  <c r="AR429" i="2"/>
  <c r="AQ429" i="2"/>
  <c r="AO429" i="2"/>
  <c r="AN429" i="2"/>
  <c r="AM429" i="2"/>
  <c r="AL429" i="2"/>
  <c r="DG428" i="2"/>
  <c r="DB428" i="2"/>
  <c r="CW428" i="2"/>
  <c r="CR428" i="2"/>
  <c r="CM428" i="2"/>
  <c r="CH428" i="2"/>
  <c r="CF428" i="2"/>
  <c r="CE428" i="2"/>
  <c r="CD428" i="2"/>
  <c r="CB428" i="2"/>
  <c r="CA428" i="2"/>
  <c r="BZ428" i="2"/>
  <c r="BY428" i="2"/>
  <c r="BT428" i="2"/>
  <c r="BO428" i="2"/>
  <c r="BJ428" i="2"/>
  <c r="BE428" i="2"/>
  <c r="AZ428" i="2"/>
  <c r="AU428" i="2"/>
  <c r="AT428" i="2" s="1"/>
  <c r="AS428" i="2"/>
  <c r="AR428" i="2"/>
  <c r="AQ428" i="2"/>
  <c r="AO428" i="2"/>
  <c r="AN428" i="2"/>
  <c r="AM428" i="2"/>
  <c r="AL428" i="2"/>
  <c r="DG427" i="2"/>
  <c r="DB427" i="2"/>
  <c r="CW427" i="2"/>
  <c r="CR427" i="2"/>
  <c r="CM427" i="2"/>
  <c r="CH427" i="2"/>
  <c r="CF427" i="2"/>
  <c r="CE427" i="2"/>
  <c r="CD427" i="2"/>
  <c r="CB427" i="2"/>
  <c r="CA427" i="2"/>
  <c r="BZ427" i="2"/>
  <c r="BY427" i="2"/>
  <c r="BT427" i="2"/>
  <c r="BO427" i="2"/>
  <c r="BJ427" i="2"/>
  <c r="BE427" i="2"/>
  <c r="AZ427" i="2"/>
  <c r="AU427" i="2"/>
  <c r="AT427" i="2" s="1"/>
  <c r="AS427" i="2"/>
  <c r="AR427" i="2"/>
  <c r="AQ427" i="2"/>
  <c r="AO427" i="2"/>
  <c r="AN427" i="2"/>
  <c r="AM427" i="2"/>
  <c r="AL427" i="2"/>
  <c r="DG426" i="2"/>
  <c r="DB426" i="2"/>
  <c r="CW426" i="2"/>
  <c r="CR426" i="2"/>
  <c r="CM426" i="2"/>
  <c r="CH426" i="2"/>
  <c r="CF426" i="2"/>
  <c r="CE426" i="2"/>
  <c r="CD426" i="2"/>
  <c r="CB426" i="2"/>
  <c r="CA426" i="2"/>
  <c r="BZ426" i="2"/>
  <c r="BY426" i="2"/>
  <c r="BT426" i="2"/>
  <c r="BO426" i="2"/>
  <c r="BJ426" i="2"/>
  <c r="BE426" i="2"/>
  <c r="AZ426" i="2"/>
  <c r="AU426" i="2"/>
  <c r="AS426" i="2"/>
  <c r="AR426" i="2"/>
  <c r="AQ426" i="2"/>
  <c r="AO426" i="2"/>
  <c r="AN426" i="2"/>
  <c r="AM426" i="2"/>
  <c r="AL426" i="2"/>
  <c r="DG425" i="2"/>
  <c r="DB425" i="2"/>
  <c r="CW425" i="2"/>
  <c r="CR425" i="2"/>
  <c r="CM425" i="2"/>
  <c r="CH425" i="2"/>
  <c r="CF425" i="2"/>
  <c r="CE425" i="2"/>
  <c r="CD425" i="2"/>
  <c r="CB425" i="2"/>
  <c r="CA425" i="2"/>
  <c r="BZ425" i="2"/>
  <c r="BY425" i="2"/>
  <c r="BT425" i="2"/>
  <c r="BO425" i="2"/>
  <c r="BJ425" i="2"/>
  <c r="BE425" i="2"/>
  <c r="AZ425" i="2"/>
  <c r="AU425" i="2"/>
  <c r="AT425" i="2" s="1"/>
  <c r="AS425" i="2"/>
  <c r="AR425" i="2"/>
  <c r="AQ425" i="2"/>
  <c r="AO425" i="2"/>
  <c r="AN425" i="2"/>
  <c r="AM425" i="2"/>
  <c r="AL425" i="2"/>
  <c r="DG424" i="2"/>
  <c r="DB424" i="2"/>
  <c r="CW424" i="2"/>
  <c r="CR424" i="2"/>
  <c r="CM424" i="2"/>
  <c r="CH424" i="2"/>
  <c r="CF424" i="2"/>
  <c r="CE424" i="2"/>
  <c r="CD424" i="2"/>
  <c r="CB424" i="2"/>
  <c r="CA424" i="2"/>
  <c r="BZ424" i="2"/>
  <c r="BY424" i="2"/>
  <c r="BT424" i="2"/>
  <c r="BO424" i="2"/>
  <c r="BJ424" i="2"/>
  <c r="BE424" i="2"/>
  <c r="AZ424" i="2"/>
  <c r="AU424" i="2"/>
  <c r="AS424" i="2"/>
  <c r="AR424" i="2"/>
  <c r="AQ424" i="2"/>
  <c r="AO424" i="2"/>
  <c r="AN424" i="2"/>
  <c r="AM424" i="2"/>
  <c r="AL424" i="2"/>
  <c r="DG423" i="2"/>
  <c r="DB423" i="2"/>
  <c r="CW423" i="2"/>
  <c r="CR423" i="2"/>
  <c r="CM423" i="2"/>
  <c r="CH423" i="2"/>
  <c r="CF423" i="2"/>
  <c r="CE423" i="2"/>
  <c r="CD423" i="2"/>
  <c r="CB423" i="2"/>
  <c r="CA423" i="2"/>
  <c r="BZ423" i="2"/>
  <c r="BY423" i="2"/>
  <c r="BT423" i="2"/>
  <c r="BO423" i="2"/>
  <c r="BJ423" i="2"/>
  <c r="BE423" i="2"/>
  <c r="AZ423" i="2"/>
  <c r="AU423" i="2"/>
  <c r="AT423" i="2" s="1"/>
  <c r="AS423" i="2"/>
  <c r="AR423" i="2"/>
  <c r="AQ423" i="2"/>
  <c r="AO423" i="2"/>
  <c r="AN423" i="2"/>
  <c r="AM423" i="2"/>
  <c r="AL423" i="2"/>
  <c r="DG422" i="2"/>
  <c r="DB422" i="2"/>
  <c r="CW422" i="2"/>
  <c r="CR422" i="2"/>
  <c r="CM422" i="2"/>
  <c r="CH422" i="2"/>
  <c r="CF422" i="2"/>
  <c r="CE422" i="2"/>
  <c r="CD422" i="2"/>
  <c r="CB422" i="2"/>
  <c r="CA422" i="2"/>
  <c r="BZ422" i="2"/>
  <c r="BY422" i="2"/>
  <c r="BT422" i="2"/>
  <c r="BO422" i="2"/>
  <c r="BJ422" i="2"/>
  <c r="BE422" i="2"/>
  <c r="AZ422" i="2"/>
  <c r="AU422" i="2"/>
  <c r="AT422" i="2" s="1"/>
  <c r="AS422" i="2"/>
  <c r="AR422" i="2"/>
  <c r="AQ422" i="2"/>
  <c r="AO422" i="2"/>
  <c r="AN422" i="2"/>
  <c r="AM422" i="2"/>
  <c r="AL422" i="2"/>
  <c r="DG421" i="2"/>
  <c r="DB421" i="2"/>
  <c r="CW421" i="2"/>
  <c r="CR421" i="2"/>
  <c r="CM421" i="2"/>
  <c r="CH421" i="2"/>
  <c r="CF421" i="2"/>
  <c r="CE421" i="2"/>
  <c r="CD421" i="2"/>
  <c r="CB421" i="2"/>
  <c r="CA421" i="2"/>
  <c r="BZ421" i="2"/>
  <c r="BY421" i="2"/>
  <c r="BT421" i="2"/>
  <c r="BO421" i="2"/>
  <c r="BJ421" i="2"/>
  <c r="BE421" i="2"/>
  <c r="AZ421" i="2"/>
  <c r="AU421" i="2"/>
  <c r="AT421" i="2" s="1"/>
  <c r="AS421" i="2"/>
  <c r="AR421" i="2"/>
  <c r="AQ421" i="2"/>
  <c r="AO421" i="2"/>
  <c r="AN421" i="2"/>
  <c r="AM421" i="2"/>
  <c r="AL421" i="2"/>
  <c r="DG420" i="2"/>
  <c r="DB420" i="2"/>
  <c r="CW420" i="2"/>
  <c r="CR420" i="2"/>
  <c r="CM420" i="2"/>
  <c r="CH420" i="2"/>
  <c r="CF420" i="2"/>
  <c r="CE420" i="2"/>
  <c r="CD420" i="2"/>
  <c r="CB420" i="2"/>
  <c r="CA420" i="2"/>
  <c r="BZ420" i="2"/>
  <c r="BY420" i="2"/>
  <c r="BT420" i="2"/>
  <c r="BO420" i="2"/>
  <c r="BJ420" i="2"/>
  <c r="BE420" i="2"/>
  <c r="AZ420" i="2"/>
  <c r="AU420" i="2"/>
  <c r="AT420" i="2" s="1"/>
  <c r="AS420" i="2"/>
  <c r="AR420" i="2"/>
  <c r="AQ420" i="2"/>
  <c r="AO420" i="2"/>
  <c r="AN420" i="2"/>
  <c r="AM420" i="2"/>
  <c r="AL420" i="2"/>
  <c r="DG419" i="2"/>
  <c r="DB419" i="2"/>
  <c r="CW419" i="2"/>
  <c r="CR419" i="2"/>
  <c r="CM419" i="2"/>
  <c r="CH419" i="2"/>
  <c r="CF419" i="2"/>
  <c r="CE419" i="2"/>
  <c r="CD419" i="2"/>
  <c r="CB419" i="2"/>
  <c r="CA419" i="2"/>
  <c r="BZ419" i="2"/>
  <c r="BY419" i="2"/>
  <c r="BT419" i="2"/>
  <c r="BO419" i="2"/>
  <c r="BJ419" i="2"/>
  <c r="BE419" i="2"/>
  <c r="AZ419" i="2"/>
  <c r="AU419" i="2"/>
  <c r="AS419" i="2"/>
  <c r="AR419" i="2"/>
  <c r="AQ419" i="2"/>
  <c r="AO419" i="2"/>
  <c r="AN419" i="2"/>
  <c r="AM419" i="2"/>
  <c r="AL419" i="2"/>
  <c r="DG418" i="2"/>
  <c r="DB418" i="2"/>
  <c r="CW418" i="2"/>
  <c r="CR418" i="2"/>
  <c r="CM418" i="2"/>
  <c r="CH418" i="2"/>
  <c r="CF418" i="2"/>
  <c r="CE418" i="2"/>
  <c r="CD418" i="2"/>
  <c r="CB418" i="2"/>
  <c r="CA418" i="2"/>
  <c r="BZ418" i="2"/>
  <c r="BY418" i="2"/>
  <c r="BT418" i="2"/>
  <c r="BO418" i="2"/>
  <c r="BJ418" i="2"/>
  <c r="BE418" i="2"/>
  <c r="AZ418" i="2"/>
  <c r="AU418" i="2"/>
  <c r="AT418" i="2" s="1"/>
  <c r="AS418" i="2"/>
  <c r="AR418" i="2"/>
  <c r="AQ418" i="2"/>
  <c r="AO418" i="2"/>
  <c r="AN418" i="2"/>
  <c r="AM418" i="2"/>
  <c r="AL418" i="2"/>
  <c r="DG417" i="2"/>
  <c r="DB417" i="2"/>
  <c r="CW417" i="2"/>
  <c r="CR417" i="2"/>
  <c r="CM417" i="2"/>
  <c r="CH417" i="2"/>
  <c r="CF417" i="2"/>
  <c r="CE417" i="2"/>
  <c r="CD417" i="2"/>
  <c r="CB417" i="2"/>
  <c r="CA417" i="2"/>
  <c r="BZ417" i="2"/>
  <c r="BY417" i="2"/>
  <c r="BT417" i="2"/>
  <c r="BO417" i="2"/>
  <c r="BJ417" i="2"/>
  <c r="BE417" i="2"/>
  <c r="AZ417" i="2"/>
  <c r="AU417" i="2"/>
  <c r="AT417" i="2" s="1"/>
  <c r="AS417" i="2"/>
  <c r="AR417" i="2"/>
  <c r="AQ417" i="2"/>
  <c r="AO417" i="2"/>
  <c r="AN417" i="2"/>
  <c r="AM417" i="2"/>
  <c r="AL417" i="2"/>
  <c r="DG416" i="2"/>
  <c r="DB416" i="2"/>
  <c r="CW416" i="2"/>
  <c r="CR416" i="2"/>
  <c r="CM416" i="2"/>
  <c r="CH416" i="2"/>
  <c r="CF416" i="2"/>
  <c r="CE416" i="2"/>
  <c r="CD416" i="2"/>
  <c r="CB416" i="2"/>
  <c r="CA416" i="2"/>
  <c r="BZ416" i="2"/>
  <c r="BY416" i="2"/>
  <c r="BT416" i="2"/>
  <c r="BO416" i="2"/>
  <c r="BJ416" i="2"/>
  <c r="BE416" i="2"/>
  <c r="AZ416" i="2"/>
  <c r="AU416" i="2"/>
  <c r="AT416" i="2" s="1"/>
  <c r="AS416" i="2"/>
  <c r="AR416" i="2"/>
  <c r="AQ416" i="2"/>
  <c r="AO416" i="2"/>
  <c r="AN416" i="2"/>
  <c r="AM416" i="2"/>
  <c r="AL416" i="2"/>
  <c r="DG415" i="2"/>
  <c r="DB415" i="2"/>
  <c r="CW415" i="2"/>
  <c r="CR415" i="2"/>
  <c r="CM415" i="2"/>
  <c r="CH415" i="2"/>
  <c r="CF415" i="2"/>
  <c r="CE415" i="2"/>
  <c r="CD415" i="2"/>
  <c r="CB415" i="2"/>
  <c r="CA415" i="2"/>
  <c r="BZ415" i="2"/>
  <c r="BY415" i="2"/>
  <c r="BT415" i="2"/>
  <c r="BO415" i="2"/>
  <c r="BJ415" i="2"/>
  <c r="BE415" i="2"/>
  <c r="AZ415" i="2"/>
  <c r="AU415" i="2"/>
  <c r="AT415" i="2" s="1"/>
  <c r="AS415" i="2"/>
  <c r="AR415" i="2"/>
  <c r="AQ415" i="2"/>
  <c r="AO415" i="2"/>
  <c r="AN415" i="2"/>
  <c r="AM415" i="2"/>
  <c r="AL415" i="2"/>
  <c r="DG414" i="2"/>
  <c r="DB414" i="2"/>
  <c r="CW414" i="2"/>
  <c r="CR414" i="2"/>
  <c r="CM414" i="2"/>
  <c r="CH414" i="2"/>
  <c r="CF414" i="2"/>
  <c r="CE414" i="2"/>
  <c r="CD414" i="2"/>
  <c r="CB414" i="2"/>
  <c r="CA414" i="2"/>
  <c r="BZ414" i="2"/>
  <c r="BY414" i="2"/>
  <c r="BT414" i="2"/>
  <c r="BO414" i="2"/>
  <c r="BJ414" i="2"/>
  <c r="BE414" i="2"/>
  <c r="AZ414" i="2"/>
  <c r="AU414" i="2"/>
  <c r="AT414" i="2" s="1"/>
  <c r="AS414" i="2"/>
  <c r="AR414" i="2"/>
  <c r="AQ414" i="2"/>
  <c r="AO414" i="2"/>
  <c r="AN414" i="2"/>
  <c r="AM414" i="2"/>
  <c r="AL414" i="2"/>
  <c r="DG413" i="2"/>
  <c r="DB413" i="2"/>
  <c r="CW413" i="2"/>
  <c r="CR413" i="2"/>
  <c r="CM413" i="2"/>
  <c r="CH413" i="2"/>
  <c r="CF413" i="2"/>
  <c r="CE413" i="2"/>
  <c r="CD413" i="2"/>
  <c r="CB413" i="2"/>
  <c r="CA413" i="2"/>
  <c r="BZ413" i="2"/>
  <c r="BY413" i="2"/>
  <c r="BT413" i="2"/>
  <c r="BO413" i="2"/>
  <c r="BJ413" i="2"/>
  <c r="BE413" i="2"/>
  <c r="AZ413" i="2"/>
  <c r="AU413" i="2"/>
  <c r="AT413" i="2" s="1"/>
  <c r="AS413" i="2"/>
  <c r="AR413" i="2"/>
  <c r="AQ413" i="2"/>
  <c r="AO413" i="2"/>
  <c r="AN413" i="2"/>
  <c r="AM413" i="2"/>
  <c r="AL413" i="2"/>
  <c r="DG412" i="2"/>
  <c r="DB412" i="2"/>
  <c r="CW412" i="2"/>
  <c r="CR412" i="2"/>
  <c r="CM412" i="2"/>
  <c r="CH412" i="2"/>
  <c r="CF412" i="2"/>
  <c r="CE412" i="2"/>
  <c r="CD412" i="2"/>
  <c r="CB412" i="2"/>
  <c r="CA412" i="2"/>
  <c r="BZ412" i="2"/>
  <c r="BY412" i="2"/>
  <c r="BT412" i="2"/>
  <c r="BO412" i="2"/>
  <c r="BJ412" i="2"/>
  <c r="BE412" i="2"/>
  <c r="AZ412" i="2"/>
  <c r="AU412" i="2"/>
  <c r="AS412" i="2"/>
  <c r="AR412" i="2"/>
  <c r="AQ412" i="2"/>
  <c r="AO412" i="2"/>
  <c r="AN412" i="2"/>
  <c r="AM412" i="2"/>
  <c r="AL412" i="2"/>
  <c r="DG411" i="2"/>
  <c r="DB411" i="2"/>
  <c r="CW411" i="2"/>
  <c r="CR411" i="2"/>
  <c r="CM411" i="2"/>
  <c r="CH411" i="2"/>
  <c r="CF411" i="2"/>
  <c r="CE411" i="2"/>
  <c r="CD411" i="2"/>
  <c r="CB411" i="2"/>
  <c r="CA411" i="2"/>
  <c r="BZ411" i="2"/>
  <c r="BY411" i="2"/>
  <c r="BT411" i="2"/>
  <c r="BO411" i="2"/>
  <c r="BJ411" i="2"/>
  <c r="BE411" i="2"/>
  <c r="AZ411" i="2"/>
  <c r="AU411" i="2"/>
  <c r="AT411" i="2" s="1"/>
  <c r="AS411" i="2"/>
  <c r="AR411" i="2"/>
  <c r="AQ411" i="2"/>
  <c r="AO411" i="2"/>
  <c r="AN411" i="2"/>
  <c r="AM411" i="2"/>
  <c r="AL411" i="2"/>
  <c r="DG410" i="2"/>
  <c r="DB410" i="2"/>
  <c r="CW410" i="2"/>
  <c r="CR410" i="2"/>
  <c r="CM410" i="2"/>
  <c r="CH410" i="2"/>
  <c r="CF410" i="2"/>
  <c r="CE410" i="2"/>
  <c r="CD410" i="2"/>
  <c r="CB410" i="2"/>
  <c r="CA410" i="2"/>
  <c r="BZ410" i="2"/>
  <c r="BY410" i="2"/>
  <c r="BT410" i="2"/>
  <c r="BO410" i="2"/>
  <c r="BJ410" i="2"/>
  <c r="BE410" i="2"/>
  <c r="AZ410" i="2"/>
  <c r="AU410" i="2"/>
  <c r="AT410" i="2" s="1"/>
  <c r="AS410" i="2"/>
  <c r="AR410" i="2"/>
  <c r="AQ410" i="2"/>
  <c r="AO410" i="2"/>
  <c r="AN410" i="2"/>
  <c r="AM410" i="2"/>
  <c r="AL410" i="2"/>
  <c r="DG409" i="2"/>
  <c r="DB409" i="2"/>
  <c r="CW409" i="2"/>
  <c r="CR409" i="2"/>
  <c r="CM409" i="2"/>
  <c r="CH409" i="2"/>
  <c r="CF409" i="2"/>
  <c r="CE409" i="2"/>
  <c r="CD409" i="2"/>
  <c r="CB409" i="2"/>
  <c r="CA409" i="2"/>
  <c r="BZ409" i="2"/>
  <c r="BY409" i="2"/>
  <c r="BT409" i="2"/>
  <c r="BO409" i="2"/>
  <c r="BJ409" i="2"/>
  <c r="BE409" i="2"/>
  <c r="AZ409" i="2"/>
  <c r="AU409" i="2"/>
  <c r="AT409" i="2" s="1"/>
  <c r="AS409" i="2"/>
  <c r="AR409" i="2"/>
  <c r="AQ409" i="2"/>
  <c r="AO409" i="2"/>
  <c r="AN409" i="2"/>
  <c r="AM409" i="2"/>
  <c r="AL409" i="2"/>
  <c r="DG408" i="2"/>
  <c r="DB408" i="2"/>
  <c r="CW408" i="2"/>
  <c r="CR408" i="2"/>
  <c r="CM408" i="2"/>
  <c r="CH408" i="2"/>
  <c r="CF408" i="2"/>
  <c r="CE408" i="2"/>
  <c r="CD408" i="2"/>
  <c r="CB408" i="2"/>
  <c r="CA408" i="2"/>
  <c r="BZ408" i="2"/>
  <c r="BY408" i="2"/>
  <c r="BT408" i="2"/>
  <c r="BO408" i="2"/>
  <c r="BJ408" i="2"/>
  <c r="BE408" i="2"/>
  <c r="AZ408" i="2"/>
  <c r="AU408" i="2"/>
  <c r="AT408" i="2" s="1"/>
  <c r="AS408" i="2"/>
  <c r="AR408" i="2"/>
  <c r="AQ408" i="2"/>
  <c r="AO408" i="2"/>
  <c r="AN408" i="2"/>
  <c r="AM408" i="2"/>
  <c r="AL408" i="2"/>
  <c r="DG407" i="2"/>
  <c r="DB407" i="2"/>
  <c r="CW407" i="2"/>
  <c r="CR407" i="2"/>
  <c r="CM407" i="2"/>
  <c r="CH407" i="2"/>
  <c r="CF407" i="2"/>
  <c r="CE407" i="2"/>
  <c r="CD407" i="2"/>
  <c r="CB407" i="2"/>
  <c r="CA407" i="2"/>
  <c r="BZ407" i="2"/>
  <c r="BY407" i="2"/>
  <c r="BT407" i="2"/>
  <c r="BO407" i="2"/>
  <c r="BJ407" i="2"/>
  <c r="BE407" i="2"/>
  <c r="AZ407" i="2"/>
  <c r="AU407" i="2"/>
  <c r="AS407" i="2"/>
  <c r="AR407" i="2"/>
  <c r="AQ407" i="2"/>
  <c r="AO407" i="2"/>
  <c r="AN407" i="2"/>
  <c r="AM407" i="2"/>
  <c r="AL407" i="2"/>
  <c r="DG406" i="2"/>
  <c r="DB406" i="2"/>
  <c r="CW406" i="2"/>
  <c r="CR406" i="2"/>
  <c r="CM406" i="2"/>
  <c r="CH406" i="2"/>
  <c r="CF406" i="2"/>
  <c r="CE406" i="2"/>
  <c r="CD406" i="2"/>
  <c r="CB406" i="2"/>
  <c r="CA406" i="2"/>
  <c r="BZ406" i="2"/>
  <c r="BY406" i="2"/>
  <c r="BT406" i="2"/>
  <c r="BO406" i="2"/>
  <c r="BJ406" i="2"/>
  <c r="BE406" i="2"/>
  <c r="AZ406" i="2"/>
  <c r="AU406" i="2"/>
  <c r="AT406" i="2" s="1"/>
  <c r="AS406" i="2"/>
  <c r="AR406" i="2"/>
  <c r="AQ406" i="2"/>
  <c r="AO406" i="2"/>
  <c r="AN406" i="2"/>
  <c r="AM406" i="2"/>
  <c r="AL406" i="2"/>
  <c r="DG405" i="2"/>
  <c r="DB405" i="2"/>
  <c r="CW405" i="2"/>
  <c r="CR405" i="2"/>
  <c r="CM405" i="2"/>
  <c r="CH405" i="2"/>
  <c r="CF405" i="2"/>
  <c r="CE405" i="2"/>
  <c r="CD405" i="2"/>
  <c r="CB405" i="2"/>
  <c r="CA405" i="2"/>
  <c r="BZ405" i="2"/>
  <c r="BY405" i="2"/>
  <c r="BT405" i="2"/>
  <c r="BO405" i="2"/>
  <c r="BJ405" i="2"/>
  <c r="BE405" i="2"/>
  <c r="AZ405" i="2"/>
  <c r="AU405" i="2"/>
  <c r="AT405" i="2" s="1"/>
  <c r="AS405" i="2"/>
  <c r="AR405" i="2"/>
  <c r="AQ405" i="2"/>
  <c r="AO405" i="2"/>
  <c r="AN405" i="2"/>
  <c r="AM405" i="2"/>
  <c r="AL405" i="2"/>
  <c r="DG404" i="2"/>
  <c r="DB404" i="2"/>
  <c r="CW404" i="2"/>
  <c r="CR404" i="2"/>
  <c r="CM404" i="2"/>
  <c r="CH404" i="2"/>
  <c r="CF404" i="2"/>
  <c r="CE404" i="2"/>
  <c r="CD404" i="2"/>
  <c r="CB404" i="2"/>
  <c r="CA404" i="2"/>
  <c r="BZ404" i="2"/>
  <c r="BY404" i="2"/>
  <c r="BT404" i="2"/>
  <c r="BO404" i="2"/>
  <c r="BJ404" i="2"/>
  <c r="BE404" i="2"/>
  <c r="AZ404" i="2"/>
  <c r="AU404" i="2"/>
  <c r="AT404" i="2" s="1"/>
  <c r="AS404" i="2"/>
  <c r="AR404" i="2"/>
  <c r="AQ404" i="2"/>
  <c r="AO404" i="2"/>
  <c r="AN404" i="2"/>
  <c r="AM404" i="2"/>
  <c r="AL404" i="2"/>
  <c r="DG403" i="2"/>
  <c r="DB403" i="2"/>
  <c r="CW403" i="2"/>
  <c r="CR403" i="2"/>
  <c r="CM403" i="2"/>
  <c r="CH403" i="2"/>
  <c r="CF403" i="2"/>
  <c r="CE403" i="2"/>
  <c r="CD403" i="2"/>
  <c r="CB403" i="2"/>
  <c r="CA403" i="2"/>
  <c r="BZ403" i="2"/>
  <c r="BY403" i="2"/>
  <c r="BT403" i="2"/>
  <c r="BO403" i="2"/>
  <c r="BJ403" i="2"/>
  <c r="BE403" i="2"/>
  <c r="AZ403" i="2"/>
  <c r="AU403" i="2"/>
  <c r="AT403" i="2" s="1"/>
  <c r="AS403" i="2"/>
  <c r="AR403" i="2"/>
  <c r="AQ403" i="2"/>
  <c r="AO403" i="2"/>
  <c r="AN403" i="2"/>
  <c r="AM403" i="2"/>
  <c r="AL403" i="2"/>
  <c r="DG402" i="2"/>
  <c r="DB402" i="2"/>
  <c r="CW402" i="2"/>
  <c r="CR402" i="2"/>
  <c r="CM402" i="2"/>
  <c r="CH402" i="2"/>
  <c r="CF402" i="2"/>
  <c r="CE402" i="2"/>
  <c r="CD402" i="2"/>
  <c r="CB402" i="2"/>
  <c r="CA402" i="2"/>
  <c r="BZ402" i="2"/>
  <c r="BY402" i="2"/>
  <c r="BT402" i="2"/>
  <c r="BO402" i="2"/>
  <c r="BJ402" i="2"/>
  <c r="BE402" i="2"/>
  <c r="AZ402" i="2"/>
  <c r="AU402" i="2"/>
  <c r="AT402" i="2" s="1"/>
  <c r="AS402" i="2"/>
  <c r="AR402" i="2"/>
  <c r="AQ402" i="2"/>
  <c r="AO402" i="2"/>
  <c r="AN402" i="2"/>
  <c r="AM402" i="2"/>
  <c r="AL402" i="2"/>
  <c r="DG401" i="2"/>
  <c r="DB401" i="2"/>
  <c r="CW401" i="2"/>
  <c r="CR401" i="2"/>
  <c r="CM401" i="2"/>
  <c r="CH401" i="2"/>
  <c r="CF401" i="2"/>
  <c r="CE401" i="2"/>
  <c r="CD401" i="2"/>
  <c r="CB401" i="2"/>
  <c r="CA401" i="2"/>
  <c r="BZ401" i="2"/>
  <c r="BY401" i="2"/>
  <c r="BT401" i="2"/>
  <c r="BO401" i="2"/>
  <c r="BJ401" i="2"/>
  <c r="BE401" i="2"/>
  <c r="AZ401" i="2"/>
  <c r="AU401" i="2"/>
  <c r="AT401" i="2" s="1"/>
  <c r="AS401" i="2"/>
  <c r="AR401" i="2"/>
  <c r="AQ401" i="2"/>
  <c r="AO401" i="2"/>
  <c r="AN401" i="2"/>
  <c r="AM401" i="2"/>
  <c r="AL401" i="2"/>
  <c r="DG400" i="2"/>
  <c r="DB400" i="2"/>
  <c r="CW400" i="2"/>
  <c r="CR400" i="2"/>
  <c r="CM400" i="2"/>
  <c r="CH400" i="2"/>
  <c r="CF400" i="2"/>
  <c r="CE400" i="2"/>
  <c r="CD400" i="2"/>
  <c r="CB400" i="2"/>
  <c r="CA400" i="2"/>
  <c r="BZ400" i="2"/>
  <c r="BY400" i="2"/>
  <c r="BT400" i="2"/>
  <c r="BO400" i="2"/>
  <c r="BJ400" i="2"/>
  <c r="BE400" i="2"/>
  <c r="AZ400" i="2"/>
  <c r="AU400" i="2"/>
  <c r="AT400" i="2" s="1"/>
  <c r="AS400" i="2"/>
  <c r="AR400" i="2"/>
  <c r="AQ400" i="2"/>
  <c r="AO400" i="2"/>
  <c r="AN400" i="2"/>
  <c r="AM400" i="2"/>
  <c r="AL400" i="2"/>
  <c r="DG399" i="2"/>
  <c r="DB399" i="2"/>
  <c r="CW399" i="2"/>
  <c r="CR399" i="2"/>
  <c r="CM399" i="2"/>
  <c r="CH399" i="2"/>
  <c r="CF399" i="2"/>
  <c r="CE399" i="2"/>
  <c r="CD399" i="2"/>
  <c r="CB399" i="2"/>
  <c r="CA399" i="2"/>
  <c r="BZ399" i="2"/>
  <c r="BY399" i="2"/>
  <c r="BT399" i="2"/>
  <c r="BO399" i="2"/>
  <c r="BJ399" i="2"/>
  <c r="BE399" i="2"/>
  <c r="AZ399" i="2"/>
  <c r="AU399" i="2"/>
  <c r="AT399" i="2" s="1"/>
  <c r="AS399" i="2"/>
  <c r="AR399" i="2"/>
  <c r="AQ399" i="2"/>
  <c r="AO399" i="2"/>
  <c r="AN399" i="2"/>
  <c r="AM399" i="2"/>
  <c r="AL399" i="2"/>
  <c r="DG398" i="2"/>
  <c r="DB398" i="2"/>
  <c r="CW398" i="2"/>
  <c r="CR398" i="2"/>
  <c r="CM398" i="2"/>
  <c r="CH398" i="2"/>
  <c r="CF398" i="2"/>
  <c r="CE398" i="2"/>
  <c r="CD398" i="2"/>
  <c r="CB398" i="2"/>
  <c r="CA398" i="2"/>
  <c r="BZ398" i="2"/>
  <c r="BY398" i="2"/>
  <c r="BT398" i="2"/>
  <c r="BO398" i="2"/>
  <c r="BJ398" i="2"/>
  <c r="BE398" i="2"/>
  <c r="AZ398" i="2"/>
  <c r="AU398" i="2"/>
  <c r="AT398" i="2" s="1"/>
  <c r="AS398" i="2"/>
  <c r="AR398" i="2"/>
  <c r="AQ398" i="2"/>
  <c r="AO398" i="2"/>
  <c r="AN398" i="2"/>
  <c r="AM398" i="2"/>
  <c r="AL398" i="2"/>
  <c r="DG397" i="2"/>
  <c r="DB397" i="2"/>
  <c r="CW397" i="2"/>
  <c r="CR397" i="2"/>
  <c r="CM397" i="2"/>
  <c r="CH397" i="2"/>
  <c r="CF397" i="2"/>
  <c r="CE397" i="2"/>
  <c r="CD397" i="2"/>
  <c r="CB397" i="2"/>
  <c r="CA397" i="2"/>
  <c r="BZ397" i="2"/>
  <c r="BY397" i="2"/>
  <c r="BT397" i="2"/>
  <c r="BO397" i="2"/>
  <c r="BJ397" i="2"/>
  <c r="BE397" i="2"/>
  <c r="AZ397" i="2"/>
  <c r="AU397" i="2"/>
  <c r="AT397" i="2" s="1"/>
  <c r="AS397" i="2"/>
  <c r="AR397" i="2"/>
  <c r="AQ397" i="2"/>
  <c r="AO397" i="2"/>
  <c r="AN397" i="2"/>
  <c r="AM397" i="2"/>
  <c r="AL397" i="2"/>
  <c r="DG396" i="2"/>
  <c r="DB396" i="2"/>
  <c r="CW396" i="2"/>
  <c r="CR396" i="2"/>
  <c r="CM396" i="2"/>
  <c r="CH396" i="2"/>
  <c r="CF396" i="2"/>
  <c r="CE396" i="2"/>
  <c r="CD396" i="2"/>
  <c r="CB396" i="2"/>
  <c r="CA396" i="2"/>
  <c r="BZ396" i="2"/>
  <c r="BY396" i="2"/>
  <c r="BT396" i="2"/>
  <c r="BO396" i="2"/>
  <c r="BJ396" i="2"/>
  <c r="BE396" i="2"/>
  <c r="AZ396" i="2"/>
  <c r="AU396" i="2"/>
  <c r="AT396" i="2" s="1"/>
  <c r="AS396" i="2"/>
  <c r="AR396" i="2"/>
  <c r="AQ396" i="2"/>
  <c r="AO396" i="2"/>
  <c r="AN396" i="2"/>
  <c r="AM396" i="2"/>
  <c r="AL396" i="2"/>
  <c r="DG395" i="2"/>
  <c r="DB395" i="2"/>
  <c r="CW395" i="2"/>
  <c r="CR395" i="2"/>
  <c r="CM395" i="2"/>
  <c r="CH395" i="2"/>
  <c r="CF395" i="2"/>
  <c r="CE395" i="2"/>
  <c r="CD395" i="2"/>
  <c r="CB395" i="2"/>
  <c r="CA395" i="2"/>
  <c r="BZ395" i="2"/>
  <c r="BY395" i="2"/>
  <c r="BT395" i="2"/>
  <c r="BO395" i="2"/>
  <c r="BJ395" i="2"/>
  <c r="BE395" i="2"/>
  <c r="AZ395" i="2"/>
  <c r="AU395" i="2"/>
  <c r="AT395" i="2" s="1"/>
  <c r="AS395" i="2"/>
  <c r="AR395" i="2"/>
  <c r="AQ395" i="2"/>
  <c r="AO395" i="2"/>
  <c r="AN395" i="2"/>
  <c r="AM395" i="2"/>
  <c r="AL395" i="2"/>
  <c r="DG394" i="2"/>
  <c r="DB394" i="2"/>
  <c r="CW394" i="2"/>
  <c r="CR394" i="2"/>
  <c r="CM394" i="2"/>
  <c r="CH394" i="2"/>
  <c r="CF394" i="2"/>
  <c r="CE394" i="2"/>
  <c r="CD394" i="2"/>
  <c r="CB394" i="2"/>
  <c r="CA394" i="2"/>
  <c r="BZ394" i="2"/>
  <c r="BY394" i="2"/>
  <c r="BT394" i="2"/>
  <c r="BO394" i="2"/>
  <c r="BJ394" i="2"/>
  <c r="BE394" i="2"/>
  <c r="AZ394" i="2"/>
  <c r="AU394" i="2"/>
  <c r="AT394" i="2" s="1"/>
  <c r="AS394" i="2"/>
  <c r="AR394" i="2"/>
  <c r="AQ394" i="2"/>
  <c r="AO394" i="2"/>
  <c r="AN394" i="2"/>
  <c r="AM394" i="2"/>
  <c r="AL394" i="2"/>
  <c r="DG393" i="2"/>
  <c r="DB393" i="2"/>
  <c r="CW393" i="2"/>
  <c r="CR393" i="2"/>
  <c r="CM393" i="2"/>
  <c r="CH393" i="2"/>
  <c r="CF393" i="2"/>
  <c r="CE393" i="2"/>
  <c r="CD393" i="2"/>
  <c r="CB393" i="2"/>
  <c r="CA393" i="2"/>
  <c r="BZ393" i="2"/>
  <c r="BY393" i="2"/>
  <c r="BT393" i="2"/>
  <c r="BO393" i="2"/>
  <c r="BJ393" i="2"/>
  <c r="BE393" i="2"/>
  <c r="AZ393" i="2"/>
  <c r="AU393" i="2"/>
  <c r="AT393" i="2" s="1"/>
  <c r="AS393" i="2"/>
  <c r="AR393" i="2"/>
  <c r="AQ393" i="2"/>
  <c r="AO393" i="2"/>
  <c r="AN393" i="2"/>
  <c r="AM393" i="2"/>
  <c r="AL393" i="2"/>
  <c r="DG392" i="2"/>
  <c r="DB392" i="2"/>
  <c r="CW392" i="2"/>
  <c r="CR392" i="2"/>
  <c r="CM392" i="2"/>
  <c r="CH392" i="2"/>
  <c r="CF392" i="2"/>
  <c r="CE392" i="2"/>
  <c r="CD392" i="2"/>
  <c r="CB392" i="2"/>
  <c r="CA392" i="2"/>
  <c r="BZ392" i="2"/>
  <c r="BY392" i="2"/>
  <c r="BT392" i="2"/>
  <c r="BO392" i="2"/>
  <c r="BJ392" i="2"/>
  <c r="BE392" i="2"/>
  <c r="AZ392" i="2"/>
  <c r="AU392" i="2"/>
  <c r="AT392" i="2" s="1"/>
  <c r="AS392" i="2"/>
  <c r="AR392" i="2"/>
  <c r="AQ392" i="2"/>
  <c r="AO392" i="2"/>
  <c r="AN392" i="2"/>
  <c r="AM392" i="2"/>
  <c r="AL392" i="2"/>
  <c r="DG391" i="2"/>
  <c r="DB391" i="2"/>
  <c r="CW391" i="2"/>
  <c r="CR391" i="2"/>
  <c r="CM391" i="2"/>
  <c r="CH391" i="2"/>
  <c r="CF391" i="2"/>
  <c r="CE391" i="2"/>
  <c r="CD391" i="2"/>
  <c r="CB391" i="2"/>
  <c r="CA391" i="2"/>
  <c r="BZ391" i="2"/>
  <c r="BY391" i="2"/>
  <c r="BT391" i="2"/>
  <c r="BO391" i="2"/>
  <c r="BJ391" i="2"/>
  <c r="BE391" i="2"/>
  <c r="AZ391" i="2"/>
  <c r="AU391" i="2"/>
  <c r="AT391" i="2" s="1"/>
  <c r="AS391" i="2"/>
  <c r="AR391" i="2"/>
  <c r="AQ391" i="2"/>
  <c r="AO391" i="2"/>
  <c r="AN391" i="2"/>
  <c r="AM391" i="2"/>
  <c r="AL391" i="2"/>
  <c r="DG390" i="2"/>
  <c r="DB390" i="2"/>
  <c r="CW390" i="2"/>
  <c r="CR390" i="2"/>
  <c r="CM390" i="2"/>
  <c r="CH390" i="2"/>
  <c r="CF390" i="2"/>
  <c r="CE390" i="2"/>
  <c r="CD390" i="2"/>
  <c r="CB390" i="2"/>
  <c r="CA390" i="2"/>
  <c r="BZ390" i="2"/>
  <c r="BY390" i="2"/>
  <c r="BT390" i="2"/>
  <c r="BO390" i="2"/>
  <c r="BJ390" i="2"/>
  <c r="BE390" i="2"/>
  <c r="AZ390" i="2"/>
  <c r="AU390" i="2"/>
  <c r="AT390" i="2" s="1"/>
  <c r="AS390" i="2"/>
  <c r="AR390" i="2"/>
  <c r="AQ390" i="2"/>
  <c r="AO390" i="2"/>
  <c r="AN390" i="2"/>
  <c r="AM390" i="2"/>
  <c r="AL390" i="2"/>
  <c r="DG389" i="2"/>
  <c r="DB389" i="2"/>
  <c r="CW389" i="2"/>
  <c r="CR389" i="2"/>
  <c r="CM389" i="2"/>
  <c r="CH389" i="2"/>
  <c r="CF389" i="2"/>
  <c r="CE389" i="2"/>
  <c r="CD389" i="2"/>
  <c r="CB389" i="2"/>
  <c r="CA389" i="2"/>
  <c r="BZ389" i="2"/>
  <c r="BY389" i="2"/>
  <c r="BT389" i="2"/>
  <c r="BO389" i="2"/>
  <c r="BJ389" i="2"/>
  <c r="BE389" i="2"/>
  <c r="AZ389" i="2"/>
  <c r="AU389" i="2"/>
  <c r="AT389" i="2" s="1"/>
  <c r="AS389" i="2"/>
  <c r="AR389" i="2"/>
  <c r="AQ389" i="2"/>
  <c r="AO389" i="2"/>
  <c r="AN389" i="2"/>
  <c r="AM389" i="2"/>
  <c r="AL389" i="2"/>
  <c r="DG388" i="2"/>
  <c r="DB388" i="2"/>
  <c r="CW388" i="2"/>
  <c r="CR388" i="2"/>
  <c r="CM388" i="2"/>
  <c r="CH388" i="2"/>
  <c r="CF388" i="2"/>
  <c r="CE388" i="2"/>
  <c r="CD388" i="2"/>
  <c r="CB388" i="2"/>
  <c r="CA388" i="2"/>
  <c r="BZ388" i="2"/>
  <c r="BY388" i="2"/>
  <c r="BT388" i="2"/>
  <c r="BO388" i="2"/>
  <c r="BJ388" i="2"/>
  <c r="BE388" i="2"/>
  <c r="AZ388" i="2"/>
  <c r="AU388" i="2"/>
  <c r="AT388" i="2" s="1"/>
  <c r="AS388" i="2"/>
  <c r="AR388" i="2"/>
  <c r="AQ388" i="2"/>
  <c r="AO388" i="2"/>
  <c r="AN388" i="2"/>
  <c r="AM388" i="2"/>
  <c r="AL388" i="2"/>
  <c r="DG387" i="2"/>
  <c r="DB387" i="2"/>
  <c r="CW387" i="2"/>
  <c r="CR387" i="2"/>
  <c r="CM387" i="2"/>
  <c r="CH387" i="2"/>
  <c r="CF387" i="2"/>
  <c r="CE387" i="2"/>
  <c r="CD387" i="2"/>
  <c r="CB387" i="2"/>
  <c r="CA387" i="2"/>
  <c r="BZ387" i="2"/>
  <c r="BY387" i="2"/>
  <c r="BT387" i="2"/>
  <c r="BO387" i="2"/>
  <c r="BJ387" i="2"/>
  <c r="BE387" i="2"/>
  <c r="AZ387" i="2"/>
  <c r="AU387" i="2"/>
  <c r="AT387" i="2" s="1"/>
  <c r="AS387" i="2"/>
  <c r="AR387" i="2"/>
  <c r="AQ387" i="2"/>
  <c r="AO387" i="2"/>
  <c r="AN387" i="2"/>
  <c r="AM387" i="2"/>
  <c r="AL387" i="2"/>
  <c r="DG386" i="2"/>
  <c r="DB386" i="2"/>
  <c r="CW386" i="2"/>
  <c r="CR386" i="2"/>
  <c r="CM386" i="2"/>
  <c r="CH386" i="2"/>
  <c r="CF386" i="2"/>
  <c r="CE386" i="2"/>
  <c r="CD386" i="2"/>
  <c r="CB386" i="2"/>
  <c r="CA386" i="2"/>
  <c r="BZ386" i="2"/>
  <c r="BY386" i="2"/>
  <c r="BT386" i="2"/>
  <c r="BO386" i="2"/>
  <c r="BJ386" i="2"/>
  <c r="BE386" i="2"/>
  <c r="AZ386" i="2"/>
  <c r="AU386" i="2"/>
  <c r="AT386" i="2" s="1"/>
  <c r="AS386" i="2"/>
  <c r="AR386" i="2"/>
  <c r="AQ386" i="2"/>
  <c r="AO386" i="2"/>
  <c r="AN386" i="2"/>
  <c r="AM386" i="2"/>
  <c r="AL386" i="2"/>
  <c r="DG385" i="2"/>
  <c r="DB385" i="2"/>
  <c r="CW385" i="2"/>
  <c r="CR385" i="2"/>
  <c r="CM385" i="2"/>
  <c r="CH385" i="2"/>
  <c r="CF385" i="2"/>
  <c r="CE385" i="2"/>
  <c r="CD385" i="2"/>
  <c r="CB385" i="2"/>
  <c r="CA385" i="2"/>
  <c r="BZ385" i="2"/>
  <c r="BY385" i="2"/>
  <c r="BT385" i="2"/>
  <c r="BO385" i="2"/>
  <c r="BJ385" i="2"/>
  <c r="BE385" i="2"/>
  <c r="AZ385" i="2"/>
  <c r="AU385" i="2"/>
  <c r="AT385" i="2" s="1"/>
  <c r="AS385" i="2"/>
  <c r="AR385" i="2"/>
  <c r="AQ385" i="2"/>
  <c r="AO385" i="2"/>
  <c r="AN385" i="2"/>
  <c r="AM385" i="2"/>
  <c r="AL385" i="2"/>
  <c r="DG384" i="2"/>
  <c r="DB384" i="2"/>
  <c r="CW384" i="2"/>
  <c r="CR384" i="2"/>
  <c r="CM384" i="2"/>
  <c r="CH384" i="2"/>
  <c r="CF384" i="2"/>
  <c r="CE384" i="2"/>
  <c r="CD384" i="2"/>
  <c r="CB384" i="2"/>
  <c r="CA384" i="2"/>
  <c r="BZ384" i="2"/>
  <c r="BY384" i="2"/>
  <c r="BT384" i="2"/>
  <c r="BO384" i="2"/>
  <c r="BJ384" i="2"/>
  <c r="BE384" i="2"/>
  <c r="AZ384" i="2"/>
  <c r="AU384" i="2"/>
  <c r="AT384" i="2" s="1"/>
  <c r="AS384" i="2"/>
  <c r="AR384" i="2"/>
  <c r="AQ384" i="2"/>
  <c r="AO384" i="2"/>
  <c r="AN384" i="2"/>
  <c r="AM384" i="2"/>
  <c r="AL384" i="2"/>
  <c r="DG383" i="2"/>
  <c r="DB383" i="2"/>
  <c r="CW383" i="2"/>
  <c r="CR383" i="2"/>
  <c r="CM383" i="2"/>
  <c r="CH383" i="2"/>
  <c r="CF383" i="2"/>
  <c r="CE383" i="2"/>
  <c r="CD383" i="2"/>
  <c r="CB383" i="2"/>
  <c r="CA383" i="2"/>
  <c r="BZ383" i="2"/>
  <c r="BY383" i="2"/>
  <c r="BT383" i="2"/>
  <c r="BO383" i="2"/>
  <c r="BJ383" i="2"/>
  <c r="BE383" i="2"/>
  <c r="AZ383" i="2"/>
  <c r="AU383" i="2"/>
  <c r="AT383" i="2" s="1"/>
  <c r="AS383" i="2"/>
  <c r="AR383" i="2"/>
  <c r="AQ383" i="2"/>
  <c r="AO383" i="2"/>
  <c r="AN383" i="2"/>
  <c r="AM383" i="2"/>
  <c r="AL383" i="2"/>
  <c r="DG382" i="2"/>
  <c r="DB382" i="2"/>
  <c r="CW382" i="2"/>
  <c r="CR382" i="2"/>
  <c r="CM382" i="2"/>
  <c r="CH382" i="2"/>
  <c r="CF382" i="2"/>
  <c r="CE382" i="2"/>
  <c r="CD382" i="2"/>
  <c r="CB382" i="2"/>
  <c r="CA382" i="2"/>
  <c r="BZ382" i="2"/>
  <c r="BY382" i="2"/>
  <c r="BT382" i="2"/>
  <c r="BO382" i="2"/>
  <c r="BJ382" i="2"/>
  <c r="BE382" i="2"/>
  <c r="AZ382" i="2"/>
  <c r="AU382" i="2"/>
  <c r="AT382" i="2" s="1"/>
  <c r="AS382" i="2"/>
  <c r="AR382" i="2"/>
  <c r="AQ382" i="2"/>
  <c r="AO382" i="2"/>
  <c r="AN382" i="2"/>
  <c r="AM382" i="2"/>
  <c r="AL382" i="2"/>
  <c r="DG381" i="2"/>
  <c r="DB381" i="2"/>
  <c r="CW381" i="2"/>
  <c r="CR381" i="2"/>
  <c r="CM381" i="2"/>
  <c r="CH381" i="2"/>
  <c r="CF381" i="2"/>
  <c r="CE381" i="2"/>
  <c r="CD381" i="2"/>
  <c r="CB381" i="2"/>
  <c r="CA381" i="2"/>
  <c r="BZ381" i="2"/>
  <c r="BY381" i="2"/>
  <c r="BT381" i="2"/>
  <c r="BO381" i="2"/>
  <c r="BJ381" i="2"/>
  <c r="BE381" i="2"/>
  <c r="AZ381" i="2"/>
  <c r="AU381" i="2"/>
  <c r="AT381" i="2" s="1"/>
  <c r="AS381" i="2"/>
  <c r="AR381" i="2"/>
  <c r="AQ381" i="2"/>
  <c r="AO381" i="2"/>
  <c r="AN381" i="2"/>
  <c r="AM381" i="2"/>
  <c r="AL381" i="2"/>
  <c r="DG380" i="2"/>
  <c r="DB380" i="2"/>
  <c r="CW380" i="2"/>
  <c r="CR380" i="2"/>
  <c r="CM380" i="2"/>
  <c r="CH380" i="2"/>
  <c r="CF380" i="2"/>
  <c r="CE380" i="2"/>
  <c r="CD380" i="2"/>
  <c r="CB380" i="2"/>
  <c r="CA380" i="2"/>
  <c r="BZ380" i="2"/>
  <c r="BY380" i="2"/>
  <c r="BT380" i="2"/>
  <c r="BO380" i="2"/>
  <c r="BJ380" i="2"/>
  <c r="BE380" i="2"/>
  <c r="AZ380" i="2"/>
  <c r="AU380" i="2"/>
  <c r="AS380" i="2"/>
  <c r="AR380" i="2"/>
  <c r="AQ380" i="2"/>
  <c r="AO380" i="2"/>
  <c r="AN380" i="2"/>
  <c r="AM380" i="2"/>
  <c r="AL380" i="2"/>
  <c r="DG379" i="2"/>
  <c r="DB379" i="2"/>
  <c r="CW379" i="2"/>
  <c r="CR379" i="2"/>
  <c r="CM379" i="2"/>
  <c r="CH379" i="2"/>
  <c r="CF379" i="2"/>
  <c r="CE379" i="2"/>
  <c r="CD379" i="2"/>
  <c r="CB379" i="2"/>
  <c r="CA379" i="2"/>
  <c r="BZ379" i="2"/>
  <c r="BY379" i="2"/>
  <c r="BT379" i="2"/>
  <c r="BO379" i="2"/>
  <c r="BJ379" i="2"/>
  <c r="BE379" i="2"/>
  <c r="AZ379" i="2"/>
  <c r="AU379" i="2"/>
  <c r="AT379" i="2" s="1"/>
  <c r="AS379" i="2"/>
  <c r="AR379" i="2"/>
  <c r="AQ379" i="2"/>
  <c r="AO379" i="2"/>
  <c r="AN379" i="2"/>
  <c r="AM379" i="2"/>
  <c r="AL379" i="2"/>
  <c r="DG378" i="2"/>
  <c r="DB378" i="2"/>
  <c r="CW378" i="2"/>
  <c r="CR378" i="2"/>
  <c r="CM378" i="2"/>
  <c r="CH378" i="2"/>
  <c r="CF378" i="2"/>
  <c r="CE378" i="2"/>
  <c r="CD378" i="2"/>
  <c r="CB378" i="2"/>
  <c r="CA378" i="2"/>
  <c r="BZ378" i="2"/>
  <c r="BY378" i="2"/>
  <c r="BT378" i="2"/>
  <c r="BO378" i="2"/>
  <c r="BJ378" i="2"/>
  <c r="BE378" i="2"/>
  <c r="AZ378" i="2"/>
  <c r="AU378" i="2"/>
  <c r="AT378" i="2" s="1"/>
  <c r="AS378" i="2"/>
  <c r="AR378" i="2"/>
  <c r="AQ378" i="2"/>
  <c r="AO378" i="2"/>
  <c r="AN378" i="2"/>
  <c r="AM378" i="2"/>
  <c r="AL378" i="2"/>
  <c r="DG377" i="2"/>
  <c r="DB377" i="2"/>
  <c r="CW377" i="2"/>
  <c r="CR377" i="2"/>
  <c r="CM377" i="2"/>
  <c r="CH377" i="2"/>
  <c r="CF377" i="2"/>
  <c r="CE377" i="2"/>
  <c r="CD377" i="2"/>
  <c r="CB377" i="2"/>
  <c r="CA377" i="2"/>
  <c r="BZ377" i="2"/>
  <c r="BY377" i="2"/>
  <c r="BT377" i="2"/>
  <c r="BO377" i="2"/>
  <c r="BJ377" i="2"/>
  <c r="BE377" i="2"/>
  <c r="AZ377" i="2"/>
  <c r="AU377" i="2"/>
  <c r="AT377" i="2" s="1"/>
  <c r="AS377" i="2"/>
  <c r="AR377" i="2"/>
  <c r="AQ377" i="2"/>
  <c r="AO377" i="2"/>
  <c r="AN377" i="2"/>
  <c r="AM377" i="2"/>
  <c r="AL377" i="2"/>
  <c r="DG376" i="2"/>
  <c r="DB376" i="2"/>
  <c r="CW376" i="2"/>
  <c r="CR376" i="2"/>
  <c r="CM376" i="2"/>
  <c r="CH376" i="2"/>
  <c r="CF376" i="2"/>
  <c r="CE376" i="2"/>
  <c r="CD376" i="2"/>
  <c r="CB376" i="2"/>
  <c r="CA376" i="2"/>
  <c r="BZ376" i="2"/>
  <c r="BY376" i="2"/>
  <c r="BT376" i="2"/>
  <c r="BO376" i="2"/>
  <c r="BJ376" i="2"/>
  <c r="BE376" i="2"/>
  <c r="AZ376" i="2"/>
  <c r="AU376" i="2"/>
  <c r="AT376" i="2" s="1"/>
  <c r="AS376" i="2"/>
  <c r="AR376" i="2"/>
  <c r="AQ376" i="2"/>
  <c r="AO376" i="2"/>
  <c r="AN376" i="2"/>
  <c r="AM376" i="2"/>
  <c r="AL376" i="2"/>
  <c r="DG375" i="2"/>
  <c r="DB375" i="2"/>
  <c r="CW375" i="2"/>
  <c r="CR375" i="2"/>
  <c r="CM375" i="2"/>
  <c r="CH375" i="2"/>
  <c r="CF375" i="2"/>
  <c r="CE375" i="2"/>
  <c r="CD375" i="2"/>
  <c r="CB375" i="2"/>
  <c r="CA375" i="2"/>
  <c r="BZ375" i="2"/>
  <c r="BY375" i="2"/>
  <c r="BT375" i="2"/>
  <c r="BO375" i="2"/>
  <c r="BJ375" i="2"/>
  <c r="BE375" i="2"/>
  <c r="AZ375" i="2"/>
  <c r="AU375" i="2"/>
  <c r="AT375" i="2" s="1"/>
  <c r="AS375" i="2"/>
  <c r="AR375" i="2"/>
  <c r="AQ375" i="2"/>
  <c r="AO375" i="2"/>
  <c r="AN375" i="2"/>
  <c r="AM375" i="2"/>
  <c r="AL375" i="2"/>
  <c r="DG374" i="2"/>
  <c r="DB374" i="2"/>
  <c r="CW374" i="2"/>
  <c r="CR374" i="2"/>
  <c r="CM374" i="2"/>
  <c r="CH374" i="2"/>
  <c r="CF374" i="2"/>
  <c r="CE374" i="2"/>
  <c r="CD374" i="2"/>
  <c r="CB374" i="2"/>
  <c r="CA374" i="2"/>
  <c r="BZ374" i="2"/>
  <c r="BY374" i="2"/>
  <c r="BT374" i="2"/>
  <c r="BO374" i="2"/>
  <c r="BJ374" i="2"/>
  <c r="BE374" i="2"/>
  <c r="AZ374" i="2"/>
  <c r="AU374" i="2"/>
  <c r="AT374" i="2" s="1"/>
  <c r="AS374" i="2"/>
  <c r="AR374" i="2"/>
  <c r="AQ374" i="2"/>
  <c r="AO374" i="2"/>
  <c r="AN374" i="2"/>
  <c r="AM374" i="2"/>
  <c r="AL374" i="2"/>
  <c r="DG373" i="2"/>
  <c r="DB373" i="2"/>
  <c r="CW373" i="2"/>
  <c r="CR373" i="2"/>
  <c r="CM373" i="2"/>
  <c r="CH373" i="2"/>
  <c r="CF373" i="2"/>
  <c r="CE373" i="2"/>
  <c r="CD373" i="2"/>
  <c r="CB373" i="2"/>
  <c r="CA373" i="2"/>
  <c r="BZ373" i="2"/>
  <c r="BY373" i="2"/>
  <c r="BT373" i="2"/>
  <c r="BO373" i="2"/>
  <c r="BJ373" i="2"/>
  <c r="BE373" i="2"/>
  <c r="AZ373" i="2"/>
  <c r="AU373" i="2"/>
  <c r="AT373" i="2" s="1"/>
  <c r="AS373" i="2"/>
  <c r="AR373" i="2"/>
  <c r="AQ373" i="2"/>
  <c r="AO373" i="2"/>
  <c r="AN373" i="2"/>
  <c r="AM373" i="2"/>
  <c r="AL373" i="2"/>
  <c r="DG372" i="2"/>
  <c r="DB372" i="2"/>
  <c r="CW372" i="2"/>
  <c r="CR372" i="2"/>
  <c r="CM372" i="2"/>
  <c r="CH372" i="2"/>
  <c r="CF372" i="2"/>
  <c r="CE372" i="2"/>
  <c r="CD372" i="2"/>
  <c r="CB372" i="2"/>
  <c r="CA372" i="2"/>
  <c r="BZ372" i="2"/>
  <c r="BY372" i="2"/>
  <c r="BT372" i="2"/>
  <c r="BO372" i="2"/>
  <c r="BJ372" i="2"/>
  <c r="BE372" i="2"/>
  <c r="AZ372" i="2"/>
  <c r="AU372" i="2"/>
  <c r="AT372" i="2" s="1"/>
  <c r="AS372" i="2"/>
  <c r="AR372" i="2"/>
  <c r="AQ372" i="2"/>
  <c r="AO372" i="2"/>
  <c r="AN372" i="2"/>
  <c r="AM372" i="2"/>
  <c r="AL372" i="2"/>
  <c r="DG371" i="2"/>
  <c r="DB371" i="2"/>
  <c r="CW371" i="2"/>
  <c r="CR371" i="2"/>
  <c r="CM371" i="2"/>
  <c r="CH371" i="2"/>
  <c r="CF371" i="2"/>
  <c r="CE371" i="2"/>
  <c r="CD371" i="2"/>
  <c r="CB371" i="2"/>
  <c r="CA371" i="2"/>
  <c r="BZ371" i="2"/>
  <c r="BY371" i="2"/>
  <c r="BT371" i="2"/>
  <c r="BO371" i="2"/>
  <c r="BJ371" i="2"/>
  <c r="BE371" i="2"/>
  <c r="AZ371" i="2"/>
  <c r="AU371" i="2"/>
  <c r="AT371" i="2" s="1"/>
  <c r="AS371" i="2"/>
  <c r="AR371" i="2"/>
  <c r="AQ371" i="2"/>
  <c r="AO371" i="2"/>
  <c r="AN371" i="2"/>
  <c r="AM371" i="2"/>
  <c r="AL371" i="2"/>
  <c r="DG370" i="2"/>
  <c r="DB370" i="2"/>
  <c r="CW370" i="2"/>
  <c r="CR370" i="2"/>
  <c r="CM370" i="2"/>
  <c r="CH370" i="2"/>
  <c r="CF370" i="2"/>
  <c r="CE370" i="2"/>
  <c r="CD370" i="2"/>
  <c r="CB370" i="2"/>
  <c r="CA370" i="2"/>
  <c r="BZ370" i="2"/>
  <c r="BY370" i="2"/>
  <c r="BT370" i="2"/>
  <c r="BO370" i="2"/>
  <c r="BJ370" i="2"/>
  <c r="BE370" i="2"/>
  <c r="AZ370" i="2"/>
  <c r="AU370" i="2"/>
  <c r="AT370" i="2" s="1"/>
  <c r="AS370" i="2"/>
  <c r="AR370" i="2"/>
  <c r="AQ370" i="2"/>
  <c r="AO370" i="2"/>
  <c r="AN370" i="2"/>
  <c r="AM370" i="2"/>
  <c r="AL370" i="2"/>
  <c r="DG369" i="2"/>
  <c r="DB369" i="2"/>
  <c r="CW369" i="2"/>
  <c r="CR369" i="2"/>
  <c r="CM369" i="2"/>
  <c r="CH369" i="2"/>
  <c r="CF369" i="2"/>
  <c r="CE369" i="2"/>
  <c r="CD369" i="2"/>
  <c r="CB369" i="2"/>
  <c r="CA369" i="2"/>
  <c r="BZ369" i="2"/>
  <c r="BY369" i="2"/>
  <c r="BT369" i="2"/>
  <c r="BO369" i="2"/>
  <c r="BJ369" i="2"/>
  <c r="BE369" i="2"/>
  <c r="AZ369" i="2"/>
  <c r="AU369" i="2"/>
  <c r="AT369" i="2" s="1"/>
  <c r="AS369" i="2"/>
  <c r="AR369" i="2"/>
  <c r="AQ369" i="2"/>
  <c r="AO369" i="2"/>
  <c r="AN369" i="2"/>
  <c r="AM369" i="2"/>
  <c r="AL369" i="2"/>
  <c r="DG368" i="2"/>
  <c r="DB368" i="2"/>
  <c r="CW368" i="2"/>
  <c r="CR368" i="2"/>
  <c r="CM368" i="2"/>
  <c r="CH368" i="2"/>
  <c r="CF368" i="2"/>
  <c r="CE368" i="2"/>
  <c r="CD368" i="2"/>
  <c r="CB368" i="2"/>
  <c r="CA368" i="2"/>
  <c r="BZ368" i="2"/>
  <c r="BY368" i="2"/>
  <c r="BT368" i="2"/>
  <c r="BO368" i="2"/>
  <c r="BJ368" i="2"/>
  <c r="BE368" i="2"/>
  <c r="AZ368" i="2"/>
  <c r="AU368" i="2"/>
  <c r="AT368" i="2" s="1"/>
  <c r="AS368" i="2"/>
  <c r="AR368" i="2"/>
  <c r="AQ368" i="2"/>
  <c r="AO368" i="2"/>
  <c r="AN368" i="2"/>
  <c r="AM368" i="2"/>
  <c r="AL368" i="2"/>
  <c r="DG367" i="2"/>
  <c r="DB367" i="2"/>
  <c r="CW367" i="2"/>
  <c r="CR367" i="2"/>
  <c r="CM367" i="2"/>
  <c r="CH367" i="2"/>
  <c r="CF367" i="2"/>
  <c r="CE367" i="2"/>
  <c r="CD367" i="2"/>
  <c r="CB367" i="2"/>
  <c r="CA367" i="2"/>
  <c r="BZ367" i="2"/>
  <c r="BY367" i="2"/>
  <c r="BT367" i="2"/>
  <c r="BO367" i="2"/>
  <c r="BJ367" i="2"/>
  <c r="BE367" i="2"/>
  <c r="AZ367" i="2"/>
  <c r="AU367" i="2"/>
  <c r="AT367" i="2" s="1"/>
  <c r="AS367" i="2"/>
  <c r="AR367" i="2"/>
  <c r="AQ367" i="2"/>
  <c r="AO367" i="2"/>
  <c r="AN367" i="2"/>
  <c r="AM367" i="2"/>
  <c r="AL367" i="2"/>
  <c r="DG366" i="2"/>
  <c r="DB366" i="2"/>
  <c r="CW366" i="2"/>
  <c r="CR366" i="2"/>
  <c r="CM366" i="2"/>
  <c r="CH366" i="2"/>
  <c r="CF366" i="2"/>
  <c r="CE366" i="2"/>
  <c r="CD366" i="2"/>
  <c r="CB366" i="2"/>
  <c r="CA366" i="2"/>
  <c r="BZ366" i="2"/>
  <c r="BY366" i="2"/>
  <c r="BT366" i="2"/>
  <c r="BO366" i="2"/>
  <c r="BJ366" i="2"/>
  <c r="BE366" i="2"/>
  <c r="AZ366" i="2"/>
  <c r="AU366" i="2"/>
  <c r="AT366" i="2" s="1"/>
  <c r="AS366" i="2"/>
  <c r="AR366" i="2"/>
  <c r="AQ366" i="2"/>
  <c r="AO366" i="2"/>
  <c r="AN366" i="2"/>
  <c r="AM366" i="2"/>
  <c r="AL366" i="2"/>
  <c r="DG365" i="2"/>
  <c r="DB365" i="2"/>
  <c r="CW365" i="2"/>
  <c r="CR365" i="2"/>
  <c r="CM365" i="2"/>
  <c r="CH365" i="2"/>
  <c r="CF365" i="2"/>
  <c r="CE365" i="2"/>
  <c r="CD365" i="2"/>
  <c r="CB365" i="2"/>
  <c r="CA365" i="2"/>
  <c r="BZ365" i="2"/>
  <c r="BY365" i="2"/>
  <c r="BT365" i="2"/>
  <c r="BO365" i="2"/>
  <c r="BJ365" i="2"/>
  <c r="BE365" i="2"/>
  <c r="AZ365" i="2"/>
  <c r="AU365" i="2"/>
  <c r="AT365" i="2" s="1"/>
  <c r="AS365" i="2"/>
  <c r="AR365" i="2"/>
  <c r="AQ365" i="2"/>
  <c r="AO365" i="2"/>
  <c r="AN365" i="2"/>
  <c r="AM365" i="2"/>
  <c r="AL365" i="2"/>
  <c r="DG364" i="2"/>
  <c r="DB364" i="2"/>
  <c r="CW364" i="2"/>
  <c r="CQ364" i="2" s="1"/>
  <c r="CR364" i="2"/>
  <c r="CM364" i="2"/>
  <c r="CH364" i="2"/>
  <c r="CF364" i="2"/>
  <c r="CE364" i="2"/>
  <c r="CD364" i="2"/>
  <c r="CB364" i="2"/>
  <c r="CA364" i="2"/>
  <c r="BZ364" i="2"/>
  <c r="BY364" i="2"/>
  <c r="BT364" i="2"/>
  <c r="BO364" i="2"/>
  <c r="BJ364" i="2"/>
  <c r="BE364" i="2"/>
  <c r="AZ364" i="2"/>
  <c r="AU364" i="2"/>
  <c r="AT364" i="2" s="1"/>
  <c r="AS364" i="2"/>
  <c r="AR364" i="2"/>
  <c r="AQ364" i="2"/>
  <c r="AO364" i="2"/>
  <c r="AN364" i="2"/>
  <c r="AM364" i="2"/>
  <c r="AL364" i="2"/>
  <c r="DG363" i="2"/>
  <c r="DB363" i="2"/>
  <c r="CW363" i="2"/>
  <c r="CR363" i="2"/>
  <c r="CM363" i="2"/>
  <c r="CH363" i="2"/>
  <c r="CF363" i="2"/>
  <c r="CE363" i="2"/>
  <c r="CD363" i="2"/>
  <c r="CB363" i="2"/>
  <c r="CA363" i="2"/>
  <c r="BZ363" i="2"/>
  <c r="BY363" i="2"/>
  <c r="BT363" i="2"/>
  <c r="BO363" i="2"/>
  <c r="BJ363" i="2"/>
  <c r="BE363" i="2"/>
  <c r="AZ363" i="2"/>
  <c r="AU363" i="2"/>
  <c r="AT363" i="2" s="1"/>
  <c r="AS363" i="2"/>
  <c r="AR363" i="2"/>
  <c r="AQ363" i="2"/>
  <c r="AO363" i="2"/>
  <c r="AN363" i="2"/>
  <c r="AM363" i="2"/>
  <c r="AL363" i="2"/>
  <c r="DG362" i="2"/>
  <c r="DB362" i="2"/>
  <c r="CW362" i="2"/>
  <c r="CR362" i="2"/>
  <c r="CM362" i="2"/>
  <c r="CH362" i="2"/>
  <c r="CF362" i="2"/>
  <c r="CE362" i="2"/>
  <c r="CD362" i="2"/>
  <c r="CB362" i="2"/>
  <c r="CA362" i="2"/>
  <c r="BZ362" i="2"/>
  <c r="BY362" i="2"/>
  <c r="BT362" i="2"/>
  <c r="BO362" i="2"/>
  <c r="BJ362" i="2"/>
  <c r="BE362" i="2"/>
  <c r="AZ362" i="2"/>
  <c r="AU362" i="2"/>
  <c r="AT362" i="2" s="1"/>
  <c r="AS362" i="2"/>
  <c r="AR362" i="2"/>
  <c r="AQ362" i="2"/>
  <c r="AO362" i="2"/>
  <c r="AN362" i="2"/>
  <c r="AM362" i="2"/>
  <c r="AL362" i="2"/>
  <c r="DG361" i="2"/>
  <c r="DB361" i="2"/>
  <c r="CW361" i="2"/>
  <c r="CR361" i="2"/>
  <c r="CM361" i="2"/>
  <c r="CH361" i="2"/>
  <c r="CF361" i="2"/>
  <c r="CE361" i="2"/>
  <c r="CD361" i="2"/>
  <c r="CB361" i="2"/>
  <c r="CA361" i="2"/>
  <c r="BZ361" i="2"/>
  <c r="BY361" i="2"/>
  <c r="BT361" i="2"/>
  <c r="BO361" i="2"/>
  <c r="BJ361" i="2"/>
  <c r="BE361" i="2"/>
  <c r="AZ361" i="2"/>
  <c r="AU361" i="2"/>
  <c r="AT361" i="2" s="1"/>
  <c r="AS361" i="2"/>
  <c r="AR361" i="2"/>
  <c r="AQ361" i="2"/>
  <c r="AO361" i="2"/>
  <c r="AN361" i="2"/>
  <c r="AM361" i="2"/>
  <c r="AL361" i="2"/>
  <c r="DG360" i="2"/>
  <c r="DB360" i="2"/>
  <c r="CW360" i="2"/>
  <c r="CR360" i="2"/>
  <c r="CM360" i="2"/>
  <c r="CH360" i="2"/>
  <c r="CF360" i="2"/>
  <c r="CE360" i="2"/>
  <c r="CD360" i="2"/>
  <c r="CB360" i="2"/>
  <c r="CA360" i="2"/>
  <c r="BZ360" i="2"/>
  <c r="BY360" i="2"/>
  <c r="BT360" i="2"/>
  <c r="BO360" i="2"/>
  <c r="BJ360" i="2"/>
  <c r="BE360" i="2"/>
  <c r="AZ360" i="2"/>
  <c r="AU360" i="2"/>
  <c r="AT360" i="2" s="1"/>
  <c r="AS360" i="2"/>
  <c r="AR360" i="2"/>
  <c r="AQ360" i="2"/>
  <c r="AO360" i="2"/>
  <c r="AN360" i="2"/>
  <c r="AM360" i="2"/>
  <c r="AL360" i="2"/>
  <c r="DG359" i="2"/>
  <c r="DB359" i="2"/>
  <c r="CW359" i="2"/>
  <c r="CR359" i="2"/>
  <c r="CM359" i="2"/>
  <c r="CH359" i="2"/>
  <c r="CF359" i="2"/>
  <c r="CE359" i="2"/>
  <c r="CD359" i="2"/>
  <c r="CB359" i="2"/>
  <c r="CA359" i="2"/>
  <c r="BZ359" i="2"/>
  <c r="BY359" i="2"/>
  <c r="BT359" i="2"/>
  <c r="BO359" i="2"/>
  <c r="BJ359" i="2"/>
  <c r="BE359" i="2"/>
  <c r="AZ359" i="2"/>
  <c r="AU359" i="2"/>
  <c r="AT359" i="2" s="1"/>
  <c r="AS359" i="2"/>
  <c r="AR359" i="2"/>
  <c r="AQ359" i="2"/>
  <c r="AO359" i="2"/>
  <c r="AN359" i="2"/>
  <c r="AM359" i="2"/>
  <c r="AL359" i="2"/>
  <c r="DG358" i="2"/>
  <c r="DB358" i="2"/>
  <c r="CW358" i="2"/>
  <c r="CR358" i="2"/>
  <c r="CM358" i="2"/>
  <c r="CH358" i="2"/>
  <c r="CF358" i="2"/>
  <c r="CE358" i="2"/>
  <c r="CD358" i="2"/>
  <c r="CB358" i="2"/>
  <c r="CA358" i="2"/>
  <c r="BZ358" i="2"/>
  <c r="BY358" i="2"/>
  <c r="BT358" i="2"/>
  <c r="BO358" i="2"/>
  <c r="BJ358" i="2"/>
  <c r="BE358" i="2"/>
  <c r="AZ358" i="2"/>
  <c r="AU358" i="2"/>
  <c r="AT358" i="2" s="1"/>
  <c r="AS358" i="2"/>
  <c r="AR358" i="2"/>
  <c r="AQ358" i="2"/>
  <c r="AO358" i="2"/>
  <c r="AN358" i="2"/>
  <c r="AM358" i="2"/>
  <c r="AL358" i="2"/>
  <c r="DG357" i="2"/>
  <c r="DB357" i="2"/>
  <c r="CW357" i="2"/>
  <c r="CR357" i="2"/>
  <c r="CM357" i="2"/>
  <c r="CH357" i="2"/>
  <c r="CF357" i="2"/>
  <c r="CE357" i="2"/>
  <c r="CD357" i="2"/>
  <c r="CB357" i="2"/>
  <c r="CA357" i="2"/>
  <c r="BZ357" i="2"/>
  <c r="BY357" i="2"/>
  <c r="BT357" i="2"/>
  <c r="BO357" i="2"/>
  <c r="BJ357" i="2"/>
  <c r="BE357" i="2"/>
  <c r="AZ357" i="2"/>
  <c r="AU357" i="2"/>
  <c r="AT357" i="2" s="1"/>
  <c r="AS357" i="2"/>
  <c r="AR357" i="2"/>
  <c r="AQ357" i="2"/>
  <c r="AO357" i="2"/>
  <c r="AN357" i="2"/>
  <c r="AM357" i="2"/>
  <c r="AL357" i="2"/>
  <c r="DG356" i="2"/>
  <c r="DB356" i="2"/>
  <c r="CW356" i="2"/>
  <c r="CR356" i="2"/>
  <c r="CM356" i="2"/>
  <c r="CH356" i="2"/>
  <c r="CF356" i="2"/>
  <c r="CE356" i="2"/>
  <c r="CD356" i="2"/>
  <c r="CB356" i="2"/>
  <c r="CA356" i="2"/>
  <c r="BZ356" i="2"/>
  <c r="BY356" i="2"/>
  <c r="BT356" i="2"/>
  <c r="BO356" i="2"/>
  <c r="BJ356" i="2"/>
  <c r="BE356" i="2"/>
  <c r="AZ356" i="2"/>
  <c r="AU356" i="2"/>
  <c r="AT356" i="2" s="1"/>
  <c r="AS356" i="2"/>
  <c r="AR356" i="2"/>
  <c r="AQ356" i="2"/>
  <c r="AO356" i="2"/>
  <c r="AN356" i="2"/>
  <c r="AM356" i="2"/>
  <c r="AL356" i="2"/>
  <c r="DG355" i="2"/>
  <c r="DB355" i="2"/>
  <c r="CW355" i="2"/>
  <c r="CR355" i="2"/>
  <c r="CM355" i="2"/>
  <c r="CH355" i="2"/>
  <c r="CF355" i="2"/>
  <c r="CE355" i="2"/>
  <c r="CD355" i="2"/>
  <c r="CB355" i="2"/>
  <c r="CA355" i="2"/>
  <c r="BZ355" i="2"/>
  <c r="BY355" i="2"/>
  <c r="BT355" i="2"/>
  <c r="BO355" i="2"/>
  <c r="BJ355" i="2"/>
  <c r="BE355" i="2"/>
  <c r="AZ355" i="2"/>
  <c r="AU355" i="2"/>
  <c r="AT355" i="2" s="1"/>
  <c r="AS355" i="2"/>
  <c r="AR355" i="2"/>
  <c r="AQ355" i="2"/>
  <c r="AO355" i="2"/>
  <c r="AN355" i="2"/>
  <c r="AM355" i="2"/>
  <c r="AL355" i="2"/>
  <c r="DG354" i="2"/>
  <c r="DB354" i="2"/>
  <c r="CW354" i="2"/>
  <c r="CR354" i="2"/>
  <c r="CM354" i="2"/>
  <c r="CH354" i="2"/>
  <c r="CF354" i="2"/>
  <c r="CE354" i="2"/>
  <c r="CD354" i="2"/>
  <c r="CB354" i="2"/>
  <c r="CA354" i="2"/>
  <c r="BZ354" i="2"/>
  <c r="BY354" i="2"/>
  <c r="BT354" i="2"/>
  <c r="BO354" i="2"/>
  <c r="BJ354" i="2"/>
  <c r="BE354" i="2"/>
  <c r="AZ354" i="2"/>
  <c r="AU354" i="2"/>
  <c r="AT354" i="2" s="1"/>
  <c r="AS354" i="2"/>
  <c r="AR354" i="2"/>
  <c r="AQ354" i="2"/>
  <c r="AO354" i="2"/>
  <c r="AN354" i="2"/>
  <c r="AM354" i="2"/>
  <c r="AL354" i="2"/>
  <c r="DG353" i="2"/>
  <c r="DB353" i="2"/>
  <c r="CW353" i="2"/>
  <c r="CR353" i="2"/>
  <c r="CM353" i="2"/>
  <c r="CH353" i="2"/>
  <c r="CF353" i="2"/>
  <c r="CE353" i="2"/>
  <c r="CD353" i="2"/>
  <c r="CB353" i="2"/>
  <c r="CA353" i="2"/>
  <c r="BZ353" i="2"/>
  <c r="BY353" i="2"/>
  <c r="BT353" i="2"/>
  <c r="BO353" i="2"/>
  <c r="BJ353" i="2"/>
  <c r="BE353" i="2"/>
  <c r="AZ353" i="2"/>
  <c r="AU353" i="2"/>
  <c r="AT353" i="2" s="1"/>
  <c r="AS353" i="2"/>
  <c r="AR353" i="2"/>
  <c r="AQ353" i="2"/>
  <c r="AO353" i="2"/>
  <c r="AN353" i="2"/>
  <c r="AM353" i="2"/>
  <c r="AL353" i="2"/>
  <c r="DG352" i="2"/>
  <c r="DB352" i="2"/>
  <c r="CW352" i="2"/>
  <c r="CR352" i="2"/>
  <c r="CM352" i="2"/>
  <c r="CH352" i="2"/>
  <c r="CF352" i="2"/>
  <c r="CE352" i="2"/>
  <c r="CD352" i="2"/>
  <c r="CB352" i="2"/>
  <c r="CA352" i="2"/>
  <c r="BZ352" i="2"/>
  <c r="BY352" i="2"/>
  <c r="BT352" i="2"/>
  <c r="BO352" i="2"/>
  <c r="BJ352" i="2"/>
  <c r="BE352" i="2"/>
  <c r="AZ352" i="2"/>
  <c r="AU352" i="2"/>
  <c r="AT352" i="2" s="1"/>
  <c r="AS352" i="2"/>
  <c r="AR352" i="2"/>
  <c r="AQ352" i="2"/>
  <c r="AO352" i="2"/>
  <c r="AN352" i="2"/>
  <c r="AM352" i="2"/>
  <c r="AL352" i="2"/>
  <c r="DG351" i="2"/>
  <c r="DB351" i="2"/>
  <c r="CW351" i="2"/>
  <c r="CR351" i="2"/>
  <c r="CM351" i="2"/>
  <c r="CH351" i="2"/>
  <c r="CF351" i="2"/>
  <c r="CE351" i="2"/>
  <c r="CD351" i="2"/>
  <c r="CB351" i="2"/>
  <c r="CA351" i="2"/>
  <c r="BZ351" i="2"/>
  <c r="BY351" i="2"/>
  <c r="BT351" i="2"/>
  <c r="BO351" i="2"/>
  <c r="BJ351" i="2"/>
  <c r="AP351" i="2" s="1"/>
  <c r="BE351" i="2"/>
  <c r="AZ351" i="2"/>
  <c r="AU351" i="2"/>
  <c r="AT351" i="2" s="1"/>
  <c r="AS351" i="2"/>
  <c r="AR351" i="2"/>
  <c r="AQ351" i="2"/>
  <c r="AO351" i="2"/>
  <c r="AN351" i="2"/>
  <c r="AM351" i="2"/>
  <c r="AL351" i="2"/>
  <c r="DG350" i="2"/>
  <c r="DB350" i="2"/>
  <c r="CW350" i="2"/>
  <c r="CR350" i="2"/>
  <c r="CM350" i="2"/>
  <c r="CH350" i="2"/>
  <c r="CF350" i="2"/>
  <c r="CE350" i="2"/>
  <c r="CD350" i="2"/>
  <c r="CB350" i="2"/>
  <c r="CA350" i="2"/>
  <c r="BZ350" i="2"/>
  <c r="BY350" i="2"/>
  <c r="BT350" i="2"/>
  <c r="BO350" i="2"/>
  <c r="BJ350" i="2"/>
  <c r="BE350" i="2"/>
  <c r="AZ350" i="2"/>
  <c r="AU350" i="2"/>
  <c r="AT350" i="2" s="1"/>
  <c r="AS350" i="2"/>
  <c r="AR350" i="2"/>
  <c r="AQ350" i="2"/>
  <c r="AO350" i="2"/>
  <c r="AN350" i="2"/>
  <c r="AM350" i="2"/>
  <c r="AL350" i="2"/>
  <c r="DG349" i="2"/>
  <c r="DB349" i="2"/>
  <c r="CW349" i="2"/>
  <c r="CR349" i="2"/>
  <c r="CM349" i="2"/>
  <c r="CH349" i="2"/>
  <c r="CF349" i="2"/>
  <c r="CE349" i="2"/>
  <c r="CD349" i="2"/>
  <c r="CB349" i="2"/>
  <c r="CA349" i="2"/>
  <c r="BZ349" i="2"/>
  <c r="BY349" i="2"/>
  <c r="BT349" i="2"/>
  <c r="BO349" i="2"/>
  <c r="BJ349" i="2"/>
  <c r="BE349" i="2"/>
  <c r="AZ349" i="2"/>
  <c r="AU349" i="2"/>
  <c r="AT349" i="2" s="1"/>
  <c r="AS349" i="2"/>
  <c r="AR349" i="2"/>
  <c r="AQ349" i="2"/>
  <c r="AO349" i="2"/>
  <c r="AN349" i="2"/>
  <c r="AM349" i="2"/>
  <c r="AL349" i="2"/>
  <c r="DG348" i="2"/>
  <c r="DB348" i="2"/>
  <c r="CW348" i="2"/>
  <c r="CR348" i="2"/>
  <c r="CM348" i="2"/>
  <c r="CH348" i="2"/>
  <c r="CF348" i="2"/>
  <c r="CE348" i="2"/>
  <c r="CD348" i="2"/>
  <c r="CB348" i="2"/>
  <c r="CA348" i="2"/>
  <c r="BZ348" i="2"/>
  <c r="BY348" i="2"/>
  <c r="BT348" i="2"/>
  <c r="BO348" i="2"/>
  <c r="BJ348" i="2"/>
  <c r="BE348" i="2"/>
  <c r="AZ348" i="2"/>
  <c r="AU348" i="2"/>
  <c r="AT348" i="2" s="1"/>
  <c r="AS348" i="2"/>
  <c r="AR348" i="2"/>
  <c r="AQ348" i="2"/>
  <c r="AO348" i="2"/>
  <c r="AN348" i="2"/>
  <c r="AM348" i="2"/>
  <c r="AL348" i="2"/>
  <c r="DG347" i="2"/>
  <c r="DB347" i="2"/>
  <c r="CW347" i="2"/>
  <c r="CR347" i="2"/>
  <c r="CM347" i="2"/>
  <c r="CH347" i="2"/>
  <c r="CF347" i="2"/>
  <c r="CE347" i="2"/>
  <c r="CD347" i="2"/>
  <c r="CB347" i="2"/>
  <c r="CA347" i="2"/>
  <c r="BZ347" i="2"/>
  <c r="BY347" i="2"/>
  <c r="BT347" i="2"/>
  <c r="BO347" i="2"/>
  <c r="BJ347" i="2"/>
  <c r="BE347" i="2"/>
  <c r="AZ347" i="2"/>
  <c r="AU347" i="2"/>
  <c r="AT347" i="2" s="1"/>
  <c r="AS347" i="2"/>
  <c r="AR347" i="2"/>
  <c r="AQ347" i="2"/>
  <c r="AO347" i="2"/>
  <c r="AN347" i="2"/>
  <c r="AM347" i="2"/>
  <c r="AL347" i="2"/>
  <c r="DG346" i="2"/>
  <c r="DB346" i="2"/>
  <c r="CW346" i="2"/>
  <c r="CR346" i="2"/>
  <c r="CM346" i="2"/>
  <c r="CH346" i="2"/>
  <c r="CF346" i="2"/>
  <c r="CE346" i="2"/>
  <c r="CD346" i="2"/>
  <c r="CB346" i="2"/>
  <c r="CA346" i="2"/>
  <c r="BZ346" i="2"/>
  <c r="BY346" i="2"/>
  <c r="BT346" i="2"/>
  <c r="BO346" i="2"/>
  <c r="BJ346" i="2"/>
  <c r="BE346" i="2"/>
  <c r="AZ346" i="2"/>
  <c r="AU346" i="2"/>
  <c r="AT346" i="2" s="1"/>
  <c r="AS346" i="2"/>
  <c r="AR346" i="2"/>
  <c r="AQ346" i="2"/>
  <c r="AO346" i="2"/>
  <c r="AN346" i="2"/>
  <c r="AM346" i="2"/>
  <c r="AL346" i="2"/>
  <c r="DG345" i="2"/>
  <c r="DB345" i="2"/>
  <c r="CW345" i="2"/>
  <c r="CR345" i="2"/>
  <c r="CM345" i="2"/>
  <c r="CH345" i="2"/>
  <c r="CF345" i="2"/>
  <c r="CE345" i="2"/>
  <c r="CD345" i="2"/>
  <c r="CB345" i="2"/>
  <c r="CA345" i="2"/>
  <c r="BZ345" i="2"/>
  <c r="BY345" i="2"/>
  <c r="BT345" i="2"/>
  <c r="BO345" i="2"/>
  <c r="BJ345" i="2"/>
  <c r="BE345" i="2"/>
  <c r="AZ345" i="2"/>
  <c r="AU345" i="2"/>
  <c r="AT345" i="2" s="1"/>
  <c r="AS345" i="2"/>
  <c r="AR345" i="2"/>
  <c r="AQ345" i="2"/>
  <c r="AO345" i="2"/>
  <c r="AN345" i="2"/>
  <c r="AM345" i="2"/>
  <c r="AL345" i="2"/>
  <c r="DG344" i="2"/>
  <c r="DB344" i="2"/>
  <c r="CW344" i="2"/>
  <c r="CR344" i="2"/>
  <c r="CM344" i="2"/>
  <c r="CH344" i="2"/>
  <c r="CF344" i="2"/>
  <c r="CE344" i="2"/>
  <c r="CD344" i="2"/>
  <c r="CB344" i="2"/>
  <c r="CA344" i="2"/>
  <c r="BZ344" i="2"/>
  <c r="BY344" i="2"/>
  <c r="BT344" i="2"/>
  <c r="BO344" i="2"/>
  <c r="BJ344" i="2"/>
  <c r="BE344" i="2"/>
  <c r="AZ344" i="2"/>
  <c r="AU344" i="2"/>
  <c r="AT344" i="2" s="1"/>
  <c r="AS344" i="2"/>
  <c r="AR344" i="2"/>
  <c r="AQ344" i="2"/>
  <c r="AO344" i="2"/>
  <c r="AN344" i="2"/>
  <c r="AM344" i="2"/>
  <c r="AL344" i="2"/>
  <c r="DG343" i="2"/>
  <c r="DB343" i="2"/>
  <c r="CW343" i="2"/>
  <c r="CR343" i="2"/>
  <c r="CM343" i="2"/>
  <c r="CH343" i="2"/>
  <c r="CF343" i="2"/>
  <c r="CE343" i="2"/>
  <c r="CD343" i="2"/>
  <c r="CB343" i="2"/>
  <c r="CA343" i="2"/>
  <c r="BZ343" i="2"/>
  <c r="BY343" i="2"/>
  <c r="BT343" i="2"/>
  <c r="BO343" i="2"/>
  <c r="BJ343" i="2"/>
  <c r="BE343" i="2"/>
  <c r="AZ343" i="2"/>
  <c r="AU343" i="2"/>
  <c r="AT343" i="2" s="1"/>
  <c r="AS343" i="2"/>
  <c r="AR343" i="2"/>
  <c r="AQ343" i="2"/>
  <c r="AO343" i="2"/>
  <c r="AN343" i="2"/>
  <c r="AM343" i="2"/>
  <c r="AL343" i="2"/>
  <c r="DG342" i="2"/>
  <c r="DB342" i="2"/>
  <c r="CW342" i="2"/>
  <c r="CR342" i="2"/>
  <c r="CM342" i="2"/>
  <c r="CH342" i="2"/>
  <c r="CF342" i="2"/>
  <c r="CE342" i="2"/>
  <c r="CD342" i="2"/>
  <c r="CB342" i="2"/>
  <c r="CA342" i="2"/>
  <c r="BZ342" i="2"/>
  <c r="BY342" i="2"/>
  <c r="BT342" i="2"/>
  <c r="BO342" i="2"/>
  <c r="BJ342" i="2"/>
  <c r="BE342" i="2"/>
  <c r="AZ342" i="2"/>
  <c r="AU342" i="2"/>
  <c r="AT342" i="2" s="1"/>
  <c r="AS342" i="2"/>
  <c r="AR342" i="2"/>
  <c r="AQ342" i="2"/>
  <c r="AO342" i="2"/>
  <c r="AN342" i="2"/>
  <c r="AM342" i="2"/>
  <c r="AL342" i="2"/>
  <c r="DG341" i="2"/>
  <c r="DB341" i="2"/>
  <c r="CW341" i="2"/>
  <c r="CR341" i="2"/>
  <c r="CM341" i="2"/>
  <c r="CH341" i="2"/>
  <c r="CF341" i="2"/>
  <c r="CE341" i="2"/>
  <c r="CD341" i="2"/>
  <c r="CB341" i="2"/>
  <c r="CA341" i="2"/>
  <c r="BZ341" i="2"/>
  <c r="BY341" i="2"/>
  <c r="BT341" i="2"/>
  <c r="BO341" i="2"/>
  <c r="BJ341" i="2"/>
  <c r="BE341" i="2"/>
  <c r="AZ341" i="2"/>
  <c r="AU341" i="2"/>
  <c r="AT341" i="2" s="1"/>
  <c r="AS341" i="2"/>
  <c r="AR341" i="2"/>
  <c r="AQ341" i="2"/>
  <c r="AO341" i="2"/>
  <c r="AN341" i="2"/>
  <c r="AM341" i="2"/>
  <c r="AL341" i="2"/>
  <c r="DG340" i="2"/>
  <c r="DB340" i="2"/>
  <c r="CW340" i="2"/>
  <c r="CR340" i="2"/>
  <c r="CM340" i="2"/>
  <c r="CH340" i="2"/>
  <c r="CF340" i="2"/>
  <c r="CE340" i="2"/>
  <c r="CD340" i="2"/>
  <c r="CB340" i="2"/>
  <c r="CA340" i="2"/>
  <c r="BZ340" i="2"/>
  <c r="BY340" i="2"/>
  <c r="BT340" i="2"/>
  <c r="BO340" i="2"/>
  <c r="BJ340" i="2"/>
  <c r="BE340" i="2"/>
  <c r="AZ340" i="2"/>
  <c r="AU340" i="2"/>
  <c r="AT340" i="2" s="1"/>
  <c r="AS340" i="2"/>
  <c r="AR340" i="2"/>
  <c r="AQ340" i="2"/>
  <c r="AO340" i="2"/>
  <c r="AN340" i="2"/>
  <c r="AM340" i="2"/>
  <c r="AL340" i="2"/>
  <c r="DG339" i="2"/>
  <c r="DB339" i="2"/>
  <c r="CW339" i="2"/>
  <c r="CR339" i="2"/>
  <c r="CM339" i="2"/>
  <c r="CH339" i="2"/>
  <c r="CF339" i="2"/>
  <c r="CE339" i="2"/>
  <c r="CD339" i="2"/>
  <c r="CB339" i="2"/>
  <c r="CA339" i="2"/>
  <c r="BZ339" i="2"/>
  <c r="BY339" i="2"/>
  <c r="BT339" i="2"/>
  <c r="BO339" i="2"/>
  <c r="BJ339" i="2"/>
  <c r="BE339" i="2"/>
  <c r="AZ339" i="2"/>
  <c r="AU339" i="2"/>
  <c r="AT339" i="2" s="1"/>
  <c r="AS339" i="2"/>
  <c r="AR339" i="2"/>
  <c r="AQ339" i="2"/>
  <c r="AO339" i="2"/>
  <c r="AN339" i="2"/>
  <c r="AM339" i="2"/>
  <c r="AL339" i="2"/>
  <c r="DG338" i="2"/>
  <c r="DB338" i="2"/>
  <c r="CW338" i="2"/>
  <c r="CR338" i="2"/>
  <c r="CM338" i="2"/>
  <c r="CH338" i="2"/>
  <c r="CF338" i="2"/>
  <c r="CE338" i="2"/>
  <c r="CD338" i="2"/>
  <c r="CB338" i="2"/>
  <c r="CA338" i="2"/>
  <c r="BZ338" i="2"/>
  <c r="BY338" i="2"/>
  <c r="BT338" i="2"/>
  <c r="BO338" i="2"/>
  <c r="BJ338" i="2"/>
  <c r="BE338" i="2"/>
  <c r="AZ338" i="2"/>
  <c r="AU338" i="2"/>
  <c r="AT338" i="2" s="1"/>
  <c r="AS338" i="2"/>
  <c r="AR338" i="2"/>
  <c r="AQ338" i="2"/>
  <c r="AO338" i="2"/>
  <c r="AN338" i="2"/>
  <c r="AM338" i="2"/>
  <c r="AL338" i="2"/>
  <c r="DG337" i="2"/>
  <c r="DB337" i="2"/>
  <c r="CW337" i="2"/>
  <c r="CR337" i="2"/>
  <c r="CM337" i="2"/>
  <c r="CH337" i="2"/>
  <c r="CF337" i="2"/>
  <c r="CE337" i="2"/>
  <c r="CD337" i="2"/>
  <c r="CB337" i="2"/>
  <c r="CA337" i="2"/>
  <c r="BZ337" i="2"/>
  <c r="BY337" i="2"/>
  <c r="BT337" i="2"/>
  <c r="BO337" i="2"/>
  <c r="BJ337" i="2"/>
  <c r="BE337" i="2"/>
  <c r="AZ337" i="2"/>
  <c r="AU337" i="2"/>
  <c r="AT337" i="2" s="1"/>
  <c r="AS337" i="2"/>
  <c r="AR337" i="2"/>
  <c r="AQ337" i="2"/>
  <c r="AO337" i="2"/>
  <c r="AN337" i="2"/>
  <c r="AM337" i="2"/>
  <c r="AL337" i="2"/>
  <c r="DG336" i="2"/>
  <c r="DB336" i="2"/>
  <c r="CW336" i="2"/>
  <c r="CR336" i="2"/>
  <c r="CM336" i="2"/>
  <c r="CH336" i="2"/>
  <c r="CF336" i="2"/>
  <c r="CE336" i="2"/>
  <c r="CD336" i="2"/>
  <c r="CB336" i="2"/>
  <c r="CA336" i="2"/>
  <c r="BZ336" i="2"/>
  <c r="BY336" i="2"/>
  <c r="BT336" i="2"/>
  <c r="BO336" i="2"/>
  <c r="BJ336" i="2"/>
  <c r="BE336" i="2"/>
  <c r="AZ336" i="2"/>
  <c r="AU336" i="2"/>
  <c r="AT336" i="2" s="1"/>
  <c r="AS336" i="2"/>
  <c r="AR336" i="2"/>
  <c r="AQ336" i="2"/>
  <c r="AO336" i="2"/>
  <c r="AN336" i="2"/>
  <c r="AM336" i="2"/>
  <c r="AL336" i="2"/>
  <c r="DG335" i="2"/>
  <c r="DB335" i="2"/>
  <c r="CW335" i="2"/>
  <c r="CR335" i="2"/>
  <c r="BX335" i="2" s="1"/>
  <c r="CM335" i="2"/>
  <c r="CH335" i="2"/>
  <c r="CF335" i="2"/>
  <c r="CE335" i="2"/>
  <c r="CD335" i="2"/>
  <c r="CB335" i="2"/>
  <c r="CA335" i="2"/>
  <c r="BZ335" i="2"/>
  <c r="BY335" i="2"/>
  <c r="BT335" i="2"/>
  <c r="BO335" i="2"/>
  <c r="BJ335" i="2"/>
  <c r="BE335" i="2"/>
  <c r="AZ335" i="2"/>
  <c r="AU335" i="2"/>
  <c r="AT335" i="2" s="1"/>
  <c r="AS335" i="2"/>
  <c r="AR335" i="2"/>
  <c r="AQ335" i="2"/>
  <c r="AO335" i="2"/>
  <c r="AN335" i="2"/>
  <c r="AM335" i="2"/>
  <c r="AL335" i="2"/>
  <c r="DG334" i="2"/>
  <c r="DB334" i="2"/>
  <c r="CW334" i="2"/>
  <c r="CR334" i="2"/>
  <c r="CM334" i="2"/>
  <c r="CH334" i="2"/>
  <c r="CF334" i="2"/>
  <c r="CE334" i="2"/>
  <c r="CD334" i="2"/>
  <c r="CB334" i="2"/>
  <c r="CA334" i="2"/>
  <c r="BZ334" i="2"/>
  <c r="BY334" i="2"/>
  <c r="BT334" i="2"/>
  <c r="BO334" i="2"/>
  <c r="BJ334" i="2"/>
  <c r="BE334" i="2"/>
  <c r="AZ334" i="2"/>
  <c r="AU334" i="2"/>
  <c r="AT334" i="2" s="1"/>
  <c r="AS334" i="2"/>
  <c r="AR334" i="2"/>
  <c r="AQ334" i="2"/>
  <c r="AO334" i="2"/>
  <c r="AN334" i="2"/>
  <c r="AM334" i="2"/>
  <c r="AL334" i="2"/>
  <c r="DG333" i="2"/>
  <c r="DB333" i="2"/>
  <c r="CW333" i="2"/>
  <c r="CR333" i="2"/>
  <c r="CM333" i="2"/>
  <c r="CH333" i="2"/>
  <c r="CF333" i="2"/>
  <c r="CE333" i="2"/>
  <c r="CD333" i="2"/>
  <c r="CB333" i="2"/>
  <c r="CA333" i="2"/>
  <c r="BZ333" i="2"/>
  <c r="BY333" i="2"/>
  <c r="BT333" i="2"/>
  <c r="BO333" i="2"/>
  <c r="BJ333" i="2"/>
  <c r="BE333" i="2"/>
  <c r="AZ333" i="2"/>
  <c r="AU333" i="2"/>
  <c r="AT333" i="2" s="1"/>
  <c r="AS333" i="2"/>
  <c r="AR333" i="2"/>
  <c r="AQ333" i="2"/>
  <c r="AO333" i="2"/>
  <c r="AN333" i="2"/>
  <c r="AM333" i="2"/>
  <c r="AL333" i="2"/>
  <c r="DG332" i="2"/>
  <c r="DB332" i="2"/>
  <c r="CW332" i="2"/>
  <c r="CR332" i="2"/>
  <c r="CM332" i="2"/>
  <c r="CH332" i="2"/>
  <c r="CF332" i="2"/>
  <c r="CE332" i="2"/>
  <c r="CD332" i="2"/>
  <c r="CB332" i="2"/>
  <c r="CA332" i="2"/>
  <c r="BZ332" i="2"/>
  <c r="BY332" i="2"/>
  <c r="BT332" i="2"/>
  <c r="BO332" i="2"/>
  <c r="BJ332" i="2"/>
  <c r="BE332" i="2"/>
  <c r="AZ332" i="2"/>
  <c r="AU332" i="2"/>
  <c r="AT332" i="2" s="1"/>
  <c r="AS332" i="2"/>
  <c r="AR332" i="2"/>
  <c r="AQ332" i="2"/>
  <c r="AO332" i="2"/>
  <c r="AN332" i="2"/>
  <c r="AM332" i="2"/>
  <c r="AL332" i="2"/>
  <c r="DG331" i="2"/>
  <c r="DB331" i="2"/>
  <c r="CW331" i="2"/>
  <c r="CR331" i="2"/>
  <c r="CM331" i="2"/>
  <c r="CH331" i="2"/>
  <c r="CF331" i="2"/>
  <c r="CE331" i="2"/>
  <c r="CD331" i="2"/>
  <c r="CB331" i="2"/>
  <c r="CA331" i="2"/>
  <c r="BZ331" i="2"/>
  <c r="BY331" i="2"/>
  <c r="BT331" i="2"/>
  <c r="BO331" i="2"/>
  <c r="BJ331" i="2"/>
  <c r="BE331" i="2"/>
  <c r="AZ331" i="2"/>
  <c r="AU331" i="2"/>
  <c r="AT331" i="2" s="1"/>
  <c r="AS331" i="2"/>
  <c r="AR331" i="2"/>
  <c r="AQ331" i="2"/>
  <c r="AO331" i="2"/>
  <c r="AN331" i="2"/>
  <c r="AM331" i="2"/>
  <c r="AL331" i="2"/>
  <c r="DG330" i="2"/>
  <c r="DB330" i="2"/>
  <c r="CW330" i="2"/>
  <c r="CR330" i="2"/>
  <c r="CM330" i="2"/>
  <c r="CH330" i="2"/>
  <c r="CF330" i="2"/>
  <c r="CE330" i="2"/>
  <c r="CD330" i="2"/>
  <c r="CB330" i="2"/>
  <c r="CA330" i="2"/>
  <c r="BZ330" i="2"/>
  <c r="BY330" i="2"/>
  <c r="BT330" i="2"/>
  <c r="BO330" i="2"/>
  <c r="BJ330" i="2"/>
  <c r="BE330" i="2"/>
  <c r="AZ330" i="2"/>
  <c r="AU330" i="2"/>
  <c r="AT330" i="2" s="1"/>
  <c r="AS330" i="2"/>
  <c r="AR330" i="2"/>
  <c r="AQ330" i="2"/>
  <c r="AO330" i="2"/>
  <c r="AN330" i="2"/>
  <c r="AM330" i="2"/>
  <c r="AL330" i="2"/>
  <c r="DG329" i="2"/>
  <c r="DB329" i="2"/>
  <c r="CW329" i="2"/>
  <c r="CR329" i="2"/>
  <c r="CM329" i="2"/>
  <c r="CH329" i="2"/>
  <c r="CF329" i="2"/>
  <c r="CE329" i="2"/>
  <c r="CD329" i="2"/>
  <c r="CB329" i="2"/>
  <c r="CA329" i="2"/>
  <c r="BZ329" i="2"/>
  <c r="BY329" i="2"/>
  <c r="BT329" i="2"/>
  <c r="BO329" i="2"/>
  <c r="BJ329" i="2"/>
  <c r="BE329" i="2"/>
  <c r="AZ329" i="2"/>
  <c r="AU329" i="2"/>
  <c r="AT329" i="2" s="1"/>
  <c r="AS329" i="2"/>
  <c r="AR329" i="2"/>
  <c r="AQ329" i="2"/>
  <c r="AO329" i="2"/>
  <c r="AN329" i="2"/>
  <c r="AM329" i="2"/>
  <c r="AL329" i="2"/>
  <c r="DG328" i="2"/>
  <c r="DB328" i="2"/>
  <c r="CW328" i="2"/>
  <c r="CR328" i="2"/>
  <c r="CM328" i="2"/>
  <c r="CH328" i="2"/>
  <c r="CF328" i="2"/>
  <c r="CE328" i="2"/>
  <c r="CD328" i="2"/>
  <c r="CB328" i="2"/>
  <c r="CA328" i="2"/>
  <c r="BZ328" i="2"/>
  <c r="BY328" i="2"/>
  <c r="BT328" i="2"/>
  <c r="BO328" i="2"/>
  <c r="BJ328" i="2"/>
  <c r="BE328" i="2"/>
  <c r="AZ328" i="2"/>
  <c r="AU328" i="2"/>
  <c r="AT328" i="2" s="1"/>
  <c r="AS328" i="2"/>
  <c r="AR328" i="2"/>
  <c r="AQ328" i="2"/>
  <c r="AO328" i="2"/>
  <c r="AN328" i="2"/>
  <c r="AM328" i="2"/>
  <c r="AL328" i="2"/>
  <c r="DG327" i="2"/>
  <c r="DB327" i="2"/>
  <c r="CW327" i="2"/>
  <c r="CR327" i="2"/>
  <c r="CM327" i="2"/>
  <c r="CH327" i="2"/>
  <c r="CF327" i="2"/>
  <c r="CE327" i="2"/>
  <c r="CD327" i="2"/>
  <c r="CB327" i="2"/>
  <c r="CA327" i="2"/>
  <c r="BZ327" i="2"/>
  <c r="BY327" i="2"/>
  <c r="BT327" i="2"/>
  <c r="BO327" i="2"/>
  <c r="BJ327" i="2"/>
  <c r="BE327" i="2"/>
  <c r="AZ327" i="2"/>
  <c r="AU327" i="2"/>
  <c r="AT327" i="2" s="1"/>
  <c r="AS327" i="2"/>
  <c r="AR327" i="2"/>
  <c r="AQ327" i="2"/>
  <c r="AO327" i="2"/>
  <c r="AN327" i="2"/>
  <c r="AM327" i="2"/>
  <c r="AL327" i="2"/>
  <c r="DG326" i="2"/>
  <c r="DB326" i="2"/>
  <c r="CW326" i="2"/>
  <c r="CR326" i="2"/>
  <c r="CM326" i="2"/>
  <c r="CH326" i="2"/>
  <c r="CF326" i="2"/>
  <c r="CE326" i="2"/>
  <c r="CD326" i="2"/>
  <c r="CB326" i="2"/>
  <c r="CA326" i="2"/>
  <c r="BZ326" i="2"/>
  <c r="BY326" i="2"/>
  <c r="BT326" i="2"/>
  <c r="BO326" i="2"/>
  <c r="BJ326" i="2"/>
  <c r="BE326" i="2"/>
  <c r="AZ326" i="2"/>
  <c r="AU326" i="2"/>
  <c r="AT326" i="2" s="1"/>
  <c r="AS326" i="2"/>
  <c r="AR326" i="2"/>
  <c r="AQ326" i="2"/>
  <c r="AO326" i="2"/>
  <c r="AN326" i="2"/>
  <c r="AM326" i="2"/>
  <c r="AL326" i="2"/>
  <c r="DG325" i="2"/>
  <c r="DB325" i="2"/>
  <c r="CW325" i="2"/>
  <c r="CR325" i="2"/>
  <c r="CM325" i="2"/>
  <c r="CH325" i="2"/>
  <c r="CF325" i="2"/>
  <c r="CE325" i="2"/>
  <c r="CD325" i="2"/>
  <c r="CB325" i="2"/>
  <c r="CA325" i="2"/>
  <c r="BZ325" i="2"/>
  <c r="BY325" i="2"/>
  <c r="BT325" i="2"/>
  <c r="BO325" i="2"/>
  <c r="BJ325" i="2"/>
  <c r="BE325" i="2"/>
  <c r="AZ325" i="2"/>
  <c r="AU325" i="2"/>
  <c r="AT325" i="2" s="1"/>
  <c r="AS325" i="2"/>
  <c r="AR325" i="2"/>
  <c r="AQ325" i="2"/>
  <c r="AO325" i="2"/>
  <c r="AN325" i="2"/>
  <c r="AM325" i="2"/>
  <c r="AL325" i="2"/>
  <c r="DG324" i="2"/>
  <c r="DB324" i="2"/>
  <c r="CW324" i="2"/>
  <c r="CR324" i="2"/>
  <c r="CM324" i="2"/>
  <c r="CH324" i="2"/>
  <c r="CF324" i="2"/>
  <c r="CE324" i="2"/>
  <c r="CD324" i="2"/>
  <c r="CB324" i="2"/>
  <c r="CA324" i="2"/>
  <c r="BZ324" i="2"/>
  <c r="BY324" i="2"/>
  <c r="BT324" i="2"/>
  <c r="BO324" i="2"/>
  <c r="BJ324" i="2"/>
  <c r="BE324" i="2"/>
  <c r="AZ324" i="2"/>
  <c r="AU324" i="2"/>
  <c r="AT324" i="2" s="1"/>
  <c r="AS324" i="2"/>
  <c r="AR324" i="2"/>
  <c r="AQ324" i="2"/>
  <c r="AO324" i="2"/>
  <c r="AN324" i="2"/>
  <c r="AM324" i="2"/>
  <c r="AL324" i="2"/>
  <c r="DG323" i="2"/>
  <c r="DB323" i="2"/>
  <c r="CW323" i="2"/>
  <c r="CR323" i="2"/>
  <c r="CM323" i="2"/>
  <c r="CH323" i="2"/>
  <c r="CF323" i="2"/>
  <c r="CE323" i="2"/>
  <c r="CD323" i="2"/>
  <c r="CB323" i="2"/>
  <c r="CA323" i="2"/>
  <c r="BZ323" i="2"/>
  <c r="BY323" i="2"/>
  <c r="BT323" i="2"/>
  <c r="BO323" i="2"/>
  <c r="BJ323" i="2"/>
  <c r="BE323" i="2"/>
  <c r="AZ323" i="2"/>
  <c r="AU323" i="2"/>
  <c r="AT323" i="2" s="1"/>
  <c r="AS323" i="2"/>
  <c r="AR323" i="2"/>
  <c r="AQ323" i="2"/>
  <c r="AO323" i="2"/>
  <c r="AN323" i="2"/>
  <c r="AM323" i="2"/>
  <c r="AL323" i="2"/>
  <c r="DG322" i="2"/>
  <c r="DB322" i="2"/>
  <c r="CW322" i="2"/>
  <c r="CR322" i="2"/>
  <c r="CM322" i="2"/>
  <c r="CH322" i="2"/>
  <c r="CF322" i="2"/>
  <c r="CE322" i="2"/>
  <c r="CD322" i="2"/>
  <c r="CB322" i="2"/>
  <c r="CA322" i="2"/>
  <c r="BZ322" i="2"/>
  <c r="BY322" i="2"/>
  <c r="BT322" i="2"/>
  <c r="BO322" i="2"/>
  <c r="BJ322" i="2"/>
  <c r="BE322" i="2"/>
  <c r="AZ322" i="2"/>
  <c r="AU322" i="2"/>
  <c r="AT322" i="2" s="1"/>
  <c r="AS322" i="2"/>
  <c r="AR322" i="2"/>
  <c r="AQ322" i="2"/>
  <c r="AO322" i="2"/>
  <c r="AN322" i="2"/>
  <c r="AM322" i="2"/>
  <c r="AL322" i="2"/>
  <c r="DG321" i="2"/>
  <c r="DB321" i="2"/>
  <c r="CW321" i="2"/>
  <c r="CR321" i="2"/>
  <c r="CM321" i="2"/>
  <c r="CH321" i="2"/>
  <c r="CF321" i="2"/>
  <c r="CE321" i="2"/>
  <c r="CD321" i="2"/>
  <c r="CB321" i="2"/>
  <c r="CA321" i="2"/>
  <c r="BZ321" i="2"/>
  <c r="BY321" i="2"/>
  <c r="BT321" i="2"/>
  <c r="BO321" i="2"/>
  <c r="BJ321" i="2"/>
  <c r="BE321" i="2"/>
  <c r="AZ321" i="2"/>
  <c r="AU321" i="2"/>
  <c r="AT321" i="2" s="1"/>
  <c r="AS321" i="2"/>
  <c r="AR321" i="2"/>
  <c r="AQ321" i="2"/>
  <c r="AO321" i="2"/>
  <c r="AN321" i="2"/>
  <c r="AM321" i="2"/>
  <c r="AL321" i="2"/>
  <c r="DG320" i="2"/>
  <c r="DB320" i="2"/>
  <c r="CW320" i="2"/>
  <c r="CR320" i="2"/>
  <c r="CM320" i="2"/>
  <c r="CH320" i="2"/>
  <c r="CF320" i="2"/>
  <c r="CE320" i="2"/>
  <c r="CD320" i="2"/>
  <c r="CB320" i="2"/>
  <c r="CA320" i="2"/>
  <c r="BZ320" i="2"/>
  <c r="BY320" i="2"/>
  <c r="BT320" i="2"/>
  <c r="BO320" i="2"/>
  <c r="BJ320" i="2"/>
  <c r="BE320" i="2"/>
  <c r="AZ320" i="2"/>
  <c r="AU320" i="2"/>
  <c r="AT320" i="2" s="1"/>
  <c r="AS320" i="2"/>
  <c r="AR320" i="2"/>
  <c r="AQ320" i="2"/>
  <c r="AO320" i="2"/>
  <c r="AN320" i="2"/>
  <c r="AM320" i="2"/>
  <c r="AL320" i="2"/>
  <c r="DG319" i="2"/>
  <c r="DB319" i="2"/>
  <c r="CW319" i="2"/>
  <c r="CR319" i="2"/>
  <c r="CM319" i="2"/>
  <c r="CH319" i="2"/>
  <c r="CF319" i="2"/>
  <c r="CE319" i="2"/>
  <c r="CD319" i="2"/>
  <c r="CB319" i="2"/>
  <c r="CA319" i="2"/>
  <c r="BZ319" i="2"/>
  <c r="BY319" i="2"/>
  <c r="BT319" i="2"/>
  <c r="BO319" i="2"/>
  <c r="BJ319" i="2"/>
  <c r="BE319" i="2"/>
  <c r="AZ319" i="2"/>
  <c r="AU319" i="2"/>
  <c r="AT319" i="2" s="1"/>
  <c r="AS319" i="2"/>
  <c r="AR319" i="2"/>
  <c r="AQ319" i="2"/>
  <c r="AO319" i="2"/>
  <c r="AN319" i="2"/>
  <c r="AM319" i="2"/>
  <c r="AL319" i="2"/>
  <c r="DG318" i="2"/>
  <c r="DB318" i="2"/>
  <c r="CW318" i="2"/>
  <c r="CR318" i="2"/>
  <c r="CM318" i="2"/>
  <c r="CH318" i="2"/>
  <c r="CF318" i="2"/>
  <c r="CE318" i="2"/>
  <c r="CD318" i="2"/>
  <c r="CB318" i="2"/>
  <c r="CA318" i="2"/>
  <c r="BZ318" i="2"/>
  <c r="BY318" i="2"/>
  <c r="BT318" i="2"/>
  <c r="BO318" i="2"/>
  <c r="BJ318" i="2"/>
  <c r="BE318" i="2"/>
  <c r="AZ318" i="2"/>
  <c r="AU318" i="2"/>
  <c r="AT318" i="2" s="1"/>
  <c r="AS318" i="2"/>
  <c r="AR318" i="2"/>
  <c r="AQ318" i="2"/>
  <c r="AO318" i="2"/>
  <c r="AN318" i="2"/>
  <c r="AM318" i="2"/>
  <c r="AL318" i="2"/>
  <c r="DG317" i="2"/>
  <c r="DB317" i="2"/>
  <c r="CW317" i="2"/>
  <c r="CR317" i="2"/>
  <c r="CM317" i="2"/>
  <c r="CH317" i="2"/>
  <c r="CF317" i="2"/>
  <c r="CE317" i="2"/>
  <c r="CD317" i="2"/>
  <c r="CB317" i="2"/>
  <c r="CA317" i="2"/>
  <c r="BZ317" i="2"/>
  <c r="BY317" i="2"/>
  <c r="BT317" i="2"/>
  <c r="BO317" i="2"/>
  <c r="BJ317" i="2"/>
  <c r="BE317" i="2"/>
  <c r="AZ317" i="2"/>
  <c r="AU317" i="2"/>
  <c r="AT317" i="2" s="1"/>
  <c r="AS317" i="2"/>
  <c r="AR317" i="2"/>
  <c r="AQ317" i="2"/>
  <c r="AO317" i="2"/>
  <c r="AN317" i="2"/>
  <c r="AM317" i="2"/>
  <c r="AL317" i="2"/>
  <c r="DG316" i="2"/>
  <c r="DB316" i="2"/>
  <c r="CW316" i="2"/>
  <c r="CR316" i="2"/>
  <c r="CM316" i="2"/>
  <c r="CH316" i="2"/>
  <c r="CF316" i="2"/>
  <c r="CE316" i="2"/>
  <c r="CD316" i="2"/>
  <c r="CB316" i="2"/>
  <c r="CA316" i="2"/>
  <c r="BZ316" i="2"/>
  <c r="BY316" i="2"/>
  <c r="BT316" i="2"/>
  <c r="BO316" i="2"/>
  <c r="BJ316" i="2"/>
  <c r="BE316" i="2"/>
  <c r="AZ316" i="2"/>
  <c r="AU316" i="2"/>
  <c r="AT316" i="2" s="1"/>
  <c r="AS316" i="2"/>
  <c r="AR316" i="2"/>
  <c r="AQ316" i="2"/>
  <c r="AO316" i="2"/>
  <c r="AN316" i="2"/>
  <c r="AM316" i="2"/>
  <c r="AL316" i="2"/>
  <c r="DG315" i="2"/>
  <c r="DB315" i="2"/>
  <c r="CW315" i="2"/>
  <c r="CR315" i="2"/>
  <c r="CM315" i="2"/>
  <c r="CH315" i="2"/>
  <c r="CF315" i="2"/>
  <c r="CE315" i="2"/>
  <c r="CD315" i="2"/>
  <c r="CB315" i="2"/>
  <c r="CA315" i="2"/>
  <c r="BZ315" i="2"/>
  <c r="BY315" i="2"/>
  <c r="BT315" i="2"/>
  <c r="BO315" i="2"/>
  <c r="BJ315" i="2"/>
  <c r="BE315" i="2"/>
  <c r="AZ315" i="2"/>
  <c r="AU315" i="2"/>
  <c r="AS315" i="2"/>
  <c r="AR315" i="2"/>
  <c r="AQ315" i="2"/>
  <c r="AO315" i="2"/>
  <c r="AN315" i="2"/>
  <c r="AM315" i="2"/>
  <c r="AL315" i="2"/>
  <c r="DG314" i="2"/>
  <c r="DB314" i="2"/>
  <c r="CW314" i="2"/>
  <c r="CR314" i="2"/>
  <c r="CM314" i="2"/>
  <c r="CH314" i="2"/>
  <c r="CF314" i="2"/>
  <c r="CE314" i="2"/>
  <c r="CD314" i="2"/>
  <c r="CB314" i="2"/>
  <c r="CA314" i="2"/>
  <c r="BZ314" i="2"/>
  <c r="BY314" i="2"/>
  <c r="BT314" i="2"/>
  <c r="BO314" i="2"/>
  <c r="BJ314" i="2"/>
  <c r="BE314" i="2"/>
  <c r="AZ314" i="2"/>
  <c r="AU314" i="2"/>
  <c r="AS314" i="2"/>
  <c r="AR314" i="2"/>
  <c r="AQ314" i="2"/>
  <c r="AO314" i="2"/>
  <c r="AN314" i="2"/>
  <c r="AM314" i="2"/>
  <c r="AL314" i="2"/>
  <c r="DG313" i="2"/>
  <c r="DB313" i="2"/>
  <c r="CW313" i="2"/>
  <c r="CR313" i="2"/>
  <c r="CM313" i="2"/>
  <c r="CH313" i="2"/>
  <c r="CF313" i="2"/>
  <c r="CE313" i="2"/>
  <c r="CD313" i="2"/>
  <c r="CB313" i="2"/>
  <c r="CA313" i="2"/>
  <c r="BZ313" i="2"/>
  <c r="BY313" i="2"/>
  <c r="BT313" i="2"/>
  <c r="BO313" i="2"/>
  <c r="BJ313" i="2"/>
  <c r="BE313" i="2"/>
  <c r="AZ313" i="2"/>
  <c r="AU313" i="2"/>
  <c r="AS313" i="2"/>
  <c r="AR313" i="2"/>
  <c r="AQ313" i="2"/>
  <c r="AO313" i="2"/>
  <c r="AN313" i="2"/>
  <c r="AM313" i="2"/>
  <c r="AL313" i="2"/>
  <c r="DG312" i="2"/>
  <c r="DB312" i="2"/>
  <c r="CW312" i="2"/>
  <c r="CR312" i="2"/>
  <c r="CM312" i="2"/>
  <c r="CH312" i="2"/>
  <c r="CF312" i="2"/>
  <c r="CE312" i="2"/>
  <c r="CD312" i="2"/>
  <c r="CB312" i="2"/>
  <c r="CA312" i="2"/>
  <c r="BZ312" i="2"/>
  <c r="BY312" i="2"/>
  <c r="BT312" i="2"/>
  <c r="BO312" i="2"/>
  <c r="BJ312" i="2"/>
  <c r="BE312" i="2"/>
  <c r="AZ312" i="2"/>
  <c r="AU312" i="2"/>
  <c r="AS312" i="2"/>
  <c r="AR312" i="2"/>
  <c r="AQ312" i="2"/>
  <c r="AO312" i="2"/>
  <c r="AN312" i="2"/>
  <c r="AM312" i="2"/>
  <c r="AL312" i="2"/>
  <c r="DG311" i="2"/>
  <c r="DB311" i="2"/>
  <c r="CW311" i="2"/>
  <c r="CR311" i="2"/>
  <c r="CM311" i="2"/>
  <c r="CH311" i="2"/>
  <c r="CF311" i="2"/>
  <c r="CE311" i="2"/>
  <c r="CD311" i="2"/>
  <c r="CB311" i="2"/>
  <c r="CA311" i="2"/>
  <c r="BZ311" i="2"/>
  <c r="BY311" i="2"/>
  <c r="BT311" i="2"/>
  <c r="BO311" i="2"/>
  <c r="BJ311" i="2"/>
  <c r="BE311" i="2"/>
  <c r="AZ311" i="2"/>
  <c r="AU311" i="2"/>
  <c r="AT311" i="2" s="1"/>
  <c r="AS311" i="2"/>
  <c r="AR311" i="2"/>
  <c r="AQ311" i="2"/>
  <c r="AO311" i="2"/>
  <c r="AN311" i="2"/>
  <c r="AM311" i="2"/>
  <c r="AL311" i="2"/>
  <c r="DG310" i="2"/>
  <c r="DB310" i="2"/>
  <c r="CW310" i="2"/>
  <c r="CR310" i="2"/>
  <c r="CM310" i="2"/>
  <c r="CH310" i="2"/>
  <c r="CF310" i="2"/>
  <c r="CE310" i="2"/>
  <c r="CD310" i="2"/>
  <c r="CB310" i="2"/>
  <c r="CA310" i="2"/>
  <c r="BZ310" i="2"/>
  <c r="BY310" i="2"/>
  <c r="BT310" i="2"/>
  <c r="BO310" i="2"/>
  <c r="BJ310" i="2"/>
  <c r="BE310" i="2"/>
  <c r="AZ310" i="2"/>
  <c r="AU310" i="2"/>
  <c r="AT310" i="2" s="1"/>
  <c r="AS310" i="2"/>
  <c r="AR310" i="2"/>
  <c r="AQ310" i="2"/>
  <c r="AO310" i="2"/>
  <c r="AN310" i="2"/>
  <c r="AM310" i="2"/>
  <c r="AL310" i="2"/>
  <c r="DG309" i="2"/>
  <c r="DB309" i="2"/>
  <c r="CW309" i="2"/>
  <c r="CR309" i="2"/>
  <c r="CM309" i="2"/>
  <c r="CH309" i="2"/>
  <c r="CF309" i="2"/>
  <c r="CE309" i="2"/>
  <c r="CD309" i="2"/>
  <c r="CB309" i="2"/>
  <c r="CA309" i="2"/>
  <c r="BZ309" i="2"/>
  <c r="BY309" i="2"/>
  <c r="BT309" i="2"/>
  <c r="BO309" i="2"/>
  <c r="BJ309" i="2"/>
  <c r="BE309" i="2"/>
  <c r="AZ309" i="2"/>
  <c r="AU309" i="2"/>
  <c r="AT309" i="2" s="1"/>
  <c r="AS309" i="2"/>
  <c r="AR309" i="2"/>
  <c r="AQ309" i="2"/>
  <c r="AO309" i="2"/>
  <c r="AN309" i="2"/>
  <c r="AM309" i="2"/>
  <c r="AL309" i="2"/>
  <c r="DG308" i="2"/>
  <c r="DB308" i="2"/>
  <c r="CW308" i="2"/>
  <c r="CR308" i="2"/>
  <c r="CM308" i="2"/>
  <c r="CH308" i="2"/>
  <c r="CF308" i="2"/>
  <c r="CE308" i="2"/>
  <c r="CD308" i="2"/>
  <c r="CB308" i="2"/>
  <c r="CA308" i="2"/>
  <c r="BZ308" i="2"/>
  <c r="BY308" i="2"/>
  <c r="BT308" i="2"/>
  <c r="BO308" i="2"/>
  <c r="BJ308" i="2"/>
  <c r="BE308" i="2"/>
  <c r="AZ308" i="2"/>
  <c r="AU308" i="2"/>
  <c r="AT308" i="2" s="1"/>
  <c r="AS308" i="2"/>
  <c r="AR308" i="2"/>
  <c r="AQ308" i="2"/>
  <c r="AO308" i="2"/>
  <c r="AN308" i="2"/>
  <c r="AM308" i="2"/>
  <c r="AL308" i="2"/>
  <c r="DG307" i="2"/>
  <c r="DB307" i="2"/>
  <c r="CW307" i="2"/>
  <c r="CR307" i="2"/>
  <c r="CM307" i="2"/>
  <c r="CH307" i="2"/>
  <c r="CF307" i="2"/>
  <c r="CE307" i="2"/>
  <c r="CD307" i="2"/>
  <c r="CB307" i="2"/>
  <c r="CA307" i="2"/>
  <c r="BZ307" i="2"/>
  <c r="BY307" i="2"/>
  <c r="BT307" i="2"/>
  <c r="BO307" i="2"/>
  <c r="BJ307" i="2"/>
  <c r="BE307" i="2"/>
  <c r="AZ307" i="2"/>
  <c r="AU307" i="2"/>
  <c r="AT307" i="2" s="1"/>
  <c r="AS307" i="2"/>
  <c r="AR307" i="2"/>
  <c r="AQ307" i="2"/>
  <c r="AO307" i="2"/>
  <c r="AN307" i="2"/>
  <c r="AM307" i="2"/>
  <c r="AL307" i="2"/>
  <c r="DG306" i="2"/>
  <c r="DB306" i="2"/>
  <c r="CW306" i="2"/>
  <c r="CR306" i="2"/>
  <c r="CM306" i="2"/>
  <c r="CH306" i="2"/>
  <c r="CF306" i="2"/>
  <c r="CE306" i="2"/>
  <c r="CD306" i="2"/>
  <c r="CB306" i="2"/>
  <c r="CA306" i="2"/>
  <c r="BZ306" i="2"/>
  <c r="BY306" i="2"/>
  <c r="BT306" i="2"/>
  <c r="BO306" i="2"/>
  <c r="BJ306" i="2"/>
  <c r="BE306" i="2"/>
  <c r="AZ306" i="2"/>
  <c r="AU306" i="2"/>
  <c r="AS306" i="2"/>
  <c r="AR306" i="2"/>
  <c r="AQ306" i="2"/>
  <c r="AO306" i="2"/>
  <c r="AN306" i="2"/>
  <c r="AM306" i="2"/>
  <c r="AL306" i="2"/>
  <c r="DG305" i="2"/>
  <c r="DB305" i="2"/>
  <c r="CW305" i="2"/>
  <c r="CR305" i="2"/>
  <c r="CM305" i="2"/>
  <c r="CH305" i="2"/>
  <c r="CF305" i="2"/>
  <c r="CE305" i="2"/>
  <c r="CD305" i="2"/>
  <c r="CB305" i="2"/>
  <c r="CA305" i="2"/>
  <c r="BZ305" i="2"/>
  <c r="BY305" i="2"/>
  <c r="BT305" i="2"/>
  <c r="BO305" i="2"/>
  <c r="BJ305" i="2"/>
  <c r="BE305" i="2"/>
  <c r="AZ305" i="2"/>
  <c r="AU305" i="2"/>
  <c r="AT305" i="2" s="1"/>
  <c r="AS305" i="2"/>
  <c r="AR305" i="2"/>
  <c r="AQ305" i="2"/>
  <c r="AO305" i="2"/>
  <c r="AN305" i="2"/>
  <c r="AM305" i="2"/>
  <c r="AL305" i="2"/>
  <c r="DG304" i="2"/>
  <c r="DB304" i="2"/>
  <c r="CW304" i="2"/>
  <c r="CR304" i="2"/>
  <c r="CM304" i="2"/>
  <c r="CH304" i="2"/>
  <c r="CF304" i="2"/>
  <c r="CE304" i="2"/>
  <c r="CD304" i="2"/>
  <c r="CB304" i="2"/>
  <c r="CA304" i="2"/>
  <c r="BZ304" i="2"/>
  <c r="BY304" i="2"/>
  <c r="BT304" i="2"/>
  <c r="BO304" i="2"/>
  <c r="BJ304" i="2"/>
  <c r="BE304" i="2"/>
  <c r="AZ304" i="2"/>
  <c r="AU304" i="2"/>
  <c r="AT304" i="2" s="1"/>
  <c r="AS304" i="2"/>
  <c r="AR304" i="2"/>
  <c r="AQ304" i="2"/>
  <c r="AO304" i="2"/>
  <c r="AN304" i="2"/>
  <c r="AM304" i="2"/>
  <c r="AL304" i="2"/>
  <c r="DG303" i="2"/>
  <c r="DB303" i="2"/>
  <c r="CW303" i="2"/>
  <c r="CR303" i="2"/>
  <c r="CM303" i="2"/>
  <c r="CH303" i="2"/>
  <c r="CF303" i="2"/>
  <c r="CE303" i="2"/>
  <c r="CD303" i="2"/>
  <c r="CB303" i="2"/>
  <c r="CA303" i="2"/>
  <c r="BZ303" i="2"/>
  <c r="BY303" i="2"/>
  <c r="BT303" i="2"/>
  <c r="BO303" i="2"/>
  <c r="BJ303" i="2"/>
  <c r="BE303" i="2"/>
  <c r="AZ303" i="2"/>
  <c r="AU303" i="2"/>
  <c r="AT303" i="2" s="1"/>
  <c r="AS303" i="2"/>
  <c r="AR303" i="2"/>
  <c r="AQ303" i="2"/>
  <c r="AO303" i="2"/>
  <c r="AN303" i="2"/>
  <c r="AM303" i="2"/>
  <c r="AL303" i="2"/>
  <c r="DG302" i="2"/>
  <c r="DB302" i="2"/>
  <c r="CW302" i="2"/>
  <c r="CR302" i="2"/>
  <c r="CM302" i="2"/>
  <c r="CH302" i="2"/>
  <c r="CF302" i="2"/>
  <c r="CE302" i="2"/>
  <c r="CD302" i="2"/>
  <c r="CB302" i="2"/>
  <c r="CA302" i="2"/>
  <c r="BZ302" i="2"/>
  <c r="BY302" i="2"/>
  <c r="BT302" i="2"/>
  <c r="BO302" i="2"/>
  <c r="BJ302" i="2"/>
  <c r="BE302" i="2"/>
  <c r="AZ302" i="2"/>
  <c r="AU302" i="2"/>
  <c r="AS302" i="2"/>
  <c r="AR302" i="2"/>
  <c r="AQ302" i="2"/>
  <c r="AO302" i="2"/>
  <c r="AN302" i="2"/>
  <c r="AM302" i="2"/>
  <c r="AL302" i="2"/>
  <c r="DG301" i="2"/>
  <c r="DB301" i="2"/>
  <c r="CW301" i="2"/>
  <c r="CR301" i="2"/>
  <c r="CM301" i="2"/>
  <c r="CH301" i="2"/>
  <c r="CF301" i="2"/>
  <c r="CE301" i="2"/>
  <c r="CD301" i="2"/>
  <c r="CB301" i="2"/>
  <c r="CA301" i="2"/>
  <c r="BZ301" i="2"/>
  <c r="BY301" i="2"/>
  <c r="BT301" i="2"/>
  <c r="BO301" i="2"/>
  <c r="BJ301" i="2"/>
  <c r="BE301" i="2"/>
  <c r="AZ301" i="2"/>
  <c r="AU301" i="2"/>
  <c r="AT301" i="2" s="1"/>
  <c r="AS301" i="2"/>
  <c r="AR301" i="2"/>
  <c r="AQ301" i="2"/>
  <c r="AO301" i="2"/>
  <c r="AN301" i="2"/>
  <c r="AM301" i="2"/>
  <c r="AL301" i="2"/>
  <c r="DG300" i="2"/>
  <c r="DB300" i="2"/>
  <c r="CW300" i="2"/>
  <c r="CR300" i="2"/>
  <c r="CM300" i="2"/>
  <c r="CH300" i="2"/>
  <c r="CF300" i="2"/>
  <c r="CE300" i="2"/>
  <c r="CD300" i="2"/>
  <c r="CB300" i="2"/>
  <c r="CA300" i="2"/>
  <c r="BZ300" i="2"/>
  <c r="BY300" i="2"/>
  <c r="BT300" i="2"/>
  <c r="BO300" i="2"/>
  <c r="BJ300" i="2"/>
  <c r="BE300" i="2"/>
  <c r="AZ300" i="2"/>
  <c r="AU300" i="2"/>
  <c r="AT300" i="2" s="1"/>
  <c r="AS300" i="2"/>
  <c r="AR300" i="2"/>
  <c r="AQ300" i="2"/>
  <c r="AO300" i="2"/>
  <c r="AN300" i="2"/>
  <c r="AM300" i="2"/>
  <c r="AL300" i="2"/>
  <c r="DG299" i="2"/>
  <c r="DB299" i="2"/>
  <c r="CW299" i="2"/>
  <c r="CR299" i="2"/>
  <c r="CM299" i="2"/>
  <c r="CH299" i="2"/>
  <c r="CF299" i="2"/>
  <c r="CE299" i="2"/>
  <c r="CD299" i="2"/>
  <c r="CB299" i="2"/>
  <c r="CA299" i="2"/>
  <c r="BZ299" i="2"/>
  <c r="BY299" i="2"/>
  <c r="BT299" i="2"/>
  <c r="BO299" i="2"/>
  <c r="BJ299" i="2"/>
  <c r="BE299" i="2"/>
  <c r="AZ299" i="2"/>
  <c r="AU299" i="2"/>
  <c r="AT299" i="2" s="1"/>
  <c r="AS299" i="2"/>
  <c r="AR299" i="2"/>
  <c r="AQ299" i="2"/>
  <c r="AO299" i="2"/>
  <c r="AN299" i="2"/>
  <c r="AM299" i="2"/>
  <c r="AL299" i="2"/>
  <c r="DG298" i="2"/>
  <c r="DB298" i="2"/>
  <c r="CW298" i="2"/>
  <c r="CR298" i="2"/>
  <c r="CM298" i="2"/>
  <c r="CH298" i="2"/>
  <c r="CF298" i="2"/>
  <c r="CE298" i="2"/>
  <c r="CD298" i="2"/>
  <c r="CB298" i="2"/>
  <c r="CA298" i="2"/>
  <c r="BZ298" i="2"/>
  <c r="BY298" i="2"/>
  <c r="BT298" i="2"/>
  <c r="BO298" i="2"/>
  <c r="BJ298" i="2"/>
  <c r="BE298" i="2"/>
  <c r="AZ298" i="2"/>
  <c r="AU298" i="2"/>
  <c r="AT298" i="2" s="1"/>
  <c r="AS298" i="2"/>
  <c r="AR298" i="2"/>
  <c r="AQ298" i="2"/>
  <c r="AO298" i="2"/>
  <c r="AN298" i="2"/>
  <c r="AM298" i="2"/>
  <c r="AL298" i="2"/>
  <c r="DG297" i="2"/>
  <c r="DB297" i="2"/>
  <c r="CW297" i="2"/>
  <c r="CR297" i="2"/>
  <c r="CM297" i="2"/>
  <c r="CH297" i="2"/>
  <c r="CF297" i="2"/>
  <c r="CE297" i="2"/>
  <c r="CD297" i="2"/>
  <c r="CB297" i="2"/>
  <c r="CA297" i="2"/>
  <c r="BZ297" i="2"/>
  <c r="BY297" i="2"/>
  <c r="BT297" i="2"/>
  <c r="BO297" i="2"/>
  <c r="BJ297" i="2"/>
  <c r="BE297" i="2"/>
  <c r="AZ297" i="2"/>
  <c r="AU297" i="2"/>
  <c r="AT297" i="2" s="1"/>
  <c r="AS297" i="2"/>
  <c r="AR297" i="2"/>
  <c r="AQ297" i="2"/>
  <c r="AO297" i="2"/>
  <c r="AN297" i="2"/>
  <c r="AM297" i="2"/>
  <c r="AL297" i="2"/>
  <c r="DG296" i="2"/>
  <c r="DB296" i="2"/>
  <c r="CW296" i="2"/>
  <c r="CR296" i="2"/>
  <c r="CM296" i="2"/>
  <c r="CH296" i="2"/>
  <c r="CF296" i="2"/>
  <c r="CE296" i="2"/>
  <c r="CD296" i="2"/>
  <c r="CB296" i="2"/>
  <c r="CA296" i="2"/>
  <c r="BZ296" i="2"/>
  <c r="BY296" i="2"/>
  <c r="BT296" i="2"/>
  <c r="BO296" i="2"/>
  <c r="BJ296" i="2"/>
  <c r="BE296" i="2"/>
  <c r="AZ296" i="2"/>
  <c r="AU296" i="2"/>
  <c r="AT296" i="2" s="1"/>
  <c r="AS296" i="2"/>
  <c r="AR296" i="2"/>
  <c r="AQ296" i="2"/>
  <c r="AO296" i="2"/>
  <c r="AN296" i="2"/>
  <c r="AM296" i="2"/>
  <c r="AL296" i="2"/>
  <c r="DG295" i="2"/>
  <c r="DB295" i="2"/>
  <c r="CW295" i="2"/>
  <c r="CR295" i="2"/>
  <c r="CM295" i="2"/>
  <c r="CH295" i="2"/>
  <c r="CF295" i="2"/>
  <c r="CE295" i="2"/>
  <c r="CD295" i="2"/>
  <c r="CB295" i="2"/>
  <c r="CA295" i="2"/>
  <c r="BZ295" i="2"/>
  <c r="BY295" i="2"/>
  <c r="BT295" i="2"/>
  <c r="BO295" i="2"/>
  <c r="BJ295" i="2"/>
  <c r="BE295" i="2"/>
  <c r="AZ295" i="2"/>
  <c r="AU295" i="2"/>
  <c r="AT295" i="2" s="1"/>
  <c r="AS295" i="2"/>
  <c r="AR295" i="2"/>
  <c r="AQ295" i="2"/>
  <c r="AO295" i="2"/>
  <c r="AN295" i="2"/>
  <c r="AM295" i="2"/>
  <c r="AL295" i="2"/>
  <c r="DG294" i="2"/>
  <c r="DB294" i="2"/>
  <c r="CW294" i="2"/>
  <c r="CR294" i="2"/>
  <c r="CM294" i="2"/>
  <c r="CH294" i="2"/>
  <c r="CF294" i="2"/>
  <c r="CE294" i="2"/>
  <c r="CD294" i="2"/>
  <c r="CB294" i="2"/>
  <c r="CA294" i="2"/>
  <c r="BZ294" i="2"/>
  <c r="BY294" i="2"/>
  <c r="BT294" i="2"/>
  <c r="BO294" i="2"/>
  <c r="BJ294" i="2"/>
  <c r="BE294" i="2"/>
  <c r="AZ294" i="2"/>
  <c r="AU294" i="2"/>
  <c r="AT294" i="2" s="1"/>
  <c r="AS294" i="2"/>
  <c r="AR294" i="2"/>
  <c r="AQ294" i="2"/>
  <c r="AO294" i="2"/>
  <c r="AN294" i="2"/>
  <c r="AM294" i="2"/>
  <c r="AL294" i="2"/>
  <c r="DG293" i="2"/>
  <c r="DB293" i="2"/>
  <c r="CW293" i="2"/>
  <c r="CR293" i="2"/>
  <c r="CM293" i="2"/>
  <c r="CH293" i="2"/>
  <c r="CF293" i="2"/>
  <c r="CE293" i="2"/>
  <c r="CD293" i="2"/>
  <c r="CB293" i="2"/>
  <c r="CA293" i="2"/>
  <c r="BZ293" i="2"/>
  <c r="BY293" i="2"/>
  <c r="BT293" i="2"/>
  <c r="BO293" i="2"/>
  <c r="BJ293" i="2"/>
  <c r="BE293" i="2"/>
  <c r="AZ293" i="2"/>
  <c r="AU293" i="2"/>
  <c r="AT293" i="2" s="1"/>
  <c r="AS293" i="2"/>
  <c r="AR293" i="2"/>
  <c r="AQ293" i="2"/>
  <c r="AO293" i="2"/>
  <c r="AN293" i="2"/>
  <c r="AM293" i="2"/>
  <c r="AL293" i="2"/>
  <c r="DG292" i="2"/>
  <c r="DB292" i="2"/>
  <c r="CW292" i="2"/>
  <c r="CR292" i="2"/>
  <c r="CM292" i="2"/>
  <c r="CH292" i="2"/>
  <c r="CF292" i="2"/>
  <c r="CE292" i="2"/>
  <c r="CD292" i="2"/>
  <c r="CB292" i="2"/>
  <c r="CA292" i="2"/>
  <c r="BZ292" i="2"/>
  <c r="BY292" i="2"/>
  <c r="BT292" i="2"/>
  <c r="BO292" i="2"/>
  <c r="BJ292" i="2"/>
  <c r="BE292" i="2"/>
  <c r="AZ292" i="2"/>
  <c r="AU292" i="2"/>
  <c r="AT292" i="2" s="1"/>
  <c r="AS292" i="2"/>
  <c r="AR292" i="2"/>
  <c r="AQ292" i="2"/>
  <c r="AO292" i="2"/>
  <c r="AN292" i="2"/>
  <c r="AM292" i="2"/>
  <c r="AL292" i="2"/>
  <c r="DG291" i="2"/>
  <c r="DB291" i="2"/>
  <c r="CW291" i="2"/>
  <c r="CR291" i="2"/>
  <c r="CM291" i="2"/>
  <c r="CH291" i="2"/>
  <c r="CF291" i="2"/>
  <c r="CE291" i="2"/>
  <c r="CD291" i="2"/>
  <c r="CB291" i="2"/>
  <c r="CA291" i="2"/>
  <c r="BZ291" i="2"/>
  <c r="BY291" i="2"/>
  <c r="BT291" i="2"/>
  <c r="BO291" i="2"/>
  <c r="BJ291" i="2"/>
  <c r="BE291" i="2"/>
  <c r="AZ291" i="2"/>
  <c r="AU291" i="2"/>
  <c r="AS291" i="2"/>
  <c r="AR291" i="2"/>
  <c r="AQ291" i="2"/>
  <c r="AO291" i="2"/>
  <c r="AN291" i="2"/>
  <c r="AM291" i="2"/>
  <c r="AL291" i="2"/>
  <c r="DG290" i="2"/>
  <c r="DB290" i="2"/>
  <c r="CW290" i="2"/>
  <c r="CR290" i="2"/>
  <c r="CM290" i="2"/>
  <c r="CH290" i="2"/>
  <c r="CF290" i="2"/>
  <c r="CE290" i="2"/>
  <c r="CD290" i="2"/>
  <c r="CB290" i="2"/>
  <c r="CA290" i="2"/>
  <c r="BZ290" i="2"/>
  <c r="BY290" i="2"/>
  <c r="BT290" i="2"/>
  <c r="BO290" i="2"/>
  <c r="BJ290" i="2"/>
  <c r="BE290" i="2"/>
  <c r="AZ290" i="2"/>
  <c r="AU290" i="2"/>
  <c r="AS290" i="2"/>
  <c r="AR290" i="2"/>
  <c r="AQ290" i="2"/>
  <c r="AO290" i="2"/>
  <c r="AN290" i="2"/>
  <c r="AM290" i="2"/>
  <c r="AL290" i="2"/>
  <c r="DG289" i="2"/>
  <c r="DB289" i="2"/>
  <c r="CW289" i="2"/>
  <c r="CR289" i="2"/>
  <c r="CM289" i="2"/>
  <c r="CH289" i="2"/>
  <c r="CF289" i="2"/>
  <c r="CE289" i="2"/>
  <c r="CD289" i="2"/>
  <c r="CB289" i="2"/>
  <c r="CA289" i="2"/>
  <c r="BZ289" i="2"/>
  <c r="BY289" i="2"/>
  <c r="BT289" i="2"/>
  <c r="BO289" i="2"/>
  <c r="BJ289" i="2"/>
  <c r="BE289" i="2"/>
  <c r="AZ289" i="2"/>
  <c r="AU289" i="2"/>
  <c r="AS289" i="2"/>
  <c r="AR289" i="2"/>
  <c r="AQ289" i="2"/>
  <c r="AO289" i="2"/>
  <c r="AN289" i="2"/>
  <c r="AM289" i="2"/>
  <c r="AL289" i="2"/>
  <c r="DG288" i="2"/>
  <c r="DB288" i="2"/>
  <c r="CW288" i="2"/>
  <c r="CR288" i="2"/>
  <c r="CM288" i="2"/>
  <c r="CH288" i="2"/>
  <c r="CF288" i="2"/>
  <c r="CE288" i="2"/>
  <c r="CD288" i="2"/>
  <c r="CB288" i="2"/>
  <c r="CA288" i="2"/>
  <c r="BZ288" i="2"/>
  <c r="BY288" i="2"/>
  <c r="BT288" i="2"/>
  <c r="BO288" i="2"/>
  <c r="BJ288" i="2"/>
  <c r="BE288" i="2"/>
  <c r="AZ288" i="2"/>
  <c r="AU288" i="2"/>
  <c r="AS288" i="2"/>
  <c r="AR288" i="2"/>
  <c r="AQ288" i="2"/>
  <c r="AO288" i="2"/>
  <c r="AN288" i="2"/>
  <c r="AM288" i="2"/>
  <c r="AL288" i="2"/>
  <c r="DG287" i="2"/>
  <c r="DB287" i="2"/>
  <c r="CW287" i="2"/>
  <c r="CR287" i="2"/>
  <c r="CM287" i="2"/>
  <c r="CH287" i="2"/>
  <c r="CF287" i="2"/>
  <c r="CE287" i="2"/>
  <c r="CD287" i="2"/>
  <c r="CB287" i="2"/>
  <c r="CA287" i="2"/>
  <c r="BZ287" i="2"/>
  <c r="BY287" i="2"/>
  <c r="BT287" i="2"/>
  <c r="BO287" i="2"/>
  <c r="BJ287" i="2"/>
  <c r="BE287" i="2"/>
  <c r="AZ287" i="2"/>
  <c r="AU287" i="2"/>
  <c r="AS287" i="2"/>
  <c r="AR287" i="2"/>
  <c r="AQ287" i="2"/>
  <c r="AO287" i="2"/>
  <c r="AN287" i="2"/>
  <c r="AM287" i="2"/>
  <c r="AL287" i="2"/>
  <c r="DG286" i="2"/>
  <c r="DB286" i="2"/>
  <c r="CW286" i="2"/>
  <c r="CR286" i="2"/>
  <c r="CM286" i="2"/>
  <c r="CH286" i="2"/>
  <c r="CF286" i="2"/>
  <c r="CE286" i="2"/>
  <c r="CD286" i="2"/>
  <c r="CB286" i="2"/>
  <c r="CA286" i="2"/>
  <c r="BZ286" i="2"/>
  <c r="BY286" i="2"/>
  <c r="BT286" i="2"/>
  <c r="BO286" i="2"/>
  <c r="BJ286" i="2"/>
  <c r="BE286" i="2"/>
  <c r="AZ286" i="2"/>
  <c r="AU286" i="2"/>
  <c r="AS286" i="2"/>
  <c r="AR286" i="2"/>
  <c r="AQ286" i="2"/>
  <c r="AO286" i="2"/>
  <c r="AN286" i="2"/>
  <c r="AM286" i="2"/>
  <c r="AL286" i="2"/>
  <c r="DG285" i="2"/>
  <c r="DB285" i="2"/>
  <c r="CW285" i="2"/>
  <c r="CR285" i="2"/>
  <c r="CM285" i="2"/>
  <c r="CH285" i="2"/>
  <c r="CF285" i="2"/>
  <c r="CE285" i="2"/>
  <c r="CD285" i="2"/>
  <c r="CB285" i="2"/>
  <c r="CA285" i="2"/>
  <c r="BZ285" i="2"/>
  <c r="BY285" i="2"/>
  <c r="BT285" i="2"/>
  <c r="BO285" i="2"/>
  <c r="BJ285" i="2"/>
  <c r="BE285" i="2"/>
  <c r="AZ285" i="2"/>
  <c r="AU285" i="2"/>
  <c r="AS285" i="2"/>
  <c r="AR285" i="2"/>
  <c r="AQ285" i="2"/>
  <c r="AO285" i="2"/>
  <c r="AN285" i="2"/>
  <c r="AM285" i="2"/>
  <c r="AL285" i="2"/>
  <c r="DG284" i="2"/>
  <c r="DB284" i="2"/>
  <c r="CW284" i="2"/>
  <c r="CR284" i="2"/>
  <c r="CM284" i="2"/>
  <c r="CH284" i="2"/>
  <c r="CF284" i="2"/>
  <c r="CE284" i="2"/>
  <c r="CD284" i="2"/>
  <c r="CB284" i="2"/>
  <c r="CA284" i="2"/>
  <c r="BZ284" i="2"/>
  <c r="BY284" i="2"/>
  <c r="BT284" i="2"/>
  <c r="BO284" i="2"/>
  <c r="BJ284" i="2"/>
  <c r="BE284" i="2"/>
  <c r="AZ284" i="2"/>
  <c r="AU284" i="2"/>
  <c r="AS284" i="2"/>
  <c r="AR284" i="2"/>
  <c r="AQ284" i="2"/>
  <c r="AO284" i="2"/>
  <c r="AN284" i="2"/>
  <c r="AM284" i="2"/>
  <c r="AL284" i="2"/>
  <c r="DG283" i="2"/>
  <c r="DB283" i="2"/>
  <c r="CW283" i="2"/>
  <c r="CR283" i="2"/>
  <c r="CM283" i="2"/>
  <c r="CH283" i="2"/>
  <c r="CF283" i="2"/>
  <c r="CE283" i="2"/>
  <c r="CD283" i="2"/>
  <c r="CB283" i="2"/>
  <c r="CA283" i="2"/>
  <c r="BZ283" i="2"/>
  <c r="BY283" i="2"/>
  <c r="BT283" i="2"/>
  <c r="BO283" i="2"/>
  <c r="BJ283" i="2"/>
  <c r="BE283" i="2"/>
  <c r="AZ283" i="2"/>
  <c r="AU283" i="2"/>
  <c r="AS283" i="2"/>
  <c r="AR283" i="2"/>
  <c r="AQ283" i="2"/>
  <c r="AO283" i="2"/>
  <c r="AN283" i="2"/>
  <c r="AM283" i="2"/>
  <c r="AL283" i="2"/>
  <c r="DG282" i="2"/>
  <c r="DB282" i="2"/>
  <c r="CW282" i="2"/>
  <c r="CR282" i="2"/>
  <c r="CM282" i="2"/>
  <c r="CH282" i="2"/>
  <c r="CF282" i="2"/>
  <c r="CE282" i="2"/>
  <c r="CD282" i="2"/>
  <c r="CB282" i="2"/>
  <c r="CA282" i="2"/>
  <c r="BZ282" i="2"/>
  <c r="BY282" i="2"/>
  <c r="BT282" i="2"/>
  <c r="BO282" i="2"/>
  <c r="BN282" i="2" s="1"/>
  <c r="BJ282" i="2"/>
  <c r="BE282" i="2"/>
  <c r="AZ282" i="2"/>
  <c r="AU282" i="2"/>
  <c r="AS282" i="2"/>
  <c r="AR282" i="2"/>
  <c r="AQ282" i="2"/>
  <c r="AO282" i="2"/>
  <c r="AN282" i="2"/>
  <c r="AM282" i="2"/>
  <c r="AL282" i="2"/>
  <c r="DG281" i="2"/>
  <c r="DB281" i="2"/>
  <c r="CW281" i="2"/>
  <c r="CR281" i="2"/>
  <c r="CM281" i="2"/>
  <c r="CH281" i="2"/>
  <c r="CF281" i="2"/>
  <c r="CE281" i="2"/>
  <c r="CD281" i="2"/>
  <c r="CB281" i="2"/>
  <c r="CA281" i="2"/>
  <c r="BZ281" i="2"/>
  <c r="BY281" i="2"/>
  <c r="BT281" i="2"/>
  <c r="BO281" i="2"/>
  <c r="BJ281" i="2"/>
  <c r="BE281" i="2"/>
  <c r="AZ281" i="2"/>
  <c r="AU281" i="2"/>
  <c r="AS281" i="2"/>
  <c r="AR281" i="2"/>
  <c r="AQ281" i="2"/>
  <c r="AO281" i="2"/>
  <c r="AN281" i="2"/>
  <c r="AM281" i="2"/>
  <c r="AL281" i="2"/>
  <c r="DG280" i="2"/>
  <c r="DB280" i="2"/>
  <c r="CW280" i="2"/>
  <c r="CR280" i="2"/>
  <c r="CM280" i="2"/>
  <c r="CH280" i="2"/>
  <c r="CF280" i="2"/>
  <c r="CE280" i="2"/>
  <c r="CD280" i="2"/>
  <c r="CB280" i="2"/>
  <c r="CA280" i="2"/>
  <c r="BZ280" i="2"/>
  <c r="BY280" i="2"/>
  <c r="BT280" i="2"/>
  <c r="BO280" i="2"/>
  <c r="BJ280" i="2"/>
  <c r="BE280" i="2"/>
  <c r="AZ280" i="2"/>
  <c r="AU280" i="2"/>
  <c r="AS280" i="2"/>
  <c r="AR280" i="2"/>
  <c r="AQ280" i="2"/>
  <c r="AO280" i="2"/>
  <c r="AN280" i="2"/>
  <c r="AM280" i="2"/>
  <c r="AL280" i="2"/>
  <c r="DG279" i="2"/>
  <c r="DB279" i="2"/>
  <c r="CW279" i="2"/>
  <c r="CR279" i="2"/>
  <c r="CM279" i="2"/>
  <c r="CH279" i="2"/>
  <c r="CF279" i="2"/>
  <c r="CE279" i="2"/>
  <c r="CD279" i="2"/>
  <c r="CB279" i="2"/>
  <c r="CA279" i="2"/>
  <c r="BZ279" i="2"/>
  <c r="BY279" i="2"/>
  <c r="BT279" i="2"/>
  <c r="BO279" i="2"/>
  <c r="BJ279" i="2"/>
  <c r="BE279" i="2"/>
  <c r="AZ279" i="2"/>
  <c r="AU279" i="2"/>
  <c r="AS279" i="2"/>
  <c r="AR279" i="2"/>
  <c r="AQ279" i="2"/>
  <c r="AO279" i="2"/>
  <c r="AN279" i="2"/>
  <c r="AM279" i="2"/>
  <c r="AL279" i="2"/>
  <c r="DG278" i="2"/>
  <c r="DB278" i="2"/>
  <c r="CW278" i="2"/>
  <c r="CR278" i="2"/>
  <c r="CM278" i="2"/>
  <c r="CH278" i="2"/>
  <c r="CF278" i="2"/>
  <c r="CE278" i="2"/>
  <c r="CD278" i="2"/>
  <c r="CB278" i="2"/>
  <c r="CA278" i="2"/>
  <c r="BZ278" i="2"/>
  <c r="BY278" i="2"/>
  <c r="BT278" i="2"/>
  <c r="BO278" i="2"/>
  <c r="BJ278" i="2"/>
  <c r="BE278" i="2"/>
  <c r="AZ278" i="2"/>
  <c r="AU278" i="2"/>
  <c r="AS278" i="2"/>
  <c r="AR278" i="2"/>
  <c r="AQ278" i="2"/>
  <c r="AO278" i="2"/>
  <c r="AN278" i="2"/>
  <c r="AM278" i="2"/>
  <c r="AL278" i="2"/>
  <c r="DG277" i="2"/>
  <c r="DB277" i="2"/>
  <c r="CW277" i="2"/>
  <c r="CR277" i="2"/>
  <c r="CM277" i="2"/>
  <c r="CH277" i="2"/>
  <c r="CF277" i="2"/>
  <c r="CE277" i="2"/>
  <c r="CD277" i="2"/>
  <c r="CB277" i="2"/>
  <c r="CA277" i="2"/>
  <c r="BZ277" i="2"/>
  <c r="BY277" i="2"/>
  <c r="BT277" i="2"/>
  <c r="BO277" i="2"/>
  <c r="BJ277" i="2"/>
  <c r="BE277" i="2"/>
  <c r="AZ277" i="2"/>
  <c r="AU277" i="2"/>
  <c r="AS277" i="2"/>
  <c r="AR277" i="2"/>
  <c r="AQ277" i="2"/>
  <c r="AO277" i="2"/>
  <c r="AN277" i="2"/>
  <c r="AM277" i="2"/>
  <c r="AL277" i="2"/>
  <c r="DG276" i="2"/>
  <c r="DB276" i="2"/>
  <c r="CW276" i="2"/>
  <c r="CR276" i="2"/>
  <c r="CM276" i="2"/>
  <c r="CH276" i="2"/>
  <c r="CF276" i="2"/>
  <c r="CE276" i="2"/>
  <c r="CD276" i="2"/>
  <c r="CB276" i="2"/>
  <c r="CA276" i="2"/>
  <c r="BZ276" i="2"/>
  <c r="BY276" i="2"/>
  <c r="BT276" i="2"/>
  <c r="BO276" i="2"/>
  <c r="BJ276" i="2"/>
  <c r="BE276" i="2"/>
  <c r="AZ276" i="2"/>
  <c r="AU276" i="2"/>
  <c r="AS276" i="2"/>
  <c r="AR276" i="2"/>
  <c r="AQ276" i="2"/>
  <c r="AO276" i="2"/>
  <c r="AN276" i="2"/>
  <c r="AM276" i="2"/>
  <c r="AL276" i="2"/>
  <c r="DG275" i="2"/>
  <c r="DB275" i="2"/>
  <c r="CW275" i="2"/>
  <c r="CR275" i="2"/>
  <c r="CM275" i="2"/>
  <c r="CH275" i="2"/>
  <c r="CF275" i="2"/>
  <c r="CE275" i="2"/>
  <c r="CD275" i="2"/>
  <c r="CB275" i="2"/>
  <c r="CA275" i="2"/>
  <c r="BZ275" i="2"/>
  <c r="BY275" i="2"/>
  <c r="BT275" i="2"/>
  <c r="BO275" i="2"/>
  <c r="BJ275" i="2"/>
  <c r="BE275" i="2"/>
  <c r="AZ275" i="2"/>
  <c r="AU275" i="2"/>
  <c r="AT275" i="2" s="1"/>
  <c r="AS275" i="2"/>
  <c r="AR275" i="2"/>
  <c r="AQ275" i="2"/>
  <c r="AO275" i="2"/>
  <c r="AN275" i="2"/>
  <c r="AM275" i="2"/>
  <c r="AL275" i="2"/>
  <c r="DG274" i="2"/>
  <c r="DB274" i="2"/>
  <c r="CW274" i="2"/>
  <c r="CR274" i="2"/>
  <c r="CM274" i="2"/>
  <c r="CH274" i="2"/>
  <c r="CF274" i="2"/>
  <c r="CE274" i="2"/>
  <c r="CD274" i="2"/>
  <c r="CB274" i="2"/>
  <c r="CA274" i="2"/>
  <c r="BZ274" i="2"/>
  <c r="BY274" i="2"/>
  <c r="BT274" i="2"/>
  <c r="BO274" i="2"/>
  <c r="BJ274" i="2"/>
  <c r="BE274" i="2"/>
  <c r="AZ274" i="2"/>
  <c r="AU274" i="2"/>
  <c r="AT274" i="2" s="1"/>
  <c r="AS274" i="2"/>
  <c r="AR274" i="2"/>
  <c r="AQ274" i="2"/>
  <c r="AO274" i="2"/>
  <c r="AN274" i="2"/>
  <c r="AM274" i="2"/>
  <c r="AL274" i="2"/>
  <c r="DG273" i="2"/>
  <c r="DB273" i="2"/>
  <c r="CW273" i="2"/>
  <c r="CR273" i="2"/>
  <c r="CM273" i="2"/>
  <c r="CH273" i="2"/>
  <c r="CF273" i="2"/>
  <c r="CE273" i="2"/>
  <c r="CD273" i="2"/>
  <c r="CB273" i="2"/>
  <c r="CA273" i="2"/>
  <c r="BZ273" i="2"/>
  <c r="BY273" i="2"/>
  <c r="BT273" i="2"/>
  <c r="BO273" i="2"/>
  <c r="BJ273" i="2"/>
  <c r="BE273" i="2"/>
  <c r="AZ273" i="2"/>
  <c r="AU273" i="2"/>
  <c r="AT273" i="2" s="1"/>
  <c r="AS273" i="2"/>
  <c r="AR273" i="2"/>
  <c r="AQ273" i="2"/>
  <c r="AO273" i="2"/>
  <c r="AN273" i="2"/>
  <c r="AM273" i="2"/>
  <c r="AL273" i="2"/>
  <c r="DG272" i="2"/>
  <c r="DB272" i="2"/>
  <c r="CW272" i="2"/>
  <c r="CR272" i="2"/>
  <c r="CM272" i="2"/>
  <c r="CH272" i="2"/>
  <c r="CF272" i="2"/>
  <c r="CE272" i="2"/>
  <c r="CD272" i="2"/>
  <c r="CB272" i="2"/>
  <c r="CA272" i="2"/>
  <c r="BZ272" i="2"/>
  <c r="BY272" i="2"/>
  <c r="BT272" i="2"/>
  <c r="BO272" i="2"/>
  <c r="BJ272" i="2"/>
  <c r="BE272" i="2"/>
  <c r="AZ272" i="2"/>
  <c r="AU272" i="2"/>
  <c r="AT272" i="2" s="1"/>
  <c r="AS272" i="2"/>
  <c r="AR272" i="2"/>
  <c r="AQ272" i="2"/>
  <c r="AO272" i="2"/>
  <c r="AN272" i="2"/>
  <c r="AM272" i="2"/>
  <c r="AL272" i="2"/>
  <c r="DG271" i="2"/>
  <c r="DB271" i="2"/>
  <c r="CW271" i="2"/>
  <c r="CR271" i="2"/>
  <c r="CM271" i="2"/>
  <c r="CH271" i="2"/>
  <c r="CF271" i="2"/>
  <c r="CE271" i="2"/>
  <c r="CD271" i="2"/>
  <c r="CB271" i="2"/>
  <c r="CA271" i="2"/>
  <c r="BZ271" i="2"/>
  <c r="BY271" i="2"/>
  <c r="BT271" i="2"/>
  <c r="BO271" i="2"/>
  <c r="BJ271" i="2"/>
  <c r="BE271" i="2"/>
  <c r="AZ271" i="2"/>
  <c r="AU271" i="2"/>
  <c r="AT271" i="2" s="1"/>
  <c r="AS271" i="2"/>
  <c r="AR271" i="2"/>
  <c r="AQ271" i="2"/>
  <c r="AO271" i="2"/>
  <c r="AN271" i="2"/>
  <c r="AM271" i="2"/>
  <c r="AL271" i="2"/>
  <c r="DG270" i="2"/>
  <c r="DB270" i="2"/>
  <c r="CW270" i="2"/>
  <c r="CR270" i="2"/>
  <c r="CM270" i="2"/>
  <c r="CH270" i="2"/>
  <c r="CF270" i="2"/>
  <c r="CE270" i="2"/>
  <c r="CD270" i="2"/>
  <c r="CB270" i="2"/>
  <c r="CA270" i="2"/>
  <c r="BZ270" i="2"/>
  <c r="BY270" i="2"/>
  <c r="BT270" i="2"/>
  <c r="BO270" i="2"/>
  <c r="BJ270" i="2"/>
  <c r="BE270" i="2"/>
  <c r="AZ270" i="2"/>
  <c r="AU270" i="2"/>
  <c r="AT270" i="2" s="1"/>
  <c r="AS270" i="2"/>
  <c r="AR270" i="2"/>
  <c r="AQ270" i="2"/>
  <c r="AO270" i="2"/>
  <c r="AN270" i="2"/>
  <c r="AM270" i="2"/>
  <c r="AL270" i="2"/>
  <c r="DG269" i="2"/>
  <c r="DB269" i="2"/>
  <c r="CW269" i="2"/>
  <c r="CR269" i="2"/>
  <c r="CM269" i="2"/>
  <c r="CH269" i="2"/>
  <c r="CF269" i="2"/>
  <c r="CE269" i="2"/>
  <c r="CD269" i="2"/>
  <c r="CB269" i="2"/>
  <c r="CA269" i="2"/>
  <c r="BZ269" i="2"/>
  <c r="BY269" i="2"/>
  <c r="BT269" i="2"/>
  <c r="BO269" i="2"/>
  <c r="BJ269" i="2"/>
  <c r="BE269" i="2"/>
  <c r="AZ269" i="2"/>
  <c r="AU269" i="2"/>
  <c r="AT269" i="2" s="1"/>
  <c r="AS269" i="2"/>
  <c r="AR269" i="2"/>
  <c r="AQ269" i="2"/>
  <c r="AO269" i="2"/>
  <c r="AN269" i="2"/>
  <c r="AM269" i="2"/>
  <c r="AL269" i="2"/>
  <c r="DG268" i="2"/>
  <c r="DB268" i="2"/>
  <c r="CW268" i="2"/>
  <c r="CR268" i="2"/>
  <c r="CM268" i="2"/>
  <c r="CH268" i="2"/>
  <c r="CF268" i="2"/>
  <c r="CE268" i="2"/>
  <c r="CD268" i="2"/>
  <c r="CB268" i="2"/>
  <c r="CA268" i="2"/>
  <c r="BZ268" i="2"/>
  <c r="BY268" i="2"/>
  <c r="BT268" i="2"/>
  <c r="BO268" i="2"/>
  <c r="BJ268" i="2"/>
  <c r="BE268" i="2"/>
  <c r="AZ268" i="2"/>
  <c r="AU268" i="2"/>
  <c r="AT268" i="2" s="1"/>
  <c r="AS268" i="2"/>
  <c r="AR268" i="2"/>
  <c r="AQ268" i="2"/>
  <c r="AO268" i="2"/>
  <c r="AN268" i="2"/>
  <c r="AM268" i="2"/>
  <c r="AL268" i="2"/>
  <c r="DG267" i="2"/>
  <c r="DB267" i="2"/>
  <c r="CW267" i="2"/>
  <c r="CR267" i="2"/>
  <c r="CM267" i="2"/>
  <c r="CH267" i="2"/>
  <c r="CF267" i="2"/>
  <c r="CE267" i="2"/>
  <c r="CD267" i="2"/>
  <c r="CB267" i="2"/>
  <c r="CA267" i="2"/>
  <c r="BZ267" i="2"/>
  <c r="BY267" i="2"/>
  <c r="BT267" i="2"/>
  <c r="BO267" i="2"/>
  <c r="BJ267" i="2"/>
  <c r="BE267" i="2"/>
  <c r="AZ267" i="2"/>
  <c r="AU267" i="2"/>
  <c r="AT267" i="2" s="1"/>
  <c r="AS267" i="2"/>
  <c r="AR267" i="2"/>
  <c r="AQ267" i="2"/>
  <c r="AO267" i="2"/>
  <c r="AN267" i="2"/>
  <c r="AM267" i="2"/>
  <c r="AL267" i="2"/>
  <c r="DG266" i="2"/>
  <c r="DB266" i="2"/>
  <c r="CW266" i="2"/>
  <c r="CR266" i="2"/>
  <c r="CM266" i="2"/>
  <c r="CH266" i="2"/>
  <c r="CF266" i="2"/>
  <c r="CE266" i="2"/>
  <c r="CD266" i="2"/>
  <c r="CB266" i="2"/>
  <c r="CA266" i="2"/>
  <c r="BZ266" i="2"/>
  <c r="BY266" i="2"/>
  <c r="BT266" i="2"/>
  <c r="BO266" i="2"/>
  <c r="BJ266" i="2"/>
  <c r="BE266" i="2"/>
  <c r="AZ266" i="2"/>
  <c r="AU266" i="2"/>
  <c r="AT266" i="2" s="1"/>
  <c r="AS266" i="2"/>
  <c r="AR266" i="2"/>
  <c r="AQ266" i="2"/>
  <c r="AO266" i="2"/>
  <c r="AN266" i="2"/>
  <c r="AM266" i="2"/>
  <c r="AL266" i="2"/>
  <c r="DG265" i="2"/>
  <c r="DB265" i="2"/>
  <c r="CW265" i="2"/>
  <c r="CR265" i="2"/>
  <c r="CM265" i="2"/>
  <c r="CH265" i="2"/>
  <c r="CF265" i="2"/>
  <c r="CE265" i="2"/>
  <c r="CD265" i="2"/>
  <c r="CB265" i="2"/>
  <c r="CA265" i="2"/>
  <c r="BZ265" i="2"/>
  <c r="BY265" i="2"/>
  <c r="BT265" i="2"/>
  <c r="BO265" i="2"/>
  <c r="BJ265" i="2"/>
  <c r="BE265" i="2"/>
  <c r="AZ265" i="2"/>
  <c r="AU265" i="2"/>
  <c r="AT265" i="2" s="1"/>
  <c r="AS265" i="2"/>
  <c r="AR265" i="2"/>
  <c r="AQ265" i="2"/>
  <c r="AO265" i="2"/>
  <c r="AN265" i="2"/>
  <c r="AM265" i="2"/>
  <c r="AL265" i="2"/>
  <c r="DG264" i="2"/>
  <c r="DB264" i="2"/>
  <c r="CW264" i="2"/>
  <c r="CR264" i="2"/>
  <c r="CM264" i="2"/>
  <c r="CH264" i="2"/>
  <c r="CF264" i="2"/>
  <c r="CE264" i="2"/>
  <c r="CD264" i="2"/>
  <c r="CB264" i="2"/>
  <c r="CA264" i="2"/>
  <c r="BZ264" i="2"/>
  <c r="BY264" i="2"/>
  <c r="BT264" i="2"/>
  <c r="BO264" i="2"/>
  <c r="BJ264" i="2"/>
  <c r="BE264" i="2"/>
  <c r="AZ264" i="2"/>
  <c r="AU264" i="2"/>
  <c r="AT264" i="2" s="1"/>
  <c r="AS264" i="2"/>
  <c r="AR264" i="2"/>
  <c r="AQ264" i="2"/>
  <c r="AO264" i="2"/>
  <c r="AN264" i="2"/>
  <c r="AM264" i="2"/>
  <c r="AL264" i="2"/>
  <c r="DG263" i="2"/>
  <c r="DB263" i="2"/>
  <c r="CW263" i="2"/>
  <c r="CR263" i="2"/>
  <c r="CM263" i="2"/>
  <c r="CH263" i="2"/>
  <c r="CF263" i="2"/>
  <c r="CE263" i="2"/>
  <c r="CD263" i="2"/>
  <c r="CB263" i="2"/>
  <c r="CA263" i="2"/>
  <c r="BZ263" i="2"/>
  <c r="BY263" i="2"/>
  <c r="BT263" i="2"/>
  <c r="BO263" i="2"/>
  <c r="BJ263" i="2"/>
  <c r="BE263" i="2"/>
  <c r="AZ263" i="2"/>
  <c r="AU263" i="2"/>
  <c r="AT263" i="2" s="1"/>
  <c r="AS263" i="2"/>
  <c r="AR263" i="2"/>
  <c r="AQ263" i="2"/>
  <c r="AO263" i="2"/>
  <c r="AN263" i="2"/>
  <c r="AM263" i="2"/>
  <c r="AL263" i="2"/>
  <c r="DG262" i="2"/>
  <c r="DB262" i="2"/>
  <c r="CW262" i="2"/>
  <c r="CR262" i="2"/>
  <c r="CM262" i="2"/>
  <c r="CH262" i="2"/>
  <c r="CF262" i="2"/>
  <c r="CE262" i="2"/>
  <c r="CD262" i="2"/>
  <c r="CB262" i="2"/>
  <c r="CA262" i="2"/>
  <c r="BZ262" i="2"/>
  <c r="BY262" i="2"/>
  <c r="BT262" i="2"/>
  <c r="BO262" i="2"/>
  <c r="BJ262" i="2"/>
  <c r="BE262" i="2"/>
  <c r="AZ262" i="2"/>
  <c r="AU262" i="2"/>
  <c r="AT262" i="2" s="1"/>
  <c r="AS262" i="2"/>
  <c r="AR262" i="2"/>
  <c r="AQ262" i="2"/>
  <c r="AO262" i="2"/>
  <c r="AN262" i="2"/>
  <c r="AM262" i="2"/>
  <c r="AL262" i="2"/>
  <c r="DG261" i="2"/>
  <c r="DB261" i="2"/>
  <c r="CW261" i="2"/>
  <c r="CR261" i="2"/>
  <c r="CM261" i="2"/>
  <c r="CH261" i="2"/>
  <c r="CF261" i="2"/>
  <c r="CE261" i="2"/>
  <c r="CD261" i="2"/>
  <c r="CB261" i="2"/>
  <c r="CA261" i="2"/>
  <c r="BZ261" i="2"/>
  <c r="BY261" i="2"/>
  <c r="BT261" i="2"/>
  <c r="BO261" i="2"/>
  <c r="BJ261" i="2"/>
  <c r="BE261" i="2"/>
  <c r="AZ261" i="2"/>
  <c r="AU261" i="2"/>
  <c r="AT261" i="2" s="1"/>
  <c r="AS261" i="2"/>
  <c r="AR261" i="2"/>
  <c r="AQ261" i="2"/>
  <c r="AO261" i="2"/>
  <c r="AN261" i="2"/>
  <c r="AM261" i="2"/>
  <c r="AL261" i="2"/>
  <c r="DG260" i="2"/>
  <c r="DB260" i="2"/>
  <c r="CW260" i="2"/>
  <c r="CR260" i="2"/>
  <c r="CM260" i="2"/>
  <c r="CH260" i="2"/>
  <c r="CF260" i="2"/>
  <c r="CE260" i="2"/>
  <c r="CD260" i="2"/>
  <c r="CB260" i="2"/>
  <c r="CA260" i="2"/>
  <c r="BZ260" i="2"/>
  <c r="BY260" i="2"/>
  <c r="BT260" i="2"/>
  <c r="BO260" i="2"/>
  <c r="BJ260" i="2"/>
  <c r="BE260" i="2"/>
  <c r="AZ260" i="2"/>
  <c r="AU260" i="2"/>
  <c r="AT260" i="2" s="1"/>
  <c r="AS260" i="2"/>
  <c r="AR260" i="2"/>
  <c r="AQ260" i="2"/>
  <c r="AO260" i="2"/>
  <c r="AN260" i="2"/>
  <c r="AM260" i="2"/>
  <c r="AL260" i="2"/>
  <c r="DG259" i="2"/>
  <c r="DB259" i="2"/>
  <c r="CW259" i="2"/>
  <c r="CR259" i="2"/>
  <c r="CM259" i="2"/>
  <c r="CH259" i="2"/>
  <c r="CF259" i="2"/>
  <c r="CE259" i="2"/>
  <c r="CD259" i="2"/>
  <c r="CB259" i="2"/>
  <c r="CA259" i="2"/>
  <c r="BZ259" i="2"/>
  <c r="BY259" i="2"/>
  <c r="BT259" i="2"/>
  <c r="BO259" i="2"/>
  <c r="BJ259" i="2"/>
  <c r="BE259" i="2"/>
  <c r="AZ259" i="2"/>
  <c r="AU259" i="2"/>
  <c r="AS259" i="2"/>
  <c r="AR259" i="2"/>
  <c r="AQ259" i="2"/>
  <c r="AO259" i="2"/>
  <c r="AN259" i="2"/>
  <c r="AM259" i="2"/>
  <c r="AL259" i="2"/>
  <c r="DG258" i="2"/>
  <c r="DB258" i="2"/>
  <c r="CW258" i="2"/>
  <c r="CR258" i="2"/>
  <c r="CM258" i="2"/>
  <c r="CH258" i="2"/>
  <c r="CF258" i="2"/>
  <c r="CE258" i="2"/>
  <c r="CD258" i="2"/>
  <c r="CB258" i="2"/>
  <c r="CA258" i="2"/>
  <c r="BZ258" i="2"/>
  <c r="BY258" i="2"/>
  <c r="BT258" i="2"/>
  <c r="BO258" i="2"/>
  <c r="BJ258" i="2"/>
  <c r="BE258" i="2"/>
  <c r="AZ258" i="2"/>
  <c r="AU258" i="2"/>
  <c r="AS258" i="2"/>
  <c r="AR258" i="2"/>
  <c r="AQ258" i="2"/>
  <c r="AO258" i="2"/>
  <c r="AN258" i="2"/>
  <c r="AM258" i="2"/>
  <c r="AL258" i="2"/>
  <c r="DG257" i="2"/>
  <c r="DB257" i="2"/>
  <c r="CW257" i="2"/>
  <c r="CR257" i="2"/>
  <c r="CM257" i="2"/>
  <c r="CH257" i="2"/>
  <c r="CF257" i="2"/>
  <c r="CE257" i="2"/>
  <c r="CD257" i="2"/>
  <c r="CB257" i="2"/>
  <c r="CA257" i="2"/>
  <c r="BZ257" i="2"/>
  <c r="BY257" i="2"/>
  <c r="BT257" i="2"/>
  <c r="BO257" i="2"/>
  <c r="BJ257" i="2"/>
  <c r="BE257" i="2"/>
  <c r="AZ257" i="2"/>
  <c r="AU257" i="2"/>
  <c r="AS257" i="2"/>
  <c r="AR257" i="2"/>
  <c r="AQ257" i="2"/>
  <c r="AO257" i="2"/>
  <c r="AN257" i="2"/>
  <c r="AM257" i="2"/>
  <c r="AL257" i="2"/>
  <c r="DG256" i="2"/>
  <c r="DB256" i="2"/>
  <c r="CW256" i="2"/>
  <c r="CR256" i="2"/>
  <c r="CM256" i="2"/>
  <c r="CH256" i="2"/>
  <c r="CF256" i="2"/>
  <c r="CE256" i="2"/>
  <c r="CD256" i="2"/>
  <c r="CB256" i="2"/>
  <c r="CA256" i="2"/>
  <c r="BZ256" i="2"/>
  <c r="BY256" i="2"/>
  <c r="BT256" i="2"/>
  <c r="BO256" i="2"/>
  <c r="BJ256" i="2"/>
  <c r="BE256" i="2"/>
  <c r="AZ256" i="2"/>
  <c r="AU256" i="2"/>
  <c r="AS256" i="2"/>
  <c r="AR256" i="2"/>
  <c r="AQ256" i="2"/>
  <c r="AO256" i="2"/>
  <c r="AN256" i="2"/>
  <c r="AM256" i="2"/>
  <c r="AL256" i="2"/>
  <c r="DG255" i="2"/>
  <c r="DB255" i="2"/>
  <c r="CW255" i="2"/>
  <c r="CR255" i="2"/>
  <c r="CM255" i="2"/>
  <c r="CH255" i="2"/>
  <c r="CF255" i="2"/>
  <c r="CE255" i="2"/>
  <c r="CD255" i="2"/>
  <c r="CB255" i="2"/>
  <c r="CA255" i="2"/>
  <c r="BZ255" i="2"/>
  <c r="BY255" i="2"/>
  <c r="BT255" i="2"/>
  <c r="BO255" i="2"/>
  <c r="BJ255" i="2"/>
  <c r="BE255" i="2"/>
  <c r="AZ255" i="2"/>
  <c r="AU255" i="2"/>
  <c r="AS255" i="2"/>
  <c r="AR255" i="2"/>
  <c r="AQ255" i="2"/>
  <c r="AO255" i="2"/>
  <c r="AN255" i="2"/>
  <c r="AM255" i="2"/>
  <c r="AL255" i="2"/>
  <c r="DG254" i="2"/>
  <c r="DB254" i="2"/>
  <c r="CW254" i="2"/>
  <c r="CQ254" i="2" s="1"/>
  <c r="CR254" i="2"/>
  <c r="CM254" i="2"/>
  <c r="CH254" i="2"/>
  <c r="CF254" i="2"/>
  <c r="CE254" i="2"/>
  <c r="CD254" i="2"/>
  <c r="CB254" i="2"/>
  <c r="CA254" i="2"/>
  <c r="BZ254" i="2"/>
  <c r="BY254" i="2"/>
  <c r="BT254" i="2"/>
  <c r="BO254" i="2"/>
  <c r="BJ254" i="2"/>
  <c r="BE254" i="2"/>
  <c r="AZ254" i="2"/>
  <c r="AU254" i="2"/>
  <c r="AS254" i="2"/>
  <c r="AR254" i="2"/>
  <c r="AQ254" i="2"/>
  <c r="AO254" i="2"/>
  <c r="AN254" i="2"/>
  <c r="AM254" i="2"/>
  <c r="AL254" i="2"/>
  <c r="DG253" i="2"/>
  <c r="DB253" i="2"/>
  <c r="CW253" i="2"/>
  <c r="CR253" i="2"/>
  <c r="CM253" i="2"/>
  <c r="CH253" i="2"/>
  <c r="CF253" i="2"/>
  <c r="CE253" i="2"/>
  <c r="CD253" i="2"/>
  <c r="CB253" i="2"/>
  <c r="CA253" i="2"/>
  <c r="BZ253" i="2"/>
  <c r="BY253" i="2"/>
  <c r="BT253" i="2"/>
  <c r="BO253" i="2"/>
  <c r="BJ253" i="2"/>
  <c r="BE253" i="2"/>
  <c r="AZ253" i="2"/>
  <c r="AU253" i="2"/>
  <c r="AS253" i="2"/>
  <c r="AR253" i="2"/>
  <c r="AQ253" i="2"/>
  <c r="AO253" i="2"/>
  <c r="AN253" i="2"/>
  <c r="AM253" i="2"/>
  <c r="AL253" i="2"/>
  <c r="DG252" i="2"/>
  <c r="DB252" i="2"/>
  <c r="CW252" i="2"/>
  <c r="CR252" i="2"/>
  <c r="CM252" i="2"/>
  <c r="CH252" i="2"/>
  <c r="CF252" i="2"/>
  <c r="CE252" i="2"/>
  <c r="CD252" i="2"/>
  <c r="CB252" i="2"/>
  <c r="CA252" i="2"/>
  <c r="BZ252" i="2"/>
  <c r="BY252" i="2"/>
  <c r="BT252" i="2"/>
  <c r="BO252" i="2"/>
  <c r="BJ252" i="2"/>
  <c r="BE252" i="2"/>
  <c r="AZ252" i="2"/>
  <c r="AU252" i="2"/>
  <c r="AS252" i="2"/>
  <c r="AR252" i="2"/>
  <c r="AQ252" i="2"/>
  <c r="AO252" i="2"/>
  <c r="AN252" i="2"/>
  <c r="AM252" i="2"/>
  <c r="AL252" i="2"/>
  <c r="DG251" i="2"/>
  <c r="DB251" i="2"/>
  <c r="CW251" i="2"/>
  <c r="CR251" i="2"/>
  <c r="CM251" i="2"/>
  <c r="CH251" i="2"/>
  <c r="CF251" i="2"/>
  <c r="CE251" i="2"/>
  <c r="CD251" i="2"/>
  <c r="CB251" i="2"/>
  <c r="CA251" i="2"/>
  <c r="BZ251" i="2"/>
  <c r="BY251" i="2"/>
  <c r="BT251" i="2"/>
  <c r="BO251" i="2"/>
  <c r="BJ251" i="2"/>
  <c r="BE251" i="2"/>
  <c r="AZ251" i="2"/>
  <c r="AU251" i="2"/>
  <c r="AS251" i="2"/>
  <c r="AR251" i="2"/>
  <c r="AQ251" i="2"/>
  <c r="AO251" i="2"/>
  <c r="AN251" i="2"/>
  <c r="AM251" i="2"/>
  <c r="AL251" i="2"/>
  <c r="DG250" i="2"/>
  <c r="DB250" i="2"/>
  <c r="CW250" i="2"/>
  <c r="CR250" i="2"/>
  <c r="CM250" i="2"/>
  <c r="CH250" i="2"/>
  <c r="CF250" i="2"/>
  <c r="CE250" i="2"/>
  <c r="CD250" i="2"/>
  <c r="CB250" i="2"/>
  <c r="CA250" i="2"/>
  <c r="BZ250" i="2"/>
  <c r="BY250" i="2"/>
  <c r="BT250" i="2"/>
  <c r="BO250" i="2"/>
  <c r="BJ250" i="2"/>
  <c r="BE250" i="2"/>
  <c r="AZ250" i="2"/>
  <c r="AU250" i="2"/>
  <c r="AS250" i="2"/>
  <c r="AR250" i="2"/>
  <c r="AQ250" i="2"/>
  <c r="AO250" i="2"/>
  <c r="AN250" i="2"/>
  <c r="AM250" i="2"/>
  <c r="AL250" i="2"/>
  <c r="DG249" i="2"/>
  <c r="DB249" i="2"/>
  <c r="CW249" i="2"/>
  <c r="CR249" i="2"/>
  <c r="CM249" i="2"/>
  <c r="CH249" i="2"/>
  <c r="CF249" i="2"/>
  <c r="CE249" i="2"/>
  <c r="CD249" i="2"/>
  <c r="CB249" i="2"/>
  <c r="CA249" i="2"/>
  <c r="BZ249" i="2"/>
  <c r="BY249" i="2"/>
  <c r="BT249" i="2"/>
  <c r="BO249" i="2"/>
  <c r="BJ249" i="2"/>
  <c r="BE249" i="2"/>
  <c r="AZ249" i="2"/>
  <c r="AU249" i="2"/>
  <c r="AS249" i="2"/>
  <c r="AR249" i="2"/>
  <c r="AQ249" i="2"/>
  <c r="AO249" i="2"/>
  <c r="AN249" i="2"/>
  <c r="AM249" i="2"/>
  <c r="AL249" i="2"/>
  <c r="DG248" i="2"/>
  <c r="DB248" i="2"/>
  <c r="CW248" i="2"/>
  <c r="CR248" i="2"/>
  <c r="CM248" i="2"/>
  <c r="CH248" i="2"/>
  <c r="CF248" i="2"/>
  <c r="CE248" i="2"/>
  <c r="CD248" i="2"/>
  <c r="CB248" i="2"/>
  <c r="CA248" i="2"/>
  <c r="BZ248" i="2"/>
  <c r="BY248" i="2"/>
  <c r="BT248" i="2"/>
  <c r="BO248" i="2"/>
  <c r="BJ248" i="2"/>
  <c r="BE248" i="2"/>
  <c r="AZ248" i="2"/>
  <c r="AU248" i="2"/>
  <c r="AS248" i="2"/>
  <c r="AR248" i="2"/>
  <c r="AQ248" i="2"/>
  <c r="AO248" i="2"/>
  <c r="AN248" i="2"/>
  <c r="AM248" i="2"/>
  <c r="AL248" i="2"/>
  <c r="DG247" i="2"/>
  <c r="DB247" i="2"/>
  <c r="CW247" i="2"/>
  <c r="CR247" i="2"/>
  <c r="CM247" i="2"/>
  <c r="CH247" i="2"/>
  <c r="CF247" i="2"/>
  <c r="CE247" i="2"/>
  <c r="CD247" i="2"/>
  <c r="CB247" i="2"/>
  <c r="CA247" i="2"/>
  <c r="BZ247" i="2"/>
  <c r="BY247" i="2"/>
  <c r="BT247" i="2"/>
  <c r="BO247" i="2"/>
  <c r="BJ247" i="2"/>
  <c r="BE247" i="2"/>
  <c r="AZ247" i="2"/>
  <c r="AU247" i="2"/>
  <c r="AS247" i="2"/>
  <c r="AR247" i="2"/>
  <c r="AQ247" i="2"/>
  <c r="AO247" i="2"/>
  <c r="AN247" i="2"/>
  <c r="AM247" i="2"/>
  <c r="AL247" i="2"/>
  <c r="DG246" i="2"/>
  <c r="DB246" i="2"/>
  <c r="CW246" i="2"/>
  <c r="CR246" i="2"/>
  <c r="CM246" i="2"/>
  <c r="CH246" i="2"/>
  <c r="CF246" i="2"/>
  <c r="CE246" i="2"/>
  <c r="CD246" i="2"/>
  <c r="CB246" i="2"/>
  <c r="CA246" i="2"/>
  <c r="BZ246" i="2"/>
  <c r="BY246" i="2"/>
  <c r="BT246" i="2"/>
  <c r="BO246" i="2"/>
  <c r="BJ246" i="2"/>
  <c r="BE246" i="2"/>
  <c r="AZ246" i="2"/>
  <c r="AU246" i="2"/>
  <c r="AS246" i="2"/>
  <c r="AR246" i="2"/>
  <c r="AQ246" i="2"/>
  <c r="AO246" i="2"/>
  <c r="AN246" i="2"/>
  <c r="AM246" i="2"/>
  <c r="AL246" i="2"/>
  <c r="DG245" i="2"/>
  <c r="DB245" i="2"/>
  <c r="CW245" i="2"/>
  <c r="CR245" i="2"/>
  <c r="CM245" i="2"/>
  <c r="CH245" i="2"/>
  <c r="CF245" i="2"/>
  <c r="CE245" i="2"/>
  <c r="CD245" i="2"/>
  <c r="CB245" i="2"/>
  <c r="CA245" i="2"/>
  <c r="BZ245" i="2"/>
  <c r="BY245" i="2"/>
  <c r="BT245" i="2"/>
  <c r="BO245" i="2"/>
  <c r="BJ245" i="2"/>
  <c r="BE245" i="2"/>
  <c r="AZ245" i="2"/>
  <c r="AU245" i="2"/>
  <c r="AS245" i="2"/>
  <c r="AR245" i="2"/>
  <c r="AQ245" i="2"/>
  <c r="AO245" i="2"/>
  <c r="AN245" i="2"/>
  <c r="AM245" i="2"/>
  <c r="AL245" i="2"/>
  <c r="DG244" i="2"/>
  <c r="DB244" i="2"/>
  <c r="CW244" i="2"/>
  <c r="CR244" i="2"/>
  <c r="CM244" i="2"/>
  <c r="CH244" i="2"/>
  <c r="CF244" i="2"/>
  <c r="CE244" i="2"/>
  <c r="CD244" i="2"/>
  <c r="CB244" i="2"/>
  <c r="CA244" i="2"/>
  <c r="BZ244" i="2"/>
  <c r="BY244" i="2"/>
  <c r="BT244" i="2"/>
  <c r="BO244" i="2"/>
  <c r="BJ244" i="2"/>
  <c r="BE244" i="2"/>
  <c r="AZ244" i="2"/>
  <c r="AU244" i="2"/>
  <c r="AS244" i="2"/>
  <c r="AR244" i="2"/>
  <c r="AQ244" i="2"/>
  <c r="AO244" i="2"/>
  <c r="AN244" i="2"/>
  <c r="AM244" i="2"/>
  <c r="AL244" i="2"/>
  <c r="DG243" i="2"/>
  <c r="DB243" i="2"/>
  <c r="CW243" i="2"/>
  <c r="CR243" i="2"/>
  <c r="CM243" i="2"/>
  <c r="CH243" i="2"/>
  <c r="CF243" i="2"/>
  <c r="CE243" i="2"/>
  <c r="CD243" i="2"/>
  <c r="CB243" i="2"/>
  <c r="CA243" i="2"/>
  <c r="BZ243" i="2"/>
  <c r="BY243" i="2"/>
  <c r="BT243" i="2"/>
  <c r="BO243" i="2"/>
  <c r="BJ243" i="2"/>
  <c r="BE243" i="2"/>
  <c r="AZ243" i="2"/>
  <c r="AU243" i="2"/>
  <c r="AS243" i="2"/>
  <c r="AR243" i="2"/>
  <c r="AQ243" i="2"/>
  <c r="AO243" i="2"/>
  <c r="AN243" i="2"/>
  <c r="AM243" i="2"/>
  <c r="AL243" i="2"/>
  <c r="DG242" i="2"/>
  <c r="DB242" i="2"/>
  <c r="CW242" i="2"/>
  <c r="CR242" i="2"/>
  <c r="CM242" i="2"/>
  <c r="CH242" i="2"/>
  <c r="CF242" i="2"/>
  <c r="CE242" i="2"/>
  <c r="CD242" i="2"/>
  <c r="CB242" i="2"/>
  <c r="CA242" i="2"/>
  <c r="BZ242" i="2"/>
  <c r="BY242" i="2"/>
  <c r="BT242" i="2"/>
  <c r="BO242" i="2"/>
  <c r="BJ242" i="2"/>
  <c r="BE242" i="2"/>
  <c r="AZ242" i="2"/>
  <c r="AU242" i="2"/>
  <c r="AS242" i="2"/>
  <c r="AR242" i="2"/>
  <c r="AQ242" i="2"/>
  <c r="AO242" i="2"/>
  <c r="AN242" i="2"/>
  <c r="AM242" i="2"/>
  <c r="AL242" i="2"/>
  <c r="DG241" i="2"/>
  <c r="DB241" i="2"/>
  <c r="CW241" i="2"/>
  <c r="CR241" i="2"/>
  <c r="CM241" i="2"/>
  <c r="CH241" i="2"/>
  <c r="CF241" i="2"/>
  <c r="CE241" i="2"/>
  <c r="CD241" i="2"/>
  <c r="CB241" i="2"/>
  <c r="CA241" i="2"/>
  <c r="BZ241" i="2"/>
  <c r="BY241" i="2"/>
  <c r="BT241" i="2"/>
  <c r="BO241" i="2"/>
  <c r="BJ241" i="2"/>
  <c r="BE241" i="2"/>
  <c r="AZ241" i="2"/>
  <c r="AU241" i="2"/>
  <c r="AS241" i="2"/>
  <c r="AR241" i="2"/>
  <c r="AQ241" i="2"/>
  <c r="AO241" i="2"/>
  <c r="AN241" i="2"/>
  <c r="AM241" i="2"/>
  <c r="AL241" i="2"/>
  <c r="DG240" i="2"/>
  <c r="DB240" i="2"/>
  <c r="CW240" i="2"/>
  <c r="CR240" i="2"/>
  <c r="CM240" i="2"/>
  <c r="CH240" i="2"/>
  <c r="CF240" i="2"/>
  <c r="CE240" i="2"/>
  <c r="CD240" i="2"/>
  <c r="CB240" i="2"/>
  <c r="CA240" i="2"/>
  <c r="BZ240" i="2"/>
  <c r="BY240" i="2"/>
  <c r="BT240" i="2"/>
  <c r="BO240" i="2"/>
  <c r="BJ240" i="2"/>
  <c r="BE240" i="2"/>
  <c r="AZ240" i="2"/>
  <c r="AU240" i="2"/>
  <c r="AS240" i="2"/>
  <c r="AR240" i="2"/>
  <c r="AQ240" i="2"/>
  <c r="AO240" i="2"/>
  <c r="AN240" i="2"/>
  <c r="AM240" i="2"/>
  <c r="AL240" i="2"/>
  <c r="DG239" i="2"/>
  <c r="DB239" i="2"/>
  <c r="CW239" i="2"/>
  <c r="CR239" i="2"/>
  <c r="CM239" i="2"/>
  <c r="CH239" i="2"/>
  <c r="CF239" i="2"/>
  <c r="CE239" i="2"/>
  <c r="CD239" i="2"/>
  <c r="CB239" i="2"/>
  <c r="CA239" i="2"/>
  <c r="BZ239" i="2"/>
  <c r="BY239" i="2"/>
  <c r="BT239" i="2"/>
  <c r="BO239" i="2"/>
  <c r="BJ239" i="2"/>
  <c r="BE239" i="2"/>
  <c r="AZ239" i="2"/>
  <c r="AU239" i="2"/>
  <c r="AS239" i="2"/>
  <c r="AR239" i="2"/>
  <c r="AQ239" i="2"/>
  <c r="AO239" i="2"/>
  <c r="AN239" i="2"/>
  <c r="AM239" i="2"/>
  <c r="AL239" i="2"/>
  <c r="DG238" i="2"/>
  <c r="DB238" i="2"/>
  <c r="CW238" i="2"/>
  <c r="CR238" i="2"/>
  <c r="CM238" i="2"/>
  <c r="CH238" i="2"/>
  <c r="CF238" i="2"/>
  <c r="CE238" i="2"/>
  <c r="CD238" i="2"/>
  <c r="CB238" i="2"/>
  <c r="CA238" i="2"/>
  <c r="BZ238" i="2"/>
  <c r="BY238" i="2"/>
  <c r="BT238" i="2"/>
  <c r="BO238" i="2"/>
  <c r="BJ238" i="2"/>
  <c r="BE238" i="2"/>
  <c r="AZ238" i="2"/>
  <c r="AU238" i="2"/>
  <c r="AS238" i="2"/>
  <c r="AR238" i="2"/>
  <c r="AQ238" i="2"/>
  <c r="AO238" i="2"/>
  <c r="AN238" i="2"/>
  <c r="AM238" i="2"/>
  <c r="AL238" i="2"/>
  <c r="DG237" i="2"/>
  <c r="DB237" i="2"/>
  <c r="CW237" i="2"/>
  <c r="CR237" i="2"/>
  <c r="CM237" i="2"/>
  <c r="CH237" i="2"/>
  <c r="CF237" i="2"/>
  <c r="CE237" i="2"/>
  <c r="CD237" i="2"/>
  <c r="CB237" i="2"/>
  <c r="CA237" i="2"/>
  <c r="BZ237" i="2"/>
  <c r="BY237" i="2"/>
  <c r="BT237" i="2"/>
  <c r="BO237" i="2"/>
  <c r="BJ237" i="2"/>
  <c r="BE237" i="2"/>
  <c r="AZ237" i="2"/>
  <c r="AU237" i="2"/>
  <c r="AS237" i="2"/>
  <c r="AR237" i="2"/>
  <c r="AQ237" i="2"/>
  <c r="AO237" i="2"/>
  <c r="AN237" i="2"/>
  <c r="AM237" i="2"/>
  <c r="AL237" i="2"/>
  <c r="DG236" i="2"/>
  <c r="DB236" i="2"/>
  <c r="CW236" i="2"/>
  <c r="CR236" i="2"/>
  <c r="CM236" i="2"/>
  <c r="CH236" i="2"/>
  <c r="CF236" i="2"/>
  <c r="CE236" i="2"/>
  <c r="CD236" i="2"/>
  <c r="CB236" i="2"/>
  <c r="CA236" i="2"/>
  <c r="BZ236" i="2"/>
  <c r="BY236" i="2"/>
  <c r="BT236" i="2"/>
  <c r="BO236" i="2"/>
  <c r="BJ236" i="2"/>
  <c r="BE236" i="2"/>
  <c r="AZ236" i="2"/>
  <c r="AU236" i="2"/>
  <c r="AS236" i="2"/>
  <c r="AR236" i="2"/>
  <c r="AQ236" i="2"/>
  <c r="AO236" i="2"/>
  <c r="AN236" i="2"/>
  <c r="AM236" i="2"/>
  <c r="AL236" i="2"/>
  <c r="DG235" i="2"/>
  <c r="DB235" i="2"/>
  <c r="CW235" i="2"/>
  <c r="CR235" i="2"/>
  <c r="CM235" i="2"/>
  <c r="CH235" i="2"/>
  <c r="CF235" i="2"/>
  <c r="CE235" i="2"/>
  <c r="CD235" i="2"/>
  <c r="CB235" i="2"/>
  <c r="CA235" i="2"/>
  <c r="BZ235" i="2"/>
  <c r="BY235" i="2"/>
  <c r="BT235" i="2"/>
  <c r="BO235" i="2"/>
  <c r="BJ235" i="2"/>
  <c r="BE235" i="2"/>
  <c r="AZ235" i="2"/>
  <c r="AU235" i="2"/>
  <c r="AS235" i="2"/>
  <c r="AR235" i="2"/>
  <c r="AQ235" i="2"/>
  <c r="AO235" i="2"/>
  <c r="AN235" i="2"/>
  <c r="AM235" i="2"/>
  <c r="AL235" i="2"/>
  <c r="DG234" i="2"/>
  <c r="DB234" i="2"/>
  <c r="CW234" i="2"/>
  <c r="CR234" i="2"/>
  <c r="CM234" i="2"/>
  <c r="CH234" i="2"/>
  <c r="CF234" i="2"/>
  <c r="CE234" i="2"/>
  <c r="CD234" i="2"/>
  <c r="CB234" i="2"/>
  <c r="CA234" i="2"/>
  <c r="BZ234" i="2"/>
  <c r="BY234" i="2"/>
  <c r="BT234" i="2"/>
  <c r="BO234" i="2"/>
  <c r="BJ234" i="2"/>
  <c r="BE234" i="2"/>
  <c r="AZ234" i="2"/>
  <c r="AU234" i="2"/>
  <c r="AS234" i="2"/>
  <c r="AR234" i="2"/>
  <c r="AQ234" i="2"/>
  <c r="AO234" i="2"/>
  <c r="AN234" i="2"/>
  <c r="AM234" i="2"/>
  <c r="AL234" i="2"/>
  <c r="DG233" i="2"/>
  <c r="DB233" i="2"/>
  <c r="CW233" i="2"/>
  <c r="CR233" i="2"/>
  <c r="CM233" i="2"/>
  <c r="CH233" i="2"/>
  <c r="CF233" i="2"/>
  <c r="CE233" i="2"/>
  <c r="CD233" i="2"/>
  <c r="CB233" i="2"/>
  <c r="CA233" i="2"/>
  <c r="BZ233" i="2"/>
  <c r="BY233" i="2"/>
  <c r="BT233" i="2"/>
  <c r="BO233" i="2"/>
  <c r="BJ233" i="2"/>
  <c r="BE233" i="2"/>
  <c r="AZ233" i="2"/>
  <c r="AU233" i="2"/>
  <c r="AT233" i="2" s="1"/>
  <c r="AS233" i="2"/>
  <c r="AR233" i="2"/>
  <c r="AQ233" i="2"/>
  <c r="AO233" i="2"/>
  <c r="AN233" i="2"/>
  <c r="AM233" i="2"/>
  <c r="AL233" i="2"/>
  <c r="DG232" i="2"/>
  <c r="DB232" i="2"/>
  <c r="CW232" i="2"/>
  <c r="CR232" i="2"/>
  <c r="CM232" i="2"/>
  <c r="CH232" i="2"/>
  <c r="CF232" i="2"/>
  <c r="CE232" i="2"/>
  <c r="CD232" i="2"/>
  <c r="CB232" i="2"/>
  <c r="CA232" i="2"/>
  <c r="BZ232" i="2"/>
  <c r="BY232" i="2"/>
  <c r="BT232" i="2"/>
  <c r="BO232" i="2"/>
  <c r="BJ232" i="2"/>
  <c r="BE232" i="2"/>
  <c r="AZ232" i="2"/>
  <c r="AU232" i="2"/>
  <c r="AT232" i="2" s="1"/>
  <c r="AS232" i="2"/>
  <c r="AR232" i="2"/>
  <c r="AQ232" i="2"/>
  <c r="AO232" i="2"/>
  <c r="AN232" i="2"/>
  <c r="AM232" i="2"/>
  <c r="AL232" i="2"/>
  <c r="DG231" i="2"/>
  <c r="DB231" i="2"/>
  <c r="CW231" i="2"/>
  <c r="CR231" i="2"/>
  <c r="CM231" i="2"/>
  <c r="CH231" i="2"/>
  <c r="CF231" i="2"/>
  <c r="CE231" i="2"/>
  <c r="CD231" i="2"/>
  <c r="CB231" i="2"/>
  <c r="CA231" i="2"/>
  <c r="BZ231" i="2"/>
  <c r="BY231" i="2"/>
  <c r="BT231" i="2"/>
  <c r="BO231" i="2"/>
  <c r="BJ231" i="2"/>
  <c r="BE231" i="2"/>
  <c r="AZ231" i="2"/>
  <c r="AU231" i="2"/>
  <c r="AT231" i="2" s="1"/>
  <c r="AS231" i="2"/>
  <c r="AR231" i="2"/>
  <c r="AQ231" i="2"/>
  <c r="AO231" i="2"/>
  <c r="AN231" i="2"/>
  <c r="AM231" i="2"/>
  <c r="AL231" i="2"/>
  <c r="DG230" i="2"/>
  <c r="DB230" i="2"/>
  <c r="CW230" i="2"/>
  <c r="CR230" i="2"/>
  <c r="CM230" i="2"/>
  <c r="CH230" i="2"/>
  <c r="CF230" i="2"/>
  <c r="CE230" i="2"/>
  <c r="CD230" i="2"/>
  <c r="CB230" i="2"/>
  <c r="CA230" i="2"/>
  <c r="BZ230" i="2"/>
  <c r="BY230" i="2"/>
  <c r="BT230" i="2"/>
  <c r="BO230" i="2"/>
  <c r="BJ230" i="2"/>
  <c r="BE230" i="2"/>
  <c r="AZ230" i="2"/>
  <c r="AU230" i="2"/>
  <c r="AT230" i="2" s="1"/>
  <c r="AS230" i="2"/>
  <c r="AR230" i="2"/>
  <c r="AQ230" i="2"/>
  <c r="AO230" i="2"/>
  <c r="AN230" i="2"/>
  <c r="AM230" i="2"/>
  <c r="AL230" i="2"/>
  <c r="DG229" i="2"/>
  <c r="DB229" i="2"/>
  <c r="CW229" i="2"/>
  <c r="CR229" i="2"/>
  <c r="CM229" i="2"/>
  <c r="CH229" i="2"/>
  <c r="CF229" i="2"/>
  <c r="CE229" i="2"/>
  <c r="CD229" i="2"/>
  <c r="CB229" i="2"/>
  <c r="CA229" i="2"/>
  <c r="BZ229" i="2"/>
  <c r="BY229" i="2"/>
  <c r="BT229" i="2"/>
  <c r="BO229" i="2"/>
  <c r="BJ229" i="2"/>
  <c r="BE229" i="2"/>
  <c r="AZ229" i="2"/>
  <c r="AU229" i="2"/>
  <c r="AS229" i="2"/>
  <c r="AR229" i="2"/>
  <c r="AQ229" i="2"/>
  <c r="AO229" i="2"/>
  <c r="AN229" i="2"/>
  <c r="AM229" i="2"/>
  <c r="AL229" i="2"/>
  <c r="DG228" i="2"/>
  <c r="DB228" i="2"/>
  <c r="CW228" i="2"/>
  <c r="CR228" i="2"/>
  <c r="CM228" i="2"/>
  <c r="CH228" i="2"/>
  <c r="CF228" i="2"/>
  <c r="CE228" i="2"/>
  <c r="CD228" i="2"/>
  <c r="CB228" i="2"/>
  <c r="CA228" i="2"/>
  <c r="BZ228" i="2"/>
  <c r="BY228" i="2"/>
  <c r="BT228" i="2"/>
  <c r="BO228" i="2"/>
  <c r="BJ228" i="2"/>
  <c r="BE228" i="2"/>
  <c r="AZ228" i="2"/>
  <c r="AU228" i="2"/>
  <c r="AS228" i="2"/>
  <c r="AR228" i="2"/>
  <c r="AQ228" i="2"/>
  <c r="AO228" i="2"/>
  <c r="AN228" i="2"/>
  <c r="AM228" i="2"/>
  <c r="AL228" i="2"/>
  <c r="DG227" i="2"/>
  <c r="DB227" i="2"/>
  <c r="CW227" i="2"/>
  <c r="CR227" i="2"/>
  <c r="CM227" i="2"/>
  <c r="CH227" i="2"/>
  <c r="CF227" i="2"/>
  <c r="CE227" i="2"/>
  <c r="CD227" i="2"/>
  <c r="CB227" i="2"/>
  <c r="CA227" i="2"/>
  <c r="BZ227" i="2"/>
  <c r="BY227" i="2"/>
  <c r="BT227" i="2"/>
  <c r="BO227" i="2"/>
  <c r="BJ227" i="2"/>
  <c r="BE227" i="2"/>
  <c r="AZ227" i="2"/>
  <c r="AU227" i="2"/>
  <c r="AS227" i="2"/>
  <c r="AR227" i="2"/>
  <c r="AQ227" i="2"/>
  <c r="AO227" i="2"/>
  <c r="AN227" i="2"/>
  <c r="AM227" i="2"/>
  <c r="AL227" i="2"/>
  <c r="DG226" i="2"/>
  <c r="DB226" i="2"/>
  <c r="CW226" i="2"/>
  <c r="CR226" i="2"/>
  <c r="CM226" i="2"/>
  <c r="CH226" i="2"/>
  <c r="CF226" i="2"/>
  <c r="CE226" i="2"/>
  <c r="CD226" i="2"/>
  <c r="CB226" i="2"/>
  <c r="CA226" i="2"/>
  <c r="BZ226" i="2"/>
  <c r="BY226" i="2"/>
  <c r="BT226" i="2"/>
  <c r="BO226" i="2"/>
  <c r="BJ226" i="2"/>
  <c r="BE226" i="2"/>
  <c r="AZ226" i="2"/>
  <c r="AU226" i="2"/>
  <c r="AT226" i="2" s="1"/>
  <c r="AS226" i="2"/>
  <c r="AR226" i="2"/>
  <c r="AQ226" i="2"/>
  <c r="AO226" i="2"/>
  <c r="AN226" i="2"/>
  <c r="AM226" i="2"/>
  <c r="AL226" i="2"/>
  <c r="DG225" i="2"/>
  <c r="DB225" i="2"/>
  <c r="CW225" i="2"/>
  <c r="CR225" i="2"/>
  <c r="CM225" i="2"/>
  <c r="CH225" i="2"/>
  <c r="CF225" i="2"/>
  <c r="CE225" i="2"/>
  <c r="CD225" i="2"/>
  <c r="CB225" i="2"/>
  <c r="CA225" i="2"/>
  <c r="BZ225" i="2"/>
  <c r="BY225" i="2"/>
  <c r="BT225" i="2"/>
  <c r="BO225" i="2"/>
  <c r="BJ225" i="2"/>
  <c r="BE225" i="2"/>
  <c r="AZ225" i="2"/>
  <c r="AU225" i="2"/>
  <c r="AS225" i="2"/>
  <c r="AR225" i="2"/>
  <c r="AQ225" i="2"/>
  <c r="AO225" i="2"/>
  <c r="AN225" i="2"/>
  <c r="AM225" i="2"/>
  <c r="AL225" i="2"/>
  <c r="DG224" i="2"/>
  <c r="DB224" i="2"/>
  <c r="CW224" i="2"/>
  <c r="CR224" i="2"/>
  <c r="CM224" i="2"/>
  <c r="CH224" i="2"/>
  <c r="CF224" i="2"/>
  <c r="CE224" i="2"/>
  <c r="CD224" i="2"/>
  <c r="CB224" i="2"/>
  <c r="CA224" i="2"/>
  <c r="BZ224" i="2"/>
  <c r="BY224" i="2"/>
  <c r="BT224" i="2"/>
  <c r="BO224" i="2"/>
  <c r="BJ224" i="2"/>
  <c r="BE224" i="2"/>
  <c r="AZ224" i="2"/>
  <c r="AU224" i="2"/>
  <c r="AS224" i="2"/>
  <c r="AR224" i="2"/>
  <c r="AQ224" i="2"/>
  <c r="AO224" i="2"/>
  <c r="AN224" i="2"/>
  <c r="AM224" i="2"/>
  <c r="AL224" i="2"/>
  <c r="DG223" i="2"/>
  <c r="DB223" i="2"/>
  <c r="CW223" i="2"/>
  <c r="CR223" i="2"/>
  <c r="CM223" i="2"/>
  <c r="CH223" i="2"/>
  <c r="CF223" i="2"/>
  <c r="CE223" i="2"/>
  <c r="CD223" i="2"/>
  <c r="CB223" i="2"/>
  <c r="CA223" i="2"/>
  <c r="BZ223" i="2"/>
  <c r="BY223" i="2"/>
  <c r="BT223" i="2"/>
  <c r="BO223" i="2"/>
  <c r="BJ223" i="2"/>
  <c r="BE223" i="2"/>
  <c r="AZ223" i="2"/>
  <c r="AU223" i="2"/>
  <c r="AS223" i="2"/>
  <c r="AR223" i="2"/>
  <c r="AQ223" i="2"/>
  <c r="AO223" i="2"/>
  <c r="AN223" i="2"/>
  <c r="AM223" i="2"/>
  <c r="AL223" i="2"/>
  <c r="DG222" i="2"/>
  <c r="DB222" i="2"/>
  <c r="CW222" i="2"/>
  <c r="CR222" i="2"/>
  <c r="CM222" i="2"/>
  <c r="CH222" i="2"/>
  <c r="CF222" i="2"/>
  <c r="CE222" i="2"/>
  <c r="CD222" i="2"/>
  <c r="CB222" i="2"/>
  <c r="CA222" i="2"/>
  <c r="BZ222" i="2"/>
  <c r="BY222" i="2"/>
  <c r="BT222" i="2"/>
  <c r="BO222" i="2"/>
  <c r="BJ222" i="2"/>
  <c r="BE222" i="2"/>
  <c r="AZ222" i="2"/>
  <c r="AU222" i="2"/>
  <c r="AS222" i="2"/>
  <c r="AR222" i="2"/>
  <c r="AQ222" i="2"/>
  <c r="AO222" i="2"/>
  <c r="AN222" i="2"/>
  <c r="AM222" i="2"/>
  <c r="AL222" i="2"/>
  <c r="DG221" i="2"/>
  <c r="DB221" i="2"/>
  <c r="CW221" i="2"/>
  <c r="CR221" i="2"/>
  <c r="CM221" i="2"/>
  <c r="CH221" i="2"/>
  <c r="CF221" i="2"/>
  <c r="CE221" i="2"/>
  <c r="CD221" i="2"/>
  <c r="CB221" i="2"/>
  <c r="CA221" i="2"/>
  <c r="BZ221" i="2"/>
  <c r="BY221" i="2"/>
  <c r="BT221" i="2"/>
  <c r="BO221" i="2"/>
  <c r="BJ221" i="2"/>
  <c r="BE221" i="2"/>
  <c r="AZ221" i="2"/>
  <c r="AU221" i="2"/>
  <c r="AS221" i="2"/>
  <c r="AR221" i="2"/>
  <c r="AQ221" i="2"/>
  <c r="AO221" i="2"/>
  <c r="AN221" i="2"/>
  <c r="AM221" i="2"/>
  <c r="AL221" i="2"/>
  <c r="DG220" i="2"/>
  <c r="DB220" i="2"/>
  <c r="CW220" i="2"/>
  <c r="CR220" i="2"/>
  <c r="CM220" i="2"/>
  <c r="CH220" i="2"/>
  <c r="CF220" i="2"/>
  <c r="CE220" i="2"/>
  <c r="CD220" i="2"/>
  <c r="CB220" i="2"/>
  <c r="CA220" i="2"/>
  <c r="BZ220" i="2"/>
  <c r="BY220" i="2"/>
  <c r="BT220" i="2"/>
  <c r="BO220" i="2"/>
  <c r="BJ220" i="2"/>
  <c r="BE220" i="2"/>
  <c r="AZ220" i="2"/>
  <c r="AU220" i="2"/>
  <c r="AS220" i="2"/>
  <c r="AR220" i="2"/>
  <c r="AQ220" i="2"/>
  <c r="AO220" i="2"/>
  <c r="AN220" i="2"/>
  <c r="AM220" i="2"/>
  <c r="AL220" i="2"/>
  <c r="DG219" i="2"/>
  <c r="DB219" i="2"/>
  <c r="CW219" i="2"/>
  <c r="CR219" i="2"/>
  <c r="CM219" i="2"/>
  <c r="CH219" i="2"/>
  <c r="CF219" i="2"/>
  <c r="CE219" i="2"/>
  <c r="CD219" i="2"/>
  <c r="CB219" i="2"/>
  <c r="CA219" i="2"/>
  <c r="BZ219" i="2"/>
  <c r="BY219" i="2"/>
  <c r="BT219" i="2"/>
  <c r="BO219" i="2"/>
  <c r="BJ219" i="2"/>
  <c r="BE219" i="2"/>
  <c r="AZ219" i="2"/>
  <c r="AU219" i="2"/>
  <c r="AS219" i="2"/>
  <c r="AR219" i="2"/>
  <c r="AQ219" i="2"/>
  <c r="AO219" i="2"/>
  <c r="AN219" i="2"/>
  <c r="AM219" i="2"/>
  <c r="AL219" i="2"/>
  <c r="DG218" i="2"/>
  <c r="DB218" i="2"/>
  <c r="CW218" i="2"/>
  <c r="CR218" i="2"/>
  <c r="CM218" i="2"/>
  <c r="CH218" i="2"/>
  <c r="CF218" i="2"/>
  <c r="CE218" i="2"/>
  <c r="CD218" i="2"/>
  <c r="CB218" i="2"/>
  <c r="CA218" i="2"/>
  <c r="BZ218" i="2"/>
  <c r="BY218" i="2"/>
  <c r="BT218" i="2"/>
  <c r="BO218" i="2"/>
  <c r="BJ218" i="2"/>
  <c r="BE218" i="2"/>
  <c r="AZ218" i="2"/>
  <c r="AU218" i="2"/>
  <c r="AS218" i="2"/>
  <c r="AR218" i="2"/>
  <c r="AQ218" i="2"/>
  <c r="AO218" i="2"/>
  <c r="AN218" i="2"/>
  <c r="AM218" i="2"/>
  <c r="AL218" i="2"/>
  <c r="DG217" i="2"/>
  <c r="DB217" i="2"/>
  <c r="CW217" i="2"/>
  <c r="CR217" i="2"/>
  <c r="CM217" i="2"/>
  <c r="CH217" i="2"/>
  <c r="CF217" i="2"/>
  <c r="CE217" i="2"/>
  <c r="CD217" i="2"/>
  <c r="CB217" i="2"/>
  <c r="CA217" i="2"/>
  <c r="BZ217" i="2"/>
  <c r="BY217" i="2"/>
  <c r="BT217" i="2"/>
  <c r="BO217" i="2"/>
  <c r="BJ217" i="2"/>
  <c r="BE217" i="2"/>
  <c r="AZ217" i="2"/>
  <c r="AU217" i="2"/>
  <c r="AS217" i="2"/>
  <c r="AR217" i="2"/>
  <c r="AQ217" i="2"/>
  <c r="AO217" i="2"/>
  <c r="AN217" i="2"/>
  <c r="AM217" i="2"/>
  <c r="AL217" i="2"/>
  <c r="DG216" i="2"/>
  <c r="DB216" i="2"/>
  <c r="CW216" i="2"/>
  <c r="CR216" i="2"/>
  <c r="CM216" i="2"/>
  <c r="CH216" i="2"/>
  <c r="CF216" i="2"/>
  <c r="CE216" i="2"/>
  <c r="CD216" i="2"/>
  <c r="CB216" i="2"/>
  <c r="CA216" i="2"/>
  <c r="BZ216" i="2"/>
  <c r="BY216" i="2"/>
  <c r="BT216" i="2"/>
  <c r="BO216" i="2"/>
  <c r="BJ216" i="2"/>
  <c r="BE216" i="2"/>
  <c r="AZ216" i="2"/>
  <c r="AU216" i="2"/>
  <c r="AS216" i="2"/>
  <c r="AR216" i="2"/>
  <c r="AQ216" i="2"/>
  <c r="AO216" i="2"/>
  <c r="AN216" i="2"/>
  <c r="AM216" i="2"/>
  <c r="AL216" i="2"/>
  <c r="DG215" i="2"/>
  <c r="DB215" i="2"/>
  <c r="CW215" i="2"/>
  <c r="CR215" i="2"/>
  <c r="CM215" i="2"/>
  <c r="CH215" i="2"/>
  <c r="CF215" i="2"/>
  <c r="CE215" i="2"/>
  <c r="CD215" i="2"/>
  <c r="CB215" i="2"/>
  <c r="CA215" i="2"/>
  <c r="BZ215" i="2"/>
  <c r="BY215" i="2"/>
  <c r="BT215" i="2"/>
  <c r="BO215" i="2"/>
  <c r="BJ215" i="2"/>
  <c r="BE215" i="2"/>
  <c r="AZ215" i="2"/>
  <c r="AU215" i="2"/>
  <c r="AS215" i="2"/>
  <c r="AR215" i="2"/>
  <c r="AQ215" i="2"/>
  <c r="AO215" i="2"/>
  <c r="AN215" i="2"/>
  <c r="AM215" i="2"/>
  <c r="AL215" i="2"/>
  <c r="DG214" i="2"/>
  <c r="DB214" i="2"/>
  <c r="CW214" i="2"/>
  <c r="CR214" i="2"/>
  <c r="CM214" i="2"/>
  <c r="CH214" i="2"/>
  <c r="CF214" i="2"/>
  <c r="CE214" i="2"/>
  <c r="CD214" i="2"/>
  <c r="CB214" i="2"/>
  <c r="CA214" i="2"/>
  <c r="BZ214" i="2"/>
  <c r="BY214" i="2"/>
  <c r="BT214" i="2"/>
  <c r="BO214" i="2"/>
  <c r="BJ214" i="2"/>
  <c r="BE214" i="2"/>
  <c r="AZ214" i="2"/>
  <c r="AU214" i="2"/>
  <c r="AS214" i="2"/>
  <c r="AR214" i="2"/>
  <c r="AQ214" i="2"/>
  <c r="AO214" i="2"/>
  <c r="AN214" i="2"/>
  <c r="AM214" i="2"/>
  <c r="AL214" i="2"/>
  <c r="DG213" i="2"/>
  <c r="DB213" i="2"/>
  <c r="CW213" i="2"/>
  <c r="CR213" i="2"/>
  <c r="CM213" i="2"/>
  <c r="CH213" i="2"/>
  <c r="CF213" i="2"/>
  <c r="CE213" i="2"/>
  <c r="CD213" i="2"/>
  <c r="CB213" i="2"/>
  <c r="CA213" i="2"/>
  <c r="BZ213" i="2"/>
  <c r="BY213" i="2"/>
  <c r="BT213" i="2"/>
  <c r="BO213" i="2"/>
  <c r="BJ213" i="2"/>
  <c r="BE213" i="2"/>
  <c r="AZ213" i="2"/>
  <c r="AU213" i="2"/>
  <c r="AS213" i="2"/>
  <c r="AR213" i="2"/>
  <c r="AQ213" i="2"/>
  <c r="AO213" i="2"/>
  <c r="AN213" i="2"/>
  <c r="AM213" i="2"/>
  <c r="AL213" i="2"/>
  <c r="DG212" i="2"/>
  <c r="DB212" i="2"/>
  <c r="CW212" i="2"/>
  <c r="CR212" i="2"/>
  <c r="CM212" i="2"/>
  <c r="CH212" i="2"/>
  <c r="CF212" i="2"/>
  <c r="CE212" i="2"/>
  <c r="CD212" i="2"/>
  <c r="CB212" i="2"/>
  <c r="CA212" i="2"/>
  <c r="BZ212" i="2"/>
  <c r="BY212" i="2"/>
  <c r="BT212" i="2"/>
  <c r="BO212" i="2"/>
  <c r="BJ212" i="2"/>
  <c r="BE212" i="2"/>
  <c r="AZ212" i="2"/>
  <c r="AU212" i="2"/>
  <c r="AS212" i="2"/>
  <c r="AR212" i="2"/>
  <c r="AQ212" i="2"/>
  <c r="AO212" i="2"/>
  <c r="AN212" i="2"/>
  <c r="AM212" i="2"/>
  <c r="AL212" i="2"/>
  <c r="DG211" i="2"/>
  <c r="DB211" i="2"/>
  <c r="CW211" i="2"/>
  <c r="CR211" i="2"/>
  <c r="CM211" i="2"/>
  <c r="CH211" i="2"/>
  <c r="CF211" i="2"/>
  <c r="CE211" i="2"/>
  <c r="CD211" i="2"/>
  <c r="CB211" i="2"/>
  <c r="CA211" i="2"/>
  <c r="BZ211" i="2"/>
  <c r="BY211" i="2"/>
  <c r="BT211" i="2"/>
  <c r="BO211" i="2"/>
  <c r="BJ211" i="2"/>
  <c r="BE211" i="2"/>
  <c r="AZ211" i="2"/>
  <c r="AU211" i="2"/>
  <c r="AS211" i="2"/>
  <c r="AR211" i="2"/>
  <c r="AQ211" i="2"/>
  <c r="AO211" i="2"/>
  <c r="AN211" i="2"/>
  <c r="AM211" i="2"/>
  <c r="AL211" i="2"/>
  <c r="DG210" i="2"/>
  <c r="DB210" i="2"/>
  <c r="CW210" i="2"/>
  <c r="CR210" i="2"/>
  <c r="CM210" i="2"/>
  <c r="CH210" i="2"/>
  <c r="CF210" i="2"/>
  <c r="CE210" i="2"/>
  <c r="CD210" i="2"/>
  <c r="CB210" i="2"/>
  <c r="CA210" i="2"/>
  <c r="BZ210" i="2"/>
  <c r="BY210" i="2"/>
  <c r="BT210" i="2"/>
  <c r="BO210" i="2"/>
  <c r="BJ210" i="2"/>
  <c r="BE210" i="2"/>
  <c r="AZ210" i="2"/>
  <c r="AU210" i="2"/>
  <c r="AS210" i="2"/>
  <c r="AR210" i="2"/>
  <c r="AQ210" i="2"/>
  <c r="AO210" i="2"/>
  <c r="AN210" i="2"/>
  <c r="AM210" i="2"/>
  <c r="AL210" i="2"/>
  <c r="DG209" i="2"/>
  <c r="DB209" i="2"/>
  <c r="CW209" i="2"/>
  <c r="CR209" i="2"/>
  <c r="CM209" i="2"/>
  <c r="CH209" i="2"/>
  <c r="CF209" i="2"/>
  <c r="CE209" i="2"/>
  <c r="CD209" i="2"/>
  <c r="CB209" i="2"/>
  <c r="CA209" i="2"/>
  <c r="BZ209" i="2"/>
  <c r="BY209" i="2"/>
  <c r="BT209" i="2"/>
  <c r="BO209" i="2"/>
  <c r="BJ209" i="2"/>
  <c r="BE209" i="2"/>
  <c r="AZ209" i="2"/>
  <c r="AU209" i="2"/>
  <c r="AT209" i="2" s="1"/>
  <c r="AS209" i="2"/>
  <c r="AR209" i="2"/>
  <c r="AQ209" i="2"/>
  <c r="AO209" i="2"/>
  <c r="AN209" i="2"/>
  <c r="AM209" i="2"/>
  <c r="AL209" i="2"/>
  <c r="DG208" i="2"/>
  <c r="DB208" i="2"/>
  <c r="CW208" i="2"/>
  <c r="CR208" i="2"/>
  <c r="CM208" i="2"/>
  <c r="CH208" i="2"/>
  <c r="CF208" i="2"/>
  <c r="CE208" i="2"/>
  <c r="CD208" i="2"/>
  <c r="CB208" i="2"/>
  <c r="CA208" i="2"/>
  <c r="BZ208" i="2"/>
  <c r="BY208" i="2"/>
  <c r="BT208" i="2"/>
  <c r="BO208" i="2"/>
  <c r="BJ208" i="2"/>
  <c r="BE208" i="2"/>
  <c r="AZ208" i="2"/>
  <c r="AU208" i="2"/>
  <c r="AT208" i="2" s="1"/>
  <c r="AS208" i="2"/>
  <c r="AR208" i="2"/>
  <c r="AQ208" i="2"/>
  <c r="AO208" i="2"/>
  <c r="AN208" i="2"/>
  <c r="AM208" i="2"/>
  <c r="AL208" i="2"/>
  <c r="DG207" i="2"/>
  <c r="DB207" i="2"/>
  <c r="CW207" i="2"/>
  <c r="CR207" i="2"/>
  <c r="CM207" i="2"/>
  <c r="CH207" i="2"/>
  <c r="CF207" i="2"/>
  <c r="CE207" i="2"/>
  <c r="CD207" i="2"/>
  <c r="CB207" i="2"/>
  <c r="CA207" i="2"/>
  <c r="BZ207" i="2"/>
  <c r="BY207" i="2"/>
  <c r="BT207" i="2"/>
  <c r="BO207" i="2"/>
  <c r="BJ207" i="2"/>
  <c r="BE207" i="2"/>
  <c r="AZ207" i="2"/>
  <c r="AU207" i="2"/>
  <c r="AS207" i="2"/>
  <c r="AR207" i="2"/>
  <c r="AQ207" i="2"/>
  <c r="AO207" i="2"/>
  <c r="AN207" i="2"/>
  <c r="AM207" i="2"/>
  <c r="AL207" i="2"/>
  <c r="DG206" i="2"/>
  <c r="DB206" i="2"/>
  <c r="CW206" i="2"/>
  <c r="CR206" i="2"/>
  <c r="CM206" i="2"/>
  <c r="CH206" i="2"/>
  <c r="CF206" i="2"/>
  <c r="CE206" i="2"/>
  <c r="CD206" i="2"/>
  <c r="CB206" i="2"/>
  <c r="CA206" i="2"/>
  <c r="BZ206" i="2"/>
  <c r="BY206" i="2"/>
  <c r="BT206" i="2"/>
  <c r="BO206" i="2"/>
  <c r="BJ206" i="2"/>
  <c r="BE206" i="2"/>
  <c r="AZ206" i="2"/>
  <c r="AU206" i="2"/>
  <c r="AT206" i="2" s="1"/>
  <c r="AS206" i="2"/>
  <c r="AR206" i="2"/>
  <c r="AQ206" i="2"/>
  <c r="AO206" i="2"/>
  <c r="AN206" i="2"/>
  <c r="AM206" i="2"/>
  <c r="AL206" i="2"/>
  <c r="DG205" i="2"/>
  <c r="DB205" i="2"/>
  <c r="CW205" i="2"/>
  <c r="CR205" i="2"/>
  <c r="CM205" i="2"/>
  <c r="CH205" i="2"/>
  <c r="CF205" i="2"/>
  <c r="CE205" i="2"/>
  <c r="CD205" i="2"/>
  <c r="CB205" i="2"/>
  <c r="CA205" i="2"/>
  <c r="BZ205" i="2"/>
  <c r="BY205" i="2"/>
  <c r="BT205" i="2"/>
  <c r="BO205" i="2"/>
  <c r="BJ205" i="2"/>
  <c r="BE205" i="2"/>
  <c r="AZ205" i="2"/>
  <c r="AU205" i="2"/>
  <c r="AS205" i="2"/>
  <c r="AR205" i="2"/>
  <c r="AQ205" i="2"/>
  <c r="AO205" i="2"/>
  <c r="AN205" i="2"/>
  <c r="AM205" i="2"/>
  <c r="AL205" i="2"/>
  <c r="DG204" i="2"/>
  <c r="DB204" i="2"/>
  <c r="CW204" i="2"/>
  <c r="CR204" i="2"/>
  <c r="CM204" i="2"/>
  <c r="CH204" i="2"/>
  <c r="CF204" i="2"/>
  <c r="CE204" i="2"/>
  <c r="CD204" i="2"/>
  <c r="CB204" i="2"/>
  <c r="CA204" i="2"/>
  <c r="BZ204" i="2"/>
  <c r="BY204" i="2"/>
  <c r="BT204" i="2"/>
  <c r="BO204" i="2"/>
  <c r="BJ204" i="2"/>
  <c r="BE204" i="2"/>
  <c r="AZ204" i="2"/>
  <c r="AU204" i="2"/>
  <c r="AT204" i="2" s="1"/>
  <c r="AS204" i="2"/>
  <c r="AR204" i="2"/>
  <c r="AQ204" i="2"/>
  <c r="AO204" i="2"/>
  <c r="AN204" i="2"/>
  <c r="AM204" i="2"/>
  <c r="AL204" i="2"/>
  <c r="DG203" i="2"/>
  <c r="DB203" i="2"/>
  <c r="CW203" i="2"/>
  <c r="CR203" i="2"/>
  <c r="CM203" i="2"/>
  <c r="CH203" i="2"/>
  <c r="CF203" i="2"/>
  <c r="CE203" i="2"/>
  <c r="CD203" i="2"/>
  <c r="CB203" i="2"/>
  <c r="CA203" i="2"/>
  <c r="BZ203" i="2"/>
  <c r="BY203" i="2"/>
  <c r="BT203" i="2"/>
  <c r="BO203" i="2"/>
  <c r="BJ203" i="2"/>
  <c r="BE203" i="2"/>
  <c r="AZ203" i="2"/>
  <c r="AU203" i="2"/>
  <c r="AS203" i="2"/>
  <c r="AR203" i="2"/>
  <c r="AQ203" i="2"/>
  <c r="AO203" i="2"/>
  <c r="AN203" i="2"/>
  <c r="AM203" i="2"/>
  <c r="AL203" i="2"/>
  <c r="DG202" i="2"/>
  <c r="DB202" i="2"/>
  <c r="CW202" i="2"/>
  <c r="CR202" i="2"/>
  <c r="CM202" i="2"/>
  <c r="CH202" i="2"/>
  <c r="CF202" i="2"/>
  <c r="CE202" i="2"/>
  <c r="CD202" i="2"/>
  <c r="CB202" i="2"/>
  <c r="CA202" i="2"/>
  <c r="BZ202" i="2"/>
  <c r="BY202" i="2"/>
  <c r="BT202" i="2"/>
  <c r="BO202" i="2"/>
  <c r="BJ202" i="2"/>
  <c r="BE202" i="2"/>
  <c r="AZ202" i="2"/>
  <c r="AU202" i="2"/>
  <c r="AS202" i="2"/>
  <c r="AR202" i="2"/>
  <c r="AQ202" i="2"/>
  <c r="AO202" i="2"/>
  <c r="AN202" i="2"/>
  <c r="AM202" i="2"/>
  <c r="AL202" i="2"/>
  <c r="DG201" i="2"/>
  <c r="DB201" i="2"/>
  <c r="CW201" i="2"/>
  <c r="CR201" i="2"/>
  <c r="CM201" i="2"/>
  <c r="CH201" i="2"/>
  <c r="CF201" i="2"/>
  <c r="CE201" i="2"/>
  <c r="CD201" i="2"/>
  <c r="CB201" i="2"/>
  <c r="CA201" i="2"/>
  <c r="BZ201" i="2"/>
  <c r="BY201" i="2"/>
  <c r="BT201" i="2"/>
  <c r="BO201" i="2"/>
  <c r="BJ201" i="2"/>
  <c r="BE201" i="2"/>
  <c r="AZ201" i="2"/>
  <c r="AU201" i="2"/>
  <c r="AT201" i="2" s="1"/>
  <c r="AS201" i="2"/>
  <c r="AR201" i="2"/>
  <c r="AQ201" i="2"/>
  <c r="AO201" i="2"/>
  <c r="AN201" i="2"/>
  <c r="AM201" i="2"/>
  <c r="AL201" i="2"/>
  <c r="DG200" i="2"/>
  <c r="DB200" i="2"/>
  <c r="CW200" i="2"/>
  <c r="CR200" i="2"/>
  <c r="CM200" i="2"/>
  <c r="CH200" i="2"/>
  <c r="CF200" i="2"/>
  <c r="CE200" i="2"/>
  <c r="CD200" i="2"/>
  <c r="CB200" i="2"/>
  <c r="CA200" i="2"/>
  <c r="BZ200" i="2"/>
  <c r="BY200" i="2"/>
  <c r="BT200" i="2"/>
  <c r="BO200" i="2"/>
  <c r="BJ200" i="2"/>
  <c r="BE200" i="2"/>
  <c r="AZ200" i="2"/>
  <c r="AU200" i="2"/>
  <c r="AT200" i="2" s="1"/>
  <c r="AS200" i="2"/>
  <c r="AR200" i="2"/>
  <c r="AQ200" i="2"/>
  <c r="AO200" i="2"/>
  <c r="AN200" i="2"/>
  <c r="AM200" i="2"/>
  <c r="AL200" i="2"/>
  <c r="DG199" i="2"/>
  <c r="DB199" i="2"/>
  <c r="CW199" i="2"/>
  <c r="CR199" i="2"/>
  <c r="CM199" i="2"/>
  <c r="CH199" i="2"/>
  <c r="CF199" i="2"/>
  <c r="CE199" i="2"/>
  <c r="CD199" i="2"/>
  <c r="CB199" i="2"/>
  <c r="CA199" i="2"/>
  <c r="BZ199" i="2"/>
  <c r="BY199" i="2"/>
  <c r="BT199" i="2"/>
  <c r="BO199" i="2"/>
  <c r="BJ199" i="2"/>
  <c r="BE199" i="2"/>
  <c r="AZ199" i="2"/>
  <c r="AU199" i="2"/>
  <c r="AT199" i="2" s="1"/>
  <c r="AS199" i="2"/>
  <c r="AR199" i="2"/>
  <c r="AQ199" i="2"/>
  <c r="AO199" i="2"/>
  <c r="AN199" i="2"/>
  <c r="AM199" i="2"/>
  <c r="AL199" i="2"/>
  <c r="DG198" i="2"/>
  <c r="DB198" i="2"/>
  <c r="CW198" i="2"/>
  <c r="CR198" i="2"/>
  <c r="CM198" i="2"/>
  <c r="CH198" i="2"/>
  <c r="CF198" i="2"/>
  <c r="CE198" i="2"/>
  <c r="CD198" i="2"/>
  <c r="CB198" i="2"/>
  <c r="CA198" i="2"/>
  <c r="BZ198" i="2"/>
  <c r="BY198" i="2"/>
  <c r="BT198" i="2"/>
  <c r="BO198" i="2"/>
  <c r="BJ198" i="2"/>
  <c r="BE198" i="2"/>
  <c r="AZ198" i="2"/>
  <c r="AU198" i="2"/>
  <c r="AS198" i="2"/>
  <c r="AR198" i="2"/>
  <c r="AQ198" i="2"/>
  <c r="AO198" i="2"/>
  <c r="AN198" i="2"/>
  <c r="AM198" i="2"/>
  <c r="AL198" i="2"/>
  <c r="DG197" i="2"/>
  <c r="DB197" i="2"/>
  <c r="CW197" i="2"/>
  <c r="CR197" i="2"/>
  <c r="CM197" i="2"/>
  <c r="CH197" i="2"/>
  <c r="CF197" i="2"/>
  <c r="CE197" i="2"/>
  <c r="CD197" i="2"/>
  <c r="CB197" i="2"/>
  <c r="CA197" i="2"/>
  <c r="BZ197" i="2"/>
  <c r="BY197" i="2"/>
  <c r="BT197" i="2"/>
  <c r="BO197" i="2"/>
  <c r="BJ197" i="2"/>
  <c r="BE197" i="2"/>
  <c r="AZ197" i="2"/>
  <c r="AU197" i="2"/>
  <c r="AT197" i="2" s="1"/>
  <c r="AS197" i="2"/>
  <c r="AR197" i="2"/>
  <c r="AQ197" i="2"/>
  <c r="AO197" i="2"/>
  <c r="AN197" i="2"/>
  <c r="AM197" i="2"/>
  <c r="AL197" i="2"/>
  <c r="DG196" i="2"/>
  <c r="DB196" i="2"/>
  <c r="CW196" i="2"/>
  <c r="CR196" i="2"/>
  <c r="CM196" i="2"/>
  <c r="CH196" i="2"/>
  <c r="CF196" i="2"/>
  <c r="CE196" i="2"/>
  <c r="CD196" i="2"/>
  <c r="CB196" i="2"/>
  <c r="CA196" i="2"/>
  <c r="BZ196" i="2"/>
  <c r="BY196" i="2"/>
  <c r="BT196" i="2"/>
  <c r="BO196" i="2"/>
  <c r="BJ196" i="2"/>
  <c r="BE196" i="2"/>
  <c r="AZ196" i="2"/>
  <c r="AU196" i="2"/>
  <c r="AT196" i="2" s="1"/>
  <c r="AS196" i="2"/>
  <c r="AR196" i="2"/>
  <c r="AQ196" i="2"/>
  <c r="AO196" i="2"/>
  <c r="AN196" i="2"/>
  <c r="AM196" i="2"/>
  <c r="AL196" i="2"/>
  <c r="DG195" i="2"/>
  <c r="DB195" i="2"/>
  <c r="CW195" i="2"/>
  <c r="CR195" i="2"/>
  <c r="CM195" i="2"/>
  <c r="CH195" i="2"/>
  <c r="CF195" i="2"/>
  <c r="CE195" i="2"/>
  <c r="CD195" i="2"/>
  <c r="CB195" i="2"/>
  <c r="CA195" i="2"/>
  <c r="BZ195" i="2"/>
  <c r="BY195" i="2"/>
  <c r="BT195" i="2"/>
  <c r="BO195" i="2"/>
  <c r="BJ195" i="2"/>
  <c r="BE195" i="2"/>
  <c r="AZ195" i="2"/>
  <c r="AU195" i="2"/>
  <c r="AS195" i="2"/>
  <c r="AR195" i="2"/>
  <c r="AQ195" i="2"/>
  <c r="AO195" i="2"/>
  <c r="AN195" i="2"/>
  <c r="AM195" i="2"/>
  <c r="AL195" i="2"/>
  <c r="DG194" i="2"/>
  <c r="DB194" i="2"/>
  <c r="CW194" i="2"/>
  <c r="CR194" i="2"/>
  <c r="CM194" i="2"/>
  <c r="CH194" i="2"/>
  <c r="CF194" i="2"/>
  <c r="CE194" i="2"/>
  <c r="CD194" i="2"/>
  <c r="CB194" i="2"/>
  <c r="CA194" i="2"/>
  <c r="BZ194" i="2"/>
  <c r="BY194" i="2"/>
  <c r="BT194" i="2"/>
  <c r="BO194" i="2"/>
  <c r="BJ194" i="2"/>
  <c r="BE194" i="2"/>
  <c r="AZ194" i="2"/>
  <c r="AU194" i="2"/>
  <c r="AS194" i="2"/>
  <c r="AR194" i="2"/>
  <c r="AQ194" i="2"/>
  <c r="AO194" i="2"/>
  <c r="AN194" i="2"/>
  <c r="AM194" i="2"/>
  <c r="AL194" i="2"/>
  <c r="DG193" i="2"/>
  <c r="DB193" i="2"/>
  <c r="CW193" i="2"/>
  <c r="CR193" i="2"/>
  <c r="CM193" i="2"/>
  <c r="CH193" i="2"/>
  <c r="CF193" i="2"/>
  <c r="CE193" i="2"/>
  <c r="CD193" i="2"/>
  <c r="CB193" i="2"/>
  <c r="CA193" i="2"/>
  <c r="BZ193" i="2"/>
  <c r="BY193" i="2"/>
  <c r="BT193" i="2"/>
  <c r="BO193" i="2"/>
  <c r="BJ193" i="2"/>
  <c r="BE193" i="2"/>
  <c r="AZ193" i="2"/>
  <c r="AU193" i="2"/>
  <c r="AT193" i="2" s="1"/>
  <c r="AS193" i="2"/>
  <c r="AR193" i="2"/>
  <c r="AQ193" i="2"/>
  <c r="AO193" i="2"/>
  <c r="AN193" i="2"/>
  <c r="AM193" i="2"/>
  <c r="AL193" i="2"/>
  <c r="DG192" i="2"/>
  <c r="DB192" i="2"/>
  <c r="CW192" i="2"/>
  <c r="CR192" i="2"/>
  <c r="CM192" i="2"/>
  <c r="CH192" i="2"/>
  <c r="CF192" i="2"/>
  <c r="CE192" i="2"/>
  <c r="CD192" i="2"/>
  <c r="CB192" i="2"/>
  <c r="CA192" i="2"/>
  <c r="BZ192" i="2"/>
  <c r="BY192" i="2"/>
  <c r="BT192" i="2"/>
  <c r="BO192" i="2"/>
  <c r="BJ192" i="2"/>
  <c r="BE192" i="2"/>
  <c r="AZ192" i="2"/>
  <c r="AU192" i="2"/>
  <c r="AT192" i="2" s="1"/>
  <c r="AS192" i="2"/>
  <c r="AR192" i="2"/>
  <c r="AQ192" i="2"/>
  <c r="AO192" i="2"/>
  <c r="AN192" i="2"/>
  <c r="AM192" i="2"/>
  <c r="AL192" i="2"/>
  <c r="DG191" i="2"/>
  <c r="DB191" i="2"/>
  <c r="CW191" i="2"/>
  <c r="CR191" i="2"/>
  <c r="CM191" i="2"/>
  <c r="CH191" i="2"/>
  <c r="CF191" i="2"/>
  <c r="CE191" i="2"/>
  <c r="CD191" i="2"/>
  <c r="CB191" i="2"/>
  <c r="CA191" i="2"/>
  <c r="BZ191" i="2"/>
  <c r="BY191" i="2"/>
  <c r="BT191" i="2"/>
  <c r="BO191" i="2"/>
  <c r="BJ191" i="2"/>
  <c r="BE191" i="2"/>
  <c r="AZ191" i="2"/>
  <c r="AU191" i="2"/>
  <c r="AT191" i="2" s="1"/>
  <c r="AS191" i="2"/>
  <c r="AR191" i="2"/>
  <c r="AQ191" i="2"/>
  <c r="AO191" i="2"/>
  <c r="AN191" i="2"/>
  <c r="AM191" i="2"/>
  <c r="AL191" i="2"/>
  <c r="DG190" i="2"/>
  <c r="DB190" i="2"/>
  <c r="CW190" i="2"/>
  <c r="CR190" i="2"/>
  <c r="CM190" i="2"/>
  <c r="CH190" i="2"/>
  <c r="CF190" i="2"/>
  <c r="CE190" i="2"/>
  <c r="CD190" i="2"/>
  <c r="CB190" i="2"/>
  <c r="CA190" i="2"/>
  <c r="BZ190" i="2"/>
  <c r="BY190" i="2"/>
  <c r="BT190" i="2"/>
  <c r="BO190" i="2"/>
  <c r="BJ190" i="2"/>
  <c r="BE190" i="2"/>
  <c r="AZ190" i="2"/>
  <c r="AU190" i="2"/>
  <c r="AT190" i="2" s="1"/>
  <c r="AS190" i="2"/>
  <c r="AR190" i="2"/>
  <c r="AQ190" i="2"/>
  <c r="AO190" i="2"/>
  <c r="AN190" i="2"/>
  <c r="AM190" i="2"/>
  <c r="AL190" i="2"/>
  <c r="DG189" i="2"/>
  <c r="DB189" i="2"/>
  <c r="CW189" i="2"/>
  <c r="CR189" i="2"/>
  <c r="CM189" i="2"/>
  <c r="CG189" i="2" s="1"/>
  <c r="CH189" i="2"/>
  <c r="CF189" i="2"/>
  <c r="CE189" i="2"/>
  <c r="CD189" i="2"/>
  <c r="CB189" i="2"/>
  <c r="CA189" i="2"/>
  <c r="BZ189" i="2"/>
  <c r="BY189" i="2"/>
  <c r="BT189" i="2"/>
  <c r="BO189" i="2"/>
  <c r="BJ189" i="2"/>
  <c r="BE189" i="2"/>
  <c r="AZ189" i="2"/>
  <c r="AU189" i="2"/>
  <c r="AT189" i="2" s="1"/>
  <c r="AS189" i="2"/>
  <c r="AR189" i="2"/>
  <c r="AQ189" i="2"/>
  <c r="AO189" i="2"/>
  <c r="AN189" i="2"/>
  <c r="AM189" i="2"/>
  <c r="AL189" i="2"/>
  <c r="DG188" i="2"/>
  <c r="DB188" i="2"/>
  <c r="CW188" i="2"/>
  <c r="CR188" i="2"/>
  <c r="CM188" i="2"/>
  <c r="CH188" i="2"/>
  <c r="CF188" i="2"/>
  <c r="CE188" i="2"/>
  <c r="CD188" i="2"/>
  <c r="CB188" i="2"/>
  <c r="CA188" i="2"/>
  <c r="BZ188" i="2"/>
  <c r="BY188" i="2"/>
  <c r="BT188" i="2"/>
  <c r="BO188" i="2"/>
  <c r="BJ188" i="2"/>
  <c r="BE188" i="2"/>
  <c r="AZ188" i="2"/>
  <c r="AU188" i="2"/>
  <c r="AT188" i="2" s="1"/>
  <c r="AS188" i="2"/>
  <c r="AR188" i="2"/>
  <c r="AQ188" i="2"/>
  <c r="AO188" i="2"/>
  <c r="AN188" i="2"/>
  <c r="AM188" i="2"/>
  <c r="AL188" i="2"/>
  <c r="DG187" i="2"/>
  <c r="DB187" i="2"/>
  <c r="CW187" i="2"/>
  <c r="CR187" i="2"/>
  <c r="CM187" i="2"/>
  <c r="CH187" i="2"/>
  <c r="CF187" i="2"/>
  <c r="CE187" i="2"/>
  <c r="CD187" i="2"/>
  <c r="CB187" i="2"/>
  <c r="CA187" i="2"/>
  <c r="BZ187" i="2"/>
  <c r="BY187" i="2"/>
  <c r="BT187" i="2"/>
  <c r="BO187" i="2"/>
  <c r="BJ187" i="2"/>
  <c r="BE187" i="2"/>
  <c r="AZ187" i="2"/>
  <c r="AU187" i="2"/>
  <c r="AT187" i="2" s="1"/>
  <c r="AS187" i="2"/>
  <c r="AR187" i="2"/>
  <c r="AQ187" i="2"/>
  <c r="AO187" i="2"/>
  <c r="AN187" i="2"/>
  <c r="AM187" i="2"/>
  <c r="AL187" i="2"/>
  <c r="DG186" i="2"/>
  <c r="DB186" i="2"/>
  <c r="CW186" i="2"/>
  <c r="CR186" i="2"/>
  <c r="CM186" i="2"/>
  <c r="CH186" i="2"/>
  <c r="CF186" i="2"/>
  <c r="CE186" i="2"/>
  <c r="CD186" i="2"/>
  <c r="CB186" i="2"/>
  <c r="CA186" i="2"/>
  <c r="BZ186" i="2"/>
  <c r="BY186" i="2"/>
  <c r="BT186" i="2"/>
  <c r="BO186" i="2"/>
  <c r="BJ186" i="2"/>
  <c r="BE186" i="2"/>
  <c r="AZ186" i="2"/>
  <c r="AU186" i="2"/>
  <c r="AT186" i="2" s="1"/>
  <c r="AS186" i="2"/>
  <c r="AR186" i="2"/>
  <c r="AQ186" i="2"/>
  <c r="AO186" i="2"/>
  <c r="AN186" i="2"/>
  <c r="AM186" i="2"/>
  <c r="AL186" i="2"/>
  <c r="DG185" i="2"/>
  <c r="DB185" i="2"/>
  <c r="CW185" i="2"/>
  <c r="CR185" i="2"/>
  <c r="CM185" i="2"/>
  <c r="CH185" i="2"/>
  <c r="CF185" i="2"/>
  <c r="CE185" i="2"/>
  <c r="CD185" i="2"/>
  <c r="CB185" i="2"/>
  <c r="CA185" i="2"/>
  <c r="BZ185" i="2"/>
  <c r="BY185" i="2"/>
  <c r="BT185" i="2"/>
  <c r="BO185" i="2"/>
  <c r="BJ185" i="2"/>
  <c r="BE185" i="2"/>
  <c r="AZ185" i="2"/>
  <c r="AU185" i="2"/>
  <c r="AT185" i="2" s="1"/>
  <c r="AS185" i="2"/>
  <c r="AR185" i="2"/>
  <c r="AQ185" i="2"/>
  <c r="AO185" i="2"/>
  <c r="AN185" i="2"/>
  <c r="AM185" i="2"/>
  <c r="AL185" i="2"/>
  <c r="DG184" i="2"/>
  <c r="DB184" i="2"/>
  <c r="CW184" i="2"/>
  <c r="CR184" i="2"/>
  <c r="CM184" i="2"/>
  <c r="CH184" i="2"/>
  <c r="CF184" i="2"/>
  <c r="CE184" i="2"/>
  <c r="CD184" i="2"/>
  <c r="CB184" i="2"/>
  <c r="CA184" i="2"/>
  <c r="BZ184" i="2"/>
  <c r="BY184" i="2"/>
  <c r="BT184" i="2"/>
  <c r="BO184" i="2"/>
  <c r="BJ184" i="2"/>
  <c r="BE184" i="2"/>
  <c r="AZ184" i="2"/>
  <c r="AU184" i="2"/>
  <c r="AT184" i="2" s="1"/>
  <c r="AS184" i="2"/>
  <c r="AR184" i="2"/>
  <c r="AQ184" i="2"/>
  <c r="AO184" i="2"/>
  <c r="AN184" i="2"/>
  <c r="AM184" i="2"/>
  <c r="AL184" i="2"/>
  <c r="DG183" i="2"/>
  <c r="DB183" i="2"/>
  <c r="CW183" i="2"/>
  <c r="CR183" i="2"/>
  <c r="CM183" i="2"/>
  <c r="CH183" i="2"/>
  <c r="CF183" i="2"/>
  <c r="CE183" i="2"/>
  <c r="CD183" i="2"/>
  <c r="CB183" i="2"/>
  <c r="CA183" i="2"/>
  <c r="BZ183" i="2"/>
  <c r="BY183" i="2"/>
  <c r="BT183" i="2"/>
  <c r="BO183" i="2"/>
  <c r="BJ183" i="2"/>
  <c r="BE183" i="2"/>
  <c r="AZ183" i="2"/>
  <c r="AU183" i="2"/>
  <c r="AT183" i="2" s="1"/>
  <c r="AS183" i="2"/>
  <c r="AR183" i="2"/>
  <c r="AQ183" i="2"/>
  <c r="AO183" i="2"/>
  <c r="AN183" i="2"/>
  <c r="AM183" i="2"/>
  <c r="AL183" i="2"/>
  <c r="DG182" i="2"/>
  <c r="DB182" i="2"/>
  <c r="CW182" i="2"/>
  <c r="CR182" i="2"/>
  <c r="CM182" i="2"/>
  <c r="CH182" i="2"/>
  <c r="CF182" i="2"/>
  <c r="CE182" i="2"/>
  <c r="CD182" i="2"/>
  <c r="CB182" i="2"/>
  <c r="CA182" i="2"/>
  <c r="BZ182" i="2"/>
  <c r="BY182" i="2"/>
  <c r="BT182" i="2"/>
  <c r="BO182" i="2"/>
  <c r="BJ182" i="2"/>
  <c r="BE182" i="2"/>
  <c r="AZ182" i="2"/>
  <c r="AU182" i="2"/>
  <c r="AT182" i="2" s="1"/>
  <c r="AS182" i="2"/>
  <c r="AR182" i="2"/>
  <c r="AQ182" i="2"/>
  <c r="AO182" i="2"/>
  <c r="AN182" i="2"/>
  <c r="AM182" i="2"/>
  <c r="AL182" i="2"/>
  <c r="DG181" i="2"/>
  <c r="DB181" i="2"/>
  <c r="CW181" i="2"/>
  <c r="CR181" i="2"/>
  <c r="CM181" i="2"/>
  <c r="CH181" i="2"/>
  <c r="CF181" i="2"/>
  <c r="CE181" i="2"/>
  <c r="CD181" i="2"/>
  <c r="CB181" i="2"/>
  <c r="CA181" i="2"/>
  <c r="BZ181" i="2"/>
  <c r="BY181" i="2"/>
  <c r="BT181" i="2"/>
  <c r="BO181" i="2"/>
  <c r="BJ181" i="2"/>
  <c r="BE181" i="2"/>
  <c r="AZ181" i="2"/>
  <c r="AU181" i="2"/>
  <c r="AT181" i="2" s="1"/>
  <c r="AS181" i="2"/>
  <c r="AR181" i="2"/>
  <c r="AQ181" i="2"/>
  <c r="AO181" i="2"/>
  <c r="AN181" i="2"/>
  <c r="AM181" i="2"/>
  <c r="AL181" i="2"/>
  <c r="DG180" i="2"/>
  <c r="DB180" i="2"/>
  <c r="CW180" i="2"/>
  <c r="CR180" i="2"/>
  <c r="CM180" i="2"/>
  <c r="CH180" i="2"/>
  <c r="CF180" i="2"/>
  <c r="CE180" i="2"/>
  <c r="CD180" i="2"/>
  <c r="CB180" i="2"/>
  <c r="CA180" i="2"/>
  <c r="BZ180" i="2"/>
  <c r="BY180" i="2"/>
  <c r="BT180" i="2"/>
  <c r="BO180" i="2"/>
  <c r="BJ180" i="2"/>
  <c r="BE180" i="2"/>
  <c r="AZ180" i="2"/>
  <c r="AU180" i="2"/>
  <c r="AT180" i="2" s="1"/>
  <c r="AS180" i="2"/>
  <c r="AR180" i="2"/>
  <c r="AQ180" i="2"/>
  <c r="AO180" i="2"/>
  <c r="AN180" i="2"/>
  <c r="AM180" i="2"/>
  <c r="AL180" i="2"/>
  <c r="DG179" i="2"/>
  <c r="DB179" i="2"/>
  <c r="CW179" i="2"/>
  <c r="CR179" i="2"/>
  <c r="CM179" i="2"/>
  <c r="CH179" i="2"/>
  <c r="CF179" i="2"/>
  <c r="CE179" i="2"/>
  <c r="CD179" i="2"/>
  <c r="CB179" i="2"/>
  <c r="CA179" i="2"/>
  <c r="BZ179" i="2"/>
  <c r="BY179" i="2"/>
  <c r="BT179" i="2"/>
  <c r="BO179" i="2"/>
  <c r="BJ179" i="2"/>
  <c r="BE179" i="2"/>
  <c r="AZ179" i="2"/>
  <c r="AU179" i="2"/>
  <c r="AT179" i="2" s="1"/>
  <c r="AS179" i="2"/>
  <c r="AR179" i="2"/>
  <c r="AQ179" i="2"/>
  <c r="AO179" i="2"/>
  <c r="AN179" i="2"/>
  <c r="AM179" i="2"/>
  <c r="AL179" i="2"/>
  <c r="DG178" i="2"/>
  <c r="DB178" i="2"/>
  <c r="CW178" i="2"/>
  <c r="CR178" i="2"/>
  <c r="CM178" i="2"/>
  <c r="CH178" i="2"/>
  <c r="CF178" i="2"/>
  <c r="CE178" i="2"/>
  <c r="CD178" i="2"/>
  <c r="CB178" i="2"/>
  <c r="CA178" i="2"/>
  <c r="BZ178" i="2"/>
  <c r="BY178" i="2"/>
  <c r="BT178" i="2"/>
  <c r="BO178" i="2"/>
  <c r="BJ178" i="2"/>
  <c r="BE178" i="2"/>
  <c r="AZ178" i="2"/>
  <c r="AU178" i="2"/>
  <c r="AT178" i="2" s="1"/>
  <c r="AS178" i="2"/>
  <c r="AR178" i="2"/>
  <c r="AQ178" i="2"/>
  <c r="AO178" i="2"/>
  <c r="AN178" i="2"/>
  <c r="AM178" i="2"/>
  <c r="AL178" i="2"/>
  <c r="DG177" i="2"/>
  <c r="DB177" i="2"/>
  <c r="CW177" i="2"/>
  <c r="CR177" i="2"/>
  <c r="CM177" i="2"/>
  <c r="CH177" i="2"/>
  <c r="CF177" i="2"/>
  <c r="CE177" i="2"/>
  <c r="CD177" i="2"/>
  <c r="CB177" i="2"/>
  <c r="CA177" i="2"/>
  <c r="BZ177" i="2"/>
  <c r="BY177" i="2"/>
  <c r="BT177" i="2"/>
  <c r="BO177" i="2"/>
  <c r="BJ177" i="2"/>
  <c r="BE177" i="2"/>
  <c r="AZ177" i="2"/>
  <c r="AU177" i="2"/>
  <c r="AT177" i="2" s="1"/>
  <c r="AS177" i="2"/>
  <c r="AR177" i="2"/>
  <c r="AQ177" i="2"/>
  <c r="AO177" i="2"/>
  <c r="AN177" i="2"/>
  <c r="AM177" i="2"/>
  <c r="AL177" i="2"/>
  <c r="DG176" i="2"/>
  <c r="DB176" i="2"/>
  <c r="CW176" i="2"/>
  <c r="CR176" i="2"/>
  <c r="CM176" i="2"/>
  <c r="CH176" i="2"/>
  <c r="CF176" i="2"/>
  <c r="CE176" i="2"/>
  <c r="CD176" i="2"/>
  <c r="CB176" i="2"/>
  <c r="CA176" i="2"/>
  <c r="BZ176" i="2"/>
  <c r="BY176" i="2"/>
  <c r="BT176" i="2"/>
  <c r="BO176" i="2"/>
  <c r="BJ176" i="2"/>
  <c r="BE176" i="2"/>
  <c r="AZ176" i="2"/>
  <c r="AU176" i="2"/>
  <c r="AT176" i="2" s="1"/>
  <c r="AS176" i="2"/>
  <c r="AR176" i="2"/>
  <c r="AQ176" i="2"/>
  <c r="AO176" i="2"/>
  <c r="AN176" i="2"/>
  <c r="AM176" i="2"/>
  <c r="AL176" i="2"/>
  <c r="DG175" i="2"/>
  <c r="DB175" i="2"/>
  <c r="CW175" i="2"/>
  <c r="CR175" i="2"/>
  <c r="CM175" i="2"/>
  <c r="CH175" i="2"/>
  <c r="CF175" i="2"/>
  <c r="CE175" i="2"/>
  <c r="CD175" i="2"/>
  <c r="CB175" i="2"/>
  <c r="CA175" i="2"/>
  <c r="BZ175" i="2"/>
  <c r="BY175" i="2"/>
  <c r="BT175" i="2"/>
  <c r="BO175" i="2"/>
  <c r="BJ175" i="2"/>
  <c r="BE175" i="2"/>
  <c r="AZ175" i="2"/>
  <c r="AU175" i="2"/>
  <c r="AT175" i="2" s="1"/>
  <c r="AS175" i="2"/>
  <c r="AR175" i="2"/>
  <c r="AQ175" i="2"/>
  <c r="AO175" i="2"/>
  <c r="AN175" i="2"/>
  <c r="AM175" i="2"/>
  <c r="AL175" i="2"/>
  <c r="DG174" i="2"/>
  <c r="DB174" i="2"/>
  <c r="CW174" i="2"/>
  <c r="CR174" i="2"/>
  <c r="CM174" i="2"/>
  <c r="CH174" i="2"/>
  <c r="CF174" i="2"/>
  <c r="CE174" i="2"/>
  <c r="CD174" i="2"/>
  <c r="CB174" i="2"/>
  <c r="CA174" i="2"/>
  <c r="BZ174" i="2"/>
  <c r="BY174" i="2"/>
  <c r="BT174" i="2"/>
  <c r="BO174" i="2"/>
  <c r="BJ174" i="2"/>
  <c r="BE174" i="2"/>
  <c r="AZ174" i="2"/>
  <c r="AU174" i="2"/>
  <c r="AT174" i="2" s="1"/>
  <c r="AS174" i="2"/>
  <c r="AR174" i="2"/>
  <c r="AQ174" i="2"/>
  <c r="AO174" i="2"/>
  <c r="AN174" i="2"/>
  <c r="AM174" i="2"/>
  <c r="AL174" i="2"/>
  <c r="DG173" i="2"/>
  <c r="DB173" i="2"/>
  <c r="CW173" i="2"/>
  <c r="CR173" i="2"/>
  <c r="CM173" i="2"/>
  <c r="CH173" i="2"/>
  <c r="CF173" i="2"/>
  <c r="CE173" i="2"/>
  <c r="CD173" i="2"/>
  <c r="CB173" i="2"/>
  <c r="CA173" i="2"/>
  <c r="BZ173" i="2"/>
  <c r="BY173" i="2"/>
  <c r="BT173" i="2"/>
  <c r="BO173" i="2"/>
  <c r="BJ173" i="2"/>
  <c r="BE173" i="2"/>
  <c r="AZ173" i="2"/>
  <c r="AU173" i="2"/>
  <c r="AT173" i="2" s="1"/>
  <c r="AS173" i="2"/>
  <c r="AR173" i="2"/>
  <c r="AQ173" i="2"/>
  <c r="AO173" i="2"/>
  <c r="AN173" i="2"/>
  <c r="AM173" i="2"/>
  <c r="AL173" i="2"/>
  <c r="DG172" i="2"/>
  <c r="DB172" i="2"/>
  <c r="CW172" i="2"/>
  <c r="CR172" i="2"/>
  <c r="CM172" i="2"/>
  <c r="CH172" i="2"/>
  <c r="CF172" i="2"/>
  <c r="CE172" i="2"/>
  <c r="CD172" i="2"/>
  <c r="CB172" i="2"/>
  <c r="CA172" i="2"/>
  <c r="BZ172" i="2"/>
  <c r="BY172" i="2"/>
  <c r="BT172" i="2"/>
  <c r="BO172" i="2"/>
  <c r="BJ172" i="2"/>
  <c r="BE172" i="2"/>
  <c r="AZ172" i="2"/>
  <c r="AU172" i="2"/>
  <c r="AT172" i="2" s="1"/>
  <c r="AS172" i="2"/>
  <c r="AR172" i="2"/>
  <c r="AQ172" i="2"/>
  <c r="AO172" i="2"/>
  <c r="AN172" i="2"/>
  <c r="AM172" i="2"/>
  <c r="AL172" i="2"/>
  <c r="DG171" i="2"/>
  <c r="DB171" i="2"/>
  <c r="CW171" i="2"/>
  <c r="CR171" i="2"/>
  <c r="CM171" i="2"/>
  <c r="CH171" i="2"/>
  <c r="CF171" i="2"/>
  <c r="CE171" i="2"/>
  <c r="CD171" i="2"/>
  <c r="CB171" i="2"/>
  <c r="CA171" i="2"/>
  <c r="BZ171" i="2"/>
  <c r="BY171" i="2"/>
  <c r="BT171" i="2"/>
  <c r="BO171" i="2"/>
  <c r="BJ171" i="2"/>
  <c r="BE171" i="2"/>
  <c r="AZ171" i="2"/>
  <c r="AU171" i="2"/>
  <c r="AT171" i="2" s="1"/>
  <c r="AS171" i="2"/>
  <c r="AR171" i="2"/>
  <c r="AQ171" i="2"/>
  <c r="AO171" i="2"/>
  <c r="AN171" i="2"/>
  <c r="AM171" i="2"/>
  <c r="AL171" i="2"/>
  <c r="DG170" i="2"/>
  <c r="DB170" i="2"/>
  <c r="CW170" i="2"/>
  <c r="CR170" i="2"/>
  <c r="CM170" i="2"/>
  <c r="CH170" i="2"/>
  <c r="CF170" i="2"/>
  <c r="CE170" i="2"/>
  <c r="CD170" i="2"/>
  <c r="CB170" i="2"/>
  <c r="CA170" i="2"/>
  <c r="BZ170" i="2"/>
  <c r="BY170" i="2"/>
  <c r="BT170" i="2"/>
  <c r="BO170" i="2"/>
  <c r="BJ170" i="2"/>
  <c r="BE170" i="2"/>
  <c r="AZ170" i="2"/>
  <c r="AU170" i="2"/>
  <c r="AT170" i="2" s="1"/>
  <c r="AS170" i="2"/>
  <c r="AR170" i="2"/>
  <c r="AQ170" i="2"/>
  <c r="AO170" i="2"/>
  <c r="AN170" i="2"/>
  <c r="AM170" i="2"/>
  <c r="AL170" i="2"/>
  <c r="DG169" i="2"/>
  <c r="DB169" i="2"/>
  <c r="CW169" i="2"/>
  <c r="CR169" i="2"/>
  <c r="CM169" i="2"/>
  <c r="CH169" i="2"/>
  <c r="CF169" i="2"/>
  <c r="CE169" i="2"/>
  <c r="CD169" i="2"/>
  <c r="CB169" i="2"/>
  <c r="CA169" i="2"/>
  <c r="BZ169" i="2"/>
  <c r="BY169" i="2"/>
  <c r="BT169" i="2"/>
  <c r="BO169" i="2"/>
  <c r="BJ169" i="2"/>
  <c r="BE169" i="2"/>
  <c r="AZ169" i="2"/>
  <c r="AU169" i="2"/>
  <c r="AT169" i="2" s="1"/>
  <c r="AS169" i="2"/>
  <c r="AR169" i="2"/>
  <c r="AQ169" i="2"/>
  <c r="AO169" i="2"/>
  <c r="AN169" i="2"/>
  <c r="AM169" i="2"/>
  <c r="AL169" i="2"/>
  <c r="DG168" i="2"/>
  <c r="DB168" i="2"/>
  <c r="CW168" i="2"/>
  <c r="CR168" i="2"/>
  <c r="CM168" i="2"/>
  <c r="CH168" i="2"/>
  <c r="CF168" i="2"/>
  <c r="CE168" i="2"/>
  <c r="CD168" i="2"/>
  <c r="CB168" i="2"/>
  <c r="CA168" i="2"/>
  <c r="BZ168" i="2"/>
  <c r="BY168" i="2"/>
  <c r="BT168" i="2"/>
  <c r="BO168" i="2"/>
  <c r="BJ168" i="2"/>
  <c r="BE168" i="2"/>
  <c r="AZ168" i="2"/>
  <c r="AU168" i="2"/>
  <c r="AT168" i="2" s="1"/>
  <c r="AS168" i="2"/>
  <c r="AR168" i="2"/>
  <c r="AQ168" i="2"/>
  <c r="AO168" i="2"/>
  <c r="AN168" i="2"/>
  <c r="AM168" i="2"/>
  <c r="AL168" i="2"/>
  <c r="DG167" i="2"/>
  <c r="DB167" i="2"/>
  <c r="CW167" i="2"/>
  <c r="CR167" i="2"/>
  <c r="CM167" i="2"/>
  <c r="CH167" i="2"/>
  <c r="CF167" i="2"/>
  <c r="CE167" i="2"/>
  <c r="CD167" i="2"/>
  <c r="CB167" i="2"/>
  <c r="CA167" i="2"/>
  <c r="BZ167" i="2"/>
  <c r="BY167" i="2"/>
  <c r="BT167" i="2"/>
  <c r="BO167" i="2"/>
  <c r="BJ167" i="2"/>
  <c r="BE167" i="2"/>
  <c r="AZ167" i="2"/>
  <c r="AU167" i="2"/>
  <c r="AT167" i="2" s="1"/>
  <c r="AS167" i="2"/>
  <c r="AR167" i="2"/>
  <c r="AQ167" i="2"/>
  <c r="AO167" i="2"/>
  <c r="AN167" i="2"/>
  <c r="AM167" i="2"/>
  <c r="AL167" i="2"/>
  <c r="DG166" i="2"/>
  <c r="DB166" i="2"/>
  <c r="CW166" i="2"/>
  <c r="CR166" i="2"/>
  <c r="CM166" i="2"/>
  <c r="CH166" i="2"/>
  <c r="CF166" i="2"/>
  <c r="CE166" i="2"/>
  <c r="CD166" i="2"/>
  <c r="CB166" i="2"/>
  <c r="CA166" i="2"/>
  <c r="BZ166" i="2"/>
  <c r="BY166" i="2"/>
  <c r="BT166" i="2"/>
  <c r="BO166" i="2"/>
  <c r="BJ166" i="2"/>
  <c r="BE166" i="2"/>
  <c r="AZ166" i="2"/>
  <c r="AU166" i="2"/>
  <c r="AT166" i="2" s="1"/>
  <c r="AS166" i="2"/>
  <c r="AR166" i="2"/>
  <c r="AQ166" i="2"/>
  <c r="AO166" i="2"/>
  <c r="AN166" i="2"/>
  <c r="AM166" i="2"/>
  <c r="AL166" i="2"/>
  <c r="DG165" i="2"/>
  <c r="DB165" i="2"/>
  <c r="CW165" i="2"/>
  <c r="CR165" i="2"/>
  <c r="CM165" i="2"/>
  <c r="CH165" i="2"/>
  <c r="CF165" i="2"/>
  <c r="CE165" i="2"/>
  <c r="CD165" i="2"/>
  <c r="CB165" i="2"/>
  <c r="CA165" i="2"/>
  <c r="BZ165" i="2"/>
  <c r="BY165" i="2"/>
  <c r="BT165" i="2"/>
  <c r="BO165" i="2"/>
  <c r="BJ165" i="2"/>
  <c r="BE165" i="2"/>
  <c r="AZ165" i="2"/>
  <c r="AU165" i="2"/>
  <c r="AT165" i="2" s="1"/>
  <c r="AS165" i="2"/>
  <c r="AR165" i="2"/>
  <c r="AQ165" i="2"/>
  <c r="AO165" i="2"/>
  <c r="AN165" i="2"/>
  <c r="AM165" i="2"/>
  <c r="AL165" i="2"/>
  <c r="DG164" i="2"/>
  <c r="DB164" i="2"/>
  <c r="CW164" i="2"/>
  <c r="CR164" i="2"/>
  <c r="CM164" i="2"/>
  <c r="CH164" i="2"/>
  <c r="CF164" i="2"/>
  <c r="CE164" i="2"/>
  <c r="CD164" i="2"/>
  <c r="CB164" i="2"/>
  <c r="CA164" i="2"/>
  <c r="BZ164" i="2"/>
  <c r="BY164" i="2"/>
  <c r="BT164" i="2"/>
  <c r="BO164" i="2"/>
  <c r="BJ164" i="2"/>
  <c r="BE164" i="2"/>
  <c r="AZ164" i="2"/>
  <c r="AU164" i="2"/>
  <c r="AT164" i="2" s="1"/>
  <c r="AS164" i="2"/>
  <c r="AR164" i="2"/>
  <c r="AQ164" i="2"/>
  <c r="AO164" i="2"/>
  <c r="AN164" i="2"/>
  <c r="AM164" i="2"/>
  <c r="AL164" i="2"/>
  <c r="DG163" i="2"/>
  <c r="DB163" i="2"/>
  <c r="CW163" i="2"/>
  <c r="CR163" i="2"/>
  <c r="CM163" i="2"/>
  <c r="CH163" i="2"/>
  <c r="CF163" i="2"/>
  <c r="CE163" i="2"/>
  <c r="CD163" i="2"/>
  <c r="CB163" i="2"/>
  <c r="CA163" i="2"/>
  <c r="BZ163" i="2"/>
  <c r="BY163" i="2"/>
  <c r="BT163" i="2"/>
  <c r="BO163" i="2"/>
  <c r="BJ163" i="2"/>
  <c r="BE163" i="2"/>
  <c r="AZ163" i="2"/>
  <c r="AU163" i="2"/>
  <c r="AT163" i="2" s="1"/>
  <c r="AS163" i="2"/>
  <c r="AR163" i="2"/>
  <c r="AQ163" i="2"/>
  <c r="AO163" i="2"/>
  <c r="AN163" i="2"/>
  <c r="AM163" i="2"/>
  <c r="AL163" i="2"/>
  <c r="DG162" i="2"/>
  <c r="DB162" i="2"/>
  <c r="CW162" i="2"/>
  <c r="CR162" i="2"/>
  <c r="CM162" i="2"/>
  <c r="CH162" i="2"/>
  <c r="CF162" i="2"/>
  <c r="CE162" i="2"/>
  <c r="CD162" i="2"/>
  <c r="CB162" i="2"/>
  <c r="CA162" i="2"/>
  <c r="BZ162" i="2"/>
  <c r="BY162" i="2"/>
  <c r="BT162" i="2"/>
  <c r="BO162" i="2"/>
  <c r="BJ162" i="2"/>
  <c r="BE162" i="2"/>
  <c r="AZ162" i="2"/>
  <c r="AU162" i="2"/>
  <c r="AT162" i="2" s="1"/>
  <c r="AS162" i="2"/>
  <c r="AR162" i="2"/>
  <c r="AQ162" i="2"/>
  <c r="AO162" i="2"/>
  <c r="AN162" i="2"/>
  <c r="AM162" i="2"/>
  <c r="AL162" i="2"/>
  <c r="DG161" i="2"/>
  <c r="DB161" i="2"/>
  <c r="CW161" i="2"/>
  <c r="CR161" i="2"/>
  <c r="CM161" i="2"/>
  <c r="CH161" i="2"/>
  <c r="CF161" i="2"/>
  <c r="CE161" i="2"/>
  <c r="CD161" i="2"/>
  <c r="CB161" i="2"/>
  <c r="CA161" i="2"/>
  <c r="BZ161" i="2"/>
  <c r="BY161" i="2"/>
  <c r="BT161" i="2"/>
  <c r="BO161" i="2"/>
  <c r="BJ161" i="2"/>
  <c r="BE161" i="2"/>
  <c r="AZ161" i="2"/>
  <c r="AU161" i="2"/>
  <c r="AT161" i="2" s="1"/>
  <c r="AS161" i="2"/>
  <c r="AR161" i="2"/>
  <c r="AQ161" i="2"/>
  <c r="AO161" i="2"/>
  <c r="AN161" i="2"/>
  <c r="AM161" i="2"/>
  <c r="AL161" i="2"/>
  <c r="DG160" i="2"/>
  <c r="DB160" i="2"/>
  <c r="CW160" i="2"/>
  <c r="CR160" i="2"/>
  <c r="CM160" i="2"/>
  <c r="CH160" i="2"/>
  <c r="CF160" i="2"/>
  <c r="CE160" i="2"/>
  <c r="CD160" i="2"/>
  <c r="CB160" i="2"/>
  <c r="CA160" i="2"/>
  <c r="BZ160" i="2"/>
  <c r="BY160" i="2"/>
  <c r="BT160" i="2"/>
  <c r="BO160" i="2"/>
  <c r="BJ160" i="2"/>
  <c r="BE160" i="2"/>
  <c r="AZ160" i="2"/>
  <c r="AU160" i="2"/>
  <c r="AS160" i="2"/>
  <c r="AR160" i="2"/>
  <c r="AQ160" i="2"/>
  <c r="AO160" i="2"/>
  <c r="AN160" i="2"/>
  <c r="AM160" i="2"/>
  <c r="AL160" i="2"/>
  <c r="DG159" i="2"/>
  <c r="DB159" i="2"/>
  <c r="CW159" i="2"/>
  <c r="CR159" i="2"/>
  <c r="CM159" i="2"/>
  <c r="CH159" i="2"/>
  <c r="CF159" i="2"/>
  <c r="CE159" i="2"/>
  <c r="CD159" i="2"/>
  <c r="CB159" i="2"/>
  <c r="CA159" i="2"/>
  <c r="BZ159" i="2"/>
  <c r="BY159" i="2"/>
  <c r="BT159" i="2"/>
  <c r="BO159" i="2"/>
  <c r="BJ159" i="2"/>
  <c r="BE159" i="2"/>
  <c r="AZ159" i="2"/>
  <c r="AU159" i="2"/>
  <c r="AS159" i="2"/>
  <c r="AR159" i="2"/>
  <c r="AQ159" i="2"/>
  <c r="AO159" i="2"/>
  <c r="AN159" i="2"/>
  <c r="AM159" i="2"/>
  <c r="AL159" i="2"/>
  <c r="DG158" i="2"/>
  <c r="DB158" i="2"/>
  <c r="CW158" i="2"/>
  <c r="CR158" i="2"/>
  <c r="CM158" i="2"/>
  <c r="CH158" i="2"/>
  <c r="CF158" i="2"/>
  <c r="CE158" i="2"/>
  <c r="CD158" i="2"/>
  <c r="CB158" i="2"/>
  <c r="CA158" i="2"/>
  <c r="BZ158" i="2"/>
  <c r="BY158" i="2"/>
  <c r="BT158" i="2"/>
  <c r="BO158" i="2"/>
  <c r="BJ158" i="2"/>
  <c r="BE158" i="2"/>
  <c r="AZ158" i="2"/>
  <c r="AU158" i="2"/>
  <c r="AS158" i="2"/>
  <c r="AR158" i="2"/>
  <c r="AQ158" i="2"/>
  <c r="AO158" i="2"/>
  <c r="AN158" i="2"/>
  <c r="AM158" i="2"/>
  <c r="AL158" i="2"/>
  <c r="DG157" i="2"/>
  <c r="DB157" i="2"/>
  <c r="CW157" i="2"/>
  <c r="CR157" i="2"/>
  <c r="CM157" i="2"/>
  <c r="CH157" i="2"/>
  <c r="CF157" i="2"/>
  <c r="CE157" i="2"/>
  <c r="CD157" i="2"/>
  <c r="CB157" i="2"/>
  <c r="CA157" i="2"/>
  <c r="BZ157" i="2"/>
  <c r="BY157" i="2"/>
  <c r="BT157" i="2"/>
  <c r="BO157" i="2"/>
  <c r="BJ157" i="2"/>
  <c r="BE157" i="2"/>
  <c r="AZ157" i="2"/>
  <c r="AU157" i="2"/>
  <c r="AS157" i="2"/>
  <c r="AR157" i="2"/>
  <c r="AQ157" i="2"/>
  <c r="AO157" i="2"/>
  <c r="AN157" i="2"/>
  <c r="AM157" i="2"/>
  <c r="AL157" i="2"/>
  <c r="DG156" i="2"/>
  <c r="DB156" i="2"/>
  <c r="CW156" i="2"/>
  <c r="CR156" i="2"/>
  <c r="CM156" i="2"/>
  <c r="CH156" i="2"/>
  <c r="CF156" i="2"/>
  <c r="CE156" i="2"/>
  <c r="CD156" i="2"/>
  <c r="CB156" i="2"/>
  <c r="CA156" i="2"/>
  <c r="BZ156" i="2"/>
  <c r="BY156" i="2"/>
  <c r="BT156" i="2"/>
  <c r="BO156" i="2"/>
  <c r="BJ156" i="2"/>
  <c r="BE156" i="2"/>
  <c r="AZ156" i="2"/>
  <c r="AU156" i="2"/>
  <c r="AS156" i="2"/>
  <c r="AR156" i="2"/>
  <c r="AQ156" i="2"/>
  <c r="AO156" i="2"/>
  <c r="AN156" i="2"/>
  <c r="AM156" i="2"/>
  <c r="AL156" i="2"/>
  <c r="DG155" i="2"/>
  <c r="DB155" i="2"/>
  <c r="CW155" i="2"/>
  <c r="CR155" i="2"/>
  <c r="CM155" i="2"/>
  <c r="CH155" i="2"/>
  <c r="CF155" i="2"/>
  <c r="CE155" i="2"/>
  <c r="CD155" i="2"/>
  <c r="CB155" i="2"/>
  <c r="CA155" i="2"/>
  <c r="BZ155" i="2"/>
  <c r="BY155" i="2"/>
  <c r="BT155" i="2"/>
  <c r="BO155" i="2"/>
  <c r="BJ155" i="2"/>
  <c r="BE155" i="2"/>
  <c r="AZ155" i="2"/>
  <c r="AU155" i="2"/>
  <c r="AS155" i="2"/>
  <c r="AR155" i="2"/>
  <c r="AQ155" i="2"/>
  <c r="AO155" i="2"/>
  <c r="AN155" i="2"/>
  <c r="AM155" i="2"/>
  <c r="AL155" i="2"/>
  <c r="DG154" i="2"/>
  <c r="DB154" i="2"/>
  <c r="CW154" i="2"/>
  <c r="CR154" i="2"/>
  <c r="CM154" i="2"/>
  <c r="CH154" i="2"/>
  <c r="CF154" i="2"/>
  <c r="CE154" i="2"/>
  <c r="CD154" i="2"/>
  <c r="CB154" i="2"/>
  <c r="CA154" i="2"/>
  <c r="BZ154" i="2"/>
  <c r="BY154" i="2"/>
  <c r="BT154" i="2"/>
  <c r="BO154" i="2"/>
  <c r="BJ154" i="2"/>
  <c r="BE154" i="2"/>
  <c r="AZ154" i="2"/>
  <c r="AU154" i="2"/>
  <c r="AS154" i="2"/>
  <c r="AR154" i="2"/>
  <c r="AQ154" i="2"/>
  <c r="AO154" i="2"/>
  <c r="AN154" i="2"/>
  <c r="AM154" i="2"/>
  <c r="AL154" i="2"/>
  <c r="DG153" i="2"/>
  <c r="DB153" i="2"/>
  <c r="CW153" i="2"/>
  <c r="CR153" i="2"/>
  <c r="CM153" i="2"/>
  <c r="CH153" i="2"/>
  <c r="CF153" i="2"/>
  <c r="CE153" i="2"/>
  <c r="CD153" i="2"/>
  <c r="CB153" i="2"/>
  <c r="CA153" i="2"/>
  <c r="BZ153" i="2"/>
  <c r="BY153" i="2"/>
  <c r="BT153" i="2"/>
  <c r="BO153" i="2"/>
  <c r="BJ153" i="2"/>
  <c r="BE153" i="2"/>
  <c r="AZ153" i="2"/>
  <c r="AU153" i="2"/>
  <c r="AS153" i="2"/>
  <c r="AR153" i="2"/>
  <c r="AQ153" i="2"/>
  <c r="AO153" i="2"/>
  <c r="AN153" i="2"/>
  <c r="AM153" i="2"/>
  <c r="AL153" i="2"/>
  <c r="DG152" i="2"/>
  <c r="DB152" i="2"/>
  <c r="CW152" i="2"/>
  <c r="CR152" i="2"/>
  <c r="CM152" i="2"/>
  <c r="CH152" i="2"/>
  <c r="CF152" i="2"/>
  <c r="CE152" i="2"/>
  <c r="CD152" i="2"/>
  <c r="CB152" i="2"/>
  <c r="CA152" i="2"/>
  <c r="BZ152" i="2"/>
  <c r="BY152" i="2"/>
  <c r="BT152" i="2"/>
  <c r="BO152" i="2"/>
  <c r="BJ152" i="2"/>
  <c r="BE152" i="2"/>
  <c r="AZ152" i="2"/>
  <c r="AU152" i="2"/>
  <c r="AT152" i="2" s="1"/>
  <c r="AS152" i="2"/>
  <c r="AR152" i="2"/>
  <c r="AQ152" i="2"/>
  <c r="AO152" i="2"/>
  <c r="AN152" i="2"/>
  <c r="AM152" i="2"/>
  <c r="AL152" i="2"/>
  <c r="DG151" i="2"/>
  <c r="DB151" i="2"/>
  <c r="CW151" i="2"/>
  <c r="CR151" i="2"/>
  <c r="CM151" i="2"/>
  <c r="CH151" i="2"/>
  <c r="CF151" i="2"/>
  <c r="CE151" i="2"/>
  <c r="CD151" i="2"/>
  <c r="CB151" i="2"/>
  <c r="CA151" i="2"/>
  <c r="BZ151" i="2"/>
  <c r="BY151" i="2"/>
  <c r="BT151" i="2"/>
  <c r="BO151" i="2"/>
  <c r="BJ151" i="2"/>
  <c r="BE151" i="2"/>
  <c r="AZ151" i="2"/>
  <c r="AU151" i="2"/>
  <c r="AT151" i="2" s="1"/>
  <c r="AS151" i="2"/>
  <c r="AR151" i="2"/>
  <c r="AQ151" i="2"/>
  <c r="AO151" i="2"/>
  <c r="AN151" i="2"/>
  <c r="AM151" i="2"/>
  <c r="AL151" i="2"/>
  <c r="DG150" i="2"/>
  <c r="DB150" i="2"/>
  <c r="CW150" i="2"/>
  <c r="CR150" i="2"/>
  <c r="CM150" i="2"/>
  <c r="CH150" i="2"/>
  <c r="CF150" i="2"/>
  <c r="CE150" i="2"/>
  <c r="CD150" i="2"/>
  <c r="CB150" i="2"/>
  <c r="CA150" i="2"/>
  <c r="BZ150" i="2"/>
  <c r="BY150" i="2"/>
  <c r="BT150" i="2"/>
  <c r="BO150" i="2"/>
  <c r="BJ150" i="2"/>
  <c r="BE150" i="2"/>
  <c r="AZ150" i="2"/>
  <c r="AU150" i="2"/>
  <c r="AT150" i="2" s="1"/>
  <c r="AS150" i="2"/>
  <c r="AR150" i="2"/>
  <c r="AQ150" i="2"/>
  <c r="AO150" i="2"/>
  <c r="AN150" i="2"/>
  <c r="AM150" i="2"/>
  <c r="AL150" i="2"/>
  <c r="DG149" i="2"/>
  <c r="DB149" i="2"/>
  <c r="CW149" i="2"/>
  <c r="CR149" i="2"/>
  <c r="CM149" i="2"/>
  <c r="CH149" i="2"/>
  <c r="CF149" i="2"/>
  <c r="CE149" i="2"/>
  <c r="CD149" i="2"/>
  <c r="CB149" i="2"/>
  <c r="CA149" i="2"/>
  <c r="BZ149" i="2"/>
  <c r="BY149" i="2"/>
  <c r="BT149" i="2"/>
  <c r="BO149" i="2"/>
  <c r="BJ149" i="2"/>
  <c r="BE149" i="2"/>
  <c r="AZ149" i="2"/>
  <c r="AU149" i="2"/>
  <c r="AT149" i="2" s="1"/>
  <c r="AS149" i="2"/>
  <c r="AR149" i="2"/>
  <c r="AQ149" i="2"/>
  <c r="AO149" i="2"/>
  <c r="AN149" i="2"/>
  <c r="AM149" i="2"/>
  <c r="AL149" i="2"/>
  <c r="DG148" i="2"/>
  <c r="DB148" i="2"/>
  <c r="CW148" i="2"/>
  <c r="CR148" i="2"/>
  <c r="CM148" i="2"/>
  <c r="CH148" i="2"/>
  <c r="CF148" i="2"/>
  <c r="CE148" i="2"/>
  <c r="CD148" i="2"/>
  <c r="CB148" i="2"/>
  <c r="CA148" i="2"/>
  <c r="BZ148" i="2"/>
  <c r="BY148" i="2"/>
  <c r="BT148" i="2"/>
  <c r="BO148" i="2"/>
  <c r="BJ148" i="2"/>
  <c r="BE148" i="2"/>
  <c r="AZ148" i="2"/>
  <c r="AU148" i="2"/>
  <c r="AT148" i="2" s="1"/>
  <c r="AS148" i="2"/>
  <c r="AR148" i="2"/>
  <c r="AQ148" i="2"/>
  <c r="AO148" i="2"/>
  <c r="AN148" i="2"/>
  <c r="AM148" i="2"/>
  <c r="AL148" i="2"/>
  <c r="DG147" i="2"/>
  <c r="DB147" i="2"/>
  <c r="CW147" i="2"/>
  <c r="CR147" i="2"/>
  <c r="CM147" i="2"/>
  <c r="CH147" i="2"/>
  <c r="CF147" i="2"/>
  <c r="CE147" i="2"/>
  <c r="CD147" i="2"/>
  <c r="CB147" i="2"/>
  <c r="CA147" i="2"/>
  <c r="BZ147" i="2"/>
  <c r="BY147" i="2"/>
  <c r="BT147" i="2"/>
  <c r="BO147" i="2"/>
  <c r="BJ147" i="2"/>
  <c r="BE147" i="2"/>
  <c r="AZ147" i="2"/>
  <c r="AU147" i="2"/>
  <c r="AT147" i="2" s="1"/>
  <c r="AS147" i="2"/>
  <c r="AR147" i="2"/>
  <c r="AQ147" i="2"/>
  <c r="AO147" i="2"/>
  <c r="AN147" i="2"/>
  <c r="AM147" i="2"/>
  <c r="AL147" i="2"/>
  <c r="DG146" i="2"/>
  <c r="DB146" i="2"/>
  <c r="CW146" i="2"/>
  <c r="CR146" i="2"/>
  <c r="CM146" i="2"/>
  <c r="CH146" i="2"/>
  <c r="CF146" i="2"/>
  <c r="CE146" i="2"/>
  <c r="CD146" i="2"/>
  <c r="CB146" i="2"/>
  <c r="CA146" i="2"/>
  <c r="BZ146" i="2"/>
  <c r="BY146" i="2"/>
  <c r="BT146" i="2"/>
  <c r="BO146" i="2"/>
  <c r="BJ146" i="2"/>
  <c r="BE146" i="2"/>
  <c r="AZ146" i="2"/>
  <c r="AU146" i="2"/>
  <c r="AT146" i="2" s="1"/>
  <c r="AS146" i="2"/>
  <c r="AR146" i="2"/>
  <c r="AQ146" i="2"/>
  <c r="AO146" i="2"/>
  <c r="AN146" i="2"/>
  <c r="AM146" i="2"/>
  <c r="AL146" i="2"/>
  <c r="DG145" i="2"/>
  <c r="DB145" i="2"/>
  <c r="CW145" i="2"/>
  <c r="CR145" i="2"/>
  <c r="CM145" i="2"/>
  <c r="CH145" i="2"/>
  <c r="CF145" i="2"/>
  <c r="CE145" i="2"/>
  <c r="CD145" i="2"/>
  <c r="CB145" i="2"/>
  <c r="CA145" i="2"/>
  <c r="BZ145" i="2"/>
  <c r="BY145" i="2"/>
  <c r="BT145" i="2"/>
  <c r="BO145" i="2"/>
  <c r="BJ145" i="2"/>
  <c r="BE145" i="2"/>
  <c r="AZ145" i="2"/>
  <c r="AU145" i="2"/>
  <c r="AT145" i="2" s="1"/>
  <c r="AS145" i="2"/>
  <c r="AR145" i="2"/>
  <c r="AQ145" i="2"/>
  <c r="AO145" i="2"/>
  <c r="AN145" i="2"/>
  <c r="AM145" i="2"/>
  <c r="AL145" i="2"/>
  <c r="DG144" i="2"/>
  <c r="DB144" i="2"/>
  <c r="CW144" i="2"/>
  <c r="CR144" i="2"/>
  <c r="CM144" i="2"/>
  <c r="CH144" i="2"/>
  <c r="CF144" i="2"/>
  <c r="CE144" i="2"/>
  <c r="CD144" i="2"/>
  <c r="CB144" i="2"/>
  <c r="CA144" i="2"/>
  <c r="BZ144" i="2"/>
  <c r="BY144" i="2"/>
  <c r="BT144" i="2"/>
  <c r="BO144" i="2"/>
  <c r="BJ144" i="2"/>
  <c r="BE144" i="2"/>
  <c r="AZ144" i="2"/>
  <c r="AU144" i="2"/>
  <c r="AT144" i="2" s="1"/>
  <c r="AS144" i="2"/>
  <c r="AR144" i="2"/>
  <c r="AQ144" i="2"/>
  <c r="AO144" i="2"/>
  <c r="AN144" i="2"/>
  <c r="AM144" i="2"/>
  <c r="AL144" i="2"/>
  <c r="DG143" i="2"/>
  <c r="DB143" i="2"/>
  <c r="CW143" i="2"/>
  <c r="CR143" i="2"/>
  <c r="CM143" i="2"/>
  <c r="CH143" i="2"/>
  <c r="CF143" i="2"/>
  <c r="CE143" i="2"/>
  <c r="CD143" i="2"/>
  <c r="CB143" i="2"/>
  <c r="CA143" i="2"/>
  <c r="BZ143" i="2"/>
  <c r="BY143" i="2"/>
  <c r="BT143" i="2"/>
  <c r="BO143" i="2"/>
  <c r="BJ143" i="2"/>
  <c r="BE143" i="2"/>
  <c r="AZ143" i="2"/>
  <c r="AU143" i="2"/>
  <c r="AT143" i="2" s="1"/>
  <c r="AS143" i="2"/>
  <c r="AR143" i="2"/>
  <c r="AQ143" i="2"/>
  <c r="AO143" i="2"/>
  <c r="AN143" i="2"/>
  <c r="AM143" i="2"/>
  <c r="AL143" i="2"/>
  <c r="DG142" i="2"/>
  <c r="DB142" i="2"/>
  <c r="CW142" i="2"/>
  <c r="CR142" i="2"/>
  <c r="CM142" i="2"/>
  <c r="CH142" i="2"/>
  <c r="CF142" i="2"/>
  <c r="CE142" i="2"/>
  <c r="CD142" i="2"/>
  <c r="CB142" i="2"/>
  <c r="CA142" i="2"/>
  <c r="BZ142" i="2"/>
  <c r="BY142" i="2"/>
  <c r="BT142" i="2"/>
  <c r="BO142" i="2"/>
  <c r="BJ142" i="2"/>
  <c r="BE142" i="2"/>
  <c r="AZ142" i="2"/>
  <c r="AU142" i="2"/>
  <c r="AT142" i="2" s="1"/>
  <c r="AS142" i="2"/>
  <c r="AR142" i="2"/>
  <c r="AQ142" i="2"/>
  <c r="AO142" i="2"/>
  <c r="AN142" i="2"/>
  <c r="AM142" i="2"/>
  <c r="AL142" i="2"/>
  <c r="DG141" i="2"/>
  <c r="DB141" i="2"/>
  <c r="CW141" i="2"/>
  <c r="CR141" i="2"/>
  <c r="CM141" i="2"/>
  <c r="CH141" i="2"/>
  <c r="CF141" i="2"/>
  <c r="CE141" i="2"/>
  <c r="CD141" i="2"/>
  <c r="CB141" i="2"/>
  <c r="CA141" i="2"/>
  <c r="BZ141" i="2"/>
  <c r="BY141" i="2"/>
  <c r="BT141" i="2"/>
  <c r="BO141" i="2"/>
  <c r="BJ141" i="2"/>
  <c r="BE141" i="2"/>
  <c r="AZ141" i="2"/>
  <c r="AU141" i="2"/>
  <c r="AT141" i="2" s="1"/>
  <c r="AS141" i="2"/>
  <c r="AR141" i="2"/>
  <c r="AQ141" i="2"/>
  <c r="AO141" i="2"/>
  <c r="AN141" i="2"/>
  <c r="AM141" i="2"/>
  <c r="AL141" i="2"/>
  <c r="DG140" i="2"/>
  <c r="DB140" i="2"/>
  <c r="CW140" i="2"/>
  <c r="CR140" i="2"/>
  <c r="CM140" i="2"/>
  <c r="CH140" i="2"/>
  <c r="CF140" i="2"/>
  <c r="CE140" i="2"/>
  <c r="CD140" i="2"/>
  <c r="CB140" i="2"/>
  <c r="CA140" i="2"/>
  <c r="BZ140" i="2"/>
  <c r="BY140" i="2"/>
  <c r="BT140" i="2"/>
  <c r="BO140" i="2"/>
  <c r="BJ140" i="2"/>
  <c r="BE140" i="2"/>
  <c r="AZ140" i="2"/>
  <c r="AU140" i="2"/>
  <c r="AT140" i="2" s="1"/>
  <c r="AS140" i="2"/>
  <c r="AR140" i="2"/>
  <c r="AQ140" i="2"/>
  <c r="AO140" i="2"/>
  <c r="AN140" i="2"/>
  <c r="AM140" i="2"/>
  <c r="AL140" i="2"/>
  <c r="DG139" i="2"/>
  <c r="DB139" i="2"/>
  <c r="CW139" i="2"/>
  <c r="CR139" i="2"/>
  <c r="CM139" i="2"/>
  <c r="CH139" i="2"/>
  <c r="CF139" i="2"/>
  <c r="CE139" i="2"/>
  <c r="CD139" i="2"/>
  <c r="CB139" i="2"/>
  <c r="CA139" i="2"/>
  <c r="BZ139" i="2"/>
  <c r="BY139" i="2"/>
  <c r="BT139" i="2"/>
  <c r="BO139" i="2"/>
  <c r="BJ139" i="2"/>
  <c r="BE139" i="2"/>
  <c r="AZ139" i="2"/>
  <c r="AU139" i="2"/>
  <c r="AT139" i="2" s="1"/>
  <c r="AS139" i="2"/>
  <c r="AR139" i="2"/>
  <c r="AQ139" i="2"/>
  <c r="AO139" i="2"/>
  <c r="AN139" i="2"/>
  <c r="AM139" i="2"/>
  <c r="AL139" i="2"/>
  <c r="DG138" i="2"/>
  <c r="DB138" i="2"/>
  <c r="CW138" i="2"/>
  <c r="CR138" i="2"/>
  <c r="CM138" i="2"/>
  <c r="CH138" i="2"/>
  <c r="CF138" i="2"/>
  <c r="CE138" i="2"/>
  <c r="CD138" i="2"/>
  <c r="CB138" i="2"/>
  <c r="CA138" i="2"/>
  <c r="BZ138" i="2"/>
  <c r="BY138" i="2"/>
  <c r="BT138" i="2"/>
  <c r="BO138" i="2"/>
  <c r="BJ138" i="2"/>
  <c r="BE138" i="2"/>
  <c r="AZ138" i="2"/>
  <c r="AU138" i="2"/>
  <c r="AT138" i="2" s="1"/>
  <c r="AS138" i="2"/>
  <c r="AR138" i="2"/>
  <c r="AQ138" i="2"/>
  <c r="AO138" i="2"/>
  <c r="AN138" i="2"/>
  <c r="AM138" i="2"/>
  <c r="AL138" i="2"/>
  <c r="DG137" i="2"/>
  <c r="DB137" i="2"/>
  <c r="CW137" i="2"/>
  <c r="CR137" i="2"/>
  <c r="CM137" i="2"/>
  <c r="CH137" i="2"/>
  <c r="CF137" i="2"/>
  <c r="CE137" i="2"/>
  <c r="CD137" i="2"/>
  <c r="CB137" i="2"/>
  <c r="CA137" i="2"/>
  <c r="BZ137" i="2"/>
  <c r="BY137" i="2"/>
  <c r="BT137" i="2"/>
  <c r="BO137" i="2"/>
  <c r="BJ137" i="2"/>
  <c r="BE137" i="2"/>
  <c r="AZ137" i="2"/>
  <c r="AU137" i="2"/>
  <c r="AT137" i="2" s="1"/>
  <c r="AS137" i="2"/>
  <c r="AR137" i="2"/>
  <c r="AQ137" i="2"/>
  <c r="AO137" i="2"/>
  <c r="AN137" i="2"/>
  <c r="AM137" i="2"/>
  <c r="AL137" i="2"/>
  <c r="DG136" i="2"/>
  <c r="DB136" i="2"/>
  <c r="CW136" i="2"/>
  <c r="CR136" i="2"/>
  <c r="CM136" i="2"/>
  <c r="CH136" i="2"/>
  <c r="CF136" i="2"/>
  <c r="CE136" i="2"/>
  <c r="CD136" i="2"/>
  <c r="CB136" i="2"/>
  <c r="CA136" i="2"/>
  <c r="BZ136" i="2"/>
  <c r="BY136" i="2"/>
  <c r="BT136" i="2"/>
  <c r="BO136" i="2"/>
  <c r="BJ136" i="2"/>
  <c r="BE136" i="2"/>
  <c r="AZ136" i="2"/>
  <c r="AU136" i="2"/>
  <c r="AS136" i="2"/>
  <c r="AR136" i="2"/>
  <c r="AQ136" i="2"/>
  <c r="AO136" i="2"/>
  <c r="AN136" i="2"/>
  <c r="AM136" i="2"/>
  <c r="AL136" i="2"/>
  <c r="DG135" i="2"/>
  <c r="DB135" i="2"/>
  <c r="CW135" i="2"/>
  <c r="CR135" i="2"/>
  <c r="CM135" i="2"/>
  <c r="CH135" i="2"/>
  <c r="CF135" i="2"/>
  <c r="CE135" i="2"/>
  <c r="CD135" i="2"/>
  <c r="CB135" i="2"/>
  <c r="CA135" i="2"/>
  <c r="BZ135" i="2"/>
  <c r="BY135" i="2"/>
  <c r="BT135" i="2"/>
  <c r="BO135" i="2"/>
  <c r="BJ135" i="2"/>
  <c r="BE135" i="2"/>
  <c r="AZ135" i="2"/>
  <c r="AU135" i="2"/>
  <c r="AT135" i="2" s="1"/>
  <c r="AS135" i="2"/>
  <c r="AR135" i="2"/>
  <c r="AQ135" i="2"/>
  <c r="AO135" i="2"/>
  <c r="AN135" i="2"/>
  <c r="AM135" i="2"/>
  <c r="AL135" i="2"/>
  <c r="DG134" i="2"/>
  <c r="DB134" i="2"/>
  <c r="CW134" i="2"/>
  <c r="CR134" i="2"/>
  <c r="CM134" i="2"/>
  <c r="CH134" i="2"/>
  <c r="CF134" i="2"/>
  <c r="CE134" i="2"/>
  <c r="CD134" i="2"/>
  <c r="CB134" i="2"/>
  <c r="CA134" i="2"/>
  <c r="BZ134" i="2"/>
  <c r="BY134" i="2"/>
  <c r="BT134" i="2"/>
  <c r="BO134" i="2"/>
  <c r="BJ134" i="2"/>
  <c r="BE134" i="2"/>
  <c r="AZ134" i="2"/>
  <c r="AU134" i="2"/>
  <c r="AT134" i="2" s="1"/>
  <c r="AS134" i="2"/>
  <c r="AR134" i="2"/>
  <c r="AQ134" i="2"/>
  <c r="AO134" i="2"/>
  <c r="AN134" i="2"/>
  <c r="AM134" i="2"/>
  <c r="AL134" i="2"/>
  <c r="DG133" i="2"/>
  <c r="DB133" i="2"/>
  <c r="CW133" i="2"/>
  <c r="CR133" i="2"/>
  <c r="CM133" i="2"/>
  <c r="CH133" i="2"/>
  <c r="CF133" i="2"/>
  <c r="CE133" i="2"/>
  <c r="CD133" i="2"/>
  <c r="CB133" i="2"/>
  <c r="CA133" i="2"/>
  <c r="BZ133" i="2"/>
  <c r="BY133" i="2"/>
  <c r="BT133" i="2"/>
  <c r="BO133" i="2"/>
  <c r="BJ133" i="2"/>
  <c r="BE133" i="2"/>
  <c r="AZ133" i="2"/>
  <c r="AU133" i="2"/>
  <c r="AT133" i="2" s="1"/>
  <c r="AS133" i="2"/>
  <c r="AR133" i="2"/>
  <c r="AQ133" i="2"/>
  <c r="AO133" i="2"/>
  <c r="AN133" i="2"/>
  <c r="AM133" i="2"/>
  <c r="AL133" i="2"/>
  <c r="DG132" i="2"/>
  <c r="DB132" i="2"/>
  <c r="CW132" i="2"/>
  <c r="CR132" i="2"/>
  <c r="CM132" i="2"/>
  <c r="CH132" i="2"/>
  <c r="CF132" i="2"/>
  <c r="CE132" i="2"/>
  <c r="CD132" i="2"/>
  <c r="CB132" i="2"/>
  <c r="CA132" i="2"/>
  <c r="BZ132" i="2"/>
  <c r="BY132" i="2"/>
  <c r="BT132" i="2"/>
  <c r="BO132" i="2"/>
  <c r="BJ132" i="2"/>
  <c r="BE132" i="2"/>
  <c r="AZ132" i="2"/>
  <c r="AU132" i="2"/>
  <c r="AT132" i="2" s="1"/>
  <c r="AS132" i="2"/>
  <c r="AR132" i="2"/>
  <c r="AQ132" i="2"/>
  <c r="AO132" i="2"/>
  <c r="AN132" i="2"/>
  <c r="AM132" i="2"/>
  <c r="AL132" i="2"/>
  <c r="DG131" i="2"/>
  <c r="DB131" i="2"/>
  <c r="CW131" i="2"/>
  <c r="CR131" i="2"/>
  <c r="CM131" i="2"/>
  <c r="CH131" i="2"/>
  <c r="CF131" i="2"/>
  <c r="CE131" i="2"/>
  <c r="CD131" i="2"/>
  <c r="CB131" i="2"/>
  <c r="CA131" i="2"/>
  <c r="BZ131" i="2"/>
  <c r="BY131" i="2"/>
  <c r="BT131" i="2"/>
  <c r="BO131" i="2"/>
  <c r="BJ131" i="2"/>
  <c r="BE131" i="2"/>
  <c r="AK131" i="2" s="1"/>
  <c r="AZ131" i="2"/>
  <c r="AU131" i="2"/>
  <c r="AT131" i="2" s="1"/>
  <c r="AS131" i="2"/>
  <c r="AR131" i="2"/>
  <c r="AQ131" i="2"/>
  <c r="AO131" i="2"/>
  <c r="AN131" i="2"/>
  <c r="AM131" i="2"/>
  <c r="AL131" i="2"/>
  <c r="DG130" i="2"/>
  <c r="DB130" i="2"/>
  <c r="CW130" i="2"/>
  <c r="CR130" i="2"/>
  <c r="CM130" i="2"/>
  <c r="CH130" i="2"/>
  <c r="CF130" i="2"/>
  <c r="CE130" i="2"/>
  <c r="CD130" i="2"/>
  <c r="CB130" i="2"/>
  <c r="CA130" i="2"/>
  <c r="BZ130" i="2"/>
  <c r="BY130" i="2"/>
  <c r="BT130" i="2"/>
  <c r="BO130" i="2"/>
  <c r="BJ130" i="2"/>
  <c r="BE130" i="2"/>
  <c r="AZ130" i="2"/>
  <c r="AU130" i="2"/>
  <c r="AT130" i="2" s="1"/>
  <c r="AS130" i="2"/>
  <c r="AR130" i="2"/>
  <c r="AQ130" i="2"/>
  <c r="AO130" i="2"/>
  <c r="AN130" i="2"/>
  <c r="AM130" i="2"/>
  <c r="AL130" i="2"/>
  <c r="DG129" i="2"/>
  <c r="DB129" i="2"/>
  <c r="CW129" i="2"/>
  <c r="CR129" i="2"/>
  <c r="CM129" i="2"/>
  <c r="CH129" i="2"/>
  <c r="CF129" i="2"/>
  <c r="CE129" i="2"/>
  <c r="CD129" i="2"/>
  <c r="CB129" i="2"/>
  <c r="CA129" i="2"/>
  <c r="BZ129" i="2"/>
  <c r="BY129" i="2"/>
  <c r="BT129" i="2"/>
  <c r="BO129" i="2"/>
  <c r="BJ129" i="2"/>
  <c r="BE129" i="2"/>
  <c r="AZ129" i="2"/>
  <c r="AU129" i="2"/>
  <c r="AT129" i="2" s="1"/>
  <c r="AS129" i="2"/>
  <c r="AR129" i="2"/>
  <c r="AQ129" i="2"/>
  <c r="AO129" i="2"/>
  <c r="AN129" i="2"/>
  <c r="AM129" i="2"/>
  <c r="AL129" i="2"/>
  <c r="DG128" i="2"/>
  <c r="DB128" i="2"/>
  <c r="CW128" i="2"/>
  <c r="CR128" i="2"/>
  <c r="CM128" i="2"/>
  <c r="CH128" i="2"/>
  <c r="CF128" i="2"/>
  <c r="CE128" i="2"/>
  <c r="CD128" i="2"/>
  <c r="CB128" i="2"/>
  <c r="CA128" i="2"/>
  <c r="BZ128" i="2"/>
  <c r="BY128" i="2"/>
  <c r="BT128" i="2"/>
  <c r="BO128" i="2"/>
  <c r="BJ128" i="2"/>
  <c r="BE128" i="2"/>
  <c r="AZ128" i="2"/>
  <c r="AU128" i="2"/>
  <c r="AT128" i="2" s="1"/>
  <c r="AS128" i="2"/>
  <c r="AR128" i="2"/>
  <c r="AQ128" i="2"/>
  <c r="AO128" i="2"/>
  <c r="AN128" i="2"/>
  <c r="AM128" i="2"/>
  <c r="AL128" i="2"/>
  <c r="DG127" i="2"/>
  <c r="DB127" i="2"/>
  <c r="CW127" i="2"/>
  <c r="CR127" i="2"/>
  <c r="CM127" i="2"/>
  <c r="CH127" i="2"/>
  <c r="CF127" i="2"/>
  <c r="CE127" i="2"/>
  <c r="CD127" i="2"/>
  <c r="CB127" i="2"/>
  <c r="CA127" i="2"/>
  <c r="BZ127" i="2"/>
  <c r="BY127" i="2"/>
  <c r="BT127" i="2"/>
  <c r="BO127" i="2"/>
  <c r="BJ127" i="2"/>
  <c r="BE127" i="2"/>
  <c r="AZ127" i="2"/>
  <c r="AU127" i="2"/>
  <c r="AT127" i="2" s="1"/>
  <c r="AS127" i="2"/>
  <c r="AR127" i="2"/>
  <c r="AQ127" i="2"/>
  <c r="AO127" i="2"/>
  <c r="AN127" i="2"/>
  <c r="AM127" i="2"/>
  <c r="AL127" i="2"/>
  <c r="DG126" i="2"/>
  <c r="DB126" i="2"/>
  <c r="CW126" i="2"/>
  <c r="CR126" i="2"/>
  <c r="CM126" i="2"/>
  <c r="CH126" i="2"/>
  <c r="CF126" i="2"/>
  <c r="CE126" i="2"/>
  <c r="CD126" i="2"/>
  <c r="CB126" i="2"/>
  <c r="CA126" i="2"/>
  <c r="BZ126" i="2"/>
  <c r="BY126" i="2"/>
  <c r="BT126" i="2"/>
  <c r="BO126" i="2"/>
  <c r="BJ126" i="2"/>
  <c r="BE126" i="2"/>
  <c r="AZ126" i="2"/>
  <c r="AU126" i="2"/>
  <c r="AT126" i="2" s="1"/>
  <c r="AS126" i="2"/>
  <c r="AR126" i="2"/>
  <c r="AQ126" i="2"/>
  <c r="AO126" i="2"/>
  <c r="AN126" i="2"/>
  <c r="AM126" i="2"/>
  <c r="AL126" i="2"/>
  <c r="DG125" i="2"/>
  <c r="DB125" i="2"/>
  <c r="CW125" i="2"/>
  <c r="CR125" i="2"/>
  <c r="CM125" i="2"/>
  <c r="CH125" i="2"/>
  <c r="CF125" i="2"/>
  <c r="CE125" i="2"/>
  <c r="CD125" i="2"/>
  <c r="CB125" i="2"/>
  <c r="CA125" i="2"/>
  <c r="BZ125" i="2"/>
  <c r="BY125" i="2"/>
  <c r="BT125" i="2"/>
  <c r="BO125" i="2"/>
  <c r="BJ125" i="2"/>
  <c r="BE125" i="2"/>
  <c r="AZ125" i="2"/>
  <c r="AU125" i="2"/>
  <c r="AT125" i="2" s="1"/>
  <c r="AS125" i="2"/>
  <c r="AR125" i="2"/>
  <c r="AQ125" i="2"/>
  <c r="AO125" i="2"/>
  <c r="AN125" i="2"/>
  <c r="AM125" i="2"/>
  <c r="AL125" i="2"/>
  <c r="DG124" i="2"/>
  <c r="DB124" i="2"/>
  <c r="CW124" i="2"/>
  <c r="CR124" i="2"/>
  <c r="CM124" i="2"/>
  <c r="CH124" i="2"/>
  <c r="CF124" i="2"/>
  <c r="CE124" i="2"/>
  <c r="CD124" i="2"/>
  <c r="CB124" i="2"/>
  <c r="CA124" i="2"/>
  <c r="BZ124" i="2"/>
  <c r="BY124" i="2"/>
  <c r="BT124" i="2"/>
  <c r="BO124" i="2"/>
  <c r="BJ124" i="2"/>
  <c r="BE124" i="2"/>
  <c r="AZ124" i="2"/>
  <c r="AU124" i="2"/>
  <c r="AT124" i="2" s="1"/>
  <c r="AS124" i="2"/>
  <c r="AR124" i="2"/>
  <c r="AQ124" i="2"/>
  <c r="AO124" i="2"/>
  <c r="AN124" i="2"/>
  <c r="AM124" i="2"/>
  <c r="AL124" i="2"/>
  <c r="DG123" i="2"/>
  <c r="DB123" i="2"/>
  <c r="CW123" i="2"/>
  <c r="CR123" i="2"/>
  <c r="CM123" i="2"/>
  <c r="CH123" i="2"/>
  <c r="CF123" i="2"/>
  <c r="CE123" i="2"/>
  <c r="CD123" i="2"/>
  <c r="CB123" i="2"/>
  <c r="CA123" i="2"/>
  <c r="BZ123" i="2"/>
  <c r="BY123" i="2"/>
  <c r="BT123" i="2"/>
  <c r="BO123" i="2"/>
  <c r="BJ123" i="2"/>
  <c r="BE123" i="2"/>
  <c r="AZ123" i="2"/>
  <c r="AU123" i="2"/>
  <c r="AT123" i="2" s="1"/>
  <c r="AS123" i="2"/>
  <c r="AR123" i="2"/>
  <c r="AQ123" i="2"/>
  <c r="AO123" i="2"/>
  <c r="AN123" i="2"/>
  <c r="AM123" i="2"/>
  <c r="AL123" i="2"/>
  <c r="DG122" i="2"/>
  <c r="DB122" i="2"/>
  <c r="CW122" i="2"/>
  <c r="CR122" i="2"/>
  <c r="CM122" i="2"/>
  <c r="CH122" i="2"/>
  <c r="CF122" i="2"/>
  <c r="CE122" i="2"/>
  <c r="CD122" i="2"/>
  <c r="CB122" i="2"/>
  <c r="CA122" i="2"/>
  <c r="BZ122" i="2"/>
  <c r="BY122" i="2"/>
  <c r="BT122" i="2"/>
  <c r="BO122" i="2"/>
  <c r="BJ122" i="2"/>
  <c r="BE122" i="2"/>
  <c r="AZ122" i="2"/>
  <c r="AU122" i="2"/>
  <c r="AT122" i="2" s="1"/>
  <c r="AS122" i="2"/>
  <c r="AR122" i="2"/>
  <c r="AQ122" i="2"/>
  <c r="AO122" i="2"/>
  <c r="AN122" i="2"/>
  <c r="AM122" i="2"/>
  <c r="AL122" i="2"/>
  <c r="DG121" i="2"/>
  <c r="DB121" i="2"/>
  <c r="CW121" i="2"/>
  <c r="CR121" i="2"/>
  <c r="CM121" i="2"/>
  <c r="CH121" i="2"/>
  <c r="CF121" i="2"/>
  <c r="CE121" i="2"/>
  <c r="CD121" i="2"/>
  <c r="CB121" i="2"/>
  <c r="CA121" i="2"/>
  <c r="BZ121" i="2"/>
  <c r="BY121" i="2"/>
  <c r="BT121" i="2"/>
  <c r="BO121" i="2"/>
  <c r="BJ121" i="2"/>
  <c r="BE121" i="2"/>
  <c r="AZ121" i="2"/>
  <c r="AU121" i="2"/>
  <c r="AT121" i="2" s="1"/>
  <c r="AS121" i="2"/>
  <c r="AR121" i="2"/>
  <c r="AQ121" i="2"/>
  <c r="AO121" i="2"/>
  <c r="AN121" i="2"/>
  <c r="AM121" i="2"/>
  <c r="AL121" i="2"/>
  <c r="DG120" i="2"/>
  <c r="DB120" i="2"/>
  <c r="CW120" i="2"/>
  <c r="CR120" i="2"/>
  <c r="CM120" i="2"/>
  <c r="CH120" i="2"/>
  <c r="CF120" i="2"/>
  <c r="CE120" i="2"/>
  <c r="CD120" i="2"/>
  <c r="CB120" i="2"/>
  <c r="CA120" i="2"/>
  <c r="BZ120" i="2"/>
  <c r="BY120" i="2"/>
  <c r="BT120" i="2"/>
  <c r="BO120" i="2"/>
  <c r="BJ120" i="2"/>
  <c r="BE120" i="2"/>
  <c r="AZ120" i="2"/>
  <c r="AU120" i="2"/>
  <c r="AT120" i="2" s="1"/>
  <c r="AS120" i="2"/>
  <c r="AR120" i="2"/>
  <c r="AQ120" i="2"/>
  <c r="AO120" i="2"/>
  <c r="AN120" i="2"/>
  <c r="AM120" i="2"/>
  <c r="AL120" i="2"/>
  <c r="DG119" i="2"/>
  <c r="DB119" i="2"/>
  <c r="CW119" i="2"/>
  <c r="CR119" i="2"/>
  <c r="CM119" i="2"/>
  <c r="CH119" i="2"/>
  <c r="CF119" i="2"/>
  <c r="CE119" i="2"/>
  <c r="CD119" i="2"/>
  <c r="CB119" i="2"/>
  <c r="CA119" i="2"/>
  <c r="BZ119" i="2"/>
  <c r="BY119" i="2"/>
  <c r="BT119" i="2"/>
  <c r="BO119" i="2"/>
  <c r="BJ119" i="2"/>
  <c r="BE119" i="2"/>
  <c r="AZ119" i="2"/>
  <c r="AU119" i="2"/>
  <c r="AT119" i="2" s="1"/>
  <c r="AS119" i="2"/>
  <c r="AR119" i="2"/>
  <c r="AQ119" i="2"/>
  <c r="AO119" i="2"/>
  <c r="AN119" i="2"/>
  <c r="AM119" i="2"/>
  <c r="AL119" i="2"/>
  <c r="DG118" i="2"/>
  <c r="DB118" i="2"/>
  <c r="CW118" i="2"/>
  <c r="CR118" i="2"/>
  <c r="CM118" i="2"/>
  <c r="CH118" i="2"/>
  <c r="CF118" i="2"/>
  <c r="CE118" i="2"/>
  <c r="CD118" i="2"/>
  <c r="CB118" i="2"/>
  <c r="CA118" i="2"/>
  <c r="BZ118" i="2"/>
  <c r="BY118" i="2"/>
  <c r="BT118" i="2"/>
  <c r="BO118" i="2"/>
  <c r="BJ118" i="2"/>
  <c r="BE118" i="2"/>
  <c r="AZ118" i="2"/>
  <c r="AU118" i="2"/>
  <c r="AT118" i="2" s="1"/>
  <c r="AS118" i="2"/>
  <c r="AR118" i="2"/>
  <c r="AQ118" i="2"/>
  <c r="AO118" i="2"/>
  <c r="AN118" i="2"/>
  <c r="AM118" i="2"/>
  <c r="AL118" i="2"/>
  <c r="DG117" i="2"/>
  <c r="DB117" i="2"/>
  <c r="CW117" i="2"/>
  <c r="CR117" i="2"/>
  <c r="CM117" i="2"/>
  <c r="CH117" i="2"/>
  <c r="CF117" i="2"/>
  <c r="CE117" i="2"/>
  <c r="CD117" i="2"/>
  <c r="CB117" i="2"/>
  <c r="CA117" i="2"/>
  <c r="BZ117" i="2"/>
  <c r="BY117" i="2"/>
  <c r="BT117" i="2"/>
  <c r="BO117" i="2"/>
  <c r="BJ117" i="2"/>
  <c r="BE117" i="2"/>
  <c r="AZ117" i="2"/>
  <c r="AU117" i="2"/>
  <c r="AT117" i="2" s="1"/>
  <c r="AS117" i="2"/>
  <c r="AR117" i="2"/>
  <c r="AQ117" i="2"/>
  <c r="AO117" i="2"/>
  <c r="AN117" i="2"/>
  <c r="AM117" i="2"/>
  <c r="AL117" i="2"/>
  <c r="DG116" i="2"/>
  <c r="DB116" i="2"/>
  <c r="CW116" i="2"/>
  <c r="CR116" i="2"/>
  <c r="CM116" i="2"/>
  <c r="CH116" i="2"/>
  <c r="CF116" i="2"/>
  <c r="CE116" i="2"/>
  <c r="CD116" i="2"/>
  <c r="CB116" i="2"/>
  <c r="CA116" i="2"/>
  <c r="BZ116" i="2"/>
  <c r="BY116" i="2"/>
  <c r="BT116" i="2"/>
  <c r="BO116" i="2"/>
  <c r="BJ116" i="2"/>
  <c r="BE116" i="2"/>
  <c r="AZ116" i="2"/>
  <c r="AU116" i="2"/>
  <c r="AT116" i="2" s="1"/>
  <c r="AS116" i="2"/>
  <c r="AR116" i="2"/>
  <c r="AQ116" i="2"/>
  <c r="AO116" i="2"/>
  <c r="AN116" i="2"/>
  <c r="AM116" i="2"/>
  <c r="AL116" i="2"/>
  <c r="DG115" i="2"/>
  <c r="DB115" i="2"/>
  <c r="CW115" i="2"/>
  <c r="CR115" i="2"/>
  <c r="CM115" i="2"/>
  <c r="CH115" i="2"/>
  <c r="CF115" i="2"/>
  <c r="CE115" i="2"/>
  <c r="CD115" i="2"/>
  <c r="CB115" i="2"/>
  <c r="CA115" i="2"/>
  <c r="BZ115" i="2"/>
  <c r="BY115" i="2"/>
  <c r="BT115" i="2"/>
  <c r="BO115" i="2"/>
  <c r="BJ115" i="2"/>
  <c r="BE115" i="2"/>
  <c r="AZ115" i="2"/>
  <c r="AU115" i="2"/>
  <c r="AT115" i="2" s="1"/>
  <c r="AS115" i="2"/>
  <c r="AR115" i="2"/>
  <c r="AQ115" i="2"/>
  <c r="AO115" i="2"/>
  <c r="AN115" i="2"/>
  <c r="AM115" i="2"/>
  <c r="AL115" i="2"/>
  <c r="DG114" i="2"/>
  <c r="DB114" i="2"/>
  <c r="CW114" i="2"/>
  <c r="CR114" i="2"/>
  <c r="CM114" i="2"/>
  <c r="CH114" i="2"/>
  <c r="CF114" i="2"/>
  <c r="CE114" i="2"/>
  <c r="CD114" i="2"/>
  <c r="CB114" i="2"/>
  <c r="CA114" i="2"/>
  <c r="BZ114" i="2"/>
  <c r="BY114" i="2"/>
  <c r="BT114" i="2"/>
  <c r="BO114" i="2"/>
  <c r="BJ114" i="2"/>
  <c r="BE114" i="2"/>
  <c r="AZ114" i="2"/>
  <c r="AP114" i="2" s="1"/>
  <c r="AU114" i="2"/>
  <c r="AT114" i="2" s="1"/>
  <c r="AS114" i="2"/>
  <c r="AR114" i="2"/>
  <c r="AQ114" i="2"/>
  <c r="AO114" i="2"/>
  <c r="AN114" i="2"/>
  <c r="AM114" i="2"/>
  <c r="AL114" i="2"/>
  <c r="DG113" i="2"/>
  <c r="DB113" i="2"/>
  <c r="CW113" i="2"/>
  <c r="CR113" i="2"/>
  <c r="CM113" i="2"/>
  <c r="CH113" i="2"/>
  <c r="CF113" i="2"/>
  <c r="CE113" i="2"/>
  <c r="CD113" i="2"/>
  <c r="CB113" i="2"/>
  <c r="CA113" i="2"/>
  <c r="BZ113" i="2"/>
  <c r="BY113" i="2"/>
  <c r="BT113" i="2"/>
  <c r="BO113" i="2"/>
  <c r="BJ113" i="2"/>
  <c r="BE113" i="2"/>
  <c r="AZ113" i="2"/>
  <c r="AU113" i="2"/>
  <c r="AS113" i="2"/>
  <c r="AR113" i="2"/>
  <c r="AQ113" i="2"/>
  <c r="AO113" i="2"/>
  <c r="AN113" i="2"/>
  <c r="AM113" i="2"/>
  <c r="AL113" i="2"/>
  <c r="DG112" i="2"/>
  <c r="DB112" i="2"/>
  <c r="CW112" i="2"/>
  <c r="CR112" i="2"/>
  <c r="CM112" i="2"/>
  <c r="CH112" i="2"/>
  <c r="CF112" i="2"/>
  <c r="CE112" i="2"/>
  <c r="CD112" i="2"/>
  <c r="CB112" i="2"/>
  <c r="CA112" i="2"/>
  <c r="BZ112" i="2"/>
  <c r="BY112" i="2"/>
  <c r="BT112" i="2"/>
  <c r="BO112" i="2"/>
  <c r="BJ112" i="2"/>
  <c r="BE112" i="2"/>
  <c r="AZ112" i="2"/>
  <c r="AU112" i="2"/>
  <c r="AS112" i="2"/>
  <c r="AR112" i="2"/>
  <c r="AQ112" i="2"/>
  <c r="AO112" i="2"/>
  <c r="AN112" i="2"/>
  <c r="AM112" i="2"/>
  <c r="AL112" i="2"/>
  <c r="DG111" i="2"/>
  <c r="DB111" i="2"/>
  <c r="CW111" i="2"/>
  <c r="CR111" i="2"/>
  <c r="CM111" i="2"/>
  <c r="CH111" i="2"/>
  <c r="CF111" i="2"/>
  <c r="CE111" i="2"/>
  <c r="CD111" i="2"/>
  <c r="CB111" i="2"/>
  <c r="CA111" i="2"/>
  <c r="BZ111" i="2"/>
  <c r="BY111" i="2"/>
  <c r="BT111" i="2"/>
  <c r="BO111" i="2"/>
  <c r="BJ111" i="2"/>
  <c r="BE111" i="2"/>
  <c r="AZ111" i="2"/>
  <c r="AU111" i="2"/>
  <c r="AS111" i="2"/>
  <c r="AR111" i="2"/>
  <c r="AQ111" i="2"/>
  <c r="AO111" i="2"/>
  <c r="AN111" i="2"/>
  <c r="AM111" i="2"/>
  <c r="AL111" i="2"/>
  <c r="DG110" i="2"/>
  <c r="DB110" i="2"/>
  <c r="CW110" i="2"/>
  <c r="CR110" i="2"/>
  <c r="CM110" i="2"/>
  <c r="CH110" i="2"/>
  <c r="CF110" i="2"/>
  <c r="CE110" i="2"/>
  <c r="CD110" i="2"/>
  <c r="CB110" i="2"/>
  <c r="CA110" i="2"/>
  <c r="BZ110" i="2"/>
  <c r="BY110" i="2"/>
  <c r="BT110" i="2"/>
  <c r="BO110" i="2"/>
  <c r="BJ110" i="2"/>
  <c r="BE110" i="2"/>
  <c r="AZ110" i="2"/>
  <c r="AU110" i="2"/>
  <c r="AT110" i="2" s="1"/>
  <c r="AS110" i="2"/>
  <c r="AR110" i="2"/>
  <c r="AQ110" i="2"/>
  <c r="AO110" i="2"/>
  <c r="AN110" i="2"/>
  <c r="AM110" i="2"/>
  <c r="AL110" i="2"/>
  <c r="DG109" i="2"/>
  <c r="DB109" i="2"/>
  <c r="CW109" i="2"/>
  <c r="CR109" i="2"/>
  <c r="CM109" i="2"/>
  <c r="CH109" i="2"/>
  <c r="CF109" i="2"/>
  <c r="CE109" i="2"/>
  <c r="CD109" i="2"/>
  <c r="CB109" i="2"/>
  <c r="CA109" i="2"/>
  <c r="BZ109" i="2"/>
  <c r="BY109" i="2"/>
  <c r="BT109" i="2"/>
  <c r="BO109" i="2"/>
  <c r="BJ109" i="2"/>
  <c r="BE109" i="2"/>
  <c r="AZ109" i="2"/>
  <c r="AU109" i="2"/>
  <c r="AT109" i="2" s="1"/>
  <c r="AS109" i="2"/>
  <c r="AR109" i="2"/>
  <c r="AQ109" i="2"/>
  <c r="AO109" i="2"/>
  <c r="AN109" i="2"/>
  <c r="AM109" i="2"/>
  <c r="AL109" i="2"/>
  <c r="DG108" i="2"/>
  <c r="DB108" i="2"/>
  <c r="CW108" i="2"/>
  <c r="CR108" i="2"/>
  <c r="CM108" i="2"/>
  <c r="CH108" i="2"/>
  <c r="CF108" i="2"/>
  <c r="CE108" i="2"/>
  <c r="CD108" i="2"/>
  <c r="CB108" i="2"/>
  <c r="CA108" i="2"/>
  <c r="BZ108" i="2"/>
  <c r="BY108" i="2"/>
  <c r="BT108" i="2"/>
  <c r="BO108" i="2"/>
  <c r="BJ108" i="2"/>
  <c r="BE108" i="2"/>
  <c r="AZ108" i="2"/>
  <c r="AU108" i="2"/>
  <c r="AT108" i="2" s="1"/>
  <c r="AS108" i="2"/>
  <c r="AR108" i="2"/>
  <c r="AQ108" i="2"/>
  <c r="AO108" i="2"/>
  <c r="AN108" i="2"/>
  <c r="AM108" i="2"/>
  <c r="AL108" i="2"/>
  <c r="DG107" i="2"/>
  <c r="DB107" i="2"/>
  <c r="CW107" i="2"/>
  <c r="CR107" i="2"/>
  <c r="CM107" i="2"/>
  <c r="CH107" i="2"/>
  <c r="CF107" i="2"/>
  <c r="CE107" i="2"/>
  <c r="CD107" i="2"/>
  <c r="CB107" i="2"/>
  <c r="CA107" i="2"/>
  <c r="BZ107" i="2"/>
  <c r="BY107" i="2"/>
  <c r="BT107" i="2"/>
  <c r="BO107" i="2"/>
  <c r="BJ107" i="2"/>
  <c r="BE107" i="2"/>
  <c r="AZ107" i="2"/>
  <c r="AU107" i="2"/>
  <c r="AT107" i="2" s="1"/>
  <c r="AS107" i="2"/>
  <c r="AR107" i="2"/>
  <c r="AQ107" i="2"/>
  <c r="AO107" i="2"/>
  <c r="AN107" i="2"/>
  <c r="AM107" i="2"/>
  <c r="AL107" i="2"/>
  <c r="DG106" i="2"/>
  <c r="DB106" i="2"/>
  <c r="CW106" i="2"/>
  <c r="CR106" i="2"/>
  <c r="CM106" i="2"/>
  <c r="CH106" i="2"/>
  <c r="CF106" i="2"/>
  <c r="CE106" i="2"/>
  <c r="CD106" i="2"/>
  <c r="CB106" i="2"/>
  <c r="CA106" i="2"/>
  <c r="BZ106" i="2"/>
  <c r="BY106" i="2"/>
  <c r="BT106" i="2"/>
  <c r="BO106" i="2"/>
  <c r="BJ106" i="2"/>
  <c r="BE106" i="2"/>
  <c r="AZ106" i="2"/>
  <c r="AU106" i="2"/>
  <c r="AT106" i="2" s="1"/>
  <c r="AS106" i="2"/>
  <c r="AR106" i="2"/>
  <c r="AQ106" i="2"/>
  <c r="AO106" i="2"/>
  <c r="AN106" i="2"/>
  <c r="AM106" i="2"/>
  <c r="AL106" i="2"/>
  <c r="DG105" i="2"/>
  <c r="DB105" i="2"/>
  <c r="CW105" i="2"/>
  <c r="CR105" i="2"/>
  <c r="CM105" i="2"/>
  <c r="CH105" i="2"/>
  <c r="CF105" i="2"/>
  <c r="CE105" i="2"/>
  <c r="CD105" i="2"/>
  <c r="CB105" i="2"/>
  <c r="CA105" i="2"/>
  <c r="BZ105" i="2"/>
  <c r="BY105" i="2"/>
  <c r="BT105" i="2"/>
  <c r="BO105" i="2"/>
  <c r="BJ105" i="2"/>
  <c r="BE105" i="2"/>
  <c r="AZ105" i="2"/>
  <c r="AU105" i="2"/>
  <c r="AT105" i="2" s="1"/>
  <c r="AS105" i="2"/>
  <c r="AR105" i="2"/>
  <c r="AQ105" i="2"/>
  <c r="AO105" i="2"/>
  <c r="AN105" i="2"/>
  <c r="AM105" i="2"/>
  <c r="AL105" i="2"/>
  <c r="DG104" i="2"/>
  <c r="DB104" i="2"/>
  <c r="CW104" i="2"/>
  <c r="CR104" i="2"/>
  <c r="CM104" i="2"/>
  <c r="CH104" i="2"/>
  <c r="CF104" i="2"/>
  <c r="CE104" i="2"/>
  <c r="CD104" i="2"/>
  <c r="CB104" i="2"/>
  <c r="CA104" i="2"/>
  <c r="BZ104" i="2"/>
  <c r="BY104" i="2"/>
  <c r="BT104" i="2"/>
  <c r="BO104" i="2"/>
  <c r="BJ104" i="2"/>
  <c r="BE104" i="2"/>
  <c r="AZ104" i="2"/>
  <c r="AU104" i="2"/>
  <c r="AT104" i="2" s="1"/>
  <c r="AS104" i="2"/>
  <c r="AR104" i="2"/>
  <c r="AQ104" i="2"/>
  <c r="AO104" i="2"/>
  <c r="AN104" i="2"/>
  <c r="AM104" i="2"/>
  <c r="AL104" i="2"/>
  <c r="DG103" i="2"/>
  <c r="DB103" i="2"/>
  <c r="CW103" i="2"/>
  <c r="CR103" i="2"/>
  <c r="CM103" i="2"/>
  <c r="CH103" i="2"/>
  <c r="CF103" i="2"/>
  <c r="CE103" i="2"/>
  <c r="CD103" i="2"/>
  <c r="CB103" i="2"/>
  <c r="CA103" i="2"/>
  <c r="BZ103" i="2"/>
  <c r="BY103" i="2"/>
  <c r="BT103" i="2"/>
  <c r="BO103" i="2"/>
  <c r="BJ103" i="2"/>
  <c r="BE103" i="2"/>
  <c r="AZ103" i="2"/>
  <c r="AU103" i="2"/>
  <c r="AT103" i="2" s="1"/>
  <c r="AS103" i="2"/>
  <c r="AR103" i="2"/>
  <c r="AQ103" i="2"/>
  <c r="AO103" i="2"/>
  <c r="AN103" i="2"/>
  <c r="AM103" i="2"/>
  <c r="AL103" i="2"/>
  <c r="DG102" i="2"/>
  <c r="DB102" i="2"/>
  <c r="CW102" i="2"/>
  <c r="CR102" i="2"/>
  <c r="CM102" i="2"/>
  <c r="CH102" i="2"/>
  <c r="CF102" i="2"/>
  <c r="CE102" i="2"/>
  <c r="CD102" i="2"/>
  <c r="CB102" i="2"/>
  <c r="CA102" i="2"/>
  <c r="BZ102" i="2"/>
  <c r="BY102" i="2"/>
  <c r="BT102" i="2"/>
  <c r="BO102" i="2"/>
  <c r="BJ102" i="2"/>
  <c r="BE102" i="2"/>
  <c r="AZ102" i="2"/>
  <c r="AU102" i="2"/>
  <c r="AT102" i="2" s="1"/>
  <c r="AS102" i="2"/>
  <c r="AR102" i="2"/>
  <c r="AQ102" i="2"/>
  <c r="AO102" i="2"/>
  <c r="AN102" i="2"/>
  <c r="AM102" i="2"/>
  <c r="AL102" i="2"/>
  <c r="DG101" i="2"/>
  <c r="DB101" i="2"/>
  <c r="CW101" i="2"/>
  <c r="CR101" i="2"/>
  <c r="CM101" i="2"/>
  <c r="CH101" i="2"/>
  <c r="CF101" i="2"/>
  <c r="CE101" i="2"/>
  <c r="CD101" i="2"/>
  <c r="CB101" i="2"/>
  <c r="CA101" i="2"/>
  <c r="BZ101" i="2"/>
  <c r="BY101" i="2"/>
  <c r="BT101" i="2"/>
  <c r="BO101" i="2"/>
  <c r="BJ101" i="2"/>
  <c r="BE101" i="2"/>
  <c r="AZ101" i="2"/>
  <c r="AU101" i="2"/>
  <c r="AT101" i="2" s="1"/>
  <c r="AS101" i="2"/>
  <c r="AR101" i="2"/>
  <c r="AQ101" i="2"/>
  <c r="AO101" i="2"/>
  <c r="AN101" i="2"/>
  <c r="AM101" i="2"/>
  <c r="AL101" i="2"/>
  <c r="DG100" i="2"/>
  <c r="DB100" i="2"/>
  <c r="CW100" i="2"/>
  <c r="CR100" i="2"/>
  <c r="CM100" i="2"/>
  <c r="CH100" i="2"/>
  <c r="CF100" i="2"/>
  <c r="CE100" i="2"/>
  <c r="CD100" i="2"/>
  <c r="CB100" i="2"/>
  <c r="CA100" i="2"/>
  <c r="BZ100" i="2"/>
  <c r="BY100" i="2"/>
  <c r="BT100" i="2"/>
  <c r="BO100" i="2"/>
  <c r="BJ100" i="2"/>
  <c r="BE100" i="2"/>
  <c r="AZ100" i="2"/>
  <c r="AU100" i="2"/>
  <c r="AT100" i="2" s="1"/>
  <c r="AS100" i="2"/>
  <c r="AR100" i="2"/>
  <c r="AQ100" i="2"/>
  <c r="AO100" i="2"/>
  <c r="AN100" i="2"/>
  <c r="AM100" i="2"/>
  <c r="AL100" i="2"/>
  <c r="DG99" i="2"/>
  <c r="DB99" i="2"/>
  <c r="CW99" i="2"/>
  <c r="CR99" i="2"/>
  <c r="CM99" i="2"/>
  <c r="CH99" i="2"/>
  <c r="CF99" i="2"/>
  <c r="CE99" i="2"/>
  <c r="CD99" i="2"/>
  <c r="CB99" i="2"/>
  <c r="CA99" i="2"/>
  <c r="BZ99" i="2"/>
  <c r="BY99" i="2"/>
  <c r="BT99" i="2"/>
  <c r="BO99" i="2"/>
  <c r="BJ99" i="2"/>
  <c r="BE99" i="2"/>
  <c r="AZ99" i="2"/>
  <c r="AU99" i="2"/>
  <c r="AS99" i="2"/>
  <c r="AR99" i="2"/>
  <c r="AQ99" i="2"/>
  <c r="AO99" i="2"/>
  <c r="AN99" i="2"/>
  <c r="AM99" i="2"/>
  <c r="AL99" i="2"/>
  <c r="DG98" i="2"/>
  <c r="DB98" i="2"/>
  <c r="CW98" i="2"/>
  <c r="CR98" i="2"/>
  <c r="CM98" i="2"/>
  <c r="CH98" i="2"/>
  <c r="CF98" i="2"/>
  <c r="CE98" i="2"/>
  <c r="CD98" i="2"/>
  <c r="CB98" i="2"/>
  <c r="CA98" i="2"/>
  <c r="BZ98" i="2"/>
  <c r="BY98" i="2"/>
  <c r="BT98" i="2"/>
  <c r="BO98" i="2"/>
  <c r="BJ98" i="2"/>
  <c r="BE98" i="2"/>
  <c r="AZ98" i="2"/>
  <c r="AU98" i="2"/>
  <c r="AT98" i="2" s="1"/>
  <c r="AS98" i="2"/>
  <c r="AR98" i="2"/>
  <c r="AQ98" i="2"/>
  <c r="AO98" i="2"/>
  <c r="AN98" i="2"/>
  <c r="AM98" i="2"/>
  <c r="AL98" i="2"/>
  <c r="DG97" i="2"/>
  <c r="DB97" i="2"/>
  <c r="CW97" i="2"/>
  <c r="CR97" i="2"/>
  <c r="CM97" i="2"/>
  <c r="CH97" i="2"/>
  <c r="CF97" i="2"/>
  <c r="CE97" i="2"/>
  <c r="CD97" i="2"/>
  <c r="CB97" i="2"/>
  <c r="CA97" i="2"/>
  <c r="BZ97" i="2"/>
  <c r="BY97" i="2"/>
  <c r="BT97" i="2"/>
  <c r="BO97" i="2"/>
  <c r="BJ97" i="2"/>
  <c r="BE97" i="2"/>
  <c r="AZ97" i="2"/>
  <c r="AU97" i="2"/>
  <c r="AS97" i="2"/>
  <c r="AR97" i="2"/>
  <c r="AQ97" i="2"/>
  <c r="AO97" i="2"/>
  <c r="AN97" i="2"/>
  <c r="AM97" i="2"/>
  <c r="AL97" i="2"/>
  <c r="DG96" i="2"/>
  <c r="DB96" i="2"/>
  <c r="CW96" i="2"/>
  <c r="CR96" i="2"/>
  <c r="CM96" i="2"/>
  <c r="CH96" i="2"/>
  <c r="CF96" i="2"/>
  <c r="CE96" i="2"/>
  <c r="CD96" i="2"/>
  <c r="CB96" i="2"/>
  <c r="CA96" i="2"/>
  <c r="BZ96" i="2"/>
  <c r="BY96" i="2"/>
  <c r="BT96" i="2"/>
  <c r="BO96" i="2"/>
  <c r="BJ96" i="2"/>
  <c r="BE96" i="2"/>
  <c r="AZ96" i="2"/>
  <c r="AU96" i="2"/>
  <c r="AS96" i="2"/>
  <c r="AR96" i="2"/>
  <c r="AQ96" i="2"/>
  <c r="AO96" i="2"/>
  <c r="AN96" i="2"/>
  <c r="AM96" i="2"/>
  <c r="AL96" i="2"/>
  <c r="DG95" i="2"/>
  <c r="DB95" i="2"/>
  <c r="CW95" i="2"/>
  <c r="CR95" i="2"/>
  <c r="CM95" i="2"/>
  <c r="CH95" i="2"/>
  <c r="CF95" i="2"/>
  <c r="CE95" i="2"/>
  <c r="CD95" i="2"/>
  <c r="CB95" i="2"/>
  <c r="CA95" i="2"/>
  <c r="BZ95" i="2"/>
  <c r="BY95" i="2"/>
  <c r="BT95" i="2"/>
  <c r="BO95" i="2"/>
  <c r="BJ95" i="2"/>
  <c r="BE95" i="2"/>
  <c r="AZ95" i="2"/>
  <c r="AU95" i="2"/>
  <c r="AS95" i="2"/>
  <c r="AR95" i="2"/>
  <c r="AQ95" i="2"/>
  <c r="AO95" i="2"/>
  <c r="AN95" i="2"/>
  <c r="AM95" i="2"/>
  <c r="AL95" i="2"/>
  <c r="DG94" i="2"/>
  <c r="DB94" i="2"/>
  <c r="CW94" i="2"/>
  <c r="CR94" i="2"/>
  <c r="CM94" i="2"/>
  <c r="CH94" i="2"/>
  <c r="CF94" i="2"/>
  <c r="CE94" i="2"/>
  <c r="CD94" i="2"/>
  <c r="CB94" i="2"/>
  <c r="CA94" i="2"/>
  <c r="BZ94" i="2"/>
  <c r="BY94" i="2"/>
  <c r="BT94" i="2"/>
  <c r="BO94" i="2"/>
  <c r="BJ94" i="2"/>
  <c r="BE94" i="2"/>
  <c r="AZ94" i="2"/>
  <c r="AU94" i="2"/>
  <c r="AT94" i="2" s="1"/>
  <c r="AS94" i="2"/>
  <c r="AR94" i="2"/>
  <c r="AQ94" i="2"/>
  <c r="AO94" i="2"/>
  <c r="AN94" i="2"/>
  <c r="AM94" i="2"/>
  <c r="AL94" i="2"/>
  <c r="DG93" i="2"/>
  <c r="DB93" i="2"/>
  <c r="CW93" i="2"/>
  <c r="CR93" i="2"/>
  <c r="CM93" i="2"/>
  <c r="CH93" i="2"/>
  <c r="CF93" i="2"/>
  <c r="CE93" i="2"/>
  <c r="CD93" i="2"/>
  <c r="CB93" i="2"/>
  <c r="CA93" i="2"/>
  <c r="BZ93" i="2"/>
  <c r="BY93" i="2"/>
  <c r="BT93" i="2"/>
  <c r="BO93" i="2"/>
  <c r="BJ93" i="2"/>
  <c r="BE93" i="2"/>
  <c r="AZ93" i="2"/>
  <c r="AU93" i="2"/>
  <c r="AT93" i="2" s="1"/>
  <c r="AS93" i="2"/>
  <c r="AR93" i="2"/>
  <c r="AQ93" i="2"/>
  <c r="AO93" i="2"/>
  <c r="AN93" i="2"/>
  <c r="AM93" i="2"/>
  <c r="AL93" i="2"/>
  <c r="DG92" i="2"/>
  <c r="DB92" i="2"/>
  <c r="CW92" i="2"/>
  <c r="CR92" i="2"/>
  <c r="CM92" i="2"/>
  <c r="CH92" i="2"/>
  <c r="CF92" i="2"/>
  <c r="CE92" i="2"/>
  <c r="CD92" i="2"/>
  <c r="CB92" i="2"/>
  <c r="CA92" i="2"/>
  <c r="BZ92" i="2"/>
  <c r="BY92" i="2"/>
  <c r="BT92" i="2"/>
  <c r="BO92" i="2"/>
  <c r="BJ92" i="2"/>
  <c r="BE92" i="2"/>
  <c r="AZ92" i="2"/>
  <c r="AU92" i="2"/>
  <c r="AT92" i="2" s="1"/>
  <c r="AS92" i="2"/>
  <c r="AR92" i="2"/>
  <c r="AQ92" i="2"/>
  <c r="AO92" i="2"/>
  <c r="AN92" i="2"/>
  <c r="AM92" i="2"/>
  <c r="AL92" i="2"/>
  <c r="DG91" i="2"/>
  <c r="DB91" i="2"/>
  <c r="CW91" i="2"/>
  <c r="CR91" i="2"/>
  <c r="CM91" i="2"/>
  <c r="CH91" i="2"/>
  <c r="CF91" i="2"/>
  <c r="CE91" i="2"/>
  <c r="CD91" i="2"/>
  <c r="CB91" i="2"/>
  <c r="CA91" i="2"/>
  <c r="BZ91" i="2"/>
  <c r="BY91" i="2"/>
  <c r="BT91" i="2"/>
  <c r="BO91" i="2"/>
  <c r="BJ91" i="2"/>
  <c r="BE91" i="2"/>
  <c r="AZ91" i="2"/>
  <c r="AU91" i="2"/>
  <c r="AS91" i="2"/>
  <c r="AR91" i="2"/>
  <c r="AQ91" i="2"/>
  <c r="AO91" i="2"/>
  <c r="AN91" i="2"/>
  <c r="AM91" i="2"/>
  <c r="AL91" i="2"/>
  <c r="DG90" i="2"/>
  <c r="DB90" i="2"/>
  <c r="CW90" i="2"/>
  <c r="CR90" i="2"/>
  <c r="CM90" i="2"/>
  <c r="CH90" i="2"/>
  <c r="CF90" i="2"/>
  <c r="CE90" i="2"/>
  <c r="CD90" i="2"/>
  <c r="CB90" i="2"/>
  <c r="CA90" i="2"/>
  <c r="BZ90" i="2"/>
  <c r="BY90" i="2"/>
  <c r="BT90" i="2"/>
  <c r="BO90" i="2"/>
  <c r="BJ90" i="2"/>
  <c r="BE90" i="2"/>
  <c r="AZ90" i="2"/>
  <c r="AU90" i="2"/>
  <c r="AS90" i="2"/>
  <c r="AR90" i="2"/>
  <c r="AQ90" i="2"/>
  <c r="AO90" i="2"/>
  <c r="AN90" i="2"/>
  <c r="AM90" i="2"/>
  <c r="AL90" i="2"/>
  <c r="DG89" i="2"/>
  <c r="DB89" i="2"/>
  <c r="CW89" i="2"/>
  <c r="CR89" i="2"/>
  <c r="CM89" i="2"/>
  <c r="CH89" i="2"/>
  <c r="CF89" i="2"/>
  <c r="CE89" i="2"/>
  <c r="CD89" i="2"/>
  <c r="CB89" i="2"/>
  <c r="CA89" i="2"/>
  <c r="BZ89" i="2"/>
  <c r="BY89" i="2"/>
  <c r="BT89" i="2"/>
  <c r="BO89" i="2"/>
  <c r="BJ89" i="2"/>
  <c r="BE89" i="2"/>
  <c r="AZ89" i="2"/>
  <c r="AU89" i="2"/>
  <c r="AS89" i="2"/>
  <c r="AR89" i="2"/>
  <c r="AQ89" i="2"/>
  <c r="AO89" i="2"/>
  <c r="AN89" i="2"/>
  <c r="AM89" i="2"/>
  <c r="AL89" i="2"/>
  <c r="DG88" i="2"/>
  <c r="DB88" i="2"/>
  <c r="CW88" i="2"/>
  <c r="CR88" i="2"/>
  <c r="CM88" i="2"/>
  <c r="CH88" i="2"/>
  <c r="CF88" i="2"/>
  <c r="CE88" i="2"/>
  <c r="CD88" i="2"/>
  <c r="CB88" i="2"/>
  <c r="CA88" i="2"/>
  <c r="BZ88" i="2"/>
  <c r="BY88" i="2"/>
  <c r="BT88" i="2"/>
  <c r="BO88" i="2"/>
  <c r="BJ88" i="2"/>
  <c r="BE88" i="2"/>
  <c r="AZ88" i="2"/>
  <c r="AU88" i="2"/>
  <c r="AS88" i="2"/>
  <c r="AR88" i="2"/>
  <c r="AQ88" i="2"/>
  <c r="AO88" i="2"/>
  <c r="AN88" i="2"/>
  <c r="AM88" i="2"/>
  <c r="AL88" i="2"/>
  <c r="DG87" i="2"/>
  <c r="DB87" i="2"/>
  <c r="CW87" i="2"/>
  <c r="CR87" i="2"/>
  <c r="CM87" i="2"/>
  <c r="CH87" i="2"/>
  <c r="CF87" i="2"/>
  <c r="CE87" i="2"/>
  <c r="CD87" i="2"/>
  <c r="CB87" i="2"/>
  <c r="CA87" i="2"/>
  <c r="BZ87" i="2"/>
  <c r="BY87" i="2"/>
  <c r="BT87" i="2"/>
  <c r="BO87" i="2"/>
  <c r="BJ87" i="2"/>
  <c r="BE87" i="2"/>
  <c r="AZ87" i="2"/>
  <c r="AU87" i="2"/>
  <c r="AS87" i="2"/>
  <c r="AR87" i="2"/>
  <c r="AQ87" i="2"/>
  <c r="AO87" i="2"/>
  <c r="AN87" i="2"/>
  <c r="AM87" i="2"/>
  <c r="AL87" i="2"/>
  <c r="DG86" i="2"/>
  <c r="DB86" i="2"/>
  <c r="CW86" i="2"/>
  <c r="CR86" i="2"/>
  <c r="CM86" i="2"/>
  <c r="CH86" i="2"/>
  <c r="CF86" i="2"/>
  <c r="CE86" i="2"/>
  <c r="CD86" i="2"/>
  <c r="CB86" i="2"/>
  <c r="CA86" i="2"/>
  <c r="BZ86" i="2"/>
  <c r="BY86" i="2"/>
  <c r="BT86" i="2"/>
  <c r="BO86" i="2"/>
  <c r="BJ86" i="2"/>
  <c r="BE86" i="2"/>
  <c r="AZ86" i="2"/>
  <c r="AU86" i="2"/>
  <c r="AS86" i="2"/>
  <c r="AR86" i="2"/>
  <c r="AQ86" i="2"/>
  <c r="AO86" i="2"/>
  <c r="AN86" i="2"/>
  <c r="AM86" i="2"/>
  <c r="AL86" i="2"/>
  <c r="DG85" i="2"/>
  <c r="DB85" i="2"/>
  <c r="CW85" i="2"/>
  <c r="CR85" i="2"/>
  <c r="CM85" i="2"/>
  <c r="CH85" i="2"/>
  <c r="CF85" i="2"/>
  <c r="CE85" i="2"/>
  <c r="CD85" i="2"/>
  <c r="CB85" i="2"/>
  <c r="CA85" i="2"/>
  <c r="BZ85" i="2"/>
  <c r="BY85" i="2"/>
  <c r="BT85" i="2"/>
  <c r="BO85" i="2"/>
  <c r="BJ85" i="2"/>
  <c r="BE85" i="2"/>
  <c r="AZ85" i="2"/>
  <c r="AU85" i="2"/>
  <c r="AS85" i="2"/>
  <c r="AR85" i="2"/>
  <c r="AQ85" i="2"/>
  <c r="AO85" i="2"/>
  <c r="AN85" i="2"/>
  <c r="AM85" i="2"/>
  <c r="AL85" i="2"/>
  <c r="DG84" i="2"/>
  <c r="DB84" i="2"/>
  <c r="CW84" i="2"/>
  <c r="CR84" i="2"/>
  <c r="CM84" i="2"/>
  <c r="CH84" i="2"/>
  <c r="CF84" i="2"/>
  <c r="CE84" i="2"/>
  <c r="CD84" i="2"/>
  <c r="CB84" i="2"/>
  <c r="CA84" i="2"/>
  <c r="BZ84" i="2"/>
  <c r="BY84" i="2"/>
  <c r="BT84" i="2"/>
  <c r="BO84" i="2"/>
  <c r="BJ84" i="2"/>
  <c r="BE84" i="2"/>
  <c r="AZ84" i="2"/>
  <c r="AU84" i="2"/>
  <c r="AS84" i="2"/>
  <c r="AR84" i="2"/>
  <c r="AQ84" i="2"/>
  <c r="AO84" i="2"/>
  <c r="AN84" i="2"/>
  <c r="AM84" i="2"/>
  <c r="AL84" i="2"/>
  <c r="DG83" i="2"/>
  <c r="DB83" i="2"/>
  <c r="CW83" i="2"/>
  <c r="CR83" i="2"/>
  <c r="CM83" i="2"/>
  <c r="CH83" i="2"/>
  <c r="CF83" i="2"/>
  <c r="CE83" i="2"/>
  <c r="CD83" i="2"/>
  <c r="CB83" i="2"/>
  <c r="CA83" i="2"/>
  <c r="BZ83" i="2"/>
  <c r="BY83" i="2"/>
  <c r="BT83" i="2"/>
  <c r="BO83" i="2"/>
  <c r="BJ83" i="2"/>
  <c r="BE83" i="2"/>
  <c r="AZ83" i="2"/>
  <c r="AU83" i="2"/>
  <c r="AS83" i="2"/>
  <c r="AR83" i="2"/>
  <c r="AQ83" i="2"/>
  <c r="AO83" i="2"/>
  <c r="AN83" i="2"/>
  <c r="AM83" i="2"/>
  <c r="AL83" i="2"/>
  <c r="DG82" i="2"/>
  <c r="DB82" i="2"/>
  <c r="CW82" i="2"/>
  <c r="CR82" i="2"/>
  <c r="CM82" i="2"/>
  <c r="CH82" i="2"/>
  <c r="CF82" i="2"/>
  <c r="CE82" i="2"/>
  <c r="CD82" i="2"/>
  <c r="CB82" i="2"/>
  <c r="CA82" i="2"/>
  <c r="BZ82" i="2"/>
  <c r="BY82" i="2"/>
  <c r="BT82" i="2"/>
  <c r="BO82" i="2"/>
  <c r="BJ82" i="2"/>
  <c r="BE82" i="2"/>
  <c r="AZ82" i="2"/>
  <c r="AU82" i="2"/>
  <c r="AS82" i="2"/>
  <c r="AR82" i="2"/>
  <c r="AQ82" i="2"/>
  <c r="AO82" i="2"/>
  <c r="AN82" i="2"/>
  <c r="AM82" i="2"/>
  <c r="AL82" i="2"/>
  <c r="DG81" i="2"/>
  <c r="DB81" i="2"/>
  <c r="CW81" i="2"/>
  <c r="CR81" i="2"/>
  <c r="CM81" i="2"/>
  <c r="CH81" i="2"/>
  <c r="CF81" i="2"/>
  <c r="CE81" i="2"/>
  <c r="CD81" i="2"/>
  <c r="CB81" i="2"/>
  <c r="CA81" i="2"/>
  <c r="BZ81" i="2"/>
  <c r="BY81" i="2"/>
  <c r="BT81" i="2"/>
  <c r="BO81" i="2"/>
  <c r="BJ81" i="2"/>
  <c r="BE81" i="2"/>
  <c r="AZ81" i="2"/>
  <c r="AU81" i="2"/>
  <c r="AS81" i="2"/>
  <c r="AR81" i="2"/>
  <c r="AQ81" i="2"/>
  <c r="AO81" i="2"/>
  <c r="AN81" i="2"/>
  <c r="AM81" i="2"/>
  <c r="AL81" i="2"/>
  <c r="DG80" i="2"/>
  <c r="DB80" i="2"/>
  <c r="CW80" i="2"/>
  <c r="CR80" i="2"/>
  <c r="CM80" i="2"/>
  <c r="CH80" i="2"/>
  <c r="CF80" i="2"/>
  <c r="CE80" i="2"/>
  <c r="CD80" i="2"/>
  <c r="CB80" i="2"/>
  <c r="CA80" i="2"/>
  <c r="BZ80" i="2"/>
  <c r="BY80" i="2"/>
  <c r="BT80" i="2"/>
  <c r="BO80" i="2"/>
  <c r="BJ80" i="2"/>
  <c r="BE80" i="2"/>
  <c r="AZ80" i="2"/>
  <c r="AU80" i="2"/>
  <c r="AS80" i="2"/>
  <c r="AR80" i="2"/>
  <c r="AQ80" i="2"/>
  <c r="AO80" i="2"/>
  <c r="AN80" i="2"/>
  <c r="AM80" i="2"/>
  <c r="AL80" i="2"/>
  <c r="DG79" i="2"/>
  <c r="DB79" i="2"/>
  <c r="CW79" i="2"/>
  <c r="CR79" i="2"/>
  <c r="CM79" i="2"/>
  <c r="CH79" i="2"/>
  <c r="CF79" i="2"/>
  <c r="CE79" i="2"/>
  <c r="CD79" i="2"/>
  <c r="CB79" i="2"/>
  <c r="CA79" i="2"/>
  <c r="BZ79" i="2"/>
  <c r="BY79" i="2"/>
  <c r="BT79" i="2"/>
  <c r="BO79" i="2"/>
  <c r="BJ79" i="2"/>
  <c r="BE79" i="2"/>
  <c r="AZ79" i="2"/>
  <c r="AU79" i="2"/>
  <c r="AS79" i="2"/>
  <c r="AR79" i="2"/>
  <c r="AQ79" i="2"/>
  <c r="AO79" i="2"/>
  <c r="AN79" i="2"/>
  <c r="AM79" i="2"/>
  <c r="AL79" i="2"/>
  <c r="DG78" i="2"/>
  <c r="DB78" i="2"/>
  <c r="CW78" i="2"/>
  <c r="CR78" i="2"/>
  <c r="CM78" i="2"/>
  <c r="CH78" i="2"/>
  <c r="CF78" i="2"/>
  <c r="CE78" i="2"/>
  <c r="CD78" i="2"/>
  <c r="CB78" i="2"/>
  <c r="CA78" i="2"/>
  <c r="BZ78" i="2"/>
  <c r="BY78" i="2"/>
  <c r="BT78" i="2"/>
  <c r="BO78" i="2"/>
  <c r="BJ78" i="2"/>
  <c r="BE78" i="2"/>
  <c r="AZ78" i="2"/>
  <c r="AU78" i="2"/>
  <c r="AS78" i="2"/>
  <c r="AR78" i="2"/>
  <c r="AQ78" i="2"/>
  <c r="AO78" i="2"/>
  <c r="AN78" i="2"/>
  <c r="AM78" i="2"/>
  <c r="AL78" i="2"/>
  <c r="DG77" i="2"/>
  <c r="DB77" i="2"/>
  <c r="CW77" i="2"/>
  <c r="CR77" i="2"/>
  <c r="CM77" i="2"/>
  <c r="CH77" i="2"/>
  <c r="CF77" i="2"/>
  <c r="CE77" i="2"/>
  <c r="CD77" i="2"/>
  <c r="CB77" i="2"/>
  <c r="CA77" i="2"/>
  <c r="BZ77" i="2"/>
  <c r="BY77" i="2"/>
  <c r="BT77" i="2"/>
  <c r="BO77" i="2"/>
  <c r="BJ77" i="2"/>
  <c r="BE77" i="2"/>
  <c r="AZ77" i="2"/>
  <c r="AU77" i="2"/>
  <c r="AS77" i="2"/>
  <c r="AR77" i="2"/>
  <c r="AQ77" i="2"/>
  <c r="AO77" i="2"/>
  <c r="AN77" i="2"/>
  <c r="AM77" i="2"/>
  <c r="AL77" i="2"/>
  <c r="DG76" i="2"/>
  <c r="DB76" i="2"/>
  <c r="CW76" i="2"/>
  <c r="CR76" i="2"/>
  <c r="CM76" i="2"/>
  <c r="CH76" i="2"/>
  <c r="CF76" i="2"/>
  <c r="CE76" i="2"/>
  <c r="CD76" i="2"/>
  <c r="CB76" i="2"/>
  <c r="CA76" i="2"/>
  <c r="BZ76" i="2"/>
  <c r="BY76" i="2"/>
  <c r="BT76" i="2"/>
  <c r="BO76" i="2"/>
  <c r="BJ76" i="2"/>
  <c r="BE76" i="2"/>
  <c r="AZ76" i="2"/>
  <c r="AU76" i="2"/>
  <c r="AS76" i="2"/>
  <c r="AR76" i="2"/>
  <c r="AQ76" i="2"/>
  <c r="AO76" i="2"/>
  <c r="AN76" i="2"/>
  <c r="AM76" i="2"/>
  <c r="AL76" i="2"/>
  <c r="DG75" i="2"/>
  <c r="DB75" i="2"/>
  <c r="CW75" i="2"/>
  <c r="CR75" i="2"/>
  <c r="CM75" i="2"/>
  <c r="CH75" i="2"/>
  <c r="CF75" i="2"/>
  <c r="CE75" i="2"/>
  <c r="CD75" i="2"/>
  <c r="CB75" i="2"/>
  <c r="CA75" i="2"/>
  <c r="BZ75" i="2"/>
  <c r="BY75" i="2"/>
  <c r="BT75" i="2"/>
  <c r="BO75" i="2"/>
  <c r="BJ75" i="2"/>
  <c r="BE75" i="2"/>
  <c r="AZ75" i="2"/>
  <c r="AU75" i="2"/>
  <c r="AS75" i="2"/>
  <c r="AR75" i="2"/>
  <c r="AQ75" i="2"/>
  <c r="AO75" i="2"/>
  <c r="AN75" i="2"/>
  <c r="AM75" i="2"/>
  <c r="AL75" i="2"/>
  <c r="DG74" i="2"/>
  <c r="DB74" i="2"/>
  <c r="CW74" i="2"/>
  <c r="CR74" i="2"/>
  <c r="CM74" i="2"/>
  <c r="CH74" i="2"/>
  <c r="CF74" i="2"/>
  <c r="CE74" i="2"/>
  <c r="CD74" i="2"/>
  <c r="CB74" i="2"/>
  <c r="CA74" i="2"/>
  <c r="BZ74" i="2"/>
  <c r="BY74" i="2"/>
  <c r="BT74" i="2"/>
  <c r="BO74" i="2"/>
  <c r="BJ74" i="2"/>
  <c r="BE74" i="2"/>
  <c r="AZ74" i="2"/>
  <c r="AU74" i="2"/>
  <c r="AS74" i="2"/>
  <c r="AR74" i="2"/>
  <c r="AQ74" i="2"/>
  <c r="AO74" i="2"/>
  <c r="AN74" i="2"/>
  <c r="AM74" i="2"/>
  <c r="AL74" i="2"/>
  <c r="DG73" i="2"/>
  <c r="DB73" i="2"/>
  <c r="CW73" i="2"/>
  <c r="CR73" i="2"/>
  <c r="CM73" i="2"/>
  <c r="CH73" i="2"/>
  <c r="CF73" i="2"/>
  <c r="CE73" i="2"/>
  <c r="CD73" i="2"/>
  <c r="CB73" i="2"/>
  <c r="CA73" i="2"/>
  <c r="BZ73" i="2"/>
  <c r="BY73" i="2"/>
  <c r="BT73" i="2"/>
  <c r="BO73" i="2"/>
  <c r="BJ73" i="2"/>
  <c r="BE73" i="2"/>
  <c r="AZ73" i="2"/>
  <c r="AU73" i="2"/>
  <c r="AS73" i="2"/>
  <c r="AR73" i="2"/>
  <c r="AQ73" i="2"/>
  <c r="AO73" i="2"/>
  <c r="AN73" i="2"/>
  <c r="AM73" i="2"/>
  <c r="AL73" i="2"/>
  <c r="DG72" i="2"/>
  <c r="DB72" i="2"/>
  <c r="CW72" i="2"/>
  <c r="CR72" i="2"/>
  <c r="CM72" i="2"/>
  <c r="CH72" i="2"/>
  <c r="CF72" i="2"/>
  <c r="CE72" i="2"/>
  <c r="CD72" i="2"/>
  <c r="CB72" i="2"/>
  <c r="CA72" i="2"/>
  <c r="BZ72" i="2"/>
  <c r="BY72" i="2"/>
  <c r="BT72" i="2"/>
  <c r="BO72" i="2"/>
  <c r="BJ72" i="2"/>
  <c r="BE72" i="2"/>
  <c r="AZ72" i="2"/>
  <c r="AU72" i="2"/>
  <c r="AS72" i="2"/>
  <c r="AR72" i="2"/>
  <c r="AQ72" i="2"/>
  <c r="AO72" i="2"/>
  <c r="AN72" i="2"/>
  <c r="AM72" i="2"/>
  <c r="AL72" i="2"/>
  <c r="DG71" i="2"/>
  <c r="DB71" i="2"/>
  <c r="CW71" i="2"/>
  <c r="CR71" i="2"/>
  <c r="CM71" i="2"/>
  <c r="CH71" i="2"/>
  <c r="CF71" i="2"/>
  <c r="CE71" i="2"/>
  <c r="CD71" i="2"/>
  <c r="CB71" i="2"/>
  <c r="CA71" i="2"/>
  <c r="BZ71" i="2"/>
  <c r="BY71" i="2"/>
  <c r="BT71" i="2"/>
  <c r="BO71" i="2"/>
  <c r="BJ71" i="2"/>
  <c r="BE71" i="2"/>
  <c r="AZ71" i="2"/>
  <c r="AU71" i="2"/>
  <c r="AS71" i="2"/>
  <c r="AR71" i="2"/>
  <c r="AQ71" i="2"/>
  <c r="AO71" i="2"/>
  <c r="AN71" i="2"/>
  <c r="AM71" i="2"/>
  <c r="AL71" i="2"/>
  <c r="DG70" i="2"/>
  <c r="DB70" i="2"/>
  <c r="CW70" i="2"/>
  <c r="CR70" i="2"/>
  <c r="CM70" i="2"/>
  <c r="CH70" i="2"/>
  <c r="CF70" i="2"/>
  <c r="CE70" i="2"/>
  <c r="CD70" i="2"/>
  <c r="CB70" i="2"/>
  <c r="CA70" i="2"/>
  <c r="BZ70" i="2"/>
  <c r="BY70" i="2"/>
  <c r="BT70" i="2"/>
  <c r="BO70" i="2"/>
  <c r="BJ70" i="2"/>
  <c r="BE70" i="2"/>
  <c r="AZ70" i="2"/>
  <c r="AU70" i="2"/>
  <c r="AS70" i="2"/>
  <c r="AR70" i="2"/>
  <c r="AQ70" i="2"/>
  <c r="AO70" i="2"/>
  <c r="AN70" i="2"/>
  <c r="AM70" i="2"/>
  <c r="AL70" i="2"/>
  <c r="DG69" i="2"/>
  <c r="DB69" i="2"/>
  <c r="CW69" i="2"/>
  <c r="CR69" i="2"/>
  <c r="CM69" i="2"/>
  <c r="CH69" i="2"/>
  <c r="CF69" i="2"/>
  <c r="CE69" i="2"/>
  <c r="CD69" i="2"/>
  <c r="CB69" i="2"/>
  <c r="CA69" i="2"/>
  <c r="BZ69" i="2"/>
  <c r="BY69" i="2"/>
  <c r="BT69" i="2"/>
  <c r="BO69" i="2"/>
  <c r="BJ69" i="2"/>
  <c r="BE69" i="2"/>
  <c r="AZ69" i="2"/>
  <c r="AU69" i="2"/>
  <c r="AS69" i="2"/>
  <c r="AR69" i="2"/>
  <c r="AQ69" i="2"/>
  <c r="AO69" i="2"/>
  <c r="AN69" i="2"/>
  <c r="AM69" i="2"/>
  <c r="AL69" i="2"/>
  <c r="DG68" i="2"/>
  <c r="DB68" i="2"/>
  <c r="CW68" i="2"/>
  <c r="CR68" i="2"/>
  <c r="CM68" i="2"/>
  <c r="CH68" i="2"/>
  <c r="CF68" i="2"/>
  <c r="CE68" i="2"/>
  <c r="CD68" i="2"/>
  <c r="CB68" i="2"/>
  <c r="CA68" i="2"/>
  <c r="BZ68" i="2"/>
  <c r="BY68" i="2"/>
  <c r="BT68" i="2"/>
  <c r="BO68" i="2"/>
  <c r="BJ68" i="2"/>
  <c r="BE68" i="2"/>
  <c r="AZ68" i="2"/>
  <c r="AU68" i="2"/>
  <c r="AS68" i="2"/>
  <c r="AR68" i="2"/>
  <c r="AQ68" i="2"/>
  <c r="AO68" i="2"/>
  <c r="AN68" i="2"/>
  <c r="AM68" i="2"/>
  <c r="AL68" i="2"/>
  <c r="DG67" i="2"/>
  <c r="DB67" i="2"/>
  <c r="CW67" i="2"/>
  <c r="CR67" i="2"/>
  <c r="CM67" i="2"/>
  <c r="CH67" i="2"/>
  <c r="CF67" i="2"/>
  <c r="CE67" i="2"/>
  <c r="CD67" i="2"/>
  <c r="CB67" i="2"/>
  <c r="CA67" i="2"/>
  <c r="BZ67" i="2"/>
  <c r="BY67" i="2"/>
  <c r="BT67" i="2"/>
  <c r="BO67" i="2"/>
  <c r="BJ67" i="2"/>
  <c r="BE67" i="2"/>
  <c r="AZ67" i="2"/>
  <c r="AU67" i="2"/>
  <c r="AS67" i="2"/>
  <c r="AR67" i="2"/>
  <c r="AQ67" i="2"/>
  <c r="AO67" i="2"/>
  <c r="AN67" i="2"/>
  <c r="AM67" i="2"/>
  <c r="AL67" i="2"/>
  <c r="DG66" i="2"/>
  <c r="DB66" i="2"/>
  <c r="CW66" i="2"/>
  <c r="CR66" i="2"/>
  <c r="CM66" i="2"/>
  <c r="CH66" i="2"/>
  <c r="CF66" i="2"/>
  <c r="CE66" i="2"/>
  <c r="CD66" i="2"/>
  <c r="CB66" i="2"/>
  <c r="CA66" i="2"/>
  <c r="BZ66" i="2"/>
  <c r="BY66" i="2"/>
  <c r="BT66" i="2"/>
  <c r="BO66" i="2"/>
  <c r="BJ66" i="2"/>
  <c r="BE66" i="2"/>
  <c r="AZ66" i="2"/>
  <c r="AU66" i="2"/>
  <c r="AS66" i="2"/>
  <c r="AR66" i="2"/>
  <c r="AQ66" i="2"/>
  <c r="AO66" i="2"/>
  <c r="AN66" i="2"/>
  <c r="AM66" i="2"/>
  <c r="AL66" i="2"/>
  <c r="DG65" i="2"/>
  <c r="DB65" i="2"/>
  <c r="CW65" i="2"/>
  <c r="CR65" i="2"/>
  <c r="CM65" i="2"/>
  <c r="CH65" i="2"/>
  <c r="CF65" i="2"/>
  <c r="CE65" i="2"/>
  <c r="CD65" i="2"/>
  <c r="CB65" i="2"/>
  <c r="CA65" i="2"/>
  <c r="BZ65" i="2"/>
  <c r="BY65" i="2"/>
  <c r="BT65" i="2"/>
  <c r="BO65" i="2"/>
  <c r="BJ65" i="2"/>
  <c r="BE65" i="2"/>
  <c r="AZ65" i="2"/>
  <c r="AU65" i="2"/>
  <c r="AT65" i="2" s="1"/>
  <c r="AS65" i="2"/>
  <c r="AR65" i="2"/>
  <c r="AQ65" i="2"/>
  <c r="AO65" i="2"/>
  <c r="AN65" i="2"/>
  <c r="AM65" i="2"/>
  <c r="AL65" i="2"/>
  <c r="DG64" i="2"/>
  <c r="DB64" i="2"/>
  <c r="CW64" i="2"/>
  <c r="CR64" i="2"/>
  <c r="CM64" i="2"/>
  <c r="CH64" i="2"/>
  <c r="CF64" i="2"/>
  <c r="CE64" i="2"/>
  <c r="CD64" i="2"/>
  <c r="CB64" i="2"/>
  <c r="CA64" i="2"/>
  <c r="BZ64" i="2"/>
  <c r="BY64" i="2"/>
  <c r="BT64" i="2"/>
  <c r="BO64" i="2"/>
  <c r="BJ64" i="2"/>
  <c r="BE64" i="2"/>
  <c r="AZ64" i="2"/>
  <c r="AU64" i="2"/>
  <c r="AS64" i="2"/>
  <c r="AR64" i="2"/>
  <c r="AQ64" i="2"/>
  <c r="AO64" i="2"/>
  <c r="AN64" i="2"/>
  <c r="AM64" i="2"/>
  <c r="AL64" i="2"/>
  <c r="DG63" i="2"/>
  <c r="DB63" i="2"/>
  <c r="CW63" i="2"/>
  <c r="CR63" i="2"/>
  <c r="CM63" i="2"/>
  <c r="CH63" i="2"/>
  <c r="CF63" i="2"/>
  <c r="CE63" i="2"/>
  <c r="CD63" i="2"/>
  <c r="CB63" i="2"/>
  <c r="CA63" i="2"/>
  <c r="BZ63" i="2"/>
  <c r="BY63" i="2"/>
  <c r="BT63" i="2"/>
  <c r="BO63" i="2"/>
  <c r="BJ63" i="2"/>
  <c r="BE63" i="2"/>
  <c r="AZ63" i="2"/>
  <c r="AU63" i="2"/>
  <c r="AS63" i="2"/>
  <c r="AR63" i="2"/>
  <c r="AQ63" i="2"/>
  <c r="AO63" i="2"/>
  <c r="AN63" i="2"/>
  <c r="AM63" i="2"/>
  <c r="AL63" i="2"/>
  <c r="DG62" i="2"/>
  <c r="DB62" i="2"/>
  <c r="CW62" i="2"/>
  <c r="CR62" i="2"/>
  <c r="CM62" i="2"/>
  <c r="CH62" i="2"/>
  <c r="CF62" i="2"/>
  <c r="CE62" i="2"/>
  <c r="CD62" i="2"/>
  <c r="CB62" i="2"/>
  <c r="CA62" i="2"/>
  <c r="BZ62" i="2"/>
  <c r="BY62" i="2"/>
  <c r="BT62" i="2"/>
  <c r="BO62" i="2"/>
  <c r="BJ62" i="2"/>
  <c r="BE62" i="2"/>
  <c r="AZ62" i="2"/>
  <c r="AU62" i="2"/>
  <c r="AS62" i="2"/>
  <c r="AR62" i="2"/>
  <c r="AQ62" i="2"/>
  <c r="AO62" i="2"/>
  <c r="AN62" i="2"/>
  <c r="AM62" i="2"/>
  <c r="AL62" i="2"/>
  <c r="DG61" i="2"/>
  <c r="DB61" i="2"/>
  <c r="CW61" i="2"/>
  <c r="CR61" i="2"/>
  <c r="CM61" i="2"/>
  <c r="CH61" i="2"/>
  <c r="CF61" i="2"/>
  <c r="CE61" i="2"/>
  <c r="CD61" i="2"/>
  <c r="CB61" i="2"/>
  <c r="CA61" i="2"/>
  <c r="BZ61" i="2"/>
  <c r="BY61" i="2"/>
  <c r="BT61" i="2"/>
  <c r="BO61" i="2"/>
  <c r="BJ61" i="2"/>
  <c r="BE61" i="2"/>
  <c r="AZ61" i="2"/>
  <c r="AU61" i="2"/>
  <c r="AS61" i="2"/>
  <c r="AR61" i="2"/>
  <c r="AQ61" i="2"/>
  <c r="AO61" i="2"/>
  <c r="AN61" i="2"/>
  <c r="AM61" i="2"/>
  <c r="AL61" i="2"/>
  <c r="DG60" i="2"/>
  <c r="DB60" i="2"/>
  <c r="CW60" i="2"/>
  <c r="CR60" i="2"/>
  <c r="CM60" i="2"/>
  <c r="CH60" i="2"/>
  <c r="CF60" i="2"/>
  <c r="CE60" i="2"/>
  <c r="CD60" i="2"/>
  <c r="CB60" i="2"/>
  <c r="CA60" i="2"/>
  <c r="BZ60" i="2"/>
  <c r="BY60" i="2"/>
  <c r="BT60" i="2"/>
  <c r="BO60" i="2"/>
  <c r="BJ60" i="2"/>
  <c r="BE60" i="2"/>
  <c r="AZ60" i="2"/>
  <c r="AP60" i="2" s="1"/>
  <c r="AU60" i="2"/>
  <c r="AS60" i="2"/>
  <c r="AR60" i="2"/>
  <c r="AQ60" i="2"/>
  <c r="AO60" i="2"/>
  <c r="AN60" i="2"/>
  <c r="AM60" i="2"/>
  <c r="AL60" i="2"/>
  <c r="DG59" i="2"/>
  <c r="DB59" i="2"/>
  <c r="CW59" i="2"/>
  <c r="CR59" i="2"/>
  <c r="CM59" i="2"/>
  <c r="CH59" i="2"/>
  <c r="CF59" i="2"/>
  <c r="CE59" i="2"/>
  <c r="CD59" i="2"/>
  <c r="CB59" i="2"/>
  <c r="CA59" i="2"/>
  <c r="BZ59" i="2"/>
  <c r="BY59" i="2"/>
  <c r="BT59" i="2"/>
  <c r="BO59" i="2"/>
  <c r="BJ59" i="2"/>
  <c r="BE59" i="2"/>
  <c r="AZ59" i="2"/>
  <c r="AU59" i="2"/>
  <c r="AT59" i="2" s="1"/>
  <c r="AS59" i="2"/>
  <c r="DT59" i="2" s="1"/>
  <c r="ED59" i="2" s="1"/>
  <c r="AR59" i="2"/>
  <c r="AQ59" i="2"/>
  <c r="AO59" i="2"/>
  <c r="AN59" i="2"/>
  <c r="AM59" i="2"/>
  <c r="AL59" i="2"/>
  <c r="DG58" i="2"/>
  <c r="DB58" i="2"/>
  <c r="CW58" i="2"/>
  <c r="CR58" i="2"/>
  <c r="CM58" i="2"/>
  <c r="CH58" i="2"/>
  <c r="CF58" i="2"/>
  <c r="CE58" i="2"/>
  <c r="CD58" i="2"/>
  <c r="CB58" i="2"/>
  <c r="CA58" i="2"/>
  <c r="BZ58" i="2"/>
  <c r="BY58" i="2"/>
  <c r="BT58" i="2"/>
  <c r="BO58" i="2"/>
  <c r="BJ58" i="2"/>
  <c r="BE58" i="2"/>
  <c r="AZ58" i="2"/>
  <c r="AU58" i="2"/>
  <c r="AS58" i="2"/>
  <c r="DT58" i="2" s="1"/>
  <c r="ED58" i="2" s="1"/>
  <c r="AR58" i="2"/>
  <c r="AQ58" i="2"/>
  <c r="AO58" i="2"/>
  <c r="AN58" i="2"/>
  <c r="AM58" i="2"/>
  <c r="AL58" i="2"/>
  <c r="DG57" i="2"/>
  <c r="DB57" i="2"/>
  <c r="CW57" i="2"/>
  <c r="CR57" i="2"/>
  <c r="CM57" i="2"/>
  <c r="CH57" i="2"/>
  <c r="CF57" i="2"/>
  <c r="CE57" i="2"/>
  <c r="CD57" i="2"/>
  <c r="CB57" i="2"/>
  <c r="CA57" i="2"/>
  <c r="BZ57" i="2"/>
  <c r="BY57" i="2"/>
  <c r="BT57" i="2"/>
  <c r="BO57" i="2"/>
  <c r="BJ57" i="2"/>
  <c r="BE57" i="2"/>
  <c r="AZ57" i="2"/>
  <c r="AU57" i="2"/>
  <c r="AT57" i="2" s="1"/>
  <c r="AS57" i="2"/>
  <c r="AR57" i="2"/>
  <c r="AQ57" i="2"/>
  <c r="AO57" i="2"/>
  <c r="AN57" i="2"/>
  <c r="AM57" i="2"/>
  <c r="AL57" i="2"/>
  <c r="DG56" i="2"/>
  <c r="DB56" i="2"/>
  <c r="CW56" i="2"/>
  <c r="CR56" i="2"/>
  <c r="CM56" i="2"/>
  <c r="CH56" i="2"/>
  <c r="CF56" i="2"/>
  <c r="CE56" i="2"/>
  <c r="CD56" i="2"/>
  <c r="CB56" i="2"/>
  <c r="CA56" i="2"/>
  <c r="BZ56" i="2"/>
  <c r="BY56" i="2"/>
  <c r="BT56" i="2"/>
  <c r="BO56" i="2"/>
  <c r="BJ56" i="2"/>
  <c r="BE56" i="2"/>
  <c r="AZ56" i="2"/>
  <c r="AU56" i="2"/>
  <c r="AS56" i="2"/>
  <c r="AR56" i="2"/>
  <c r="AQ56" i="2"/>
  <c r="AO56" i="2"/>
  <c r="AN56" i="2"/>
  <c r="AM56" i="2"/>
  <c r="AL56" i="2"/>
  <c r="DG55" i="2"/>
  <c r="DB55" i="2"/>
  <c r="CW55" i="2"/>
  <c r="CR55" i="2"/>
  <c r="CM55" i="2"/>
  <c r="CH55" i="2"/>
  <c r="CF55" i="2"/>
  <c r="CE55" i="2"/>
  <c r="CD55" i="2"/>
  <c r="CB55" i="2"/>
  <c r="CA55" i="2"/>
  <c r="BZ55" i="2"/>
  <c r="BY55" i="2"/>
  <c r="BT55" i="2"/>
  <c r="BO55" i="2"/>
  <c r="BJ55" i="2"/>
  <c r="BE55" i="2"/>
  <c r="AZ55" i="2"/>
  <c r="AU55" i="2"/>
  <c r="AS55" i="2"/>
  <c r="AR55" i="2"/>
  <c r="AQ55" i="2"/>
  <c r="AO55" i="2"/>
  <c r="AN55" i="2"/>
  <c r="AM55" i="2"/>
  <c r="AL55" i="2"/>
  <c r="DG54" i="2"/>
  <c r="DB54" i="2"/>
  <c r="CW54" i="2"/>
  <c r="CR54" i="2"/>
  <c r="CM54" i="2"/>
  <c r="CH54" i="2"/>
  <c r="CF54" i="2"/>
  <c r="CE54" i="2"/>
  <c r="CD54" i="2"/>
  <c r="CB54" i="2"/>
  <c r="CA54" i="2"/>
  <c r="BZ54" i="2"/>
  <c r="BY54" i="2"/>
  <c r="BT54" i="2"/>
  <c r="BO54" i="2"/>
  <c r="BJ54" i="2"/>
  <c r="BE54" i="2"/>
  <c r="AZ54" i="2"/>
  <c r="AU54" i="2"/>
  <c r="AS54" i="2"/>
  <c r="AR54" i="2"/>
  <c r="AQ54" i="2"/>
  <c r="AO54" i="2"/>
  <c r="AN54" i="2"/>
  <c r="AM54" i="2"/>
  <c r="AL54" i="2"/>
  <c r="DG53" i="2"/>
  <c r="DB53" i="2"/>
  <c r="CW53" i="2"/>
  <c r="CR53" i="2"/>
  <c r="CM53" i="2"/>
  <c r="CH53" i="2"/>
  <c r="CF53" i="2"/>
  <c r="CE53" i="2"/>
  <c r="CD53" i="2"/>
  <c r="CB53" i="2"/>
  <c r="CA53" i="2"/>
  <c r="BZ53" i="2"/>
  <c r="BY53" i="2"/>
  <c r="BT53" i="2"/>
  <c r="BO53" i="2"/>
  <c r="BJ53" i="2"/>
  <c r="BE53" i="2"/>
  <c r="AZ53" i="2"/>
  <c r="AU53" i="2"/>
  <c r="AS53" i="2"/>
  <c r="AR53" i="2"/>
  <c r="AQ53" i="2"/>
  <c r="AO53" i="2"/>
  <c r="AN53" i="2"/>
  <c r="AM53" i="2"/>
  <c r="AL53" i="2"/>
  <c r="DG52" i="2"/>
  <c r="DB52" i="2"/>
  <c r="CW52" i="2"/>
  <c r="CR52" i="2"/>
  <c r="CM52" i="2"/>
  <c r="CH52" i="2"/>
  <c r="CF52" i="2"/>
  <c r="CE52" i="2"/>
  <c r="CD52" i="2"/>
  <c r="CB52" i="2"/>
  <c r="CA52" i="2"/>
  <c r="BZ52" i="2"/>
  <c r="BY52" i="2"/>
  <c r="BX52" i="2"/>
  <c r="BT52" i="2"/>
  <c r="BO52" i="2"/>
  <c r="BJ52" i="2"/>
  <c r="BE52" i="2"/>
  <c r="AZ52" i="2"/>
  <c r="AU52" i="2"/>
  <c r="AS52" i="2"/>
  <c r="AR52" i="2"/>
  <c r="AQ52" i="2"/>
  <c r="AO52" i="2"/>
  <c r="AN52" i="2"/>
  <c r="AM52" i="2"/>
  <c r="AL52" i="2"/>
  <c r="DG51" i="2"/>
  <c r="DB51" i="2"/>
  <c r="CW51" i="2"/>
  <c r="CR51" i="2"/>
  <c r="CM51" i="2"/>
  <c r="CH51" i="2"/>
  <c r="CF51" i="2"/>
  <c r="CE51" i="2"/>
  <c r="CD51" i="2"/>
  <c r="CB51" i="2"/>
  <c r="CA51" i="2"/>
  <c r="BZ51" i="2"/>
  <c r="BY51" i="2"/>
  <c r="BT51" i="2"/>
  <c r="BO51" i="2"/>
  <c r="BJ51" i="2"/>
  <c r="BE51" i="2"/>
  <c r="AZ51" i="2"/>
  <c r="AU51" i="2"/>
  <c r="AS51" i="2"/>
  <c r="AR51" i="2"/>
  <c r="AQ51" i="2"/>
  <c r="AO51" i="2"/>
  <c r="AN51" i="2"/>
  <c r="AM51" i="2"/>
  <c r="AL51" i="2"/>
  <c r="DG50" i="2"/>
  <c r="DB50" i="2"/>
  <c r="CW50" i="2"/>
  <c r="CR50" i="2"/>
  <c r="CM50" i="2"/>
  <c r="CH50" i="2"/>
  <c r="CF50" i="2"/>
  <c r="CE50" i="2"/>
  <c r="CD50" i="2"/>
  <c r="CB50" i="2"/>
  <c r="CA50" i="2"/>
  <c r="BZ50" i="2"/>
  <c r="BY50" i="2"/>
  <c r="BT50" i="2"/>
  <c r="BO50" i="2"/>
  <c r="BJ50" i="2"/>
  <c r="BE50" i="2"/>
  <c r="AZ50" i="2"/>
  <c r="AU50" i="2"/>
  <c r="AS50" i="2"/>
  <c r="AR50" i="2"/>
  <c r="AQ50" i="2"/>
  <c r="AO50" i="2"/>
  <c r="AN50" i="2"/>
  <c r="AM50" i="2"/>
  <c r="AL50" i="2"/>
  <c r="DG49" i="2"/>
  <c r="DB49" i="2"/>
  <c r="CW49" i="2"/>
  <c r="CR49" i="2"/>
  <c r="CM49" i="2"/>
  <c r="CH49" i="2"/>
  <c r="CF49" i="2"/>
  <c r="CE49" i="2"/>
  <c r="CD49" i="2"/>
  <c r="CB49" i="2"/>
  <c r="CA49" i="2"/>
  <c r="BZ49" i="2"/>
  <c r="BY49" i="2"/>
  <c r="BT49" i="2"/>
  <c r="BO49" i="2"/>
  <c r="BJ49" i="2"/>
  <c r="BE49" i="2"/>
  <c r="AZ49" i="2"/>
  <c r="AU49" i="2"/>
  <c r="AS49" i="2"/>
  <c r="AR49" i="2"/>
  <c r="AQ49" i="2"/>
  <c r="AO49" i="2"/>
  <c r="AN49" i="2"/>
  <c r="AM49" i="2"/>
  <c r="AL49" i="2"/>
  <c r="DG48" i="2"/>
  <c r="DB48" i="2"/>
  <c r="CW48" i="2"/>
  <c r="CR48" i="2"/>
  <c r="CM48" i="2"/>
  <c r="CH48" i="2"/>
  <c r="CF48" i="2"/>
  <c r="CE48" i="2"/>
  <c r="CD48" i="2"/>
  <c r="CB48" i="2"/>
  <c r="CA48" i="2"/>
  <c r="BZ48" i="2"/>
  <c r="BY48" i="2"/>
  <c r="BT48" i="2"/>
  <c r="BO48" i="2"/>
  <c r="BJ48" i="2"/>
  <c r="BE48" i="2"/>
  <c r="AZ48" i="2"/>
  <c r="AU48" i="2"/>
  <c r="AT48" i="2" s="1"/>
  <c r="AS48" i="2"/>
  <c r="AR48" i="2"/>
  <c r="AQ48" i="2"/>
  <c r="AO48" i="2"/>
  <c r="AN48" i="2"/>
  <c r="AM48" i="2"/>
  <c r="AL48" i="2"/>
  <c r="DG47" i="2"/>
  <c r="DB47" i="2"/>
  <c r="CW47" i="2"/>
  <c r="CR47" i="2"/>
  <c r="CM47" i="2"/>
  <c r="CH47" i="2"/>
  <c r="CF47" i="2"/>
  <c r="CE47" i="2"/>
  <c r="CD47" i="2"/>
  <c r="CB47" i="2"/>
  <c r="CA47" i="2"/>
  <c r="BZ47" i="2"/>
  <c r="BY47" i="2"/>
  <c r="BT47" i="2"/>
  <c r="BO47" i="2"/>
  <c r="BJ47" i="2"/>
  <c r="BE47" i="2"/>
  <c r="AZ47" i="2"/>
  <c r="AU47" i="2"/>
  <c r="AS47" i="2"/>
  <c r="AR47" i="2"/>
  <c r="AQ47" i="2"/>
  <c r="AO47" i="2"/>
  <c r="AN47" i="2"/>
  <c r="AM47" i="2"/>
  <c r="AL47" i="2"/>
  <c r="DG46" i="2"/>
  <c r="DB46" i="2"/>
  <c r="CW46" i="2"/>
  <c r="CR46" i="2"/>
  <c r="CM46" i="2"/>
  <c r="CH46" i="2"/>
  <c r="CF46" i="2"/>
  <c r="CE46" i="2"/>
  <c r="CD46" i="2"/>
  <c r="CB46" i="2"/>
  <c r="CA46" i="2"/>
  <c r="BZ46" i="2"/>
  <c r="BY46" i="2"/>
  <c r="BT46" i="2"/>
  <c r="BO46" i="2"/>
  <c r="BJ46" i="2"/>
  <c r="BE46" i="2"/>
  <c r="AZ46" i="2"/>
  <c r="AU46" i="2"/>
  <c r="AS46" i="2"/>
  <c r="AR46" i="2"/>
  <c r="AQ46" i="2"/>
  <c r="AO46" i="2"/>
  <c r="AN46" i="2"/>
  <c r="AM46" i="2"/>
  <c r="AL46" i="2"/>
  <c r="DG45" i="2"/>
  <c r="DB45" i="2"/>
  <c r="CW45" i="2"/>
  <c r="CR45" i="2"/>
  <c r="CM45" i="2"/>
  <c r="CH45" i="2"/>
  <c r="CF45" i="2"/>
  <c r="CE45" i="2"/>
  <c r="CD45" i="2"/>
  <c r="CB45" i="2"/>
  <c r="CA45" i="2"/>
  <c r="BZ45" i="2"/>
  <c r="BY45" i="2"/>
  <c r="BT45" i="2"/>
  <c r="BO45" i="2"/>
  <c r="BJ45" i="2"/>
  <c r="BE45" i="2"/>
  <c r="AZ45" i="2"/>
  <c r="AU45" i="2"/>
  <c r="AS45" i="2"/>
  <c r="AR45" i="2"/>
  <c r="AQ45" i="2"/>
  <c r="AO45" i="2"/>
  <c r="AN45" i="2"/>
  <c r="AM45" i="2"/>
  <c r="AL45" i="2"/>
  <c r="DG44" i="2"/>
  <c r="DB44" i="2"/>
  <c r="CW44" i="2"/>
  <c r="CR44" i="2"/>
  <c r="CM44" i="2"/>
  <c r="CH44" i="2"/>
  <c r="CF44" i="2"/>
  <c r="CE44" i="2"/>
  <c r="CD44" i="2"/>
  <c r="CB44" i="2"/>
  <c r="CA44" i="2"/>
  <c r="BZ44" i="2"/>
  <c r="BY44" i="2"/>
  <c r="BT44" i="2"/>
  <c r="BO44" i="2"/>
  <c r="BJ44" i="2"/>
  <c r="BE44" i="2"/>
  <c r="AZ44" i="2"/>
  <c r="AU44" i="2"/>
  <c r="AT44" i="2" s="1"/>
  <c r="AS44" i="2"/>
  <c r="AR44" i="2"/>
  <c r="AQ44" i="2"/>
  <c r="AO44" i="2"/>
  <c r="AN44" i="2"/>
  <c r="AM44" i="2"/>
  <c r="AL44" i="2"/>
  <c r="DG43" i="2"/>
  <c r="DB43" i="2"/>
  <c r="CW43" i="2"/>
  <c r="CR43" i="2"/>
  <c r="CM43" i="2"/>
  <c r="CH43" i="2"/>
  <c r="CF43" i="2"/>
  <c r="CE43" i="2"/>
  <c r="CD43" i="2"/>
  <c r="CB43" i="2"/>
  <c r="CA43" i="2"/>
  <c r="BZ43" i="2"/>
  <c r="BY43" i="2"/>
  <c r="BT43" i="2"/>
  <c r="BO43" i="2"/>
  <c r="BJ43" i="2"/>
  <c r="BE43" i="2"/>
  <c r="AZ43" i="2"/>
  <c r="AU43" i="2"/>
  <c r="AT43" i="2" s="1"/>
  <c r="AS43" i="2"/>
  <c r="AR43" i="2"/>
  <c r="AQ43" i="2"/>
  <c r="AO43" i="2"/>
  <c r="AN43" i="2"/>
  <c r="AM43" i="2"/>
  <c r="AL43" i="2"/>
  <c r="DG42" i="2"/>
  <c r="DB42" i="2"/>
  <c r="CW42" i="2"/>
  <c r="CR42" i="2"/>
  <c r="CM42" i="2"/>
  <c r="CH42" i="2"/>
  <c r="CF42" i="2"/>
  <c r="CE42" i="2"/>
  <c r="CD42" i="2"/>
  <c r="CB42" i="2"/>
  <c r="CA42" i="2"/>
  <c r="BZ42" i="2"/>
  <c r="BY42" i="2"/>
  <c r="BT42" i="2"/>
  <c r="BO42" i="2"/>
  <c r="BJ42" i="2"/>
  <c r="BE42" i="2"/>
  <c r="AZ42" i="2"/>
  <c r="AU42" i="2"/>
  <c r="AT42" i="2" s="1"/>
  <c r="AS42" i="2"/>
  <c r="AR42" i="2"/>
  <c r="AQ42" i="2"/>
  <c r="AO42" i="2"/>
  <c r="AN42" i="2"/>
  <c r="AM42" i="2"/>
  <c r="AL42" i="2"/>
  <c r="DG41" i="2"/>
  <c r="DB41" i="2"/>
  <c r="CW41" i="2"/>
  <c r="CR41" i="2"/>
  <c r="CM41" i="2"/>
  <c r="CH41" i="2"/>
  <c r="CF41" i="2"/>
  <c r="CE41" i="2"/>
  <c r="CD41" i="2"/>
  <c r="CB41" i="2"/>
  <c r="CA41" i="2"/>
  <c r="BZ41" i="2"/>
  <c r="BY41" i="2"/>
  <c r="BT41" i="2"/>
  <c r="BO41" i="2"/>
  <c r="BJ41" i="2"/>
  <c r="BE41" i="2"/>
  <c r="AZ41" i="2"/>
  <c r="AU41" i="2"/>
  <c r="AT41" i="2" s="1"/>
  <c r="AS41" i="2"/>
  <c r="AR41" i="2"/>
  <c r="AQ41" i="2"/>
  <c r="AO41" i="2"/>
  <c r="AN41" i="2"/>
  <c r="AM41" i="2"/>
  <c r="AL41" i="2"/>
  <c r="DG40" i="2"/>
  <c r="DB40" i="2"/>
  <c r="CW40" i="2"/>
  <c r="CR40" i="2"/>
  <c r="CM40" i="2"/>
  <c r="CH40" i="2"/>
  <c r="CF40" i="2"/>
  <c r="CE40" i="2"/>
  <c r="CD40" i="2"/>
  <c r="CB40" i="2"/>
  <c r="CA40" i="2"/>
  <c r="BZ40" i="2"/>
  <c r="BY40" i="2"/>
  <c r="BT40" i="2"/>
  <c r="BO40" i="2"/>
  <c r="BJ40" i="2"/>
  <c r="BE40" i="2"/>
  <c r="AZ40" i="2"/>
  <c r="AU40" i="2"/>
  <c r="AT40" i="2" s="1"/>
  <c r="AS40" i="2"/>
  <c r="AR40" i="2"/>
  <c r="AQ40" i="2"/>
  <c r="AO40" i="2"/>
  <c r="AN40" i="2"/>
  <c r="AM40" i="2"/>
  <c r="AL40" i="2"/>
  <c r="DG39" i="2"/>
  <c r="DB39" i="2"/>
  <c r="CW39" i="2"/>
  <c r="CR39" i="2"/>
  <c r="CM39" i="2"/>
  <c r="CH39" i="2"/>
  <c r="CF39" i="2"/>
  <c r="CE39" i="2"/>
  <c r="CD39" i="2"/>
  <c r="CB39" i="2"/>
  <c r="CA39" i="2"/>
  <c r="BZ39" i="2"/>
  <c r="BY39" i="2"/>
  <c r="BT39" i="2"/>
  <c r="BO39" i="2"/>
  <c r="BJ39" i="2"/>
  <c r="BE39" i="2"/>
  <c r="AZ39" i="2"/>
  <c r="AU39" i="2"/>
  <c r="AT39" i="2" s="1"/>
  <c r="AS39" i="2"/>
  <c r="AR39" i="2"/>
  <c r="AQ39" i="2"/>
  <c r="AO39" i="2"/>
  <c r="AN39" i="2"/>
  <c r="AM39" i="2"/>
  <c r="AL39" i="2"/>
  <c r="DG38" i="2"/>
  <c r="DB38" i="2"/>
  <c r="CW38" i="2"/>
  <c r="CR38" i="2"/>
  <c r="CM38" i="2"/>
  <c r="CH38" i="2"/>
  <c r="CF38" i="2"/>
  <c r="CE38" i="2"/>
  <c r="CD38" i="2"/>
  <c r="CB38" i="2"/>
  <c r="CA38" i="2"/>
  <c r="BZ38" i="2"/>
  <c r="BY38" i="2"/>
  <c r="BT38" i="2"/>
  <c r="BO38" i="2"/>
  <c r="BJ38" i="2"/>
  <c r="BE38" i="2"/>
  <c r="AZ38" i="2"/>
  <c r="AU38" i="2"/>
  <c r="AT38" i="2" s="1"/>
  <c r="AS38" i="2"/>
  <c r="AR38" i="2"/>
  <c r="AQ38" i="2"/>
  <c r="AO38" i="2"/>
  <c r="AN38" i="2"/>
  <c r="AM38" i="2"/>
  <c r="AL38" i="2"/>
  <c r="DG37" i="2"/>
  <c r="DB37" i="2"/>
  <c r="CW37" i="2"/>
  <c r="CR37" i="2"/>
  <c r="CM37" i="2"/>
  <c r="CH37" i="2"/>
  <c r="CF37" i="2"/>
  <c r="CE37" i="2"/>
  <c r="CD37" i="2"/>
  <c r="CB37" i="2"/>
  <c r="CA37" i="2"/>
  <c r="BZ37" i="2"/>
  <c r="BY37" i="2"/>
  <c r="BT37" i="2"/>
  <c r="BO37" i="2"/>
  <c r="BJ37" i="2"/>
  <c r="BE37" i="2"/>
  <c r="AZ37" i="2"/>
  <c r="AU37" i="2"/>
  <c r="AT37" i="2" s="1"/>
  <c r="AS37" i="2"/>
  <c r="AR37" i="2"/>
  <c r="AQ37" i="2"/>
  <c r="AO37" i="2"/>
  <c r="AN37" i="2"/>
  <c r="AM37" i="2"/>
  <c r="AL37" i="2"/>
  <c r="DG36" i="2"/>
  <c r="DB36" i="2"/>
  <c r="CW36" i="2"/>
  <c r="CR36" i="2"/>
  <c r="CM36" i="2"/>
  <c r="CH36" i="2"/>
  <c r="CF36" i="2"/>
  <c r="CE36" i="2"/>
  <c r="CD36" i="2"/>
  <c r="CB36" i="2"/>
  <c r="CA36" i="2"/>
  <c r="BZ36" i="2"/>
  <c r="BY36" i="2"/>
  <c r="BT36" i="2"/>
  <c r="BO36" i="2"/>
  <c r="BJ36" i="2"/>
  <c r="BE36" i="2"/>
  <c r="AZ36" i="2"/>
  <c r="AU36" i="2"/>
  <c r="AT36" i="2" s="1"/>
  <c r="AS36" i="2"/>
  <c r="AR36" i="2"/>
  <c r="AQ36" i="2"/>
  <c r="AO36" i="2"/>
  <c r="AN36" i="2"/>
  <c r="AM36" i="2"/>
  <c r="AL36" i="2"/>
  <c r="DG35" i="2"/>
  <c r="DB35" i="2"/>
  <c r="CW35" i="2"/>
  <c r="CR35" i="2"/>
  <c r="CM35" i="2"/>
  <c r="CH35" i="2"/>
  <c r="CF35" i="2"/>
  <c r="CE35" i="2"/>
  <c r="CD35" i="2"/>
  <c r="CB35" i="2"/>
  <c r="CA35" i="2"/>
  <c r="BZ35" i="2"/>
  <c r="BY35" i="2"/>
  <c r="BT35" i="2"/>
  <c r="BO35" i="2"/>
  <c r="BJ35" i="2"/>
  <c r="BE35" i="2"/>
  <c r="AZ35" i="2"/>
  <c r="AU35" i="2"/>
  <c r="AT35" i="2" s="1"/>
  <c r="AS35" i="2"/>
  <c r="AR35" i="2"/>
  <c r="AQ35" i="2"/>
  <c r="AO35" i="2"/>
  <c r="AN35" i="2"/>
  <c r="AM35" i="2"/>
  <c r="AL35" i="2"/>
  <c r="DG34" i="2"/>
  <c r="DB34" i="2"/>
  <c r="CW34" i="2"/>
  <c r="CR34" i="2"/>
  <c r="CM34" i="2"/>
  <c r="CH34" i="2"/>
  <c r="CF34" i="2"/>
  <c r="CE34" i="2"/>
  <c r="CD34" i="2"/>
  <c r="CB34" i="2"/>
  <c r="CA34" i="2"/>
  <c r="BZ34" i="2"/>
  <c r="BY34" i="2"/>
  <c r="BT34" i="2"/>
  <c r="BO34" i="2"/>
  <c r="BJ34" i="2"/>
  <c r="BE34" i="2"/>
  <c r="AZ34" i="2"/>
  <c r="AU34" i="2"/>
  <c r="AT34" i="2" s="1"/>
  <c r="AS34" i="2"/>
  <c r="AR34" i="2"/>
  <c r="AQ34" i="2"/>
  <c r="AO34" i="2"/>
  <c r="AN34" i="2"/>
  <c r="AM34" i="2"/>
  <c r="AL34" i="2"/>
  <c r="DG33" i="2"/>
  <c r="DB33" i="2"/>
  <c r="CW33" i="2"/>
  <c r="CR33" i="2"/>
  <c r="CM33" i="2"/>
  <c r="CH33" i="2"/>
  <c r="CF33" i="2"/>
  <c r="CE33" i="2"/>
  <c r="CD33" i="2"/>
  <c r="CB33" i="2"/>
  <c r="CA33" i="2"/>
  <c r="BZ33" i="2"/>
  <c r="BY33" i="2"/>
  <c r="BT33" i="2"/>
  <c r="BO33" i="2"/>
  <c r="BJ33" i="2"/>
  <c r="BE33" i="2"/>
  <c r="AZ33" i="2"/>
  <c r="AU33" i="2"/>
  <c r="AT33" i="2" s="1"/>
  <c r="AS33" i="2"/>
  <c r="AR33" i="2"/>
  <c r="AQ33" i="2"/>
  <c r="AO33" i="2"/>
  <c r="AN33" i="2"/>
  <c r="AM33" i="2"/>
  <c r="AL33" i="2"/>
  <c r="DG32" i="2"/>
  <c r="DB32" i="2"/>
  <c r="CW32" i="2"/>
  <c r="CR32" i="2"/>
  <c r="CM32" i="2"/>
  <c r="CH32" i="2"/>
  <c r="CF32" i="2"/>
  <c r="CE32" i="2"/>
  <c r="CD32" i="2"/>
  <c r="CB32" i="2"/>
  <c r="CA32" i="2"/>
  <c r="BZ32" i="2"/>
  <c r="BY32" i="2"/>
  <c r="BT32" i="2"/>
  <c r="BO32" i="2"/>
  <c r="BJ32" i="2"/>
  <c r="BE32" i="2"/>
  <c r="AZ32" i="2"/>
  <c r="AU32" i="2"/>
  <c r="AT32" i="2" s="1"/>
  <c r="AS32" i="2"/>
  <c r="AR32" i="2"/>
  <c r="AQ32" i="2"/>
  <c r="AO32" i="2"/>
  <c r="AN32" i="2"/>
  <c r="AM32" i="2"/>
  <c r="AL32" i="2"/>
  <c r="DG31" i="2"/>
  <c r="DB31" i="2"/>
  <c r="CW31" i="2"/>
  <c r="CR31" i="2"/>
  <c r="CM31" i="2"/>
  <c r="CH31" i="2"/>
  <c r="CF31" i="2"/>
  <c r="CE31" i="2"/>
  <c r="CD31" i="2"/>
  <c r="CB31" i="2"/>
  <c r="CA31" i="2"/>
  <c r="BZ31" i="2"/>
  <c r="BY31" i="2"/>
  <c r="BT31" i="2"/>
  <c r="BO31" i="2"/>
  <c r="BJ31" i="2"/>
  <c r="BE31" i="2"/>
  <c r="AZ31" i="2"/>
  <c r="AU31" i="2"/>
  <c r="AT31" i="2" s="1"/>
  <c r="AS31" i="2"/>
  <c r="AR31" i="2"/>
  <c r="AQ31" i="2"/>
  <c r="AO31" i="2"/>
  <c r="AN31" i="2"/>
  <c r="AM31" i="2"/>
  <c r="AL31" i="2"/>
  <c r="DG30" i="2"/>
  <c r="DB30" i="2"/>
  <c r="CW30" i="2"/>
  <c r="CR30" i="2"/>
  <c r="CM30" i="2"/>
  <c r="CH30" i="2"/>
  <c r="CF30" i="2"/>
  <c r="CE30" i="2"/>
  <c r="CD30" i="2"/>
  <c r="CB30" i="2"/>
  <c r="CA30" i="2"/>
  <c r="BZ30" i="2"/>
  <c r="BY30" i="2"/>
  <c r="BT30" i="2"/>
  <c r="BO30" i="2"/>
  <c r="BJ30" i="2"/>
  <c r="BE30" i="2"/>
  <c r="AZ30" i="2"/>
  <c r="AU30" i="2"/>
  <c r="AT30" i="2" s="1"/>
  <c r="AS30" i="2"/>
  <c r="AR30" i="2"/>
  <c r="AQ30" i="2"/>
  <c r="AO30" i="2"/>
  <c r="AN30" i="2"/>
  <c r="AM30" i="2"/>
  <c r="AL30" i="2"/>
  <c r="DG29" i="2"/>
  <c r="DB29" i="2"/>
  <c r="CW29" i="2"/>
  <c r="CR29" i="2"/>
  <c r="CM29" i="2"/>
  <c r="CH29" i="2"/>
  <c r="CF29" i="2"/>
  <c r="CE29" i="2"/>
  <c r="CD29" i="2"/>
  <c r="CB29" i="2"/>
  <c r="CA29" i="2"/>
  <c r="BZ29" i="2"/>
  <c r="BY29" i="2"/>
  <c r="BT29" i="2"/>
  <c r="BO29" i="2"/>
  <c r="BJ29" i="2"/>
  <c r="BE29" i="2"/>
  <c r="AZ29" i="2"/>
  <c r="AU29" i="2"/>
  <c r="AT29" i="2" s="1"/>
  <c r="AS29" i="2"/>
  <c r="AR29" i="2"/>
  <c r="AQ29" i="2"/>
  <c r="AO29" i="2"/>
  <c r="AN29" i="2"/>
  <c r="AM29" i="2"/>
  <c r="AL29" i="2"/>
  <c r="DG28" i="2"/>
  <c r="DB28" i="2"/>
  <c r="CW28" i="2"/>
  <c r="CR28" i="2"/>
  <c r="CM28" i="2"/>
  <c r="CH28" i="2"/>
  <c r="CF28" i="2"/>
  <c r="CE28" i="2"/>
  <c r="CD28" i="2"/>
  <c r="CB28" i="2"/>
  <c r="CA28" i="2"/>
  <c r="BZ28" i="2"/>
  <c r="BY28" i="2"/>
  <c r="BT28" i="2"/>
  <c r="BO28" i="2"/>
  <c r="BJ28" i="2"/>
  <c r="BE28" i="2"/>
  <c r="AZ28" i="2"/>
  <c r="AU28" i="2"/>
  <c r="AT28" i="2" s="1"/>
  <c r="AS28" i="2"/>
  <c r="AR28" i="2"/>
  <c r="AQ28" i="2"/>
  <c r="AO28" i="2"/>
  <c r="AN28" i="2"/>
  <c r="AM28" i="2"/>
  <c r="AL28" i="2"/>
  <c r="DG27" i="2"/>
  <c r="DB27" i="2"/>
  <c r="CW27" i="2"/>
  <c r="CR27" i="2"/>
  <c r="CM27" i="2"/>
  <c r="CH27" i="2"/>
  <c r="CF27" i="2"/>
  <c r="CE27" i="2"/>
  <c r="CD27" i="2"/>
  <c r="CB27" i="2"/>
  <c r="CA27" i="2"/>
  <c r="BZ27" i="2"/>
  <c r="BY27" i="2"/>
  <c r="BT27" i="2"/>
  <c r="BO27" i="2"/>
  <c r="BJ27" i="2"/>
  <c r="BE27" i="2"/>
  <c r="AZ27" i="2"/>
  <c r="AU27" i="2"/>
  <c r="AT27" i="2" s="1"/>
  <c r="AS27" i="2"/>
  <c r="AR27" i="2"/>
  <c r="AQ27" i="2"/>
  <c r="AO27" i="2"/>
  <c r="AN27" i="2"/>
  <c r="AM27" i="2"/>
  <c r="AL27" i="2"/>
  <c r="DG26" i="2"/>
  <c r="DB26" i="2"/>
  <c r="CW26" i="2"/>
  <c r="CR26" i="2"/>
  <c r="CM26" i="2"/>
  <c r="CH26" i="2"/>
  <c r="CF26" i="2"/>
  <c r="CE26" i="2"/>
  <c r="CD26" i="2"/>
  <c r="CB26" i="2"/>
  <c r="CA26" i="2"/>
  <c r="BZ26" i="2"/>
  <c r="BY26" i="2"/>
  <c r="BT26" i="2"/>
  <c r="BO26" i="2"/>
  <c r="BJ26" i="2"/>
  <c r="BE26" i="2"/>
  <c r="AZ26" i="2"/>
  <c r="AU26" i="2"/>
  <c r="AT26" i="2" s="1"/>
  <c r="AS26" i="2"/>
  <c r="AR26" i="2"/>
  <c r="AQ26" i="2"/>
  <c r="AO26" i="2"/>
  <c r="AN26" i="2"/>
  <c r="AM26" i="2"/>
  <c r="AL26" i="2"/>
  <c r="DG25" i="2"/>
  <c r="DB25" i="2"/>
  <c r="CW25" i="2"/>
  <c r="CR25" i="2"/>
  <c r="CM25" i="2"/>
  <c r="CH25" i="2"/>
  <c r="CF25" i="2"/>
  <c r="CE25" i="2"/>
  <c r="CD25" i="2"/>
  <c r="CB25" i="2"/>
  <c r="CA25" i="2"/>
  <c r="BZ25" i="2"/>
  <c r="BY25" i="2"/>
  <c r="BT25" i="2"/>
  <c r="BO25" i="2"/>
  <c r="BJ25" i="2"/>
  <c r="BE25" i="2"/>
  <c r="AZ25" i="2"/>
  <c r="AU25" i="2"/>
  <c r="AT25" i="2" s="1"/>
  <c r="AS25" i="2"/>
  <c r="AR25" i="2"/>
  <c r="AQ25" i="2"/>
  <c r="AO25" i="2"/>
  <c r="AN25" i="2"/>
  <c r="AM25" i="2"/>
  <c r="AL25" i="2"/>
  <c r="DG24" i="2"/>
  <c r="DB24" i="2"/>
  <c r="CW24" i="2"/>
  <c r="CR24" i="2"/>
  <c r="CM24" i="2"/>
  <c r="CH24" i="2"/>
  <c r="CF24" i="2"/>
  <c r="CE24" i="2"/>
  <c r="CD24" i="2"/>
  <c r="CB24" i="2"/>
  <c r="CA24" i="2"/>
  <c r="BZ24" i="2"/>
  <c r="BY24" i="2"/>
  <c r="BT24" i="2"/>
  <c r="BO24" i="2"/>
  <c r="BJ24" i="2"/>
  <c r="BE24" i="2"/>
  <c r="AZ24" i="2"/>
  <c r="AU24" i="2"/>
  <c r="AT24" i="2" s="1"/>
  <c r="AS24" i="2"/>
  <c r="AR24" i="2"/>
  <c r="AQ24" i="2"/>
  <c r="AO24" i="2"/>
  <c r="AN24" i="2"/>
  <c r="AM24" i="2"/>
  <c r="AL24" i="2"/>
  <c r="DG23" i="2"/>
  <c r="DB23" i="2"/>
  <c r="CW23" i="2"/>
  <c r="CR23" i="2"/>
  <c r="CM23" i="2"/>
  <c r="CH23" i="2"/>
  <c r="CF23" i="2"/>
  <c r="CE23" i="2"/>
  <c r="CD23" i="2"/>
  <c r="CB23" i="2"/>
  <c r="CA23" i="2"/>
  <c r="BZ23" i="2"/>
  <c r="BY23" i="2"/>
  <c r="BT23" i="2"/>
  <c r="BO23" i="2"/>
  <c r="BJ23" i="2"/>
  <c r="BE23" i="2"/>
  <c r="AZ23" i="2"/>
  <c r="AU23" i="2"/>
  <c r="AT23" i="2" s="1"/>
  <c r="AS23" i="2"/>
  <c r="AR23" i="2"/>
  <c r="AQ23" i="2"/>
  <c r="AO23" i="2"/>
  <c r="AN23" i="2"/>
  <c r="AM23" i="2"/>
  <c r="AL23" i="2"/>
  <c r="DG22" i="2"/>
  <c r="DB22" i="2"/>
  <c r="CW22" i="2"/>
  <c r="CR22" i="2"/>
  <c r="CM22" i="2"/>
  <c r="CH22" i="2"/>
  <c r="CF22" i="2"/>
  <c r="CE22" i="2"/>
  <c r="CD22" i="2"/>
  <c r="CB22" i="2"/>
  <c r="CA22" i="2"/>
  <c r="BZ22" i="2"/>
  <c r="BY22" i="2"/>
  <c r="BT22" i="2"/>
  <c r="BO22" i="2"/>
  <c r="BJ22" i="2"/>
  <c r="BE22" i="2"/>
  <c r="AZ22" i="2"/>
  <c r="AU22" i="2"/>
  <c r="AT22" i="2" s="1"/>
  <c r="AS22" i="2"/>
  <c r="AR22" i="2"/>
  <c r="AQ22" i="2"/>
  <c r="AO22" i="2"/>
  <c r="AN22" i="2"/>
  <c r="AM22" i="2"/>
  <c r="AL22" i="2"/>
  <c r="DG21" i="2"/>
  <c r="DB21" i="2"/>
  <c r="CW21" i="2"/>
  <c r="CR21" i="2"/>
  <c r="CM21" i="2"/>
  <c r="CH21" i="2"/>
  <c r="CF21" i="2"/>
  <c r="CE21" i="2"/>
  <c r="CD21" i="2"/>
  <c r="CB21" i="2"/>
  <c r="CA21" i="2"/>
  <c r="BZ21" i="2"/>
  <c r="BY21" i="2"/>
  <c r="BT21" i="2"/>
  <c r="BO21" i="2"/>
  <c r="BJ21" i="2"/>
  <c r="BE21" i="2"/>
  <c r="AZ21" i="2"/>
  <c r="AU21" i="2"/>
  <c r="AT21" i="2" s="1"/>
  <c r="AS21" i="2"/>
  <c r="AR21" i="2"/>
  <c r="AQ21" i="2"/>
  <c r="AO21" i="2"/>
  <c r="AN21" i="2"/>
  <c r="AM21" i="2"/>
  <c r="AL21" i="2"/>
  <c r="DG20" i="2"/>
  <c r="DB20" i="2"/>
  <c r="CW20" i="2"/>
  <c r="CR20" i="2"/>
  <c r="CM20" i="2"/>
  <c r="CH20" i="2"/>
  <c r="CF20" i="2"/>
  <c r="CE20" i="2"/>
  <c r="CD20" i="2"/>
  <c r="CB20" i="2"/>
  <c r="CA20" i="2"/>
  <c r="BZ20" i="2"/>
  <c r="BY20" i="2"/>
  <c r="BT20" i="2"/>
  <c r="BO20" i="2"/>
  <c r="BJ20" i="2"/>
  <c r="BE20" i="2"/>
  <c r="AZ20" i="2"/>
  <c r="AU20" i="2"/>
  <c r="AT20" i="2" s="1"/>
  <c r="AS20" i="2"/>
  <c r="AR20" i="2"/>
  <c r="AQ20" i="2"/>
  <c r="AO20" i="2"/>
  <c r="AN20" i="2"/>
  <c r="AM20" i="2"/>
  <c r="AL20" i="2"/>
  <c r="DG19" i="2"/>
  <c r="DB19" i="2"/>
  <c r="CW19" i="2"/>
  <c r="CR19" i="2"/>
  <c r="CM19" i="2"/>
  <c r="CH19" i="2"/>
  <c r="CF19" i="2"/>
  <c r="CE19" i="2"/>
  <c r="CD19" i="2"/>
  <c r="CB19" i="2"/>
  <c r="CA19" i="2"/>
  <c r="BZ19" i="2"/>
  <c r="BY19" i="2"/>
  <c r="BT19" i="2"/>
  <c r="BO19" i="2"/>
  <c r="BJ19" i="2"/>
  <c r="BE19" i="2"/>
  <c r="AZ19" i="2"/>
  <c r="AU19" i="2"/>
  <c r="AT19" i="2" s="1"/>
  <c r="AS19" i="2"/>
  <c r="AR19" i="2"/>
  <c r="AQ19" i="2"/>
  <c r="AO19" i="2"/>
  <c r="AN19" i="2"/>
  <c r="AM19" i="2"/>
  <c r="AL19" i="2"/>
  <c r="DG18" i="2"/>
  <c r="DB18" i="2"/>
  <c r="CW18" i="2"/>
  <c r="CR18" i="2"/>
  <c r="CM18" i="2"/>
  <c r="CH18" i="2"/>
  <c r="CF18" i="2"/>
  <c r="CE18" i="2"/>
  <c r="CD18" i="2"/>
  <c r="CB18" i="2"/>
  <c r="CA18" i="2"/>
  <c r="BZ18" i="2"/>
  <c r="BY18" i="2"/>
  <c r="BT18" i="2"/>
  <c r="BO18" i="2"/>
  <c r="BJ18" i="2"/>
  <c r="BE18" i="2"/>
  <c r="AZ18" i="2"/>
  <c r="AU18" i="2"/>
  <c r="AT18" i="2" s="1"/>
  <c r="AS18" i="2"/>
  <c r="AR18" i="2"/>
  <c r="AQ18" i="2"/>
  <c r="AO18" i="2"/>
  <c r="AN18" i="2"/>
  <c r="AM18" i="2"/>
  <c r="AL18" i="2"/>
  <c r="DG17" i="2"/>
  <c r="DB17" i="2"/>
  <c r="CW17" i="2"/>
  <c r="CR17" i="2"/>
  <c r="CM17" i="2"/>
  <c r="CH17" i="2"/>
  <c r="CF17" i="2"/>
  <c r="CE17" i="2"/>
  <c r="CD17" i="2"/>
  <c r="CB17" i="2"/>
  <c r="CA17" i="2"/>
  <c r="CA10" i="2" s="1"/>
  <c r="BZ17" i="2"/>
  <c r="BY17" i="2"/>
  <c r="BT17" i="2"/>
  <c r="BO17" i="2"/>
  <c r="BO10" i="2" s="1"/>
  <c r="BJ17" i="2"/>
  <c r="BE17" i="2"/>
  <c r="AZ17" i="2"/>
  <c r="AU17" i="2"/>
  <c r="AT17" i="2" s="1"/>
  <c r="AS17" i="2"/>
  <c r="AR17" i="2"/>
  <c r="AQ17" i="2"/>
  <c r="AO17" i="2"/>
  <c r="AN17" i="2"/>
  <c r="AM17" i="2"/>
  <c r="AL17" i="2"/>
  <c r="DG16" i="2"/>
  <c r="DB16" i="2"/>
  <c r="CW16" i="2"/>
  <c r="CR16" i="2"/>
  <c r="CM16" i="2"/>
  <c r="CH16" i="2"/>
  <c r="CF16" i="2"/>
  <c r="CE16" i="2"/>
  <c r="CD16" i="2"/>
  <c r="CB16" i="2"/>
  <c r="CA16" i="2"/>
  <c r="BZ16" i="2"/>
  <c r="BY16" i="2"/>
  <c r="BT16" i="2"/>
  <c r="BO16" i="2"/>
  <c r="BJ16" i="2"/>
  <c r="BE16" i="2"/>
  <c r="AZ16" i="2"/>
  <c r="AU16" i="2"/>
  <c r="AT16" i="2" s="1"/>
  <c r="AS16" i="2"/>
  <c r="AR16" i="2"/>
  <c r="AQ16" i="2"/>
  <c r="AO16" i="2"/>
  <c r="AN16" i="2"/>
  <c r="AM16" i="2"/>
  <c r="AL16" i="2"/>
  <c r="DG15" i="2"/>
  <c r="DG10" i="2" s="1"/>
  <c r="DB15" i="2"/>
  <c r="CW15" i="2"/>
  <c r="CR15" i="2"/>
  <c r="CM15" i="2"/>
  <c r="CH15" i="2"/>
  <c r="CF15" i="2"/>
  <c r="CE15" i="2"/>
  <c r="CD15" i="2"/>
  <c r="CB15" i="2"/>
  <c r="CA15" i="2"/>
  <c r="BZ15" i="2"/>
  <c r="BY15" i="2"/>
  <c r="BT15" i="2"/>
  <c r="BO15" i="2"/>
  <c r="BJ15" i="2"/>
  <c r="BE15" i="2"/>
  <c r="AZ15" i="2"/>
  <c r="AU15" i="2"/>
  <c r="AT15" i="2" s="1"/>
  <c r="AS15" i="2"/>
  <c r="AR15" i="2"/>
  <c r="AQ15" i="2"/>
  <c r="AO15" i="2"/>
  <c r="AN15" i="2"/>
  <c r="AM15" i="2"/>
  <c r="AL15" i="2"/>
  <c r="DG14" i="2"/>
  <c r="DB14" i="2"/>
  <c r="CW14" i="2"/>
  <c r="CR14" i="2"/>
  <c r="CR10" i="2" s="1"/>
  <c r="CM14" i="2"/>
  <c r="CH14" i="2"/>
  <c r="CF14" i="2"/>
  <c r="CE14" i="2"/>
  <c r="CE10" i="2" s="1"/>
  <c r="CD14" i="2"/>
  <c r="CB14" i="2"/>
  <c r="CA14" i="2"/>
  <c r="BZ14" i="2"/>
  <c r="BZ10" i="2" s="1"/>
  <c r="BY14" i="2"/>
  <c r="BT14" i="2"/>
  <c r="BO14" i="2"/>
  <c r="BJ14" i="2"/>
  <c r="BJ10" i="2" s="1"/>
  <c r="BE14" i="2"/>
  <c r="AZ14" i="2"/>
  <c r="AU14" i="2"/>
  <c r="AT14" i="2" s="1"/>
  <c r="AS14" i="2"/>
  <c r="AR14" i="2"/>
  <c r="AQ14" i="2"/>
  <c r="AO14" i="2"/>
  <c r="AN14" i="2"/>
  <c r="AM14" i="2"/>
  <c r="AL14" i="2"/>
  <c r="DG13" i="2"/>
  <c r="DB13" i="2"/>
  <c r="CW13" i="2"/>
  <c r="CW10" i="2" s="1"/>
  <c r="CR13" i="2"/>
  <c r="CM13" i="2"/>
  <c r="CH13" i="2"/>
  <c r="CF13" i="2"/>
  <c r="CF10" i="2" s="1"/>
  <c r="CE13" i="2"/>
  <c r="CD13" i="2"/>
  <c r="CD10" i="2" s="1"/>
  <c r="CB13" i="2"/>
  <c r="CA13" i="2"/>
  <c r="BZ13" i="2"/>
  <c r="BY13" i="2"/>
  <c r="BT13" i="2"/>
  <c r="BT10" i="2" s="1"/>
  <c r="BO13" i="2"/>
  <c r="BJ13" i="2"/>
  <c r="BE13" i="2"/>
  <c r="AZ13" i="2"/>
  <c r="AU13" i="2"/>
  <c r="AT13" i="2" s="1"/>
  <c r="AS13" i="2"/>
  <c r="AR13" i="2"/>
  <c r="AQ13" i="2"/>
  <c r="AQ10" i="2" s="1"/>
  <c r="AO13" i="2"/>
  <c r="AN13" i="2"/>
  <c r="AM13" i="2"/>
  <c r="AL13" i="2"/>
  <c r="DJ10" i="2"/>
  <c r="DI10" i="2"/>
  <c r="DH10" i="2"/>
  <c r="DF10" i="2"/>
  <c r="DE10" i="2"/>
  <c r="DD10" i="2"/>
  <c r="DC10" i="2"/>
  <c r="CZ10" i="2"/>
  <c r="CY10" i="2"/>
  <c r="CX10" i="2"/>
  <c r="CV10" i="2"/>
  <c r="CU10" i="2"/>
  <c r="CT10" i="2"/>
  <c r="CS10" i="2"/>
  <c r="CP10" i="2"/>
  <c r="CO10" i="2"/>
  <c r="CN10" i="2"/>
  <c r="CL10" i="2"/>
  <c r="CK10" i="2"/>
  <c r="CJ10" i="2"/>
  <c r="CI10" i="2"/>
  <c r="CH10" i="2"/>
  <c r="CB10" i="2"/>
  <c r="BW10" i="2"/>
  <c r="BV10" i="2"/>
  <c r="BU10" i="2"/>
  <c r="BS10" i="2"/>
  <c r="BR10" i="2"/>
  <c r="BQ10" i="2"/>
  <c r="BP10" i="2"/>
  <c r="BM10" i="2"/>
  <c r="BL10" i="2"/>
  <c r="BK10" i="2"/>
  <c r="BI10" i="2"/>
  <c r="BH10" i="2"/>
  <c r="BG10" i="2"/>
  <c r="BF10" i="2"/>
  <c r="BC10" i="2"/>
  <c r="BB10" i="2"/>
  <c r="BA10" i="2"/>
  <c r="AY10" i="2"/>
  <c r="AX10" i="2"/>
  <c r="AW10" i="2"/>
  <c r="AV10" i="2"/>
  <c r="AU10" i="2"/>
  <c r="AS10" i="2"/>
  <c r="AR10" i="2"/>
  <c r="AO10" i="2"/>
  <c r="AM10" i="2"/>
  <c r="AL10" i="2"/>
  <c r="AG10" i="2"/>
  <c r="AF10" i="2"/>
  <c r="AE10" i="2"/>
  <c r="AD10" i="2"/>
  <c r="AC10" i="2"/>
  <c r="AB10" i="2"/>
  <c r="AA10" i="2"/>
  <c r="Z10" i="2"/>
  <c r="Y10" i="2"/>
  <c r="X10" i="2"/>
  <c r="W10" i="2"/>
  <c r="V10" i="2"/>
  <c r="GY6" i="1"/>
  <c r="HI6" i="1" s="1"/>
  <c r="GX6" i="1"/>
  <c r="HH6" i="1" s="1"/>
  <c r="GW6" i="1"/>
  <c r="HG6" i="1" s="1"/>
  <c r="GU6" i="1"/>
  <c r="HE6" i="1" s="1"/>
  <c r="GT6" i="1"/>
  <c r="HD6" i="1" s="1"/>
  <c r="CE6" i="1"/>
  <c r="CB6" i="1"/>
  <c r="CA6" i="1"/>
  <c r="BV6" i="1"/>
  <c r="BQ6" i="1"/>
  <c r="BP6" i="1" s="1"/>
  <c r="BL6" i="1"/>
  <c r="BG6" i="1"/>
  <c r="AM6" i="1" s="1"/>
  <c r="GQ6" i="1" s="1"/>
  <c r="HA6" i="1" s="1"/>
  <c r="BB6" i="1"/>
  <c r="AR6" i="1" s="1"/>
  <c r="AW6" i="1"/>
  <c r="AV6" i="1"/>
  <c r="AU6" i="1"/>
  <c r="AT6" i="1"/>
  <c r="AS6" i="1"/>
  <c r="AQ6" i="1"/>
  <c r="AP6" i="1"/>
  <c r="AO6" i="1"/>
  <c r="GS6" i="1" s="1"/>
  <c r="AN6" i="1"/>
  <c r="GR6" i="1" s="1"/>
  <c r="HB6" i="1" s="1"/>
  <c r="V6" i="1"/>
  <c r="GT5" i="1"/>
  <c r="HD5" i="1" s="1"/>
  <c r="HD2" i="1" s="1"/>
  <c r="GS5" i="1"/>
  <c r="HC5" i="1" s="1"/>
  <c r="GR5" i="1"/>
  <c r="HB5" i="1" s="1"/>
  <c r="HB2" i="1" s="1"/>
  <c r="CE5" i="1"/>
  <c r="CE2" i="1" s="1"/>
  <c r="CB5" i="1"/>
  <c r="CA5" i="1"/>
  <c r="BV5" i="1"/>
  <c r="BQ5" i="1"/>
  <c r="BP5" i="1" s="1"/>
  <c r="BP2" i="1" s="1"/>
  <c r="BL5" i="1"/>
  <c r="BG5" i="1"/>
  <c r="BF5" i="1"/>
  <c r="BB5" i="1"/>
  <c r="AW5" i="1"/>
  <c r="AM5" i="1" s="1"/>
  <c r="AU5" i="1"/>
  <c r="AU2" i="1" s="1"/>
  <c r="AT5" i="1"/>
  <c r="AT2" i="1" s="1"/>
  <c r="AS5" i="1"/>
  <c r="GW5" i="1" s="1"/>
  <c r="AR5" i="1"/>
  <c r="GV5" i="1" s="1"/>
  <c r="AQ5" i="1"/>
  <c r="AQ2" i="1" s="1"/>
  <c r="AP5" i="1"/>
  <c r="AO5" i="1"/>
  <c r="AN5" i="1"/>
  <c r="V5" i="1"/>
  <c r="GO2" i="1"/>
  <c r="GN2" i="1"/>
  <c r="GM2" i="1"/>
  <c r="GL2" i="1"/>
  <c r="GK2" i="1"/>
  <c r="GJ2" i="1"/>
  <c r="GI2" i="1"/>
  <c r="GH2" i="1"/>
  <c r="GG2" i="1"/>
  <c r="GF2" i="1"/>
  <c r="GE2" i="1"/>
  <c r="GD2" i="1"/>
  <c r="GC2" i="1"/>
  <c r="GB2" i="1"/>
  <c r="GA2" i="1"/>
  <c r="FZ2" i="1"/>
  <c r="FY2" i="1"/>
  <c r="FX2" i="1"/>
  <c r="FW2" i="1"/>
  <c r="FV2" i="1"/>
  <c r="FU2" i="1"/>
  <c r="FT2" i="1"/>
  <c r="FS2" i="1"/>
  <c r="FR2" i="1"/>
  <c r="FQ2" i="1"/>
  <c r="FP2" i="1"/>
  <c r="FO2" i="1"/>
  <c r="FN2" i="1"/>
  <c r="FM2" i="1"/>
  <c r="FL2" i="1"/>
  <c r="FK2" i="1"/>
  <c r="FJ2" i="1"/>
  <c r="FI2" i="1"/>
  <c r="FH2" i="1"/>
  <c r="FG2" i="1"/>
  <c r="FF2" i="1"/>
  <c r="FE2" i="1"/>
  <c r="FD2" i="1"/>
  <c r="FC2" i="1"/>
  <c r="FB2" i="1"/>
  <c r="FA2" i="1"/>
  <c r="EZ2" i="1"/>
  <c r="EY2" i="1"/>
  <c r="EX2" i="1"/>
  <c r="EW2" i="1"/>
  <c r="EV2" i="1"/>
  <c r="EU2" i="1"/>
  <c r="ET2" i="1"/>
  <c r="ES2" i="1"/>
  <c r="ER2" i="1"/>
  <c r="EQ2" i="1"/>
  <c r="EP2" i="1"/>
  <c r="EO2" i="1"/>
  <c r="EN2" i="1"/>
  <c r="EM2" i="1"/>
  <c r="EL2" i="1"/>
  <c r="EK2" i="1"/>
  <c r="EJ2" i="1"/>
  <c r="EI2" i="1"/>
  <c r="EH2" i="1"/>
  <c r="EG2" i="1"/>
  <c r="EF2" i="1"/>
  <c r="EE2" i="1"/>
  <c r="ED2" i="1"/>
  <c r="EC2" i="1"/>
  <c r="EB2" i="1"/>
  <c r="EA2" i="1"/>
  <c r="DZ2" i="1"/>
  <c r="DY2" i="1"/>
  <c r="DX2" i="1"/>
  <c r="DW2" i="1"/>
  <c r="DV2" i="1"/>
  <c r="DU2" i="1"/>
  <c r="DT2" i="1"/>
  <c r="DS2" i="1"/>
  <c r="DR2" i="1"/>
  <c r="DQ2" i="1"/>
  <c r="DP2" i="1"/>
  <c r="DO2" i="1"/>
  <c r="DN2" i="1"/>
  <c r="DM2" i="1"/>
  <c r="DL2" i="1"/>
  <c r="DK2" i="1"/>
  <c r="DJ2" i="1"/>
  <c r="DI2" i="1"/>
  <c r="DH2" i="1"/>
  <c r="DG2" i="1"/>
  <c r="DF2" i="1"/>
  <c r="DE2" i="1"/>
  <c r="DD2" i="1"/>
  <c r="DC2" i="1"/>
  <c r="DB2" i="1"/>
  <c r="DA2" i="1"/>
  <c r="CZ2" i="1"/>
  <c r="CY2" i="1"/>
  <c r="CX2" i="1"/>
  <c r="CW2" i="1"/>
  <c r="CV2" i="1"/>
  <c r="CU2" i="1"/>
  <c r="CT2" i="1"/>
  <c r="CS2" i="1"/>
  <c r="CR2" i="1"/>
  <c r="CQ2" i="1"/>
  <c r="CP2" i="1"/>
  <c r="CO2" i="1"/>
  <c r="CN2" i="1"/>
  <c r="CM2" i="1"/>
  <c r="CL2" i="1"/>
  <c r="CK2" i="1"/>
  <c r="CJ2" i="1"/>
  <c r="CI2" i="1"/>
  <c r="CH2" i="1"/>
  <c r="CG2" i="1"/>
  <c r="CF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O2" i="1"/>
  <c r="BN2" i="1"/>
  <c r="BM2" i="1"/>
  <c r="BL2" i="1"/>
  <c r="BK2" i="1"/>
  <c r="BJ2" i="1"/>
  <c r="BI2" i="1"/>
  <c r="BH2" i="1"/>
  <c r="BG2" i="1"/>
  <c r="BE2" i="1"/>
  <c r="BD2" i="1"/>
  <c r="BC2" i="1"/>
  <c r="BB2" i="1"/>
  <c r="BA2" i="1"/>
  <c r="AZ2" i="1"/>
  <c r="AY2" i="1"/>
  <c r="AX2" i="1"/>
  <c r="AW2" i="1"/>
  <c r="AS2" i="1"/>
  <c r="AP2" i="1"/>
  <c r="AO2" i="1"/>
  <c r="AN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BD593" i="2" l="1"/>
  <c r="CQ605" i="2"/>
  <c r="CC51" i="2"/>
  <c r="AP57" i="2"/>
  <c r="CC588" i="2"/>
  <c r="DA52" i="2"/>
  <c r="CC140" i="2"/>
  <c r="AK430" i="2"/>
  <c r="BX161" i="2"/>
  <c r="AP165" i="2"/>
  <c r="BX169" i="2"/>
  <c r="BX573" i="2"/>
  <c r="CQ739" i="2"/>
  <c r="BN699" i="2"/>
  <c r="BN701" i="2"/>
  <c r="BN711" i="2"/>
  <c r="DA61" i="2"/>
  <c r="AP107" i="2"/>
  <c r="AP109" i="2"/>
  <c r="AP129" i="2"/>
  <c r="BX129" i="2"/>
  <c r="AK60" i="2"/>
  <c r="BX156" i="2"/>
  <c r="AP158" i="2"/>
  <c r="BX160" i="2"/>
  <c r="AP162" i="2"/>
  <c r="BX164" i="2"/>
  <c r="BX172" i="2"/>
  <c r="BX350" i="2"/>
  <c r="DA445" i="2"/>
  <c r="CG57" i="2"/>
  <c r="DA57" i="2"/>
  <c r="BN158" i="2"/>
  <c r="BN162" i="2"/>
  <c r="BN170" i="2"/>
  <c r="BN372" i="2"/>
  <c r="BN668" i="2"/>
  <c r="BD671" i="2"/>
  <c r="BD679" i="2"/>
  <c r="BN688" i="2"/>
  <c r="BN700" i="2"/>
  <c r="BD703" i="2"/>
  <c r="BD705" i="2"/>
  <c r="AK712" i="2"/>
  <c r="BN712" i="2"/>
  <c r="DA360" i="2"/>
  <c r="CC648" i="2"/>
  <c r="CC659" i="2"/>
  <c r="AK660" i="2"/>
  <c r="AK661" i="2"/>
  <c r="CQ91" i="2"/>
  <c r="CQ96" i="2"/>
  <c r="CG606" i="2"/>
  <c r="CC61" i="2"/>
  <c r="AK63" i="2"/>
  <c r="AP337" i="2"/>
  <c r="BX338" i="2"/>
  <c r="BX348" i="2"/>
  <c r="BX351" i="2"/>
  <c r="AK21" i="2"/>
  <c r="CC41" i="2"/>
  <c r="CC280" i="2"/>
  <c r="CC281" i="2"/>
  <c r="DN367" i="2"/>
  <c r="DX367" i="2" s="1"/>
  <c r="CQ596" i="2"/>
  <c r="AP361" i="2"/>
  <c r="DA361" i="2"/>
  <c r="CC195" i="2"/>
  <c r="CG208" i="2"/>
  <c r="CG452" i="2"/>
  <c r="DA452" i="2"/>
  <c r="DA512" i="2"/>
  <c r="CC606" i="2"/>
  <c r="CQ627" i="2"/>
  <c r="CQ640" i="2"/>
  <c r="BX641" i="2"/>
  <c r="DA648" i="2"/>
  <c r="AP650" i="2"/>
  <c r="DA650" i="2"/>
  <c r="AP652" i="2"/>
  <c r="AP658" i="2"/>
  <c r="AP659" i="2"/>
  <c r="CG659" i="2"/>
  <c r="DA659" i="2"/>
  <c r="AP673" i="2"/>
  <c r="BX173" i="2"/>
  <c r="BX177" i="2"/>
  <c r="BX178" i="2"/>
  <c r="BX186" i="2"/>
  <c r="AK461" i="2"/>
  <c r="AK492" i="2"/>
  <c r="AP587" i="2"/>
  <c r="AP589" i="2"/>
  <c r="AP590" i="2"/>
  <c r="AP622" i="2"/>
  <c r="AP629" i="2"/>
  <c r="AP632" i="2"/>
  <c r="AP634" i="2"/>
  <c r="DA737" i="2"/>
  <c r="DA745" i="2"/>
  <c r="AK25" i="2"/>
  <c r="AK35" i="2"/>
  <c r="AK37" i="2"/>
  <c r="BD622" i="2"/>
  <c r="BD632" i="2"/>
  <c r="DA16" i="2"/>
  <c r="DO17" i="2"/>
  <c r="DY17" i="2" s="1"/>
  <c r="CG18" i="2"/>
  <c r="AP20" i="2"/>
  <c r="CC21" i="2"/>
  <c r="CG99" i="2"/>
  <c r="BD104" i="2"/>
  <c r="CC108" i="2"/>
  <c r="CC113" i="2"/>
  <c r="AK122" i="2"/>
  <c r="AK123" i="2"/>
  <c r="BD124" i="2"/>
  <c r="CC124" i="2"/>
  <c r="BD125" i="2"/>
  <c r="BD126" i="2"/>
  <c r="BD129" i="2"/>
  <c r="BD130" i="2"/>
  <c r="DA131" i="2"/>
  <c r="AP143" i="2"/>
  <c r="AK17" i="2"/>
  <c r="AK18" i="2"/>
  <c r="AP24" i="2"/>
  <c r="CC25" i="2"/>
  <c r="BX74" i="2"/>
  <c r="BX75" i="2"/>
  <c r="BX79" i="2"/>
  <c r="BX82" i="2"/>
  <c r="BX83" i="2"/>
  <c r="BX88" i="2"/>
  <c r="BX89" i="2"/>
  <c r="BX90" i="2"/>
  <c r="CC277" i="2"/>
  <c r="BN63" i="2"/>
  <c r="AP166" i="2"/>
  <c r="AP174" i="2"/>
  <c r="CQ201" i="2"/>
  <c r="CQ207" i="2"/>
  <c r="CQ208" i="2"/>
  <c r="CQ222" i="2"/>
  <c r="CQ223" i="2"/>
  <c r="AK252" i="2"/>
  <c r="DA255" i="2"/>
  <c r="DA257" i="2"/>
  <c r="CC258" i="2"/>
  <c r="CC259" i="2"/>
  <c r="BD262" i="2"/>
  <c r="CC268" i="2"/>
  <c r="CC275" i="2"/>
  <c r="CC276" i="2"/>
  <c r="DP277" i="2"/>
  <c r="DZ277" i="2" s="1"/>
  <c r="BD277" i="2"/>
  <c r="CG277" i="2"/>
  <c r="DA280" i="2"/>
  <c r="CG281" i="2"/>
  <c r="AP284" i="2"/>
  <c r="AP285" i="2"/>
  <c r="CG577" i="2"/>
  <c r="DT649" i="2"/>
  <c r="ED649" i="2" s="1"/>
  <c r="CC165" i="2"/>
  <c r="BN199" i="2"/>
  <c r="AP203" i="2"/>
  <c r="BN219" i="2"/>
  <c r="BN254" i="2"/>
  <c r="DN255" i="2"/>
  <c r="DX255" i="2" s="1"/>
  <c r="CC278" i="2"/>
  <c r="CC279" i="2"/>
  <c r="CC290" i="2"/>
  <c r="AK331" i="2"/>
  <c r="AK421" i="2"/>
  <c r="AP430" i="2"/>
  <c r="BX509" i="2"/>
  <c r="BD513" i="2"/>
  <c r="AP554" i="2"/>
  <c r="AP557" i="2"/>
  <c r="AP561" i="2"/>
  <c r="AP566" i="2"/>
  <c r="AP569" i="2"/>
  <c r="BX576" i="2"/>
  <c r="CC665" i="2"/>
  <c r="CC668" i="2"/>
  <c r="BX165" i="2"/>
  <c r="BD189" i="2"/>
  <c r="BD193" i="2"/>
  <c r="BD194" i="2"/>
  <c r="BD197" i="2"/>
  <c r="CQ293" i="2"/>
  <c r="CQ295" i="2"/>
  <c r="CQ297" i="2"/>
  <c r="CQ298" i="2"/>
  <c r="CQ302" i="2"/>
  <c r="CQ312" i="2"/>
  <c r="CQ326" i="2"/>
  <c r="CQ330" i="2"/>
  <c r="AP338" i="2"/>
  <c r="BX398" i="2"/>
  <c r="BX402" i="2"/>
  <c r="BX406" i="2"/>
  <c r="BX412" i="2"/>
  <c r="AP419" i="2"/>
  <c r="BD432" i="2"/>
  <c r="BD433" i="2"/>
  <c r="BD437" i="2"/>
  <c r="BD440" i="2"/>
  <c r="BD441" i="2"/>
  <c r="BD454" i="2"/>
  <c r="BD456" i="2"/>
  <c r="BD458" i="2"/>
  <c r="CG461" i="2"/>
  <c r="DA461" i="2"/>
  <c r="AP469" i="2"/>
  <c r="AP482" i="2"/>
  <c r="AP486" i="2"/>
  <c r="CQ519" i="2"/>
  <c r="BD556" i="2"/>
  <c r="CC568" i="2"/>
  <c r="CC569" i="2"/>
  <c r="AP574" i="2"/>
  <c r="AK575" i="2"/>
  <c r="BN575" i="2"/>
  <c r="CC591" i="2"/>
  <c r="BX616" i="2"/>
  <c r="BX617" i="2"/>
  <c r="BX618" i="2"/>
  <c r="BX619" i="2"/>
  <c r="CQ659" i="2"/>
  <c r="BD662" i="2"/>
  <c r="BX666" i="2"/>
  <c r="AP712" i="2"/>
  <c r="AK14" i="2"/>
  <c r="DN15" i="2"/>
  <c r="DX15" i="2" s="1"/>
  <c r="BD15" i="2"/>
  <c r="AK16" i="2"/>
  <c r="DS16" i="2"/>
  <c r="EC16" i="2" s="1"/>
  <c r="AP16" i="2"/>
  <c r="CC17" i="2"/>
  <c r="DS18" i="2"/>
  <c r="EC18" i="2" s="1"/>
  <c r="DM19" i="2"/>
  <c r="DW19" i="2" s="1"/>
  <c r="CG226" i="2"/>
  <c r="CC248" i="2"/>
  <c r="CC265" i="2"/>
  <c r="DN266" i="2"/>
  <c r="DX266" i="2" s="1"/>
  <c r="CC269" i="2"/>
  <c r="BN271" i="2"/>
  <c r="DR280" i="2"/>
  <c r="EB280" i="2" s="1"/>
  <c r="CC282" i="2"/>
  <c r="BD285" i="2"/>
  <c r="CC287" i="2"/>
  <c r="CG290" i="2"/>
  <c r="CG291" i="2"/>
  <c r="DA292" i="2"/>
  <c r="BN325" i="2"/>
  <c r="BN327" i="2"/>
  <c r="AK22" i="2"/>
  <c r="CC35" i="2"/>
  <c r="AP37" i="2"/>
  <c r="CQ38" i="2"/>
  <c r="AP42" i="2"/>
  <c r="BX48" i="2"/>
  <c r="CC53" i="2"/>
  <c r="BD58" i="2"/>
  <c r="BD60" i="2"/>
  <c r="BD61" i="2"/>
  <c r="BD74" i="2"/>
  <c r="CG74" i="2"/>
  <c r="DA74" i="2"/>
  <c r="DT75" i="2"/>
  <c r="ED75" i="2" s="1"/>
  <c r="DS76" i="2"/>
  <c r="EC76" i="2" s="1"/>
  <c r="AK76" i="2"/>
  <c r="BN76" i="2"/>
  <c r="AK77" i="2"/>
  <c r="BN80" i="2"/>
  <c r="DA134" i="2"/>
  <c r="AK144" i="2"/>
  <c r="BD149" i="2"/>
  <c r="AK150" i="2"/>
  <c r="DP151" i="2"/>
  <c r="DZ151" i="2" s="1"/>
  <c r="CC155" i="2"/>
  <c r="BX193" i="2"/>
  <c r="DM211" i="2"/>
  <c r="DW211" i="2" s="1"/>
  <c r="DM213" i="2"/>
  <c r="DW213" i="2" s="1"/>
  <c r="CQ237" i="2"/>
  <c r="AP243" i="2"/>
  <c r="CQ243" i="2"/>
  <c r="CG265" i="2"/>
  <c r="CG266" i="2"/>
  <c r="CG267" i="2"/>
  <c r="DA267" i="2"/>
  <c r="CG268" i="2"/>
  <c r="CC294" i="2"/>
  <c r="CC295" i="2"/>
  <c r="CC296" i="2"/>
  <c r="CC298" i="2"/>
  <c r="BD314" i="2"/>
  <c r="BD317" i="2"/>
  <c r="BD318" i="2"/>
  <c r="CC325" i="2"/>
  <c r="CC329" i="2"/>
  <c r="CC330" i="2"/>
  <c r="CG331" i="2"/>
  <c r="CG346" i="2"/>
  <c r="DA346" i="2"/>
  <c r="BD29" i="2"/>
  <c r="AK32" i="2"/>
  <c r="CC34" i="2"/>
  <c r="AP36" i="2"/>
  <c r="BN38" i="2"/>
  <c r="BX62" i="2"/>
  <c r="BX67" i="2"/>
  <c r="BX71" i="2"/>
  <c r="CQ73" i="2"/>
  <c r="CG78" i="2"/>
  <c r="DA78" i="2"/>
  <c r="AP134" i="2"/>
  <c r="AP135" i="2"/>
  <c r="CQ146" i="2"/>
  <c r="CQ153" i="2"/>
  <c r="CQ154" i="2"/>
  <c r="DP165" i="2"/>
  <c r="DZ165" i="2" s="1"/>
  <c r="DM166" i="2"/>
  <c r="DW166" i="2" s="1"/>
  <c r="BN166" i="2"/>
  <c r="DS167" i="2"/>
  <c r="EC167" i="2" s="1"/>
  <c r="DM167" i="2"/>
  <c r="DW167" i="2" s="1"/>
  <c r="DP173" i="2"/>
  <c r="DZ173" i="2" s="1"/>
  <c r="DM174" i="2"/>
  <c r="DW174" i="2" s="1"/>
  <c r="BN174" i="2"/>
  <c r="DS175" i="2"/>
  <c r="EC175" i="2" s="1"/>
  <c r="DM175" i="2"/>
  <c r="DW175" i="2" s="1"/>
  <c r="BX176" i="2"/>
  <c r="DM177" i="2"/>
  <c r="DW177" i="2" s="1"/>
  <c r="DR177" i="2"/>
  <c r="EB177" i="2" s="1"/>
  <c r="DP178" i="2"/>
  <c r="DZ178" i="2" s="1"/>
  <c r="AP180" i="2"/>
  <c r="AP185" i="2"/>
  <c r="CC191" i="2"/>
  <c r="BN202" i="2"/>
  <c r="AK203" i="2"/>
  <c r="DN204" i="2"/>
  <c r="DX204" i="2" s="1"/>
  <c r="BN204" i="2"/>
  <c r="BN206" i="2"/>
  <c r="DN207" i="2"/>
  <c r="DX207" i="2" s="1"/>
  <c r="DS207" i="2"/>
  <c r="EC207" i="2" s="1"/>
  <c r="AK210" i="2"/>
  <c r="BN237" i="2"/>
  <c r="BN242" i="2"/>
  <c r="DN243" i="2"/>
  <c r="DX243" i="2" s="1"/>
  <c r="BN243" i="2"/>
  <c r="DP99" i="2"/>
  <c r="DZ99" i="2" s="1"/>
  <c r="CG104" i="2"/>
  <c r="DA104" i="2"/>
  <c r="DA110" i="2"/>
  <c r="DA127" i="2"/>
  <c r="BN132" i="2"/>
  <c r="DS134" i="2"/>
  <c r="EC134" i="2" s="1"/>
  <c r="BN135" i="2"/>
  <c r="DM165" i="2"/>
  <c r="DW165" i="2" s="1"/>
  <c r="DR165" i="2"/>
  <c r="EB165" i="2" s="1"/>
  <c r="DP166" i="2"/>
  <c r="DZ166" i="2" s="1"/>
  <c r="DM173" i="2"/>
  <c r="DW173" i="2" s="1"/>
  <c r="DR173" i="2"/>
  <c r="EB173" i="2" s="1"/>
  <c r="BD185" i="2"/>
  <c r="DP186" i="2"/>
  <c r="DZ186" i="2" s="1"/>
  <c r="DA200" i="2"/>
  <c r="DO201" i="2"/>
  <c r="DY201" i="2" s="1"/>
  <c r="DO281" i="2"/>
  <c r="DY281" i="2" s="1"/>
  <c r="DT281" i="2"/>
  <c r="ED281" i="2" s="1"/>
  <c r="CG347" i="2"/>
  <c r="BN398" i="2"/>
  <c r="CQ398" i="2"/>
  <c r="AK428" i="2"/>
  <c r="BD451" i="2"/>
  <c r="AP473" i="2"/>
  <c r="DA479" i="2"/>
  <c r="DA504" i="2"/>
  <c r="AP579" i="2"/>
  <c r="DA585" i="2"/>
  <c r="DA586" i="2"/>
  <c r="BN587" i="2"/>
  <c r="CQ588" i="2"/>
  <c r="AK636" i="2"/>
  <c r="DT637" i="2"/>
  <c r="ED637" i="2" s="1"/>
  <c r="CG639" i="2"/>
  <c r="CC640" i="2"/>
  <c r="AP645" i="2"/>
  <c r="CG645" i="2"/>
  <c r="CG646" i="2"/>
  <c r="DA646" i="2"/>
  <c r="AP647" i="2"/>
  <c r="BD658" i="2"/>
  <c r="BD659" i="2"/>
  <c r="CG662" i="2"/>
  <c r="BD663" i="2"/>
  <c r="BD665" i="2"/>
  <c r="CG665" i="2"/>
  <c r="DA665" i="2"/>
  <c r="BX668" i="2"/>
  <c r="CQ677" i="2"/>
  <c r="CQ682" i="2"/>
  <c r="BN703" i="2"/>
  <c r="AP704" i="2"/>
  <c r="AP705" i="2"/>
  <c r="BN706" i="2"/>
  <c r="AP707" i="2"/>
  <c r="BX707" i="2"/>
  <c r="AK372" i="2"/>
  <c r="AK373" i="2"/>
  <c r="AK391" i="2"/>
  <c r="AP401" i="2"/>
  <c r="BX452" i="2"/>
  <c r="BX494" i="2"/>
  <c r="AP503" i="2"/>
  <c r="BX503" i="2"/>
  <c r="BD517" i="2"/>
  <c r="AK522" i="2"/>
  <c r="AK523" i="2"/>
  <c r="AK539" i="2"/>
  <c r="BX593" i="2"/>
  <c r="AP595" i="2"/>
  <c r="AP599" i="2"/>
  <c r="BX600" i="2"/>
  <c r="BX602" i="2"/>
  <c r="BX603" i="2"/>
  <c r="AP606" i="2"/>
  <c r="BX606" i="2"/>
  <c r="CC622" i="2"/>
  <c r="BX636" i="2"/>
  <c r="BX638" i="2"/>
  <c r="BX639" i="2"/>
  <c r="BX662" i="2"/>
  <c r="AK687" i="2"/>
  <c r="CC701" i="2"/>
  <c r="AP727" i="2"/>
  <c r="AP734" i="2"/>
  <c r="DA734" i="2"/>
  <c r="CQ377" i="2"/>
  <c r="CQ385" i="2"/>
  <c r="CQ389" i="2"/>
  <c r="DA423" i="2"/>
  <c r="DA427" i="2"/>
  <c r="BN453" i="2"/>
  <c r="BN459" i="2"/>
  <c r="BX463" i="2"/>
  <c r="DA482" i="2"/>
  <c r="DA489" i="2"/>
  <c r="CG490" i="2"/>
  <c r="DN494" i="2"/>
  <c r="DX494" i="2" s="1"/>
  <c r="CQ515" i="2"/>
  <c r="CG566" i="2"/>
  <c r="DA566" i="2"/>
  <c r="CQ585" i="2"/>
  <c r="BD587" i="2"/>
  <c r="BD588" i="2"/>
  <c r="CG588" i="2"/>
  <c r="BN594" i="2"/>
  <c r="BN595" i="2"/>
  <c r="AK597" i="2"/>
  <c r="CC600" i="2"/>
  <c r="AK601" i="2"/>
  <c r="CG622" i="2"/>
  <c r="DA622" i="2"/>
  <c r="CG624" i="2"/>
  <c r="DA624" i="2"/>
  <c r="BN663" i="2"/>
  <c r="BN665" i="2"/>
  <c r="CG675" i="2"/>
  <c r="DA675" i="2"/>
  <c r="DA683" i="2"/>
  <c r="CG684" i="2"/>
  <c r="DA684" i="2"/>
  <c r="CG685" i="2"/>
  <c r="DA685" i="2"/>
  <c r="BD727" i="2"/>
  <c r="BD730" i="2"/>
  <c r="CC16" i="2"/>
  <c r="AK20" i="2"/>
  <c r="CC22" i="2"/>
  <c r="DS24" i="2"/>
  <c r="EC24" i="2" s="1"/>
  <c r="AP33" i="2"/>
  <c r="CQ34" i="2"/>
  <c r="BD35" i="2"/>
  <c r="AP39" i="2"/>
  <c r="CG39" i="2"/>
  <c r="DA39" i="2"/>
  <c r="AP45" i="2"/>
  <c r="AP46" i="2"/>
  <c r="AP47" i="2"/>
  <c r="AP48" i="2"/>
  <c r="CC48" i="2"/>
  <c r="AK49" i="2"/>
  <c r="BN50" i="2"/>
  <c r="BN51" i="2"/>
  <c r="CQ54" i="2"/>
  <c r="DA68" i="2"/>
  <c r="DT69" i="2"/>
  <c r="ED69" i="2" s="1"/>
  <c r="DT70" i="2"/>
  <c r="ED70" i="2" s="1"/>
  <c r="DA70" i="2"/>
  <c r="DT71" i="2"/>
  <c r="ED71" i="2" s="1"/>
  <c r="DS72" i="2"/>
  <c r="EC72" i="2" s="1"/>
  <c r="AK72" i="2"/>
  <c r="BD78" i="2"/>
  <c r="DS84" i="2"/>
  <c r="EC84" i="2" s="1"/>
  <c r="AK84" i="2"/>
  <c r="BN84" i="2"/>
  <c r="AK85" i="2"/>
  <c r="BN86" i="2"/>
  <c r="DM98" i="2"/>
  <c r="DW98" i="2" s="1"/>
  <c r="BN98" i="2"/>
  <c r="AK99" i="2"/>
  <c r="BN100" i="2"/>
  <c r="CQ108" i="2"/>
  <c r="CQ111" i="2"/>
  <c r="AK134" i="2"/>
  <c r="DP136" i="2"/>
  <c r="DZ136" i="2" s="1"/>
  <c r="BD141" i="2"/>
  <c r="BD142" i="2"/>
  <c r="AP151" i="2"/>
  <c r="DR19" i="2"/>
  <c r="EB19" i="2" s="1"/>
  <c r="BD21" i="2"/>
  <c r="CG24" i="2"/>
  <c r="DA24" i="2"/>
  <c r="CC45" i="2"/>
  <c r="BN60" i="2"/>
  <c r="DS61" i="2"/>
  <c r="EC61" i="2" s="1"/>
  <c r="BN61" i="2"/>
  <c r="CQ61" i="2"/>
  <c r="BX78" i="2"/>
  <c r="BD82" i="2"/>
  <c r="CG82" i="2"/>
  <c r="DA82" i="2"/>
  <c r="DT83" i="2"/>
  <c r="ED83" i="2" s="1"/>
  <c r="CG91" i="2"/>
  <c r="DA91" i="2"/>
  <c r="BX101" i="2"/>
  <c r="CC107" i="2"/>
  <c r="DM17" i="2"/>
  <c r="DW17" i="2" s="1"/>
  <c r="DR17" i="2"/>
  <c r="EB17" i="2" s="1"/>
  <c r="DA17" i="2"/>
  <c r="CC39" i="2"/>
  <c r="DS44" i="2"/>
  <c r="EC44" i="2" s="1"/>
  <c r="DP55" i="2"/>
  <c r="DZ55" i="2" s="1"/>
  <c r="CC55" i="2"/>
  <c r="CC56" i="2"/>
  <c r="DS63" i="2"/>
  <c r="EC63" i="2" s="1"/>
  <c r="AK64" i="2"/>
  <c r="DS66" i="2"/>
  <c r="EC66" i="2" s="1"/>
  <c r="AK66" i="2"/>
  <c r="DS68" i="2"/>
  <c r="EC68" i="2" s="1"/>
  <c r="BD93" i="2"/>
  <c r="DP124" i="2"/>
  <c r="DZ124" i="2" s="1"/>
  <c r="DP125" i="2"/>
  <c r="DZ125" i="2" s="1"/>
  <c r="AP137" i="2"/>
  <c r="AP140" i="2"/>
  <c r="AP142" i="2"/>
  <c r="CG142" i="2"/>
  <c r="BN143" i="2"/>
  <c r="BN144" i="2"/>
  <c r="DM219" i="2"/>
  <c r="DW219" i="2" s="1"/>
  <c r="DM221" i="2"/>
  <c r="DW221" i="2" s="1"/>
  <c r="BD221" i="2"/>
  <c r="CC221" i="2"/>
  <c r="DT230" i="2"/>
  <c r="ED230" i="2" s="1"/>
  <c r="CC272" i="2"/>
  <c r="AP453" i="2"/>
  <c r="BX454" i="2"/>
  <c r="BX456" i="2"/>
  <c r="CC464" i="2"/>
  <c r="BD466" i="2"/>
  <c r="AP472" i="2"/>
  <c r="BX482" i="2"/>
  <c r="AP495" i="2"/>
  <c r="AP496" i="2"/>
  <c r="AP501" i="2"/>
  <c r="CQ522" i="2"/>
  <c r="CG532" i="2"/>
  <c r="DA540" i="2"/>
  <c r="BD554" i="2"/>
  <c r="DA554" i="2"/>
  <c r="DM160" i="2"/>
  <c r="DW160" i="2" s="1"/>
  <c r="DO167" i="2"/>
  <c r="DY167" i="2" s="1"/>
  <c r="AP173" i="2"/>
  <c r="CC173" i="2"/>
  <c r="DP181" i="2"/>
  <c r="DZ181" i="2" s="1"/>
  <c r="AP261" i="2"/>
  <c r="CG262" i="2"/>
  <c r="BD291" i="2"/>
  <c r="DA312" i="2"/>
  <c r="DO345" i="2"/>
  <c r="DY345" i="2" s="1"/>
  <c r="DA347" i="2"/>
  <c r="DO361" i="2"/>
  <c r="DY361" i="2" s="1"/>
  <c r="DO363" i="2"/>
  <c r="DY363" i="2" s="1"/>
  <c r="AP370" i="2"/>
  <c r="BX370" i="2"/>
  <c r="AP373" i="2"/>
  <c r="BX384" i="2"/>
  <c r="AP386" i="2"/>
  <c r="DM387" i="2"/>
  <c r="DW387" i="2" s="1"/>
  <c r="DR387" i="2"/>
  <c r="EB387" i="2" s="1"/>
  <c r="AP389" i="2"/>
  <c r="BX394" i="2"/>
  <c r="BX397" i="2"/>
  <c r="CC401" i="2"/>
  <c r="AP407" i="2"/>
  <c r="AP409" i="2"/>
  <c r="AP410" i="2"/>
  <c r="AP411" i="2"/>
  <c r="AP414" i="2"/>
  <c r="AP420" i="2"/>
  <c r="CG446" i="2"/>
  <c r="DA447" i="2"/>
  <c r="DA448" i="2"/>
  <c r="CC449" i="2"/>
  <c r="AK452" i="2"/>
  <c r="AP481" i="2"/>
  <c r="DP491" i="2"/>
  <c r="DZ491" i="2" s="1"/>
  <c r="AK495" i="2"/>
  <c r="CC500" i="2"/>
  <c r="CC506" i="2"/>
  <c r="AK535" i="2"/>
  <c r="AP155" i="2"/>
  <c r="AP156" i="2"/>
  <c r="DS171" i="2"/>
  <c r="EC171" i="2" s="1"/>
  <c r="DP182" i="2"/>
  <c r="DZ182" i="2" s="1"/>
  <c r="BD292" i="2"/>
  <c r="DM296" i="2"/>
  <c r="DW296" i="2" s="1"/>
  <c r="DR296" i="2"/>
  <c r="EB296" i="2" s="1"/>
  <c r="AK337" i="2"/>
  <c r="AK340" i="2"/>
  <c r="AK357" i="2"/>
  <c r="AK369" i="2"/>
  <c r="DA406" i="2"/>
  <c r="BD411" i="2"/>
  <c r="BD418" i="2"/>
  <c r="BX430" i="2"/>
  <c r="BX444" i="2"/>
  <c r="CG456" i="2"/>
  <c r="DA456" i="2"/>
  <c r="AK471" i="2"/>
  <c r="CQ471" i="2"/>
  <c r="DA473" i="2"/>
  <c r="DA475" i="2"/>
  <c r="BD509" i="2"/>
  <c r="CG513" i="2"/>
  <c r="BD514" i="2"/>
  <c r="BD516" i="2"/>
  <c r="DA519" i="2"/>
  <c r="DA520" i="2"/>
  <c r="BN522" i="2"/>
  <c r="BX532" i="2"/>
  <c r="BX533" i="2"/>
  <c r="BX534" i="2"/>
  <c r="DP156" i="2"/>
  <c r="DZ156" i="2" s="1"/>
  <c r="DO171" i="2"/>
  <c r="DY171" i="2" s="1"/>
  <c r="DM181" i="2"/>
  <c r="DW181" i="2" s="1"/>
  <c r="BX182" i="2"/>
  <c r="AP183" i="2"/>
  <c r="DP264" i="2"/>
  <c r="DZ264" i="2" s="1"/>
  <c r="DP266" i="2"/>
  <c r="DZ266" i="2" s="1"/>
  <c r="BN294" i="2"/>
  <c r="BN298" i="2"/>
  <c r="AP349" i="2"/>
  <c r="BX349" i="2"/>
  <c r="CQ371" i="2"/>
  <c r="DA374" i="2"/>
  <c r="DA375" i="2"/>
  <c r="DA376" i="2"/>
  <c r="AK422" i="2"/>
  <c r="CG428" i="2"/>
  <c r="DA428" i="2"/>
  <c r="BN430" i="2"/>
  <c r="BN449" i="2"/>
  <c r="BN450" i="2"/>
  <c r="CC459" i="2"/>
  <c r="DA538" i="2"/>
  <c r="CQ540" i="2"/>
  <c r="AK542" i="2"/>
  <c r="DN543" i="2"/>
  <c r="DX543" i="2" s="1"/>
  <c r="BD543" i="2"/>
  <c r="BD545" i="2"/>
  <c r="AK546" i="2"/>
  <c r="AK547" i="2"/>
  <c r="CC547" i="2"/>
  <c r="AP549" i="2"/>
  <c r="CG549" i="2"/>
  <c r="DA549" i="2"/>
  <c r="BN559" i="2"/>
  <c r="CC566" i="2"/>
  <c r="BN567" i="2"/>
  <c r="CC595" i="2"/>
  <c r="CC598" i="2"/>
  <c r="DA601" i="2"/>
  <c r="CC605" i="2"/>
  <c r="BX610" i="2"/>
  <c r="BX615" i="2"/>
  <c r="DR616" i="2"/>
  <c r="EB616" i="2" s="1"/>
  <c r="CG617" i="2"/>
  <c r="DA617" i="2"/>
  <c r="AP639" i="2"/>
  <c r="AP641" i="2"/>
  <c r="CQ643" i="2"/>
  <c r="AK651" i="2"/>
  <c r="AP663" i="2"/>
  <c r="CC667" i="2"/>
  <c r="AP669" i="2"/>
  <c r="DN727" i="2"/>
  <c r="DX727" i="2" s="1"/>
  <c r="DS727" i="2"/>
  <c r="EC727" i="2" s="1"/>
  <c r="AP741" i="2"/>
  <c r="AP742" i="2"/>
  <c r="DS689" i="2"/>
  <c r="EC689" i="2" s="1"/>
  <c r="CQ699" i="2"/>
  <c r="AP716" i="2"/>
  <c r="AP717" i="2"/>
  <c r="BN718" i="2"/>
  <c r="CG724" i="2"/>
  <c r="DA725" i="2"/>
  <c r="CG727" i="2"/>
  <c r="DA727" i="2"/>
  <c r="DA728" i="2"/>
  <c r="DA729" i="2"/>
  <c r="CG730" i="2"/>
  <c r="DA733" i="2"/>
  <c r="DS737" i="2"/>
  <c r="EC737" i="2" s="1"/>
  <c r="DN601" i="2"/>
  <c r="DX601" i="2" s="1"/>
  <c r="DS601" i="2"/>
  <c r="EC601" i="2" s="1"/>
  <c r="DT636" i="2"/>
  <c r="ED636" i="2" s="1"/>
  <c r="BD639" i="2"/>
  <c r="DR678" i="2"/>
  <c r="EB678" i="2" s="1"/>
  <c r="BX679" i="2"/>
  <c r="BX680" i="2"/>
  <c r="BX681" i="2"/>
  <c r="DM683" i="2"/>
  <c r="DW683" i="2" s="1"/>
  <c r="AP567" i="2"/>
  <c r="BD579" i="2"/>
  <c r="BX581" i="2"/>
  <c r="BD585" i="2"/>
  <c r="CC587" i="2"/>
  <c r="AP596" i="2"/>
  <c r="AP597" i="2"/>
  <c r="CG607" i="2"/>
  <c r="AK615" i="2"/>
  <c r="CC625" i="2"/>
  <c r="AK628" i="2"/>
  <c r="AK629" i="2"/>
  <c r="AK630" i="2"/>
  <c r="AK631" i="2"/>
  <c r="CC635" i="2"/>
  <c r="AP642" i="2"/>
  <c r="BD651" i="2"/>
  <c r="CC656" i="2"/>
  <c r="CC657" i="2"/>
  <c r="CG658" i="2"/>
  <c r="AP660" i="2"/>
  <c r="BN670" i="2"/>
  <c r="BN671" i="2"/>
  <c r="CQ706" i="2"/>
  <c r="CQ710" i="2"/>
  <c r="CQ713" i="2"/>
  <c r="DN714" i="2"/>
  <c r="DX714" i="2" s="1"/>
  <c r="BD722" i="2"/>
  <c r="BD726" i="2"/>
  <c r="DA735" i="2"/>
  <c r="AK26" i="2"/>
  <c r="BD27" i="2"/>
  <c r="AP38" i="2"/>
  <c r="AP40" i="2"/>
  <c r="AP43" i="2"/>
  <c r="DT51" i="2"/>
  <c r="ED51" i="2" s="1"/>
  <c r="AP54" i="2"/>
  <c r="CQ77" i="2"/>
  <c r="CG81" i="2"/>
  <c r="CQ87" i="2"/>
  <c r="BD92" i="2"/>
  <c r="CC92" i="2"/>
  <c r="DA103" i="2"/>
  <c r="BN105" i="2"/>
  <c r="BN106" i="2"/>
  <c r="DN108" i="2"/>
  <c r="DX108" i="2" s="1"/>
  <c r="BD109" i="2"/>
  <c r="CG109" i="2"/>
  <c r="DP110" i="2"/>
  <c r="DZ110" i="2" s="1"/>
  <c r="BD113" i="2"/>
  <c r="CG113" i="2"/>
  <c r="DA113" i="2"/>
  <c r="DA114" i="2"/>
  <c r="DO115" i="2"/>
  <c r="DY115" i="2" s="1"/>
  <c r="DO117" i="2"/>
  <c r="DY117" i="2" s="1"/>
  <c r="DO119" i="2"/>
  <c r="DY119" i="2" s="1"/>
  <c r="DA121" i="2"/>
  <c r="BX107" i="2"/>
  <c r="DS124" i="2"/>
  <c r="EC124" i="2" s="1"/>
  <c r="DS125" i="2"/>
  <c r="EC125" i="2" s="1"/>
  <c r="CC125" i="2"/>
  <c r="DP126" i="2"/>
  <c r="DZ126" i="2" s="1"/>
  <c r="DS126" i="2"/>
  <c r="EC126" i="2" s="1"/>
  <c r="CC126" i="2"/>
  <c r="DP127" i="2"/>
  <c r="DZ127" i="2" s="1"/>
  <c r="AK127" i="2"/>
  <c r="DP19" i="2"/>
  <c r="DZ19" i="2" s="1"/>
  <c r="AP34" i="2"/>
  <c r="AP41" i="2"/>
  <c r="CQ81" i="2"/>
  <c r="BN94" i="2"/>
  <c r="DN95" i="2"/>
  <c r="DX95" i="2" s="1"/>
  <c r="DM95" i="2"/>
  <c r="DW95" i="2" s="1"/>
  <c r="BN95" i="2"/>
  <c r="BD102" i="2"/>
  <c r="CQ102" i="2"/>
  <c r="BN109" i="2"/>
  <c r="BN113" i="2"/>
  <c r="CQ113" i="2"/>
  <c r="CQ114" i="2"/>
  <c r="AP29" i="2"/>
  <c r="AP30" i="2"/>
  <c r="BN34" i="2"/>
  <c r="CC38" i="2"/>
  <c r="BD39" i="2"/>
  <c r="CC40" i="2"/>
  <c r="AP61" i="2"/>
  <c r="DT79" i="2"/>
  <c r="ED79" i="2" s="1"/>
  <c r="DS80" i="2"/>
  <c r="EC80" i="2" s="1"/>
  <c r="AK80" i="2"/>
  <c r="CC86" i="2"/>
  <c r="CC89" i="2"/>
  <c r="CC90" i="2"/>
  <c r="AP91" i="2"/>
  <c r="BX110" i="2"/>
  <c r="CQ115" i="2"/>
  <c r="AP136" i="2"/>
  <c r="DS138" i="2"/>
  <c r="EC138" i="2" s="1"/>
  <c r="DR139" i="2"/>
  <c r="EB139" i="2" s="1"/>
  <c r="DA150" i="2"/>
  <c r="BN151" i="2"/>
  <c r="CC151" i="2"/>
  <c r="BN152" i="2"/>
  <c r="BN153" i="2"/>
  <c r="BD167" i="2"/>
  <c r="BD199" i="2"/>
  <c r="BN213" i="2"/>
  <c r="BN215" i="2"/>
  <c r="AK243" i="2"/>
  <c r="CC243" i="2"/>
  <c r="DN248" i="2"/>
  <c r="DX248" i="2" s="1"/>
  <c r="BD248" i="2"/>
  <c r="AP263" i="2"/>
  <c r="CG269" i="2"/>
  <c r="AP270" i="2"/>
  <c r="CG282" i="2"/>
  <c r="DA282" i="2"/>
  <c r="CG284" i="2"/>
  <c r="DA287" i="2"/>
  <c r="DA289" i="2"/>
  <c r="DO290" i="2"/>
  <c r="DY290" i="2" s="1"/>
  <c r="DT290" i="2"/>
  <c r="ED290" i="2" s="1"/>
  <c r="BD319" i="2"/>
  <c r="BD320" i="2"/>
  <c r="BD321" i="2"/>
  <c r="BD322" i="2"/>
  <c r="BN331" i="2"/>
  <c r="BN333" i="2"/>
  <c r="BD339" i="2"/>
  <c r="CG340" i="2"/>
  <c r="DA340" i="2"/>
  <c r="BN364" i="2"/>
  <c r="AT412" i="2"/>
  <c r="AK412" i="2"/>
  <c r="CQ189" i="2"/>
  <c r="CQ195" i="2"/>
  <c r="CC211" i="2"/>
  <c r="DP213" i="2"/>
  <c r="DZ213" i="2" s="1"/>
  <c r="CC213" i="2"/>
  <c r="CG217" i="2"/>
  <c r="AP221" i="2"/>
  <c r="BX221" i="2"/>
  <c r="AP223" i="2"/>
  <c r="BX223" i="2"/>
  <c r="BN230" i="2"/>
  <c r="BX230" i="2"/>
  <c r="DS232" i="2"/>
  <c r="EC232" i="2" s="1"/>
  <c r="AP232" i="2"/>
  <c r="BX233" i="2"/>
  <c r="DN234" i="2"/>
  <c r="DX234" i="2" s="1"/>
  <c r="BX240" i="2"/>
  <c r="CQ247" i="2"/>
  <c r="BN258" i="2"/>
  <c r="DN263" i="2"/>
  <c r="DX263" i="2" s="1"/>
  <c r="CG264" i="2"/>
  <c r="BD265" i="2"/>
  <c r="BD266" i="2"/>
  <c r="BD267" i="2"/>
  <c r="CC270" i="2"/>
  <c r="BN279" i="2"/>
  <c r="BD307" i="2"/>
  <c r="DP312" i="2"/>
  <c r="DZ312" i="2" s="1"/>
  <c r="AP408" i="2"/>
  <c r="CC163" i="2"/>
  <c r="BN198" i="2"/>
  <c r="BN207" i="2"/>
  <c r="CC240" i="2"/>
  <c r="BX279" i="2"/>
  <c r="BX286" i="2"/>
  <c r="CG293" i="2"/>
  <c r="AP294" i="2"/>
  <c r="AK333" i="2"/>
  <c r="BD335" i="2"/>
  <c r="CG335" i="2"/>
  <c r="DO336" i="2"/>
  <c r="DY336" i="2" s="1"/>
  <c r="DO337" i="2"/>
  <c r="DY337" i="2" s="1"/>
  <c r="BN337" i="2"/>
  <c r="CC341" i="2"/>
  <c r="AK342" i="2"/>
  <c r="DP343" i="2"/>
  <c r="DZ343" i="2" s="1"/>
  <c r="BD343" i="2"/>
  <c r="CC344" i="2"/>
  <c r="BD348" i="2"/>
  <c r="CG350" i="2"/>
  <c r="BX355" i="2"/>
  <c r="DS358" i="2"/>
  <c r="EC358" i="2" s="1"/>
  <c r="AK360" i="2"/>
  <c r="AP484" i="2"/>
  <c r="DP131" i="2"/>
  <c r="DZ131" i="2" s="1"/>
  <c r="DO132" i="2"/>
  <c r="DY132" i="2" s="1"/>
  <c r="BD171" i="2"/>
  <c r="BD175" i="2"/>
  <c r="CC183" i="2"/>
  <c r="DO184" i="2"/>
  <c r="DY184" i="2" s="1"/>
  <c r="CG188" i="2"/>
  <c r="AP191" i="2"/>
  <c r="CG191" i="2"/>
  <c r="DA191" i="2"/>
  <c r="CG192" i="2"/>
  <c r="CG193" i="2"/>
  <c r="CQ252" i="2"/>
  <c r="BN290" i="2"/>
  <c r="AP293" i="2"/>
  <c r="DP294" i="2"/>
  <c r="DZ294" i="2" s="1"/>
  <c r="DO294" i="2"/>
  <c r="DY294" i="2" s="1"/>
  <c r="CG294" i="2"/>
  <c r="DA297" i="2"/>
  <c r="BX298" i="2"/>
  <c r="DO300" i="2"/>
  <c r="DY300" i="2" s="1"/>
  <c r="DT300" i="2"/>
  <c r="ED300" i="2" s="1"/>
  <c r="AP300" i="2"/>
  <c r="DT301" i="2"/>
  <c r="ED301" i="2" s="1"/>
  <c r="CG302" i="2"/>
  <c r="DA302" i="2"/>
  <c r="DO303" i="2"/>
  <c r="DY303" i="2" s="1"/>
  <c r="BN303" i="2"/>
  <c r="DO304" i="2"/>
  <c r="DY304" i="2" s="1"/>
  <c r="AP304" i="2"/>
  <c r="DA309" i="2"/>
  <c r="DA310" i="2"/>
  <c r="AP313" i="2"/>
  <c r="BX313" i="2"/>
  <c r="AP314" i="2"/>
  <c r="BX314" i="2"/>
  <c r="AP315" i="2"/>
  <c r="BX315" i="2"/>
  <c r="AP317" i="2"/>
  <c r="BX317" i="2"/>
  <c r="AP318" i="2"/>
  <c r="BX318" i="2"/>
  <c r="AP319" i="2"/>
  <c r="BX319" i="2"/>
  <c r="AP320" i="2"/>
  <c r="BX320" i="2"/>
  <c r="AP321" i="2"/>
  <c r="BX321" i="2"/>
  <c r="AP322" i="2"/>
  <c r="BX322" i="2"/>
  <c r="DT323" i="2"/>
  <c r="ED323" i="2" s="1"/>
  <c r="DN323" i="2"/>
  <c r="DX323" i="2" s="1"/>
  <c r="DA324" i="2"/>
  <c r="DA325" i="2"/>
  <c r="AP327" i="2"/>
  <c r="DT329" i="2"/>
  <c r="ED329" i="2" s="1"/>
  <c r="AP331" i="2"/>
  <c r="BX331" i="2"/>
  <c r="DM332" i="2"/>
  <c r="DW332" i="2" s="1"/>
  <c r="DR332" i="2"/>
  <c r="EB332" i="2" s="1"/>
  <c r="CQ332" i="2"/>
  <c r="AP333" i="2"/>
  <c r="BX334" i="2"/>
  <c r="DR335" i="2"/>
  <c r="EB335" i="2" s="1"/>
  <c r="BD336" i="2"/>
  <c r="CC340" i="2"/>
  <c r="BD350" i="2"/>
  <c r="CC353" i="2"/>
  <c r="AK354" i="2"/>
  <c r="BD355" i="2"/>
  <c r="DP356" i="2"/>
  <c r="DZ356" i="2" s="1"/>
  <c r="AP357" i="2"/>
  <c r="DA357" i="2"/>
  <c r="BN358" i="2"/>
  <c r="DS359" i="2"/>
  <c r="EC359" i="2" s="1"/>
  <c r="AP364" i="2"/>
  <c r="AP464" i="2"/>
  <c r="DS367" i="2"/>
  <c r="EC367" i="2" s="1"/>
  <c r="DA369" i="2"/>
  <c r="AK370" i="2"/>
  <c r="CC370" i="2"/>
  <c r="BN373" i="2"/>
  <c r="DS381" i="2"/>
  <c r="EC381" i="2" s="1"/>
  <c r="BD401" i="2"/>
  <c r="DP402" i="2"/>
  <c r="DZ402" i="2" s="1"/>
  <c r="BN403" i="2"/>
  <c r="DA404" i="2"/>
  <c r="DA405" i="2"/>
  <c r="DR420" i="2"/>
  <c r="EB420" i="2" s="1"/>
  <c r="CC425" i="2"/>
  <c r="CC426" i="2"/>
  <c r="AP432" i="2"/>
  <c r="AP433" i="2"/>
  <c r="AP435" i="2"/>
  <c r="AP436" i="2"/>
  <c r="AP437" i="2"/>
  <c r="AP438" i="2"/>
  <c r="AP439" i="2"/>
  <c r="AP440" i="2"/>
  <c r="AP441" i="2"/>
  <c r="BX447" i="2"/>
  <c r="CG454" i="2"/>
  <c r="DA454" i="2"/>
  <c r="AP456" i="2"/>
  <c r="BX457" i="2"/>
  <c r="BX458" i="2"/>
  <c r="AP463" i="2"/>
  <c r="BN464" i="2"/>
  <c r="DP473" i="2"/>
  <c r="DZ473" i="2" s="1"/>
  <c r="DS481" i="2"/>
  <c r="EC481" i="2" s="1"/>
  <c r="BD481" i="2"/>
  <c r="AP483" i="2"/>
  <c r="DA483" i="2"/>
  <c r="BN484" i="2"/>
  <c r="DN485" i="2"/>
  <c r="DX485" i="2" s="1"/>
  <c r="DS485" i="2"/>
  <c r="EC485" i="2" s="1"/>
  <c r="AP488" i="2"/>
  <c r="DN610" i="2"/>
  <c r="DX610" i="2" s="1"/>
  <c r="DO650" i="2"/>
  <c r="DY650" i="2" s="1"/>
  <c r="DT650" i="2"/>
  <c r="ED650" i="2" s="1"/>
  <c r="AP374" i="2"/>
  <c r="AP375" i="2"/>
  <c r="AP377" i="2"/>
  <c r="AP378" i="2"/>
  <c r="AP379" i="2"/>
  <c r="BN379" i="2"/>
  <c r="AP380" i="2"/>
  <c r="AP382" i="2"/>
  <c r="DM393" i="2"/>
  <c r="DW393" i="2" s="1"/>
  <c r="AP421" i="2"/>
  <c r="AP424" i="2"/>
  <c r="BX424" i="2"/>
  <c r="AP428" i="2"/>
  <c r="CC432" i="2"/>
  <c r="DP433" i="2"/>
  <c r="DZ433" i="2" s="1"/>
  <c r="AK435" i="2"/>
  <c r="CC435" i="2"/>
  <c r="CC436" i="2"/>
  <c r="DO437" i="2"/>
  <c r="DY437" i="2" s="1"/>
  <c r="DT445" i="2"/>
  <c r="ED445" i="2" s="1"/>
  <c r="DT446" i="2"/>
  <c r="ED446" i="2" s="1"/>
  <c r="AP446" i="2"/>
  <c r="BX462" i="2"/>
  <c r="AP465" i="2"/>
  <c r="DO476" i="2"/>
  <c r="DY476" i="2" s="1"/>
  <c r="AK476" i="2"/>
  <c r="CC476" i="2"/>
  <c r="AP477" i="2"/>
  <c r="AP478" i="2"/>
  <c r="AP479" i="2"/>
  <c r="BX492" i="2"/>
  <c r="BX493" i="2"/>
  <c r="DA368" i="2"/>
  <c r="BD382" i="2"/>
  <c r="AK387" i="2"/>
  <c r="CQ401" i="2"/>
  <c r="DA411" i="2"/>
  <c r="CG415" i="2"/>
  <c r="DA415" i="2"/>
  <c r="DA418" i="2"/>
  <c r="BN420" i="2"/>
  <c r="CG458" i="2"/>
  <c r="DA458" i="2"/>
  <c r="BD465" i="2"/>
  <c r="BN472" i="2"/>
  <c r="DA485" i="2"/>
  <c r="DT486" i="2"/>
  <c r="ED486" i="2" s="1"/>
  <c r="BD489" i="2"/>
  <c r="DN492" i="2"/>
  <c r="DX492" i="2" s="1"/>
  <c r="AT639" i="2"/>
  <c r="AK639" i="2"/>
  <c r="BX508" i="2"/>
  <c r="CC511" i="2"/>
  <c r="BD515" i="2"/>
  <c r="DO517" i="2"/>
  <c r="DY517" i="2" s="1"/>
  <c r="BD518" i="2"/>
  <c r="DP525" i="2"/>
  <c r="DZ525" i="2" s="1"/>
  <c r="BD526" i="2"/>
  <c r="BX541" i="2"/>
  <c r="BX543" i="2"/>
  <c r="AP544" i="2"/>
  <c r="BX545" i="2"/>
  <c r="AP556" i="2"/>
  <c r="DM563" i="2"/>
  <c r="DW563" i="2" s="1"/>
  <c r="DT567" i="2"/>
  <c r="ED567" i="2" s="1"/>
  <c r="DP571" i="2"/>
  <c r="DZ571" i="2" s="1"/>
  <c r="DT575" i="2"/>
  <c r="ED575" i="2" s="1"/>
  <c r="CQ578" i="2"/>
  <c r="DN595" i="2"/>
  <c r="DX595" i="2" s="1"/>
  <c r="CG598" i="2"/>
  <c r="CC603" i="2"/>
  <c r="BN604" i="2"/>
  <c r="DP643" i="2"/>
  <c r="DZ643" i="2" s="1"/>
  <c r="DM644" i="2"/>
  <c r="DW644" i="2" s="1"/>
  <c r="DO644" i="2"/>
  <c r="DY644" i="2" s="1"/>
  <c r="DM645" i="2"/>
  <c r="DW645" i="2" s="1"/>
  <c r="DT646" i="2"/>
  <c r="ED646" i="2" s="1"/>
  <c r="CG663" i="2"/>
  <c r="CC663" i="2"/>
  <c r="CC497" i="2"/>
  <c r="CC498" i="2"/>
  <c r="CC499" i="2"/>
  <c r="AP504" i="2"/>
  <c r="CC509" i="2"/>
  <c r="CQ511" i="2"/>
  <c r="DO513" i="2"/>
  <c r="DY513" i="2" s="1"/>
  <c r="CC514" i="2"/>
  <c r="DM521" i="2"/>
  <c r="DW521" i="2" s="1"/>
  <c r="AP521" i="2"/>
  <c r="AK527" i="2"/>
  <c r="CQ548" i="2"/>
  <c r="BX552" i="2"/>
  <c r="BD557" i="2"/>
  <c r="BN577" i="2"/>
  <c r="CC582" i="2"/>
  <c r="AP594" i="2"/>
  <c r="AP598" i="2"/>
  <c r="CC599" i="2"/>
  <c r="AP603" i="2"/>
  <c r="AP604" i="2"/>
  <c r="CC627" i="2"/>
  <c r="BN628" i="2"/>
  <c r="DS637" i="2"/>
  <c r="EC637" i="2" s="1"/>
  <c r="AP640" i="2"/>
  <c r="AK643" i="2"/>
  <c r="BN648" i="2"/>
  <c r="CQ648" i="2"/>
  <c r="DM649" i="2"/>
  <c r="DW649" i="2" s="1"/>
  <c r="BD649" i="2"/>
  <c r="CQ649" i="2"/>
  <c r="DM650" i="2"/>
  <c r="DW650" i="2" s="1"/>
  <c r="CQ708" i="2"/>
  <c r="DA496" i="2"/>
  <c r="CG514" i="2"/>
  <c r="DA514" i="2"/>
  <c r="CG516" i="2"/>
  <c r="CQ527" i="2"/>
  <c r="DM528" i="2"/>
  <c r="DW528" i="2" s="1"/>
  <c r="BN528" i="2"/>
  <c r="CQ528" i="2"/>
  <c r="BX531" i="2"/>
  <c r="DM534" i="2"/>
  <c r="DW534" i="2" s="1"/>
  <c r="DR534" i="2"/>
  <c r="EB534" i="2" s="1"/>
  <c r="DA535" i="2"/>
  <c r="BN536" i="2"/>
  <c r="AK540" i="2"/>
  <c r="CG541" i="2"/>
  <c r="DA542" i="2"/>
  <c r="CG545" i="2"/>
  <c r="DA545" i="2"/>
  <c r="CC549" i="2"/>
  <c r="CQ563" i="2"/>
  <c r="CQ565" i="2"/>
  <c r="BD568" i="2"/>
  <c r="CG568" i="2"/>
  <c r="DA568" i="2"/>
  <c r="DT569" i="2"/>
  <c r="ED569" i="2" s="1"/>
  <c r="DN579" i="2"/>
  <c r="DX579" i="2" s="1"/>
  <c r="CQ579" i="2"/>
  <c r="DA589" i="2"/>
  <c r="BD594" i="2"/>
  <c r="CG596" i="2"/>
  <c r="DS598" i="2"/>
  <c r="EC598" i="2" s="1"/>
  <c r="DR598" i="2"/>
  <c r="EB598" i="2" s="1"/>
  <c r="BD606" i="2"/>
  <c r="CQ607" i="2"/>
  <c r="DR608" i="2"/>
  <c r="EB608" i="2" s="1"/>
  <c r="CQ608" i="2"/>
  <c r="CC612" i="2"/>
  <c r="DS618" i="2"/>
  <c r="EC618" i="2" s="1"/>
  <c r="BD619" i="2"/>
  <c r="CG619" i="2"/>
  <c r="DA619" i="2"/>
  <c r="DO620" i="2"/>
  <c r="DY620" i="2" s="1"/>
  <c r="CC624" i="2"/>
  <c r="DS625" i="2"/>
  <c r="EC625" i="2" s="1"/>
  <c r="BN625" i="2"/>
  <c r="AP628" i="2"/>
  <c r="AP637" i="2"/>
  <c r="DA640" i="2"/>
  <c r="BN641" i="2"/>
  <c r="CQ641" i="2"/>
  <c r="DA643" i="2"/>
  <c r="CG644" i="2"/>
  <c r="DA644" i="2"/>
  <c r="CQ645" i="2"/>
  <c r="AP648" i="2"/>
  <c r="BN708" i="2"/>
  <c r="CQ656" i="2"/>
  <c r="BD661" i="2"/>
  <c r="CG661" i="2"/>
  <c r="CQ672" i="2"/>
  <c r="DR673" i="2"/>
  <c r="EB673" i="2" s="1"/>
  <c r="BD673" i="2"/>
  <c r="BD674" i="2"/>
  <c r="BD675" i="2"/>
  <c r="AP679" i="2"/>
  <c r="BD686" i="2"/>
  <c r="DP687" i="2"/>
  <c r="DZ687" i="2" s="1"/>
  <c r="DA687" i="2"/>
  <c r="CG689" i="2"/>
  <c r="DA689" i="2"/>
  <c r="DA690" i="2"/>
  <c r="DA694" i="2"/>
  <c r="AP695" i="2"/>
  <c r="DA695" i="2"/>
  <c r="BX697" i="2"/>
  <c r="BX698" i="2"/>
  <c r="BX701" i="2"/>
  <c r="AP708" i="2"/>
  <c r="AP709" i="2"/>
  <c r="BN710" i="2"/>
  <c r="DA711" i="2"/>
  <c r="DA712" i="2"/>
  <c r="DO713" i="2"/>
  <c r="DY713" i="2" s="1"/>
  <c r="BX713" i="2"/>
  <c r="DA713" i="2"/>
  <c r="CQ715" i="2"/>
  <c r="CG722" i="2"/>
  <c r="DA722" i="2"/>
  <c r="DA726" i="2"/>
  <c r="CG731" i="2"/>
  <c r="DP732" i="2"/>
  <c r="DZ732" i="2" s="1"/>
  <c r="DA736" i="2"/>
  <c r="AP737" i="2"/>
  <c r="AP654" i="2"/>
  <c r="AK657" i="2"/>
  <c r="BX660" i="2"/>
  <c r="CC666" i="2"/>
  <c r="AK672" i="2"/>
  <c r="DM676" i="2"/>
  <c r="DW676" i="2" s="1"/>
  <c r="DR676" i="2"/>
  <c r="EB676" i="2" s="1"/>
  <c r="DA681" i="2"/>
  <c r="CQ683" i="2"/>
  <c r="CQ685" i="2"/>
  <c r="DM686" i="2"/>
  <c r="DW686" i="2" s="1"/>
  <c r="DR686" i="2"/>
  <c r="EB686" i="2" s="1"/>
  <c r="CC692" i="2"/>
  <c r="BD695" i="2"/>
  <c r="BD697" i="2"/>
  <c r="BD698" i="2"/>
  <c r="DP699" i="2"/>
  <c r="DZ699" i="2" s="1"/>
  <c r="BN704" i="2"/>
  <c r="BN705" i="2"/>
  <c r="AK708" i="2"/>
  <c r="BD713" i="2"/>
  <c r="BX714" i="2"/>
  <c r="BX715" i="2"/>
  <c r="DA715" i="2"/>
  <c r="CQ716" i="2"/>
  <c r="CQ717" i="2"/>
  <c r="CQ721" i="2"/>
  <c r="DM723" i="2"/>
  <c r="DW723" i="2" s="1"/>
  <c r="DR723" i="2"/>
  <c r="EB723" i="2" s="1"/>
  <c r="DM726" i="2"/>
  <c r="DW726" i="2" s="1"/>
  <c r="DR726" i="2"/>
  <c r="EB726" i="2" s="1"/>
  <c r="CQ726" i="2"/>
  <c r="BN727" i="2"/>
  <c r="CQ727" i="2"/>
  <c r="DR728" i="2"/>
  <c r="EB728" i="2" s="1"/>
  <c r="CQ728" i="2"/>
  <c r="DR729" i="2"/>
  <c r="EB729" i="2" s="1"/>
  <c r="CQ729" i="2"/>
  <c r="DM730" i="2"/>
  <c r="DW730" i="2" s="1"/>
  <c r="DR730" i="2"/>
  <c r="EB730" i="2" s="1"/>
  <c r="BD736" i="2"/>
  <c r="AP743" i="2"/>
  <c r="AP746" i="2"/>
  <c r="DA746" i="2"/>
  <c r="CQ650" i="2"/>
  <c r="BX652" i="2"/>
  <c r="CC655" i="2"/>
  <c r="CG656" i="2"/>
  <c r="DA656" i="2"/>
  <c r="BN661" i="2"/>
  <c r="BD668" i="2"/>
  <c r="CG672" i="2"/>
  <c r="DT673" i="2"/>
  <c r="ED673" i="2" s="1"/>
  <c r="BN674" i="2"/>
  <c r="BN675" i="2"/>
  <c r="CQ687" i="2"/>
  <c r="CQ689" i="2"/>
  <c r="DM690" i="2"/>
  <c r="DW690" i="2" s="1"/>
  <c r="DR690" i="2"/>
  <c r="EB690" i="2" s="1"/>
  <c r="DM691" i="2"/>
  <c r="DW691" i="2" s="1"/>
  <c r="DR691" i="2"/>
  <c r="EB691" i="2" s="1"/>
  <c r="CQ691" i="2"/>
  <c r="CQ692" i="2"/>
  <c r="CQ693" i="2"/>
  <c r="DA707" i="2"/>
  <c r="CQ709" i="2"/>
  <c r="CQ711" i="2"/>
  <c r="CQ712" i="2"/>
  <c r="BD714" i="2"/>
  <c r="BD715" i="2"/>
  <c r="BN716" i="2"/>
  <c r="BN717" i="2"/>
  <c r="BN724" i="2"/>
  <c r="BN725" i="2"/>
  <c r="BN726" i="2"/>
  <c r="BN728" i="2"/>
  <c r="BN729" i="2"/>
  <c r="DN731" i="2"/>
  <c r="DX731" i="2" s="1"/>
  <c r="DS731" i="2"/>
  <c r="EC731" i="2" s="1"/>
  <c r="BN731" i="2"/>
  <c r="BD741" i="2"/>
  <c r="DP742" i="2"/>
  <c r="DZ742" i="2" s="1"/>
  <c r="BX57" i="2"/>
  <c r="CC59" i="2"/>
  <c r="BN72" i="2"/>
  <c r="AK73" i="2"/>
  <c r="AK81" i="2"/>
  <c r="AP87" i="2"/>
  <c r="CG87" i="2"/>
  <c r="DA87" i="2"/>
  <c r="DT88" i="2"/>
  <c r="ED88" i="2" s="1"/>
  <c r="AP88" i="2"/>
  <c r="CG88" i="2"/>
  <c r="DA88" i="2"/>
  <c r="BN92" i="2"/>
  <c r="DT93" i="2"/>
  <c r="ED93" i="2" s="1"/>
  <c r="CQ93" i="2"/>
  <c r="CC97" i="2"/>
  <c r="CC100" i="2"/>
  <c r="DS104" i="2"/>
  <c r="EC104" i="2" s="1"/>
  <c r="DO121" i="2"/>
  <c r="DY121" i="2" s="1"/>
  <c r="BN122" i="2"/>
  <c r="CQ127" i="2"/>
  <c r="AK132" i="2"/>
  <c r="BD133" i="2"/>
  <c r="DM136" i="2"/>
  <c r="DW136" i="2" s="1"/>
  <c r="BX142" i="2"/>
  <c r="DR143" i="2"/>
  <c r="EB143" i="2" s="1"/>
  <c r="DP143" i="2"/>
  <c r="DZ143" i="2" s="1"/>
  <c r="DA143" i="2"/>
  <c r="AP150" i="2"/>
  <c r="DR151" i="2"/>
  <c r="EB151" i="2" s="1"/>
  <c r="DA151" i="2"/>
  <c r="AK152" i="2"/>
  <c r="BX153" i="2"/>
  <c r="DT155" i="2"/>
  <c r="ED155" i="2" s="1"/>
  <c r="BN155" i="2"/>
  <c r="AP159" i="2"/>
  <c r="AP163" i="2"/>
  <c r="BN165" i="2"/>
  <c r="CQ165" i="2"/>
  <c r="DP167" i="2"/>
  <c r="DZ167" i="2" s="1"/>
  <c r="BX168" i="2"/>
  <c r="DM169" i="2"/>
  <c r="DW169" i="2" s="1"/>
  <c r="DR169" i="2"/>
  <c r="EB169" i="2" s="1"/>
  <c r="AP169" i="2"/>
  <c r="DP175" i="2"/>
  <c r="DZ175" i="2" s="1"/>
  <c r="CC179" i="2"/>
  <c r="BN183" i="2"/>
  <c r="DO188" i="2"/>
  <c r="DY188" i="2" s="1"/>
  <c r="BD188" i="2"/>
  <c r="BX188" i="2"/>
  <c r="CC188" i="2"/>
  <c r="DP189" i="2"/>
  <c r="DZ189" i="2" s="1"/>
  <c r="BN190" i="2"/>
  <c r="DN191" i="2"/>
  <c r="DX191" i="2" s="1"/>
  <c r="DS191" i="2"/>
  <c r="EC191" i="2" s="1"/>
  <c r="BN193" i="2"/>
  <c r="CC193" i="2"/>
  <c r="AK198" i="2"/>
  <c r="CQ198" i="2"/>
  <c r="CQ199" i="2"/>
  <c r="BD200" i="2"/>
  <c r="CG204" i="2"/>
  <c r="BD205" i="2"/>
  <c r="CC205" i="2"/>
  <c r="BN208" i="2"/>
  <c r="BN211" i="2"/>
  <c r="CQ214" i="2"/>
  <c r="AK216" i="2"/>
  <c r="CQ216" i="2"/>
  <c r="DN218" i="2"/>
  <c r="DX218" i="2" s="1"/>
  <c r="DM218" i="2"/>
  <c r="DW218" i="2" s="1"/>
  <c r="AK218" i="2"/>
  <c r="CQ218" i="2"/>
  <c r="BD228" i="2"/>
  <c r="DM229" i="2"/>
  <c r="DW229" i="2" s="1"/>
  <c r="DR230" i="2"/>
  <c r="EB230" i="2" s="1"/>
  <c r="BD233" i="2"/>
  <c r="CG233" i="2"/>
  <c r="DP234" i="2"/>
  <c r="DZ234" i="2" s="1"/>
  <c r="BN238" i="2"/>
  <c r="DN239" i="2"/>
  <c r="DX239" i="2" s="1"/>
  <c r="BD239" i="2"/>
  <c r="DP240" i="2"/>
  <c r="DZ240" i="2" s="1"/>
  <c r="DS14" i="2"/>
  <c r="EC14" i="2" s="1"/>
  <c r="DM15" i="2"/>
  <c r="DW15" i="2" s="1"/>
  <c r="DR15" i="2"/>
  <c r="EB15" i="2" s="1"/>
  <c r="DS20" i="2"/>
  <c r="EC20" i="2" s="1"/>
  <c r="DM21" i="2"/>
  <c r="DW21" i="2" s="1"/>
  <c r="DR21" i="2"/>
  <c r="EB21" i="2" s="1"/>
  <c r="DA21" i="2"/>
  <c r="CG22" i="2"/>
  <c r="DO23" i="2"/>
  <c r="DY23" i="2" s="1"/>
  <c r="DO25" i="2"/>
  <c r="DY25" i="2" s="1"/>
  <c r="DS26" i="2"/>
  <c r="EC26" i="2" s="1"/>
  <c r="DM27" i="2"/>
  <c r="DW27" i="2" s="1"/>
  <c r="DR27" i="2"/>
  <c r="EB27" i="2" s="1"/>
  <c r="DP27" i="2"/>
  <c r="DZ27" i="2" s="1"/>
  <c r="AK31" i="2"/>
  <c r="DT34" i="2"/>
  <c r="ED34" i="2" s="1"/>
  <c r="DM35" i="2"/>
  <c r="DW35" i="2" s="1"/>
  <c r="DR35" i="2"/>
  <c r="EB35" i="2" s="1"/>
  <c r="DT38" i="2"/>
  <c r="ED38" i="2" s="1"/>
  <c r="DT40" i="2"/>
  <c r="ED40" i="2" s="1"/>
  <c r="BN40" i="2"/>
  <c r="CQ40" i="2"/>
  <c r="BD41" i="2"/>
  <c r="CG41" i="2"/>
  <c r="DA41" i="2"/>
  <c r="DO43" i="2"/>
  <c r="DY43" i="2" s="1"/>
  <c r="DT43" i="2"/>
  <c r="ED43" i="2" s="1"/>
  <c r="BN45" i="2"/>
  <c r="CQ45" i="2"/>
  <c r="CQ46" i="2"/>
  <c r="CQ47" i="2"/>
  <c r="AK54" i="2"/>
  <c r="BN55" i="2"/>
  <c r="BN58" i="2"/>
  <c r="CQ64" i="2"/>
  <c r="DR65" i="2"/>
  <c r="EB65" i="2" s="1"/>
  <c r="CC65" i="2"/>
  <c r="CC68" i="2"/>
  <c r="CC69" i="2"/>
  <c r="CG73" i="2"/>
  <c r="DA73" i="2"/>
  <c r="DN77" i="2"/>
  <c r="DX77" i="2" s="1"/>
  <c r="DA81" i="2"/>
  <c r="DN85" i="2"/>
  <c r="DX85" i="2" s="1"/>
  <c r="CQ85" i="2"/>
  <c r="BD88" i="2"/>
  <c r="CQ103" i="2"/>
  <c r="CC104" i="2"/>
  <c r="BD105" i="2"/>
  <c r="CG106" i="2"/>
  <c r="BD107" i="2"/>
  <c r="DM109" i="2"/>
  <c r="DW109" i="2" s="1"/>
  <c r="CC110" i="2"/>
  <c r="BD112" i="2"/>
  <c r="CQ112" i="2"/>
  <c r="CC114" i="2"/>
  <c r="CC116" i="2"/>
  <c r="AK118" i="2"/>
  <c r="CC118" i="2"/>
  <c r="AK120" i="2"/>
  <c r="CC120" i="2"/>
  <c r="AP122" i="2"/>
  <c r="BX122" i="2"/>
  <c r="BN123" i="2"/>
  <c r="BN124" i="2"/>
  <c r="BN125" i="2"/>
  <c r="BN126" i="2"/>
  <c r="BN128" i="2"/>
  <c r="BN130" i="2"/>
  <c r="DT131" i="2"/>
  <c r="ED131" i="2" s="1"/>
  <c r="CQ131" i="2"/>
  <c r="DA138" i="2"/>
  <c r="DM140" i="2"/>
  <c r="DW140" i="2" s="1"/>
  <c r="BN140" i="2"/>
  <c r="DN141" i="2"/>
  <c r="DX141" i="2" s="1"/>
  <c r="DN142" i="2"/>
  <c r="DX142" i="2" s="1"/>
  <c r="DS142" i="2"/>
  <c r="EC142" i="2" s="1"/>
  <c r="DR144" i="2"/>
  <c r="EB144" i="2" s="1"/>
  <c r="DA146" i="2"/>
  <c r="CG147" i="2"/>
  <c r="DA147" i="2"/>
  <c r="CG148" i="2"/>
  <c r="DA148" i="2"/>
  <c r="DR152" i="2"/>
  <c r="EB152" i="2" s="1"/>
  <c r="AP152" i="2"/>
  <c r="AP153" i="2"/>
  <c r="CQ157" i="2"/>
  <c r="DP159" i="2"/>
  <c r="DZ159" i="2" s="1"/>
  <c r="BD159" i="2"/>
  <c r="BD160" i="2"/>
  <c r="CG160" i="2"/>
  <c r="DA160" i="2"/>
  <c r="DN162" i="2"/>
  <c r="DX162" i="2" s="1"/>
  <c r="DS162" i="2"/>
  <c r="EC162" i="2" s="1"/>
  <c r="DP163" i="2"/>
  <c r="DZ163" i="2" s="1"/>
  <c r="BD163" i="2"/>
  <c r="AP167" i="2"/>
  <c r="BN169" i="2"/>
  <c r="CQ169" i="2"/>
  <c r="AP170" i="2"/>
  <c r="CQ170" i="2"/>
  <c r="AP171" i="2"/>
  <c r="CG171" i="2"/>
  <c r="DA171" i="2"/>
  <c r="DT172" i="2"/>
  <c r="ED172" i="2" s="1"/>
  <c r="AP175" i="2"/>
  <c r="DT176" i="2"/>
  <c r="ED176" i="2" s="1"/>
  <c r="CQ179" i="2"/>
  <c r="DR180" i="2"/>
  <c r="EB180" i="2" s="1"/>
  <c r="AP182" i="2"/>
  <c r="AP184" i="2"/>
  <c r="DT185" i="2"/>
  <c r="ED185" i="2" s="1"/>
  <c r="CQ187" i="2"/>
  <c r="DR188" i="2"/>
  <c r="EB188" i="2" s="1"/>
  <c r="CG194" i="2"/>
  <c r="DA194" i="2"/>
  <c r="DO197" i="2"/>
  <c r="DY197" i="2" s="1"/>
  <c r="DN197" i="2"/>
  <c r="DX197" i="2" s="1"/>
  <c r="DT198" i="2"/>
  <c r="ED198" i="2" s="1"/>
  <c r="AK202" i="2"/>
  <c r="CQ202" i="2"/>
  <c r="BD208" i="2"/>
  <c r="AP213" i="2"/>
  <c r="BX213" i="2"/>
  <c r="AP215" i="2"/>
  <c r="BX215" i="2"/>
  <c r="DO216" i="2"/>
  <c r="DY216" i="2" s="1"/>
  <c r="DA216" i="2"/>
  <c r="DN225" i="2"/>
  <c r="DX225" i="2" s="1"/>
  <c r="AK225" i="2"/>
  <c r="DN226" i="2"/>
  <c r="DX226" i="2" s="1"/>
  <c r="DP232" i="2"/>
  <c r="DZ232" i="2" s="1"/>
  <c r="AP237" i="2"/>
  <c r="AP13" i="2"/>
  <c r="BD17" i="2"/>
  <c r="DO19" i="2"/>
  <c r="DY19" i="2" s="1"/>
  <c r="AP19" i="2"/>
  <c r="CC20" i="2"/>
  <c r="DN23" i="2"/>
  <c r="DX23" i="2" s="1"/>
  <c r="BD23" i="2"/>
  <c r="AK24" i="2"/>
  <c r="AP25" i="2"/>
  <c r="CC26" i="2"/>
  <c r="AK33" i="2"/>
  <c r="CC33" i="2"/>
  <c r="AK43" i="2"/>
  <c r="CC43" i="2"/>
  <c r="CC44" i="2"/>
  <c r="AK46" i="2"/>
  <c r="AK47" i="2"/>
  <c r="CC49" i="2"/>
  <c r="DM51" i="2"/>
  <c r="DW51" i="2" s="1"/>
  <c r="DA54" i="2"/>
  <c r="CQ68" i="2"/>
  <c r="CQ69" i="2"/>
  <c r="DP93" i="2"/>
  <c r="DZ93" i="2" s="1"/>
  <c r="BN101" i="2"/>
  <c r="CQ104" i="2"/>
  <c r="CQ110" i="2"/>
  <c r="CQ116" i="2"/>
  <c r="CQ117" i="2"/>
  <c r="CQ118" i="2"/>
  <c r="CQ119" i="2"/>
  <c r="CQ120" i="2"/>
  <c r="CQ121" i="2"/>
  <c r="BD122" i="2"/>
  <c r="BD213" i="2"/>
  <c r="DP215" i="2"/>
  <c r="DZ215" i="2" s="1"/>
  <c r="CG219" i="2"/>
  <c r="BN221" i="2"/>
  <c r="BN223" i="2"/>
  <c r="DA223" i="2"/>
  <c r="DO232" i="2"/>
  <c r="DY232" i="2" s="1"/>
  <c r="BN232" i="2"/>
  <c r="DN236" i="2"/>
  <c r="DX236" i="2" s="1"/>
  <c r="BN236" i="2"/>
  <c r="DN237" i="2"/>
  <c r="DX237" i="2" s="1"/>
  <c r="AK237" i="2"/>
  <c r="CC13" i="2"/>
  <c r="CG14" i="2"/>
  <c r="DO15" i="2"/>
  <c r="DY15" i="2" s="1"/>
  <c r="AP15" i="2"/>
  <c r="DN19" i="2"/>
  <c r="DX19" i="2" s="1"/>
  <c r="BD19" i="2"/>
  <c r="DO21" i="2"/>
  <c r="DY21" i="2" s="1"/>
  <c r="DS22" i="2"/>
  <c r="EC22" i="2" s="1"/>
  <c r="DM23" i="2"/>
  <c r="DW23" i="2" s="1"/>
  <c r="DR23" i="2"/>
  <c r="EB23" i="2" s="1"/>
  <c r="DP23" i="2"/>
  <c r="DZ23" i="2" s="1"/>
  <c r="DM25" i="2"/>
  <c r="DW25" i="2" s="1"/>
  <c r="DR25" i="2"/>
  <c r="EB25" i="2" s="1"/>
  <c r="BD25" i="2"/>
  <c r="CG26" i="2"/>
  <c r="DA26" i="2"/>
  <c r="DO27" i="2"/>
  <c r="DY27" i="2" s="1"/>
  <c r="CG29" i="2"/>
  <c r="DA29" i="2"/>
  <c r="DN31" i="2"/>
  <c r="DX31" i="2" s="1"/>
  <c r="DS31" i="2"/>
  <c r="EC31" i="2" s="1"/>
  <c r="DN32" i="2"/>
  <c r="DX32" i="2" s="1"/>
  <c r="CQ33" i="2"/>
  <c r="DM34" i="2"/>
  <c r="DW34" i="2" s="1"/>
  <c r="BD34" i="2"/>
  <c r="CG34" i="2"/>
  <c r="DA34" i="2"/>
  <c r="DO35" i="2"/>
  <c r="DY35" i="2" s="1"/>
  <c r="DN36" i="2"/>
  <c r="DX36" i="2" s="1"/>
  <c r="DN37" i="2"/>
  <c r="DX37" i="2" s="1"/>
  <c r="CQ37" i="2"/>
  <c r="DM38" i="2"/>
  <c r="DW38" i="2" s="1"/>
  <c r="BD38" i="2"/>
  <c r="CG38" i="2"/>
  <c r="DA38" i="2"/>
  <c r="DT39" i="2"/>
  <c r="ED39" i="2" s="1"/>
  <c r="BN39" i="2"/>
  <c r="CQ39" i="2"/>
  <c r="DM40" i="2"/>
  <c r="DW40" i="2" s="1"/>
  <c r="BD40" i="2"/>
  <c r="CG40" i="2"/>
  <c r="DA40" i="2"/>
  <c r="DT41" i="2"/>
  <c r="ED41" i="2" s="1"/>
  <c r="BN41" i="2"/>
  <c r="CQ41" i="2"/>
  <c r="DM42" i="2"/>
  <c r="DW42" i="2" s="1"/>
  <c r="CQ42" i="2"/>
  <c r="DM43" i="2"/>
  <c r="DW43" i="2" s="1"/>
  <c r="CQ44" i="2"/>
  <c r="DO45" i="2"/>
  <c r="DY45" i="2" s="1"/>
  <c r="BD45" i="2"/>
  <c r="DA45" i="2"/>
  <c r="DA46" i="2"/>
  <c r="DA47" i="2"/>
  <c r="DS49" i="2"/>
  <c r="EC49" i="2" s="1"/>
  <c r="AT49" i="2"/>
  <c r="DT55" i="2"/>
  <c r="ED55" i="2" s="1"/>
  <c r="BN66" i="2"/>
  <c r="DN73" i="2"/>
  <c r="DX73" i="2" s="1"/>
  <c r="CG77" i="2"/>
  <c r="DA77" i="2"/>
  <c r="DN81" i="2"/>
  <c r="DX81" i="2" s="1"/>
  <c r="CG85" i="2"/>
  <c r="DA85" i="2"/>
  <c r="CC94" i="2"/>
  <c r="BD95" i="2"/>
  <c r="DS109" i="2"/>
  <c r="EC109" i="2" s="1"/>
  <c r="DA112" i="2"/>
  <c r="DM137" i="2"/>
  <c r="DW137" i="2" s="1"/>
  <c r="BD138" i="2"/>
  <c r="DP139" i="2"/>
  <c r="DZ139" i="2" s="1"/>
  <c r="DR140" i="2"/>
  <c r="EB140" i="2" s="1"/>
  <c r="DR148" i="2"/>
  <c r="EB148" i="2" s="1"/>
  <c r="DP148" i="2"/>
  <c r="DZ148" i="2" s="1"/>
  <c r="DT158" i="2"/>
  <c r="ED158" i="2" s="1"/>
  <c r="DO186" i="2"/>
  <c r="DY186" i="2" s="1"/>
  <c r="BD190" i="2"/>
  <c r="DN193" i="2"/>
  <c r="DX193" i="2" s="1"/>
  <c r="DM194" i="2"/>
  <c r="DW194" i="2" s="1"/>
  <c r="DT195" i="2"/>
  <c r="ED195" i="2" s="1"/>
  <c r="BD198" i="2"/>
  <c r="CG199" i="2"/>
  <c r="DO200" i="2"/>
  <c r="DY200" i="2" s="1"/>
  <c r="DR203" i="2"/>
  <c r="EB203" i="2" s="1"/>
  <c r="BN203" i="2"/>
  <c r="BN205" i="2"/>
  <c r="CQ210" i="2"/>
  <c r="BX239" i="2"/>
  <c r="BN240" i="2"/>
  <c r="DN241" i="2"/>
  <c r="DX241" i="2" s="1"/>
  <c r="BD241" i="2"/>
  <c r="BN246" i="2"/>
  <c r="DN247" i="2"/>
  <c r="DX247" i="2" s="1"/>
  <c r="BN247" i="2"/>
  <c r="CQ249" i="2"/>
  <c r="DM250" i="2"/>
  <c r="DW250" i="2" s="1"/>
  <c r="AP252" i="2"/>
  <c r="CC253" i="2"/>
  <c r="BN255" i="2"/>
  <c r="BN256" i="2"/>
  <c r="BX256" i="2"/>
  <c r="CQ261" i="2"/>
  <c r="DR262" i="2"/>
  <c r="EB262" i="2" s="1"/>
  <c r="BD263" i="2"/>
  <c r="DM266" i="2"/>
  <c r="DW266" i="2" s="1"/>
  <c r="DR266" i="2"/>
  <c r="EB266" i="2" s="1"/>
  <c r="DM269" i="2"/>
  <c r="DW269" i="2" s="1"/>
  <c r="DR269" i="2"/>
  <c r="EB269" i="2" s="1"/>
  <c r="CG270" i="2"/>
  <c r="DA270" i="2"/>
  <c r="AP271" i="2"/>
  <c r="AP272" i="2"/>
  <c r="CG272" i="2"/>
  <c r="CG273" i="2"/>
  <c r="CG274" i="2"/>
  <c r="BN277" i="2"/>
  <c r="BN280" i="2"/>
  <c r="BX282" i="2"/>
  <c r="DM285" i="2"/>
  <c r="DW285" i="2" s="1"/>
  <c r="DR285" i="2"/>
  <c r="EB285" i="2" s="1"/>
  <c r="DM286" i="2"/>
  <c r="DW286" i="2" s="1"/>
  <c r="DR286" i="2"/>
  <c r="EB286" i="2" s="1"/>
  <c r="BD286" i="2"/>
  <c r="CG286" i="2"/>
  <c r="DA286" i="2"/>
  <c r="AP287" i="2"/>
  <c r="DM289" i="2"/>
  <c r="DW289" i="2" s="1"/>
  <c r="DR289" i="2"/>
  <c r="EB289" i="2" s="1"/>
  <c r="BX290" i="2"/>
  <c r="CQ291" i="2"/>
  <c r="DM292" i="2"/>
  <c r="DW292" i="2" s="1"/>
  <c r="DR292" i="2"/>
  <c r="EB292" i="2" s="1"/>
  <c r="BX294" i="2"/>
  <c r="DR312" i="2"/>
  <c r="EB312" i="2" s="1"/>
  <c r="DO244" i="2"/>
  <c r="DY244" i="2" s="1"/>
  <c r="DO246" i="2"/>
  <c r="DY246" i="2" s="1"/>
  <c r="DS246" i="2"/>
  <c r="EC246" i="2" s="1"/>
  <c r="DN249" i="2"/>
  <c r="DX249" i="2" s="1"/>
  <c r="BN249" i="2"/>
  <c r="BN251" i="2"/>
  <c r="DN252" i="2"/>
  <c r="DX252" i="2" s="1"/>
  <c r="DP256" i="2"/>
  <c r="DZ256" i="2" s="1"/>
  <c r="BD256" i="2"/>
  <c r="DP257" i="2"/>
  <c r="DZ257" i="2" s="1"/>
  <c r="BD257" i="2"/>
  <c r="BD259" i="2"/>
  <c r="CG260" i="2"/>
  <c r="DA260" i="2"/>
  <c r="BN261" i="2"/>
  <c r="CQ262" i="2"/>
  <c r="DR263" i="2"/>
  <c r="EB263" i="2" s="1"/>
  <c r="BN263" i="2"/>
  <c r="DN264" i="2"/>
  <c r="DX264" i="2" s="1"/>
  <c r="DP265" i="2"/>
  <c r="DZ265" i="2" s="1"/>
  <c r="DN267" i="2"/>
  <c r="DX267" i="2" s="1"/>
  <c r="CC267" i="2"/>
  <c r="BD271" i="2"/>
  <c r="BD272" i="2"/>
  <c r="BD273" i="2"/>
  <c r="BD274" i="2"/>
  <c r="DA275" i="2"/>
  <c r="DA279" i="2"/>
  <c r="DN283" i="2"/>
  <c r="DX283" i="2" s="1"/>
  <c r="BN283" i="2"/>
  <c r="BD287" i="2"/>
  <c r="CG287" i="2"/>
  <c r="DN291" i="2"/>
  <c r="DX291" i="2" s="1"/>
  <c r="DS291" i="2"/>
  <c r="EC291" i="2" s="1"/>
  <c r="DN295" i="2"/>
  <c r="DX295" i="2" s="1"/>
  <c r="DS295" i="2"/>
  <c r="EC295" i="2" s="1"/>
  <c r="AP267" i="2"/>
  <c r="BX241" i="2"/>
  <c r="DM248" i="2"/>
  <c r="DW248" i="2" s="1"/>
  <c r="CC250" i="2"/>
  <c r="CQ256" i="2"/>
  <c r="BD260" i="2"/>
  <c r="BX262" i="2"/>
  <c r="CG263" i="2"/>
  <c r="DA266" i="2"/>
  <c r="BD276" i="2"/>
  <c r="AP280" i="2"/>
  <c r="CC283" i="2"/>
  <c r="DP284" i="2"/>
  <c r="DZ284" i="2" s="1"/>
  <c r="CC284" i="2"/>
  <c r="CG285" i="2"/>
  <c r="AP286" i="2"/>
  <c r="CC286" i="2"/>
  <c r="DN287" i="2"/>
  <c r="DX287" i="2" s="1"/>
  <c r="CC288" i="2"/>
  <c r="CC291" i="2"/>
  <c r="BX292" i="2"/>
  <c r="DT293" i="2"/>
  <c r="ED293" i="2" s="1"/>
  <c r="AK604" i="2"/>
  <c r="AT604" i="2"/>
  <c r="CQ621" i="2"/>
  <c r="BX621" i="2"/>
  <c r="AK652" i="2"/>
  <c r="AT652" i="2"/>
  <c r="DT306" i="2"/>
  <c r="ED306" i="2" s="1"/>
  <c r="AK307" i="2"/>
  <c r="CQ307" i="2"/>
  <c r="DS308" i="2"/>
  <c r="EC308" i="2" s="1"/>
  <c r="DS311" i="2"/>
  <c r="EC311" i="2" s="1"/>
  <c r="DS312" i="2"/>
  <c r="EC312" i="2" s="1"/>
  <c r="DP313" i="2"/>
  <c r="DZ313" i="2" s="1"/>
  <c r="DP314" i="2"/>
  <c r="DZ314" i="2" s="1"/>
  <c r="DA314" i="2"/>
  <c r="BD324" i="2"/>
  <c r="DA329" i="2"/>
  <c r="DA330" i="2"/>
  <c r="DN331" i="2"/>
  <c r="DX331" i="2" s="1"/>
  <c r="CQ333" i="2"/>
  <c r="DN341" i="2"/>
  <c r="DX341" i="2" s="1"/>
  <c r="DS341" i="2"/>
  <c r="EC341" i="2" s="1"/>
  <c r="AP341" i="2"/>
  <c r="BX341" i="2"/>
  <c r="BD345" i="2"/>
  <c r="AK346" i="2"/>
  <c r="CC347" i="2"/>
  <c r="CG348" i="2"/>
  <c r="DA348" i="2"/>
  <c r="BD354" i="2"/>
  <c r="DR355" i="2"/>
  <c r="EB355" i="2" s="1"/>
  <c r="BD361" i="2"/>
  <c r="CC362" i="2"/>
  <c r="BN365" i="2"/>
  <c r="DM370" i="2"/>
  <c r="DW370" i="2" s="1"/>
  <c r="DR370" i="2"/>
  <c r="EB370" i="2" s="1"/>
  <c r="AK371" i="2"/>
  <c r="CC371" i="2"/>
  <c r="DA377" i="2"/>
  <c r="CC378" i="2"/>
  <c r="DA381" i="2"/>
  <c r="CQ387" i="2"/>
  <c r="DM389" i="2"/>
  <c r="DW389" i="2" s="1"/>
  <c r="CG391" i="2"/>
  <c r="CG395" i="2"/>
  <c r="DA395" i="2"/>
  <c r="BX408" i="2"/>
  <c r="DO410" i="2"/>
  <c r="DY410" i="2" s="1"/>
  <c r="BD410" i="2"/>
  <c r="CG411" i="2"/>
  <c r="CQ413" i="2"/>
  <c r="DA416" i="2"/>
  <c r="CG418" i="2"/>
  <c r="BN424" i="2"/>
  <c r="BD428" i="2"/>
  <c r="CC428" i="2"/>
  <c r="DT430" i="2"/>
  <c r="ED430" i="2" s="1"/>
  <c r="CG430" i="2"/>
  <c r="DA430" i="2"/>
  <c r="AP431" i="2"/>
  <c r="AP434" i="2"/>
  <c r="BX434" i="2"/>
  <c r="AP444" i="2"/>
  <c r="BN447" i="2"/>
  <c r="CQ448" i="2"/>
  <c r="BD449" i="2"/>
  <c r="AP450" i="2"/>
  <c r="CQ451" i="2"/>
  <c r="AP454" i="2"/>
  <c r="BX455" i="2"/>
  <c r="AP458" i="2"/>
  <c r="AK463" i="2"/>
  <c r="DO464" i="2"/>
  <c r="DY464" i="2" s="1"/>
  <c r="DT464" i="2"/>
  <c r="ED464" i="2" s="1"/>
  <c r="AP474" i="2"/>
  <c r="CG474" i="2"/>
  <c r="DA474" i="2"/>
  <c r="CQ475" i="2"/>
  <c r="CQ476" i="2"/>
  <c r="BD477" i="2"/>
  <c r="DA480" i="2"/>
  <c r="BN483" i="2"/>
  <c r="DN484" i="2"/>
  <c r="DX484" i="2" s="1"/>
  <c r="DS484" i="2"/>
  <c r="EC484" i="2" s="1"/>
  <c r="DA486" i="2"/>
  <c r="DM523" i="2"/>
  <c r="DW523" i="2" s="1"/>
  <c r="DP561" i="2"/>
  <c r="DZ561" i="2" s="1"/>
  <c r="AK577" i="2"/>
  <c r="AT577" i="2"/>
  <c r="BX591" i="2"/>
  <c r="CG591" i="2"/>
  <c r="CG295" i="2"/>
  <c r="AP296" i="2"/>
  <c r="BX296" i="2"/>
  <c r="DR302" i="2"/>
  <c r="EB302" i="2" s="1"/>
  <c r="DR305" i="2"/>
  <c r="EB305" i="2" s="1"/>
  <c r="DA305" i="2"/>
  <c r="DP306" i="2"/>
  <c r="DZ306" i="2" s="1"/>
  <c r="BX307" i="2"/>
  <c r="DT309" i="2"/>
  <c r="ED309" i="2" s="1"/>
  <c r="BN309" i="2"/>
  <c r="BN310" i="2"/>
  <c r="BX324" i="2"/>
  <c r="AP326" i="2"/>
  <c r="DM327" i="2"/>
  <c r="DW327" i="2" s="1"/>
  <c r="AP329" i="2"/>
  <c r="DR330" i="2"/>
  <c r="EB330" i="2" s="1"/>
  <c r="AP330" i="2"/>
  <c r="CC338" i="2"/>
  <c r="CC339" i="2"/>
  <c r="DN343" i="2"/>
  <c r="DX343" i="2" s="1"/>
  <c r="BX345" i="2"/>
  <c r="DM347" i="2"/>
  <c r="DW347" i="2" s="1"/>
  <c r="DR347" i="2"/>
  <c r="EB347" i="2" s="1"/>
  <c r="DT347" i="2"/>
  <c r="ED347" i="2" s="1"/>
  <c r="DT348" i="2"/>
  <c r="ED348" i="2" s="1"/>
  <c r="BD349" i="2"/>
  <c r="CC349" i="2"/>
  <c r="DA350" i="2"/>
  <c r="AP360" i="2"/>
  <c r="BX363" i="2"/>
  <c r="DP366" i="2"/>
  <c r="DZ366" i="2" s="1"/>
  <c r="AP368" i="2"/>
  <c r="BX368" i="2"/>
  <c r="DO369" i="2"/>
  <c r="DY369" i="2" s="1"/>
  <c r="DT369" i="2"/>
  <c r="ED369" i="2" s="1"/>
  <c r="BX375" i="2"/>
  <c r="CQ378" i="2"/>
  <c r="BX380" i="2"/>
  <c r="DP383" i="2"/>
  <c r="DZ383" i="2" s="1"/>
  <c r="AK393" i="2"/>
  <c r="DM398" i="2"/>
  <c r="DW398" i="2" s="1"/>
  <c r="AP398" i="2"/>
  <c r="BX404" i="2"/>
  <c r="DR406" i="2"/>
  <c r="EB406" i="2" s="1"/>
  <c r="CC412" i="2"/>
  <c r="DP413" i="2"/>
  <c r="DZ413" i="2" s="1"/>
  <c r="DT414" i="2"/>
  <c r="ED414" i="2" s="1"/>
  <c r="BX416" i="2"/>
  <c r="AK420" i="2"/>
  <c r="CC420" i="2"/>
  <c r="DP421" i="2"/>
  <c r="DZ421" i="2" s="1"/>
  <c r="BX421" i="2"/>
  <c r="AP423" i="2"/>
  <c r="AP425" i="2"/>
  <c r="AP427" i="2"/>
  <c r="CC431" i="2"/>
  <c r="DN438" i="2"/>
  <c r="DX438" i="2" s="1"/>
  <c r="DN439" i="2"/>
  <c r="DX439" i="2" s="1"/>
  <c r="DN440" i="2"/>
  <c r="DX440" i="2" s="1"/>
  <c r="CC440" i="2"/>
  <c r="DN441" i="2"/>
  <c r="DX441" i="2" s="1"/>
  <c r="CC441" i="2"/>
  <c r="BX445" i="2"/>
  <c r="AK447" i="2"/>
  <c r="DO463" i="2"/>
  <c r="DY463" i="2" s="1"/>
  <c r="CC463" i="2"/>
  <c r="BX478" i="2"/>
  <c r="AK481" i="2"/>
  <c r="CC481" i="2"/>
  <c r="DP482" i="2"/>
  <c r="DZ482" i="2" s="1"/>
  <c r="AK482" i="2"/>
  <c r="DP483" i="2"/>
  <c r="DZ483" i="2" s="1"/>
  <c r="AP485" i="2"/>
  <c r="BX486" i="2"/>
  <c r="DN488" i="2"/>
  <c r="DX488" i="2" s="1"/>
  <c r="AP500" i="2"/>
  <c r="CC592" i="2"/>
  <c r="CG595" i="2"/>
  <c r="BX595" i="2"/>
  <c r="BD295" i="2"/>
  <c r="BD296" i="2"/>
  <c r="DP297" i="2"/>
  <c r="DZ297" i="2" s="1"/>
  <c r="BD297" i="2"/>
  <c r="CC297" i="2"/>
  <c r="CG298" i="2"/>
  <c r="DS301" i="2"/>
  <c r="EC301" i="2" s="1"/>
  <c r="CQ301" i="2"/>
  <c r="DS305" i="2"/>
  <c r="EC305" i="2" s="1"/>
  <c r="CQ306" i="2"/>
  <c r="DP308" i="2"/>
  <c r="DZ308" i="2" s="1"/>
  <c r="BD308" i="2"/>
  <c r="DA311" i="2"/>
  <c r="DT324" i="2"/>
  <c r="ED324" i="2" s="1"/>
  <c r="CQ324" i="2"/>
  <c r="AK332" i="2"/>
  <c r="CC332" i="2"/>
  <c r="CQ335" i="2"/>
  <c r="CG344" i="2"/>
  <c r="DA344" i="2"/>
  <c r="BN348" i="2"/>
  <c r="DT350" i="2"/>
  <c r="ED350" i="2" s="1"/>
  <c r="DP353" i="2"/>
  <c r="DZ353" i="2" s="1"/>
  <c r="DA354" i="2"/>
  <c r="DS357" i="2"/>
  <c r="EC357" i="2" s="1"/>
  <c r="BN362" i="2"/>
  <c r="CQ365" i="2"/>
  <c r="CC367" i="2"/>
  <c r="BX374" i="2"/>
  <c r="DN375" i="2"/>
  <c r="DX375" i="2" s="1"/>
  <c r="DS375" i="2"/>
  <c r="EC375" i="2" s="1"/>
  <c r="BN380" i="2"/>
  <c r="DM381" i="2"/>
  <c r="DW381" i="2" s="1"/>
  <c r="BX392" i="2"/>
  <c r="BD398" i="2"/>
  <c r="CG398" i="2"/>
  <c r="DA398" i="2"/>
  <c r="DO399" i="2"/>
  <c r="DY399" i="2" s="1"/>
  <c r="BN400" i="2"/>
  <c r="BN401" i="2"/>
  <c r="BN402" i="2"/>
  <c r="CQ402" i="2"/>
  <c r="DN406" i="2"/>
  <c r="DX406" i="2" s="1"/>
  <c r="DA408" i="2"/>
  <c r="CQ412" i="2"/>
  <c r="AK413" i="2"/>
  <c r="BN414" i="2"/>
  <c r="DA414" i="2"/>
  <c r="DT415" i="2"/>
  <c r="ED415" i="2" s="1"/>
  <c r="DN416" i="2"/>
  <c r="DX416" i="2" s="1"/>
  <c r="DP420" i="2"/>
  <c r="DZ420" i="2" s="1"/>
  <c r="DR421" i="2"/>
  <c r="EB421" i="2" s="1"/>
  <c r="CC422" i="2"/>
  <c r="DO425" i="2"/>
  <c r="DY425" i="2" s="1"/>
  <c r="BD425" i="2"/>
  <c r="DP426" i="2"/>
  <c r="DZ426" i="2" s="1"/>
  <c r="BD426" i="2"/>
  <c r="DP427" i="2"/>
  <c r="DZ427" i="2" s="1"/>
  <c r="DR430" i="2"/>
  <c r="EB430" i="2" s="1"/>
  <c r="AT430" i="2"/>
  <c r="AK431" i="2"/>
  <c r="CG433" i="2"/>
  <c r="DA433" i="2"/>
  <c r="CG437" i="2"/>
  <c r="DA437" i="2"/>
  <c r="CG438" i="2"/>
  <c r="DA438" i="2"/>
  <c r="CG439" i="2"/>
  <c r="DA439" i="2"/>
  <c r="CG440" i="2"/>
  <c r="DA440" i="2"/>
  <c r="CG441" i="2"/>
  <c r="DA441" i="2"/>
  <c r="DA442" i="2"/>
  <c r="CQ446" i="2"/>
  <c r="CG448" i="2"/>
  <c r="BN451" i="2"/>
  <c r="CG460" i="2"/>
  <c r="DA460" i="2"/>
  <c r="BN461" i="2"/>
  <c r="CG467" i="2"/>
  <c r="DA469" i="2"/>
  <c r="DP470" i="2"/>
  <c r="DZ470" i="2" s="1"/>
  <c r="BD470" i="2"/>
  <c r="CQ473" i="2"/>
  <c r="DO485" i="2"/>
  <c r="DY485" i="2" s="1"/>
  <c r="BD485" i="2"/>
  <c r="DO518" i="2"/>
  <c r="DY518" i="2" s="1"/>
  <c r="DT518" i="2"/>
  <c r="ED518" i="2" s="1"/>
  <c r="AK486" i="2"/>
  <c r="BN486" i="2"/>
  <c r="AK488" i="2"/>
  <c r="DA488" i="2"/>
  <c r="AP489" i="2"/>
  <c r="CG489" i="2"/>
  <c r="AP492" i="2"/>
  <c r="CG492" i="2"/>
  <c r="AP493" i="2"/>
  <c r="DM496" i="2"/>
  <c r="DW496" i="2" s="1"/>
  <c r="DP503" i="2"/>
  <c r="DZ503" i="2" s="1"/>
  <c r="CQ504" i="2"/>
  <c r="DN505" i="2"/>
  <c r="DX505" i="2" s="1"/>
  <c r="CQ506" i="2"/>
  <c r="DO508" i="2"/>
  <c r="DY508" i="2" s="1"/>
  <c r="BN511" i="2"/>
  <c r="CC512" i="2"/>
  <c r="DN513" i="2"/>
  <c r="DX513" i="2" s="1"/>
  <c r="DS513" i="2"/>
  <c r="EC513" i="2" s="1"/>
  <c r="CC516" i="2"/>
  <c r="DN517" i="2"/>
  <c r="DX517" i="2" s="1"/>
  <c r="BN518" i="2"/>
  <c r="CG518" i="2"/>
  <c r="AP519" i="2"/>
  <c r="BX519" i="2"/>
  <c r="DS520" i="2"/>
  <c r="EC520" i="2" s="1"/>
  <c r="BN520" i="2"/>
  <c r="BN521" i="2"/>
  <c r="DR524" i="2"/>
  <c r="EB524" i="2" s="1"/>
  <c r="BD524" i="2"/>
  <c r="CG525" i="2"/>
  <c r="BX526" i="2"/>
  <c r="DA526" i="2"/>
  <c r="CG528" i="2"/>
  <c r="DA528" i="2"/>
  <c r="BN529" i="2"/>
  <c r="BN530" i="2"/>
  <c r="BX530" i="2"/>
  <c r="DO531" i="2"/>
  <c r="DY531" i="2" s="1"/>
  <c r="DT531" i="2"/>
  <c r="ED531" i="2" s="1"/>
  <c r="DA537" i="2"/>
  <c r="DO538" i="2"/>
  <c r="DY538" i="2" s="1"/>
  <c r="DT538" i="2"/>
  <c r="ED538" i="2" s="1"/>
  <c r="AK538" i="2"/>
  <c r="CC538" i="2"/>
  <c r="DP539" i="2"/>
  <c r="DZ539" i="2" s="1"/>
  <c r="DA539" i="2"/>
  <c r="DT545" i="2"/>
  <c r="ED545" i="2" s="1"/>
  <c r="CC548" i="2"/>
  <c r="BD549" i="2"/>
  <c r="DR555" i="2"/>
  <c r="EB555" i="2" s="1"/>
  <c r="AP559" i="2"/>
  <c r="CQ559" i="2"/>
  <c r="DR561" i="2"/>
  <c r="EB561" i="2" s="1"/>
  <c r="CC562" i="2"/>
  <c r="CC564" i="2"/>
  <c r="CC565" i="2"/>
  <c r="BD566" i="2"/>
  <c r="AP568" i="2"/>
  <c r="DM570" i="2"/>
  <c r="DW570" i="2" s="1"/>
  <c r="DR570" i="2"/>
  <c r="EB570" i="2" s="1"/>
  <c r="CQ571" i="2"/>
  <c r="AK578" i="2"/>
  <c r="BN578" i="2"/>
  <c r="AK579" i="2"/>
  <c r="BN579" i="2"/>
  <c r="CC580" i="2"/>
  <c r="AK581" i="2"/>
  <c r="CQ582" i="2"/>
  <c r="CQ583" i="2"/>
  <c r="BN590" i="2"/>
  <c r="AK591" i="2"/>
  <c r="CG592" i="2"/>
  <c r="DT593" i="2"/>
  <c r="ED593" i="2" s="1"/>
  <c r="AP593" i="2"/>
  <c r="CG594" i="2"/>
  <c r="DA594" i="2"/>
  <c r="CC596" i="2"/>
  <c r="AP605" i="2"/>
  <c r="BD608" i="2"/>
  <c r="BD610" i="2"/>
  <c r="DA612" i="2"/>
  <c r="CQ625" i="2"/>
  <c r="BX625" i="2"/>
  <c r="CC489" i="2"/>
  <c r="AP490" i="2"/>
  <c r="CC492" i="2"/>
  <c r="CC496" i="2"/>
  <c r="DM500" i="2"/>
  <c r="DW500" i="2" s="1"/>
  <c r="DO502" i="2"/>
  <c r="DY502" i="2" s="1"/>
  <c r="DN508" i="2"/>
  <c r="DX508" i="2" s="1"/>
  <c r="DS508" i="2"/>
  <c r="EC508" i="2" s="1"/>
  <c r="AK514" i="2"/>
  <c r="DO516" i="2"/>
  <c r="DY516" i="2" s="1"/>
  <c r="BX522" i="2"/>
  <c r="DN524" i="2"/>
  <c r="DX524" i="2" s="1"/>
  <c r="AK525" i="2"/>
  <c r="AP532" i="2"/>
  <c r="CC536" i="2"/>
  <c r="AK537" i="2"/>
  <c r="CC537" i="2"/>
  <c r="AK541" i="2"/>
  <c r="DT543" i="2"/>
  <c r="ED543" i="2" s="1"/>
  <c r="CC544" i="2"/>
  <c r="CC546" i="2"/>
  <c r="AP548" i="2"/>
  <c r="AP553" i="2"/>
  <c r="CC553" i="2"/>
  <c r="CC556" i="2"/>
  <c r="CC557" i="2"/>
  <c r="CC558" i="2"/>
  <c r="DR563" i="2"/>
  <c r="EB563" i="2" s="1"/>
  <c r="AP563" i="2"/>
  <c r="DM564" i="2"/>
  <c r="DW564" i="2" s="1"/>
  <c r="DR564" i="2"/>
  <c r="EB564" i="2" s="1"/>
  <c r="AP564" i="2"/>
  <c r="DM565" i="2"/>
  <c r="DW565" i="2" s="1"/>
  <c r="DR565" i="2"/>
  <c r="EB565" i="2" s="1"/>
  <c r="AP565" i="2"/>
  <c r="DM566" i="2"/>
  <c r="DW566" i="2" s="1"/>
  <c r="CC567" i="2"/>
  <c r="DP568" i="2"/>
  <c r="DZ568" i="2" s="1"/>
  <c r="DO585" i="2"/>
  <c r="DY585" i="2" s="1"/>
  <c r="DT585" i="2"/>
  <c r="ED585" i="2" s="1"/>
  <c r="DN585" i="2"/>
  <c r="DX585" i="2" s="1"/>
  <c r="DM586" i="2"/>
  <c r="DW586" i="2" s="1"/>
  <c r="BX586" i="2"/>
  <c r="DM587" i="2"/>
  <c r="DW587" i="2" s="1"/>
  <c r="AK587" i="2"/>
  <c r="AK589" i="2"/>
  <c r="DO591" i="2"/>
  <c r="DY591" i="2" s="1"/>
  <c r="CC597" i="2"/>
  <c r="DO599" i="2"/>
  <c r="DY599" i="2" s="1"/>
  <c r="CC604" i="2"/>
  <c r="CC613" i="2"/>
  <c r="DA487" i="2"/>
  <c r="CG496" i="2"/>
  <c r="AK513" i="2"/>
  <c r="DN515" i="2"/>
  <c r="DX515" i="2" s="1"/>
  <c r="BN515" i="2"/>
  <c r="DN518" i="2"/>
  <c r="DX518" i="2" s="1"/>
  <c r="DR518" i="2"/>
  <c r="EB518" i="2" s="1"/>
  <c r="BD520" i="2"/>
  <c r="CG523" i="2"/>
  <c r="DA523" i="2"/>
  <c r="CG524" i="2"/>
  <c r="DT525" i="2"/>
  <c r="ED525" i="2" s="1"/>
  <c r="DR529" i="2"/>
  <c r="EB529" i="2" s="1"/>
  <c r="BD529" i="2"/>
  <c r="CQ529" i="2"/>
  <c r="DA532" i="2"/>
  <c r="DP534" i="2"/>
  <c r="DZ534" i="2" s="1"/>
  <c r="DA534" i="2"/>
  <c r="DO535" i="2"/>
  <c r="DY535" i="2" s="1"/>
  <c r="DT535" i="2"/>
  <c r="ED535" i="2" s="1"/>
  <c r="BN535" i="2"/>
  <c r="DN536" i="2"/>
  <c r="DX536" i="2" s="1"/>
  <c r="DS536" i="2"/>
  <c r="EC536" i="2" s="1"/>
  <c r="CQ536" i="2"/>
  <c r="CQ537" i="2"/>
  <c r="DM540" i="2"/>
  <c r="DW540" i="2" s="1"/>
  <c r="DR540" i="2"/>
  <c r="EB540" i="2" s="1"/>
  <c r="DP543" i="2"/>
  <c r="DZ543" i="2" s="1"/>
  <c r="BN548" i="2"/>
  <c r="BN551" i="2"/>
  <c r="DS552" i="2"/>
  <c r="EC552" i="2" s="1"/>
  <c r="BD553" i="2"/>
  <c r="CG553" i="2"/>
  <c r="DA553" i="2"/>
  <c r="CG554" i="2"/>
  <c r="DA555" i="2"/>
  <c r="CG556" i="2"/>
  <c r="DA556" i="2"/>
  <c r="DT557" i="2"/>
  <c r="ED557" i="2" s="1"/>
  <c r="CG557" i="2"/>
  <c r="DA557" i="2"/>
  <c r="DO558" i="2"/>
  <c r="DY558" i="2" s="1"/>
  <c r="CG558" i="2"/>
  <c r="DA558" i="2"/>
  <c r="BN561" i="2"/>
  <c r="BN563" i="2"/>
  <c r="BN565" i="2"/>
  <c r="CQ567" i="2"/>
  <c r="DR568" i="2"/>
  <c r="EB568" i="2" s="1"/>
  <c r="DR575" i="2"/>
  <c r="EB575" i="2" s="1"/>
  <c r="BD575" i="2"/>
  <c r="DA576" i="2"/>
  <c r="DT577" i="2"/>
  <c r="ED577" i="2" s="1"/>
  <c r="BD577" i="2"/>
  <c r="CQ577" i="2"/>
  <c r="DP582" i="2"/>
  <c r="DZ582" i="2" s="1"/>
  <c r="DT582" i="2"/>
  <c r="ED582" i="2" s="1"/>
  <c r="DA582" i="2"/>
  <c r="DA583" i="2"/>
  <c r="DR584" i="2"/>
  <c r="EB584" i="2" s="1"/>
  <c r="BN584" i="2"/>
  <c r="DR585" i="2"/>
  <c r="EB585" i="2" s="1"/>
  <c r="BN585" i="2"/>
  <c r="CG589" i="2"/>
  <c r="CG593" i="2"/>
  <c r="CG599" i="2"/>
  <c r="DO600" i="2"/>
  <c r="DY600" i="2" s="1"/>
  <c r="DS604" i="2"/>
  <c r="EC604" i="2" s="1"/>
  <c r="CQ604" i="2"/>
  <c r="BD605" i="2"/>
  <c r="DA597" i="2"/>
  <c r="DS599" i="2"/>
  <c r="EC599" i="2" s="1"/>
  <c r="DR599" i="2"/>
  <c r="EB599" i="2" s="1"/>
  <c r="BD600" i="2"/>
  <c r="CG600" i="2"/>
  <c r="DA600" i="2"/>
  <c r="DO601" i="2"/>
  <c r="DY601" i="2" s="1"/>
  <c r="AP601" i="2"/>
  <c r="BN602" i="2"/>
  <c r="CG603" i="2"/>
  <c r="DA603" i="2"/>
  <c r="DA604" i="2"/>
  <c r="DT605" i="2"/>
  <c r="ED605" i="2" s="1"/>
  <c r="AK605" i="2"/>
  <c r="BN605" i="2"/>
  <c r="BN606" i="2"/>
  <c r="DA606" i="2"/>
  <c r="AP609" i="2"/>
  <c r="DA609" i="2"/>
  <c r="BD611" i="2"/>
  <c r="DR612" i="2"/>
  <c r="EB612" i="2" s="1"/>
  <c r="AP612" i="2"/>
  <c r="DR613" i="2"/>
  <c r="EB613" i="2" s="1"/>
  <c r="DA613" i="2"/>
  <c r="DT614" i="2"/>
  <c r="ED614" i="2" s="1"/>
  <c r="DA614" i="2"/>
  <c r="DO615" i="2"/>
  <c r="DY615" i="2" s="1"/>
  <c r="DT615" i="2"/>
  <c r="ED615" i="2" s="1"/>
  <c r="CQ616" i="2"/>
  <c r="AP619" i="2"/>
  <c r="CC620" i="2"/>
  <c r="DA620" i="2"/>
  <c r="CC621" i="2"/>
  <c r="AK623" i="2"/>
  <c r="CC623" i="2"/>
  <c r="AT637" i="2"/>
  <c r="AK637" i="2"/>
  <c r="DR600" i="2"/>
  <c r="EB600" i="2" s="1"/>
  <c r="AP600" i="2"/>
  <c r="CC602" i="2"/>
  <c r="DA605" i="2"/>
  <c r="BD607" i="2"/>
  <c r="AP608" i="2"/>
  <c r="DA608" i="2"/>
  <c r="DT609" i="2"/>
  <c r="ED609" i="2" s="1"/>
  <c r="BD609" i="2"/>
  <c r="AP610" i="2"/>
  <c r="DN611" i="2"/>
  <c r="DX611" i="2" s="1"/>
  <c r="DS611" i="2"/>
  <c r="EC611" i="2" s="1"/>
  <c r="AK611" i="2"/>
  <c r="DN612" i="2"/>
  <c r="DX612" i="2" s="1"/>
  <c r="DS612" i="2"/>
  <c r="EC612" i="2" s="1"/>
  <c r="CG612" i="2"/>
  <c r="DN613" i="2"/>
  <c r="DX613" i="2" s="1"/>
  <c r="DS613" i="2"/>
  <c r="EC613" i="2" s="1"/>
  <c r="CC614" i="2"/>
  <c r="CG615" i="2"/>
  <c r="DA615" i="2"/>
  <c r="DS617" i="2"/>
  <c r="EC617" i="2" s="1"/>
  <c r="AP618" i="2"/>
  <c r="AP620" i="2"/>
  <c r="DM621" i="2"/>
  <c r="DW621" i="2" s="1"/>
  <c r="DR621" i="2"/>
  <c r="EB621" i="2" s="1"/>
  <c r="BD621" i="2"/>
  <c r="CG621" i="2"/>
  <c r="DA621" i="2"/>
  <c r="DT622" i="2"/>
  <c r="ED622" i="2" s="1"/>
  <c r="DR623" i="2"/>
  <c r="EB623" i="2" s="1"/>
  <c r="DR624" i="2"/>
  <c r="EB624" i="2" s="1"/>
  <c r="AK625" i="2"/>
  <c r="DT626" i="2"/>
  <c r="ED626" i="2" s="1"/>
  <c r="AP626" i="2"/>
  <c r="CG626" i="2"/>
  <c r="DA626" i="2"/>
  <c r="DS627" i="2"/>
  <c r="EC627" i="2" s="1"/>
  <c r="CC628" i="2"/>
  <c r="CQ675" i="2"/>
  <c r="BX675" i="2"/>
  <c r="AP681" i="2"/>
  <c r="DR610" i="2"/>
  <c r="EB610" i="2" s="1"/>
  <c r="DA610" i="2"/>
  <c r="DA611" i="2"/>
  <c r="DR615" i="2"/>
  <c r="EB615" i="2" s="1"/>
  <c r="BD615" i="2"/>
  <c r="BD616" i="2"/>
  <c r="CG616" i="2"/>
  <c r="DA616" i="2"/>
  <c r="BD618" i="2"/>
  <c r="CG618" i="2"/>
  <c r="DA618" i="2"/>
  <c r="DO619" i="2"/>
  <c r="DY619" i="2" s="1"/>
  <c r="DT619" i="2"/>
  <c r="ED619" i="2" s="1"/>
  <c r="BN620" i="2"/>
  <c r="DS623" i="2"/>
  <c r="EC623" i="2" s="1"/>
  <c r="AP635" i="2"/>
  <c r="DA627" i="2"/>
  <c r="DR629" i="2"/>
  <c r="EB629" i="2" s="1"/>
  <c r="DS630" i="2"/>
  <c r="EC630" i="2" s="1"/>
  <c r="DR634" i="2"/>
  <c r="EB634" i="2" s="1"/>
  <c r="DA637" i="2"/>
  <c r="CC644" i="2"/>
  <c r="CG651" i="2"/>
  <c r="DN653" i="2"/>
  <c r="DX653" i="2" s="1"/>
  <c r="DA655" i="2"/>
  <c r="DT656" i="2"/>
  <c r="ED656" i="2" s="1"/>
  <c r="CQ657" i="2"/>
  <c r="DM658" i="2"/>
  <c r="DW658" i="2" s="1"/>
  <c r="BD660" i="2"/>
  <c r="AP661" i="2"/>
  <c r="AK662" i="2"/>
  <c r="CG664" i="2"/>
  <c r="CQ666" i="2"/>
  <c r="DM672" i="2"/>
  <c r="DW672" i="2" s="1"/>
  <c r="AK676" i="2"/>
  <c r="BN676" i="2"/>
  <c r="AK677" i="2"/>
  <c r="BD680" i="2"/>
  <c r="AK681" i="2"/>
  <c r="DN682" i="2"/>
  <c r="DX682" i="2" s="1"/>
  <c r="DS682" i="2"/>
  <c r="EC682" i="2" s="1"/>
  <c r="BN682" i="2"/>
  <c r="CQ686" i="2"/>
  <c r="BX688" i="2"/>
  <c r="AK689" i="2"/>
  <c r="BN689" i="2"/>
  <c r="BN690" i="2"/>
  <c r="BN693" i="2"/>
  <c r="BN694" i="2"/>
  <c r="DA696" i="2"/>
  <c r="DA697" i="2"/>
  <c r="DO711" i="2"/>
  <c r="DY711" i="2" s="1"/>
  <c r="DS632" i="2"/>
  <c r="EC632" i="2" s="1"/>
  <c r="BX634" i="2"/>
  <c r="AP636" i="2"/>
  <c r="CC637" i="2"/>
  <c r="AK638" i="2"/>
  <c r="DM651" i="2"/>
  <c r="DW651" i="2" s="1"/>
  <c r="AP653" i="2"/>
  <c r="DT657" i="2"/>
  <c r="ED657" i="2" s="1"/>
  <c r="AP657" i="2"/>
  <c r="AP662" i="2"/>
  <c r="CC664" i="2"/>
  <c r="DT666" i="2"/>
  <c r="ED666" i="2" s="1"/>
  <c r="AP666" i="2"/>
  <c r="AK669" i="2"/>
  <c r="AK670" i="2"/>
  <c r="DP671" i="2"/>
  <c r="DZ671" i="2" s="1"/>
  <c r="AK671" i="2"/>
  <c r="DM673" i="2"/>
  <c r="DW673" i="2" s="1"/>
  <c r="CC673" i="2"/>
  <c r="DT676" i="2"/>
  <c r="ED676" i="2" s="1"/>
  <c r="DS676" i="2"/>
  <c r="EC676" i="2" s="1"/>
  <c r="AP676" i="2"/>
  <c r="AP680" i="2"/>
  <c r="DP684" i="2"/>
  <c r="DZ684" i="2" s="1"/>
  <c r="DO685" i="2"/>
  <c r="DY685" i="2" s="1"/>
  <c r="DT685" i="2"/>
  <c r="ED685" i="2" s="1"/>
  <c r="DS687" i="2"/>
  <c r="EC687" i="2" s="1"/>
  <c r="DO695" i="2"/>
  <c r="DY695" i="2" s="1"/>
  <c r="DT695" i="2"/>
  <c r="ED695" i="2" s="1"/>
  <c r="DR628" i="2"/>
  <c r="EB628" i="2" s="1"/>
  <c r="DA628" i="2"/>
  <c r="DT629" i="2"/>
  <c r="ED629" i="2" s="1"/>
  <c r="BN631" i="2"/>
  <c r="DT633" i="2"/>
  <c r="ED633" i="2" s="1"/>
  <c r="DA633" i="2"/>
  <c r="DT634" i="2"/>
  <c r="ED634" i="2" s="1"/>
  <c r="DS635" i="2"/>
  <c r="EC635" i="2" s="1"/>
  <c r="CG652" i="2"/>
  <c r="CQ655" i="2"/>
  <c r="DM656" i="2"/>
  <c r="DW656" i="2" s="1"/>
  <c r="DA657" i="2"/>
  <c r="BN660" i="2"/>
  <c r="BD664" i="2"/>
  <c r="CQ664" i="2"/>
  <c r="BD666" i="2"/>
  <c r="CG666" i="2"/>
  <c r="CQ667" i="2"/>
  <c r="CG668" i="2"/>
  <c r="DA668" i="2"/>
  <c r="CG669" i="2"/>
  <c r="DA669" i="2"/>
  <c r="BD676" i="2"/>
  <c r="BN680" i="2"/>
  <c r="CQ680" i="2"/>
  <c r="BD681" i="2"/>
  <c r="BN683" i="2"/>
  <c r="BD685" i="2"/>
  <c r="DA686" i="2"/>
  <c r="BN687" i="2"/>
  <c r="DS688" i="2"/>
  <c r="EC688" i="2" s="1"/>
  <c r="DA691" i="2"/>
  <c r="DP692" i="2"/>
  <c r="DZ692" i="2" s="1"/>
  <c r="BD692" i="2"/>
  <c r="DP693" i="2"/>
  <c r="DZ693" i="2" s="1"/>
  <c r="BD694" i="2"/>
  <c r="BX695" i="2"/>
  <c r="BN696" i="2"/>
  <c r="DP745" i="2"/>
  <c r="DZ745" i="2" s="1"/>
  <c r="CQ697" i="2"/>
  <c r="CQ698" i="2"/>
  <c r="CQ700" i="2"/>
  <c r="DA701" i="2"/>
  <c r="AP706" i="2"/>
  <c r="DO707" i="2"/>
  <c r="DY707" i="2" s="1"/>
  <c r="DP709" i="2"/>
  <c r="DZ709" i="2" s="1"/>
  <c r="BN714" i="2"/>
  <c r="DA714" i="2"/>
  <c r="DO715" i="2"/>
  <c r="DY715" i="2" s="1"/>
  <c r="DR717" i="2"/>
  <c r="EB717" i="2" s="1"/>
  <c r="DS725" i="2"/>
  <c r="EC725" i="2" s="1"/>
  <c r="BD734" i="2"/>
  <c r="DP743" i="2"/>
  <c r="DZ743" i="2" s="1"/>
  <c r="DN700" i="2"/>
  <c r="DX700" i="2" s="1"/>
  <c r="AK701" i="2"/>
  <c r="DS705" i="2"/>
  <c r="EC705" i="2" s="1"/>
  <c r="DS706" i="2"/>
  <c r="EC706" i="2" s="1"/>
  <c r="AK706" i="2"/>
  <c r="BD707" i="2"/>
  <c r="DP708" i="2"/>
  <c r="DZ708" i="2" s="1"/>
  <c r="AP710" i="2"/>
  <c r="AP711" i="2"/>
  <c r="DO712" i="2"/>
  <c r="DY712" i="2" s="1"/>
  <c r="DR716" i="2"/>
  <c r="EB716" i="2" s="1"/>
  <c r="CQ718" i="2"/>
  <c r="DR719" i="2"/>
  <c r="EB719" i="2" s="1"/>
  <c r="CQ719" i="2"/>
  <c r="DM721" i="2"/>
  <c r="DW721" i="2" s="1"/>
  <c r="DR721" i="2"/>
  <c r="EB721" i="2" s="1"/>
  <c r="DT721" i="2"/>
  <c r="ED721" i="2" s="1"/>
  <c r="AP722" i="2"/>
  <c r="AP724" i="2"/>
  <c r="AP725" i="2"/>
  <c r="DP736" i="2"/>
  <c r="DZ736" i="2" s="1"/>
  <c r="CC736" i="2"/>
  <c r="AP738" i="2"/>
  <c r="DO739" i="2"/>
  <c r="DY739" i="2" s="1"/>
  <c r="DT739" i="2"/>
  <c r="ED739" i="2" s="1"/>
  <c r="AP739" i="2"/>
  <c r="DA739" i="2"/>
  <c r="AP740" i="2"/>
  <c r="DA740" i="2"/>
  <c r="AK741" i="2"/>
  <c r="BN741" i="2"/>
  <c r="BN742" i="2"/>
  <c r="DM743" i="2"/>
  <c r="DW743" i="2" s="1"/>
  <c r="AP745" i="2"/>
  <c r="BD746" i="2"/>
  <c r="CC746" i="2"/>
  <c r="DO698" i="2"/>
  <c r="DY698" i="2" s="1"/>
  <c r="DT698" i="2"/>
  <c r="ED698" i="2" s="1"/>
  <c r="CQ701" i="2"/>
  <c r="BD702" i="2"/>
  <c r="DT703" i="2"/>
  <c r="ED703" i="2" s="1"/>
  <c r="DA703" i="2"/>
  <c r="DA704" i="2"/>
  <c r="DO706" i="2"/>
  <c r="DY706" i="2" s="1"/>
  <c r="CQ707" i="2"/>
  <c r="BN709" i="2"/>
  <c r="AK711" i="2"/>
  <c r="AP714" i="2"/>
  <c r="DO716" i="2"/>
  <c r="DY716" i="2" s="1"/>
  <c r="DO717" i="2"/>
  <c r="DY717" i="2" s="1"/>
  <c r="DT717" i="2"/>
  <c r="ED717" i="2" s="1"/>
  <c r="BX718" i="2"/>
  <c r="DO719" i="2"/>
  <c r="DY719" i="2" s="1"/>
  <c r="DT719" i="2"/>
  <c r="ED719" i="2" s="1"/>
  <c r="BN719" i="2"/>
  <c r="BX719" i="2"/>
  <c r="BN720" i="2"/>
  <c r="DP722" i="2"/>
  <c r="DZ722" i="2" s="1"/>
  <c r="CC723" i="2"/>
  <c r="DP724" i="2"/>
  <c r="DZ724" i="2" s="1"/>
  <c r="BD724" i="2"/>
  <c r="DA732" i="2"/>
  <c r="CG733" i="2"/>
  <c r="DS734" i="2"/>
  <c r="EC734" i="2" s="1"/>
  <c r="CQ735" i="2"/>
  <c r="BD738" i="2"/>
  <c r="BD739" i="2"/>
  <c r="CC739" i="2"/>
  <c r="BD740" i="2"/>
  <c r="CC740" i="2"/>
  <c r="DP741" i="2"/>
  <c r="DZ741" i="2" s="1"/>
  <c r="DA741" i="2"/>
  <c r="DA742" i="2"/>
  <c r="AK743" i="2"/>
  <c r="DS744" i="2"/>
  <c r="EC744" i="2" s="1"/>
  <c r="AK744" i="2"/>
  <c r="AK745" i="2"/>
  <c r="BN745" i="2"/>
  <c r="DM746" i="2"/>
  <c r="DW746" i="2" s="1"/>
  <c r="DM13" i="2"/>
  <c r="DW13" i="2" s="1"/>
  <c r="AN10" i="2"/>
  <c r="AP14" i="2"/>
  <c r="AK15" i="2"/>
  <c r="CC15" i="2"/>
  <c r="DN17" i="2"/>
  <c r="DX17" i="2" s="1"/>
  <c r="AP18" i="2"/>
  <c r="AK19" i="2"/>
  <c r="CC19" i="2"/>
  <c r="DP21" i="2"/>
  <c r="DZ21" i="2" s="1"/>
  <c r="DN21" i="2"/>
  <c r="DX21" i="2" s="1"/>
  <c r="AP22" i="2"/>
  <c r="AK23" i="2"/>
  <c r="CC23" i="2"/>
  <c r="AP26" i="2"/>
  <c r="AK27" i="2"/>
  <c r="CC27" i="2"/>
  <c r="DS28" i="2"/>
  <c r="EC28" i="2" s="1"/>
  <c r="CC30" i="2"/>
  <c r="CC31" i="2"/>
  <c r="AP32" i="2"/>
  <c r="DP35" i="2"/>
  <c r="DZ35" i="2" s="1"/>
  <c r="DN35" i="2"/>
  <c r="DX35" i="2" s="1"/>
  <c r="CC36" i="2"/>
  <c r="DM39" i="2"/>
  <c r="DW39" i="2" s="1"/>
  <c r="DM41" i="2"/>
  <c r="DW41" i="2" s="1"/>
  <c r="DO42" i="2"/>
  <c r="DY42" i="2" s="1"/>
  <c r="DS50" i="2"/>
  <c r="EC50" i="2" s="1"/>
  <c r="AK50" i="2"/>
  <c r="DR53" i="2"/>
  <c r="EB53" i="2" s="1"/>
  <c r="AP53" i="2"/>
  <c r="DP95" i="2"/>
  <c r="DZ95" i="2" s="1"/>
  <c r="BD128" i="2"/>
  <c r="AK128" i="2"/>
  <c r="AP157" i="2"/>
  <c r="DS13" i="2"/>
  <c r="DM14" i="2"/>
  <c r="DW14" i="2" s="1"/>
  <c r="DR14" i="2"/>
  <c r="EB14" i="2" s="1"/>
  <c r="DN14" i="2"/>
  <c r="DX14" i="2" s="1"/>
  <c r="BD14" i="2"/>
  <c r="CG15" i="2"/>
  <c r="DA15" i="2"/>
  <c r="DO16" i="2"/>
  <c r="DY16" i="2" s="1"/>
  <c r="DS17" i="2"/>
  <c r="EC17" i="2" s="1"/>
  <c r="DM18" i="2"/>
  <c r="DW18" i="2" s="1"/>
  <c r="DR18" i="2"/>
  <c r="EB18" i="2" s="1"/>
  <c r="DN18" i="2"/>
  <c r="DX18" i="2" s="1"/>
  <c r="BD18" i="2"/>
  <c r="DA18" i="2"/>
  <c r="CG19" i="2"/>
  <c r="DO20" i="2"/>
  <c r="DY20" i="2" s="1"/>
  <c r="DS21" i="2"/>
  <c r="EC21" i="2" s="1"/>
  <c r="DM22" i="2"/>
  <c r="DW22" i="2" s="1"/>
  <c r="DR22" i="2"/>
  <c r="EB22" i="2" s="1"/>
  <c r="DP22" i="2"/>
  <c r="DZ22" i="2" s="1"/>
  <c r="DN22" i="2"/>
  <c r="DX22" i="2" s="1"/>
  <c r="BD22" i="2"/>
  <c r="AP23" i="2"/>
  <c r="CG23" i="2"/>
  <c r="DA23" i="2"/>
  <c r="DO24" i="2"/>
  <c r="DY24" i="2" s="1"/>
  <c r="CC24" i="2"/>
  <c r="DS25" i="2"/>
  <c r="EC25" i="2" s="1"/>
  <c r="DM26" i="2"/>
  <c r="DW26" i="2" s="1"/>
  <c r="DR26" i="2"/>
  <c r="EB26" i="2" s="1"/>
  <c r="DP26" i="2"/>
  <c r="DZ26" i="2" s="1"/>
  <c r="AP28" i="2"/>
  <c r="CG28" i="2"/>
  <c r="DA28" i="2"/>
  <c r="DO29" i="2"/>
  <c r="DY29" i="2" s="1"/>
  <c r="AK29" i="2"/>
  <c r="CC29" i="2"/>
  <c r="DN30" i="2"/>
  <c r="DX30" i="2" s="1"/>
  <c r="CC32" i="2"/>
  <c r="AP44" i="2"/>
  <c r="DN46" i="2"/>
  <c r="DX46" i="2" s="1"/>
  <c r="DM48" i="2"/>
  <c r="DW48" i="2" s="1"/>
  <c r="DR48" i="2"/>
  <c r="EB48" i="2" s="1"/>
  <c r="DM58" i="2"/>
  <c r="DW58" i="2" s="1"/>
  <c r="DR58" i="2"/>
  <c r="EB58" i="2" s="1"/>
  <c r="DM94" i="2"/>
  <c r="DW94" i="2" s="1"/>
  <c r="DO105" i="2"/>
  <c r="DY105" i="2" s="1"/>
  <c r="BX150" i="2"/>
  <c r="AP154" i="2"/>
  <c r="BD28" i="2"/>
  <c r="AK28" i="2"/>
  <c r="CG105" i="2"/>
  <c r="CC105" i="2"/>
  <c r="AZ10" i="2"/>
  <c r="BE10" i="2"/>
  <c r="CM10" i="2"/>
  <c r="BD13" i="2"/>
  <c r="BY10" i="2"/>
  <c r="CG13" i="2"/>
  <c r="DB10" i="2"/>
  <c r="DO14" i="2"/>
  <c r="DY14" i="2" s="1"/>
  <c r="CC14" i="2"/>
  <c r="DS15" i="2"/>
  <c r="EC15" i="2" s="1"/>
  <c r="DM16" i="2"/>
  <c r="DW16" i="2" s="1"/>
  <c r="DR16" i="2"/>
  <c r="EB16" i="2" s="1"/>
  <c r="DN16" i="2"/>
  <c r="DX16" i="2" s="1"/>
  <c r="BD16" i="2"/>
  <c r="AP17" i="2"/>
  <c r="CG17" i="2"/>
  <c r="DO18" i="2"/>
  <c r="DY18" i="2" s="1"/>
  <c r="CC18" i="2"/>
  <c r="DS19" i="2"/>
  <c r="EC19" i="2" s="1"/>
  <c r="DM20" i="2"/>
  <c r="DW20" i="2" s="1"/>
  <c r="DR20" i="2"/>
  <c r="EB20" i="2" s="1"/>
  <c r="DP20" i="2"/>
  <c r="DZ20" i="2" s="1"/>
  <c r="DN20" i="2"/>
  <c r="DX20" i="2" s="1"/>
  <c r="BD20" i="2"/>
  <c r="AP21" i="2"/>
  <c r="CG21" i="2"/>
  <c r="DO22" i="2"/>
  <c r="DY22" i="2" s="1"/>
  <c r="DS23" i="2"/>
  <c r="EC23" i="2" s="1"/>
  <c r="DM24" i="2"/>
  <c r="DW24" i="2" s="1"/>
  <c r="DR24" i="2"/>
  <c r="EB24" i="2" s="1"/>
  <c r="DN24" i="2"/>
  <c r="DX24" i="2" s="1"/>
  <c r="BD24" i="2"/>
  <c r="CG25" i="2"/>
  <c r="DO26" i="2"/>
  <c r="DY26" i="2" s="1"/>
  <c r="DS27" i="2"/>
  <c r="EC27" i="2" s="1"/>
  <c r="DM28" i="2"/>
  <c r="DW28" i="2" s="1"/>
  <c r="DR28" i="2"/>
  <c r="EB28" i="2" s="1"/>
  <c r="DP28" i="2"/>
  <c r="DZ28" i="2" s="1"/>
  <c r="DM29" i="2"/>
  <c r="DW29" i="2" s="1"/>
  <c r="DR29" i="2"/>
  <c r="EB29" i="2" s="1"/>
  <c r="DP29" i="2"/>
  <c r="DZ29" i="2" s="1"/>
  <c r="DN33" i="2"/>
  <c r="DX33" i="2" s="1"/>
  <c r="DP54" i="2"/>
  <c r="DZ54" i="2" s="1"/>
  <c r="DS64" i="2"/>
  <c r="EC64" i="2" s="1"/>
  <c r="DM89" i="2"/>
  <c r="DW89" i="2" s="1"/>
  <c r="DR89" i="2"/>
  <c r="EB89" i="2" s="1"/>
  <c r="DN99" i="2"/>
  <c r="DX99" i="2" s="1"/>
  <c r="BN30" i="2"/>
  <c r="CQ30" i="2"/>
  <c r="DM31" i="2"/>
  <c r="DW31" i="2" s="1"/>
  <c r="CG31" i="2"/>
  <c r="DA31" i="2"/>
  <c r="DT32" i="2"/>
  <c r="ED32" i="2" s="1"/>
  <c r="CQ32" i="2"/>
  <c r="DM33" i="2"/>
  <c r="DW33" i="2" s="1"/>
  <c r="DS35" i="2"/>
  <c r="EC35" i="2" s="1"/>
  <c r="DR36" i="2"/>
  <c r="EB36" i="2" s="1"/>
  <c r="BD36" i="2"/>
  <c r="CG36" i="2"/>
  <c r="DA36" i="2"/>
  <c r="DO37" i="2"/>
  <c r="DY37" i="2" s="1"/>
  <c r="DT37" i="2"/>
  <c r="ED37" i="2" s="1"/>
  <c r="BN37" i="2"/>
  <c r="DS38" i="2"/>
  <c r="EC38" i="2" s="1"/>
  <c r="DS40" i="2"/>
  <c r="EC40" i="2" s="1"/>
  <c r="DS42" i="2"/>
  <c r="EC42" i="2" s="1"/>
  <c r="BN42" i="2"/>
  <c r="CQ43" i="2"/>
  <c r="BD44" i="2"/>
  <c r="DP45" i="2"/>
  <c r="DZ45" i="2" s="1"/>
  <c r="BN46" i="2"/>
  <c r="CG48" i="2"/>
  <c r="BN49" i="2"/>
  <c r="CQ49" i="2"/>
  <c r="DR50" i="2"/>
  <c r="EB50" i="2" s="1"/>
  <c r="DO50" i="2"/>
  <c r="DY50" i="2" s="1"/>
  <c r="CQ50" i="2"/>
  <c r="CQ51" i="2"/>
  <c r="DT53" i="2"/>
  <c r="ED53" i="2" s="1"/>
  <c r="DA53" i="2"/>
  <c r="BN54" i="2"/>
  <c r="CQ55" i="2"/>
  <c r="CQ56" i="2"/>
  <c r="CQ58" i="2"/>
  <c r="DP59" i="2"/>
  <c r="DZ59" i="2" s="1"/>
  <c r="CQ59" i="2"/>
  <c r="DP60" i="2"/>
  <c r="DZ60" i="2" s="1"/>
  <c r="DT62" i="2"/>
  <c r="ED62" i="2" s="1"/>
  <c r="DA62" i="2"/>
  <c r="BN64" i="2"/>
  <c r="DM65" i="2"/>
  <c r="DW65" i="2" s="1"/>
  <c r="CG65" i="2"/>
  <c r="DT67" i="2"/>
  <c r="ED67" i="2" s="1"/>
  <c r="BD70" i="2"/>
  <c r="BD71" i="2"/>
  <c r="CG71" i="2"/>
  <c r="DA71" i="2"/>
  <c r="DT72" i="2"/>
  <c r="ED72" i="2" s="1"/>
  <c r="DT73" i="2"/>
  <c r="ED73" i="2" s="1"/>
  <c r="BN73" i="2"/>
  <c r="BD75" i="2"/>
  <c r="CG75" i="2"/>
  <c r="DA75" i="2"/>
  <c r="DT76" i="2"/>
  <c r="ED76" i="2" s="1"/>
  <c r="DT77" i="2"/>
  <c r="ED77" i="2" s="1"/>
  <c r="BN77" i="2"/>
  <c r="BD79" i="2"/>
  <c r="CG79" i="2"/>
  <c r="DA79" i="2"/>
  <c r="DT80" i="2"/>
  <c r="ED80" i="2" s="1"/>
  <c r="DT81" i="2"/>
  <c r="ED81" i="2" s="1"/>
  <c r="BN81" i="2"/>
  <c r="BD83" i="2"/>
  <c r="CG83" i="2"/>
  <c r="DA83" i="2"/>
  <c r="DT84" i="2"/>
  <c r="ED84" i="2" s="1"/>
  <c r="DT85" i="2"/>
  <c r="ED85" i="2" s="1"/>
  <c r="BN85" i="2"/>
  <c r="DO86" i="2"/>
  <c r="DY86" i="2" s="1"/>
  <c r="DT86" i="2"/>
  <c r="ED86" i="2" s="1"/>
  <c r="CQ86" i="2"/>
  <c r="BD87" i="2"/>
  <c r="DP88" i="2"/>
  <c r="DZ88" i="2" s="1"/>
  <c r="DS88" i="2"/>
  <c r="EC88" i="2" s="1"/>
  <c r="BN88" i="2"/>
  <c r="CQ88" i="2"/>
  <c r="DO90" i="2"/>
  <c r="DY90" i="2" s="1"/>
  <c r="BD91" i="2"/>
  <c r="CQ92" i="2"/>
  <c r="DS93" i="2"/>
  <c r="EC93" i="2" s="1"/>
  <c r="AP93" i="2"/>
  <c r="BN93" i="2"/>
  <c r="DN94" i="2"/>
  <c r="DX94" i="2" s="1"/>
  <c r="CQ94" i="2"/>
  <c r="BD96" i="2"/>
  <c r="CG96" i="2"/>
  <c r="BN97" i="2"/>
  <c r="CQ97" i="2"/>
  <c r="BN99" i="2"/>
  <c r="CQ99" i="2"/>
  <c r="DP100" i="2"/>
  <c r="DZ100" i="2" s="1"/>
  <c r="DO100" i="2"/>
  <c r="DY100" i="2" s="1"/>
  <c r="BD100" i="2"/>
  <c r="DN100" i="2"/>
  <c r="DX100" i="2" s="1"/>
  <c r="CQ100" i="2"/>
  <c r="DA101" i="2"/>
  <c r="DO102" i="2"/>
  <c r="DY102" i="2" s="1"/>
  <c r="BN102" i="2"/>
  <c r="AK104" i="2"/>
  <c r="DR106" i="2"/>
  <c r="EB106" i="2" s="1"/>
  <c r="DR107" i="2"/>
  <c r="EB107" i="2" s="1"/>
  <c r="DA107" i="2"/>
  <c r="BD108" i="2"/>
  <c r="DP109" i="2"/>
  <c r="DZ109" i="2" s="1"/>
  <c r="CQ109" i="2"/>
  <c r="DM110" i="2"/>
  <c r="DW110" i="2" s="1"/>
  <c r="DP111" i="2"/>
  <c r="DZ111" i="2" s="1"/>
  <c r="BN111" i="2"/>
  <c r="DN114" i="2"/>
  <c r="DX114" i="2" s="1"/>
  <c r="DS114" i="2"/>
  <c r="EC114" i="2" s="1"/>
  <c r="BD114" i="2"/>
  <c r="BN115" i="2"/>
  <c r="DS116" i="2"/>
  <c r="EC116" i="2" s="1"/>
  <c r="BN117" i="2"/>
  <c r="DS118" i="2"/>
  <c r="EC118" i="2" s="1"/>
  <c r="BN119" i="2"/>
  <c r="DS120" i="2"/>
  <c r="EC120" i="2" s="1"/>
  <c r="DS121" i="2"/>
  <c r="EC121" i="2" s="1"/>
  <c r="DN122" i="2"/>
  <c r="DX122" i="2" s="1"/>
  <c r="DS122" i="2"/>
  <c r="EC122" i="2" s="1"/>
  <c r="DA122" i="2"/>
  <c r="DT123" i="2"/>
  <c r="ED123" i="2" s="1"/>
  <c r="CQ123" i="2"/>
  <c r="DT124" i="2"/>
  <c r="ED124" i="2" s="1"/>
  <c r="CQ124" i="2"/>
  <c r="DT125" i="2"/>
  <c r="ED125" i="2" s="1"/>
  <c r="CQ125" i="2"/>
  <c r="DT126" i="2"/>
  <c r="ED126" i="2" s="1"/>
  <c r="CQ126" i="2"/>
  <c r="DM127" i="2"/>
  <c r="DW127" i="2" s="1"/>
  <c r="DR127" i="2"/>
  <c r="EB127" i="2" s="1"/>
  <c r="DA129" i="2"/>
  <c r="DO130" i="2"/>
  <c r="DY130" i="2" s="1"/>
  <c r="BN131" i="2"/>
  <c r="DN132" i="2"/>
  <c r="DX132" i="2" s="1"/>
  <c r="CQ133" i="2"/>
  <c r="CQ134" i="2"/>
  <c r="CQ135" i="2"/>
  <c r="DR136" i="2"/>
  <c r="EB136" i="2" s="1"/>
  <c r="DA136" i="2"/>
  <c r="DA137" i="2"/>
  <c r="DP138" i="2"/>
  <c r="DZ138" i="2" s="1"/>
  <c r="DS139" i="2"/>
  <c r="EC139" i="2" s="1"/>
  <c r="CQ139" i="2"/>
  <c r="CG140" i="2"/>
  <c r="DA140" i="2"/>
  <c r="DT141" i="2"/>
  <c r="ED141" i="2" s="1"/>
  <c r="CG141" i="2"/>
  <c r="DA141" i="2"/>
  <c r="DP144" i="2"/>
  <c r="DZ144" i="2" s="1"/>
  <c r="DA144" i="2"/>
  <c r="DA145" i="2"/>
  <c r="DS147" i="2"/>
  <c r="EC147" i="2" s="1"/>
  <c r="DN149" i="2"/>
  <c r="DX149" i="2" s="1"/>
  <c r="DP149" i="2"/>
  <c r="DZ149" i="2" s="1"/>
  <c r="CQ149" i="2"/>
  <c r="DR150" i="2"/>
  <c r="EB150" i="2" s="1"/>
  <c r="CG151" i="2"/>
  <c r="DM153" i="2"/>
  <c r="DW153" i="2" s="1"/>
  <c r="DR153" i="2"/>
  <c r="EB153" i="2" s="1"/>
  <c r="DM154" i="2"/>
  <c r="DW154" i="2" s="1"/>
  <c r="BN154" i="2"/>
  <c r="CQ155" i="2"/>
  <c r="DM156" i="2"/>
  <c r="DW156" i="2" s="1"/>
  <c r="BD156" i="2"/>
  <c r="CG156" i="2"/>
  <c r="DA156" i="2"/>
  <c r="BN157" i="2"/>
  <c r="CQ158" i="2"/>
  <c r="DM159" i="2"/>
  <c r="DW159" i="2" s="1"/>
  <c r="CG159" i="2"/>
  <c r="DA159" i="2"/>
  <c r="DP161" i="2"/>
  <c r="DZ161" i="2" s="1"/>
  <c r="CQ162" i="2"/>
  <c r="DM163" i="2"/>
  <c r="DW163" i="2" s="1"/>
  <c r="CG163" i="2"/>
  <c r="DA163" i="2"/>
  <c r="DT164" i="2"/>
  <c r="ED164" i="2" s="1"/>
  <c r="DP169" i="2"/>
  <c r="DZ169" i="2" s="1"/>
  <c r="DM170" i="2"/>
  <c r="DW170" i="2" s="1"/>
  <c r="DM171" i="2"/>
  <c r="DW171" i="2" s="1"/>
  <c r="BD227" i="2"/>
  <c r="CQ238" i="2"/>
  <c r="DT273" i="2"/>
  <c r="ED273" i="2" s="1"/>
  <c r="DN276" i="2"/>
  <c r="DX276" i="2" s="1"/>
  <c r="BX278" i="2"/>
  <c r="CG278" i="2"/>
  <c r="CQ285" i="2"/>
  <c r="BX285" i="2"/>
  <c r="BD436" i="2"/>
  <c r="AK436" i="2"/>
  <c r="BD442" i="2"/>
  <c r="AK442" i="2"/>
  <c r="AT484" i="2"/>
  <c r="AK484" i="2"/>
  <c r="AT487" i="2"/>
  <c r="AK487" i="2"/>
  <c r="CG590" i="2"/>
  <c r="BX590" i="2"/>
  <c r="BX598" i="2"/>
  <c r="AT622" i="2"/>
  <c r="AK622" i="2"/>
  <c r="DS57" i="2"/>
  <c r="EC57" i="2" s="1"/>
  <c r="AK58" i="2"/>
  <c r="AP59" i="2"/>
  <c r="DP61" i="2"/>
  <c r="DZ61" i="2" s="1"/>
  <c r="AK61" i="2"/>
  <c r="DM62" i="2"/>
  <c r="DW62" i="2" s="1"/>
  <c r="DR62" i="2"/>
  <c r="EB62" i="2" s="1"/>
  <c r="CC62" i="2"/>
  <c r="CC63" i="2"/>
  <c r="AP64" i="2"/>
  <c r="CC66" i="2"/>
  <c r="DP67" i="2"/>
  <c r="DZ67" i="2" s="1"/>
  <c r="DO69" i="2"/>
  <c r="DY69" i="2" s="1"/>
  <c r="DM71" i="2"/>
  <c r="DW71" i="2" s="1"/>
  <c r="DR71" i="2"/>
  <c r="EB71" i="2" s="1"/>
  <c r="CC71" i="2"/>
  <c r="CC72" i="2"/>
  <c r="AP73" i="2"/>
  <c r="DT74" i="2"/>
  <c r="ED74" i="2" s="1"/>
  <c r="DM75" i="2"/>
  <c r="DW75" i="2" s="1"/>
  <c r="DR75" i="2"/>
  <c r="EB75" i="2" s="1"/>
  <c r="CC75" i="2"/>
  <c r="CC76" i="2"/>
  <c r="AP77" i="2"/>
  <c r="DT78" i="2"/>
  <c r="ED78" i="2" s="1"/>
  <c r="DM79" i="2"/>
  <c r="DW79" i="2" s="1"/>
  <c r="DR79" i="2"/>
  <c r="EB79" i="2" s="1"/>
  <c r="CC79" i="2"/>
  <c r="CC80" i="2"/>
  <c r="AP81" i="2"/>
  <c r="DT82" i="2"/>
  <c r="ED82" i="2" s="1"/>
  <c r="DM83" i="2"/>
  <c r="DW83" i="2" s="1"/>
  <c r="DR83" i="2"/>
  <c r="EB83" i="2" s="1"/>
  <c r="CC83" i="2"/>
  <c r="CC84" i="2"/>
  <c r="AP85" i="2"/>
  <c r="AK86" i="2"/>
  <c r="DN87" i="2"/>
  <c r="DX87" i="2" s="1"/>
  <c r="DT89" i="2"/>
  <c r="ED89" i="2" s="1"/>
  <c r="AK90" i="2"/>
  <c r="DN91" i="2"/>
  <c r="DX91" i="2" s="1"/>
  <c r="DS91" i="2"/>
  <c r="EC91" i="2" s="1"/>
  <c r="DM92" i="2"/>
  <c r="DW92" i="2" s="1"/>
  <c r="DR92" i="2"/>
  <c r="EB92" i="2" s="1"/>
  <c r="AK94" i="2"/>
  <c r="CC95" i="2"/>
  <c r="DO96" i="2"/>
  <c r="DY96" i="2" s="1"/>
  <c r="CC98" i="2"/>
  <c r="DR99" i="2"/>
  <c r="EB99" i="2" s="1"/>
  <c r="DM100" i="2"/>
  <c r="DW100" i="2" s="1"/>
  <c r="DR100" i="2"/>
  <c r="EB100" i="2" s="1"/>
  <c r="AK100" i="2"/>
  <c r="CC101" i="2"/>
  <c r="DR103" i="2"/>
  <c r="EB103" i="2" s="1"/>
  <c r="AP103" i="2"/>
  <c r="DN106" i="2"/>
  <c r="DX106" i="2" s="1"/>
  <c r="DP107" i="2"/>
  <c r="DZ107" i="2" s="1"/>
  <c r="DS107" i="2"/>
  <c r="EC107" i="2" s="1"/>
  <c r="DN110" i="2"/>
  <c r="DX110" i="2" s="1"/>
  <c r="DM113" i="2"/>
  <c r="DW113" i="2" s="1"/>
  <c r="DS113" i="2"/>
  <c r="EC113" i="2" s="1"/>
  <c r="DO114" i="2"/>
  <c r="DY114" i="2" s="1"/>
  <c r="DO116" i="2"/>
  <c r="DY116" i="2" s="1"/>
  <c r="DO118" i="2"/>
  <c r="DY118" i="2" s="1"/>
  <c r="DO120" i="2"/>
  <c r="DY120" i="2" s="1"/>
  <c r="AP121" i="2"/>
  <c r="BX121" i="2"/>
  <c r="DS123" i="2"/>
  <c r="EC123" i="2" s="1"/>
  <c r="DT127" i="2"/>
  <c r="ED127" i="2" s="1"/>
  <c r="DM128" i="2"/>
  <c r="DW128" i="2" s="1"/>
  <c r="DR128" i="2"/>
  <c r="EB128" i="2" s="1"/>
  <c r="DN129" i="2"/>
  <c r="DX129" i="2" s="1"/>
  <c r="CC129" i="2"/>
  <c r="DP130" i="2"/>
  <c r="DZ130" i="2" s="1"/>
  <c r="DS130" i="2"/>
  <c r="EC130" i="2" s="1"/>
  <c r="CC130" i="2"/>
  <c r="DN134" i="2"/>
  <c r="DX134" i="2" s="1"/>
  <c r="DP137" i="2"/>
  <c r="DZ137" i="2" s="1"/>
  <c r="CC143" i="2"/>
  <c r="DP145" i="2"/>
  <c r="DZ145" i="2" s="1"/>
  <c r="DO147" i="2"/>
  <c r="DY147" i="2" s="1"/>
  <c r="DT147" i="2"/>
  <c r="ED147" i="2" s="1"/>
  <c r="AP148" i="2"/>
  <c r="DN150" i="2"/>
  <c r="DX150" i="2" s="1"/>
  <c r="DP150" i="2"/>
  <c r="DZ150" i="2" s="1"/>
  <c r="DR154" i="2"/>
  <c r="EB154" i="2" s="1"/>
  <c r="DM155" i="2"/>
  <c r="DW155" i="2" s="1"/>
  <c r="DM158" i="2"/>
  <c r="DW158" i="2" s="1"/>
  <c r="DS159" i="2"/>
  <c r="EC159" i="2" s="1"/>
  <c r="DT160" i="2"/>
  <c r="ED160" i="2" s="1"/>
  <c r="DM161" i="2"/>
  <c r="DW161" i="2" s="1"/>
  <c r="DR161" i="2"/>
  <c r="EB161" i="2" s="1"/>
  <c r="AP161" i="2"/>
  <c r="CC161" i="2"/>
  <c r="DP162" i="2"/>
  <c r="DZ162" i="2" s="1"/>
  <c r="DM162" i="2"/>
  <c r="DW162" i="2" s="1"/>
  <c r="DS163" i="2"/>
  <c r="EC163" i="2" s="1"/>
  <c r="DP170" i="2"/>
  <c r="DZ170" i="2" s="1"/>
  <c r="DO195" i="2"/>
  <c r="DY195" i="2" s="1"/>
  <c r="DM224" i="2"/>
  <c r="DW224" i="2" s="1"/>
  <c r="CG275" i="2"/>
  <c r="BX275" i="2"/>
  <c r="AP276" i="2"/>
  <c r="BD278" i="2"/>
  <c r="AP278" i="2"/>
  <c r="BD282" i="2"/>
  <c r="AP282" i="2"/>
  <c r="BD26" i="2"/>
  <c r="AP27" i="2"/>
  <c r="CG27" i="2"/>
  <c r="DO28" i="2"/>
  <c r="DY28" i="2" s="1"/>
  <c r="CC28" i="2"/>
  <c r="DS29" i="2"/>
  <c r="EC29" i="2" s="1"/>
  <c r="DM30" i="2"/>
  <c r="DW30" i="2" s="1"/>
  <c r="DR30" i="2"/>
  <c r="EB30" i="2" s="1"/>
  <c r="BD30" i="2"/>
  <c r="CG30" i="2"/>
  <c r="DA30" i="2"/>
  <c r="DO31" i="2"/>
  <c r="DY31" i="2" s="1"/>
  <c r="DT31" i="2"/>
  <c r="ED31" i="2" s="1"/>
  <c r="BN31" i="2"/>
  <c r="CQ31" i="2"/>
  <c r="DM32" i="2"/>
  <c r="DW32" i="2" s="1"/>
  <c r="DR32" i="2"/>
  <c r="EB32" i="2" s="1"/>
  <c r="DP32" i="2"/>
  <c r="DZ32" i="2" s="1"/>
  <c r="BD32" i="2"/>
  <c r="CG32" i="2"/>
  <c r="DA32" i="2"/>
  <c r="DO33" i="2"/>
  <c r="DY33" i="2" s="1"/>
  <c r="DT33" i="2"/>
  <c r="ED33" i="2" s="1"/>
  <c r="BN33" i="2"/>
  <c r="DN34" i="2"/>
  <c r="DX34" i="2" s="1"/>
  <c r="DS34" i="2"/>
  <c r="EC34" i="2" s="1"/>
  <c r="AP35" i="2"/>
  <c r="CG35" i="2"/>
  <c r="DA35" i="2"/>
  <c r="DM36" i="2"/>
  <c r="DW36" i="2" s="1"/>
  <c r="BN36" i="2"/>
  <c r="CQ36" i="2"/>
  <c r="DM37" i="2"/>
  <c r="DW37" i="2" s="1"/>
  <c r="CC37" i="2"/>
  <c r="DS39" i="2"/>
  <c r="EC39" i="2" s="1"/>
  <c r="DS41" i="2"/>
  <c r="EC41" i="2" s="1"/>
  <c r="CC42" i="2"/>
  <c r="DT44" i="2"/>
  <c r="ED44" i="2" s="1"/>
  <c r="BN44" i="2"/>
  <c r="CC46" i="2"/>
  <c r="DP47" i="2"/>
  <c r="DZ47" i="2" s="1"/>
  <c r="CC47" i="2"/>
  <c r="DP48" i="2"/>
  <c r="DZ48" i="2" s="1"/>
  <c r="BN48" i="2"/>
  <c r="CG49" i="2"/>
  <c r="AP52" i="2"/>
  <c r="BN53" i="2"/>
  <c r="CQ53" i="2"/>
  <c r="DR54" i="2"/>
  <c r="EB54" i="2" s="1"/>
  <c r="DT56" i="2"/>
  <c r="ED56" i="2" s="1"/>
  <c r="AP56" i="2"/>
  <c r="DA56" i="2"/>
  <c r="DA58" i="2"/>
  <c r="DO59" i="2"/>
  <c r="DY59" i="2" s="1"/>
  <c r="CG59" i="2"/>
  <c r="DS60" i="2"/>
  <c r="EC60" i="2" s="1"/>
  <c r="DT61" i="2"/>
  <c r="ED61" i="2" s="1"/>
  <c r="BN62" i="2"/>
  <c r="CQ62" i="2"/>
  <c r="DM63" i="2"/>
  <c r="DW63" i="2" s="1"/>
  <c r="DR63" i="2"/>
  <c r="EB63" i="2" s="1"/>
  <c r="DO63" i="2"/>
  <c r="DY63" i="2" s="1"/>
  <c r="DN63" i="2"/>
  <c r="DX63" i="2" s="1"/>
  <c r="CQ63" i="2"/>
  <c r="CC64" i="2"/>
  <c r="DP65" i="2"/>
  <c r="DZ65" i="2" s="1"/>
  <c r="DT65" i="2"/>
  <c r="ED65" i="2" s="1"/>
  <c r="AK65" i="2"/>
  <c r="BN65" i="2"/>
  <c r="CQ65" i="2"/>
  <c r="DO66" i="2"/>
  <c r="DY66" i="2" s="1"/>
  <c r="CQ66" i="2"/>
  <c r="CG67" i="2"/>
  <c r="DA67" i="2"/>
  <c r="DT68" i="2"/>
  <c r="ED68" i="2" s="1"/>
  <c r="DS69" i="2"/>
  <c r="EC69" i="2" s="1"/>
  <c r="AK69" i="2"/>
  <c r="BN69" i="2"/>
  <c r="AK70" i="2"/>
  <c r="BN70" i="2"/>
  <c r="BN71" i="2"/>
  <c r="CQ71" i="2"/>
  <c r="DO72" i="2"/>
  <c r="DY72" i="2" s="1"/>
  <c r="CQ72" i="2"/>
  <c r="BD73" i="2"/>
  <c r="DP74" i="2"/>
  <c r="DZ74" i="2" s="1"/>
  <c r="AP74" i="2"/>
  <c r="BN75" i="2"/>
  <c r="CQ75" i="2"/>
  <c r="DO76" i="2"/>
  <c r="DY76" i="2" s="1"/>
  <c r="CQ76" i="2"/>
  <c r="BD77" i="2"/>
  <c r="DP78" i="2"/>
  <c r="DZ78" i="2" s="1"/>
  <c r="AP78" i="2"/>
  <c r="BN79" i="2"/>
  <c r="CQ79" i="2"/>
  <c r="DO80" i="2"/>
  <c r="DY80" i="2" s="1"/>
  <c r="CQ80" i="2"/>
  <c r="BD81" i="2"/>
  <c r="DP82" i="2"/>
  <c r="DZ82" i="2" s="1"/>
  <c r="AP82" i="2"/>
  <c r="BN83" i="2"/>
  <c r="CQ83" i="2"/>
  <c r="DO84" i="2"/>
  <c r="DY84" i="2" s="1"/>
  <c r="CQ84" i="2"/>
  <c r="BD85" i="2"/>
  <c r="DP86" i="2"/>
  <c r="DZ86" i="2" s="1"/>
  <c r="DT87" i="2"/>
  <c r="ED87" i="2" s="1"/>
  <c r="AK87" i="2"/>
  <c r="BN87" i="2"/>
  <c r="BD89" i="2"/>
  <c r="CG89" i="2"/>
  <c r="DA89" i="2"/>
  <c r="DT90" i="2"/>
  <c r="ED90" i="2" s="1"/>
  <c r="DT91" i="2"/>
  <c r="ED91" i="2" s="1"/>
  <c r="DR91" i="2"/>
  <c r="EB91" i="2" s="1"/>
  <c r="AK91" i="2"/>
  <c r="DN92" i="2"/>
  <c r="DX92" i="2" s="1"/>
  <c r="DM93" i="2"/>
  <c r="DW93" i="2" s="1"/>
  <c r="CG93" i="2"/>
  <c r="DP94" i="2"/>
  <c r="DZ94" i="2" s="1"/>
  <c r="BX94" i="2"/>
  <c r="DA94" i="2"/>
  <c r="CQ95" i="2"/>
  <c r="DN96" i="2"/>
  <c r="DX96" i="2" s="1"/>
  <c r="BN96" i="2"/>
  <c r="BD97" i="2"/>
  <c r="BX97" i="2"/>
  <c r="DA97" i="2"/>
  <c r="DO98" i="2"/>
  <c r="DY98" i="2" s="1"/>
  <c r="BD98" i="2"/>
  <c r="CQ98" i="2"/>
  <c r="DS99" i="2"/>
  <c r="EC99" i="2" s="1"/>
  <c r="DA99" i="2"/>
  <c r="CQ101" i="2"/>
  <c r="CC102" i="2"/>
  <c r="DP103" i="2"/>
  <c r="DZ103" i="2" s="1"/>
  <c r="DS103" i="2"/>
  <c r="EC103" i="2" s="1"/>
  <c r="AK103" i="2"/>
  <c r="DA105" i="2"/>
  <c r="CQ106" i="2"/>
  <c r="BN108" i="2"/>
  <c r="DT109" i="2"/>
  <c r="ED109" i="2" s="1"/>
  <c r="AK110" i="2"/>
  <c r="BN110" i="2"/>
  <c r="DN111" i="2"/>
  <c r="DX111" i="2" s="1"/>
  <c r="BD111" i="2"/>
  <c r="CC111" i="2"/>
  <c r="DO112" i="2"/>
  <c r="DY112" i="2" s="1"/>
  <c r="AK112" i="2"/>
  <c r="BN112" i="2"/>
  <c r="DN115" i="2"/>
  <c r="DX115" i="2" s="1"/>
  <c r="DS115" i="2"/>
  <c r="EC115" i="2" s="1"/>
  <c r="CC115" i="2"/>
  <c r="BN116" i="2"/>
  <c r="DS117" i="2"/>
  <c r="EC117" i="2" s="1"/>
  <c r="AK117" i="2"/>
  <c r="CC117" i="2"/>
  <c r="BN118" i="2"/>
  <c r="DS119" i="2"/>
  <c r="EC119" i="2" s="1"/>
  <c r="AK119" i="2"/>
  <c r="CC119" i="2"/>
  <c r="BN120" i="2"/>
  <c r="BD121" i="2"/>
  <c r="CC121" i="2"/>
  <c r="DM123" i="2"/>
  <c r="DW123" i="2" s="1"/>
  <c r="DR123" i="2"/>
  <c r="EB123" i="2" s="1"/>
  <c r="DA123" i="2"/>
  <c r="BN127" i="2"/>
  <c r="DN128" i="2"/>
  <c r="DX128" i="2" s="1"/>
  <c r="AP128" i="2"/>
  <c r="BX128" i="2"/>
  <c r="DA128" i="2"/>
  <c r="DO129" i="2"/>
  <c r="DY129" i="2" s="1"/>
  <c r="CQ129" i="2"/>
  <c r="CQ130" i="2"/>
  <c r="DM131" i="2"/>
  <c r="DW131" i="2" s="1"/>
  <c r="DR131" i="2"/>
  <c r="EB131" i="2" s="1"/>
  <c r="DA132" i="2"/>
  <c r="DO134" i="2"/>
  <c r="DY134" i="2" s="1"/>
  <c r="BX134" i="2"/>
  <c r="DO135" i="2"/>
  <c r="DY135" i="2" s="1"/>
  <c r="BX136" i="2"/>
  <c r="DR137" i="2"/>
  <c r="EB137" i="2" s="1"/>
  <c r="BX137" i="2"/>
  <c r="DR138" i="2"/>
  <c r="EB138" i="2" s="1"/>
  <c r="CG139" i="2"/>
  <c r="DA139" i="2"/>
  <c r="DN140" i="2"/>
  <c r="DX140" i="2" s="1"/>
  <c r="DR141" i="2"/>
  <c r="EB141" i="2" s="1"/>
  <c r="DR142" i="2"/>
  <c r="EB142" i="2" s="1"/>
  <c r="DA142" i="2"/>
  <c r="CG143" i="2"/>
  <c r="AP144" i="2"/>
  <c r="DR145" i="2"/>
  <c r="EB145" i="2" s="1"/>
  <c r="AP145" i="2"/>
  <c r="DR146" i="2"/>
  <c r="EB146" i="2" s="1"/>
  <c r="DP147" i="2"/>
  <c r="DZ147" i="2" s="1"/>
  <c r="BD148" i="2"/>
  <c r="DO150" i="2"/>
  <c r="DY150" i="2" s="1"/>
  <c r="DT150" i="2"/>
  <c r="ED150" i="2" s="1"/>
  <c r="CG150" i="2"/>
  <c r="DP152" i="2"/>
  <c r="DZ152" i="2" s="1"/>
  <c r="DA152" i="2"/>
  <c r="DN154" i="2"/>
  <c r="DX154" i="2" s="1"/>
  <c r="DS154" i="2"/>
  <c r="EC154" i="2" s="1"/>
  <c r="CC154" i="2"/>
  <c r="DT156" i="2"/>
  <c r="ED156" i="2" s="1"/>
  <c r="DM157" i="2"/>
  <c r="DW157" i="2" s="1"/>
  <c r="CC157" i="2"/>
  <c r="DP158" i="2"/>
  <c r="DZ158" i="2" s="1"/>
  <c r="DT159" i="2"/>
  <c r="ED159" i="2" s="1"/>
  <c r="DP160" i="2"/>
  <c r="DZ160" i="2" s="1"/>
  <c r="AP160" i="2"/>
  <c r="DM164" i="2"/>
  <c r="DW164" i="2" s="1"/>
  <c r="BD164" i="2"/>
  <c r="CG164" i="2"/>
  <c r="DA164" i="2"/>
  <c r="CQ166" i="2"/>
  <c r="CG167" i="2"/>
  <c r="DA167" i="2"/>
  <c r="DT168" i="2"/>
  <c r="ED168" i="2" s="1"/>
  <c r="DP171" i="2"/>
  <c r="DZ171" i="2" s="1"/>
  <c r="DP174" i="2"/>
  <c r="DZ174" i="2" s="1"/>
  <c r="AP179" i="2"/>
  <c r="DO181" i="2"/>
  <c r="DY181" i="2" s="1"/>
  <c r="DT181" i="2"/>
  <c r="ED181" i="2" s="1"/>
  <c r="CQ183" i="2"/>
  <c r="BX183" i="2"/>
  <c r="DR184" i="2"/>
  <c r="EB184" i="2" s="1"/>
  <c r="AP187" i="2"/>
  <c r="DP190" i="2"/>
  <c r="DZ190" i="2" s="1"/>
  <c r="DN202" i="2"/>
  <c r="DX202" i="2" s="1"/>
  <c r="DN227" i="2"/>
  <c r="DX227" i="2" s="1"/>
  <c r="DN269" i="2"/>
  <c r="DX269" i="2" s="1"/>
  <c r="DM274" i="2"/>
  <c r="DW274" i="2" s="1"/>
  <c r="DR274" i="2"/>
  <c r="EB274" i="2" s="1"/>
  <c r="DN278" i="2"/>
  <c r="DX278" i="2" s="1"/>
  <c r="CG280" i="2"/>
  <c r="BX280" i="2"/>
  <c r="BN334" i="2"/>
  <c r="AK334" i="2"/>
  <c r="DA359" i="2"/>
  <c r="BX359" i="2"/>
  <c r="CQ174" i="2"/>
  <c r="DA175" i="2"/>
  <c r="DP177" i="2"/>
  <c r="DZ177" i="2" s="1"/>
  <c r="BD177" i="2"/>
  <c r="CG177" i="2"/>
  <c r="DA177" i="2"/>
  <c r="DN179" i="2"/>
  <c r="DX179" i="2" s="1"/>
  <c r="DS179" i="2"/>
  <c r="EC179" i="2" s="1"/>
  <c r="DP180" i="2"/>
  <c r="DZ180" i="2" s="1"/>
  <c r="DM180" i="2"/>
  <c r="DW180" i="2" s="1"/>
  <c r="BN180" i="2"/>
  <c r="DS181" i="2"/>
  <c r="EC181" i="2" s="1"/>
  <c r="BD181" i="2"/>
  <c r="DT182" i="2"/>
  <c r="ED182" i="2" s="1"/>
  <c r="DM183" i="2"/>
  <c r="DW183" i="2" s="1"/>
  <c r="DR183" i="2"/>
  <c r="EB183" i="2" s="1"/>
  <c r="DP184" i="2"/>
  <c r="DZ184" i="2" s="1"/>
  <c r="DM184" i="2"/>
  <c r="DW184" i="2" s="1"/>
  <c r="BN184" i="2"/>
  <c r="DN185" i="2"/>
  <c r="DX185" i="2" s="1"/>
  <c r="DS185" i="2"/>
  <c r="EC185" i="2" s="1"/>
  <c r="DA185" i="2"/>
  <c r="DS187" i="2"/>
  <c r="EC187" i="2" s="1"/>
  <c r="AP188" i="2"/>
  <c r="DR189" i="2"/>
  <c r="EB189" i="2" s="1"/>
  <c r="DT190" i="2"/>
  <c r="ED190" i="2" s="1"/>
  <c r="CQ190" i="2"/>
  <c r="BN191" i="2"/>
  <c r="DN192" i="2"/>
  <c r="DX192" i="2" s="1"/>
  <c r="DS192" i="2"/>
  <c r="EC192" i="2" s="1"/>
  <c r="DP192" i="2"/>
  <c r="DZ192" i="2" s="1"/>
  <c r="DA192" i="2"/>
  <c r="AP193" i="2"/>
  <c r="DN195" i="2"/>
  <c r="DX195" i="2" s="1"/>
  <c r="DO196" i="2"/>
  <c r="DY196" i="2" s="1"/>
  <c r="DP199" i="2"/>
  <c r="DZ199" i="2" s="1"/>
  <c r="BN200" i="2"/>
  <c r="DT200" i="2"/>
  <c r="ED200" i="2" s="1"/>
  <c r="DR201" i="2"/>
  <c r="EB201" i="2" s="1"/>
  <c r="DM202" i="2"/>
  <c r="DW202" i="2" s="1"/>
  <c r="DR204" i="2"/>
  <c r="EB204" i="2" s="1"/>
  <c r="DA205" i="2"/>
  <c r="CQ206" i="2"/>
  <c r="DP207" i="2"/>
  <c r="DZ207" i="2" s="1"/>
  <c r="DM208" i="2"/>
  <c r="DW208" i="2" s="1"/>
  <c r="DR208" i="2"/>
  <c r="EB208" i="2" s="1"/>
  <c r="DA208" i="2"/>
  <c r="BD211" i="2"/>
  <c r="DO214" i="2"/>
  <c r="DY214" i="2" s="1"/>
  <c r="DA214" i="2"/>
  <c r="DN216" i="2"/>
  <c r="DX216" i="2" s="1"/>
  <c r="DM216" i="2"/>
  <c r="DW216" i="2" s="1"/>
  <c r="BD219" i="2"/>
  <c r="DO222" i="2"/>
  <c r="DY222" i="2" s="1"/>
  <c r="DA222" i="2"/>
  <c r="DN224" i="2"/>
  <c r="DX224" i="2" s="1"/>
  <c r="DM226" i="2"/>
  <c r="DW226" i="2" s="1"/>
  <c r="CQ226" i="2"/>
  <c r="DM227" i="2"/>
  <c r="DW227" i="2" s="1"/>
  <c r="DP228" i="2"/>
  <c r="DZ228" i="2" s="1"/>
  <c r="DT228" i="2"/>
  <c r="ED228" i="2" s="1"/>
  <c r="DT229" i="2"/>
  <c r="ED229" i="2" s="1"/>
  <c r="BD229" i="2"/>
  <c r="BN231" i="2"/>
  <c r="CQ232" i="2"/>
  <c r="BN234" i="2"/>
  <c r="DS235" i="2"/>
  <c r="EC235" i="2" s="1"/>
  <c r="BN235" i="2"/>
  <c r="CQ236" i="2"/>
  <c r="DM237" i="2"/>
  <c r="DW237" i="2" s="1"/>
  <c r="DO238" i="2"/>
  <c r="DY238" i="2" s="1"/>
  <c r="DM241" i="2"/>
  <c r="DW241" i="2" s="1"/>
  <c r="DA241" i="2"/>
  <c r="CQ242" i="2"/>
  <c r="BN244" i="2"/>
  <c r="BN245" i="2"/>
  <c r="DN246" i="2"/>
  <c r="DX246" i="2" s="1"/>
  <c r="AK246" i="2"/>
  <c r="CQ246" i="2"/>
  <c r="DM247" i="2"/>
  <c r="DW247" i="2" s="1"/>
  <c r="BN250" i="2"/>
  <c r="CQ250" i="2"/>
  <c r="CQ251" i="2"/>
  <c r="DT252" i="2"/>
  <c r="ED252" i="2" s="1"/>
  <c r="DN253" i="2"/>
  <c r="DX253" i="2" s="1"/>
  <c r="BD253" i="2"/>
  <c r="DO254" i="2"/>
  <c r="DY254" i="2" s="1"/>
  <c r="AK254" i="2"/>
  <c r="BD255" i="2"/>
  <c r="DS257" i="2"/>
  <c r="EC257" i="2" s="1"/>
  <c r="DO258" i="2"/>
  <c r="DY258" i="2" s="1"/>
  <c r="AK258" i="2"/>
  <c r="BN260" i="2"/>
  <c r="AP262" i="2"/>
  <c r="DR264" i="2"/>
  <c r="EB264" i="2" s="1"/>
  <c r="AP265" i="2"/>
  <c r="BN265" i="2"/>
  <c r="BD269" i="2"/>
  <c r="BD270" i="2"/>
  <c r="DM270" i="2"/>
  <c r="DW270" i="2" s="1"/>
  <c r="DS271" i="2"/>
  <c r="EC271" i="2" s="1"/>
  <c r="CQ271" i="2"/>
  <c r="DR272" i="2"/>
  <c r="EB272" i="2" s="1"/>
  <c r="DN273" i="2"/>
  <c r="DX273" i="2" s="1"/>
  <c r="BD275" i="2"/>
  <c r="DM276" i="2"/>
  <c r="DW276" i="2" s="1"/>
  <c r="DR276" i="2"/>
  <c r="EB276" i="2" s="1"/>
  <c r="CG276" i="2"/>
  <c r="DA276" i="2"/>
  <c r="DO277" i="2"/>
  <c r="DY277" i="2" s="1"/>
  <c r="DT277" i="2"/>
  <c r="ED277" i="2" s="1"/>
  <c r="DN279" i="2"/>
  <c r="DX279" i="2" s="1"/>
  <c r="DS279" i="2"/>
  <c r="EC279" i="2" s="1"/>
  <c r="BD280" i="2"/>
  <c r="DN281" i="2"/>
  <c r="DX281" i="2" s="1"/>
  <c r="DA308" i="2"/>
  <c r="CQ329" i="2"/>
  <c r="BX329" i="2"/>
  <c r="CQ354" i="2"/>
  <c r="BN161" i="2"/>
  <c r="CQ161" i="2"/>
  <c r="DR162" i="2"/>
  <c r="EB162" i="2" s="1"/>
  <c r="DO163" i="2"/>
  <c r="DY163" i="2" s="1"/>
  <c r="DT163" i="2"/>
  <c r="ED163" i="2" s="1"/>
  <c r="DP164" i="2"/>
  <c r="DZ164" i="2" s="1"/>
  <c r="AP164" i="2"/>
  <c r="DR166" i="2"/>
  <c r="EB166" i="2" s="1"/>
  <c r="DT167" i="2"/>
  <c r="ED167" i="2" s="1"/>
  <c r="DP168" i="2"/>
  <c r="DZ168" i="2" s="1"/>
  <c r="AP168" i="2"/>
  <c r="CC168" i="2"/>
  <c r="DR170" i="2"/>
  <c r="EB170" i="2" s="1"/>
  <c r="DT171" i="2"/>
  <c r="ED171" i="2" s="1"/>
  <c r="DP172" i="2"/>
  <c r="DZ172" i="2" s="1"/>
  <c r="AP172" i="2"/>
  <c r="BN173" i="2"/>
  <c r="CQ173" i="2"/>
  <c r="DR174" i="2"/>
  <c r="EB174" i="2" s="1"/>
  <c r="DO175" i="2"/>
  <c r="DY175" i="2" s="1"/>
  <c r="DT175" i="2"/>
  <c r="ED175" i="2" s="1"/>
  <c r="DP176" i="2"/>
  <c r="DZ176" i="2" s="1"/>
  <c r="AP176" i="2"/>
  <c r="CC176" i="2"/>
  <c r="DM178" i="2"/>
  <c r="DW178" i="2" s="1"/>
  <c r="DR178" i="2"/>
  <c r="EB178" i="2" s="1"/>
  <c r="AP178" i="2"/>
  <c r="CC178" i="2"/>
  <c r="DP179" i="2"/>
  <c r="DZ179" i="2" s="1"/>
  <c r="BN179" i="2"/>
  <c r="DN180" i="2"/>
  <c r="DX180" i="2" s="1"/>
  <c r="DS180" i="2"/>
  <c r="EC180" i="2" s="1"/>
  <c r="CC180" i="2"/>
  <c r="DM182" i="2"/>
  <c r="DW182" i="2" s="1"/>
  <c r="BD182" i="2"/>
  <c r="CG182" i="2"/>
  <c r="DA182" i="2"/>
  <c r="DN184" i="2"/>
  <c r="DX184" i="2" s="1"/>
  <c r="DS184" i="2"/>
  <c r="EC184" i="2" s="1"/>
  <c r="CQ185" i="2"/>
  <c r="DM186" i="2"/>
  <c r="DW186" i="2" s="1"/>
  <c r="DR186" i="2"/>
  <c r="EB186" i="2" s="1"/>
  <c r="AP186" i="2"/>
  <c r="DP187" i="2"/>
  <c r="DZ187" i="2" s="1"/>
  <c r="BN187" i="2"/>
  <c r="DN188" i="2"/>
  <c r="DX188" i="2" s="1"/>
  <c r="DS188" i="2"/>
  <c r="EC188" i="2" s="1"/>
  <c r="DP188" i="2"/>
  <c r="DZ188" i="2" s="1"/>
  <c r="DA188" i="2"/>
  <c r="AP189" i="2"/>
  <c r="AP190" i="2"/>
  <c r="CG190" i="2"/>
  <c r="DT191" i="2"/>
  <c r="ED191" i="2" s="1"/>
  <c r="BD191" i="2"/>
  <c r="BN192" i="2"/>
  <c r="DM193" i="2"/>
  <c r="DW193" i="2" s="1"/>
  <c r="DA193" i="2"/>
  <c r="DS195" i="2"/>
  <c r="EC195" i="2" s="1"/>
  <c r="AK195" i="2"/>
  <c r="BN195" i="2"/>
  <c r="CC196" i="2"/>
  <c r="DP197" i="2"/>
  <c r="DZ197" i="2" s="1"/>
  <c r="CC197" i="2"/>
  <c r="DP198" i="2"/>
  <c r="DZ198" i="2" s="1"/>
  <c r="DR198" i="2"/>
  <c r="EB198" i="2" s="1"/>
  <c r="AP198" i="2"/>
  <c r="DM199" i="2"/>
  <c r="DW199" i="2" s="1"/>
  <c r="DR200" i="2"/>
  <c r="EB200" i="2" s="1"/>
  <c r="DP201" i="2"/>
  <c r="DZ201" i="2" s="1"/>
  <c r="BN201" i="2"/>
  <c r="DA201" i="2"/>
  <c r="DO202" i="2"/>
  <c r="DY202" i="2" s="1"/>
  <c r="DT202" i="2"/>
  <c r="ED202" i="2" s="1"/>
  <c r="CC202" i="2"/>
  <c r="DN203" i="2"/>
  <c r="DX203" i="2" s="1"/>
  <c r="DS203" i="2"/>
  <c r="EC203" i="2" s="1"/>
  <c r="BD203" i="2"/>
  <c r="CC203" i="2"/>
  <c r="DP204" i="2"/>
  <c r="DZ204" i="2" s="1"/>
  <c r="DN205" i="2"/>
  <c r="DX205" i="2" s="1"/>
  <c r="DS205" i="2"/>
  <c r="EC205" i="2" s="1"/>
  <c r="CQ205" i="2"/>
  <c r="DM206" i="2"/>
  <c r="DW206" i="2" s="1"/>
  <c r="DT207" i="2"/>
  <c r="ED207" i="2" s="1"/>
  <c r="BX207" i="2"/>
  <c r="DA207" i="2"/>
  <c r="DO208" i="2"/>
  <c r="DY208" i="2" s="1"/>
  <c r="BX209" i="2"/>
  <c r="DA210" i="2"/>
  <c r="DN212" i="2"/>
  <c r="DX212" i="2" s="1"/>
  <c r="DS212" i="2"/>
  <c r="EC212" i="2" s="1"/>
  <c r="DM212" i="2"/>
  <c r="DW212" i="2" s="1"/>
  <c r="AK212" i="2"/>
  <c r="CQ212" i="2"/>
  <c r="DM215" i="2"/>
  <c r="DW215" i="2" s="1"/>
  <c r="BD215" i="2"/>
  <c r="CC215" i="2"/>
  <c r="DP217" i="2"/>
  <c r="DZ217" i="2" s="1"/>
  <c r="AP217" i="2"/>
  <c r="BN217" i="2"/>
  <c r="BX217" i="2"/>
  <c r="DO218" i="2"/>
  <c r="DY218" i="2" s="1"/>
  <c r="DA218" i="2"/>
  <c r="DN220" i="2"/>
  <c r="DX220" i="2" s="1"/>
  <c r="DM220" i="2"/>
  <c r="DW220" i="2" s="1"/>
  <c r="AK220" i="2"/>
  <c r="CQ220" i="2"/>
  <c r="DM223" i="2"/>
  <c r="DW223" i="2" s="1"/>
  <c r="BD223" i="2"/>
  <c r="CC224" i="2"/>
  <c r="DO225" i="2"/>
  <c r="DY225" i="2" s="1"/>
  <c r="DR225" i="2"/>
  <c r="EB225" i="2" s="1"/>
  <c r="AP225" i="2"/>
  <c r="BN225" i="2"/>
  <c r="BX225" i="2"/>
  <c r="DA225" i="2"/>
  <c r="AP226" i="2"/>
  <c r="BX226" i="2"/>
  <c r="AP227" i="2"/>
  <c r="CC227" i="2"/>
  <c r="AK228" i="2"/>
  <c r="BN228" i="2"/>
  <c r="DS229" i="2"/>
  <c r="EC229" i="2" s="1"/>
  <c r="AK229" i="2"/>
  <c r="DN230" i="2"/>
  <c r="DX230" i="2" s="1"/>
  <c r="DT231" i="2"/>
  <c r="ED231" i="2" s="1"/>
  <c r="CG231" i="2"/>
  <c r="DN233" i="2"/>
  <c r="DX233" i="2" s="1"/>
  <c r="CQ233" i="2"/>
  <c r="CC234" i="2"/>
  <c r="CC235" i="2"/>
  <c r="DO237" i="2"/>
  <c r="DY237" i="2" s="1"/>
  <c r="DS237" i="2"/>
  <c r="EC237" i="2" s="1"/>
  <c r="CQ239" i="2"/>
  <c r="AP240" i="2"/>
  <c r="CQ241" i="2"/>
  <c r="DO243" i="2"/>
  <c r="DY243" i="2" s="1"/>
  <c r="DN245" i="2"/>
  <c r="DX245" i="2" s="1"/>
  <c r="BD245" i="2"/>
  <c r="CC245" i="2"/>
  <c r="DP246" i="2"/>
  <c r="DZ246" i="2" s="1"/>
  <c r="DP249" i="2"/>
  <c r="DZ249" i="2" s="1"/>
  <c r="DR249" i="2"/>
  <c r="EB249" i="2" s="1"/>
  <c r="DN250" i="2"/>
  <c r="DX250" i="2" s="1"/>
  <c r="BD250" i="2"/>
  <c r="DN251" i="2"/>
  <c r="DX251" i="2" s="1"/>
  <c r="DS251" i="2"/>
  <c r="EC251" i="2" s="1"/>
  <c r="DR251" i="2"/>
  <c r="EB251" i="2" s="1"/>
  <c r="BN252" i="2"/>
  <c r="BN253" i="2"/>
  <c r="CQ253" i="2"/>
  <c r="DO255" i="2"/>
  <c r="DY255" i="2" s="1"/>
  <c r="CQ255" i="2"/>
  <c r="DN256" i="2"/>
  <c r="DX256" i="2" s="1"/>
  <c r="CQ257" i="2"/>
  <c r="DM258" i="2"/>
  <c r="DW258" i="2" s="1"/>
  <c r="CQ258" i="2"/>
  <c r="DN259" i="2"/>
  <c r="DX259" i="2" s="1"/>
  <c r="DA259" i="2"/>
  <c r="DP260" i="2"/>
  <c r="DZ260" i="2" s="1"/>
  <c r="CG261" i="2"/>
  <c r="DN262" i="2"/>
  <c r="DX262" i="2" s="1"/>
  <c r="DS262" i="2"/>
  <c r="EC262" i="2" s="1"/>
  <c r="DP262" i="2"/>
  <c r="DZ262" i="2" s="1"/>
  <c r="DT263" i="2"/>
  <c r="ED263" i="2" s="1"/>
  <c r="BD264" i="2"/>
  <c r="DR265" i="2"/>
  <c r="EB265" i="2" s="1"/>
  <c r="DA265" i="2"/>
  <c r="DO267" i="2"/>
  <c r="DY267" i="2" s="1"/>
  <c r="DP268" i="2"/>
  <c r="DZ268" i="2" s="1"/>
  <c r="BD268" i="2"/>
  <c r="BN269" i="2"/>
  <c r="CG271" i="2"/>
  <c r="DO272" i="2"/>
  <c r="DY272" i="2" s="1"/>
  <c r="DP273" i="2"/>
  <c r="DZ273" i="2" s="1"/>
  <c r="AP273" i="2"/>
  <c r="CC273" i="2"/>
  <c r="DN274" i="2"/>
  <c r="DX274" i="2" s="1"/>
  <c r="DP274" i="2"/>
  <c r="DZ274" i="2" s="1"/>
  <c r="AP274" i="2"/>
  <c r="CC274" i="2"/>
  <c r="DR277" i="2"/>
  <c r="EB277" i="2" s="1"/>
  <c r="CG279" i="2"/>
  <c r="BD281" i="2"/>
  <c r="DN282" i="2"/>
  <c r="DX282" i="2" s="1"/>
  <c r="DS282" i="2"/>
  <c r="EC282" i="2" s="1"/>
  <c r="DN288" i="2"/>
  <c r="DX288" i="2" s="1"/>
  <c r="DS288" i="2"/>
  <c r="EC288" i="2" s="1"/>
  <c r="BN291" i="2"/>
  <c r="BN295" i="2"/>
  <c r="DT326" i="2"/>
  <c r="ED326" i="2" s="1"/>
  <c r="DR339" i="2"/>
  <c r="EB339" i="2" s="1"/>
  <c r="DN346" i="2"/>
  <c r="DX346" i="2" s="1"/>
  <c r="DR435" i="2"/>
  <c r="EB435" i="2" s="1"/>
  <c r="DN166" i="2"/>
  <c r="DX166" i="2" s="1"/>
  <c r="DS166" i="2"/>
  <c r="EC166" i="2" s="1"/>
  <c r="CC166" i="2"/>
  <c r="DM168" i="2"/>
  <c r="DW168" i="2" s="1"/>
  <c r="BD168" i="2"/>
  <c r="CG168" i="2"/>
  <c r="DA168" i="2"/>
  <c r="DN170" i="2"/>
  <c r="DX170" i="2" s="1"/>
  <c r="DS170" i="2"/>
  <c r="EC170" i="2" s="1"/>
  <c r="CC170" i="2"/>
  <c r="DM172" i="2"/>
  <c r="DW172" i="2" s="1"/>
  <c r="BD172" i="2"/>
  <c r="CG172" i="2"/>
  <c r="DA172" i="2"/>
  <c r="DN174" i="2"/>
  <c r="DX174" i="2" s="1"/>
  <c r="DS174" i="2"/>
  <c r="EC174" i="2" s="1"/>
  <c r="CC174" i="2"/>
  <c r="CC175" i="2"/>
  <c r="DM176" i="2"/>
  <c r="DW176" i="2" s="1"/>
  <c r="BD176" i="2"/>
  <c r="CG176" i="2"/>
  <c r="DA176" i="2"/>
  <c r="AP177" i="2"/>
  <c r="BN178" i="2"/>
  <c r="CQ178" i="2"/>
  <c r="DM179" i="2"/>
  <c r="DW179" i="2" s="1"/>
  <c r="DR179" i="2"/>
  <c r="EB179" i="2" s="1"/>
  <c r="CG179" i="2"/>
  <c r="CQ180" i="2"/>
  <c r="AP181" i="2"/>
  <c r="CG181" i="2"/>
  <c r="DA181" i="2"/>
  <c r="DP183" i="2"/>
  <c r="DZ183" i="2" s="1"/>
  <c r="CQ184" i="2"/>
  <c r="DM185" i="2"/>
  <c r="DW185" i="2" s="1"/>
  <c r="DP185" i="2"/>
  <c r="DZ185" i="2" s="1"/>
  <c r="BN185" i="2"/>
  <c r="BN186" i="2"/>
  <c r="CQ186" i="2"/>
  <c r="DM187" i="2"/>
  <c r="DW187" i="2" s="1"/>
  <c r="DR187" i="2"/>
  <c r="EB187" i="2" s="1"/>
  <c r="DO187" i="2"/>
  <c r="DY187" i="2" s="1"/>
  <c r="CG187" i="2"/>
  <c r="DO189" i="2"/>
  <c r="DY189" i="2" s="1"/>
  <c r="DP191" i="2"/>
  <c r="DZ191" i="2" s="1"/>
  <c r="DR192" i="2"/>
  <c r="EB192" i="2" s="1"/>
  <c r="DO192" i="2"/>
  <c r="DY192" i="2" s="1"/>
  <c r="BD192" i="2"/>
  <c r="BX192" i="2"/>
  <c r="CC192" i="2"/>
  <c r="DO194" i="2"/>
  <c r="DY194" i="2" s="1"/>
  <c r="DT194" i="2"/>
  <c r="ED194" i="2" s="1"/>
  <c r="BN194" i="2"/>
  <c r="CG195" i="2"/>
  <c r="DN196" i="2"/>
  <c r="DX196" i="2" s="1"/>
  <c r="DS196" i="2"/>
  <c r="EC196" i="2" s="1"/>
  <c r="DM197" i="2"/>
  <c r="DW197" i="2" s="1"/>
  <c r="DR197" i="2"/>
  <c r="EB197" i="2" s="1"/>
  <c r="CQ197" i="2"/>
  <c r="DO199" i="2"/>
  <c r="DY199" i="2" s="1"/>
  <c r="DT199" i="2"/>
  <c r="ED199" i="2" s="1"/>
  <c r="DN200" i="2"/>
  <c r="DX200" i="2" s="1"/>
  <c r="BD201" i="2"/>
  <c r="CC201" i="2"/>
  <c r="BX202" i="2"/>
  <c r="DA202" i="2"/>
  <c r="CQ203" i="2"/>
  <c r="DM204" i="2"/>
  <c r="DW204" i="2" s="1"/>
  <c r="BD204" i="2"/>
  <c r="DO205" i="2"/>
  <c r="DY205" i="2" s="1"/>
  <c r="DT205" i="2"/>
  <c r="ED205" i="2" s="1"/>
  <c r="DN206" i="2"/>
  <c r="DX206" i="2" s="1"/>
  <c r="DS206" i="2"/>
  <c r="EC206" i="2" s="1"/>
  <c r="BD207" i="2"/>
  <c r="CC209" i="2"/>
  <c r="DP211" i="2"/>
  <c r="DZ211" i="2" s="1"/>
  <c r="AP211" i="2"/>
  <c r="BX211" i="2"/>
  <c r="DO212" i="2"/>
  <c r="DY212" i="2" s="1"/>
  <c r="DA212" i="2"/>
  <c r="DN214" i="2"/>
  <c r="DX214" i="2" s="1"/>
  <c r="DM214" i="2"/>
  <c r="DW214" i="2" s="1"/>
  <c r="AK214" i="2"/>
  <c r="DM217" i="2"/>
  <c r="DW217" i="2" s="1"/>
  <c r="AP219" i="2"/>
  <c r="BX219" i="2"/>
  <c r="DO220" i="2"/>
  <c r="DY220" i="2" s="1"/>
  <c r="DA220" i="2"/>
  <c r="DN222" i="2"/>
  <c r="DX222" i="2" s="1"/>
  <c r="DS222" i="2"/>
  <c r="EC222" i="2" s="1"/>
  <c r="DM222" i="2"/>
  <c r="DW222" i="2" s="1"/>
  <c r="AK222" i="2"/>
  <c r="DT224" i="2"/>
  <c r="ED224" i="2" s="1"/>
  <c r="BD225" i="2"/>
  <c r="BD226" i="2"/>
  <c r="DS228" i="2"/>
  <c r="EC228" i="2" s="1"/>
  <c r="DA228" i="2"/>
  <c r="AP229" i="2"/>
  <c r="BX229" i="2"/>
  <c r="DM231" i="2"/>
  <c r="DW231" i="2" s="1"/>
  <c r="AP231" i="2"/>
  <c r="DS231" i="2"/>
  <c r="EC231" i="2" s="1"/>
  <c r="CQ231" i="2"/>
  <c r="DR232" i="2"/>
  <c r="EB232" i="2" s="1"/>
  <c r="CC232" i="2"/>
  <c r="DO233" i="2"/>
  <c r="DY233" i="2" s="1"/>
  <c r="DT233" i="2"/>
  <c r="ED233" i="2" s="1"/>
  <c r="DS234" i="2"/>
  <c r="EC234" i="2" s="1"/>
  <c r="CQ234" i="2"/>
  <c r="DM235" i="2"/>
  <c r="DW235" i="2" s="1"/>
  <c r="CQ235" i="2"/>
  <c r="DM236" i="2"/>
  <c r="DW236" i="2" s="1"/>
  <c r="BD236" i="2"/>
  <c r="CC236" i="2"/>
  <c r="DN238" i="2"/>
  <c r="DX238" i="2" s="1"/>
  <c r="AK238" i="2"/>
  <c r="CC238" i="2"/>
  <c r="BN239" i="2"/>
  <c r="DN240" i="2"/>
  <c r="DX240" i="2" s="1"/>
  <c r="CQ240" i="2"/>
  <c r="BN241" i="2"/>
  <c r="DN242" i="2"/>
  <c r="DX242" i="2" s="1"/>
  <c r="BD242" i="2"/>
  <c r="CC242" i="2"/>
  <c r="BD243" i="2"/>
  <c r="BX243" i="2"/>
  <c r="DN244" i="2"/>
  <c r="DX244" i="2" s="1"/>
  <c r="AP244" i="2"/>
  <c r="CQ244" i="2"/>
  <c r="CQ245" i="2"/>
  <c r="AP246" i="2"/>
  <c r="CC246" i="2"/>
  <c r="DP247" i="2"/>
  <c r="DZ247" i="2" s="1"/>
  <c r="BD247" i="2"/>
  <c r="CC247" i="2"/>
  <c r="BN248" i="2"/>
  <c r="CQ248" i="2"/>
  <c r="BD249" i="2"/>
  <c r="CC249" i="2"/>
  <c r="BD251" i="2"/>
  <c r="DP252" i="2"/>
  <c r="DZ252" i="2" s="1"/>
  <c r="DN254" i="2"/>
  <c r="DX254" i="2" s="1"/>
  <c r="AP254" i="2"/>
  <c r="CC254" i="2"/>
  <c r="BX255" i="2"/>
  <c r="DN257" i="2"/>
  <c r="DX257" i="2" s="1"/>
  <c r="BN257" i="2"/>
  <c r="DN258" i="2"/>
  <c r="DX258" i="2" s="1"/>
  <c r="AP258" i="2"/>
  <c r="BX258" i="2"/>
  <c r="BN259" i="2"/>
  <c r="CQ259" i="2"/>
  <c r="DR260" i="2"/>
  <c r="EB260" i="2" s="1"/>
  <c r="CQ260" i="2"/>
  <c r="DR261" i="2"/>
  <c r="EB261" i="2" s="1"/>
  <c r="BD261" i="2"/>
  <c r="DA261" i="2"/>
  <c r="DT262" i="2"/>
  <c r="ED262" i="2" s="1"/>
  <c r="DN265" i="2"/>
  <c r="DX265" i="2" s="1"/>
  <c r="CQ267" i="2"/>
  <c r="DM268" i="2"/>
  <c r="DW268" i="2" s="1"/>
  <c r="DA268" i="2"/>
  <c r="AP269" i="2"/>
  <c r="DP270" i="2"/>
  <c r="DZ270" i="2" s="1"/>
  <c r="DM271" i="2"/>
  <c r="DW271" i="2" s="1"/>
  <c r="DR273" i="2"/>
  <c r="EB273" i="2" s="1"/>
  <c r="DA274" i="2"/>
  <c r="DO275" i="2"/>
  <c r="DY275" i="2" s="1"/>
  <c r="CQ275" i="2"/>
  <c r="DP276" i="2"/>
  <c r="DZ276" i="2" s="1"/>
  <c r="BD279" i="2"/>
  <c r="AP279" i="2"/>
  <c r="DO282" i="2"/>
  <c r="DY282" i="2" s="1"/>
  <c r="DT282" i="2"/>
  <c r="ED282" i="2" s="1"/>
  <c r="CG289" i="2"/>
  <c r="BX289" i="2"/>
  <c r="AP292" i="2"/>
  <c r="AP298" i="2"/>
  <c r="CC327" i="2"/>
  <c r="DN338" i="2"/>
  <c r="DX338" i="2" s="1"/>
  <c r="BX361" i="2"/>
  <c r="CG361" i="2"/>
  <c r="AP362" i="2"/>
  <c r="DA363" i="2"/>
  <c r="DM376" i="2"/>
  <c r="DW376" i="2" s="1"/>
  <c r="DR376" i="2"/>
  <c r="EB376" i="2" s="1"/>
  <c r="DM283" i="2"/>
  <c r="DW283" i="2" s="1"/>
  <c r="DR283" i="2"/>
  <c r="EB283" i="2" s="1"/>
  <c r="BD283" i="2"/>
  <c r="CG283" i="2"/>
  <c r="DA283" i="2"/>
  <c r="DO284" i="2"/>
  <c r="DY284" i="2" s="1"/>
  <c r="DT284" i="2"/>
  <c r="ED284" i="2" s="1"/>
  <c r="DP285" i="2"/>
  <c r="DZ285" i="2" s="1"/>
  <c r="DP286" i="2"/>
  <c r="DZ286" i="2" s="1"/>
  <c r="CQ286" i="2"/>
  <c r="DM287" i="2"/>
  <c r="DW287" i="2" s="1"/>
  <c r="DR287" i="2"/>
  <c r="EB287" i="2" s="1"/>
  <c r="DM288" i="2"/>
  <c r="DW288" i="2" s="1"/>
  <c r="DR288" i="2"/>
  <c r="EB288" i="2" s="1"/>
  <c r="BD288" i="2"/>
  <c r="DP289" i="2"/>
  <c r="DZ289" i="2" s="1"/>
  <c r="BD289" i="2"/>
  <c r="DN290" i="2"/>
  <c r="DX290" i="2" s="1"/>
  <c r="DS290" i="2"/>
  <c r="EC290" i="2" s="1"/>
  <c r="CQ290" i="2"/>
  <c r="DM291" i="2"/>
  <c r="DW291" i="2" s="1"/>
  <c r="DR291" i="2"/>
  <c r="EB291" i="2" s="1"/>
  <c r="DP292" i="2"/>
  <c r="DZ292" i="2" s="1"/>
  <c r="BN292" i="2"/>
  <c r="DA293" i="2"/>
  <c r="CQ294" i="2"/>
  <c r="DM295" i="2"/>
  <c r="DW295" i="2" s="1"/>
  <c r="DR295" i="2"/>
  <c r="EB295" i="2" s="1"/>
  <c r="DP296" i="2"/>
  <c r="DZ296" i="2" s="1"/>
  <c r="DA296" i="2"/>
  <c r="DT297" i="2"/>
  <c r="ED297" i="2" s="1"/>
  <c r="AP297" i="2"/>
  <c r="CG297" i="2"/>
  <c r="BD298" i="2"/>
  <c r="DA298" i="2"/>
  <c r="DO299" i="2"/>
  <c r="DY299" i="2" s="1"/>
  <c r="BN300" i="2"/>
  <c r="DS303" i="2"/>
  <c r="EC303" i="2" s="1"/>
  <c r="DN304" i="2"/>
  <c r="DX304" i="2" s="1"/>
  <c r="BN306" i="2"/>
  <c r="DN309" i="2"/>
  <c r="DX309" i="2" s="1"/>
  <c r="DS309" i="2"/>
  <c r="EC309" i="2" s="1"/>
  <c r="DN310" i="2"/>
  <c r="DX310" i="2" s="1"/>
  <c r="DS310" i="2"/>
  <c r="EC310" i="2" s="1"/>
  <c r="DN311" i="2"/>
  <c r="DX311" i="2" s="1"/>
  <c r="DT313" i="2"/>
  <c r="ED313" i="2" s="1"/>
  <c r="DO315" i="2"/>
  <c r="DY315" i="2" s="1"/>
  <c r="DT315" i="2"/>
  <c r="ED315" i="2" s="1"/>
  <c r="BN316" i="2"/>
  <c r="DN324" i="2"/>
  <c r="DX324" i="2" s="1"/>
  <c r="DS324" i="2"/>
  <c r="EC324" i="2" s="1"/>
  <c r="DS326" i="2"/>
  <c r="EC326" i="2" s="1"/>
  <c r="DA327" i="2"/>
  <c r="DT328" i="2"/>
  <c r="ED328" i="2" s="1"/>
  <c r="BN328" i="2"/>
  <c r="DS329" i="2"/>
  <c r="EC329" i="2" s="1"/>
  <c r="DT331" i="2"/>
  <c r="ED331" i="2" s="1"/>
  <c r="DP332" i="2"/>
  <c r="DZ332" i="2" s="1"/>
  <c r="DN336" i="2"/>
  <c r="DX336" i="2" s="1"/>
  <c r="BN336" i="2"/>
  <c r="DN337" i="2"/>
  <c r="DX337" i="2" s="1"/>
  <c r="DM338" i="2"/>
  <c r="DW338" i="2" s="1"/>
  <c r="DR338" i="2"/>
  <c r="EB338" i="2" s="1"/>
  <c r="CG339" i="2"/>
  <c r="DA339" i="2"/>
  <c r="BN340" i="2"/>
  <c r="CQ340" i="2"/>
  <c r="BD341" i="2"/>
  <c r="CG342" i="2"/>
  <c r="DA342" i="2"/>
  <c r="CG343" i="2"/>
  <c r="DN344" i="2"/>
  <c r="DX344" i="2" s="1"/>
  <c r="DN345" i="2"/>
  <c r="DX345" i="2" s="1"/>
  <c r="DS345" i="2"/>
  <c r="EC345" i="2" s="1"/>
  <c r="AP345" i="2"/>
  <c r="BD347" i="2"/>
  <c r="DN349" i="2"/>
  <c r="DX349" i="2" s="1"/>
  <c r="DS349" i="2"/>
  <c r="EC349" i="2" s="1"/>
  <c r="DN351" i="2"/>
  <c r="DX351" i="2" s="1"/>
  <c r="DS351" i="2"/>
  <c r="EC351" i="2" s="1"/>
  <c r="DA355" i="2"/>
  <c r="DA356" i="2"/>
  <c r="DO357" i="2"/>
  <c r="DY357" i="2" s="1"/>
  <c r="DT357" i="2"/>
  <c r="ED357" i="2" s="1"/>
  <c r="BD359" i="2"/>
  <c r="CG359" i="2"/>
  <c r="DN360" i="2"/>
  <c r="DX360" i="2" s="1"/>
  <c r="DS360" i="2"/>
  <c r="EC360" i="2" s="1"/>
  <c r="BX360" i="2"/>
  <c r="DO364" i="2"/>
  <c r="DY364" i="2" s="1"/>
  <c r="DR365" i="2"/>
  <c r="EB365" i="2" s="1"/>
  <c r="BD365" i="2"/>
  <c r="BN366" i="2"/>
  <c r="CQ366" i="2"/>
  <c r="BD367" i="2"/>
  <c r="DN369" i="2"/>
  <c r="DX369" i="2" s="1"/>
  <c r="DS369" i="2"/>
  <c r="EC369" i="2" s="1"/>
  <c r="DP370" i="2"/>
  <c r="DZ370" i="2" s="1"/>
  <c r="DA370" i="2"/>
  <c r="DO371" i="2"/>
  <c r="DY371" i="2" s="1"/>
  <c r="DT371" i="2"/>
  <c r="ED371" i="2" s="1"/>
  <c r="CQ372" i="2"/>
  <c r="CQ373" i="2"/>
  <c r="DR374" i="2"/>
  <c r="EB374" i="2" s="1"/>
  <c r="DP376" i="2"/>
  <c r="DZ376" i="2" s="1"/>
  <c r="BN376" i="2"/>
  <c r="CQ376" i="2"/>
  <c r="DP377" i="2"/>
  <c r="DZ377" i="2" s="1"/>
  <c r="BD377" i="2"/>
  <c r="DP378" i="2"/>
  <c r="DZ378" i="2" s="1"/>
  <c r="DP379" i="2"/>
  <c r="DZ379" i="2" s="1"/>
  <c r="CG379" i="2"/>
  <c r="DA379" i="2"/>
  <c r="BD381" i="2"/>
  <c r="CG382" i="2"/>
  <c r="BN383" i="2"/>
  <c r="BD400" i="2"/>
  <c r="AK400" i="2"/>
  <c r="DA468" i="2"/>
  <c r="AT490" i="2"/>
  <c r="AK490" i="2"/>
  <c r="DP278" i="2"/>
  <c r="DZ278" i="2" s="1"/>
  <c r="DP279" i="2"/>
  <c r="DZ279" i="2" s="1"/>
  <c r="DO280" i="2"/>
  <c r="DY280" i="2" s="1"/>
  <c r="DT280" i="2"/>
  <c r="ED280" i="2" s="1"/>
  <c r="DP281" i="2"/>
  <c r="DZ281" i="2" s="1"/>
  <c r="DA281" i="2"/>
  <c r="DP282" i="2"/>
  <c r="DZ282" i="2" s="1"/>
  <c r="DO283" i="2"/>
  <c r="DY283" i="2" s="1"/>
  <c r="DT283" i="2"/>
  <c r="ED283" i="2" s="1"/>
  <c r="DM284" i="2"/>
  <c r="DW284" i="2" s="1"/>
  <c r="DR284" i="2"/>
  <c r="EB284" i="2" s="1"/>
  <c r="BD284" i="2"/>
  <c r="CC285" i="2"/>
  <c r="DN286" i="2"/>
  <c r="DX286" i="2" s="1"/>
  <c r="DS286" i="2"/>
  <c r="EC286" i="2" s="1"/>
  <c r="DO287" i="2"/>
  <c r="DY287" i="2" s="1"/>
  <c r="DT287" i="2"/>
  <c r="ED287" i="2" s="1"/>
  <c r="DO288" i="2"/>
  <c r="DY288" i="2" s="1"/>
  <c r="DT288" i="2"/>
  <c r="ED288" i="2" s="1"/>
  <c r="BN288" i="2"/>
  <c r="DN289" i="2"/>
  <c r="DX289" i="2" s="1"/>
  <c r="DP290" i="2"/>
  <c r="DZ290" i="2" s="1"/>
  <c r="AP290" i="2"/>
  <c r="DT291" i="2"/>
  <c r="ED291" i="2" s="1"/>
  <c r="DN292" i="2"/>
  <c r="DX292" i="2" s="1"/>
  <c r="DS292" i="2"/>
  <c r="EC292" i="2" s="1"/>
  <c r="CC292" i="2"/>
  <c r="DP293" i="2"/>
  <c r="DZ293" i="2" s="1"/>
  <c r="BN293" i="2"/>
  <c r="DM294" i="2"/>
  <c r="DW294" i="2" s="1"/>
  <c r="DR294" i="2"/>
  <c r="EB294" i="2" s="1"/>
  <c r="DT295" i="2"/>
  <c r="ED295" i="2" s="1"/>
  <c r="DN296" i="2"/>
  <c r="DX296" i="2" s="1"/>
  <c r="DS296" i="2"/>
  <c r="EC296" i="2" s="1"/>
  <c r="CQ296" i="2"/>
  <c r="DM297" i="2"/>
  <c r="DW297" i="2" s="1"/>
  <c r="DR297" i="2"/>
  <c r="EB297" i="2" s="1"/>
  <c r="DR299" i="2"/>
  <c r="EB299" i="2" s="1"/>
  <c r="CC299" i="2"/>
  <c r="BD300" i="2"/>
  <c r="BN301" i="2"/>
  <c r="BX301" i="2"/>
  <c r="BN302" i="2"/>
  <c r="CC303" i="2"/>
  <c r="BD304" i="2"/>
  <c r="CQ305" i="2"/>
  <c r="DR306" i="2"/>
  <c r="EB306" i="2" s="1"/>
  <c r="CG306" i="2"/>
  <c r="DA306" i="2"/>
  <c r="DT308" i="2"/>
  <c r="ED308" i="2" s="1"/>
  <c r="AP308" i="2"/>
  <c r="BN308" i="2"/>
  <c r="CQ308" i="2"/>
  <c r="DP310" i="2"/>
  <c r="DZ310" i="2" s="1"/>
  <c r="DP311" i="2"/>
  <c r="DZ311" i="2" s="1"/>
  <c r="BX311" i="2"/>
  <c r="DO312" i="2"/>
  <c r="DY312" i="2" s="1"/>
  <c r="BN312" i="2"/>
  <c r="CQ314" i="2"/>
  <c r="DR316" i="2"/>
  <c r="EB316" i="2" s="1"/>
  <c r="CC316" i="2"/>
  <c r="DA316" i="2"/>
  <c r="CC317" i="2"/>
  <c r="DA317" i="2"/>
  <c r="CC318" i="2"/>
  <c r="DA318" i="2"/>
  <c r="CC319" i="2"/>
  <c r="DA319" i="2"/>
  <c r="CC320" i="2"/>
  <c r="DA320" i="2"/>
  <c r="CC321" i="2"/>
  <c r="DA321" i="2"/>
  <c r="CC322" i="2"/>
  <c r="DA322" i="2"/>
  <c r="CC323" i="2"/>
  <c r="DO325" i="2"/>
  <c r="DY325" i="2" s="1"/>
  <c r="DT325" i="2"/>
  <c r="ED325" i="2" s="1"/>
  <c r="DS327" i="2"/>
  <c r="EC327" i="2" s="1"/>
  <c r="BX327" i="2"/>
  <c r="CC328" i="2"/>
  <c r="DP329" i="2"/>
  <c r="DZ329" i="2" s="1"/>
  <c r="DS330" i="2"/>
  <c r="EC330" i="2" s="1"/>
  <c r="DR331" i="2"/>
  <c r="EB331" i="2" s="1"/>
  <c r="AP332" i="2"/>
  <c r="DN334" i="2"/>
  <c r="DX334" i="2" s="1"/>
  <c r="CQ334" i="2"/>
  <c r="DN335" i="2"/>
  <c r="DX335" i="2" s="1"/>
  <c r="CC336" i="2"/>
  <c r="DO338" i="2"/>
  <c r="DY338" i="2" s="1"/>
  <c r="DT338" i="2"/>
  <c r="ED338" i="2" s="1"/>
  <c r="DN339" i="2"/>
  <c r="DX339" i="2" s="1"/>
  <c r="DS339" i="2"/>
  <c r="EC339" i="2" s="1"/>
  <c r="DO341" i="2"/>
  <c r="DY341" i="2" s="1"/>
  <c r="CQ342" i="2"/>
  <c r="CQ343" i="2"/>
  <c r="DP344" i="2"/>
  <c r="DZ344" i="2" s="1"/>
  <c r="BD344" i="2"/>
  <c r="DO346" i="2"/>
  <c r="DY346" i="2" s="1"/>
  <c r="BN346" i="2"/>
  <c r="DN347" i="2"/>
  <c r="DX347" i="2" s="1"/>
  <c r="DN348" i="2"/>
  <c r="DX348" i="2" s="1"/>
  <c r="DS348" i="2"/>
  <c r="EC348" i="2" s="1"/>
  <c r="AP348" i="2"/>
  <c r="CC348" i="2"/>
  <c r="DN350" i="2"/>
  <c r="DX350" i="2" s="1"/>
  <c r="DS350" i="2"/>
  <c r="EC350" i="2" s="1"/>
  <c r="AP350" i="2"/>
  <c r="CC350" i="2"/>
  <c r="DN352" i="2"/>
  <c r="DX352" i="2" s="1"/>
  <c r="AK352" i="2"/>
  <c r="AP352" i="2"/>
  <c r="BX352" i="2"/>
  <c r="BX353" i="2"/>
  <c r="CC354" i="2"/>
  <c r="DS355" i="2"/>
  <c r="EC355" i="2" s="1"/>
  <c r="DM356" i="2"/>
  <c r="DW356" i="2" s="1"/>
  <c r="AP356" i="2"/>
  <c r="BX358" i="2"/>
  <c r="DA358" i="2"/>
  <c r="DR359" i="2"/>
  <c r="EB359" i="2" s="1"/>
  <c r="DP361" i="2"/>
  <c r="DZ361" i="2" s="1"/>
  <c r="DP362" i="2"/>
  <c r="DZ362" i="2" s="1"/>
  <c r="CQ362" i="2"/>
  <c r="CG364" i="2"/>
  <c r="DA364" i="2"/>
  <c r="DO365" i="2"/>
  <c r="DY365" i="2" s="1"/>
  <c r="AK365" i="2"/>
  <c r="BD366" i="2"/>
  <c r="BX366" i="2"/>
  <c r="CG366" i="2"/>
  <c r="DA366" i="2"/>
  <c r="DO367" i="2"/>
  <c r="DY367" i="2" s="1"/>
  <c r="DT367" i="2"/>
  <c r="ED367" i="2" s="1"/>
  <c r="DS368" i="2"/>
  <c r="EC368" i="2" s="1"/>
  <c r="BD368" i="2"/>
  <c r="CC368" i="2"/>
  <c r="BN369" i="2"/>
  <c r="CQ370" i="2"/>
  <c r="BN371" i="2"/>
  <c r="DN372" i="2"/>
  <c r="DX372" i="2" s="1"/>
  <c r="DS372" i="2"/>
  <c r="EC372" i="2" s="1"/>
  <c r="DA372" i="2"/>
  <c r="DO373" i="2"/>
  <c r="DY373" i="2" s="1"/>
  <c r="DT373" i="2"/>
  <c r="ED373" i="2" s="1"/>
  <c r="DA373" i="2"/>
  <c r="DO374" i="2"/>
  <c r="DY374" i="2" s="1"/>
  <c r="DT374" i="2"/>
  <c r="ED374" i="2" s="1"/>
  <c r="AK374" i="2"/>
  <c r="CC374" i="2"/>
  <c r="DO375" i="2"/>
  <c r="DY375" i="2" s="1"/>
  <c r="DT375" i="2"/>
  <c r="ED375" i="2" s="1"/>
  <c r="AK375" i="2"/>
  <c r="CG375" i="2"/>
  <c r="DN376" i="2"/>
  <c r="DX376" i="2" s="1"/>
  <c r="DS376" i="2"/>
  <c r="EC376" i="2" s="1"/>
  <c r="AK376" i="2"/>
  <c r="BX376" i="2"/>
  <c r="CG376" i="2"/>
  <c r="DN377" i="2"/>
  <c r="DX377" i="2" s="1"/>
  <c r="DS377" i="2"/>
  <c r="EC377" i="2" s="1"/>
  <c r="BN377" i="2"/>
  <c r="DN378" i="2"/>
  <c r="DX378" i="2" s="1"/>
  <c r="BN378" i="2"/>
  <c r="BX379" i="2"/>
  <c r="DR380" i="2"/>
  <c r="EB380" i="2" s="1"/>
  <c r="BD380" i="2"/>
  <c r="CG380" i="2"/>
  <c r="DA380" i="2"/>
  <c r="DT381" i="2"/>
  <c r="ED381" i="2" s="1"/>
  <c r="CQ381" i="2"/>
  <c r="BX382" i="2"/>
  <c r="AP384" i="2"/>
  <c r="BN384" i="2"/>
  <c r="BD395" i="2"/>
  <c r="AK395" i="2"/>
  <c r="BD396" i="2"/>
  <c r="AK396" i="2"/>
  <c r="BD397" i="2"/>
  <c r="CG397" i="2"/>
  <c r="DA397" i="2"/>
  <c r="DO398" i="2"/>
  <c r="DY398" i="2" s="1"/>
  <c r="DS399" i="2"/>
  <c r="EC399" i="2" s="1"/>
  <c r="DM405" i="2"/>
  <c r="DW405" i="2" s="1"/>
  <c r="DR417" i="2"/>
  <c r="EB417" i="2" s="1"/>
  <c r="DM451" i="2"/>
  <c r="DW451" i="2" s="1"/>
  <c r="CQ459" i="2"/>
  <c r="BX459" i="2"/>
  <c r="CQ464" i="2"/>
  <c r="BX464" i="2"/>
  <c r="AP277" i="2"/>
  <c r="DR278" i="2"/>
  <c r="EB278" i="2" s="1"/>
  <c r="DR279" i="2"/>
  <c r="EB279" i="2" s="1"/>
  <c r="DP280" i="2"/>
  <c r="DZ280" i="2" s="1"/>
  <c r="CQ280" i="2"/>
  <c r="DR281" i="2"/>
  <c r="EB281" i="2" s="1"/>
  <c r="AP281" i="2"/>
  <c r="BX281" i="2"/>
  <c r="DR282" i="2"/>
  <c r="EB282" i="2" s="1"/>
  <c r="DP283" i="2"/>
  <c r="DZ283" i="2" s="1"/>
  <c r="AP283" i="2"/>
  <c r="DN284" i="2"/>
  <c r="DX284" i="2" s="1"/>
  <c r="DA284" i="2"/>
  <c r="DO285" i="2"/>
  <c r="DY285" i="2" s="1"/>
  <c r="DT285" i="2"/>
  <c r="ED285" i="2" s="1"/>
  <c r="BN285" i="2"/>
  <c r="DO286" i="2"/>
  <c r="DY286" i="2" s="1"/>
  <c r="DT286" i="2"/>
  <c r="ED286" i="2" s="1"/>
  <c r="BN286" i="2"/>
  <c r="DP287" i="2"/>
  <c r="DZ287" i="2" s="1"/>
  <c r="BN287" i="2"/>
  <c r="DP288" i="2"/>
  <c r="DZ288" i="2" s="1"/>
  <c r="AP288" i="2"/>
  <c r="CG288" i="2"/>
  <c r="DA288" i="2"/>
  <c r="DO289" i="2"/>
  <c r="DY289" i="2" s="1"/>
  <c r="DT289" i="2"/>
  <c r="ED289" i="2" s="1"/>
  <c r="AP289" i="2"/>
  <c r="CQ289" i="2"/>
  <c r="DM290" i="2"/>
  <c r="DW290" i="2" s="1"/>
  <c r="DR290" i="2"/>
  <c r="EB290" i="2" s="1"/>
  <c r="BD290" i="2"/>
  <c r="DP291" i="2"/>
  <c r="DZ291" i="2" s="1"/>
  <c r="AP291" i="2"/>
  <c r="DA291" i="2"/>
  <c r="DT292" i="2"/>
  <c r="ED292" i="2" s="1"/>
  <c r="CQ292" i="2"/>
  <c r="DM293" i="2"/>
  <c r="DW293" i="2" s="1"/>
  <c r="DR293" i="2"/>
  <c r="EB293" i="2" s="1"/>
  <c r="BD293" i="2"/>
  <c r="BX293" i="2"/>
  <c r="DN294" i="2"/>
  <c r="DX294" i="2" s="1"/>
  <c r="DS294" i="2"/>
  <c r="EC294" i="2" s="1"/>
  <c r="BD294" i="2"/>
  <c r="DP295" i="2"/>
  <c r="DZ295" i="2" s="1"/>
  <c r="AP295" i="2"/>
  <c r="DA295" i="2"/>
  <c r="DT296" i="2"/>
  <c r="ED296" i="2" s="1"/>
  <c r="BN296" i="2"/>
  <c r="BN297" i="2"/>
  <c r="DR298" i="2"/>
  <c r="EB298" i="2" s="1"/>
  <c r="DN299" i="2"/>
  <c r="DX299" i="2" s="1"/>
  <c r="DS299" i="2"/>
  <c r="EC299" i="2" s="1"/>
  <c r="DR300" i="2"/>
  <c r="EB300" i="2" s="1"/>
  <c r="CQ300" i="2"/>
  <c r="DR301" i="2"/>
  <c r="EB301" i="2" s="1"/>
  <c r="AK301" i="2"/>
  <c r="DR303" i="2"/>
  <c r="EB303" i="2" s="1"/>
  <c r="DR304" i="2"/>
  <c r="EB304" i="2" s="1"/>
  <c r="CQ304" i="2"/>
  <c r="DM305" i="2"/>
  <c r="DW305" i="2" s="1"/>
  <c r="DN306" i="2"/>
  <c r="DX306" i="2" s="1"/>
  <c r="DS306" i="2"/>
  <c r="EC306" i="2" s="1"/>
  <c r="DP307" i="2"/>
  <c r="DZ307" i="2" s="1"/>
  <c r="BX308" i="2"/>
  <c r="DR309" i="2"/>
  <c r="EB309" i="2" s="1"/>
  <c r="DR310" i="2"/>
  <c r="EB310" i="2" s="1"/>
  <c r="CQ310" i="2"/>
  <c r="BD311" i="2"/>
  <c r="BN313" i="2"/>
  <c r="DP315" i="2"/>
  <c r="DZ315" i="2" s="1"/>
  <c r="BN315" i="2"/>
  <c r="DN316" i="2"/>
  <c r="DX316" i="2" s="1"/>
  <c r="DS316" i="2"/>
  <c r="EC316" i="2" s="1"/>
  <c r="CQ316" i="2"/>
  <c r="DM317" i="2"/>
  <c r="DW317" i="2" s="1"/>
  <c r="DR317" i="2"/>
  <c r="EB317" i="2" s="1"/>
  <c r="CQ317" i="2"/>
  <c r="CQ318" i="2"/>
  <c r="CQ319" i="2"/>
  <c r="CQ320" i="2"/>
  <c r="CQ321" i="2"/>
  <c r="CQ322" i="2"/>
  <c r="AP323" i="2"/>
  <c r="BX323" i="2"/>
  <c r="DP325" i="2"/>
  <c r="DZ325" i="2" s="1"/>
  <c r="AP325" i="2"/>
  <c r="CC326" i="2"/>
  <c r="DA326" i="2"/>
  <c r="DT327" i="2"/>
  <c r="ED327" i="2" s="1"/>
  <c r="DS328" i="2"/>
  <c r="EC328" i="2" s="1"/>
  <c r="BX328" i="2"/>
  <c r="DO330" i="2"/>
  <c r="DY330" i="2" s="1"/>
  <c r="DT332" i="2"/>
  <c r="ED332" i="2" s="1"/>
  <c r="DN332" i="2"/>
  <c r="DX332" i="2" s="1"/>
  <c r="BN332" i="2"/>
  <c r="DN333" i="2"/>
  <c r="DX333" i="2" s="1"/>
  <c r="CC333" i="2"/>
  <c r="DA333" i="2"/>
  <c r="AP334" i="2"/>
  <c r="CG334" i="2"/>
  <c r="DA334" i="2"/>
  <c r="DT335" i="2"/>
  <c r="ED335" i="2" s="1"/>
  <c r="BN335" i="2"/>
  <c r="DM336" i="2"/>
  <c r="DW336" i="2" s="1"/>
  <c r="DR336" i="2"/>
  <c r="EB336" i="2" s="1"/>
  <c r="DR337" i="2"/>
  <c r="EB337" i="2" s="1"/>
  <c r="AK338" i="2"/>
  <c r="DA338" i="2"/>
  <c r="DN340" i="2"/>
  <c r="DX340" i="2" s="1"/>
  <c r="DS340" i="2"/>
  <c r="EC340" i="2" s="1"/>
  <c r="DT340" i="2"/>
  <c r="ED340" i="2" s="1"/>
  <c r="AP340" i="2"/>
  <c r="DO342" i="2"/>
  <c r="DY342" i="2" s="1"/>
  <c r="DN342" i="2"/>
  <c r="DX342" i="2" s="1"/>
  <c r="BN342" i="2"/>
  <c r="CC343" i="2"/>
  <c r="CC345" i="2"/>
  <c r="DT349" i="2"/>
  <c r="ED349" i="2" s="1"/>
  <c r="CG349" i="2"/>
  <c r="DA349" i="2"/>
  <c r="DT351" i="2"/>
  <c r="ED351" i="2" s="1"/>
  <c r="BD351" i="2"/>
  <c r="CC351" i="2"/>
  <c r="BN352" i="2"/>
  <c r="BN353" i="2"/>
  <c r="DS354" i="2"/>
  <c r="EC354" i="2" s="1"/>
  <c r="BN355" i="2"/>
  <c r="BN356" i="2"/>
  <c r="CQ357" i="2"/>
  <c r="DT358" i="2"/>
  <c r="ED358" i="2" s="1"/>
  <c r="AK358" i="2"/>
  <c r="DR360" i="2"/>
  <c r="EB360" i="2" s="1"/>
  <c r="BN360" i="2"/>
  <c r="DR361" i="2"/>
  <c r="EB361" i="2" s="1"/>
  <c r="DM362" i="2"/>
  <c r="DW362" i="2" s="1"/>
  <c r="DS363" i="2"/>
  <c r="EC363" i="2" s="1"/>
  <c r="BD363" i="2"/>
  <c r="CG363" i="2"/>
  <c r="BD364" i="2"/>
  <c r="CG365" i="2"/>
  <c r="DA365" i="2"/>
  <c r="DO366" i="2"/>
  <c r="DY366" i="2" s="1"/>
  <c r="DT366" i="2"/>
  <c r="ED366" i="2" s="1"/>
  <c r="CC366" i="2"/>
  <c r="AP367" i="2"/>
  <c r="DA367" i="2"/>
  <c r="DO368" i="2"/>
  <c r="DY368" i="2" s="1"/>
  <c r="DT368" i="2"/>
  <c r="ED368" i="2" s="1"/>
  <c r="CQ368" i="2"/>
  <c r="DN371" i="2"/>
  <c r="DX371" i="2" s="1"/>
  <c r="DS371" i="2"/>
  <c r="EC371" i="2" s="1"/>
  <c r="DA371" i="2"/>
  <c r="DO372" i="2"/>
  <c r="DY372" i="2" s="1"/>
  <c r="DT372" i="2"/>
  <c r="ED372" i="2" s="1"/>
  <c r="CC372" i="2"/>
  <c r="CC373" i="2"/>
  <c r="DP374" i="2"/>
  <c r="DZ374" i="2" s="1"/>
  <c r="CQ374" i="2"/>
  <c r="DP375" i="2"/>
  <c r="DZ375" i="2" s="1"/>
  <c r="CC376" i="2"/>
  <c r="DO377" i="2"/>
  <c r="DY377" i="2" s="1"/>
  <c r="DT377" i="2"/>
  <c r="ED377" i="2" s="1"/>
  <c r="CG377" i="2"/>
  <c r="DO378" i="2"/>
  <c r="DY378" i="2" s="1"/>
  <c r="DT378" i="2"/>
  <c r="ED378" i="2" s="1"/>
  <c r="DA378" i="2"/>
  <c r="AP381" i="2"/>
  <c r="CG381" i="2"/>
  <c r="BN382" i="2"/>
  <c r="BX383" i="2"/>
  <c r="DR384" i="2"/>
  <c r="EB384" i="2" s="1"/>
  <c r="CG384" i="2"/>
  <c r="DA384" i="2"/>
  <c r="CC389" i="2"/>
  <c r="DA389" i="2"/>
  <c r="CG390" i="2"/>
  <c r="BN391" i="2"/>
  <c r="DM395" i="2"/>
  <c r="DW395" i="2" s="1"/>
  <c r="DA400" i="2"/>
  <c r="DM430" i="2"/>
  <c r="DW430" i="2" s="1"/>
  <c r="AK464" i="2"/>
  <c r="AT464" i="2"/>
  <c r="DM487" i="2"/>
  <c r="DW487" i="2" s="1"/>
  <c r="DR487" i="2"/>
  <c r="EB487" i="2" s="1"/>
  <c r="BD406" i="2"/>
  <c r="DP407" i="2"/>
  <c r="DZ407" i="2" s="1"/>
  <c r="DO407" i="2"/>
  <c r="DY407" i="2" s="1"/>
  <c r="DT408" i="2"/>
  <c r="ED408" i="2" s="1"/>
  <c r="CG409" i="2"/>
  <c r="CG410" i="2"/>
  <c r="DT413" i="2"/>
  <c r="ED413" i="2" s="1"/>
  <c r="DN414" i="2"/>
  <c r="DX414" i="2" s="1"/>
  <c r="BD416" i="2"/>
  <c r="CG417" i="2"/>
  <c r="DA417" i="2"/>
  <c r="DP422" i="2"/>
  <c r="DZ422" i="2" s="1"/>
  <c r="BD422" i="2"/>
  <c r="CG423" i="2"/>
  <c r="DN424" i="2"/>
  <c r="DX424" i="2" s="1"/>
  <c r="DS424" i="2"/>
  <c r="EC424" i="2" s="1"/>
  <c r="CG427" i="2"/>
  <c r="DN428" i="2"/>
  <c r="DX428" i="2" s="1"/>
  <c r="DS429" i="2"/>
  <c r="EC429" i="2" s="1"/>
  <c r="BD429" i="2"/>
  <c r="CC429" i="2"/>
  <c r="DP430" i="2"/>
  <c r="DZ430" i="2" s="1"/>
  <c r="BN431" i="2"/>
  <c r="DN432" i="2"/>
  <c r="DX432" i="2" s="1"/>
  <c r="BN433" i="2"/>
  <c r="DN434" i="2"/>
  <c r="DX434" i="2" s="1"/>
  <c r="DS434" i="2"/>
  <c r="EC434" i="2" s="1"/>
  <c r="DS438" i="2"/>
  <c r="EC438" i="2" s="1"/>
  <c r="DS439" i="2"/>
  <c r="EC439" i="2" s="1"/>
  <c r="DS440" i="2"/>
  <c r="EC440" i="2" s="1"/>
  <c r="DS441" i="2"/>
  <c r="EC441" i="2" s="1"/>
  <c r="DS442" i="2"/>
  <c r="EC442" i="2" s="1"/>
  <c r="CG442" i="2"/>
  <c r="CG444" i="2"/>
  <c r="DA444" i="2"/>
  <c r="BN446" i="2"/>
  <c r="DR448" i="2"/>
  <c r="EB448" i="2" s="1"/>
  <c r="DP449" i="2"/>
  <c r="DZ449" i="2" s="1"/>
  <c r="DA449" i="2"/>
  <c r="DA451" i="2"/>
  <c r="DN453" i="2"/>
  <c r="DX453" i="2" s="1"/>
  <c r="DS453" i="2"/>
  <c r="EC453" i="2" s="1"/>
  <c r="BD453" i="2"/>
  <c r="DN455" i="2"/>
  <c r="DX455" i="2" s="1"/>
  <c r="DS455" i="2"/>
  <c r="EC455" i="2" s="1"/>
  <c r="DN457" i="2"/>
  <c r="DX457" i="2" s="1"/>
  <c r="DS457" i="2"/>
  <c r="EC457" i="2" s="1"/>
  <c r="DN459" i="2"/>
  <c r="DX459" i="2" s="1"/>
  <c r="DS459" i="2"/>
  <c r="EC459" i="2" s="1"/>
  <c r="BN460" i="2"/>
  <c r="CQ460" i="2"/>
  <c r="BD462" i="2"/>
  <c r="CG462" i="2"/>
  <c r="DA462" i="2"/>
  <c r="CG463" i="2"/>
  <c r="DA463" i="2"/>
  <c r="CG465" i="2"/>
  <c r="CG466" i="2"/>
  <c r="DA466" i="2"/>
  <c r="BN467" i="2"/>
  <c r="BX467" i="2"/>
  <c r="BD468" i="2"/>
  <c r="CG470" i="2"/>
  <c r="DA470" i="2"/>
  <c r="DO471" i="2"/>
  <c r="DY471" i="2" s="1"/>
  <c r="BD471" i="2"/>
  <c r="BD472" i="2"/>
  <c r="BN474" i="2"/>
  <c r="DN475" i="2"/>
  <c r="DX475" i="2" s="1"/>
  <c r="BN479" i="2"/>
  <c r="CG480" i="2"/>
  <c r="DM484" i="2"/>
  <c r="DW484" i="2" s="1"/>
  <c r="DM488" i="2"/>
  <c r="DW488" i="2" s="1"/>
  <c r="CG488" i="2"/>
  <c r="DT489" i="2"/>
  <c r="ED489" i="2" s="1"/>
  <c r="BD491" i="2"/>
  <c r="AK491" i="2"/>
  <c r="DA531" i="2"/>
  <c r="DN386" i="2"/>
  <c r="DX386" i="2" s="1"/>
  <c r="DS386" i="2"/>
  <c r="EC386" i="2" s="1"/>
  <c r="BN386" i="2"/>
  <c r="CQ386" i="2"/>
  <c r="DN387" i="2"/>
  <c r="DX387" i="2" s="1"/>
  <c r="AP388" i="2"/>
  <c r="CG388" i="2"/>
  <c r="DA388" i="2"/>
  <c r="DM390" i="2"/>
  <c r="DW390" i="2" s="1"/>
  <c r="DM391" i="2"/>
  <c r="DW391" i="2" s="1"/>
  <c r="DR391" i="2"/>
  <c r="EB391" i="2" s="1"/>
  <c r="AP392" i="2"/>
  <c r="DT393" i="2"/>
  <c r="ED393" i="2" s="1"/>
  <c r="BN394" i="2"/>
  <c r="DR398" i="2"/>
  <c r="EB398" i="2" s="1"/>
  <c r="CC399" i="2"/>
  <c r="CQ400" i="2"/>
  <c r="DR401" i="2"/>
  <c r="EB401" i="2" s="1"/>
  <c r="CC402" i="2"/>
  <c r="DP403" i="2"/>
  <c r="DZ403" i="2" s="1"/>
  <c r="CC403" i="2"/>
  <c r="DP404" i="2"/>
  <c r="DZ404" i="2" s="1"/>
  <c r="BN404" i="2"/>
  <c r="DO405" i="2"/>
  <c r="DY405" i="2" s="1"/>
  <c r="AP405" i="2"/>
  <c r="BN405" i="2"/>
  <c r="AK406" i="2"/>
  <c r="BX407" i="2"/>
  <c r="DR408" i="2"/>
  <c r="EB408" i="2" s="1"/>
  <c r="DM411" i="2"/>
  <c r="DW411" i="2" s="1"/>
  <c r="AP415" i="2"/>
  <c r="BN415" i="2"/>
  <c r="AK419" i="2"/>
  <c r="DN422" i="2"/>
  <c r="DX422" i="2" s="1"/>
  <c r="DN423" i="2"/>
  <c r="DX423" i="2" s="1"/>
  <c r="DP424" i="2"/>
  <c r="DZ424" i="2" s="1"/>
  <c r="AK424" i="2"/>
  <c r="DN425" i="2"/>
  <c r="DX425" i="2" s="1"/>
  <c r="DS425" i="2"/>
  <c r="EC425" i="2" s="1"/>
  <c r="DR427" i="2"/>
  <c r="EB427" i="2" s="1"/>
  <c r="DP434" i="2"/>
  <c r="DZ434" i="2" s="1"/>
  <c r="DM434" i="2"/>
  <c r="DW434" i="2" s="1"/>
  <c r="AK434" i="2"/>
  <c r="BN434" i="2"/>
  <c r="DN435" i="2"/>
  <c r="DX435" i="2" s="1"/>
  <c r="BX435" i="2"/>
  <c r="BD438" i="2"/>
  <c r="BD439" i="2"/>
  <c r="DP443" i="2"/>
  <c r="DZ443" i="2" s="1"/>
  <c r="CQ443" i="2"/>
  <c r="DS444" i="2"/>
  <c r="EC444" i="2" s="1"/>
  <c r="AP445" i="2"/>
  <c r="DM446" i="2"/>
  <c r="DW446" i="2" s="1"/>
  <c r="DS447" i="2"/>
  <c r="EC447" i="2" s="1"/>
  <c r="AP448" i="2"/>
  <c r="CQ449" i="2"/>
  <c r="CQ450" i="2"/>
  <c r="DR451" i="2"/>
  <c r="EB451" i="2" s="1"/>
  <c r="AP451" i="2"/>
  <c r="DM452" i="2"/>
  <c r="DW452" i="2" s="1"/>
  <c r="CC452" i="2"/>
  <c r="DN454" i="2"/>
  <c r="DX454" i="2" s="1"/>
  <c r="DS454" i="2"/>
  <c r="EC454" i="2" s="1"/>
  <c r="AP455" i="2"/>
  <c r="DN456" i="2"/>
  <c r="DX456" i="2" s="1"/>
  <c r="DS456" i="2"/>
  <c r="EC456" i="2" s="1"/>
  <c r="AP457" i="2"/>
  <c r="DN458" i="2"/>
  <c r="DX458" i="2" s="1"/>
  <c r="DS458" i="2"/>
  <c r="EC458" i="2" s="1"/>
  <c r="BX460" i="2"/>
  <c r="AP461" i="2"/>
  <c r="BN463" i="2"/>
  <c r="CQ463" i="2"/>
  <c r="DR466" i="2"/>
  <c r="EB466" i="2" s="1"/>
  <c r="DR467" i="2"/>
  <c r="EB467" i="2" s="1"/>
  <c r="AK469" i="2"/>
  <c r="AK473" i="2"/>
  <c r="BD474" i="2"/>
  <c r="DO475" i="2"/>
  <c r="DY475" i="2" s="1"/>
  <c r="BD478" i="2"/>
  <c r="CG478" i="2"/>
  <c r="DA478" i="2"/>
  <c r="BD479" i="2"/>
  <c r="CC479" i="2"/>
  <c r="DQ479" i="2" s="1"/>
  <c r="EA479" i="2" s="1"/>
  <c r="DT490" i="2"/>
  <c r="ED490" i="2" s="1"/>
  <c r="DT491" i="2"/>
  <c r="ED491" i="2" s="1"/>
  <c r="AK500" i="2"/>
  <c r="AT500" i="2"/>
  <c r="CC507" i="2"/>
  <c r="DM533" i="2"/>
  <c r="DW533" i="2" s="1"/>
  <c r="DR533" i="2"/>
  <c r="EB533" i="2" s="1"/>
  <c r="BD392" i="2"/>
  <c r="CC392" i="2"/>
  <c r="CG393" i="2"/>
  <c r="DA393" i="2"/>
  <c r="DN396" i="2"/>
  <c r="DX396" i="2" s="1"/>
  <c r="DS396" i="2"/>
  <c r="EC396" i="2" s="1"/>
  <c r="DM396" i="2"/>
  <c r="DW396" i="2" s="1"/>
  <c r="CG396" i="2"/>
  <c r="DA396" i="2"/>
  <c r="DO397" i="2"/>
  <c r="DY397" i="2" s="1"/>
  <c r="DT397" i="2"/>
  <c r="ED397" i="2" s="1"/>
  <c r="DS398" i="2"/>
  <c r="EC398" i="2" s="1"/>
  <c r="BX399" i="2"/>
  <c r="AP400" i="2"/>
  <c r="CG400" i="2"/>
  <c r="DN401" i="2"/>
  <c r="DX401" i="2" s="1"/>
  <c r="BX403" i="2"/>
  <c r="DP405" i="2"/>
  <c r="DZ405" i="2" s="1"/>
  <c r="BD405" i="2"/>
  <c r="CC405" i="2"/>
  <c r="AP406" i="2"/>
  <c r="CG406" i="2"/>
  <c r="AK407" i="2"/>
  <c r="DP409" i="2"/>
  <c r="DZ409" i="2" s="1"/>
  <c r="DN410" i="2"/>
  <c r="DX410" i="2" s="1"/>
  <c r="BN413" i="2"/>
  <c r="BD415" i="2"/>
  <c r="AP416" i="2"/>
  <c r="CG416" i="2"/>
  <c r="DP419" i="2"/>
  <c r="DZ419" i="2" s="1"/>
  <c r="DO419" i="2"/>
  <c r="DY419" i="2" s="1"/>
  <c r="CG419" i="2"/>
  <c r="DA419" i="2"/>
  <c r="DA421" i="2"/>
  <c r="AP422" i="2"/>
  <c r="DA422" i="2"/>
  <c r="DT423" i="2"/>
  <c r="ED423" i="2" s="1"/>
  <c r="DO424" i="2"/>
  <c r="DY424" i="2" s="1"/>
  <c r="CG424" i="2"/>
  <c r="DT425" i="2"/>
  <c r="ED425" i="2" s="1"/>
  <c r="BN426" i="2"/>
  <c r="DM427" i="2"/>
  <c r="DW427" i="2" s="1"/>
  <c r="AK427" i="2"/>
  <c r="DR428" i="2"/>
  <c r="EB428" i="2" s="1"/>
  <c r="AP429" i="2"/>
  <c r="BX431" i="2"/>
  <c r="DL431" i="2" s="1"/>
  <c r="DV431" i="2" s="1"/>
  <c r="DO434" i="2"/>
  <c r="DY434" i="2" s="1"/>
  <c r="CG434" i="2"/>
  <c r="DA434" i="2"/>
  <c r="BN435" i="2"/>
  <c r="DN436" i="2"/>
  <c r="DX436" i="2" s="1"/>
  <c r="DM438" i="2"/>
  <c r="DW438" i="2" s="1"/>
  <c r="DM439" i="2"/>
  <c r="DW439" i="2" s="1"/>
  <c r="DM440" i="2"/>
  <c r="DW440" i="2" s="1"/>
  <c r="DM441" i="2"/>
  <c r="DW441" i="2" s="1"/>
  <c r="CQ442" i="2"/>
  <c r="CG443" i="2"/>
  <c r="BN444" i="2"/>
  <c r="AK445" i="2"/>
  <c r="DA446" i="2"/>
  <c r="DT447" i="2"/>
  <c r="ED447" i="2" s="1"/>
  <c r="AK448" i="2"/>
  <c r="AP449" i="2"/>
  <c r="DS450" i="2"/>
  <c r="EC450" i="2" s="1"/>
  <c r="BX450" i="2"/>
  <c r="DA450" i="2"/>
  <c r="BN452" i="2"/>
  <c r="CQ452" i="2"/>
  <c r="CG453" i="2"/>
  <c r="DA453" i="2"/>
  <c r="BD455" i="2"/>
  <c r="CG455" i="2"/>
  <c r="DA455" i="2"/>
  <c r="BD457" i="2"/>
  <c r="CG457" i="2"/>
  <c r="DA457" i="2"/>
  <c r="AK459" i="2"/>
  <c r="CG459" i="2"/>
  <c r="DA459" i="2"/>
  <c r="DO460" i="2"/>
  <c r="DY460" i="2" s="1"/>
  <c r="DT460" i="2"/>
  <c r="ED460" i="2" s="1"/>
  <c r="CC460" i="2"/>
  <c r="BD461" i="2"/>
  <c r="AP462" i="2"/>
  <c r="BD464" i="2"/>
  <c r="CG464" i="2"/>
  <c r="DA464" i="2"/>
  <c r="AK467" i="2"/>
  <c r="CQ467" i="2"/>
  <c r="DP468" i="2"/>
  <c r="DZ468" i="2" s="1"/>
  <c r="AP468" i="2"/>
  <c r="CG468" i="2"/>
  <c r="CG469" i="2"/>
  <c r="AP471" i="2"/>
  <c r="CG471" i="2"/>
  <c r="DA471" i="2"/>
  <c r="DT472" i="2"/>
  <c r="ED472" i="2" s="1"/>
  <c r="DT473" i="2"/>
  <c r="ED473" i="2" s="1"/>
  <c r="DT474" i="2"/>
  <c r="ED474" i="2" s="1"/>
  <c r="BN476" i="2"/>
  <c r="CQ477" i="2"/>
  <c r="AK478" i="2"/>
  <c r="CQ479" i="2"/>
  <c r="DM482" i="2"/>
  <c r="DW482" i="2" s="1"/>
  <c r="DR482" i="2"/>
  <c r="EB482" i="2" s="1"/>
  <c r="DM483" i="2"/>
  <c r="DW483" i="2" s="1"/>
  <c r="CG485" i="2"/>
  <c r="DA491" i="2"/>
  <c r="AK501" i="2"/>
  <c r="AT501" i="2"/>
  <c r="DT527" i="2"/>
  <c r="ED527" i="2" s="1"/>
  <c r="DM494" i="2"/>
  <c r="DW494" i="2" s="1"/>
  <c r="DR494" i="2"/>
  <c r="EB494" i="2" s="1"/>
  <c r="BD494" i="2"/>
  <c r="CG494" i="2"/>
  <c r="DA494" i="2"/>
  <c r="DN495" i="2"/>
  <c r="DX495" i="2" s="1"/>
  <c r="DS495" i="2"/>
  <c r="EC495" i="2" s="1"/>
  <c r="DN496" i="2"/>
  <c r="DX496" i="2" s="1"/>
  <c r="DM497" i="2"/>
  <c r="DW497" i="2" s="1"/>
  <c r="DM498" i="2"/>
  <c r="DW498" i="2" s="1"/>
  <c r="CQ498" i="2"/>
  <c r="DN502" i="2"/>
  <c r="DX502" i="2" s="1"/>
  <c r="BD502" i="2"/>
  <c r="DP505" i="2"/>
  <c r="DZ505" i="2" s="1"/>
  <c r="BD505" i="2"/>
  <c r="DP506" i="2"/>
  <c r="DZ506" i="2" s="1"/>
  <c r="DN506" i="2"/>
  <c r="DX506" i="2" s="1"/>
  <c r="BD506" i="2"/>
  <c r="BN507" i="2"/>
  <c r="CQ507" i="2"/>
  <c r="CG508" i="2"/>
  <c r="DA508" i="2"/>
  <c r="BN509" i="2"/>
  <c r="DM510" i="2"/>
  <c r="DW510" i="2" s="1"/>
  <c r="DR510" i="2"/>
  <c r="EB510" i="2" s="1"/>
  <c r="BD510" i="2"/>
  <c r="DP511" i="2"/>
  <c r="DZ511" i="2" s="1"/>
  <c r="BD511" i="2"/>
  <c r="BN512" i="2"/>
  <c r="CQ512" i="2"/>
  <c r="DM514" i="2"/>
  <c r="DW514" i="2" s="1"/>
  <c r="DR514" i="2"/>
  <c r="EB514" i="2" s="1"/>
  <c r="DM517" i="2"/>
  <c r="DW517" i="2" s="1"/>
  <c r="AP517" i="2"/>
  <c r="DT523" i="2"/>
  <c r="ED523" i="2" s="1"/>
  <c r="CQ523" i="2"/>
  <c r="DN526" i="2"/>
  <c r="DX526" i="2" s="1"/>
  <c r="DS526" i="2"/>
  <c r="EC526" i="2" s="1"/>
  <c r="BN526" i="2"/>
  <c r="DS527" i="2"/>
  <c r="EC527" i="2" s="1"/>
  <c r="DT528" i="2"/>
  <c r="ED528" i="2" s="1"/>
  <c r="DM529" i="2"/>
  <c r="DW529" i="2" s="1"/>
  <c r="DA529" i="2"/>
  <c r="DP533" i="2"/>
  <c r="DZ533" i="2" s="1"/>
  <c r="CG533" i="2"/>
  <c r="DA533" i="2"/>
  <c r="AP534" i="2"/>
  <c r="CQ535" i="2"/>
  <c r="DA536" i="2"/>
  <c r="DO537" i="2"/>
  <c r="DY537" i="2" s="1"/>
  <c r="DT537" i="2"/>
  <c r="ED537" i="2" s="1"/>
  <c r="BN537" i="2"/>
  <c r="DN538" i="2"/>
  <c r="DX538" i="2" s="1"/>
  <c r="DS538" i="2"/>
  <c r="EC538" i="2" s="1"/>
  <c r="AP538" i="2"/>
  <c r="BX538" i="2"/>
  <c r="DN539" i="2"/>
  <c r="DX539" i="2" s="1"/>
  <c r="DS539" i="2"/>
  <c r="EC539" i="2" s="1"/>
  <c r="CC539" i="2"/>
  <c r="BN540" i="2"/>
  <c r="AP541" i="2"/>
  <c r="BN542" i="2"/>
  <c r="AP543" i="2"/>
  <c r="DA543" i="2"/>
  <c r="DO544" i="2"/>
  <c r="DY544" i="2" s="1"/>
  <c r="DA544" i="2"/>
  <c r="CQ545" i="2"/>
  <c r="DT548" i="2"/>
  <c r="ED548" i="2" s="1"/>
  <c r="CQ550" i="2"/>
  <c r="DR552" i="2"/>
  <c r="EB552" i="2" s="1"/>
  <c r="BD552" i="2"/>
  <c r="CG552" i="2"/>
  <c r="DA552" i="2"/>
  <c r="DO553" i="2"/>
  <c r="DY553" i="2" s="1"/>
  <c r="DT553" i="2"/>
  <c r="ED553" i="2" s="1"/>
  <c r="DN554" i="2"/>
  <c r="DX554" i="2" s="1"/>
  <c r="CC554" i="2"/>
  <c r="DS557" i="2"/>
  <c r="EC557" i="2" s="1"/>
  <c r="DS560" i="2"/>
  <c r="EC560" i="2" s="1"/>
  <c r="CQ561" i="2"/>
  <c r="DR562" i="2"/>
  <c r="EB562" i="2" s="1"/>
  <c r="DP565" i="2"/>
  <c r="DZ565" i="2" s="1"/>
  <c r="CG604" i="2"/>
  <c r="BX604" i="2"/>
  <c r="CG613" i="2"/>
  <c r="BX613" i="2"/>
  <c r="BN481" i="2"/>
  <c r="BD483" i="2"/>
  <c r="DA484" i="2"/>
  <c r="DP486" i="2"/>
  <c r="DZ486" i="2" s="1"/>
  <c r="CG486" i="2"/>
  <c r="AP487" i="2"/>
  <c r="CG487" i="2"/>
  <c r="BX488" i="2"/>
  <c r="DM489" i="2"/>
  <c r="DW489" i="2" s="1"/>
  <c r="DR489" i="2"/>
  <c r="EB489" i="2" s="1"/>
  <c r="AK489" i="2"/>
  <c r="DA490" i="2"/>
  <c r="CC491" i="2"/>
  <c r="DM492" i="2"/>
  <c r="DW492" i="2" s="1"/>
  <c r="BD492" i="2"/>
  <c r="DN493" i="2"/>
  <c r="DX493" i="2" s="1"/>
  <c r="DS493" i="2"/>
  <c r="EC493" i="2" s="1"/>
  <c r="AK493" i="2"/>
  <c r="AK494" i="2"/>
  <c r="BD496" i="2"/>
  <c r="DO497" i="2"/>
  <c r="DY497" i="2" s="1"/>
  <c r="DN497" i="2"/>
  <c r="DX497" i="2" s="1"/>
  <c r="AP497" i="2"/>
  <c r="CG497" i="2"/>
  <c r="DN498" i="2"/>
  <c r="DX498" i="2" s="1"/>
  <c r="AP498" i="2"/>
  <c r="CG498" i="2"/>
  <c r="AP499" i="2"/>
  <c r="CG499" i="2"/>
  <c r="DA499" i="2"/>
  <c r="DT502" i="2"/>
  <c r="ED502" i="2" s="1"/>
  <c r="CC502" i="2"/>
  <c r="DM503" i="2"/>
  <c r="DW503" i="2" s="1"/>
  <c r="DN504" i="2"/>
  <c r="DX504" i="2" s="1"/>
  <c r="AK504" i="2"/>
  <c r="BN504" i="2"/>
  <c r="CC505" i="2"/>
  <c r="BN506" i="2"/>
  <c r="DA507" i="2"/>
  <c r="BN508" i="2"/>
  <c r="DM509" i="2"/>
  <c r="DW509" i="2" s="1"/>
  <c r="DR509" i="2"/>
  <c r="EB509" i="2" s="1"/>
  <c r="DO509" i="2"/>
  <c r="DY509" i="2" s="1"/>
  <c r="CG509" i="2"/>
  <c r="DA509" i="2"/>
  <c r="CC510" i="2"/>
  <c r="DN512" i="2"/>
  <c r="DX512" i="2" s="1"/>
  <c r="DT514" i="2"/>
  <c r="ED514" i="2" s="1"/>
  <c r="DN514" i="2"/>
  <c r="DX514" i="2" s="1"/>
  <c r="DN516" i="2"/>
  <c r="DX516" i="2" s="1"/>
  <c r="DS516" i="2"/>
  <c r="EC516" i="2" s="1"/>
  <c r="DR516" i="2"/>
  <c r="EB516" i="2" s="1"/>
  <c r="DA516" i="2"/>
  <c r="CG517" i="2"/>
  <c r="DP518" i="2"/>
  <c r="DZ518" i="2" s="1"/>
  <c r="DO519" i="2"/>
  <c r="DY519" i="2" s="1"/>
  <c r="DT519" i="2"/>
  <c r="ED519" i="2" s="1"/>
  <c r="AK519" i="2"/>
  <c r="BX520" i="2"/>
  <c r="DN522" i="2"/>
  <c r="DX522" i="2" s="1"/>
  <c r="DS522" i="2"/>
  <c r="EC522" i="2" s="1"/>
  <c r="DR523" i="2"/>
  <c r="EB523" i="2" s="1"/>
  <c r="BX524" i="2"/>
  <c r="DP526" i="2"/>
  <c r="DZ526" i="2" s="1"/>
  <c r="DP527" i="2"/>
  <c r="DZ527" i="2" s="1"/>
  <c r="DN528" i="2"/>
  <c r="DX528" i="2" s="1"/>
  <c r="DA530" i="2"/>
  <c r="DP531" i="2"/>
  <c r="DZ531" i="2" s="1"/>
  <c r="AP531" i="2"/>
  <c r="DM532" i="2"/>
  <c r="DW532" i="2" s="1"/>
  <c r="DR532" i="2"/>
  <c r="EB532" i="2" s="1"/>
  <c r="AK532" i="2"/>
  <c r="DP541" i="2"/>
  <c r="DZ541" i="2" s="1"/>
  <c r="DA541" i="2"/>
  <c r="DP542" i="2"/>
  <c r="DZ542" i="2" s="1"/>
  <c r="DN545" i="2"/>
  <c r="DX545" i="2" s="1"/>
  <c r="DT546" i="2"/>
  <c r="ED546" i="2" s="1"/>
  <c r="DR547" i="2"/>
  <c r="EB547" i="2" s="1"/>
  <c r="BD548" i="2"/>
  <c r="CG548" i="2"/>
  <c r="DA548" i="2"/>
  <c r="DO550" i="2"/>
  <c r="DY550" i="2" s="1"/>
  <c r="DT550" i="2"/>
  <c r="ED550" i="2" s="1"/>
  <c r="BD555" i="2"/>
  <c r="DN560" i="2"/>
  <c r="DX560" i="2" s="1"/>
  <c r="BD560" i="2"/>
  <c r="AK560" i="2"/>
  <c r="DM568" i="2"/>
  <c r="DW568" i="2" s="1"/>
  <c r="BX587" i="2"/>
  <c r="CG587" i="2"/>
  <c r="DO588" i="2"/>
  <c r="DY588" i="2" s="1"/>
  <c r="DA481" i="2"/>
  <c r="DT482" i="2"/>
  <c r="ED482" i="2" s="1"/>
  <c r="CG482" i="2"/>
  <c r="BD484" i="2"/>
  <c r="CC484" i="2"/>
  <c r="DP485" i="2"/>
  <c r="DZ485" i="2" s="1"/>
  <c r="BN485" i="2"/>
  <c r="BD487" i="2"/>
  <c r="CC487" i="2"/>
  <c r="DT488" i="2"/>
  <c r="ED488" i="2" s="1"/>
  <c r="DM490" i="2"/>
  <c r="DW490" i="2" s="1"/>
  <c r="BX490" i="2"/>
  <c r="DM491" i="2"/>
  <c r="DW491" i="2" s="1"/>
  <c r="DR491" i="2"/>
  <c r="EB491" i="2" s="1"/>
  <c r="AP491" i="2"/>
  <c r="CG491" i="2"/>
  <c r="DA492" i="2"/>
  <c r="AP494" i="2"/>
  <c r="CC494" i="2"/>
  <c r="DM495" i="2"/>
  <c r="DW495" i="2" s="1"/>
  <c r="DO496" i="2"/>
  <c r="DY496" i="2" s="1"/>
  <c r="BD497" i="2"/>
  <c r="BD498" i="2"/>
  <c r="BD499" i="2"/>
  <c r="BD500" i="2"/>
  <c r="CG500" i="2"/>
  <c r="DA500" i="2"/>
  <c r="DO501" i="2"/>
  <c r="DY501" i="2" s="1"/>
  <c r="CC501" i="2"/>
  <c r="AP502" i="2"/>
  <c r="CG502" i="2"/>
  <c r="DA502" i="2"/>
  <c r="BD503" i="2"/>
  <c r="CG503" i="2"/>
  <c r="CG505" i="2"/>
  <c r="DA505" i="2"/>
  <c r="AP506" i="2"/>
  <c r="AK507" i="2"/>
  <c r="CC508" i="2"/>
  <c r="DN509" i="2"/>
  <c r="DX509" i="2" s="1"/>
  <c r="DS509" i="2"/>
  <c r="EC509" i="2" s="1"/>
  <c r="DN510" i="2"/>
  <c r="DX510" i="2" s="1"/>
  <c r="AP510" i="2"/>
  <c r="CG510" i="2"/>
  <c r="DA510" i="2"/>
  <c r="AP511" i="2"/>
  <c r="DT512" i="2"/>
  <c r="ED512" i="2" s="1"/>
  <c r="AK512" i="2"/>
  <c r="DA513" i="2"/>
  <c r="DP514" i="2"/>
  <c r="DZ514" i="2" s="1"/>
  <c r="DP515" i="2"/>
  <c r="DZ515" i="2" s="1"/>
  <c r="DA515" i="2"/>
  <c r="DP517" i="2"/>
  <c r="DZ517" i="2" s="1"/>
  <c r="BX517" i="2"/>
  <c r="BX518" i="2"/>
  <c r="DP520" i="2"/>
  <c r="DZ520" i="2" s="1"/>
  <c r="CC520" i="2"/>
  <c r="DO521" i="2"/>
  <c r="DY521" i="2" s="1"/>
  <c r="DA521" i="2"/>
  <c r="DN523" i="2"/>
  <c r="DX523" i="2" s="1"/>
  <c r="DS523" i="2"/>
  <c r="EC523" i="2" s="1"/>
  <c r="BD523" i="2"/>
  <c r="CC523" i="2"/>
  <c r="DP524" i="2"/>
  <c r="DZ524" i="2" s="1"/>
  <c r="BN525" i="2"/>
  <c r="CQ525" i="2"/>
  <c r="DR526" i="2"/>
  <c r="EB526" i="2" s="1"/>
  <c r="DO528" i="2"/>
  <c r="DY528" i="2" s="1"/>
  <c r="DS528" i="2"/>
  <c r="EC528" i="2" s="1"/>
  <c r="BD528" i="2"/>
  <c r="DN530" i="2"/>
  <c r="DX530" i="2" s="1"/>
  <c r="DS530" i="2"/>
  <c r="EC530" i="2" s="1"/>
  <c r="CQ530" i="2"/>
  <c r="DM531" i="2"/>
  <c r="DW531" i="2" s="1"/>
  <c r="DR531" i="2"/>
  <c r="EB531" i="2" s="1"/>
  <c r="AK531" i="2"/>
  <c r="CG531" i="2"/>
  <c r="DN532" i="2"/>
  <c r="DX532" i="2" s="1"/>
  <c r="DS532" i="2"/>
  <c r="EC532" i="2" s="1"/>
  <c r="CC532" i="2"/>
  <c r="AP533" i="2"/>
  <c r="DM535" i="2"/>
  <c r="DW535" i="2" s="1"/>
  <c r="DR535" i="2"/>
  <c r="EB535" i="2" s="1"/>
  <c r="DP536" i="2"/>
  <c r="DZ536" i="2" s="1"/>
  <c r="DN537" i="2"/>
  <c r="DX537" i="2" s="1"/>
  <c r="DS537" i="2"/>
  <c r="EC537" i="2" s="1"/>
  <c r="DO540" i="2"/>
  <c r="DY540" i="2" s="1"/>
  <c r="DT540" i="2"/>
  <c r="ED540" i="2" s="1"/>
  <c r="DP563" i="2"/>
  <c r="DZ563" i="2" s="1"/>
  <c r="BD578" i="2"/>
  <c r="AP578" i="2"/>
  <c r="BD591" i="2"/>
  <c r="AP591" i="2"/>
  <c r="BD570" i="2"/>
  <c r="DA572" i="2"/>
  <c r="DT573" i="2"/>
  <c r="ED573" i="2" s="1"/>
  <c r="DS574" i="2"/>
  <c r="EC574" i="2" s="1"/>
  <c r="DR574" i="2"/>
  <c r="EB574" i="2" s="1"/>
  <c r="CQ575" i="2"/>
  <c r="AP576" i="2"/>
  <c r="BX577" i="2"/>
  <c r="DT578" i="2"/>
  <c r="ED578" i="2" s="1"/>
  <c r="CG578" i="2"/>
  <c r="CG579" i="2"/>
  <c r="AK580" i="2"/>
  <c r="BN580" i="2"/>
  <c r="CQ580" i="2"/>
  <c r="AP582" i="2"/>
  <c r="DR583" i="2"/>
  <c r="EB583" i="2" s="1"/>
  <c r="BN583" i="2"/>
  <c r="DO584" i="2"/>
  <c r="DY584" i="2" s="1"/>
  <c r="DT584" i="2"/>
  <c r="ED584" i="2" s="1"/>
  <c r="BD584" i="2"/>
  <c r="DN584" i="2"/>
  <c r="DX584" i="2" s="1"/>
  <c r="CQ584" i="2"/>
  <c r="AP588" i="2"/>
  <c r="DN589" i="2"/>
  <c r="DX589" i="2" s="1"/>
  <c r="BD589" i="2"/>
  <c r="CQ589" i="2"/>
  <c r="BD590" i="2"/>
  <c r="DN593" i="2"/>
  <c r="DX593" i="2" s="1"/>
  <c r="CQ594" i="2"/>
  <c r="BX594" i="2"/>
  <c r="DM595" i="2"/>
  <c r="DW595" i="2" s="1"/>
  <c r="DN596" i="2"/>
  <c r="DX596" i="2" s="1"/>
  <c r="BX599" i="2"/>
  <c r="DT600" i="2"/>
  <c r="ED600" i="2" s="1"/>
  <c r="DN604" i="2"/>
  <c r="DX604" i="2" s="1"/>
  <c r="DT606" i="2"/>
  <c r="ED606" i="2" s="1"/>
  <c r="BD613" i="2"/>
  <c r="DN614" i="2"/>
  <c r="DX614" i="2" s="1"/>
  <c r="DN631" i="2"/>
  <c r="DX631" i="2" s="1"/>
  <c r="DS631" i="2"/>
  <c r="EC631" i="2" s="1"/>
  <c r="DN541" i="2"/>
  <c r="DX541" i="2" s="1"/>
  <c r="DS541" i="2"/>
  <c r="EC541" i="2" s="1"/>
  <c r="DM542" i="2"/>
  <c r="DW542" i="2" s="1"/>
  <c r="DR542" i="2"/>
  <c r="EB542" i="2" s="1"/>
  <c r="CQ542" i="2"/>
  <c r="CC543" i="2"/>
  <c r="DN544" i="2"/>
  <c r="DX544" i="2" s="1"/>
  <c r="DS544" i="2"/>
  <c r="EC544" i="2" s="1"/>
  <c r="DM545" i="2"/>
  <c r="DW545" i="2" s="1"/>
  <c r="DR548" i="2"/>
  <c r="EB548" i="2" s="1"/>
  <c r="DM548" i="2"/>
  <c r="DW548" i="2" s="1"/>
  <c r="DM549" i="2"/>
  <c r="DW549" i="2" s="1"/>
  <c r="DR549" i="2"/>
  <c r="EB549" i="2" s="1"/>
  <c r="DN549" i="2"/>
  <c r="DX549" i="2" s="1"/>
  <c r="DO551" i="2"/>
  <c r="DY551" i="2" s="1"/>
  <c r="DT551" i="2"/>
  <c r="ED551" i="2" s="1"/>
  <c r="CC555" i="2"/>
  <c r="DM556" i="2"/>
  <c r="DW556" i="2" s="1"/>
  <c r="DP557" i="2"/>
  <c r="DZ557" i="2" s="1"/>
  <c r="DN557" i="2"/>
  <c r="DX557" i="2" s="1"/>
  <c r="DP558" i="2"/>
  <c r="DZ558" i="2" s="1"/>
  <c r="AP558" i="2"/>
  <c r="DO559" i="2"/>
  <c r="DY559" i="2" s="1"/>
  <c r="DO560" i="2"/>
  <c r="DY560" i="2" s="1"/>
  <c r="DT560" i="2"/>
  <c r="ED560" i="2" s="1"/>
  <c r="CC560" i="2"/>
  <c r="DT562" i="2"/>
  <c r="ED562" i="2" s="1"/>
  <c r="AP562" i="2"/>
  <c r="DS563" i="2"/>
  <c r="EC563" i="2" s="1"/>
  <c r="DT564" i="2"/>
  <c r="ED564" i="2" s="1"/>
  <c r="DS566" i="2"/>
  <c r="EC566" i="2" s="1"/>
  <c r="DP566" i="2"/>
  <c r="DZ566" i="2" s="1"/>
  <c r="DP567" i="2"/>
  <c r="DZ567" i="2" s="1"/>
  <c r="DP569" i="2"/>
  <c r="DZ569" i="2" s="1"/>
  <c r="DS570" i="2"/>
  <c r="EC570" i="2" s="1"/>
  <c r="CC570" i="2"/>
  <c r="BD572" i="2"/>
  <c r="BD573" i="2"/>
  <c r="CG573" i="2"/>
  <c r="CG574" i="2"/>
  <c r="DP575" i="2"/>
  <c r="DZ575" i="2" s="1"/>
  <c r="DR576" i="2"/>
  <c r="EB576" i="2" s="1"/>
  <c r="DP584" i="2"/>
  <c r="DZ584" i="2" s="1"/>
  <c r="DN587" i="2"/>
  <c r="DX587" i="2" s="1"/>
  <c r="DA587" i="2"/>
  <c r="AK588" i="2"/>
  <c r="DP591" i="2"/>
  <c r="DZ591" i="2" s="1"/>
  <c r="BD592" i="2"/>
  <c r="DN592" i="2"/>
  <c r="DX592" i="2" s="1"/>
  <c r="CG597" i="2"/>
  <c r="BX597" i="2"/>
  <c r="DO598" i="2"/>
  <c r="DY598" i="2" s="1"/>
  <c r="DT598" i="2"/>
  <c r="ED598" i="2" s="1"/>
  <c r="DN603" i="2"/>
  <c r="DX603" i="2" s="1"/>
  <c r="DS603" i="2"/>
  <c r="EC603" i="2" s="1"/>
  <c r="DR607" i="2"/>
  <c r="EB607" i="2" s="1"/>
  <c r="CG608" i="2"/>
  <c r="CQ609" i="2"/>
  <c r="BX609" i="2"/>
  <c r="DT611" i="2"/>
  <c r="ED611" i="2" s="1"/>
  <c r="DT620" i="2"/>
  <c r="ED620" i="2" s="1"/>
  <c r="DM546" i="2"/>
  <c r="DW546" i="2" s="1"/>
  <c r="DR546" i="2"/>
  <c r="EB546" i="2" s="1"/>
  <c r="BD546" i="2"/>
  <c r="DP548" i="2"/>
  <c r="DZ548" i="2" s="1"/>
  <c r="DS549" i="2"/>
  <c r="EC549" i="2" s="1"/>
  <c r="AP552" i="2"/>
  <c r="CC552" i="2"/>
  <c r="DR554" i="2"/>
  <c r="EB554" i="2" s="1"/>
  <c r="DP554" i="2"/>
  <c r="DZ554" i="2" s="1"/>
  <c r="CG555" i="2"/>
  <c r="DN556" i="2"/>
  <c r="DX556" i="2" s="1"/>
  <c r="DN558" i="2"/>
  <c r="DX558" i="2" s="1"/>
  <c r="BD558" i="2"/>
  <c r="DP559" i="2"/>
  <c r="DZ559" i="2" s="1"/>
  <c r="CC559" i="2"/>
  <c r="DP560" i="2"/>
  <c r="DZ560" i="2" s="1"/>
  <c r="AP560" i="2"/>
  <c r="CG560" i="2"/>
  <c r="DA560" i="2"/>
  <c r="CC561" i="2"/>
  <c r="DP562" i="2"/>
  <c r="DZ562" i="2" s="1"/>
  <c r="BD562" i="2"/>
  <c r="CG562" i="2"/>
  <c r="DA562" i="2"/>
  <c r="DO563" i="2"/>
  <c r="DY563" i="2" s="1"/>
  <c r="DT563" i="2"/>
  <c r="ED563" i="2" s="1"/>
  <c r="CC563" i="2"/>
  <c r="DP564" i="2"/>
  <c r="DZ564" i="2" s="1"/>
  <c r="BD564" i="2"/>
  <c r="CG564" i="2"/>
  <c r="DA564" i="2"/>
  <c r="DO566" i="2"/>
  <c r="DY566" i="2" s="1"/>
  <c r="DM567" i="2"/>
  <c r="DW567" i="2" s="1"/>
  <c r="DR567" i="2"/>
  <c r="EB567" i="2" s="1"/>
  <c r="BD567" i="2"/>
  <c r="CG567" i="2"/>
  <c r="DA567" i="2"/>
  <c r="DT568" i="2"/>
  <c r="ED568" i="2" s="1"/>
  <c r="BN568" i="2"/>
  <c r="CQ568" i="2"/>
  <c r="DM569" i="2"/>
  <c r="DW569" i="2" s="1"/>
  <c r="DR569" i="2"/>
  <c r="EB569" i="2" s="1"/>
  <c r="BD569" i="2"/>
  <c r="CG569" i="2"/>
  <c r="DA569" i="2"/>
  <c r="DP570" i="2"/>
  <c r="DZ570" i="2" s="1"/>
  <c r="CG570" i="2"/>
  <c r="DM571" i="2"/>
  <c r="DW571" i="2" s="1"/>
  <c r="BN571" i="2"/>
  <c r="AK572" i="2"/>
  <c r="DS573" i="2"/>
  <c r="EC573" i="2" s="1"/>
  <c r="BN573" i="2"/>
  <c r="CQ573" i="2"/>
  <c r="CQ574" i="2"/>
  <c r="CG575" i="2"/>
  <c r="AK576" i="2"/>
  <c r="DS578" i="2"/>
  <c r="EC578" i="2" s="1"/>
  <c r="BX578" i="2"/>
  <c r="BD580" i="2"/>
  <c r="CG580" i="2"/>
  <c r="AP581" i="2"/>
  <c r="BD583" i="2"/>
  <c r="DP585" i="2"/>
  <c r="DZ585" i="2" s="1"/>
  <c r="DT586" i="2"/>
  <c r="ED586" i="2" s="1"/>
  <c r="DO587" i="2"/>
  <c r="DY587" i="2" s="1"/>
  <c r="DT590" i="2"/>
  <c r="ED590" i="2" s="1"/>
  <c r="DM591" i="2"/>
  <c r="DW591" i="2" s="1"/>
  <c r="DA591" i="2"/>
  <c r="DT592" i="2"/>
  <c r="ED592" i="2" s="1"/>
  <c r="AP592" i="2"/>
  <c r="AK592" i="2"/>
  <c r="CQ592" i="2"/>
  <c r="BD595" i="2"/>
  <c r="DN600" i="2"/>
  <c r="DX600" i="2" s="1"/>
  <c r="DS600" i="2"/>
  <c r="EC600" i="2" s="1"/>
  <c r="DT601" i="2"/>
  <c r="ED601" i="2" s="1"/>
  <c r="BN601" i="2"/>
  <c r="CC601" i="2"/>
  <c r="BD602" i="2"/>
  <c r="AP602" i="2"/>
  <c r="DQ602" i="2" s="1"/>
  <c r="EA602" i="2" s="1"/>
  <c r="DO603" i="2"/>
  <c r="DY603" i="2" s="1"/>
  <c r="DT603" i="2"/>
  <c r="ED603" i="2" s="1"/>
  <c r="CQ603" i="2"/>
  <c r="DR604" i="2"/>
  <c r="EB604" i="2" s="1"/>
  <c r="DQ604" i="2"/>
  <c r="EA604" i="2" s="1"/>
  <c r="CG605" i="2"/>
  <c r="BX605" i="2"/>
  <c r="DN606" i="2"/>
  <c r="DX606" i="2" s="1"/>
  <c r="DS606" i="2"/>
  <c r="EC606" i="2" s="1"/>
  <c r="DN607" i="2"/>
  <c r="DX607" i="2" s="1"/>
  <c r="DS607" i="2"/>
  <c r="EC607" i="2" s="1"/>
  <c r="AK607" i="2"/>
  <c r="AK609" i="2"/>
  <c r="AT609" i="2"/>
  <c r="DS610" i="2"/>
  <c r="EC610" i="2" s="1"/>
  <c r="DS619" i="2"/>
  <c r="EC619" i="2" s="1"/>
  <c r="DP619" i="2"/>
  <c r="DZ619" i="2" s="1"/>
  <c r="CQ628" i="2"/>
  <c r="BX628" i="2"/>
  <c r="AK632" i="2"/>
  <c r="DN633" i="2"/>
  <c r="DX633" i="2" s="1"/>
  <c r="CC647" i="2"/>
  <c r="AK648" i="2"/>
  <c r="AT648" i="2"/>
  <c r="DO595" i="2"/>
  <c r="DY595" i="2" s="1"/>
  <c r="AK595" i="2"/>
  <c r="DT596" i="2"/>
  <c r="ED596" i="2" s="1"/>
  <c r="BD596" i="2"/>
  <c r="AK598" i="2"/>
  <c r="AK599" i="2"/>
  <c r="AK600" i="2"/>
  <c r="BX601" i="2"/>
  <c r="DN602" i="2"/>
  <c r="DX602" i="2" s="1"/>
  <c r="DS602" i="2"/>
  <c r="EC602" i="2" s="1"/>
  <c r="AK602" i="2"/>
  <c r="CG602" i="2"/>
  <c r="BD603" i="2"/>
  <c r="DT604" i="2"/>
  <c r="ED604" i="2" s="1"/>
  <c r="DR605" i="2"/>
  <c r="EB605" i="2" s="1"/>
  <c r="DQ605" i="2"/>
  <c r="EA605" i="2" s="1"/>
  <c r="AK606" i="2"/>
  <c r="DT607" i="2"/>
  <c r="ED607" i="2" s="1"/>
  <c r="DN608" i="2"/>
  <c r="DX608" i="2" s="1"/>
  <c r="DS608" i="2"/>
  <c r="EC608" i="2" s="1"/>
  <c r="AK608" i="2"/>
  <c r="DR609" i="2"/>
  <c r="EB609" i="2" s="1"/>
  <c r="DT610" i="2"/>
  <c r="ED610" i="2" s="1"/>
  <c r="CG610" i="2"/>
  <c r="AP611" i="2"/>
  <c r="BX611" i="2"/>
  <c r="DT612" i="2"/>
  <c r="ED612" i="2" s="1"/>
  <c r="BD612" i="2"/>
  <c r="DT613" i="2"/>
  <c r="ED613" i="2" s="1"/>
  <c r="AP614" i="2"/>
  <c r="DT616" i="2"/>
  <c r="ED616" i="2" s="1"/>
  <c r="BD617" i="2"/>
  <c r="AK617" i="2"/>
  <c r="DO618" i="2"/>
  <c r="DY618" i="2" s="1"/>
  <c r="DT618" i="2"/>
  <c r="ED618" i="2" s="1"/>
  <c r="DR620" i="2"/>
  <c r="EB620" i="2" s="1"/>
  <c r="BX629" i="2"/>
  <c r="CC631" i="2"/>
  <c r="BN635" i="2"/>
  <c r="BX635" i="2"/>
  <c r="CC636" i="2"/>
  <c r="BX637" i="2"/>
  <c r="DP638" i="2"/>
  <c r="DZ638" i="2" s="1"/>
  <c r="AT640" i="2"/>
  <c r="AK640" i="2"/>
  <c r="DS643" i="2"/>
  <c r="EC643" i="2" s="1"/>
  <c r="CG650" i="2"/>
  <c r="BX650" i="2"/>
  <c r="AK593" i="2"/>
  <c r="DA593" i="2"/>
  <c r="DT594" i="2"/>
  <c r="ED594" i="2" s="1"/>
  <c r="AK594" i="2"/>
  <c r="DP595" i="2"/>
  <c r="DZ595" i="2" s="1"/>
  <c r="AK596" i="2"/>
  <c r="BD597" i="2"/>
  <c r="CQ600" i="2"/>
  <c r="BD601" i="2"/>
  <c r="DO602" i="2"/>
  <c r="DY602" i="2" s="1"/>
  <c r="DT602" i="2"/>
  <c r="ED602" i="2" s="1"/>
  <c r="DR603" i="2"/>
  <c r="EB603" i="2" s="1"/>
  <c r="DQ603" i="2"/>
  <c r="EA603" i="2" s="1"/>
  <c r="AK603" i="2"/>
  <c r="BN603" i="2"/>
  <c r="BD604" i="2"/>
  <c r="DN605" i="2"/>
  <c r="DX605" i="2" s="1"/>
  <c r="DS605" i="2"/>
  <c r="EC605" i="2" s="1"/>
  <c r="DR606" i="2"/>
  <c r="EB606" i="2" s="1"/>
  <c r="DQ606" i="2"/>
  <c r="EA606" i="2" s="1"/>
  <c r="AP607" i="2"/>
  <c r="DA607" i="2"/>
  <c r="DT608" i="2"/>
  <c r="ED608" i="2" s="1"/>
  <c r="DN609" i="2"/>
  <c r="DX609" i="2" s="1"/>
  <c r="DS609" i="2"/>
  <c r="EC609" i="2" s="1"/>
  <c r="CG609" i="2"/>
  <c r="CQ610" i="2"/>
  <c r="DR611" i="2"/>
  <c r="EB611" i="2" s="1"/>
  <c r="CC611" i="2"/>
  <c r="AP613" i="2"/>
  <c r="DQ613" i="2" s="1"/>
  <c r="EA613" i="2" s="1"/>
  <c r="CQ613" i="2"/>
  <c r="DM614" i="2"/>
  <c r="DW614" i="2" s="1"/>
  <c r="BD614" i="2"/>
  <c r="CG614" i="2"/>
  <c r="DS615" i="2"/>
  <c r="EC615" i="2" s="1"/>
  <c r="DR617" i="2"/>
  <c r="EB617" i="2" s="1"/>
  <c r="BD620" i="2"/>
  <c r="CG620" i="2"/>
  <c r="DT621" i="2"/>
  <c r="ED621" i="2" s="1"/>
  <c r="DM622" i="2"/>
  <c r="DW622" i="2" s="1"/>
  <c r="DR622" i="2"/>
  <c r="EB622" i="2" s="1"/>
  <c r="DT623" i="2"/>
  <c r="ED623" i="2" s="1"/>
  <c r="DT624" i="2"/>
  <c r="ED624" i="2" s="1"/>
  <c r="DR626" i="2"/>
  <c r="EB626" i="2" s="1"/>
  <c r="DT628" i="2"/>
  <c r="ED628" i="2" s="1"/>
  <c r="CC630" i="2"/>
  <c r="BX633" i="2"/>
  <c r="AP638" i="2"/>
  <c r="DS639" i="2"/>
  <c r="EC639" i="2" s="1"/>
  <c r="CG655" i="2"/>
  <c r="BX655" i="2"/>
  <c r="DP640" i="2"/>
  <c r="DZ640" i="2" s="1"/>
  <c r="DN640" i="2"/>
  <c r="DX640" i="2" s="1"/>
  <c r="BX640" i="2"/>
  <c r="DO641" i="2"/>
  <c r="DY641" i="2" s="1"/>
  <c r="CC642" i="2"/>
  <c r="AP644" i="2"/>
  <c r="DN646" i="2"/>
  <c r="DX646" i="2" s="1"/>
  <c r="CG657" i="2"/>
  <c r="BX657" i="2"/>
  <c r="DT658" i="2"/>
  <c r="ED658" i="2" s="1"/>
  <c r="AK665" i="2"/>
  <c r="AP667" i="2"/>
  <c r="AK668" i="2"/>
  <c r="AP677" i="2"/>
  <c r="DR688" i="2"/>
  <c r="EB688" i="2" s="1"/>
  <c r="AK612" i="2"/>
  <c r="BN612" i="2"/>
  <c r="AK613" i="2"/>
  <c r="BN613" i="2"/>
  <c r="BN614" i="2"/>
  <c r="CQ614" i="2"/>
  <c r="CC615" i="2"/>
  <c r="DN616" i="2"/>
  <c r="DX616" i="2" s="1"/>
  <c r="DS616" i="2"/>
  <c r="EC616" i="2" s="1"/>
  <c r="DT617" i="2"/>
  <c r="ED617" i="2" s="1"/>
  <c r="DR618" i="2"/>
  <c r="EB618" i="2" s="1"/>
  <c r="CQ618" i="2"/>
  <c r="DM619" i="2"/>
  <c r="DW619" i="2" s="1"/>
  <c r="DR619" i="2"/>
  <c r="EB619" i="2" s="1"/>
  <c r="DS620" i="2"/>
  <c r="EC620" i="2" s="1"/>
  <c r="DS621" i="2"/>
  <c r="EC621" i="2" s="1"/>
  <c r="CQ623" i="2"/>
  <c r="BD624" i="2"/>
  <c r="DT625" i="2"/>
  <c r="ED625" i="2" s="1"/>
  <c r="CG625" i="2"/>
  <c r="DS626" i="2"/>
  <c r="EC626" i="2" s="1"/>
  <c r="BD626" i="2"/>
  <c r="CC626" i="2"/>
  <c r="DT627" i="2"/>
  <c r="ED627" i="2" s="1"/>
  <c r="DP629" i="2"/>
  <c r="DZ629" i="2" s="1"/>
  <c r="BD629" i="2"/>
  <c r="CC629" i="2"/>
  <c r="DT630" i="2"/>
  <c r="ED630" i="2" s="1"/>
  <c r="BN630" i="2"/>
  <c r="CQ630" i="2"/>
  <c r="CQ631" i="2"/>
  <c r="DR632" i="2"/>
  <c r="EB632" i="2" s="1"/>
  <c r="BX632" i="2"/>
  <c r="CC633" i="2"/>
  <c r="DP634" i="2"/>
  <c r="DZ634" i="2" s="1"/>
  <c r="CG634" i="2"/>
  <c r="DA634" i="2"/>
  <c r="DS636" i="2"/>
  <c r="EC636" i="2" s="1"/>
  <c r="BN636" i="2"/>
  <c r="CQ636" i="2"/>
  <c r="DR637" i="2"/>
  <c r="EB637" i="2" s="1"/>
  <c r="BN637" i="2"/>
  <c r="DR638" i="2"/>
  <c r="EB638" i="2" s="1"/>
  <c r="BN639" i="2"/>
  <c r="CQ639" i="2"/>
  <c r="DR640" i="2"/>
  <c r="EB640" i="2" s="1"/>
  <c r="BD640" i="2"/>
  <c r="DP641" i="2"/>
  <c r="DZ641" i="2" s="1"/>
  <c r="DM642" i="2"/>
  <c r="DW642" i="2" s="1"/>
  <c r="DM643" i="2"/>
  <c r="DW643" i="2" s="1"/>
  <c r="DR643" i="2"/>
  <c r="EB643" i="2" s="1"/>
  <c r="BD644" i="2"/>
  <c r="AK645" i="2"/>
  <c r="DR646" i="2"/>
  <c r="EB646" i="2" s="1"/>
  <c r="DP646" i="2"/>
  <c r="DZ646" i="2" s="1"/>
  <c r="AK646" i="2"/>
  <c r="BN646" i="2"/>
  <c r="AK647" i="2"/>
  <c r="BN647" i="2"/>
  <c r="CQ647" i="2"/>
  <c r="DP649" i="2"/>
  <c r="DZ649" i="2" s="1"/>
  <c r="AP649" i="2"/>
  <c r="BN649" i="2"/>
  <c r="DO649" i="2"/>
  <c r="DY649" i="2" s="1"/>
  <c r="AK650" i="2"/>
  <c r="DM654" i="2"/>
  <c r="DW654" i="2" s="1"/>
  <c r="CG654" i="2"/>
  <c r="BX654" i="2"/>
  <c r="DT655" i="2"/>
  <c r="ED655" i="2" s="1"/>
  <c r="AP655" i="2"/>
  <c r="AK656" i="2"/>
  <c r="DM657" i="2"/>
  <c r="DW657" i="2" s="1"/>
  <c r="CC658" i="2"/>
  <c r="DM660" i="2"/>
  <c r="DW660" i="2" s="1"/>
  <c r="CC660" i="2"/>
  <c r="CC661" i="2"/>
  <c r="DQ661" i="2" s="1"/>
  <c r="EA661" i="2" s="1"/>
  <c r="CC662" i="2"/>
  <c r="DQ663" i="2"/>
  <c r="EA663" i="2" s="1"/>
  <c r="AK663" i="2"/>
  <c r="DT665" i="2"/>
  <c r="ED665" i="2" s="1"/>
  <c r="DR666" i="2"/>
  <c r="EB666" i="2" s="1"/>
  <c r="DM667" i="2"/>
  <c r="DW667" i="2" s="1"/>
  <c r="BX667" i="2"/>
  <c r="DT668" i="2"/>
  <c r="ED668" i="2" s="1"/>
  <c r="DM669" i="2"/>
  <c r="DW669" i="2" s="1"/>
  <c r="AP672" i="2"/>
  <c r="DO673" i="2"/>
  <c r="DY673" i="2" s="1"/>
  <c r="AK673" i="2"/>
  <c r="AK674" i="2"/>
  <c r="AK675" i="2"/>
  <c r="DS622" i="2"/>
  <c r="EC622" i="2" s="1"/>
  <c r="BD623" i="2"/>
  <c r="CG623" i="2"/>
  <c r="DA623" i="2"/>
  <c r="DR625" i="2"/>
  <c r="EB625" i="2" s="1"/>
  <c r="DP626" i="2"/>
  <c r="DZ626" i="2" s="1"/>
  <c r="DN627" i="2"/>
  <c r="DX627" i="2" s="1"/>
  <c r="DN628" i="2"/>
  <c r="DX628" i="2" s="1"/>
  <c r="CG628" i="2"/>
  <c r="DS629" i="2"/>
  <c r="EC629" i="2" s="1"/>
  <c r="DN630" i="2"/>
  <c r="DX630" i="2" s="1"/>
  <c r="DR630" i="2"/>
  <c r="EB630" i="2" s="1"/>
  <c r="CG630" i="2"/>
  <c r="AP631" i="2"/>
  <c r="CG631" i="2"/>
  <c r="DT632" i="2"/>
  <c r="ED632" i="2" s="1"/>
  <c r="DA632" i="2"/>
  <c r="BD636" i="2"/>
  <c r="DO637" i="2"/>
  <c r="DY637" i="2" s="1"/>
  <c r="DA638" i="2"/>
  <c r="DO639" i="2"/>
  <c r="DY639" i="2" s="1"/>
  <c r="DS641" i="2"/>
  <c r="EC641" i="2" s="1"/>
  <c r="BD641" i="2"/>
  <c r="DP642" i="2"/>
  <c r="DZ642" i="2" s="1"/>
  <c r="CG642" i="2"/>
  <c r="DA642" i="2"/>
  <c r="DO643" i="2"/>
  <c r="DY643" i="2" s="1"/>
  <c r="BN643" i="2"/>
  <c r="DN644" i="2"/>
  <c r="DX644" i="2" s="1"/>
  <c r="BD645" i="2"/>
  <c r="DT648" i="2"/>
  <c r="ED648" i="2" s="1"/>
  <c r="CG649" i="2"/>
  <c r="BD650" i="2"/>
  <c r="CG653" i="2"/>
  <c r="BX653" i="2"/>
  <c r="DO654" i="2"/>
  <c r="DY654" i="2" s="1"/>
  <c r="DM655" i="2"/>
  <c r="DW655" i="2" s="1"/>
  <c r="DT660" i="2"/>
  <c r="ED660" i="2" s="1"/>
  <c r="DM665" i="2"/>
  <c r="DW665" i="2" s="1"/>
  <c r="DA651" i="2"/>
  <c r="BN652" i="2"/>
  <c r="CQ652" i="2"/>
  <c r="DM653" i="2"/>
  <c r="DW653" i="2" s="1"/>
  <c r="BD653" i="2"/>
  <c r="BN654" i="2"/>
  <c r="BD655" i="2"/>
  <c r="BD656" i="2"/>
  <c r="BD657" i="2"/>
  <c r="AK658" i="2"/>
  <c r="DA658" i="2"/>
  <c r="DT659" i="2"/>
  <c r="ED659" i="2" s="1"/>
  <c r="AK659" i="2"/>
  <c r="CQ660" i="2"/>
  <c r="DM661" i="2"/>
  <c r="DW661" i="2" s="1"/>
  <c r="DA661" i="2"/>
  <c r="DT662" i="2"/>
  <c r="ED662" i="2" s="1"/>
  <c r="BN662" i="2"/>
  <c r="DA662" i="2"/>
  <c r="DT663" i="2"/>
  <c r="ED663" i="2" s="1"/>
  <c r="CQ663" i="2"/>
  <c r="DM664" i="2"/>
  <c r="DW664" i="2" s="1"/>
  <c r="DS665" i="2"/>
  <c r="EC665" i="2" s="1"/>
  <c r="BD667" i="2"/>
  <c r="DN669" i="2"/>
  <c r="DX669" i="2" s="1"/>
  <c r="BN669" i="2"/>
  <c r="DS670" i="2"/>
  <c r="EC670" i="2" s="1"/>
  <c r="DN671" i="2"/>
  <c r="DX671" i="2" s="1"/>
  <c r="CQ671" i="2"/>
  <c r="BN672" i="2"/>
  <c r="DR674" i="2"/>
  <c r="EB674" i="2" s="1"/>
  <c r="CG676" i="2"/>
  <c r="DT677" i="2"/>
  <c r="ED677" i="2" s="1"/>
  <c r="BN677" i="2"/>
  <c r="DR679" i="2"/>
  <c r="EB679" i="2" s="1"/>
  <c r="DM682" i="2"/>
  <c r="DW682" i="2" s="1"/>
  <c r="DR682" i="2"/>
  <c r="EB682" i="2" s="1"/>
  <c r="DP683" i="2"/>
  <c r="DZ683" i="2" s="1"/>
  <c r="DT683" i="2"/>
  <c r="ED683" i="2" s="1"/>
  <c r="DM684" i="2"/>
  <c r="DW684" i="2" s="1"/>
  <c r="DR684" i="2"/>
  <c r="EB684" i="2" s="1"/>
  <c r="DO687" i="2"/>
  <c r="DY687" i="2" s="1"/>
  <c r="BN650" i="2"/>
  <c r="DP651" i="2"/>
  <c r="DZ651" i="2" s="1"/>
  <c r="AP651" i="2"/>
  <c r="DM652" i="2"/>
  <c r="DW652" i="2" s="1"/>
  <c r="BD652" i="2"/>
  <c r="BN653" i="2"/>
  <c r="BD654" i="2"/>
  <c r="BN655" i="2"/>
  <c r="BN657" i="2"/>
  <c r="CQ658" i="2"/>
  <c r="DM659" i="2"/>
  <c r="DW659" i="2" s="1"/>
  <c r="CG660" i="2"/>
  <c r="DA660" i="2"/>
  <c r="DT661" i="2"/>
  <c r="ED661" i="2" s="1"/>
  <c r="CQ661" i="2"/>
  <c r="DM662" i="2"/>
  <c r="DW662" i="2" s="1"/>
  <c r="DM663" i="2"/>
  <c r="DW663" i="2" s="1"/>
  <c r="DA663" i="2"/>
  <c r="DT664" i="2"/>
  <c r="ED664" i="2" s="1"/>
  <c r="AP664" i="2"/>
  <c r="BN664" i="2"/>
  <c r="DS667" i="2"/>
  <c r="EC667" i="2" s="1"/>
  <c r="CG667" i="2"/>
  <c r="DS668" i="2"/>
  <c r="EC668" i="2" s="1"/>
  <c r="DP669" i="2"/>
  <c r="DZ669" i="2" s="1"/>
  <c r="BD669" i="2"/>
  <c r="DO671" i="2"/>
  <c r="DY671" i="2" s="1"/>
  <c r="DT671" i="2"/>
  <c r="ED671" i="2" s="1"/>
  <c r="AP671" i="2"/>
  <c r="CG671" i="2"/>
  <c r="DA671" i="2"/>
  <c r="DT672" i="2"/>
  <c r="ED672" i="2" s="1"/>
  <c r="BD672" i="2"/>
  <c r="DT674" i="2"/>
  <c r="ED674" i="2" s="1"/>
  <c r="CC677" i="2"/>
  <c r="DP678" i="2"/>
  <c r="DZ678" i="2" s="1"/>
  <c r="AP678" i="2"/>
  <c r="CG678" i="2"/>
  <c r="DA678" i="2"/>
  <c r="BN679" i="2"/>
  <c r="DR680" i="2"/>
  <c r="EB680" i="2" s="1"/>
  <c r="BN684" i="2"/>
  <c r="DN685" i="2"/>
  <c r="DX685" i="2" s="1"/>
  <c r="DS685" i="2"/>
  <c r="EC685" i="2" s="1"/>
  <c r="DN686" i="2"/>
  <c r="DX686" i="2" s="1"/>
  <c r="AP674" i="2"/>
  <c r="AP675" i="2"/>
  <c r="CQ676" i="2"/>
  <c r="DM677" i="2"/>
  <c r="DW677" i="2" s="1"/>
  <c r="DR677" i="2"/>
  <c r="EB677" i="2" s="1"/>
  <c r="BD677" i="2"/>
  <c r="CG677" i="2"/>
  <c r="DA677" i="2"/>
  <c r="DT678" i="2"/>
  <c r="ED678" i="2" s="1"/>
  <c r="AK678" i="2"/>
  <c r="BN678" i="2"/>
  <c r="DP682" i="2"/>
  <c r="DZ682" i="2" s="1"/>
  <c r="BD682" i="2"/>
  <c r="CC682" i="2"/>
  <c r="DA682" i="2"/>
  <c r="DO683" i="2"/>
  <c r="DY683" i="2" s="1"/>
  <c r="DS683" i="2"/>
  <c r="EC683" i="2" s="1"/>
  <c r="BD683" i="2"/>
  <c r="DO684" i="2"/>
  <c r="DY684" i="2" s="1"/>
  <c r="DT684" i="2"/>
  <c r="ED684" i="2" s="1"/>
  <c r="AK684" i="2"/>
  <c r="CQ684" i="2"/>
  <c r="DM685" i="2"/>
  <c r="DW685" i="2" s="1"/>
  <c r="DP686" i="2"/>
  <c r="DZ686" i="2" s="1"/>
  <c r="BN686" i="2"/>
  <c r="DR687" i="2"/>
  <c r="EB687" i="2" s="1"/>
  <c r="BD687" i="2"/>
  <c r="CC687" i="2"/>
  <c r="DP688" i="2"/>
  <c r="DZ688" i="2" s="1"/>
  <c r="CQ688" i="2"/>
  <c r="DR689" i="2"/>
  <c r="EB689" i="2" s="1"/>
  <c r="BD689" i="2"/>
  <c r="CC689" i="2"/>
  <c r="DP690" i="2"/>
  <c r="DZ690" i="2" s="1"/>
  <c r="BD690" i="2"/>
  <c r="CC690" i="2"/>
  <c r="DP691" i="2"/>
  <c r="DZ691" i="2" s="1"/>
  <c r="BD691" i="2"/>
  <c r="CC691" i="2"/>
  <c r="AP692" i="2"/>
  <c r="DA692" i="2"/>
  <c r="DA693" i="2"/>
  <c r="DO694" i="2"/>
  <c r="DY694" i="2" s="1"/>
  <c r="DT694" i="2"/>
  <c r="ED694" i="2" s="1"/>
  <c r="AP694" i="2"/>
  <c r="BX694" i="2"/>
  <c r="DP696" i="2"/>
  <c r="DZ696" i="2" s="1"/>
  <c r="BD696" i="2"/>
  <c r="DO697" i="2"/>
  <c r="DY697" i="2" s="1"/>
  <c r="DT697" i="2"/>
  <c r="ED697" i="2" s="1"/>
  <c r="DN698" i="2"/>
  <c r="DX698" i="2" s="1"/>
  <c r="BN698" i="2"/>
  <c r="DS699" i="2"/>
  <c r="EC699" i="2" s="1"/>
  <c r="AK699" i="2"/>
  <c r="DM700" i="2"/>
  <c r="DW700" i="2" s="1"/>
  <c r="BD700" i="2"/>
  <c r="CC700" i="2"/>
  <c r="DT701" i="2"/>
  <c r="ED701" i="2" s="1"/>
  <c r="BD701" i="2"/>
  <c r="DN702" i="2"/>
  <c r="DX702" i="2" s="1"/>
  <c r="DT702" i="2"/>
  <c r="ED702" i="2" s="1"/>
  <c r="BN702" i="2"/>
  <c r="BX702" i="2"/>
  <c r="DA702" i="2"/>
  <c r="DO703" i="2"/>
  <c r="DY703" i="2" s="1"/>
  <c r="CQ703" i="2"/>
  <c r="DM704" i="2"/>
  <c r="DW704" i="2" s="1"/>
  <c r="CQ704" i="2"/>
  <c r="DM705" i="2"/>
  <c r="DW705" i="2" s="1"/>
  <c r="CQ705" i="2"/>
  <c r="DS707" i="2"/>
  <c r="EC707" i="2" s="1"/>
  <c r="BN707" i="2"/>
  <c r="DO709" i="2"/>
  <c r="DY709" i="2" s="1"/>
  <c r="DS709" i="2"/>
  <c r="EC709" i="2" s="1"/>
  <c r="AK709" i="2"/>
  <c r="DP710" i="2"/>
  <c r="DZ710" i="2" s="1"/>
  <c r="BD711" i="2"/>
  <c r="BX711" i="2"/>
  <c r="DN712" i="2"/>
  <c r="DX712" i="2" s="1"/>
  <c r="BX712" i="2"/>
  <c r="CQ714" i="2"/>
  <c r="BX716" i="2"/>
  <c r="DS719" i="2"/>
  <c r="EC719" i="2" s="1"/>
  <c r="AP719" i="2"/>
  <c r="DS686" i="2"/>
  <c r="EC686" i="2" s="1"/>
  <c r="DT687" i="2"/>
  <c r="ED687" i="2" s="1"/>
  <c r="DO689" i="2"/>
  <c r="DY689" i="2" s="1"/>
  <c r="DT689" i="2"/>
  <c r="ED689" i="2" s="1"/>
  <c r="DN690" i="2"/>
  <c r="DX690" i="2" s="1"/>
  <c r="DS690" i="2"/>
  <c r="EC690" i="2" s="1"/>
  <c r="DN691" i="2"/>
  <c r="DX691" i="2" s="1"/>
  <c r="DM692" i="2"/>
  <c r="DW692" i="2" s="1"/>
  <c r="DR692" i="2"/>
  <c r="EB692" i="2" s="1"/>
  <c r="DM693" i="2"/>
  <c r="DW693" i="2" s="1"/>
  <c r="DR693" i="2"/>
  <c r="EB693" i="2" s="1"/>
  <c r="DP695" i="2"/>
  <c r="DZ695" i="2" s="1"/>
  <c r="DN696" i="2"/>
  <c r="DX696" i="2" s="1"/>
  <c r="DS696" i="2"/>
  <c r="EC696" i="2" s="1"/>
  <c r="DO700" i="2"/>
  <c r="DY700" i="2" s="1"/>
  <c r="DT708" i="2"/>
  <c r="ED708" i="2" s="1"/>
  <c r="DP712" i="2"/>
  <c r="DZ712" i="2" s="1"/>
  <c r="BN713" i="2"/>
  <c r="DO714" i="2"/>
  <c r="DY714" i="2" s="1"/>
  <c r="BN715" i="2"/>
  <c r="DM718" i="2"/>
  <c r="DW718" i="2" s="1"/>
  <c r="DN721" i="2"/>
  <c r="DX721" i="2" s="1"/>
  <c r="DS721" i="2"/>
  <c r="EC721" i="2" s="1"/>
  <c r="DP723" i="2"/>
  <c r="DZ723" i="2" s="1"/>
  <c r="AK680" i="2"/>
  <c r="DT682" i="2"/>
  <c r="ED682" i="2" s="1"/>
  <c r="DR683" i="2"/>
  <c r="EB683" i="2" s="1"/>
  <c r="AP683" i="2"/>
  <c r="BX683" i="2"/>
  <c r="DN684" i="2"/>
  <c r="DX684" i="2" s="1"/>
  <c r="CC685" i="2"/>
  <c r="DO686" i="2"/>
  <c r="DY686" i="2" s="1"/>
  <c r="DT686" i="2"/>
  <c r="ED686" i="2" s="1"/>
  <c r="AK686" i="2"/>
  <c r="DM687" i="2"/>
  <c r="DW687" i="2" s="1"/>
  <c r="AP687" i="2"/>
  <c r="BX687" i="2"/>
  <c r="DO688" i="2"/>
  <c r="DY688" i="2" s="1"/>
  <c r="DT688" i="2"/>
  <c r="ED688" i="2" s="1"/>
  <c r="DA688" i="2"/>
  <c r="DO690" i="2"/>
  <c r="DY690" i="2" s="1"/>
  <c r="DT690" i="2"/>
  <c r="ED690" i="2" s="1"/>
  <c r="AP690" i="2"/>
  <c r="BX690" i="2"/>
  <c r="DO691" i="2"/>
  <c r="DY691" i="2" s="1"/>
  <c r="DT691" i="2"/>
  <c r="ED691" i="2" s="1"/>
  <c r="AP691" i="2"/>
  <c r="BX691" i="2"/>
  <c r="DN692" i="2"/>
  <c r="DX692" i="2" s="1"/>
  <c r="DS692" i="2"/>
  <c r="EC692" i="2" s="1"/>
  <c r="DN693" i="2"/>
  <c r="DX693" i="2" s="1"/>
  <c r="DN694" i="2"/>
  <c r="DX694" i="2" s="1"/>
  <c r="DS694" i="2"/>
  <c r="EC694" i="2" s="1"/>
  <c r="DP694" i="2"/>
  <c r="DZ694" i="2" s="1"/>
  <c r="DO696" i="2"/>
  <c r="DY696" i="2" s="1"/>
  <c r="DT696" i="2"/>
  <c r="ED696" i="2" s="1"/>
  <c r="AP696" i="2"/>
  <c r="BX696" i="2"/>
  <c r="DN697" i="2"/>
  <c r="DX697" i="2" s="1"/>
  <c r="DS697" i="2"/>
  <c r="EC697" i="2" s="1"/>
  <c r="DM699" i="2"/>
  <c r="DW699" i="2" s="1"/>
  <c r="DR699" i="2"/>
  <c r="EB699" i="2" s="1"/>
  <c r="CC699" i="2"/>
  <c r="DT700" i="2"/>
  <c r="ED700" i="2" s="1"/>
  <c r="AP700" i="2"/>
  <c r="DM702" i="2"/>
  <c r="DW702" i="2" s="1"/>
  <c r="CQ702" i="2"/>
  <c r="DN703" i="2"/>
  <c r="DX703" i="2" s="1"/>
  <c r="DS703" i="2"/>
  <c r="EC703" i="2" s="1"/>
  <c r="DP704" i="2"/>
  <c r="DZ704" i="2" s="1"/>
  <c r="DT704" i="2"/>
  <c r="ED704" i="2" s="1"/>
  <c r="DP705" i="2"/>
  <c r="DZ705" i="2" s="1"/>
  <c r="DT705" i="2"/>
  <c r="ED705" i="2" s="1"/>
  <c r="DP706" i="2"/>
  <c r="DZ706" i="2" s="1"/>
  <c r="DM708" i="2"/>
  <c r="DW708" i="2" s="1"/>
  <c r="CC709" i="2"/>
  <c r="DO710" i="2"/>
  <c r="DY710" i="2" s="1"/>
  <c r="DS710" i="2"/>
  <c r="EC710" i="2" s="1"/>
  <c r="AK710" i="2"/>
  <c r="DP711" i="2"/>
  <c r="DZ711" i="2" s="1"/>
  <c r="AK714" i="2"/>
  <c r="DM717" i="2"/>
  <c r="DW717" i="2" s="1"/>
  <c r="DS718" i="2"/>
  <c r="EC718" i="2" s="1"/>
  <c r="AP718" i="2"/>
  <c r="DR727" i="2"/>
  <c r="EB727" i="2" s="1"/>
  <c r="DS736" i="2"/>
  <c r="EC736" i="2" s="1"/>
  <c r="DP738" i="2"/>
  <c r="DZ738" i="2" s="1"/>
  <c r="DR720" i="2"/>
  <c r="EB720" i="2" s="1"/>
  <c r="CC720" i="2"/>
  <c r="DP721" i="2"/>
  <c r="DZ721" i="2" s="1"/>
  <c r="BX721" i="2"/>
  <c r="DN722" i="2"/>
  <c r="DX722" i="2" s="1"/>
  <c r="DS722" i="2"/>
  <c r="EC722" i="2" s="1"/>
  <c r="AK722" i="2"/>
  <c r="BX722" i="2"/>
  <c r="DO723" i="2"/>
  <c r="DY723" i="2" s="1"/>
  <c r="DT723" i="2"/>
  <c r="ED723" i="2" s="1"/>
  <c r="DS723" i="2"/>
  <c r="EC723" i="2" s="1"/>
  <c r="DR724" i="2"/>
  <c r="EB724" i="2" s="1"/>
  <c r="CQ724" i="2"/>
  <c r="DM725" i="2"/>
  <c r="DW725" i="2" s="1"/>
  <c r="DR725" i="2"/>
  <c r="EB725" i="2" s="1"/>
  <c r="DP726" i="2"/>
  <c r="DZ726" i="2" s="1"/>
  <c r="CC726" i="2"/>
  <c r="DP728" i="2"/>
  <c r="DZ728" i="2" s="1"/>
  <c r="CC728" i="2"/>
  <c r="DP729" i="2"/>
  <c r="DZ729" i="2" s="1"/>
  <c r="CC729" i="2"/>
  <c r="BD731" i="2"/>
  <c r="DA731" i="2"/>
  <c r="AP732" i="2"/>
  <c r="BX732" i="2"/>
  <c r="BN733" i="2"/>
  <c r="DM734" i="2"/>
  <c r="DW734" i="2" s="1"/>
  <c r="DP735" i="2"/>
  <c r="DZ735" i="2" s="1"/>
  <c r="AP736" i="2"/>
  <c r="DM737" i="2"/>
  <c r="DW737" i="2" s="1"/>
  <c r="CQ737" i="2"/>
  <c r="AK738" i="2"/>
  <c r="BN738" i="2"/>
  <c r="DN740" i="2"/>
  <c r="DX740" i="2" s="1"/>
  <c r="DS740" i="2"/>
  <c r="EC740" i="2" s="1"/>
  <c r="DM742" i="2"/>
  <c r="DW742" i="2" s="1"/>
  <c r="DR742" i="2"/>
  <c r="EB742" i="2" s="1"/>
  <c r="BD742" i="2"/>
  <c r="CC742" i="2"/>
  <c r="DO743" i="2"/>
  <c r="DY743" i="2" s="1"/>
  <c r="DT743" i="2"/>
  <c r="ED743" i="2" s="1"/>
  <c r="DS743" i="2"/>
  <c r="EC743" i="2" s="1"/>
  <c r="BN743" i="2"/>
  <c r="CQ744" i="2"/>
  <c r="BD745" i="2"/>
  <c r="DT746" i="2"/>
  <c r="ED746" i="2" s="1"/>
  <c r="BN746" i="2"/>
  <c r="DO725" i="2"/>
  <c r="DY725" i="2" s="1"/>
  <c r="DT725" i="2"/>
  <c r="ED725" i="2" s="1"/>
  <c r="DS726" i="2"/>
  <c r="EC726" i="2" s="1"/>
  <c r="DN729" i="2"/>
  <c r="DX729" i="2" s="1"/>
  <c r="DS729" i="2"/>
  <c r="EC729" i="2" s="1"/>
  <c r="DP733" i="2"/>
  <c r="DZ733" i="2" s="1"/>
  <c r="DN735" i="2"/>
  <c r="DX735" i="2" s="1"/>
  <c r="DS735" i="2"/>
  <c r="EC735" i="2" s="1"/>
  <c r="DM736" i="2"/>
  <c r="DW736" i="2" s="1"/>
  <c r="DR736" i="2"/>
  <c r="EB736" i="2" s="1"/>
  <c r="DS739" i="2"/>
  <c r="EC739" i="2" s="1"/>
  <c r="DT742" i="2"/>
  <c r="ED742" i="2" s="1"/>
  <c r="DR743" i="2"/>
  <c r="EB743" i="2" s="1"/>
  <c r="DA743" i="2"/>
  <c r="DO744" i="2"/>
  <c r="DY744" i="2" s="1"/>
  <c r="DR746" i="2"/>
  <c r="EB746" i="2" s="1"/>
  <c r="DS746" i="2"/>
  <c r="EC746" i="2" s="1"/>
  <c r="DM722" i="2"/>
  <c r="DW722" i="2" s="1"/>
  <c r="DR722" i="2"/>
  <c r="EB722" i="2" s="1"/>
  <c r="DN724" i="2"/>
  <c r="DX724" i="2" s="1"/>
  <c r="DS724" i="2"/>
  <c r="EC724" i="2" s="1"/>
  <c r="DO728" i="2"/>
  <c r="DY728" i="2" s="1"/>
  <c r="DT728" i="2"/>
  <c r="ED728" i="2" s="1"/>
  <c r="AP728" i="2"/>
  <c r="AP729" i="2"/>
  <c r="DO730" i="2"/>
  <c r="DY730" i="2" s="1"/>
  <c r="DT730" i="2"/>
  <c r="ED730" i="2" s="1"/>
  <c r="DN732" i="2"/>
  <c r="DX732" i="2" s="1"/>
  <c r="DS732" i="2"/>
  <c r="EC732" i="2" s="1"/>
  <c r="CC734" i="2"/>
  <c r="DA744" i="2"/>
  <c r="DR13" i="2"/>
  <c r="DN13" i="2"/>
  <c r="DP13" i="2"/>
  <c r="DP14" i="2"/>
  <c r="DZ14" i="2" s="1"/>
  <c r="DP15" i="2"/>
  <c r="DZ15" i="2" s="1"/>
  <c r="DP16" i="2"/>
  <c r="DZ16" i="2" s="1"/>
  <c r="DP17" i="2"/>
  <c r="DZ17" i="2" s="1"/>
  <c r="DP18" i="2"/>
  <c r="DZ18" i="2" s="1"/>
  <c r="DP24" i="2"/>
  <c r="DZ24" i="2" s="1"/>
  <c r="DP25" i="2"/>
  <c r="DZ25" i="2" s="1"/>
  <c r="DQ32" i="2"/>
  <c r="EA32" i="2" s="1"/>
  <c r="DM49" i="2"/>
  <c r="DW49" i="2" s="1"/>
  <c r="DN50" i="2"/>
  <c r="DX50" i="2" s="1"/>
  <c r="DN54" i="2"/>
  <c r="DX54" i="2" s="1"/>
  <c r="DP58" i="2"/>
  <c r="DZ58" i="2" s="1"/>
  <c r="DN58" i="2"/>
  <c r="DX58" i="2" s="1"/>
  <c r="DN64" i="2"/>
  <c r="DX64" i="2" s="1"/>
  <c r="DT92" i="2"/>
  <c r="ED92" i="2" s="1"/>
  <c r="DS95" i="2"/>
  <c r="EC95" i="2" s="1"/>
  <c r="DT96" i="2"/>
  <c r="ED96" i="2" s="1"/>
  <c r="DT97" i="2"/>
  <c r="ED97" i="2" s="1"/>
  <c r="DR98" i="2"/>
  <c r="EB98" i="2" s="1"/>
  <c r="DT101" i="2"/>
  <c r="ED101" i="2" s="1"/>
  <c r="DT102" i="2"/>
  <c r="ED102" i="2" s="1"/>
  <c r="DT105" i="2"/>
  <c r="ED105" i="2" s="1"/>
  <c r="DT108" i="2"/>
  <c r="ED108" i="2" s="1"/>
  <c r="DS111" i="2"/>
  <c r="EC111" i="2" s="1"/>
  <c r="AT136" i="2"/>
  <c r="AK136" i="2"/>
  <c r="DA14" i="2"/>
  <c r="CG16" i="2"/>
  <c r="DA19" i="2"/>
  <c r="CG20" i="2"/>
  <c r="DA20" i="2"/>
  <c r="DA22" i="2"/>
  <c r="DA25" i="2"/>
  <c r="DA27" i="2"/>
  <c r="DS30" i="2"/>
  <c r="EC30" i="2" s="1"/>
  <c r="DP30" i="2"/>
  <c r="DZ30" i="2" s="1"/>
  <c r="DS32" i="2"/>
  <c r="EC32" i="2" s="1"/>
  <c r="BX32" i="2"/>
  <c r="DO34" i="2"/>
  <c r="DY34" i="2" s="1"/>
  <c r="AK34" i="2"/>
  <c r="DP36" i="2"/>
  <c r="DZ36" i="2" s="1"/>
  <c r="DO38" i="2"/>
  <c r="DY38" i="2" s="1"/>
  <c r="AK38" i="2"/>
  <c r="DO39" i="2"/>
  <c r="DY39" i="2" s="1"/>
  <c r="AK39" i="2"/>
  <c r="DO40" i="2"/>
  <c r="DY40" i="2" s="1"/>
  <c r="AK40" i="2"/>
  <c r="DO41" i="2"/>
  <c r="DY41" i="2" s="1"/>
  <c r="AK41" i="2"/>
  <c r="DT42" i="2"/>
  <c r="ED42" i="2" s="1"/>
  <c r="BN43" i="2"/>
  <c r="DO44" i="2"/>
  <c r="DY44" i="2" s="1"/>
  <c r="DN44" i="2"/>
  <c r="DX44" i="2" s="1"/>
  <c r="DM45" i="2"/>
  <c r="DW45" i="2" s="1"/>
  <c r="DR45" i="2"/>
  <c r="EB45" i="2" s="1"/>
  <c r="DN45" i="2"/>
  <c r="DX45" i="2" s="1"/>
  <c r="DP46" i="2"/>
  <c r="DZ46" i="2" s="1"/>
  <c r="DT47" i="2"/>
  <c r="ED47" i="2" s="1"/>
  <c r="BX47" i="2"/>
  <c r="DT48" i="2"/>
  <c r="ED48" i="2" s="1"/>
  <c r="DN49" i="2"/>
  <c r="DX49" i="2" s="1"/>
  <c r="DP50" i="2"/>
  <c r="DZ50" i="2" s="1"/>
  <c r="DR51" i="2"/>
  <c r="EB51" i="2" s="1"/>
  <c r="DO51" i="2"/>
  <c r="DY51" i="2" s="1"/>
  <c r="DN51" i="2"/>
  <c r="DX51" i="2" s="1"/>
  <c r="DT52" i="2"/>
  <c r="ED52" i="2" s="1"/>
  <c r="DM53" i="2"/>
  <c r="DW53" i="2" s="1"/>
  <c r="DO53" i="2"/>
  <c r="DY53" i="2" s="1"/>
  <c r="DN53" i="2"/>
  <c r="DX53" i="2" s="1"/>
  <c r="DT54" i="2"/>
  <c r="ED54" i="2" s="1"/>
  <c r="DM55" i="2"/>
  <c r="DW55" i="2" s="1"/>
  <c r="DR55" i="2"/>
  <c r="EB55" i="2" s="1"/>
  <c r="DO55" i="2"/>
  <c r="DY55" i="2" s="1"/>
  <c r="DN55" i="2"/>
  <c r="DX55" i="2" s="1"/>
  <c r="DP56" i="2"/>
  <c r="DZ56" i="2" s="1"/>
  <c r="DM56" i="2"/>
  <c r="DW56" i="2" s="1"/>
  <c r="DO57" i="2"/>
  <c r="DY57" i="2" s="1"/>
  <c r="DM59" i="2"/>
  <c r="DW59" i="2" s="1"/>
  <c r="DR59" i="2"/>
  <c r="EB59" i="2" s="1"/>
  <c r="BX59" i="2"/>
  <c r="DM60" i="2"/>
  <c r="DW60" i="2" s="1"/>
  <c r="DR60" i="2"/>
  <c r="EB60" i="2" s="1"/>
  <c r="DO60" i="2"/>
  <c r="DY60" i="2" s="1"/>
  <c r="CG60" i="2"/>
  <c r="DA60" i="2"/>
  <c r="DS62" i="2"/>
  <c r="EC62" i="2" s="1"/>
  <c r="DO62" i="2"/>
  <c r="DY62" i="2" s="1"/>
  <c r="DO64" i="2"/>
  <c r="DY64" i="2" s="1"/>
  <c r="DN65" i="2"/>
  <c r="DX65" i="2" s="1"/>
  <c r="DN66" i="2"/>
  <c r="DX66" i="2" s="1"/>
  <c r="DM67" i="2"/>
  <c r="DW67" i="2" s="1"/>
  <c r="DR67" i="2"/>
  <c r="EB67" i="2" s="1"/>
  <c r="BD68" i="2"/>
  <c r="DN69" i="2"/>
  <c r="DX69" i="2" s="1"/>
  <c r="DP70" i="2"/>
  <c r="DZ70" i="2" s="1"/>
  <c r="DS71" i="2"/>
  <c r="EC71" i="2" s="1"/>
  <c r="DO71" i="2"/>
  <c r="DY71" i="2" s="1"/>
  <c r="DN72" i="2"/>
  <c r="DX72" i="2" s="1"/>
  <c r="DP73" i="2"/>
  <c r="DZ73" i="2" s="1"/>
  <c r="DM74" i="2"/>
  <c r="DW74" i="2" s="1"/>
  <c r="DR74" i="2"/>
  <c r="EB74" i="2" s="1"/>
  <c r="DS75" i="2"/>
  <c r="EC75" i="2" s="1"/>
  <c r="DO75" i="2"/>
  <c r="DY75" i="2" s="1"/>
  <c r="DN76" i="2"/>
  <c r="DX76" i="2" s="1"/>
  <c r="DP77" i="2"/>
  <c r="DZ77" i="2" s="1"/>
  <c r="DM78" i="2"/>
  <c r="DW78" i="2" s="1"/>
  <c r="DR78" i="2"/>
  <c r="EB78" i="2" s="1"/>
  <c r="DS79" i="2"/>
  <c r="EC79" i="2" s="1"/>
  <c r="DO79" i="2"/>
  <c r="DY79" i="2" s="1"/>
  <c r="DN80" i="2"/>
  <c r="DX80" i="2" s="1"/>
  <c r="DP81" i="2"/>
  <c r="DZ81" i="2" s="1"/>
  <c r="DM82" i="2"/>
  <c r="DW82" i="2" s="1"/>
  <c r="DR82" i="2"/>
  <c r="EB82" i="2" s="1"/>
  <c r="DS83" i="2"/>
  <c r="EC83" i="2" s="1"/>
  <c r="DO83" i="2"/>
  <c r="DY83" i="2" s="1"/>
  <c r="DN84" i="2"/>
  <c r="DX84" i="2" s="1"/>
  <c r="DP85" i="2"/>
  <c r="DZ85" i="2" s="1"/>
  <c r="DM86" i="2"/>
  <c r="DW86" i="2" s="1"/>
  <c r="DR86" i="2"/>
  <c r="EB86" i="2" s="1"/>
  <c r="DN86" i="2"/>
  <c r="DX86" i="2" s="1"/>
  <c r="DP87" i="2"/>
  <c r="DZ87" i="2" s="1"/>
  <c r="DM88" i="2"/>
  <c r="DW88" i="2" s="1"/>
  <c r="DR88" i="2"/>
  <c r="EB88" i="2" s="1"/>
  <c r="DO89" i="2"/>
  <c r="DY89" i="2" s="1"/>
  <c r="DN90" i="2"/>
  <c r="DX90" i="2" s="1"/>
  <c r="DP91" i="2"/>
  <c r="DZ91" i="2" s="1"/>
  <c r="BN91" i="2"/>
  <c r="AK92" i="2"/>
  <c r="DR93" i="2"/>
  <c r="EB93" i="2" s="1"/>
  <c r="DR94" i="2"/>
  <c r="EB94" i="2" s="1"/>
  <c r="DT95" i="2"/>
  <c r="ED95" i="2" s="1"/>
  <c r="AK96" i="2"/>
  <c r="DP97" i="2"/>
  <c r="DZ97" i="2" s="1"/>
  <c r="AK97" i="2"/>
  <c r="DS98" i="2"/>
  <c r="EC98" i="2" s="1"/>
  <c r="AP98" i="2"/>
  <c r="BD101" i="2"/>
  <c r="DM103" i="2"/>
  <c r="DW103" i="2" s="1"/>
  <c r="CG103" i="2"/>
  <c r="DP104" i="2"/>
  <c r="DZ104" i="2" s="1"/>
  <c r="DT104" i="2"/>
  <c r="ED104" i="2" s="1"/>
  <c r="DO106" i="2"/>
  <c r="DY106" i="2" s="1"/>
  <c r="DS106" i="2"/>
  <c r="EC106" i="2" s="1"/>
  <c r="DM107" i="2"/>
  <c r="DW107" i="2" s="1"/>
  <c r="DO108" i="2"/>
  <c r="DY108" i="2" s="1"/>
  <c r="AK108" i="2"/>
  <c r="DR109" i="2"/>
  <c r="EB109" i="2" s="1"/>
  <c r="DR110" i="2"/>
  <c r="EB110" i="2" s="1"/>
  <c r="DT111" i="2"/>
  <c r="ED111" i="2" s="1"/>
  <c r="AP112" i="2"/>
  <c r="DN113" i="2"/>
  <c r="DX113" i="2" s="1"/>
  <c r="DT113" i="2"/>
  <c r="ED113" i="2" s="1"/>
  <c r="DT115" i="2"/>
  <c r="ED115" i="2" s="1"/>
  <c r="DP116" i="2"/>
  <c r="DZ116" i="2" s="1"/>
  <c r="DT116" i="2"/>
  <c r="ED116" i="2" s="1"/>
  <c r="DP117" i="2"/>
  <c r="DZ117" i="2" s="1"/>
  <c r="DT117" i="2"/>
  <c r="ED117" i="2" s="1"/>
  <c r="DP118" i="2"/>
  <c r="DZ118" i="2" s="1"/>
  <c r="DT118" i="2"/>
  <c r="ED118" i="2" s="1"/>
  <c r="DP119" i="2"/>
  <c r="DZ119" i="2" s="1"/>
  <c r="DT119" i="2"/>
  <c r="ED119" i="2" s="1"/>
  <c r="DP120" i="2"/>
  <c r="DZ120" i="2" s="1"/>
  <c r="DT120" i="2"/>
  <c r="ED120" i="2" s="1"/>
  <c r="DP121" i="2"/>
  <c r="DZ121" i="2" s="1"/>
  <c r="DO122" i="2"/>
  <c r="DY122" i="2" s="1"/>
  <c r="DN123" i="2"/>
  <c r="DX123" i="2" s="1"/>
  <c r="DM124" i="2"/>
  <c r="DW124" i="2" s="1"/>
  <c r="DR124" i="2"/>
  <c r="EB124" i="2" s="1"/>
  <c r="DM125" i="2"/>
  <c r="DW125" i="2" s="1"/>
  <c r="DR125" i="2"/>
  <c r="EB125" i="2" s="1"/>
  <c r="DM126" i="2"/>
  <c r="DW126" i="2" s="1"/>
  <c r="DR126" i="2"/>
  <c r="EB126" i="2" s="1"/>
  <c r="DS129" i="2"/>
  <c r="EC129" i="2" s="1"/>
  <c r="DT130" i="2"/>
  <c r="ED130" i="2" s="1"/>
  <c r="DO13" i="2"/>
  <c r="DT13" i="2"/>
  <c r="AK13" i="2"/>
  <c r="DT14" i="2"/>
  <c r="ED14" i="2" s="1"/>
  <c r="DT15" i="2"/>
  <c r="ED15" i="2" s="1"/>
  <c r="DT16" i="2"/>
  <c r="ED16" i="2" s="1"/>
  <c r="DT17" i="2"/>
  <c r="ED17" i="2" s="1"/>
  <c r="DT18" i="2"/>
  <c r="ED18" i="2" s="1"/>
  <c r="DT19" i="2"/>
  <c r="ED19" i="2" s="1"/>
  <c r="DT20" i="2"/>
  <c r="ED20" i="2" s="1"/>
  <c r="DT21" i="2"/>
  <c r="ED21" i="2" s="1"/>
  <c r="DT22" i="2"/>
  <c r="ED22" i="2" s="1"/>
  <c r="DT23" i="2"/>
  <c r="ED23" i="2" s="1"/>
  <c r="DT24" i="2"/>
  <c r="ED24" i="2" s="1"/>
  <c r="DT25" i="2"/>
  <c r="ED25" i="2" s="1"/>
  <c r="DN25" i="2"/>
  <c r="DX25" i="2" s="1"/>
  <c r="DT26" i="2"/>
  <c r="ED26" i="2" s="1"/>
  <c r="DN26" i="2"/>
  <c r="DX26" i="2" s="1"/>
  <c r="DT27" i="2"/>
  <c r="ED27" i="2" s="1"/>
  <c r="DN27" i="2"/>
  <c r="DX27" i="2" s="1"/>
  <c r="DT28" i="2"/>
  <c r="ED28" i="2" s="1"/>
  <c r="DN28" i="2"/>
  <c r="DX28" i="2" s="1"/>
  <c r="DT29" i="2"/>
  <c r="ED29" i="2" s="1"/>
  <c r="DN29" i="2"/>
  <c r="DX29" i="2" s="1"/>
  <c r="DO30" i="2"/>
  <c r="DY30" i="2" s="1"/>
  <c r="DT30" i="2"/>
  <c r="ED30" i="2" s="1"/>
  <c r="DR31" i="2"/>
  <c r="EB31" i="2" s="1"/>
  <c r="AP31" i="2"/>
  <c r="DO32" i="2"/>
  <c r="DY32" i="2" s="1"/>
  <c r="DR33" i="2"/>
  <c r="EB33" i="2" s="1"/>
  <c r="DP33" i="2"/>
  <c r="DZ33" i="2" s="1"/>
  <c r="DT35" i="2"/>
  <c r="ED35" i="2" s="1"/>
  <c r="DS36" i="2"/>
  <c r="EC36" i="2" s="1"/>
  <c r="DR37" i="2"/>
  <c r="EB37" i="2" s="1"/>
  <c r="DP37" i="2"/>
  <c r="DZ37" i="2" s="1"/>
  <c r="DN42" i="2"/>
  <c r="DX42" i="2" s="1"/>
  <c r="DP42" i="2"/>
  <c r="DZ42" i="2" s="1"/>
  <c r="DR43" i="2"/>
  <c r="EB43" i="2" s="1"/>
  <c r="DN43" i="2"/>
  <c r="DX43" i="2" s="1"/>
  <c r="DP43" i="2"/>
  <c r="DZ43" i="2" s="1"/>
  <c r="DM44" i="2"/>
  <c r="DR44" i="2"/>
  <c r="EB44" i="2" s="1"/>
  <c r="DP44" i="2"/>
  <c r="DZ44" i="2" s="1"/>
  <c r="AK44" i="2"/>
  <c r="DS45" i="2"/>
  <c r="EC45" i="2" s="1"/>
  <c r="DT45" i="2"/>
  <c r="ED45" i="2" s="1"/>
  <c r="DQ45" i="2"/>
  <c r="EA45" i="2" s="1"/>
  <c r="AK45" i="2"/>
  <c r="DM46" i="2"/>
  <c r="DW46" i="2" s="1"/>
  <c r="DR46" i="2"/>
  <c r="EB46" i="2" s="1"/>
  <c r="DT46" i="2"/>
  <c r="ED46" i="2" s="1"/>
  <c r="BX46" i="2"/>
  <c r="DM47" i="2"/>
  <c r="DW47" i="2" s="1"/>
  <c r="DR47" i="2"/>
  <c r="EB47" i="2" s="1"/>
  <c r="DO47" i="2"/>
  <c r="DY47" i="2" s="1"/>
  <c r="DS48" i="2"/>
  <c r="EC48" i="2" s="1"/>
  <c r="AK48" i="2"/>
  <c r="DN48" i="2"/>
  <c r="DX48" i="2" s="1"/>
  <c r="DP49" i="2"/>
  <c r="DZ49" i="2" s="1"/>
  <c r="DT49" i="2"/>
  <c r="ED49" i="2" s="1"/>
  <c r="AP49" i="2"/>
  <c r="DQ49" i="2" s="1"/>
  <c r="EA49" i="2" s="1"/>
  <c r="AP50" i="2"/>
  <c r="DS51" i="2"/>
  <c r="EC51" i="2" s="1"/>
  <c r="DP51" i="2"/>
  <c r="DZ51" i="2" s="1"/>
  <c r="AK51" i="2"/>
  <c r="DR52" i="2"/>
  <c r="EB52" i="2" s="1"/>
  <c r="DO52" i="2"/>
  <c r="DY52" i="2" s="1"/>
  <c r="DM52" i="2"/>
  <c r="DW52" i="2" s="1"/>
  <c r="CC52" i="2"/>
  <c r="DS53" i="2"/>
  <c r="EC53" i="2" s="1"/>
  <c r="DP53" i="2"/>
  <c r="DZ53" i="2" s="1"/>
  <c r="AK53" i="2"/>
  <c r="DM54" i="2"/>
  <c r="DW54" i="2" s="1"/>
  <c r="DO54" i="2"/>
  <c r="DY54" i="2" s="1"/>
  <c r="BX54" i="2"/>
  <c r="DS55" i="2"/>
  <c r="EC55" i="2" s="1"/>
  <c r="AK55" i="2"/>
  <c r="DR56" i="2"/>
  <c r="EB56" i="2" s="1"/>
  <c r="DO56" i="2"/>
  <c r="DY56" i="2" s="1"/>
  <c r="DN56" i="2"/>
  <c r="DX56" i="2" s="1"/>
  <c r="DP57" i="2"/>
  <c r="DZ57" i="2" s="1"/>
  <c r="DM57" i="2"/>
  <c r="DW57" i="2" s="1"/>
  <c r="CC57" i="2"/>
  <c r="DS58" i="2"/>
  <c r="EC58" i="2" s="1"/>
  <c r="BX58" i="2"/>
  <c r="DS59" i="2"/>
  <c r="EC59" i="2" s="1"/>
  <c r="DT60" i="2"/>
  <c r="ED60" i="2" s="1"/>
  <c r="CC60" i="2"/>
  <c r="DO61" i="2"/>
  <c r="DY61" i="2" s="1"/>
  <c r="AK62" i="2"/>
  <c r="DN62" i="2"/>
  <c r="DX62" i="2" s="1"/>
  <c r="AP63" i="2"/>
  <c r="DP64" i="2"/>
  <c r="DZ64" i="2" s="1"/>
  <c r="BX64" i="2"/>
  <c r="DS65" i="2"/>
  <c r="EC65" i="2" s="1"/>
  <c r="AP65" i="2"/>
  <c r="DP66" i="2"/>
  <c r="DZ66" i="2" s="1"/>
  <c r="DS67" i="2"/>
  <c r="EC67" i="2" s="1"/>
  <c r="DO67" i="2"/>
  <c r="DY67" i="2" s="1"/>
  <c r="AP67" i="2"/>
  <c r="CC67" i="2"/>
  <c r="DO68" i="2"/>
  <c r="DY68" i="2" s="1"/>
  <c r="AP68" i="2"/>
  <c r="DN68" i="2"/>
  <c r="DX68" i="2" s="1"/>
  <c r="DP69" i="2"/>
  <c r="DZ69" i="2" s="1"/>
  <c r="DR70" i="2"/>
  <c r="EB70" i="2" s="1"/>
  <c r="CC70" i="2"/>
  <c r="AK71" i="2"/>
  <c r="DN71" i="2"/>
  <c r="DX71" i="2" s="1"/>
  <c r="DP72" i="2"/>
  <c r="DZ72" i="2" s="1"/>
  <c r="AP72" i="2"/>
  <c r="DM73" i="2"/>
  <c r="DW73" i="2" s="1"/>
  <c r="DR73" i="2"/>
  <c r="EB73" i="2" s="1"/>
  <c r="BX73" i="2"/>
  <c r="DS74" i="2"/>
  <c r="EC74" i="2" s="1"/>
  <c r="DO74" i="2"/>
  <c r="DY74" i="2" s="1"/>
  <c r="CC74" i="2"/>
  <c r="AK75" i="2"/>
  <c r="DN75" i="2"/>
  <c r="DX75" i="2" s="1"/>
  <c r="DP76" i="2"/>
  <c r="DZ76" i="2" s="1"/>
  <c r="AP76" i="2"/>
  <c r="DM77" i="2"/>
  <c r="DW77" i="2" s="1"/>
  <c r="DR77" i="2"/>
  <c r="EB77" i="2" s="1"/>
  <c r="BX77" i="2"/>
  <c r="DS78" i="2"/>
  <c r="EC78" i="2" s="1"/>
  <c r="DO78" i="2"/>
  <c r="DY78" i="2" s="1"/>
  <c r="CC78" i="2"/>
  <c r="AK79" i="2"/>
  <c r="DL79" i="2" s="1"/>
  <c r="DV79" i="2" s="1"/>
  <c r="DN79" i="2"/>
  <c r="DX79" i="2" s="1"/>
  <c r="DP80" i="2"/>
  <c r="DZ80" i="2" s="1"/>
  <c r="AP80" i="2"/>
  <c r="DQ80" i="2" s="1"/>
  <c r="EA80" i="2" s="1"/>
  <c r="DM81" i="2"/>
  <c r="DW81" i="2" s="1"/>
  <c r="DR81" i="2"/>
  <c r="EB81" i="2" s="1"/>
  <c r="BX81" i="2"/>
  <c r="DS82" i="2"/>
  <c r="EC82" i="2" s="1"/>
  <c r="DO82" i="2"/>
  <c r="DY82" i="2" s="1"/>
  <c r="CC82" i="2"/>
  <c r="AK83" i="2"/>
  <c r="DL83" i="2" s="1"/>
  <c r="DV83" i="2" s="1"/>
  <c r="DN83" i="2"/>
  <c r="DX83" i="2" s="1"/>
  <c r="DP84" i="2"/>
  <c r="DZ84" i="2" s="1"/>
  <c r="AP84" i="2"/>
  <c r="DQ84" i="2" s="1"/>
  <c r="EA84" i="2" s="1"/>
  <c r="DM85" i="2"/>
  <c r="DW85" i="2" s="1"/>
  <c r="DR85" i="2"/>
  <c r="EB85" i="2" s="1"/>
  <c r="BX85" i="2"/>
  <c r="DS86" i="2"/>
  <c r="EC86" i="2" s="1"/>
  <c r="AP86" i="2"/>
  <c r="DQ86" i="2" s="1"/>
  <c r="EA86" i="2" s="1"/>
  <c r="DM87" i="2"/>
  <c r="DW87" i="2" s="1"/>
  <c r="DR87" i="2"/>
  <c r="EB87" i="2" s="1"/>
  <c r="BX87" i="2"/>
  <c r="DO88" i="2"/>
  <c r="DY88" i="2" s="1"/>
  <c r="CC88" i="2"/>
  <c r="AK89" i="2"/>
  <c r="DN89" i="2"/>
  <c r="DX89" i="2" s="1"/>
  <c r="DP90" i="2"/>
  <c r="DZ90" i="2" s="1"/>
  <c r="DS90" i="2"/>
  <c r="EC90" i="2" s="1"/>
  <c r="AP90" i="2"/>
  <c r="BN90" i="2"/>
  <c r="CQ90" i="2"/>
  <c r="DM91" i="2"/>
  <c r="DW91" i="2" s="1"/>
  <c r="BX91" i="2"/>
  <c r="DO92" i="2"/>
  <c r="DY92" i="2" s="1"/>
  <c r="AP92" i="2"/>
  <c r="DN93" i="2"/>
  <c r="DX93" i="2" s="1"/>
  <c r="AK93" i="2"/>
  <c r="CC93" i="2"/>
  <c r="DS94" i="2"/>
  <c r="EC94" i="2" s="1"/>
  <c r="DO95" i="2"/>
  <c r="DY95" i="2" s="1"/>
  <c r="AK95" i="2"/>
  <c r="DM96" i="2"/>
  <c r="DW96" i="2" s="1"/>
  <c r="DR96" i="2"/>
  <c r="EB96" i="2" s="1"/>
  <c r="AP96" i="2"/>
  <c r="DM97" i="2"/>
  <c r="DW97" i="2" s="1"/>
  <c r="DR97" i="2"/>
  <c r="EB97" i="2" s="1"/>
  <c r="AP97" i="2"/>
  <c r="DT98" i="2"/>
  <c r="ED98" i="2" s="1"/>
  <c r="DP98" i="2"/>
  <c r="DZ98" i="2" s="1"/>
  <c r="CG98" i="2"/>
  <c r="DM99" i="2"/>
  <c r="DW99" i="2" s="1"/>
  <c r="DT99" i="2"/>
  <c r="ED99" i="2" s="1"/>
  <c r="BX99" i="2"/>
  <c r="DS100" i="2"/>
  <c r="EC100" i="2" s="1"/>
  <c r="AP100" i="2"/>
  <c r="CG100" i="2"/>
  <c r="DM101" i="2"/>
  <c r="DW101" i="2" s="1"/>
  <c r="DR101" i="2"/>
  <c r="EB101" i="2" s="1"/>
  <c r="DO101" i="2"/>
  <c r="DY101" i="2" s="1"/>
  <c r="AK101" i="2"/>
  <c r="DM102" i="2"/>
  <c r="DW102" i="2" s="1"/>
  <c r="DR102" i="2"/>
  <c r="EB102" i="2" s="1"/>
  <c r="AP102" i="2"/>
  <c r="DP102" i="2"/>
  <c r="DZ102" i="2" s="1"/>
  <c r="DN103" i="2"/>
  <c r="DX103" i="2" s="1"/>
  <c r="DT103" i="2"/>
  <c r="ED103" i="2" s="1"/>
  <c r="DM104" i="2"/>
  <c r="DW104" i="2" s="1"/>
  <c r="DR104" i="2"/>
  <c r="EB104" i="2" s="1"/>
  <c r="DO104" i="2"/>
  <c r="DY104" i="2" s="1"/>
  <c r="DM105" i="2"/>
  <c r="DW105" i="2" s="1"/>
  <c r="DR105" i="2"/>
  <c r="EB105" i="2" s="1"/>
  <c r="DP106" i="2"/>
  <c r="DZ106" i="2" s="1"/>
  <c r="DT106" i="2"/>
  <c r="ED106" i="2" s="1"/>
  <c r="CC106" i="2"/>
  <c r="DN107" i="2"/>
  <c r="DX107" i="2" s="1"/>
  <c r="DT107" i="2"/>
  <c r="ED107" i="2" s="1"/>
  <c r="DP108" i="2"/>
  <c r="DZ108" i="2" s="1"/>
  <c r="AP108" i="2"/>
  <c r="DN109" i="2"/>
  <c r="DX109" i="2" s="1"/>
  <c r="AK109" i="2"/>
  <c r="CC109" i="2"/>
  <c r="DS110" i="2"/>
  <c r="EC110" i="2" s="1"/>
  <c r="DO111" i="2"/>
  <c r="DY111" i="2" s="1"/>
  <c r="AK111" i="2"/>
  <c r="DM112" i="2"/>
  <c r="DW112" i="2" s="1"/>
  <c r="DR112" i="2"/>
  <c r="EB112" i="2" s="1"/>
  <c r="DS112" i="2"/>
  <c r="EC112" i="2" s="1"/>
  <c r="DP112" i="2"/>
  <c r="DZ112" i="2" s="1"/>
  <c r="DO113" i="2"/>
  <c r="DY113" i="2" s="1"/>
  <c r="AK113" i="2"/>
  <c r="DP114" i="2"/>
  <c r="DZ114" i="2" s="1"/>
  <c r="DT114" i="2"/>
  <c r="ED114" i="2" s="1"/>
  <c r="DP115" i="2"/>
  <c r="DZ115" i="2" s="1"/>
  <c r="DM116" i="2"/>
  <c r="DW116" i="2" s="1"/>
  <c r="DR116" i="2"/>
  <c r="EB116" i="2" s="1"/>
  <c r="DM117" i="2"/>
  <c r="DW117" i="2" s="1"/>
  <c r="DR117" i="2"/>
  <c r="EB117" i="2" s="1"/>
  <c r="DM118" i="2"/>
  <c r="DW118" i="2" s="1"/>
  <c r="DR118" i="2"/>
  <c r="EB118" i="2" s="1"/>
  <c r="DM119" i="2"/>
  <c r="DW119" i="2" s="1"/>
  <c r="DR119" i="2"/>
  <c r="EB119" i="2" s="1"/>
  <c r="DM120" i="2"/>
  <c r="DW120" i="2" s="1"/>
  <c r="DR120" i="2"/>
  <c r="EB120" i="2" s="1"/>
  <c r="DM121" i="2"/>
  <c r="DW121" i="2" s="1"/>
  <c r="DR121" i="2"/>
  <c r="EB121" i="2" s="1"/>
  <c r="DT121" i="2"/>
  <c r="ED121" i="2" s="1"/>
  <c r="DP122" i="2"/>
  <c r="DZ122" i="2" s="1"/>
  <c r="CC122" i="2"/>
  <c r="DO123" i="2"/>
  <c r="DY123" i="2" s="1"/>
  <c r="AP123" i="2"/>
  <c r="BX123" i="2"/>
  <c r="DN124" i="2"/>
  <c r="DX124" i="2" s="1"/>
  <c r="AK124" i="2"/>
  <c r="DN125" i="2"/>
  <c r="DX125" i="2" s="1"/>
  <c r="AK125" i="2"/>
  <c r="DN126" i="2"/>
  <c r="DX126" i="2" s="1"/>
  <c r="AK126" i="2"/>
  <c r="DN127" i="2"/>
  <c r="DX127" i="2" s="1"/>
  <c r="AP127" i="2"/>
  <c r="BX127" i="2"/>
  <c r="DO128" i="2"/>
  <c r="DY128" i="2" s="1"/>
  <c r="DS128" i="2"/>
  <c r="EC128" i="2" s="1"/>
  <c r="CC128" i="2"/>
  <c r="DP129" i="2"/>
  <c r="DZ129" i="2" s="1"/>
  <c r="DT129" i="2"/>
  <c r="ED129" i="2" s="1"/>
  <c r="DM130" i="2"/>
  <c r="DW130" i="2" s="1"/>
  <c r="DR130" i="2"/>
  <c r="EB130" i="2" s="1"/>
  <c r="AK130" i="2"/>
  <c r="DN131" i="2"/>
  <c r="DX131" i="2" s="1"/>
  <c r="AP131" i="2"/>
  <c r="BX131" i="2"/>
  <c r="DN133" i="2"/>
  <c r="DX133" i="2" s="1"/>
  <c r="DS133" i="2"/>
  <c r="EC133" i="2" s="1"/>
  <c r="DP134" i="2"/>
  <c r="DZ134" i="2" s="1"/>
  <c r="BN13" i="2"/>
  <c r="CQ13" i="2"/>
  <c r="BN14" i="2"/>
  <c r="CQ14" i="2"/>
  <c r="BN15" i="2"/>
  <c r="CQ15" i="2"/>
  <c r="BN16" i="2"/>
  <c r="CQ16" i="2"/>
  <c r="BN17" i="2"/>
  <c r="CQ17" i="2"/>
  <c r="BN18" i="2"/>
  <c r="CQ18" i="2"/>
  <c r="BN19" i="2"/>
  <c r="CQ19" i="2"/>
  <c r="BN20" i="2"/>
  <c r="CQ20" i="2"/>
  <c r="BN21" i="2"/>
  <c r="CQ21" i="2"/>
  <c r="BN22" i="2"/>
  <c r="CQ22" i="2"/>
  <c r="BN23" i="2"/>
  <c r="CQ23" i="2"/>
  <c r="BN24" i="2"/>
  <c r="CQ24" i="2"/>
  <c r="BN25" i="2"/>
  <c r="CQ25" i="2"/>
  <c r="BN26" i="2"/>
  <c r="CQ26" i="2"/>
  <c r="BN27" i="2"/>
  <c r="CQ27" i="2"/>
  <c r="BN28" i="2"/>
  <c r="CQ28" i="2"/>
  <c r="BN29" i="2"/>
  <c r="CQ29" i="2"/>
  <c r="AK30" i="2"/>
  <c r="DP31" i="2"/>
  <c r="DZ31" i="2" s="1"/>
  <c r="BD31" i="2"/>
  <c r="BX31" i="2"/>
  <c r="BN32" i="2"/>
  <c r="DS33" i="2"/>
  <c r="EC33" i="2" s="1"/>
  <c r="BD33" i="2"/>
  <c r="CG33" i="2"/>
  <c r="DA33" i="2"/>
  <c r="DR34" i="2"/>
  <c r="EB34" i="2" s="1"/>
  <c r="DQ34" i="2"/>
  <c r="EA34" i="2" s="1"/>
  <c r="DP34" i="2"/>
  <c r="DZ34" i="2" s="1"/>
  <c r="BN35" i="2"/>
  <c r="CQ35" i="2"/>
  <c r="DO36" i="2"/>
  <c r="DY36" i="2" s="1"/>
  <c r="DT36" i="2"/>
  <c r="ED36" i="2" s="1"/>
  <c r="AK36" i="2"/>
  <c r="DS37" i="2"/>
  <c r="EC37" i="2" s="1"/>
  <c r="BD37" i="2"/>
  <c r="CG37" i="2"/>
  <c r="DA37" i="2"/>
  <c r="DR38" i="2"/>
  <c r="EB38" i="2" s="1"/>
  <c r="DQ38" i="2"/>
  <c r="EA38" i="2" s="1"/>
  <c r="DP38" i="2"/>
  <c r="DZ38" i="2" s="1"/>
  <c r="DN38" i="2"/>
  <c r="DX38" i="2" s="1"/>
  <c r="DR39" i="2"/>
  <c r="EB39" i="2" s="1"/>
  <c r="DP39" i="2"/>
  <c r="DZ39" i="2" s="1"/>
  <c r="DN39" i="2"/>
  <c r="DX39" i="2" s="1"/>
  <c r="DR40" i="2"/>
  <c r="EB40" i="2" s="1"/>
  <c r="DQ40" i="2"/>
  <c r="EA40" i="2" s="1"/>
  <c r="DP40" i="2"/>
  <c r="DZ40" i="2" s="1"/>
  <c r="DN40" i="2"/>
  <c r="DX40" i="2" s="1"/>
  <c r="DR41" i="2"/>
  <c r="EB41" i="2" s="1"/>
  <c r="DP41" i="2"/>
  <c r="DZ41" i="2" s="1"/>
  <c r="DN41" i="2"/>
  <c r="DX41" i="2" s="1"/>
  <c r="DR42" i="2"/>
  <c r="EB42" i="2" s="1"/>
  <c r="BD42" i="2"/>
  <c r="CG42" i="2"/>
  <c r="DA42" i="2"/>
  <c r="DS43" i="2"/>
  <c r="EC43" i="2" s="1"/>
  <c r="BD43" i="2"/>
  <c r="CG43" i="2"/>
  <c r="DA43" i="2"/>
  <c r="CG44" i="2"/>
  <c r="DA44" i="2"/>
  <c r="DS46" i="2"/>
  <c r="EC46" i="2" s="1"/>
  <c r="DO46" i="2"/>
  <c r="DY46" i="2" s="1"/>
  <c r="DS47" i="2"/>
  <c r="EC47" i="2" s="1"/>
  <c r="BN47" i="2"/>
  <c r="DN47" i="2"/>
  <c r="DX47" i="2" s="1"/>
  <c r="DO48" i="2"/>
  <c r="DY48" i="2" s="1"/>
  <c r="CQ48" i="2"/>
  <c r="DR49" i="2"/>
  <c r="EB49" i="2" s="1"/>
  <c r="DO49" i="2"/>
  <c r="DY49" i="2" s="1"/>
  <c r="BD49" i="2"/>
  <c r="BX49" i="2"/>
  <c r="DT50" i="2"/>
  <c r="ED50" i="2" s="1"/>
  <c r="BD50" i="2"/>
  <c r="DM50" i="2"/>
  <c r="DW50" i="2" s="1"/>
  <c r="CC50" i="2"/>
  <c r="AP51" i="2"/>
  <c r="DS52" i="2"/>
  <c r="EC52" i="2" s="1"/>
  <c r="DP52" i="2"/>
  <c r="DZ52" i="2" s="1"/>
  <c r="AK52" i="2"/>
  <c r="BN52" i="2"/>
  <c r="DN52" i="2"/>
  <c r="DX52" i="2" s="1"/>
  <c r="CQ52" i="2"/>
  <c r="DS54" i="2"/>
  <c r="EC54" i="2" s="1"/>
  <c r="CC54" i="2"/>
  <c r="AP55" i="2"/>
  <c r="DA55" i="2"/>
  <c r="DS56" i="2"/>
  <c r="EC56" i="2" s="1"/>
  <c r="AK56" i="2"/>
  <c r="BN56" i="2"/>
  <c r="DR57" i="2"/>
  <c r="EB57" i="2" s="1"/>
  <c r="DT57" i="2"/>
  <c r="ED57" i="2" s="1"/>
  <c r="AK57" i="2"/>
  <c r="BN57" i="2"/>
  <c r="DN57" i="2"/>
  <c r="DX57" i="2" s="1"/>
  <c r="CQ57" i="2"/>
  <c r="DO58" i="2"/>
  <c r="DY58" i="2" s="1"/>
  <c r="AP58" i="2"/>
  <c r="CC58" i="2"/>
  <c r="AK59" i="2"/>
  <c r="BN59" i="2"/>
  <c r="DN59" i="2"/>
  <c r="DX59" i="2" s="1"/>
  <c r="AT60" i="2"/>
  <c r="DN60" i="2"/>
  <c r="DX60" i="2" s="1"/>
  <c r="CQ60" i="2"/>
  <c r="DM61" i="2"/>
  <c r="DW61" i="2" s="1"/>
  <c r="DR61" i="2"/>
  <c r="EB61" i="2" s="1"/>
  <c r="DQ61" i="2"/>
  <c r="EA61" i="2" s="1"/>
  <c r="DN61" i="2"/>
  <c r="DX61" i="2" s="1"/>
  <c r="DP62" i="2"/>
  <c r="DZ62" i="2" s="1"/>
  <c r="AP62" i="2"/>
  <c r="DQ62" i="2" s="1"/>
  <c r="EA62" i="2" s="1"/>
  <c r="DP63" i="2"/>
  <c r="DZ63" i="2" s="1"/>
  <c r="DT63" i="2"/>
  <c r="ED63" i="2" s="1"/>
  <c r="DA63" i="2"/>
  <c r="DM64" i="2"/>
  <c r="DW64" i="2" s="1"/>
  <c r="DR64" i="2"/>
  <c r="EB64" i="2" s="1"/>
  <c r="DT64" i="2"/>
  <c r="ED64" i="2" s="1"/>
  <c r="AT64" i="2"/>
  <c r="CG64" i="2"/>
  <c r="DO65" i="2"/>
  <c r="DY65" i="2" s="1"/>
  <c r="BD65" i="2"/>
  <c r="BX65" i="2"/>
  <c r="DM66" i="2"/>
  <c r="DW66" i="2" s="1"/>
  <c r="DR66" i="2"/>
  <c r="EB66" i="2" s="1"/>
  <c r="DT66" i="2"/>
  <c r="ED66" i="2" s="1"/>
  <c r="BX66" i="2"/>
  <c r="DA66" i="2"/>
  <c r="AK67" i="2"/>
  <c r="BN67" i="2"/>
  <c r="DN67" i="2"/>
  <c r="DX67" i="2" s="1"/>
  <c r="CQ67" i="2"/>
  <c r="DP68" i="2"/>
  <c r="DZ68" i="2" s="1"/>
  <c r="AK68" i="2"/>
  <c r="BN68" i="2"/>
  <c r="DR69" i="2"/>
  <c r="EB69" i="2" s="1"/>
  <c r="BX69" i="2"/>
  <c r="DL69" i="2" s="1"/>
  <c r="DV69" i="2" s="1"/>
  <c r="CG69" i="2"/>
  <c r="DA69" i="2"/>
  <c r="DS70" i="2"/>
  <c r="EC70" i="2" s="1"/>
  <c r="DO70" i="2"/>
  <c r="DY70" i="2" s="1"/>
  <c r="DN70" i="2"/>
  <c r="DX70" i="2" s="1"/>
  <c r="CQ70" i="2"/>
  <c r="DP71" i="2"/>
  <c r="DZ71" i="2" s="1"/>
  <c r="AP71" i="2"/>
  <c r="DM72" i="2"/>
  <c r="DW72" i="2" s="1"/>
  <c r="DR72" i="2"/>
  <c r="EB72" i="2" s="1"/>
  <c r="BD72" i="2"/>
  <c r="BX72" i="2"/>
  <c r="DL72" i="2" s="1"/>
  <c r="DV72" i="2" s="1"/>
  <c r="CG72" i="2"/>
  <c r="DA72" i="2"/>
  <c r="DS73" i="2"/>
  <c r="EC73" i="2" s="1"/>
  <c r="DO73" i="2"/>
  <c r="DY73" i="2" s="1"/>
  <c r="CC73" i="2"/>
  <c r="AK74" i="2"/>
  <c r="BN74" i="2"/>
  <c r="DN74" i="2"/>
  <c r="DX74" i="2" s="1"/>
  <c r="CQ74" i="2"/>
  <c r="DP75" i="2"/>
  <c r="DZ75" i="2" s="1"/>
  <c r="AP75" i="2"/>
  <c r="DM76" i="2"/>
  <c r="DW76" i="2" s="1"/>
  <c r="DR76" i="2"/>
  <c r="EB76" i="2" s="1"/>
  <c r="BD76" i="2"/>
  <c r="BX76" i="2"/>
  <c r="CG76" i="2"/>
  <c r="DA76" i="2"/>
  <c r="DS77" i="2"/>
  <c r="EC77" i="2" s="1"/>
  <c r="DO77" i="2"/>
  <c r="DY77" i="2" s="1"/>
  <c r="CC77" i="2"/>
  <c r="AK78" i="2"/>
  <c r="BN78" i="2"/>
  <c r="DN78" i="2"/>
  <c r="DX78" i="2" s="1"/>
  <c r="CQ78" i="2"/>
  <c r="DP79" i="2"/>
  <c r="DZ79" i="2" s="1"/>
  <c r="AP79" i="2"/>
  <c r="DM80" i="2"/>
  <c r="DW80" i="2" s="1"/>
  <c r="DR80" i="2"/>
  <c r="EB80" i="2" s="1"/>
  <c r="BD80" i="2"/>
  <c r="BX80" i="2"/>
  <c r="CG80" i="2"/>
  <c r="DA80" i="2"/>
  <c r="DS81" i="2"/>
  <c r="EC81" i="2" s="1"/>
  <c r="DO81" i="2"/>
  <c r="DY81" i="2" s="1"/>
  <c r="CC81" i="2"/>
  <c r="AK82" i="2"/>
  <c r="BN82" i="2"/>
  <c r="DN82" i="2"/>
  <c r="DX82" i="2" s="1"/>
  <c r="CQ82" i="2"/>
  <c r="DP83" i="2"/>
  <c r="DZ83" i="2" s="1"/>
  <c r="AP83" i="2"/>
  <c r="DM84" i="2"/>
  <c r="DW84" i="2" s="1"/>
  <c r="DR84" i="2"/>
  <c r="EB84" i="2" s="1"/>
  <c r="BD84" i="2"/>
  <c r="BX84" i="2"/>
  <c r="CG84" i="2"/>
  <c r="DA84" i="2"/>
  <c r="DS85" i="2"/>
  <c r="EC85" i="2" s="1"/>
  <c r="DO85" i="2"/>
  <c r="DY85" i="2" s="1"/>
  <c r="CC85" i="2"/>
  <c r="BD86" i="2"/>
  <c r="BX86" i="2"/>
  <c r="CG86" i="2"/>
  <c r="DA86" i="2"/>
  <c r="DS87" i="2"/>
  <c r="EC87" i="2" s="1"/>
  <c r="DO87" i="2"/>
  <c r="DY87" i="2" s="1"/>
  <c r="CC87" i="2"/>
  <c r="AK88" i="2"/>
  <c r="DN88" i="2"/>
  <c r="DX88" i="2" s="1"/>
  <c r="DP89" i="2"/>
  <c r="DZ89" i="2" s="1"/>
  <c r="DS89" i="2"/>
  <c r="EC89" i="2" s="1"/>
  <c r="AP89" i="2"/>
  <c r="BN89" i="2"/>
  <c r="CQ89" i="2"/>
  <c r="DM90" i="2"/>
  <c r="DW90" i="2" s="1"/>
  <c r="DR90" i="2"/>
  <c r="EB90" i="2" s="1"/>
  <c r="BD90" i="2"/>
  <c r="CG90" i="2"/>
  <c r="DA90" i="2"/>
  <c r="DO91" i="2"/>
  <c r="DY91" i="2" s="1"/>
  <c r="CC91" i="2"/>
  <c r="DP92" i="2"/>
  <c r="DZ92" i="2" s="1"/>
  <c r="DS92" i="2"/>
  <c r="EC92" i="2" s="1"/>
  <c r="BX92" i="2"/>
  <c r="DA92" i="2"/>
  <c r="DO93" i="2"/>
  <c r="DY93" i="2" s="1"/>
  <c r="DA93" i="2"/>
  <c r="DO94" i="2"/>
  <c r="DY94" i="2" s="1"/>
  <c r="DT94" i="2"/>
  <c r="ED94" i="2" s="1"/>
  <c r="BD94" i="2"/>
  <c r="CG94" i="2"/>
  <c r="DR95" i="2"/>
  <c r="EB95" i="2" s="1"/>
  <c r="BX95" i="2"/>
  <c r="DA95" i="2"/>
  <c r="DS96" i="2"/>
  <c r="EC96" i="2" s="1"/>
  <c r="DP96" i="2"/>
  <c r="DZ96" i="2" s="1"/>
  <c r="BX96" i="2"/>
  <c r="DA96" i="2"/>
  <c r="DN97" i="2"/>
  <c r="DX97" i="2" s="1"/>
  <c r="DO97" i="2"/>
  <c r="DY97" i="2" s="1"/>
  <c r="DS97" i="2"/>
  <c r="EC97" i="2" s="1"/>
  <c r="DN98" i="2"/>
  <c r="DX98" i="2" s="1"/>
  <c r="AK98" i="2"/>
  <c r="BX98" i="2"/>
  <c r="DA98" i="2"/>
  <c r="DO99" i="2"/>
  <c r="DY99" i="2" s="1"/>
  <c r="AT99" i="2"/>
  <c r="BD99" i="2"/>
  <c r="CC99" i="2"/>
  <c r="DT100" i="2"/>
  <c r="ED100" i="2" s="1"/>
  <c r="BX100" i="2"/>
  <c r="DA100" i="2"/>
  <c r="DN101" i="2"/>
  <c r="DX101" i="2" s="1"/>
  <c r="DS101" i="2"/>
  <c r="EC101" i="2" s="1"/>
  <c r="AP101" i="2"/>
  <c r="DP101" i="2"/>
  <c r="DZ101" i="2" s="1"/>
  <c r="CG101" i="2"/>
  <c r="DN102" i="2"/>
  <c r="DX102" i="2" s="1"/>
  <c r="DS102" i="2"/>
  <c r="EC102" i="2" s="1"/>
  <c r="BX102" i="2"/>
  <c r="DA102" i="2"/>
  <c r="DO103" i="2"/>
  <c r="DY103" i="2" s="1"/>
  <c r="BN103" i="2"/>
  <c r="DN104" i="2"/>
  <c r="DX104" i="2" s="1"/>
  <c r="BN104" i="2"/>
  <c r="DN105" i="2"/>
  <c r="DX105" i="2" s="1"/>
  <c r="DS105" i="2"/>
  <c r="EC105" i="2" s="1"/>
  <c r="DP105" i="2"/>
  <c r="DZ105" i="2" s="1"/>
  <c r="CQ105" i="2"/>
  <c r="DM106" i="2"/>
  <c r="DW106" i="2" s="1"/>
  <c r="AK106" i="2"/>
  <c r="BD106" i="2"/>
  <c r="BX106" i="2"/>
  <c r="DA106" i="2"/>
  <c r="DO107" i="2"/>
  <c r="DY107" i="2" s="1"/>
  <c r="BN107" i="2"/>
  <c r="CQ107" i="2"/>
  <c r="DM108" i="2"/>
  <c r="DW108" i="2" s="1"/>
  <c r="DR108" i="2"/>
  <c r="EB108" i="2" s="1"/>
  <c r="DS108" i="2"/>
  <c r="EC108" i="2" s="1"/>
  <c r="BX108" i="2"/>
  <c r="DA108" i="2"/>
  <c r="DO109" i="2"/>
  <c r="DY109" i="2" s="1"/>
  <c r="DA109" i="2"/>
  <c r="DO110" i="2"/>
  <c r="DY110" i="2" s="1"/>
  <c r="DT110" i="2"/>
  <c r="ED110" i="2" s="1"/>
  <c r="BD110" i="2"/>
  <c r="CG110" i="2"/>
  <c r="DM111" i="2"/>
  <c r="DW111" i="2" s="1"/>
  <c r="DR111" i="2"/>
  <c r="EB111" i="2" s="1"/>
  <c r="BX111" i="2"/>
  <c r="DA111" i="2"/>
  <c r="DN112" i="2"/>
  <c r="DX112" i="2" s="1"/>
  <c r="DT112" i="2"/>
  <c r="ED112" i="2" s="1"/>
  <c r="CG112" i="2"/>
  <c r="DP113" i="2"/>
  <c r="DZ113" i="2" s="1"/>
  <c r="DR113" i="2"/>
  <c r="EB113" i="2" s="1"/>
  <c r="AP113" i="2"/>
  <c r="DM114" i="2"/>
  <c r="DW114" i="2" s="1"/>
  <c r="DR114" i="2"/>
  <c r="EB114" i="2" s="1"/>
  <c r="DQ114" i="2"/>
  <c r="EA114" i="2" s="1"/>
  <c r="AK114" i="2"/>
  <c r="BN114" i="2"/>
  <c r="DM115" i="2"/>
  <c r="DW115" i="2" s="1"/>
  <c r="DR115" i="2"/>
  <c r="EB115" i="2" s="1"/>
  <c r="AP115" i="2"/>
  <c r="DA115" i="2"/>
  <c r="DN116" i="2"/>
  <c r="DX116" i="2" s="1"/>
  <c r="AP116" i="2"/>
  <c r="BX116" i="2"/>
  <c r="DA116" i="2"/>
  <c r="DN117" i="2"/>
  <c r="DX117" i="2" s="1"/>
  <c r="AP117" i="2"/>
  <c r="BX117" i="2"/>
  <c r="DA117" i="2"/>
  <c r="DN118" i="2"/>
  <c r="DX118" i="2" s="1"/>
  <c r="AP118" i="2"/>
  <c r="BX118" i="2"/>
  <c r="DA118" i="2"/>
  <c r="DN119" i="2"/>
  <c r="DX119" i="2" s="1"/>
  <c r="AP119" i="2"/>
  <c r="BX119" i="2"/>
  <c r="DA119" i="2"/>
  <c r="DN120" i="2"/>
  <c r="DX120" i="2" s="1"/>
  <c r="AP120" i="2"/>
  <c r="BX120" i="2"/>
  <c r="DA120" i="2"/>
  <c r="DN121" i="2"/>
  <c r="DX121" i="2" s="1"/>
  <c r="AK121" i="2"/>
  <c r="BN121" i="2"/>
  <c r="DM122" i="2"/>
  <c r="DW122" i="2" s="1"/>
  <c r="DR122" i="2"/>
  <c r="EB122" i="2" s="1"/>
  <c r="DT122" i="2"/>
  <c r="ED122" i="2" s="1"/>
  <c r="CQ122" i="2"/>
  <c r="DP123" i="2"/>
  <c r="DZ123" i="2" s="1"/>
  <c r="BD123" i="2"/>
  <c r="CC123" i="2"/>
  <c r="DO124" i="2"/>
  <c r="DY124" i="2" s="1"/>
  <c r="AP124" i="2"/>
  <c r="BX124" i="2"/>
  <c r="DA124" i="2"/>
  <c r="DO125" i="2"/>
  <c r="DY125" i="2" s="1"/>
  <c r="AP125" i="2"/>
  <c r="BX125" i="2"/>
  <c r="DA125" i="2"/>
  <c r="DO126" i="2"/>
  <c r="DY126" i="2" s="1"/>
  <c r="AP126" i="2"/>
  <c r="BX126" i="2"/>
  <c r="DA126" i="2"/>
  <c r="DO127" i="2"/>
  <c r="DY127" i="2" s="1"/>
  <c r="DS127" i="2"/>
  <c r="EC127" i="2" s="1"/>
  <c r="BD127" i="2"/>
  <c r="CC127" i="2"/>
  <c r="DP128" i="2"/>
  <c r="DZ128" i="2" s="1"/>
  <c r="DT128" i="2"/>
  <c r="ED128" i="2" s="1"/>
  <c r="CQ128" i="2"/>
  <c r="DM129" i="2"/>
  <c r="DW129" i="2" s="1"/>
  <c r="DR129" i="2"/>
  <c r="EB129" i="2" s="1"/>
  <c r="AK129" i="2"/>
  <c r="BN129" i="2"/>
  <c r="DN130" i="2"/>
  <c r="DX130" i="2" s="1"/>
  <c r="AP130" i="2"/>
  <c r="BX130" i="2"/>
  <c r="DA130" i="2"/>
  <c r="DO131" i="2"/>
  <c r="DY131" i="2" s="1"/>
  <c r="DS131" i="2"/>
  <c r="EC131" i="2" s="1"/>
  <c r="BD131" i="2"/>
  <c r="CC131" i="2"/>
  <c r="DT134" i="2"/>
  <c r="ED134" i="2" s="1"/>
  <c r="DA135" i="2"/>
  <c r="DT132" i="2"/>
  <c r="ED132" i="2" s="1"/>
  <c r="CQ132" i="2"/>
  <c r="DM133" i="2"/>
  <c r="DW133" i="2" s="1"/>
  <c r="DR133" i="2"/>
  <c r="EB133" i="2" s="1"/>
  <c r="AP133" i="2"/>
  <c r="CG133" i="2"/>
  <c r="DA133" i="2"/>
  <c r="BD134" i="2"/>
  <c r="CG134" i="2"/>
  <c r="DT135" i="2"/>
  <c r="ED135" i="2" s="1"/>
  <c r="BD135" i="2"/>
  <c r="CQ138" i="2"/>
  <c r="BD139" i="2"/>
  <c r="DO140" i="2"/>
  <c r="DY140" i="2" s="1"/>
  <c r="DT140" i="2"/>
  <c r="ED140" i="2" s="1"/>
  <c r="CQ140" i="2"/>
  <c r="CQ142" i="2"/>
  <c r="CQ143" i="2"/>
  <c r="BD144" i="2"/>
  <c r="BX144" i="2"/>
  <c r="CG144" i="2"/>
  <c r="BD145" i="2"/>
  <c r="BD146" i="2"/>
  <c r="CQ147" i="2"/>
  <c r="DM148" i="2"/>
  <c r="DW148" i="2" s="1"/>
  <c r="BN148" i="2"/>
  <c r="DR149" i="2"/>
  <c r="EB149" i="2" s="1"/>
  <c r="DM149" i="2"/>
  <c r="DW149" i="2" s="1"/>
  <c r="AP149" i="2"/>
  <c r="CG149" i="2"/>
  <c r="DA149" i="2"/>
  <c r="BD150" i="2"/>
  <c r="CQ151" i="2"/>
  <c r="BD152" i="2"/>
  <c r="BX152" i="2"/>
  <c r="CG152" i="2"/>
  <c r="BD153" i="2"/>
  <c r="DP153" i="2"/>
  <c r="DZ153" i="2" s="1"/>
  <c r="CG153" i="2"/>
  <c r="DA153" i="2"/>
  <c r="DO155" i="2"/>
  <c r="DY155" i="2" s="1"/>
  <c r="DO156" i="2"/>
  <c r="DY156" i="2" s="1"/>
  <c r="DO158" i="2"/>
  <c r="DY158" i="2" s="1"/>
  <c r="DN159" i="2"/>
  <c r="DX159" i="2" s="1"/>
  <c r="BN159" i="2"/>
  <c r="CQ159" i="2"/>
  <c r="DO160" i="2"/>
  <c r="DY160" i="2" s="1"/>
  <c r="BD161" i="2"/>
  <c r="CG161" i="2"/>
  <c r="DA161" i="2"/>
  <c r="DN163" i="2"/>
  <c r="DX163" i="2" s="1"/>
  <c r="BN163" i="2"/>
  <c r="CQ163" i="2"/>
  <c r="DO164" i="2"/>
  <c r="DY164" i="2" s="1"/>
  <c r="BD165" i="2"/>
  <c r="CG165" i="2"/>
  <c r="DA165" i="2"/>
  <c r="DN167" i="2"/>
  <c r="DX167" i="2" s="1"/>
  <c r="BN167" i="2"/>
  <c r="CQ167" i="2"/>
  <c r="DO168" i="2"/>
  <c r="DY168" i="2" s="1"/>
  <c r="BD169" i="2"/>
  <c r="CG169" i="2"/>
  <c r="DA169" i="2"/>
  <c r="DN171" i="2"/>
  <c r="DX171" i="2" s="1"/>
  <c r="BN171" i="2"/>
  <c r="CQ171" i="2"/>
  <c r="DO172" i="2"/>
  <c r="DY172" i="2" s="1"/>
  <c r="BD173" i="2"/>
  <c r="CG173" i="2"/>
  <c r="DA173" i="2"/>
  <c r="DN175" i="2"/>
  <c r="DX175" i="2" s="1"/>
  <c r="BN175" i="2"/>
  <c r="CQ175" i="2"/>
  <c r="DO176" i="2"/>
  <c r="DY176" i="2" s="1"/>
  <c r="BD178" i="2"/>
  <c r="CG178" i="2"/>
  <c r="DA178" i="2"/>
  <c r="DA179" i="2"/>
  <c r="DQ180" i="2"/>
  <c r="EA180" i="2" s="1"/>
  <c r="DN181" i="2"/>
  <c r="DX181" i="2" s="1"/>
  <c r="BN181" i="2"/>
  <c r="CQ181" i="2"/>
  <c r="DO182" i="2"/>
  <c r="DY182" i="2" s="1"/>
  <c r="BD183" i="2"/>
  <c r="CG183" i="2"/>
  <c r="DA183" i="2"/>
  <c r="BX185" i="2"/>
  <c r="CG185" i="2"/>
  <c r="BD186" i="2"/>
  <c r="CG186" i="2"/>
  <c r="DA186" i="2"/>
  <c r="DA187" i="2"/>
  <c r="CQ188" i="2"/>
  <c r="BN189" i="2"/>
  <c r="DM190" i="2"/>
  <c r="DW190" i="2" s="1"/>
  <c r="DA190" i="2"/>
  <c r="BX191" i="2"/>
  <c r="DR193" i="2"/>
  <c r="EB193" i="2" s="1"/>
  <c r="DO193" i="2"/>
  <c r="DY193" i="2" s="1"/>
  <c r="DN194" i="2"/>
  <c r="DX194" i="2" s="1"/>
  <c r="CQ194" i="2"/>
  <c r="DA195" i="2"/>
  <c r="DT196" i="2"/>
  <c r="ED196" i="2" s="1"/>
  <c r="BD196" i="2"/>
  <c r="CG196" i="2"/>
  <c r="DA196" i="2"/>
  <c r="DN199" i="2"/>
  <c r="DX199" i="2" s="1"/>
  <c r="DS199" i="2"/>
  <c r="EC199" i="2" s="1"/>
  <c r="DM200" i="2"/>
  <c r="DW200" i="2" s="1"/>
  <c r="AK200" i="2"/>
  <c r="CQ200" i="2"/>
  <c r="DN201" i="2"/>
  <c r="DX201" i="2" s="1"/>
  <c r="DS201" i="2"/>
  <c r="EC201" i="2" s="1"/>
  <c r="BX201" i="2"/>
  <c r="CG202" i="2"/>
  <c r="BX205" i="2"/>
  <c r="DO207" i="2"/>
  <c r="DY207" i="2" s="1"/>
  <c r="DN208" i="2"/>
  <c r="DX208" i="2" s="1"/>
  <c r="DT208" i="2"/>
  <c r="ED208" i="2" s="1"/>
  <c r="BX208" i="2"/>
  <c r="DT209" i="2"/>
  <c r="ED209" i="2" s="1"/>
  <c r="BD209" i="2"/>
  <c r="DA209" i="2"/>
  <c r="DS210" i="2"/>
  <c r="EC210" i="2" s="1"/>
  <c r="DT210" i="2"/>
  <c r="ED210" i="2" s="1"/>
  <c r="DR211" i="2"/>
  <c r="EB211" i="2" s="1"/>
  <c r="DA211" i="2"/>
  <c r="DT212" i="2"/>
  <c r="ED212" i="2" s="1"/>
  <c r="DR213" i="2"/>
  <c r="EB213" i="2" s="1"/>
  <c r="DA213" i="2"/>
  <c r="DT214" i="2"/>
  <c r="ED214" i="2" s="1"/>
  <c r="DR215" i="2"/>
  <c r="EB215" i="2" s="1"/>
  <c r="DA215" i="2"/>
  <c r="DT216" i="2"/>
  <c r="ED216" i="2" s="1"/>
  <c r="DR217" i="2"/>
  <c r="EB217" i="2" s="1"/>
  <c r="DA217" i="2"/>
  <c r="DT218" i="2"/>
  <c r="ED218" i="2" s="1"/>
  <c r="DR219" i="2"/>
  <c r="EB219" i="2" s="1"/>
  <c r="DA219" i="2"/>
  <c r="DT220" i="2"/>
  <c r="ED220" i="2" s="1"/>
  <c r="DR221" i="2"/>
  <c r="EB221" i="2" s="1"/>
  <c r="DA221" i="2"/>
  <c r="DT222" i="2"/>
  <c r="ED222" i="2" s="1"/>
  <c r="DR223" i="2"/>
  <c r="EB223" i="2" s="1"/>
  <c r="CG223" i="2"/>
  <c r="BD224" i="2"/>
  <c r="DP226" i="2"/>
  <c r="DZ226" i="2" s="1"/>
  <c r="DT226" i="2"/>
  <c r="ED226" i="2" s="1"/>
  <c r="DT227" i="2"/>
  <c r="ED227" i="2" s="1"/>
  <c r="DR227" i="2"/>
  <c r="EB227" i="2" s="1"/>
  <c r="BN227" i="2"/>
  <c r="CQ227" i="2"/>
  <c r="AT228" i="2"/>
  <c r="CQ228" i="2"/>
  <c r="DP229" i="2"/>
  <c r="DZ229" i="2" s="1"/>
  <c r="BN229" i="2"/>
  <c r="DM230" i="2"/>
  <c r="DW230" i="2" s="1"/>
  <c r="CG230" i="2"/>
  <c r="DP231" i="2"/>
  <c r="DZ231" i="2" s="1"/>
  <c r="DN232" i="2"/>
  <c r="DX232" i="2" s="1"/>
  <c r="DO234" i="2"/>
  <c r="DY234" i="2" s="1"/>
  <c r="BD234" i="2"/>
  <c r="DT235" i="2"/>
  <c r="ED235" i="2" s="1"/>
  <c r="BD235" i="2"/>
  <c r="DS236" i="2"/>
  <c r="EC236" i="2" s="1"/>
  <c r="DR236" i="2"/>
  <c r="EB236" i="2" s="1"/>
  <c r="DT237" i="2"/>
  <c r="ED237" i="2" s="1"/>
  <c r="CC237" i="2"/>
  <c r="DT238" i="2"/>
  <c r="ED238" i="2" s="1"/>
  <c r="AP238" i="2"/>
  <c r="DR239" i="2"/>
  <c r="EB239" i="2" s="1"/>
  <c r="BD240" i="2"/>
  <c r="DR241" i="2"/>
  <c r="EB241" i="2" s="1"/>
  <c r="DR242" i="2"/>
  <c r="EB242" i="2" s="1"/>
  <c r="DT243" i="2"/>
  <c r="ED243" i="2" s="1"/>
  <c r="BD244" i="2"/>
  <c r="BX244" i="2"/>
  <c r="DP245" i="2"/>
  <c r="DZ245" i="2" s="1"/>
  <c r="DS245" i="2"/>
  <c r="EC245" i="2" s="1"/>
  <c r="DR245" i="2"/>
  <c r="EB245" i="2" s="1"/>
  <c r="DT246" i="2"/>
  <c r="ED246" i="2" s="1"/>
  <c r="BX246" i="2"/>
  <c r="DS247" i="2"/>
  <c r="EC247" i="2" s="1"/>
  <c r="AK247" i="2"/>
  <c r="DA247" i="2"/>
  <c r="DP248" i="2"/>
  <c r="DZ248" i="2" s="1"/>
  <c r="DS248" i="2"/>
  <c r="EC248" i="2" s="1"/>
  <c r="DR248" i="2"/>
  <c r="EB248" i="2" s="1"/>
  <c r="DM249" i="2"/>
  <c r="DW249" i="2" s="1"/>
  <c r="DS249" i="2"/>
  <c r="EC249" i="2" s="1"/>
  <c r="AK249" i="2"/>
  <c r="DS250" i="2"/>
  <c r="EC250" i="2" s="1"/>
  <c r="DR250" i="2"/>
  <c r="EB250" i="2" s="1"/>
  <c r="DO251" i="2"/>
  <c r="DY251" i="2" s="1"/>
  <c r="AK251" i="2"/>
  <c r="CC251" i="2"/>
  <c r="DO252" i="2"/>
  <c r="DY252" i="2" s="1"/>
  <c r="BD252" i="2"/>
  <c r="BX252" i="2"/>
  <c r="DS253" i="2"/>
  <c r="EC253" i="2" s="1"/>
  <c r="DR253" i="2"/>
  <c r="EB253" i="2" s="1"/>
  <c r="DT254" i="2"/>
  <c r="ED254" i="2" s="1"/>
  <c r="BX254" i="2"/>
  <c r="DM141" i="2"/>
  <c r="DW141" i="2" s="1"/>
  <c r="AP141" i="2"/>
  <c r="DM143" i="2"/>
  <c r="DW143" i="2" s="1"/>
  <c r="DM151" i="2"/>
  <c r="DW151" i="2" s="1"/>
  <c r="DQ173" i="2"/>
  <c r="EA173" i="2" s="1"/>
  <c r="DQ183" i="2"/>
  <c r="EA183" i="2" s="1"/>
  <c r="DM191" i="2"/>
  <c r="DW191" i="2" s="1"/>
  <c r="DQ193" i="2"/>
  <c r="EA193" i="2" s="1"/>
  <c r="DT201" i="2"/>
  <c r="ED201" i="2" s="1"/>
  <c r="DO204" i="2"/>
  <c r="DY204" i="2" s="1"/>
  <c r="DR228" i="2"/>
  <c r="EB228" i="2" s="1"/>
  <c r="DR229" i="2"/>
  <c r="EB229" i="2" s="1"/>
  <c r="DT240" i="2"/>
  <c r="ED240" i="2" s="1"/>
  <c r="DT244" i="2"/>
  <c r="ED244" i="2" s="1"/>
  <c r="DR247" i="2"/>
  <c r="EB247" i="2" s="1"/>
  <c r="DP132" i="2"/>
  <c r="DZ132" i="2" s="1"/>
  <c r="AP132" i="2"/>
  <c r="BX132" i="2"/>
  <c r="DT133" i="2"/>
  <c r="ED133" i="2" s="1"/>
  <c r="DM134" i="2"/>
  <c r="DW134" i="2" s="1"/>
  <c r="DR135" i="2"/>
  <c r="EB135" i="2" s="1"/>
  <c r="DM135" i="2"/>
  <c r="DW135" i="2" s="1"/>
  <c r="DT136" i="2"/>
  <c r="ED136" i="2" s="1"/>
  <c r="CC136" i="2"/>
  <c r="DT137" i="2"/>
  <c r="ED137" i="2" s="1"/>
  <c r="CC137" i="2"/>
  <c r="DO138" i="2"/>
  <c r="DY138" i="2" s="1"/>
  <c r="DT138" i="2"/>
  <c r="ED138" i="2" s="1"/>
  <c r="DM138" i="2"/>
  <c r="DW138" i="2" s="1"/>
  <c r="AP138" i="2"/>
  <c r="DO139" i="2"/>
  <c r="DY139" i="2" s="1"/>
  <c r="DT139" i="2"/>
  <c r="ED139" i="2" s="1"/>
  <c r="DQ140" i="2"/>
  <c r="EA140" i="2" s="1"/>
  <c r="DP140" i="2"/>
  <c r="DZ140" i="2" s="1"/>
  <c r="DP141" i="2"/>
  <c r="DZ141" i="2" s="1"/>
  <c r="DO142" i="2"/>
  <c r="DY142" i="2" s="1"/>
  <c r="DT142" i="2"/>
  <c r="ED142" i="2" s="1"/>
  <c r="DP142" i="2"/>
  <c r="DZ142" i="2" s="1"/>
  <c r="AK142" i="2"/>
  <c r="DM144" i="2"/>
  <c r="DW144" i="2" s="1"/>
  <c r="DM145" i="2"/>
  <c r="DW145" i="2" s="1"/>
  <c r="DS146" i="2"/>
  <c r="EC146" i="2" s="1"/>
  <c r="DM147" i="2"/>
  <c r="DW147" i="2" s="1"/>
  <c r="AP147" i="2"/>
  <c r="DN148" i="2"/>
  <c r="DX148" i="2" s="1"/>
  <c r="DS148" i="2"/>
  <c r="EC148" i="2" s="1"/>
  <c r="DT149" i="2"/>
  <c r="ED149" i="2" s="1"/>
  <c r="DM150" i="2"/>
  <c r="DW150" i="2" s="1"/>
  <c r="DM152" i="2"/>
  <c r="DW152" i="2" s="1"/>
  <c r="DN153" i="2"/>
  <c r="DX153" i="2" s="1"/>
  <c r="DO154" i="2"/>
  <c r="DY154" i="2" s="1"/>
  <c r="DT154" i="2"/>
  <c r="ED154" i="2" s="1"/>
  <c r="DR155" i="2"/>
  <c r="EB155" i="2" s="1"/>
  <c r="DQ155" i="2"/>
  <c r="EA155" i="2" s="1"/>
  <c r="CC156" i="2"/>
  <c r="DN157" i="2"/>
  <c r="DX157" i="2" s="1"/>
  <c r="DR158" i="2"/>
  <c r="EB158" i="2" s="1"/>
  <c r="CC158" i="2"/>
  <c r="BX159" i="2"/>
  <c r="DR160" i="2"/>
  <c r="EB160" i="2" s="1"/>
  <c r="CC160" i="2"/>
  <c r="DN161" i="2"/>
  <c r="DX161" i="2" s="1"/>
  <c r="DS161" i="2"/>
  <c r="EC161" i="2" s="1"/>
  <c r="DO162" i="2"/>
  <c r="DY162" i="2" s="1"/>
  <c r="DT162" i="2"/>
  <c r="ED162" i="2" s="1"/>
  <c r="CC162" i="2"/>
  <c r="BX163" i="2"/>
  <c r="DR164" i="2"/>
  <c r="EB164" i="2" s="1"/>
  <c r="CC164" i="2"/>
  <c r="DN165" i="2"/>
  <c r="DX165" i="2" s="1"/>
  <c r="DS165" i="2"/>
  <c r="EC165" i="2" s="1"/>
  <c r="DO166" i="2"/>
  <c r="DY166" i="2" s="1"/>
  <c r="DT166" i="2"/>
  <c r="ED166" i="2" s="1"/>
  <c r="BX167" i="2"/>
  <c r="DR168" i="2"/>
  <c r="EB168" i="2" s="1"/>
  <c r="DQ168" i="2"/>
  <c r="EA168" i="2" s="1"/>
  <c r="DN169" i="2"/>
  <c r="DX169" i="2" s="1"/>
  <c r="DS169" i="2"/>
  <c r="EC169" i="2" s="1"/>
  <c r="DO170" i="2"/>
  <c r="DY170" i="2" s="1"/>
  <c r="DT170" i="2"/>
  <c r="ED170" i="2" s="1"/>
  <c r="BX171" i="2"/>
  <c r="DR172" i="2"/>
  <c r="EB172" i="2" s="1"/>
  <c r="CC172" i="2"/>
  <c r="DN173" i="2"/>
  <c r="DX173" i="2" s="1"/>
  <c r="DS173" i="2"/>
  <c r="EC173" i="2" s="1"/>
  <c r="DO174" i="2"/>
  <c r="DY174" i="2" s="1"/>
  <c r="DT174" i="2"/>
  <c r="ED174" i="2" s="1"/>
  <c r="BX175" i="2"/>
  <c r="DR176" i="2"/>
  <c r="EB176" i="2" s="1"/>
  <c r="DN177" i="2"/>
  <c r="DX177" i="2" s="1"/>
  <c r="DS177" i="2"/>
  <c r="EC177" i="2" s="1"/>
  <c r="CC177" i="2"/>
  <c r="DN178" i="2"/>
  <c r="DX178" i="2" s="1"/>
  <c r="DS178" i="2"/>
  <c r="EC178" i="2" s="1"/>
  <c r="DO179" i="2"/>
  <c r="DY179" i="2" s="1"/>
  <c r="DT179" i="2"/>
  <c r="ED179" i="2" s="1"/>
  <c r="DO180" i="2"/>
  <c r="DY180" i="2" s="1"/>
  <c r="DT180" i="2"/>
  <c r="ED180" i="2" s="1"/>
  <c r="BX181" i="2"/>
  <c r="DR182" i="2"/>
  <c r="EB182" i="2" s="1"/>
  <c r="CC182" i="2"/>
  <c r="DN183" i="2"/>
  <c r="DX183" i="2" s="1"/>
  <c r="DS183" i="2"/>
  <c r="EC183" i="2" s="1"/>
  <c r="DT184" i="2"/>
  <c r="ED184" i="2" s="1"/>
  <c r="CC184" i="2"/>
  <c r="DN186" i="2"/>
  <c r="DX186" i="2" s="1"/>
  <c r="DS186" i="2"/>
  <c r="EC186" i="2" s="1"/>
  <c r="DT187" i="2"/>
  <c r="ED187" i="2" s="1"/>
  <c r="DT188" i="2"/>
  <c r="ED188" i="2" s="1"/>
  <c r="DM188" i="2"/>
  <c r="DW188" i="2" s="1"/>
  <c r="DN189" i="2"/>
  <c r="DX189" i="2" s="1"/>
  <c r="DS189" i="2"/>
  <c r="EC189" i="2" s="1"/>
  <c r="BX189" i="2"/>
  <c r="CC189" i="2"/>
  <c r="DR190" i="2"/>
  <c r="EB190" i="2" s="1"/>
  <c r="DO190" i="2"/>
  <c r="DY190" i="2" s="1"/>
  <c r="DT192" i="2"/>
  <c r="ED192" i="2" s="1"/>
  <c r="DM192" i="2"/>
  <c r="DW192" i="2" s="1"/>
  <c r="AP192" i="2"/>
  <c r="DS193" i="2"/>
  <c r="EC193" i="2" s="1"/>
  <c r="DP193" i="2"/>
  <c r="DZ193" i="2" s="1"/>
  <c r="DP194" i="2"/>
  <c r="DZ194" i="2" s="1"/>
  <c r="DM195" i="2"/>
  <c r="DW195" i="2" s="1"/>
  <c r="DR195" i="2"/>
  <c r="EB195" i="2" s="1"/>
  <c r="DM196" i="2"/>
  <c r="DW196" i="2" s="1"/>
  <c r="AK196" i="2"/>
  <c r="CQ196" i="2"/>
  <c r="DS197" i="2"/>
  <c r="EC197" i="2" s="1"/>
  <c r="AP197" i="2"/>
  <c r="AK197" i="2"/>
  <c r="DT197" i="2"/>
  <c r="ED197" i="2" s="1"/>
  <c r="DM198" i="2"/>
  <c r="DW198" i="2" s="1"/>
  <c r="DO198" i="2"/>
  <c r="DY198" i="2" s="1"/>
  <c r="CC198" i="2"/>
  <c r="CC199" i="2"/>
  <c r="DS200" i="2"/>
  <c r="EC200" i="2" s="1"/>
  <c r="BX200" i="2"/>
  <c r="DP202" i="2"/>
  <c r="DZ202" i="2" s="1"/>
  <c r="DR202" i="2"/>
  <c r="EB202" i="2" s="1"/>
  <c r="DO203" i="2"/>
  <c r="DY203" i="2" s="1"/>
  <c r="DM203" i="2"/>
  <c r="DW203" i="2" s="1"/>
  <c r="BX203" i="2"/>
  <c r="CC204" i="2"/>
  <c r="DP205" i="2"/>
  <c r="DZ205" i="2" s="1"/>
  <c r="AK205" i="2"/>
  <c r="DO206" i="2"/>
  <c r="DY206" i="2" s="1"/>
  <c r="DT206" i="2"/>
  <c r="ED206" i="2" s="1"/>
  <c r="BD206" i="2"/>
  <c r="BX206" i="2"/>
  <c r="AK207" i="2"/>
  <c r="DP208" i="2"/>
  <c r="DZ208" i="2" s="1"/>
  <c r="AK208" i="2"/>
  <c r="DM209" i="2"/>
  <c r="DW209" i="2" s="1"/>
  <c r="DR209" i="2"/>
  <c r="EB209" i="2" s="1"/>
  <c r="AK209" i="2"/>
  <c r="DM210" i="2"/>
  <c r="DW210" i="2" s="1"/>
  <c r="DR210" i="2"/>
  <c r="EB210" i="2" s="1"/>
  <c r="BN210" i="2"/>
  <c r="BX210" i="2"/>
  <c r="DN211" i="2"/>
  <c r="DX211" i="2" s="1"/>
  <c r="DT211" i="2"/>
  <c r="ED211" i="2" s="1"/>
  <c r="DR212" i="2"/>
  <c r="EB212" i="2" s="1"/>
  <c r="AP212" i="2"/>
  <c r="BN212" i="2"/>
  <c r="BX212" i="2"/>
  <c r="DN213" i="2"/>
  <c r="DX213" i="2" s="1"/>
  <c r="DT213" i="2"/>
  <c r="ED213" i="2" s="1"/>
  <c r="DP214" i="2"/>
  <c r="DZ214" i="2" s="1"/>
  <c r="DR214" i="2"/>
  <c r="EB214" i="2" s="1"/>
  <c r="AP214" i="2"/>
  <c r="BN214" i="2"/>
  <c r="BX214" i="2"/>
  <c r="DN215" i="2"/>
  <c r="DX215" i="2" s="1"/>
  <c r="DT215" i="2"/>
  <c r="ED215" i="2" s="1"/>
  <c r="DR216" i="2"/>
  <c r="EB216" i="2" s="1"/>
  <c r="AP216" i="2"/>
  <c r="BN216" i="2"/>
  <c r="BX216" i="2"/>
  <c r="DN217" i="2"/>
  <c r="DX217" i="2" s="1"/>
  <c r="DT217" i="2"/>
  <c r="ED217" i="2" s="1"/>
  <c r="BD217" i="2"/>
  <c r="DP218" i="2"/>
  <c r="DZ218" i="2" s="1"/>
  <c r="DR218" i="2"/>
  <c r="EB218" i="2" s="1"/>
  <c r="AP218" i="2"/>
  <c r="BN218" i="2"/>
  <c r="BX218" i="2"/>
  <c r="DN219" i="2"/>
  <c r="DX219" i="2" s="1"/>
  <c r="DT219" i="2"/>
  <c r="ED219" i="2" s="1"/>
  <c r="DP220" i="2"/>
  <c r="DZ220" i="2" s="1"/>
  <c r="DR220" i="2"/>
  <c r="EB220" i="2" s="1"/>
  <c r="AP220" i="2"/>
  <c r="BN220" i="2"/>
  <c r="BX220" i="2"/>
  <c r="DN221" i="2"/>
  <c r="DX221" i="2" s="1"/>
  <c r="DT221" i="2"/>
  <c r="ED221" i="2" s="1"/>
  <c r="DR222" i="2"/>
  <c r="EB222" i="2" s="1"/>
  <c r="AP222" i="2"/>
  <c r="BN222" i="2"/>
  <c r="BX222" i="2"/>
  <c r="DN223" i="2"/>
  <c r="DX223" i="2" s="1"/>
  <c r="DT223" i="2"/>
  <c r="ED223" i="2" s="1"/>
  <c r="CC223" i="2"/>
  <c r="DO224" i="2"/>
  <c r="DY224" i="2" s="1"/>
  <c r="DS224" i="2"/>
  <c r="EC224" i="2" s="1"/>
  <c r="AK224" i="2"/>
  <c r="CQ224" i="2"/>
  <c r="DM225" i="2"/>
  <c r="DW225" i="2" s="1"/>
  <c r="CC225" i="2"/>
  <c r="DO227" i="2"/>
  <c r="DY227" i="2" s="1"/>
  <c r="BX227" i="2"/>
  <c r="DN228" i="2"/>
  <c r="DX228" i="2" s="1"/>
  <c r="AP228" i="2"/>
  <c r="BX228" i="2"/>
  <c r="DN229" i="2"/>
  <c r="DX229" i="2" s="1"/>
  <c r="CC229" i="2"/>
  <c r="DO230" i="2"/>
  <c r="DY230" i="2" s="1"/>
  <c r="BD230" i="2"/>
  <c r="CC230" i="2"/>
  <c r="DN231" i="2"/>
  <c r="DX231" i="2" s="1"/>
  <c r="DR231" i="2"/>
  <c r="EB231" i="2" s="1"/>
  <c r="DT232" i="2"/>
  <c r="ED232" i="2" s="1"/>
  <c r="DP233" i="2"/>
  <c r="DZ233" i="2" s="1"/>
  <c r="DS233" i="2"/>
  <c r="EC233" i="2" s="1"/>
  <c r="DR233" i="2"/>
  <c r="EB233" i="2" s="1"/>
  <c r="DM234" i="2"/>
  <c r="DW234" i="2" s="1"/>
  <c r="DT234" i="2"/>
  <c r="ED234" i="2" s="1"/>
  <c r="AK234" i="2"/>
  <c r="DN235" i="2"/>
  <c r="DX235" i="2" s="1"/>
  <c r="DO236" i="2"/>
  <c r="DY236" i="2" s="1"/>
  <c r="DT236" i="2"/>
  <c r="ED236" i="2" s="1"/>
  <c r="AP236" i="2"/>
  <c r="BX236" i="2"/>
  <c r="DR237" i="2"/>
  <c r="EB237" i="2" s="1"/>
  <c r="DP238" i="2"/>
  <c r="DZ238" i="2" s="1"/>
  <c r="DS238" i="2"/>
  <c r="EC238" i="2" s="1"/>
  <c r="DR238" i="2"/>
  <c r="EB238" i="2" s="1"/>
  <c r="DT239" i="2"/>
  <c r="ED239" i="2" s="1"/>
  <c r="AP239" i="2"/>
  <c r="DS240" i="2"/>
  <c r="EC240" i="2" s="1"/>
  <c r="AK240" i="2"/>
  <c r="DT241" i="2"/>
  <c r="ED241" i="2" s="1"/>
  <c r="AP241" i="2"/>
  <c r="DT242" i="2"/>
  <c r="ED242" i="2" s="1"/>
  <c r="AP242" i="2"/>
  <c r="BX242" i="2"/>
  <c r="DS243" i="2"/>
  <c r="EC243" i="2" s="1"/>
  <c r="DR243" i="2"/>
  <c r="EB243" i="2" s="1"/>
  <c r="AK244" i="2"/>
  <c r="CC244" i="2"/>
  <c r="DT245" i="2"/>
  <c r="ED245" i="2" s="1"/>
  <c r="AP245" i="2"/>
  <c r="BX245" i="2"/>
  <c r="DR246" i="2"/>
  <c r="EB246" i="2" s="1"/>
  <c r="DT248" i="2"/>
  <c r="ED248" i="2" s="1"/>
  <c r="AP248" i="2"/>
  <c r="DQ248" i="2" s="1"/>
  <c r="EA248" i="2" s="1"/>
  <c r="BX248" i="2"/>
  <c r="DO249" i="2"/>
  <c r="DY249" i="2" s="1"/>
  <c r="DO250" i="2"/>
  <c r="DY250" i="2" s="1"/>
  <c r="DT250" i="2"/>
  <c r="ED250" i="2" s="1"/>
  <c r="AP250" i="2"/>
  <c r="BX250" i="2"/>
  <c r="BX251" i="2"/>
  <c r="DS252" i="2"/>
  <c r="EC252" i="2" s="1"/>
  <c r="CC252" i="2"/>
  <c r="DT253" i="2"/>
  <c r="ED253" i="2" s="1"/>
  <c r="AP253" i="2"/>
  <c r="BX253" i="2"/>
  <c r="DS254" i="2"/>
  <c r="EC254" i="2" s="1"/>
  <c r="DR254" i="2"/>
  <c r="EB254" i="2" s="1"/>
  <c r="DA254" i="2"/>
  <c r="DM132" i="2"/>
  <c r="DW132" i="2" s="1"/>
  <c r="DR132" i="2"/>
  <c r="EB132" i="2" s="1"/>
  <c r="DS132" i="2"/>
  <c r="EC132" i="2" s="1"/>
  <c r="BD132" i="2"/>
  <c r="CC132" i="2"/>
  <c r="DP133" i="2"/>
  <c r="DZ133" i="2" s="1"/>
  <c r="DR134" i="2"/>
  <c r="EB134" i="2" s="1"/>
  <c r="DP135" i="2"/>
  <c r="DZ135" i="2" s="1"/>
  <c r="CG135" i="2"/>
  <c r="BD136" i="2"/>
  <c r="CG136" i="2"/>
  <c r="BD137" i="2"/>
  <c r="CG137" i="2"/>
  <c r="CG138" i="2"/>
  <c r="DM139" i="2"/>
  <c r="DW139" i="2" s="1"/>
  <c r="AP139" i="2"/>
  <c r="DS140" i="2"/>
  <c r="EC140" i="2" s="1"/>
  <c r="BD140" i="2"/>
  <c r="CQ141" i="2"/>
  <c r="DM142" i="2"/>
  <c r="DW142" i="2" s="1"/>
  <c r="CC142" i="2"/>
  <c r="DO143" i="2"/>
  <c r="DY143" i="2" s="1"/>
  <c r="DT143" i="2"/>
  <c r="ED143" i="2" s="1"/>
  <c r="BD143" i="2"/>
  <c r="DT144" i="2"/>
  <c r="ED144" i="2" s="1"/>
  <c r="DO145" i="2"/>
  <c r="DY145" i="2" s="1"/>
  <c r="DT145" i="2"/>
  <c r="ED145" i="2" s="1"/>
  <c r="CG145" i="2"/>
  <c r="DO146" i="2"/>
  <c r="DY146" i="2" s="1"/>
  <c r="DT146" i="2"/>
  <c r="ED146" i="2" s="1"/>
  <c r="DP146" i="2"/>
  <c r="DZ146" i="2" s="1"/>
  <c r="DM146" i="2"/>
  <c r="DW146" i="2" s="1"/>
  <c r="AP146" i="2"/>
  <c r="CG146" i="2"/>
  <c r="DR147" i="2"/>
  <c r="EB147" i="2" s="1"/>
  <c r="BD147" i="2"/>
  <c r="DO148" i="2"/>
  <c r="DY148" i="2" s="1"/>
  <c r="DT148" i="2"/>
  <c r="ED148" i="2" s="1"/>
  <c r="CQ148" i="2"/>
  <c r="CQ150" i="2"/>
  <c r="DO151" i="2"/>
  <c r="DY151" i="2" s="1"/>
  <c r="DT151" i="2"/>
  <c r="ED151" i="2" s="1"/>
  <c r="BD151" i="2"/>
  <c r="DT152" i="2"/>
  <c r="ED152" i="2" s="1"/>
  <c r="CC152" i="2"/>
  <c r="DT153" i="2"/>
  <c r="ED153" i="2" s="1"/>
  <c r="CC153" i="2"/>
  <c r="DQ153" i="2" s="1"/>
  <c r="EA153" i="2" s="1"/>
  <c r="BD154" i="2"/>
  <c r="BX154" i="2"/>
  <c r="DP154" i="2"/>
  <c r="DZ154" i="2" s="1"/>
  <c r="CG154" i="2"/>
  <c r="DA154" i="2"/>
  <c r="DN155" i="2"/>
  <c r="DX155" i="2" s="1"/>
  <c r="DS155" i="2"/>
  <c r="EC155" i="2" s="1"/>
  <c r="BD155" i="2"/>
  <c r="BX155" i="2"/>
  <c r="DP155" i="2"/>
  <c r="DZ155" i="2" s="1"/>
  <c r="CG155" i="2"/>
  <c r="DA155" i="2"/>
  <c r="DN156" i="2"/>
  <c r="DX156" i="2" s="1"/>
  <c r="BN156" i="2"/>
  <c r="CQ156" i="2"/>
  <c r="DO157" i="2"/>
  <c r="DY157" i="2" s="1"/>
  <c r="DT157" i="2"/>
  <c r="ED157" i="2" s="1"/>
  <c r="BD157" i="2"/>
  <c r="BX157" i="2"/>
  <c r="DP157" i="2"/>
  <c r="DZ157" i="2" s="1"/>
  <c r="CG157" i="2"/>
  <c r="DA157" i="2"/>
  <c r="DN158" i="2"/>
  <c r="DX158" i="2" s="1"/>
  <c r="BD158" i="2"/>
  <c r="BX158" i="2"/>
  <c r="CG158" i="2"/>
  <c r="DA158" i="2"/>
  <c r="DR159" i="2"/>
  <c r="EB159" i="2" s="1"/>
  <c r="CC159" i="2"/>
  <c r="DN160" i="2"/>
  <c r="DX160" i="2" s="1"/>
  <c r="DS160" i="2"/>
  <c r="EC160" i="2" s="1"/>
  <c r="BN160" i="2"/>
  <c r="CQ160" i="2"/>
  <c r="DO161" i="2"/>
  <c r="DY161" i="2" s="1"/>
  <c r="DT161" i="2"/>
  <c r="ED161" i="2" s="1"/>
  <c r="BD162" i="2"/>
  <c r="BX162" i="2"/>
  <c r="CG162" i="2"/>
  <c r="DA162" i="2"/>
  <c r="DR163" i="2"/>
  <c r="EB163" i="2" s="1"/>
  <c r="DN164" i="2"/>
  <c r="DX164" i="2" s="1"/>
  <c r="DS164" i="2"/>
  <c r="EC164" i="2" s="1"/>
  <c r="BN164" i="2"/>
  <c r="CQ164" i="2"/>
  <c r="DO165" i="2"/>
  <c r="DY165" i="2" s="1"/>
  <c r="DT165" i="2"/>
  <c r="ED165" i="2" s="1"/>
  <c r="BD166" i="2"/>
  <c r="BX166" i="2"/>
  <c r="CG166" i="2"/>
  <c r="DA166" i="2"/>
  <c r="DR167" i="2"/>
  <c r="EB167" i="2" s="1"/>
  <c r="CC167" i="2"/>
  <c r="DN168" i="2"/>
  <c r="DX168" i="2" s="1"/>
  <c r="DS168" i="2"/>
  <c r="EC168" i="2" s="1"/>
  <c r="BN168" i="2"/>
  <c r="CQ168" i="2"/>
  <c r="DO169" i="2"/>
  <c r="DY169" i="2" s="1"/>
  <c r="DT169" i="2"/>
  <c r="ED169" i="2" s="1"/>
  <c r="CC169" i="2"/>
  <c r="BD170" i="2"/>
  <c r="BX170" i="2"/>
  <c r="CG170" i="2"/>
  <c r="DA170" i="2"/>
  <c r="DR171" i="2"/>
  <c r="EB171" i="2" s="1"/>
  <c r="CC171" i="2"/>
  <c r="DN172" i="2"/>
  <c r="DX172" i="2" s="1"/>
  <c r="DS172" i="2"/>
  <c r="EC172" i="2" s="1"/>
  <c r="BN172" i="2"/>
  <c r="CQ172" i="2"/>
  <c r="DO173" i="2"/>
  <c r="DY173" i="2" s="1"/>
  <c r="DT173" i="2"/>
  <c r="ED173" i="2" s="1"/>
  <c r="BD174" i="2"/>
  <c r="BX174" i="2"/>
  <c r="CG174" i="2"/>
  <c r="DA174" i="2"/>
  <c r="DR175" i="2"/>
  <c r="EB175" i="2" s="1"/>
  <c r="CG175" i="2"/>
  <c r="DN176" i="2"/>
  <c r="DX176" i="2" s="1"/>
  <c r="DS176" i="2"/>
  <c r="EC176" i="2" s="1"/>
  <c r="BN176" i="2"/>
  <c r="CQ176" i="2"/>
  <c r="DO177" i="2"/>
  <c r="DY177" i="2" s="1"/>
  <c r="DT177" i="2"/>
  <c r="ED177" i="2" s="1"/>
  <c r="BN177" i="2"/>
  <c r="CQ177" i="2"/>
  <c r="DO178" i="2"/>
  <c r="DY178" i="2" s="1"/>
  <c r="DT178" i="2"/>
  <c r="ED178" i="2" s="1"/>
  <c r="BD179" i="2"/>
  <c r="BX179" i="2"/>
  <c r="BD180" i="2"/>
  <c r="BX180" i="2"/>
  <c r="CG180" i="2"/>
  <c r="DA180" i="2"/>
  <c r="DR181" i="2"/>
  <c r="EB181" i="2" s="1"/>
  <c r="CC181" i="2"/>
  <c r="DN182" i="2"/>
  <c r="DX182" i="2" s="1"/>
  <c r="DS182" i="2"/>
  <c r="EC182" i="2" s="1"/>
  <c r="BN182" i="2"/>
  <c r="CQ182" i="2"/>
  <c r="DO183" i="2"/>
  <c r="DY183" i="2" s="1"/>
  <c r="DT183" i="2"/>
  <c r="ED183" i="2" s="1"/>
  <c r="BD184" i="2"/>
  <c r="BX184" i="2"/>
  <c r="CG184" i="2"/>
  <c r="DA184" i="2"/>
  <c r="DR185" i="2"/>
  <c r="EB185" i="2" s="1"/>
  <c r="DO185" i="2"/>
  <c r="DY185" i="2" s="1"/>
  <c r="CC185" i="2"/>
  <c r="DT186" i="2"/>
  <c r="ED186" i="2" s="1"/>
  <c r="CC186" i="2"/>
  <c r="DN187" i="2"/>
  <c r="DX187" i="2" s="1"/>
  <c r="BD187" i="2"/>
  <c r="BX187" i="2"/>
  <c r="CC187" i="2"/>
  <c r="BN188" i="2"/>
  <c r="DT189" i="2"/>
  <c r="ED189" i="2" s="1"/>
  <c r="DM189" i="2"/>
  <c r="DW189" i="2" s="1"/>
  <c r="DA189" i="2"/>
  <c r="DN190" i="2"/>
  <c r="DX190" i="2" s="1"/>
  <c r="DS190" i="2"/>
  <c r="EC190" i="2" s="1"/>
  <c r="BX190" i="2"/>
  <c r="CC190" i="2"/>
  <c r="DR191" i="2"/>
  <c r="EB191" i="2" s="1"/>
  <c r="DO191" i="2"/>
  <c r="DY191" i="2" s="1"/>
  <c r="CQ191" i="2"/>
  <c r="DT193" i="2"/>
  <c r="ED193" i="2" s="1"/>
  <c r="DR194" i="2"/>
  <c r="EB194" i="2" s="1"/>
  <c r="AK194" i="2"/>
  <c r="DS194" i="2"/>
  <c r="EC194" i="2" s="1"/>
  <c r="CC194" i="2"/>
  <c r="DP195" i="2"/>
  <c r="DZ195" i="2" s="1"/>
  <c r="BD195" i="2"/>
  <c r="DR196" i="2"/>
  <c r="EB196" i="2" s="1"/>
  <c r="DP196" i="2"/>
  <c r="DZ196" i="2" s="1"/>
  <c r="BX197" i="2"/>
  <c r="DA197" i="2"/>
  <c r="DN198" i="2"/>
  <c r="DX198" i="2" s="1"/>
  <c r="DS198" i="2"/>
  <c r="EC198" i="2" s="1"/>
  <c r="BX198" i="2"/>
  <c r="DA198" i="2"/>
  <c r="DR199" i="2"/>
  <c r="EB199" i="2" s="1"/>
  <c r="BX199" i="2"/>
  <c r="DA199" i="2"/>
  <c r="DP200" i="2"/>
  <c r="DZ200" i="2" s="1"/>
  <c r="CC200" i="2"/>
  <c r="DM201" i="2"/>
  <c r="DW201" i="2" s="1"/>
  <c r="DS202" i="2"/>
  <c r="EC202" i="2" s="1"/>
  <c r="BD202" i="2"/>
  <c r="DP203" i="2"/>
  <c r="DZ203" i="2" s="1"/>
  <c r="DT203" i="2"/>
  <c r="ED203" i="2" s="1"/>
  <c r="DA203" i="2"/>
  <c r="DS204" i="2"/>
  <c r="EC204" i="2" s="1"/>
  <c r="DT204" i="2"/>
  <c r="ED204" i="2" s="1"/>
  <c r="BX204" i="2"/>
  <c r="DA204" i="2"/>
  <c r="DM205" i="2"/>
  <c r="DW205" i="2" s="1"/>
  <c r="DR205" i="2"/>
  <c r="EB205" i="2" s="1"/>
  <c r="DP206" i="2"/>
  <c r="DZ206" i="2" s="1"/>
  <c r="DR206" i="2"/>
  <c r="EB206" i="2" s="1"/>
  <c r="CC206" i="2"/>
  <c r="DA206" i="2"/>
  <c r="DM207" i="2"/>
  <c r="DW207" i="2" s="1"/>
  <c r="DR207" i="2"/>
  <c r="EB207" i="2" s="1"/>
  <c r="AP207" i="2"/>
  <c r="DS208" i="2"/>
  <c r="EC208" i="2" s="1"/>
  <c r="DN209" i="2"/>
  <c r="DX209" i="2" s="1"/>
  <c r="DS209" i="2"/>
  <c r="EC209" i="2" s="1"/>
  <c r="BN209" i="2"/>
  <c r="CG209" i="2"/>
  <c r="CQ209" i="2"/>
  <c r="DN210" i="2"/>
  <c r="DX210" i="2" s="1"/>
  <c r="BD210" i="2"/>
  <c r="CG210" i="2"/>
  <c r="DO211" i="2"/>
  <c r="DY211" i="2" s="1"/>
  <c r="AK211" i="2"/>
  <c r="CQ211" i="2"/>
  <c r="BD212" i="2"/>
  <c r="CC212" i="2"/>
  <c r="DO213" i="2"/>
  <c r="DY213" i="2" s="1"/>
  <c r="DS213" i="2"/>
  <c r="EC213" i="2" s="1"/>
  <c r="AK213" i="2"/>
  <c r="CQ213" i="2"/>
  <c r="BD214" i="2"/>
  <c r="CC214" i="2"/>
  <c r="DO215" i="2"/>
  <c r="DY215" i="2" s="1"/>
  <c r="DS215" i="2"/>
  <c r="EC215" i="2" s="1"/>
  <c r="AK215" i="2"/>
  <c r="CQ215" i="2"/>
  <c r="BD216" i="2"/>
  <c r="CC216" i="2"/>
  <c r="DO217" i="2"/>
  <c r="DY217" i="2" s="1"/>
  <c r="DS217" i="2"/>
  <c r="EC217" i="2" s="1"/>
  <c r="AK217" i="2"/>
  <c r="CQ217" i="2"/>
  <c r="BD218" i="2"/>
  <c r="CC218" i="2"/>
  <c r="DO219" i="2"/>
  <c r="DY219" i="2" s="1"/>
  <c r="AK219" i="2"/>
  <c r="CQ219" i="2"/>
  <c r="BD220" i="2"/>
  <c r="CC220" i="2"/>
  <c r="DO221" i="2"/>
  <c r="DY221" i="2" s="1"/>
  <c r="DQ221" i="2"/>
  <c r="EA221" i="2" s="1"/>
  <c r="AK221" i="2"/>
  <c r="CQ221" i="2"/>
  <c r="BD222" i="2"/>
  <c r="CG222" i="2"/>
  <c r="DO223" i="2"/>
  <c r="DY223" i="2" s="1"/>
  <c r="AK223" i="2"/>
  <c r="DP224" i="2"/>
  <c r="DZ224" i="2" s="1"/>
  <c r="DR224" i="2"/>
  <c r="EB224" i="2" s="1"/>
  <c r="AP224" i="2"/>
  <c r="BN224" i="2"/>
  <c r="BX224" i="2"/>
  <c r="DA224" i="2"/>
  <c r="DT225" i="2"/>
  <c r="ED225" i="2" s="1"/>
  <c r="CQ225" i="2"/>
  <c r="DS226" i="2"/>
  <c r="EC226" i="2" s="1"/>
  <c r="DR226" i="2"/>
  <c r="EB226" i="2" s="1"/>
  <c r="BN226" i="2"/>
  <c r="DP227" i="2"/>
  <c r="DZ227" i="2" s="1"/>
  <c r="DS227" i="2"/>
  <c r="EC227" i="2" s="1"/>
  <c r="AK227" i="2"/>
  <c r="DO228" i="2"/>
  <c r="DY228" i="2" s="1"/>
  <c r="CG228" i="2"/>
  <c r="DO229" i="2"/>
  <c r="DY229" i="2" s="1"/>
  <c r="CQ229" i="2"/>
  <c r="DP230" i="2"/>
  <c r="DZ230" i="2" s="1"/>
  <c r="DS230" i="2"/>
  <c r="EC230" i="2" s="1"/>
  <c r="AK230" i="2"/>
  <c r="CQ230" i="2"/>
  <c r="DO231" i="2"/>
  <c r="DY231" i="2" s="1"/>
  <c r="BD231" i="2"/>
  <c r="CC231" i="2"/>
  <c r="BX231" i="2"/>
  <c r="DA231" i="2"/>
  <c r="DM232" i="2"/>
  <c r="DW232" i="2" s="1"/>
  <c r="BD232" i="2"/>
  <c r="BX232" i="2"/>
  <c r="DM233" i="2"/>
  <c r="DW233" i="2" s="1"/>
  <c r="AP233" i="2"/>
  <c r="BN233" i="2"/>
  <c r="DR234" i="2"/>
  <c r="EB234" i="2" s="1"/>
  <c r="AP234" i="2"/>
  <c r="BX234" i="2"/>
  <c r="DA234" i="2"/>
  <c r="DO235" i="2"/>
  <c r="DY235" i="2" s="1"/>
  <c r="DR235" i="2"/>
  <c r="EB235" i="2" s="1"/>
  <c r="AP235" i="2"/>
  <c r="DA235" i="2"/>
  <c r="AK236" i="2"/>
  <c r="DA236" i="2"/>
  <c r="BX237" i="2"/>
  <c r="BD238" i="2"/>
  <c r="BX238" i="2"/>
  <c r="DP239" i="2"/>
  <c r="DZ239" i="2" s="1"/>
  <c r="DS239" i="2"/>
  <c r="EC239" i="2" s="1"/>
  <c r="AK239" i="2"/>
  <c r="CC239" i="2"/>
  <c r="DR240" i="2"/>
  <c r="EB240" i="2" s="1"/>
  <c r="DS241" i="2"/>
  <c r="EC241" i="2" s="1"/>
  <c r="AK241" i="2"/>
  <c r="CC241" i="2"/>
  <c r="DS242" i="2"/>
  <c r="EC242" i="2" s="1"/>
  <c r="AK242" i="2"/>
  <c r="DM243" i="2"/>
  <c r="DW243" i="2" s="1"/>
  <c r="DM244" i="2"/>
  <c r="DW244" i="2" s="1"/>
  <c r="DS244" i="2"/>
  <c r="EC244" i="2" s="1"/>
  <c r="DR244" i="2"/>
  <c r="EB244" i="2" s="1"/>
  <c r="DO245" i="2"/>
  <c r="DY245" i="2" s="1"/>
  <c r="AK245" i="2"/>
  <c r="DA245" i="2"/>
  <c r="BD246" i="2"/>
  <c r="DT247" i="2"/>
  <c r="ED247" i="2" s="1"/>
  <c r="AP247" i="2"/>
  <c r="BX247" i="2"/>
  <c r="AK248" i="2"/>
  <c r="DA248" i="2"/>
  <c r="DT249" i="2"/>
  <c r="ED249" i="2" s="1"/>
  <c r="AP249" i="2"/>
  <c r="BX249" i="2"/>
  <c r="AK250" i="2"/>
  <c r="DA250" i="2"/>
  <c r="DT251" i="2"/>
  <c r="ED251" i="2" s="1"/>
  <c r="AP251" i="2"/>
  <c r="DR252" i="2"/>
  <c r="EB252" i="2" s="1"/>
  <c r="DO253" i="2"/>
  <c r="DY253" i="2" s="1"/>
  <c r="AK253" i="2"/>
  <c r="DA253" i="2"/>
  <c r="BD254" i="2"/>
  <c r="DR257" i="2"/>
  <c r="EB257" i="2" s="1"/>
  <c r="DT258" i="2"/>
  <c r="ED258" i="2" s="1"/>
  <c r="DP269" i="2"/>
  <c r="DZ269" i="2" s="1"/>
  <c r="DM278" i="2"/>
  <c r="DW278" i="2" s="1"/>
  <c r="DM279" i="2"/>
  <c r="DW279" i="2" s="1"/>
  <c r="DM282" i="2"/>
  <c r="DW282" i="2" s="1"/>
  <c r="BX283" i="2"/>
  <c r="CQ283" i="2"/>
  <c r="BN284" i="2"/>
  <c r="DA285" i="2"/>
  <c r="BX287" i="2"/>
  <c r="CQ287" i="2"/>
  <c r="DA290" i="2"/>
  <c r="DO291" i="2"/>
  <c r="DY291" i="2" s="1"/>
  <c r="BX291" i="2"/>
  <c r="CG292" i="2"/>
  <c r="DN293" i="2"/>
  <c r="DX293" i="2" s="1"/>
  <c r="DS293" i="2"/>
  <c r="EC293" i="2" s="1"/>
  <c r="DT294" i="2"/>
  <c r="ED294" i="2" s="1"/>
  <c r="DA294" i="2"/>
  <c r="DO295" i="2"/>
  <c r="DY295" i="2" s="1"/>
  <c r="BX295" i="2"/>
  <c r="CG296" i="2"/>
  <c r="DN297" i="2"/>
  <c r="DX297" i="2" s="1"/>
  <c r="DS297" i="2"/>
  <c r="EC297" i="2" s="1"/>
  <c r="DT298" i="2"/>
  <c r="ED298" i="2" s="1"/>
  <c r="DM299" i="2"/>
  <c r="DW299" i="2" s="1"/>
  <c r="BN299" i="2"/>
  <c r="DM300" i="2"/>
  <c r="DW300" i="2" s="1"/>
  <c r="BX300" i="2"/>
  <c r="DM301" i="2"/>
  <c r="DW301" i="2" s="1"/>
  <c r="DP302" i="2"/>
  <c r="DZ302" i="2" s="1"/>
  <c r="DT302" i="2"/>
  <c r="ED302" i="2" s="1"/>
  <c r="DM303" i="2"/>
  <c r="DW303" i="2" s="1"/>
  <c r="BX304" i="2"/>
  <c r="DP305" i="2"/>
  <c r="DZ305" i="2" s="1"/>
  <c r="DT305" i="2"/>
  <c r="ED305" i="2" s="1"/>
  <c r="DO306" i="2"/>
  <c r="DY306" i="2" s="1"/>
  <c r="DT307" i="2"/>
  <c r="ED307" i="2" s="1"/>
  <c r="BN307" i="2"/>
  <c r="DP309" i="2"/>
  <c r="DZ309" i="2" s="1"/>
  <c r="BD309" i="2"/>
  <c r="BX309" i="2"/>
  <c r="BD310" i="2"/>
  <c r="BX310" i="2"/>
  <c r="DR311" i="2"/>
  <c r="EB311" i="2" s="1"/>
  <c r="DN312" i="2"/>
  <c r="DX312" i="2" s="1"/>
  <c r="BD312" i="2"/>
  <c r="DO313" i="2"/>
  <c r="DY313" i="2" s="1"/>
  <c r="CQ313" i="2"/>
  <c r="DO314" i="2"/>
  <c r="DY314" i="2" s="1"/>
  <c r="DT314" i="2"/>
  <c r="ED314" i="2" s="1"/>
  <c r="DN315" i="2"/>
  <c r="DX315" i="2" s="1"/>
  <c r="CQ315" i="2"/>
  <c r="DM316" i="2"/>
  <c r="DW316" i="2" s="1"/>
  <c r="BD316" i="2"/>
  <c r="DO318" i="2"/>
  <c r="DY318" i="2" s="1"/>
  <c r="DT318" i="2"/>
  <c r="ED318" i="2" s="1"/>
  <c r="DO319" i="2"/>
  <c r="DY319" i="2" s="1"/>
  <c r="DT319" i="2"/>
  <c r="ED319" i="2" s="1"/>
  <c r="DO320" i="2"/>
  <c r="DY320" i="2" s="1"/>
  <c r="DT320" i="2"/>
  <c r="ED320" i="2" s="1"/>
  <c r="DO321" i="2"/>
  <c r="DY321" i="2" s="1"/>
  <c r="DT321" i="2"/>
  <c r="ED321" i="2" s="1"/>
  <c r="DO322" i="2"/>
  <c r="DY322" i="2" s="1"/>
  <c r="DT322" i="2"/>
  <c r="ED322" i="2" s="1"/>
  <c r="DR324" i="2"/>
  <c r="EB324" i="2" s="1"/>
  <c r="AK324" i="2"/>
  <c r="DS325" i="2"/>
  <c r="EC325" i="2" s="1"/>
  <c r="BX325" i="2"/>
  <c r="DM326" i="2"/>
  <c r="DW326" i="2" s="1"/>
  <c r="AK326" i="2"/>
  <c r="DP327" i="2"/>
  <c r="DZ327" i="2" s="1"/>
  <c r="DN327" i="2"/>
  <c r="DX327" i="2" s="1"/>
  <c r="AK327" i="2"/>
  <c r="CQ327" i="2"/>
  <c r="DM328" i="2"/>
  <c r="DW328" i="2" s="1"/>
  <c r="AK328" i="2"/>
  <c r="DO331" i="2"/>
  <c r="DY331" i="2" s="1"/>
  <c r="CC331" i="2"/>
  <c r="DT333" i="2"/>
  <c r="ED333" i="2" s="1"/>
  <c r="BD333" i="2"/>
  <c r="BX333" i="2"/>
  <c r="CG333" i="2"/>
  <c r="DR334" i="2"/>
  <c r="EB334" i="2" s="1"/>
  <c r="BD334" i="2"/>
  <c r="DP336" i="2"/>
  <c r="DZ336" i="2" s="1"/>
  <c r="DT336" i="2"/>
  <c r="ED336" i="2" s="1"/>
  <c r="DA336" i="2"/>
  <c r="DS337" i="2"/>
  <c r="EC337" i="2" s="1"/>
  <c r="DT337" i="2"/>
  <c r="ED337" i="2" s="1"/>
  <c r="BX337" i="2"/>
  <c r="DP338" i="2"/>
  <c r="DZ338" i="2" s="1"/>
  <c r="DP339" i="2"/>
  <c r="DZ339" i="2" s="1"/>
  <c r="AK339" i="2"/>
  <c r="BN339" i="2"/>
  <c r="DM340" i="2"/>
  <c r="DW340" i="2" s="1"/>
  <c r="DR340" i="2"/>
  <c r="EB340" i="2" s="1"/>
  <c r="BD340" i="2"/>
  <c r="BX340" i="2"/>
  <c r="DM341" i="2"/>
  <c r="DW341" i="2" s="1"/>
  <c r="DR341" i="2"/>
  <c r="EB341" i="2" s="1"/>
  <c r="CG341" i="2"/>
  <c r="DA341" i="2"/>
  <c r="DS342" i="2"/>
  <c r="EC342" i="2" s="1"/>
  <c r="DT342" i="2"/>
  <c r="ED342" i="2" s="1"/>
  <c r="AP342" i="2"/>
  <c r="CC342" i="2"/>
  <c r="DO343" i="2"/>
  <c r="DY343" i="2" s="1"/>
  <c r="AK343" i="2"/>
  <c r="BN343" i="2"/>
  <c r="DO344" i="2"/>
  <c r="DY344" i="2" s="1"/>
  <c r="AK344" i="2"/>
  <c r="BN344" i="2"/>
  <c r="DM345" i="2"/>
  <c r="DW345" i="2" s="1"/>
  <c r="DR345" i="2"/>
  <c r="EB345" i="2" s="1"/>
  <c r="CG345" i="2"/>
  <c r="DA345" i="2"/>
  <c r="DS346" i="2"/>
  <c r="EC346" i="2" s="1"/>
  <c r="DT346" i="2"/>
  <c r="ED346" i="2" s="1"/>
  <c r="AP346" i="2"/>
  <c r="BX346" i="2"/>
  <c r="DP347" i="2"/>
  <c r="DZ347" i="2" s="1"/>
  <c r="BN347" i="2"/>
  <c r="DM348" i="2"/>
  <c r="DW348" i="2" s="1"/>
  <c r="DR348" i="2"/>
  <c r="EB348" i="2" s="1"/>
  <c r="DM349" i="2"/>
  <c r="DW349" i="2" s="1"/>
  <c r="DR349" i="2"/>
  <c r="EB349" i="2" s="1"/>
  <c r="DM350" i="2"/>
  <c r="DW350" i="2" s="1"/>
  <c r="DR350" i="2"/>
  <c r="EB350" i="2" s="1"/>
  <c r="DM351" i="2"/>
  <c r="DW351" i="2" s="1"/>
  <c r="DR351" i="2"/>
  <c r="EB351" i="2" s="1"/>
  <c r="CG351" i="2"/>
  <c r="DA351" i="2"/>
  <c r="DS352" i="2"/>
  <c r="EC352" i="2" s="1"/>
  <c r="DT352" i="2"/>
  <c r="ED352" i="2" s="1"/>
  <c r="BD352" i="2"/>
  <c r="CC352" i="2"/>
  <c r="DT353" i="2"/>
  <c r="ED353" i="2" s="1"/>
  <c r="AK353" i="2"/>
  <c r="DA353" i="2"/>
  <c r="DR354" i="2"/>
  <c r="EB354" i="2" s="1"/>
  <c r="BX354" i="2"/>
  <c r="DM355" i="2"/>
  <c r="DW355" i="2" s="1"/>
  <c r="AP355" i="2"/>
  <c r="CQ355" i="2"/>
  <c r="DT356" i="2"/>
  <c r="ED356" i="2" s="1"/>
  <c r="DR356" i="2"/>
  <c r="EB356" i="2" s="1"/>
  <c r="AK356" i="2"/>
  <c r="DN357" i="2"/>
  <c r="DX357" i="2" s="1"/>
  <c r="DR357" i="2"/>
  <c r="EB357" i="2" s="1"/>
  <c r="DR358" i="2"/>
  <c r="EB358" i="2" s="1"/>
  <c r="AP358" i="2"/>
  <c r="DM359" i="2"/>
  <c r="DW359" i="2" s="1"/>
  <c r="DT359" i="2"/>
  <c r="ED359" i="2" s="1"/>
  <c r="CQ360" i="2"/>
  <c r="DT361" i="2"/>
  <c r="ED361" i="2" s="1"/>
  <c r="AK361" i="2"/>
  <c r="BN361" i="2"/>
  <c r="CQ361" i="2"/>
  <c r="DT362" i="2"/>
  <c r="ED362" i="2" s="1"/>
  <c r="DR362" i="2"/>
  <c r="EB362" i="2" s="1"/>
  <c r="AK362" i="2"/>
  <c r="CG362" i="2"/>
  <c r="DA362" i="2"/>
  <c r="DN363" i="2"/>
  <c r="DX363" i="2" s="1"/>
  <c r="DR363" i="2"/>
  <c r="EB363" i="2" s="1"/>
  <c r="BN363" i="2"/>
  <c r="CQ363" i="2"/>
  <c r="DN364" i="2"/>
  <c r="DX364" i="2" s="1"/>
  <c r="DS364" i="2"/>
  <c r="EC364" i="2" s="1"/>
  <c r="DT364" i="2"/>
  <c r="ED364" i="2" s="1"/>
  <c r="BX364" i="2"/>
  <c r="DM365" i="2"/>
  <c r="DW365" i="2" s="1"/>
  <c r="DN366" i="2"/>
  <c r="DX366" i="2" s="1"/>
  <c r="DS366" i="2"/>
  <c r="EC366" i="2" s="1"/>
  <c r="AP366" i="2"/>
  <c r="DM367" i="2"/>
  <c r="DW367" i="2" s="1"/>
  <c r="DR367" i="2"/>
  <c r="EB367" i="2" s="1"/>
  <c r="AK367" i="2"/>
  <c r="BN367" i="2"/>
  <c r="DM368" i="2"/>
  <c r="DW368" i="2" s="1"/>
  <c r="DR368" i="2"/>
  <c r="EB368" i="2" s="1"/>
  <c r="AK368" i="2"/>
  <c r="BN368" i="2"/>
  <c r="DM369" i="2"/>
  <c r="DW369" i="2" s="1"/>
  <c r="DR369" i="2"/>
  <c r="EB369" i="2" s="1"/>
  <c r="BD369" i="2"/>
  <c r="CC369" i="2"/>
  <c r="DO370" i="2"/>
  <c r="DY370" i="2" s="1"/>
  <c r="DT370" i="2"/>
  <c r="ED370" i="2" s="1"/>
  <c r="BN370" i="2"/>
  <c r="DM371" i="2"/>
  <c r="DW371" i="2" s="1"/>
  <c r="DR371" i="2"/>
  <c r="EB371" i="2" s="1"/>
  <c r="BD371" i="2"/>
  <c r="BX371" i="2"/>
  <c r="CG371" i="2"/>
  <c r="DM372" i="2"/>
  <c r="DW372" i="2" s="1"/>
  <c r="DR372" i="2"/>
  <c r="EB372" i="2" s="1"/>
  <c r="BD372" i="2"/>
  <c r="BX372" i="2"/>
  <c r="CG372" i="2"/>
  <c r="DN373" i="2"/>
  <c r="DX373" i="2" s="1"/>
  <c r="DS373" i="2"/>
  <c r="EC373" i="2" s="1"/>
  <c r="BD373" i="2"/>
  <c r="BX373" i="2"/>
  <c r="CG373" i="2"/>
  <c r="DN374" i="2"/>
  <c r="DX374" i="2" s="1"/>
  <c r="DS374" i="2"/>
  <c r="EC374" i="2" s="1"/>
  <c r="BN374" i="2"/>
  <c r="DM375" i="2"/>
  <c r="DW375" i="2" s="1"/>
  <c r="DR375" i="2"/>
  <c r="EB375" i="2" s="1"/>
  <c r="CC375" i="2"/>
  <c r="DO376" i="2"/>
  <c r="DY376" i="2" s="1"/>
  <c r="DT376" i="2"/>
  <c r="ED376" i="2" s="1"/>
  <c r="AP376" i="2"/>
  <c r="DM377" i="2"/>
  <c r="DW377" i="2" s="1"/>
  <c r="DR377" i="2"/>
  <c r="EB377" i="2" s="1"/>
  <c r="DM378" i="2"/>
  <c r="DW378" i="2" s="1"/>
  <c r="DR378" i="2"/>
  <c r="EB378" i="2" s="1"/>
  <c r="BD379" i="2"/>
  <c r="AK379" i="2"/>
  <c r="CC381" i="2"/>
  <c r="DM385" i="2"/>
  <c r="DW385" i="2" s="1"/>
  <c r="DS388" i="2"/>
  <c r="EC388" i="2" s="1"/>
  <c r="BN388" i="2"/>
  <c r="BD390" i="2"/>
  <c r="AK390" i="2"/>
  <c r="DP393" i="2"/>
  <c r="DZ393" i="2" s="1"/>
  <c r="DT255" i="2"/>
  <c r="ED255" i="2" s="1"/>
  <c r="AP255" i="2"/>
  <c r="DT256" i="2"/>
  <c r="ED256" i="2" s="1"/>
  <c r="AP256" i="2"/>
  <c r="DT259" i="2"/>
  <c r="ED259" i="2" s="1"/>
  <c r="AP259" i="2"/>
  <c r="BX259" i="2"/>
  <c r="DM260" i="2"/>
  <c r="DW260" i="2" s="1"/>
  <c r="DP261" i="2"/>
  <c r="DZ261" i="2" s="1"/>
  <c r="DM261" i="2"/>
  <c r="DW261" i="2" s="1"/>
  <c r="BX261" i="2"/>
  <c r="CC261" i="2"/>
  <c r="AK262" i="2"/>
  <c r="BX263" i="2"/>
  <c r="AP266" i="2"/>
  <c r="CC266" i="2"/>
  <c r="BX267" i="2"/>
  <c r="AK268" i="2"/>
  <c r="DA269" i="2"/>
  <c r="DR271" i="2"/>
  <c r="EB271" i="2" s="1"/>
  <c r="BX272" i="2"/>
  <c r="AK273" i="2"/>
  <c r="DA273" i="2"/>
  <c r="DP275" i="2"/>
  <c r="DZ275" i="2" s="1"/>
  <c r="BN276" i="2"/>
  <c r="DM277" i="2"/>
  <c r="DW277" i="2" s="1"/>
  <c r="DA277" i="2"/>
  <c r="BN278" i="2"/>
  <c r="DA278" i="2"/>
  <c r="DM280" i="2"/>
  <c r="DW280" i="2" s="1"/>
  <c r="DM281" i="2"/>
  <c r="DW281" i="2" s="1"/>
  <c r="BN281" i="2"/>
  <c r="BX284" i="2"/>
  <c r="DN285" i="2"/>
  <c r="DX285" i="2" s="1"/>
  <c r="BX288" i="2"/>
  <c r="DP298" i="2"/>
  <c r="DZ298" i="2" s="1"/>
  <c r="AK323" i="2"/>
  <c r="DL323" i="2" s="1"/>
  <c r="DV323" i="2" s="1"/>
  <c r="DN330" i="2"/>
  <c r="DX330" i="2" s="1"/>
  <c r="AK330" i="2"/>
  <c r="CG367" i="2"/>
  <c r="CQ369" i="2"/>
  <c r="BN375" i="2"/>
  <c r="CQ375" i="2"/>
  <c r="BX377" i="2"/>
  <c r="DS378" i="2"/>
  <c r="EC378" i="2" s="1"/>
  <c r="BX378" i="2"/>
  <c r="DO379" i="2"/>
  <c r="DY379" i="2" s="1"/>
  <c r="DT379" i="2"/>
  <c r="ED379" i="2" s="1"/>
  <c r="AT380" i="2"/>
  <c r="AK380" i="2"/>
  <c r="DO388" i="2"/>
  <c r="DY388" i="2" s="1"/>
  <c r="BN392" i="2"/>
  <c r="AK392" i="2"/>
  <c r="AK255" i="2"/>
  <c r="DO256" i="2"/>
  <c r="DY256" i="2" s="1"/>
  <c r="AK256" i="2"/>
  <c r="DA256" i="2"/>
  <c r="DT257" i="2"/>
  <c r="ED257" i="2" s="1"/>
  <c r="AP257" i="2"/>
  <c r="CC257" i="2"/>
  <c r="BX257" i="2"/>
  <c r="DS258" i="2"/>
  <c r="EC258" i="2" s="1"/>
  <c r="DR258" i="2"/>
  <c r="EB258" i="2" s="1"/>
  <c r="DA258" i="2"/>
  <c r="DO259" i="2"/>
  <c r="DY259" i="2" s="1"/>
  <c r="AK259" i="2"/>
  <c r="AP260" i="2"/>
  <c r="DN261" i="2"/>
  <c r="DX261" i="2" s="1"/>
  <c r="DM262" i="2"/>
  <c r="DW262" i="2" s="1"/>
  <c r="BN262" i="2"/>
  <c r="CC262" i="2"/>
  <c r="AP264" i="2"/>
  <c r="CC264" i="2"/>
  <c r="DO265" i="2"/>
  <c r="DY265" i="2" s="1"/>
  <c r="DT265" i="2"/>
  <c r="ED265" i="2" s="1"/>
  <c r="AK265" i="2"/>
  <c r="DT266" i="2"/>
  <c r="ED266" i="2" s="1"/>
  <c r="DP267" i="2"/>
  <c r="DZ267" i="2" s="1"/>
  <c r="DN268" i="2"/>
  <c r="DX268" i="2" s="1"/>
  <c r="DR268" i="2"/>
  <c r="EB268" i="2" s="1"/>
  <c r="DN270" i="2"/>
  <c r="DX270" i="2" s="1"/>
  <c r="DN271" i="2"/>
  <c r="DX271" i="2" s="1"/>
  <c r="DP271" i="2"/>
  <c r="DZ271" i="2" s="1"/>
  <c r="AK271" i="2"/>
  <c r="DP272" i="2"/>
  <c r="DZ272" i="2" s="1"/>
  <c r="DM273" i="2"/>
  <c r="DW273" i="2" s="1"/>
  <c r="DM275" i="2"/>
  <c r="DW275" i="2" s="1"/>
  <c r="DR275" i="2"/>
  <c r="EB275" i="2" s="1"/>
  <c r="BX276" i="2"/>
  <c r="DS289" i="2"/>
  <c r="EC289" i="2" s="1"/>
  <c r="BN289" i="2"/>
  <c r="CC289" i="2"/>
  <c r="DO293" i="2"/>
  <c r="DY293" i="2" s="1"/>
  <c r="DO297" i="2"/>
  <c r="DY297" i="2" s="1"/>
  <c r="BX297" i="2"/>
  <c r="DA299" i="2"/>
  <c r="DS300" i="2"/>
  <c r="EC300" i="2" s="1"/>
  <c r="DA300" i="2"/>
  <c r="DO301" i="2"/>
  <c r="DY301" i="2" s="1"/>
  <c r="DA301" i="2"/>
  <c r="DN302" i="2"/>
  <c r="DX302" i="2" s="1"/>
  <c r="DA303" i="2"/>
  <c r="DS304" i="2"/>
  <c r="EC304" i="2" s="1"/>
  <c r="DA304" i="2"/>
  <c r="BN305" i="2"/>
  <c r="BX305" i="2"/>
  <c r="DR307" i="2"/>
  <c r="EB307" i="2" s="1"/>
  <c r="DN308" i="2"/>
  <c r="DX308" i="2" s="1"/>
  <c r="DR308" i="2"/>
  <c r="EB308" i="2" s="1"/>
  <c r="DO311" i="2"/>
  <c r="DY311" i="2" s="1"/>
  <c r="DT311" i="2"/>
  <c r="ED311" i="2" s="1"/>
  <c r="DT312" i="2"/>
  <c r="ED312" i="2" s="1"/>
  <c r="DM314" i="2"/>
  <c r="DW314" i="2" s="1"/>
  <c r="DR314" i="2"/>
  <c r="EB314" i="2" s="1"/>
  <c r="DO316" i="2"/>
  <c r="DY316" i="2" s="1"/>
  <c r="DT316" i="2"/>
  <c r="ED316" i="2" s="1"/>
  <c r="DP316" i="2"/>
  <c r="DZ316" i="2" s="1"/>
  <c r="DN317" i="2"/>
  <c r="DX317" i="2" s="1"/>
  <c r="DS317" i="2"/>
  <c r="EC317" i="2" s="1"/>
  <c r="DM318" i="2"/>
  <c r="DW318" i="2" s="1"/>
  <c r="DR318" i="2"/>
  <c r="EB318" i="2" s="1"/>
  <c r="DQ318" i="2"/>
  <c r="EA318" i="2" s="1"/>
  <c r="DM319" i="2"/>
  <c r="DW319" i="2" s="1"/>
  <c r="DR319" i="2"/>
  <c r="EB319" i="2" s="1"/>
  <c r="DM320" i="2"/>
  <c r="DW320" i="2" s="1"/>
  <c r="DR320" i="2"/>
  <c r="EB320" i="2" s="1"/>
  <c r="DM321" i="2"/>
  <c r="DW321" i="2" s="1"/>
  <c r="DR321" i="2"/>
  <c r="EB321" i="2" s="1"/>
  <c r="DM322" i="2"/>
  <c r="DW322" i="2" s="1"/>
  <c r="DR322" i="2"/>
  <c r="EB322" i="2" s="1"/>
  <c r="DQ322" i="2"/>
  <c r="EA322" i="2" s="1"/>
  <c r="DR323" i="2"/>
  <c r="EB323" i="2" s="1"/>
  <c r="CQ323" i="2"/>
  <c r="DN325" i="2"/>
  <c r="DX325" i="2" s="1"/>
  <c r="DQ325" i="2"/>
  <c r="EA325" i="2" s="1"/>
  <c r="BN326" i="2"/>
  <c r="BX326" i="2"/>
  <c r="DO328" i="2"/>
  <c r="DY328" i="2" s="1"/>
  <c r="DN328" i="2"/>
  <c r="DX328" i="2" s="1"/>
  <c r="DN329" i="2"/>
  <c r="DX329" i="2" s="1"/>
  <c r="AK329" i="2"/>
  <c r="DT330" i="2"/>
  <c r="ED330" i="2" s="1"/>
  <c r="DT334" i="2"/>
  <c r="ED334" i="2" s="1"/>
  <c r="CC334" i="2"/>
  <c r="AP335" i="2"/>
  <c r="CC335" i="2"/>
  <c r="DA335" i="2"/>
  <c r="DS336" i="2"/>
  <c r="EC336" i="2" s="1"/>
  <c r="AP336" i="2"/>
  <c r="BX336" i="2"/>
  <c r="DP337" i="2"/>
  <c r="DZ337" i="2" s="1"/>
  <c r="DA337" i="2"/>
  <c r="DS338" i="2"/>
  <c r="EC338" i="2" s="1"/>
  <c r="DO340" i="2"/>
  <c r="DY340" i="2" s="1"/>
  <c r="DT341" i="2"/>
  <c r="ED341" i="2" s="1"/>
  <c r="DP342" i="2"/>
  <c r="DZ342" i="2" s="1"/>
  <c r="DM343" i="2"/>
  <c r="DW343" i="2" s="1"/>
  <c r="DR343" i="2"/>
  <c r="EB343" i="2" s="1"/>
  <c r="BX343" i="2"/>
  <c r="DM344" i="2"/>
  <c r="DW344" i="2" s="1"/>
  <c r="DR344" i="2"/>
  <c r="EB344" i="2" s="1"/>
  <c r="DT345" i="2"/>
  <c r="ED345" i="2" s="1"/>
  <c r="DP346" i="2"/>
  <c r="DZ346" i="2" s="1"/>
  <c r="DS347" i="2"/>
  <c r="EC347" i="2" s="1"/>
  <c r="DO348" i="2"/>
  <c r="DY348" i="2" s="1"/>
  <c r="AK348" i="2"/>
  <c r="DO349" i="2"/>
  <c r="DY349" i="2" s="1"/>
  <c r="AK349" i="2"/>
  <c r="AK350" i="2"/>
  <c r="AK351" i="2"/>
  <c r="DP352" i="2"/>
  <c r="DZ352" i="2" s="1"/>
  <c r="DO352" i="2"/>
  <c r="DY352" i="2" s="1"/>
  <c r="DM353" i="2"/>
  <c r="DW353" i="2" s="1"/>
  <c r="DR353" i="2"/>
  <c r="EB353" i="2" s="1"/>
  <c r="DT354" i="2"/>
  <c r="ED354" i="2" s="1"/>
  <c r="DO355" i="2"/>
  <c r="DY355" i="2" s="1"/>
  <c r="DT355" i="2"/>
  <c r="ED355" i="2" s="1"/>
  <c r="AK355" i="2"/>
  <c r="CQ356" i="2"/>
  <c r="BN357" i="2"/>
  <c r="BX357" i="2"/>
  <c r="DO358" i="2"/>
  <c r="DY358" i="2" s="1"/>
  <c r="DM361" i="2"/>
  <c r="DW361" i="2" s="1"/>
  <c r="DN362" i="2"/>
  <c r="DX362" i="2" s="1"/>
  <c r="DP363" i="2"/>
  <c r="DZ363" i="2" s="1"/>
  <c r="DT363" i="2"/>
  <c r="ED363" i="2" s="1"/>
  <c r="DS365" i="2"/>
  <c r="EC365" i="2" s="1"/>
  <c r="AP365" i="2"/>
  <c r="DP373" i="2"/>
  <c r="DZ373" i="2" s="1"/>
  <c r="DL376" i="2"/>
  <c r="DV376" i="2" s="1"/>
  <c r="AK377" i="2"/>
  <c r="CC377" i="2"/>
  <c r="AK378" i="2"/>
  <c r="BD378" i="2"/>
  <c r="CQ379" i="2"/>
  <c r="DP380" i="2"/>
  <c r="DZ380" i="2" s="1"/>
  <c r="DT382" i="2"/>
  <c r="ED382" i="2" s="1"/>
  <c r="AK382" i="2"/>
  <c r="DL382" i="2" s="1"/>
  <c r="DV382" i="2" s="1"/>
  <c r="DO383" i="2"/>
  <c r="DY383" i="2" s="1"/>
  <c r="BD384" i="2"/>
  <c r="AK384" i="2"/>
  <c r="DO386" i="2"/>
  <c r="DY386" i="2" s="1"/>
  <c r="DA386" i="2"/>
  <c r="BX386" i="2"/>
  <c r="BD388" i="2"/>
  <c r="AK388" i="2"/>
  <c r="BN390" i="2"/>
  <c r="BX391" i="2"/>
  <c r="CQ391" i="2"/>
  <c r="DS255" i="2"/>
  <c r="EC255" i="2" s="1"/>
  <c r="DR255" i="2"/>
  <c r="EB255" i="2" s="1"/>
  <c r="DS256" i="2"/>
  <c r="EC256" i="2" s="1"/>
  <c r="DR256" i="2"/>
  <c r="EB256" i="2" s="1"/>
  <c r="DO257" i="2"/>
  <c r="DY257" i="2" s="1"/>
  <c r="AK257" i="2"/>
  <c r="BD258" i="2"/>
  <c r="DP259" i="2"/>
  <c r="DZ259" i="2" s="1"/>
  <c r="DS259" i="2"/>
  <c r="EC259" i="2" s="1"/>
  <c r="DR259" i="2"/>
  <c r="EB259" i="2" s="1"/>
  <c r="DN260" i="2"/>
  <c r="DX260" i="2" s="1"/>
  <c r="BX260" i="2"/>
  <c r="CC260" i="2"/>
  <c r="DT261" i="2"/>
  <c r="ED261" i="2" s="1"/>
  <c r="DA262" i="2"/>
  <c r="DP263" i="2"/>
  <c r="DZ263" i="2" s="1"/>
  <c r="DM263" i="2"/>
  <c r="DW263" i="2" s="1"/>
  <c r="BX264" i="2"/>
  <c r="DM265" i="2"/>
  <c r="DW265" i="2" s="1"/>
  <c r="DR267" i="2"/>
  <c r="EB267" i="2" s="1"/>
  <c r="DM267" i="2"/>
  <c r="DW267" i="2" s="1"/>
  <c r="BN267" i="2"/>
  <c r="DO268" i="2"/>
  <c r="DY268" i="2" s="1"/>
  <c r="DT268" i="2"/>
  <c r="ED268" i="2" s="1"/>
  <c r="AP268" i="2"/>
  <c r="CQ268" i="2"/>
  <c r="DT270" i="2"/>
  <c r="ED270" i="2" s="1"/>
  <c r="DT271" i="2"/>
  <c r="ED271" i="2" s="1"/>
  <c r="CC271" i="2"/>
  <c r="DM272" i="2"/>
  <c r="DW272" i="2" s="1"/>
  <c r="DO273" i="2"/>
  <c r="DY273" i="2" s="1"/>
  <c r="BN273" i="2"/>
  <c r="DN275" i="2"/>
  <c r="DX275" i="2" s="1"/>
  <c r="AP275" i="2"/>
  <c r="DO276" i="2"/>
  <c r="DY276" i="2" s="1"/>
  <c r="DT276" i="2"/>
  <c r="ED276" i="2" s="1"/>
  <c r="DN277" i="2"/>
  <c r="DX277" i="2" s="1"/>
  <c r="BX277" i="2"/>
  <c r="DO278" i="2"/>
  <c r="DY278" i="2" s="1"/>
  <c r="DT278" i="2"/>
  <c r="ED278" i="2" s="1"/>
  <c r="CQ278" i="2"/>
  <c r="DO279" i="2"/>
  <c r="DY279" i="2" s="1"/>
  <c r="DT279" i="2"/>
  <c r="ED279" i="2" s="1"/>
  <c r="CQ279" i="2"/>
  <c r="DN280" i="2"/>
  <c r="DX280" i="2" s="1"/>
  <c r="CQ282" i="2"/>
  <c r="DS283" i="2"/>
  <c r="EC283" i="2" s="1"/>
  <c r="DO292" i="2"/>
  <c r="DY292" i="2" s="1"/>
  <c r="CC293" i="2"/>
  <c r="DO296" i="2"/>
  <c r="DY296" i="2" s="1"/>
  <c r="DN298" i="2"/>
  <c r="DX298" i="2" s="1"/>
  <c r="DS298" i="2"/>
  <c r="EC298" i="2" s="1"/>
  <c r="DP299" i="2"/>
  <c r="DZ299" i="2" s="1"/>
  <c r="DT299" i="2"/>
  <c r="ED299" i="2" s="1"/>
  <c r="BD299" i="2"/>
  <c r="CQ299" i="2"/>
  <c r="DP300" i="2"/>
  <c r="DZ300" i="2" s="1"/>
  <c r="AK300" i="2"/>
  <c r="DP301" i="2"/>
  <c r="DZ301" i="2" s="1"/>
  <c r="DO302" i="2"/>
  <c r="DY302" i="2" s="1"/>
  <c r="DS302" i="2"/>
  <c r="EC302" i="2" s="1"/>
  <c r="BD302" i="2"/>
  <c r="DP303" i="2"/>
  <c r="DZ303" i="2" s="1"/>
  <c r="DT303" i="2"/>
  <c r="ED303" i="2" s="1"/>
  <c r="BD303" i="2"/>
  <c r="CQ303" i="2"/>
  <c r="DP304" i="2"/>
  <c r="DZ304" i="2" s="1"/>
  <c r="DT304" i="2"/>
  <c r="ED304" i="2" s="1"/>
  <c r="AK304" i="2"/>
  <c r="BN304" i="2"/>
  <c r="DO305" i="2"/>
  <c r="DY305" i="2" s="1"/>
  <c r="AK305" i="2"/>
  <c r="BD306" i="2"/>
  <c r="DS307" i="2"/>
  <c r="EC307" i="2" s="1"/>
  <c r="CC307" i="2"/>
  <c r="DA307" i="2"/>
  <c r="DO308" i="2"/>
  <c r="DY308" i="2" s="1"/>
  <c r="CC308" i="2"/>
  <c r="DO309" i="2"/>
  <c r="DY309" i="2" s="1"/>
  <c r="AP309" i="2"/>
  <c r="CQ309" i="2"/>
  <c r="DO310" i="2"/>
  <c r="DY310" i="2" s="1"/>
  <c r="DT310" i="2"/>
  <c r="ED310" i="2" s="1"/>
  <c r="AK310" i="2"/>
  <c r="BN311" i="2"/>
  <c r="DM312" i="2"/>
  <c r="DW312" i="2" s="1"/>
  <c r="AP312" i="2"/>
  <c r="BX312" i="2"/>
  <c r="DN313" i="2"/>
  <c r="DX313" i="2" s="1"/>
  <c r="DR313" i="2"/>
  <c r="EB313" i="2" s="1"/>
  <c r="BD313" i="2"/>
  <c r="DA313" i="2"/>
  <c r="DN314" i="2"/>
  <c r="DX314" i="2" s="1"/>
  <c r="BN314" i="2"/>
  <c r="DR315" i="2"/>
  <c r="EB315" i="2" s="1"/>
  <c r="BD315" i="2"/>
  <c r="CC315" i="2"/>
  <c r="DA315" i="2"/>
  <c r="AP316" i="2"/>
  <c r="BX316" i="2"/>
  <c r="DO317" i="2"/>
  <c r="DY317" i="2" s="1"/>
  <c r="DT317" i="2"/>
  <c r="ED317" i="2" s="1"/>
  <c r="DP317" i="2"/>
  <c r="DZ317" i="2" s="1"/>
  <c r="BN317" i="2"/>
  <c r="DN318" i="2"/>
  <c r="DX318" i="2" s="1"/>
  <c r="DS318" i="2"/>
  <c r="EC318" i="2" s="1"/>
  <c r="DP318" i="2"/>
  <c r="DZ318" i="2" s="1"/>
  <c r="BN318" i="2"/>
  <c r="DN319" i="2"/>
  <c r="DX319" i="2" s="1"/>
  <c r="DS319" i="2"/>
  <c r="EC319" i="2" s="1"/>
  <c r="DP319" i="2"/>
  <c r="DZ319" i="2" s="1"/>
  <c r="BN319" i="2"/>
  <c r="DN320" i="2"/>
  <c r="DX320" i="2" s="1"/>
  <c r="DS320" i="2"/>
  <c r="EC320" i="2" s="1"/>
  <c r="DP320" i="2"/>
  <c r="DZ320" i="2" s="1"/>
  <c r="BN320" i="2"/>
  <c r="DN321" i="2"/>
  <c r="DX321" i="2" s="1"/>
  <c r="DS321" i="2"/>
  <c r="EC321" i="2" s="1"/>
  <c r="DP321" i="2"/>
  <c r="DZ321" i="2" s="1"/>
  <c r="BN321" i="2"/>
  <c r="DN322" i="2"/>
  <c r="DX322" i="2" s="1"/>
  <c r="BN322" i="2"/>
  <c r="DS323" i="2"/>
  <c r="EC323" i="2" s="1"/>
  <c r="BD323" i="2"/>
  <c r="DA323" i="2"/>
  <c r="AP324" i="2"/>
  <c r="CC324" i="2"/>
  <c r="DR325" i="2"/>
  <c r="EB325" i="2" s="1"/>
  <c r="AK325" i="2"/>
  <c r="CQ325" i="2"/>
  <c r="DP326" i="2"/>
  <c r="DZ326" i="2" s="1"/>
  <c r="DN326" i="2"/>
  <c r="DX326" i="2" s="1"/>
  <c r="DQ327" i="2"/>
  <c r="EA327" i="2" s="1"/>
  <c r="DP328" i="2"/>
  <c r="DZ328" i="2" s="1"/>
  <c r="AP328" i="2"/>
  <c r="DA328" i="2"/>
  <c r="DR329" i="2"/>
  <c r="EB329" i="2" s="1"/>
  <c r="BX330" i="2"/>
  <c r="DS331" i="2"/>
  <c r="EC331" i="2" s="1"/>
  <c r="DA331" i="2"/>
  <c r="DS332" i="2"/>
  <c r="EC332" i="2" s="1"/>
  <c r="BX332" i="2"/>
  <c r="CG332" i="2"/>
  <c r="DA332" i="2"/>
  <c r="DS333" i="2"/>
  <c r="EC333" i="2" s="1"/>
  <c r="AK335" i="2"/>
  <c r="AK336" i="2"/>
  <c r="CC337" i="2"/>
  <c r="BN338" i="2"/>
  <c r="CQ338" i="2"/>
  <c r="DO339" i="2"/>
  <c r="DY339" i="2" s="1"/>
  <c r="DT339" i="2"/>
  <c r="ED339" i="2" s="1"/>
  <c r="AP339" i="2"/>
  <c r="BX339" i="2"/>
  <c r="DP340" i="2"/>
  <c r="DZ340" i="2" s="1"/>
  <c r="DP341" i="2"/>
  <c r="DZ341" i="2" s="1"/>
  <c r="AK341" i="2"/>
  <c r="BN341" i="2"/>
  <c r="DM342" i="2"/>
  <c r="DW342" i="2" s="1"/>
  <c r="DR342" i="2"/>
  <c r="EB342" i="2" s="1"/>
  <c r="BD342" i="2"/>
  <c r="BX342" i="2"/>
  <c r="DS343" i="2"/>
  <c r="EC343" i="2" s="1"/>
  <c r="DT343" i="2"/>
  <c r="ED343" i="2" s="1"/>
  <c r="AP343" i="2"/>
  <c r="DA343" i="2"/>
  <c r="DS344" i="2"/>
  <c r="EC344" i="2" s="1"/>
  <c r="DT344" i="2"/>
  <c r="ED344" i="2" s="1"/>
  <c r="AP344" i="2"/>
  <c r="BX344" i="2"/>
  <c r="DP345" i="2"/>
  <c r="DZ345" i="2" s="1"/>
  <c r="AK345" i="2"/>
  <c r="BN345" i="2"/>
  <c r="DM346" i="2"/>
  <c r="DW346" i="2" s="1"/>
  <c r="DR346" i="2"/>
  <c r="EB346" i="2" s="1"/>
  <c r="BD346" i="2"/>
  <c r="CC346" i="2"/>
  <c r="DO347" i="2"/>
  <c r="DY347" i="2" s="1"/>
  <c r="AK347" i="2"/>
  <c r="AP347" i="2"/>
  <c r="BX347" i="2"/>
  <c r="DP348" i="2"/>
  <c r="DZ348" i="2" s="1"/>
  <c r="CQ348" i="2"/>
  <c r="DP349" i="2"/>
  <c r="DZ349" i="2" s="1"/>
  <c r="BN349" i="2"/>
  <c r="CQ349" i="2"/>
  <c r="DP350" i="2"/>
  <c r="DZ350" i="2" s="1"/>
  <c r="DL350" i="2"/>
  <c r="DV350" i="2" s="1"/>
  <c r="DO350" i="2"/>
  <c r="DY350" i="2" s="1"/>
  <c r="BN350" i="2"/>
  <c r="CQ350" i="2"/>
  <c r="DP351" i="2"/>
  <c r="DZ351" i="2" s="1"/>
  <c r="DO351" i="2"/>
  <c r="DY351" i="2" s="1"/>
  <c r="BN351" i="2"/>
  <c r="DM352" i="2"/>
  <c r="DW352" i="2" s="1"/>
  <c r="DR352" i="2"/>
  <c r="EB352" i="2" s="1"/>
  <c r="CG352" i="2"/>
  <c r="DA352" i="2"/>
  <c r="DS353" i="2"/>
  <c r="EC353" i="2" s="1"/>
  <c r="AP353" i="2"/>
  <c r="CQ353" i="2"/>
  <c r="AP354" i="2"/>
  <c r="BN354" i="2"/>
  <c r="CG354" i="2"/>
  <c r="CC355" i="2"/>
  <c r="DQ355" i="2" s="1"/>
  <c r="EA355" i="2" s="1"/>
  <c r="DN356" i="2"/>
  <c r="DX356" i="2" s="1"/>
  <c r="DS356" i="2"/>
  <c r="EC356" i="2" s="1"/>
  <c r="BX356" i="2"/>
  <c r="BD357" i="2"/>
  <c r="CC357" i="2"/>
  <c r="DP358" i="2"/>
  <c r="DZ358" i="2" s="1"/>
  <c r="CQ358" i="2"/>
  <c r="DP359" i="2"/>
  <c r="DZ359" i="2" s="1"/>
  <c r="AP359" i="2"/>
  <c r="AK359" i="2"/>
  <c r="CQ359" i="2"/>
  <c r="DT360" i="2"/>
  <c r="ED360" i="2" s="1"/>
  <c r="BD360" i="2"/>
  <c r="CC360" i="2"/>
  <c r="DS361" i="2"/>
  <c r="EC361" i="2" s="1"/>
  <c r="CC361" i="2"/>
  <c r="DO362" i="2"/>
  <c r="DY362" i="2" s="1"/>
  <c r="DS362" i="2"/>
  <c r="EC362" i="2" s="1"/>
  <c r="BD362" i="2"/>
  <c r="DM363" i="2"/>
  <c r="DW363" i="2" s="1"/>
  <c r="AP363" i="2"/>
  <c r="CC363" i="2"/>
  <c r="DM364" i="2"/>
  <c r="DW364" i="2" s="1"/>
  <c r="DR364" i="2"/>
  <c r="EB364" i="2" s="1"/>
  <c r="AK364" i="2"/>
  <c r="DP365" i="2"/>
  <c r="DZ365" i="2" s="1"/>
  <c r="DT365" i="2"/>
  <c r="ED365" i="2" s="1"/>
  <c r="DM366" i="2"/>
  <c r="DW366" i="2" s="1"/>
  <c r="DR366" i="2"/>
  <c r="EB366" i="2" s="1"/>
  <c r="AK366" i="2"/>
  <c r="DP367" i="2"/>
  <c r="DZ367" i="2" s="1"/>
  <c r="BX367" i="2"/>
  <c r="DP368" i="2"/>
  <c r="DZ368" i="2" s="1"/>
  <c r="DP369" i="2"/>
  <c r="DZ369" i="2" s="1"/>
  <c r="AP369" i="2"/>
  <c r="BX369" i="2"/>
  <c r="DN370" i="2"/>
  <c r="DX370" i="2" s="1"/>
  <c r="DS370" i="2"/>
  <c r="EC370" i="2" s="1"/>
  <c r="DP371" i="2"/>
  <c r="DZ371" i="2" s="1"/>
  <c r="AP371" i="2"/>
  <c r="DP372" i="2"/>
  <c r="DZ372" i="2" s="1"/>
  <c r="AP372" i="2"/>
  <c r="DM373" i="2"/>
  <c r="DW373" i="2" s="1"/>
  <c r="DR373" i="2"/>
  <c r="EB373" i="2" s="1"/>
  <c r="DM374" i="2"/>
  <c r="DW374" i="2" s="1"/>
  <c r="DL374" i="2"/>
  <c r="DV374" i="2" s="1"/>
  <c r="BD385" i="2"/>
  <c r="AK385" i="2"/>
  <c r="BD383" i="2"/>
  <c r="DN384" i="2"/>
  <c r="DX384" i="2" s="1"/>
  <c r="AP385" i="2"/>
  <c r="CG385" i="2"/>
  <c r="DA385" i="2"/>
  <c r="DR386" i="2"/>
  <c r="EB386" i="2" s="1"/>
  <c r="BD386" i="2"/>
  <c r="CG386" i="2"/>
  <c r="CC387" i="2"/>
  <c r="DA387" i="2"/>
  <c r="DR388" i="2"/>
  <c r="EB388" i="2" s="1"/>
  <c r="DT389" i="2"/>
  <c r="ED389" i="2" s="1"/>
  <c r="BD389" i="2"/>
  <c r="AP390" i="2"/>
  <c r="DN392" i="2"/>
  <c r="DX392" i="2" s="1"/>
  <c r="DR392" i="2"/>
  <c r="EB392" i="2" s="1"/>
  <c r="DS393" i="2"/>
  <c r="EC393" i="2" s="1"/>
  <c r="CQ393" i="2"/>
  <c r="DO394" i="2"/>
  <c r="DY394" i="2" s="1"/>
  <c r="DT394" i="2"/>
  <c r="ED394" i="2" s="1"/>
  <c r="BD394" i="2"/>
  <c r="BN395" i="2"/>
  <c r="DR396" i="2"/>
  <c r="EB396" i="2" s="1"/>
  <c r="BN396" i="2"/>
  <c r="DN397" i="2"/>
  <c r="DX397" i="2" s="1"/>
  <c r="DS397" i="2"/>
  <c r="EC397" i="2" s="1"/>
  <c r="DM397" i="2"/>
  <c r="DW397" i="2" s="1"/>
  <c r="AP397" i="2"/>
  <c r="DN398" i="2"/>
  <c r="DX398" i="2" s="1"/>
  <c r="DN399" i="2"/>
  <c r="DX399" i="2" s="1"/>
  <c r="DR399" i="2"/>
  <c r="EB399" i="2" s="1"/>
  <c r="BD399" i="2"/>
  <c r="DP400" i="2"/>
  <c r="DZ400" i="2" s="1"/>
  <c r="DT400" i="2"/>
  <c r="ED400" i="2" s="1"/>
  <c r="DM401" i="2"/>
  <c r="DW401" i="2" s="1"/>
  <c r="CG401" i="2"/>
  <c r="DA401" i="2"/>
  <c r="DO402" i="2"/>
  <c r="DY402" i="2" s="1"/>
  <c r="DT402" i="2"/>
  <c r="ED402" i="2" s="1"/>
  <c r="BD402" i="2"/>
  <c r="CG402" i="2"/>
  <c r="DA402" i="2"/>
  <c r="DO403" i="2"/>
  <c r="DY403" i="2" s="1"/>
  <c r="DT403" i="2"/>
  <c r="ED403" i="2" s="1"/>
  <c r="BD403" i="2"/>
  <c r="DT404" i="2"/>
  <c r="ED404" i="2" s="1"/>
  <c r="BD404" i="2"/>
  <c r="CC404" i="2"/>
  <c r="DS405" i="2"/>
  <c r="EC405" i="2" s="1"/>
  <c r="CG405" i="2"/>
  <c r="BN406" i="2"/>
  <c r="DM407" i="2"/>
  <c r="DW407" i="2" s="1"/>
  <c r="AT407" i="2"/>
  <c r="CQ407" i="2"/>
  <c r="DM408" i="2"/>
  <c r="DW408" i="2" s="1"/>
  <c r="CC408" i="2"/>
  <c r="DT409" i="2"/>
  <c r="ED409" i="2" s="1"/>
  <c r="DM409" i="2"/>
  <c r="DW409" i="2" s="1"/>
  <c r="CQ409" i="2"/>
  <c r="BN410" i="2"/>
  <c r="CQ410" i="2"/>
  <c r="AK411" i="2"/>
  <c r="DO411" i="2"/>
  <c r="DY411" i="2" s="1"/>
  <c r="BD412" i="2"/>
  <c r="CG412" i="2"/>
  <c r="DA412" i="2"/>
  <c r="BD413" i="2"/>
  <c r="DA413" i="2"/>
  <c r="BD414" i="2"/>
  <c r="CG414" i="2"/>
  <c r="DO415" i="2"/>
  <c r="DY415" i="2" s="1"/>
  <c r="BX415" i="2"/>
  <c r="BN416" i="2"/>
  <c r="AK417" i="2"/>
  <c r="DP418" i="2"/>
  <c r="DZ418" i="2" s="1"/>
  <c r="BN418" i="2"/>
  <c r="DR419" i="2"/>
  <c r="EB419" i="2" s="1"/>
  <c r="DM419" i="2"/>
  <c r="DW419" i="2" s="1"/>
  <c r="AT419" i="2"/>
  <c r="BD420" i="2"/>
  <c r="DL421" i="2"/>
  <c r="DV421" i="2" s="1"/>
  <c r="BD421" i="2"/>
  <c r="CC421" i="2"/>
  <c r="DQ421" i="2" s="1"/>
  <c r="EA421" i="2" s="1"/>
  <c r="DT422" i="2"/>
  <c r="ED422" i="2" s="1"/>
  <c r="CG422" i="2"/>
  <c r="DS423" i="2"/>
  <c r="EC423" i="2" s="1"/>
  <c r="DO423" i="2"/>
  <c r="DY423" i="2" s="1"/>
  <c r="BN423" i="2"/>
  <c r="DR424" i="2"/>
  <c r="EB424" i="2" s="1"/>
  <c r="DM424" i="2"/>
  <c r="DW424" i="2" s="1"/>
  <c r="AT424" i="2"/>
  <c r="DR425" i="2"/>
  <c r="EB425" i="2" s="1"/>
  <c r="DQ425" i="2"/>
  <c r="EA425" i="2" s="1"/>
  <c r="DM425" i="2"/>
  <c r="DW425" i="2" s="1"/>
  <c r="CG425" i="2"/>
  <c r="DA425" i="2"/>
  <c r="DT426" i="2"/>
  <c r="ED426" i="2" s="1"/>
  <c r="DO429" i="2"/>
  <c r="DY429" i="2" s="1"/>
  <c r="DM431" i="2"/>
  <c r="DW431" i="2" s="1"/>
  <c r="CG432" i="2"/>
  <c r="DA432" i="2"/>
  <c r="DT433" i="2"/>
  <c r="ED433" i="2" s="1"/>
  <c r="DR434" i="2"/>
  <c r="EB434" i="2" s="1"/>
  <c r="AT434" i="2"/>
  <c r="DP437" i="2"/>
  <c r="DZ437" i="2" s="1"/>
  <c r="AK437" i="2"/>
  <c r="AT437" i="2"/>
  <c r="BN437" i="2"/>
  <c r="DO438" i="2"/>
  <c r="DY438" i="2" s="1"/>
  <c r="AK438" i="2"/>
  <c r="DO439" i="2"/>
  <c r="DY439" i="2" s="1"/>
  <c r="AK439" i="2"/>
  <c r="DO440" i="2"/>
  <c r="DY440" i="2" s="1"/>
  <c r="AK440" i="2"/>
  <c r="DO441" i="2"/>
  <c r="DY441" i="2" s="1"/>
  <c r="AK441" i="2"/>
  <c r="BN442" i="2"/>
  <c r="AK444" i="2"/>
  <c r="BD444" i="2"/>
  <c r="DO449" i="2"/>
  <c r="DY449" i="2" s="1"/>
  <c r="DT449" i="2"/>
  <c r="ED449" i="2" s="1"/>
  <c r="CQ461" i="2"/>
  <c r="BX461" i="2"/>
  <c r="DM462" i="2"/>
  <c r="DW462" i="2" s="1"/>
  <c r="DR462" i="2"/>
  <c r="EB462" i="2" s="1"/>
  <c r="AK468" i="2"/>
  <c r="DA495" i="2"/>
  <c r="BX495" i="2"/>
  <c r="AP395" i="2"/>
  <c r="AP396" i="2"/>
  <c r="DM400" i="2"/>
  <c r="DW400" i="2" s="1"/>
  <c r="DO406" i="2"/>
  <c r="DY406" i="2" s="1"/>
  <c r="AK408" i="2"/>
  <c r="AK409" i="2"/>
  <c r="DM414" i="2"/>
  <c r="DW414" i="2" s="1"/>
  <c r="DO416" i="2"/>
  <c r="DY416" i="2" s="1"/>
  <c r="DM417" i="2"/>
  <c r="DW417" i="2" s="1"/>
  <c r="AP418" i="2"/>
  <c r="DM420" i="2"/>
  <c r="DW420" i="2" s="1"/>
  <c r="DM421" i="2"/>
  <c r="DW421" i="2" s="1"/>
  <c r="AK433" i="2"/>
  <c r="AT433" i="2"/>
  <c r="AP442" i="2"/>
  <c r="BN466" i="2"/>
  <c r="AP466" i="2"/>
  <c r="AT470" i="2"/>
  <c r="AK470" i="2"/>
  <c r="AT483" i="2"/>
  <c r="AK483" i="2"/>
  <c r="DM379" i="2"/>
  <c r="DW379" i="2" s="1"/>
  <c r="DR379" i="2"/>
  <c r="EB379" i="2" s="1"/>
  <c r="DS380" i="2"/>
  <c r="EC380" i="2" s="1"/>
  <c r="DM382" i="2"/>
  <c r="DW382" i="2" s="1"/>
  <c r="DM383" i="2"/>
  <c r="DW383" i="2" s="1"/>
  <c r="DR383" i="2"/>
  <c r="EB383" i="2" s="1"/>
  <c r="AK383" i="2"/>
  <c r="DT384" i="2"/>
  <c r="ED384" i="2" s="1"/>
  <c r="CC384" i="2"/>
  <c r="DS385" i="2"/>
  <c r="EC385" i="2" s="1"/>
  <c r="DO387" i="2"/>
  <c r="DY387" i="2" s="1"/>
  <c r="DT387" i="2"/>
  <c r="ED387" i="2" s="1"/>
  <c r="AP387" i="2"/>
  <c r="BN387" i="2"/>
  <c r="DP388" i="2"/>
  <c r="DZ388" i="2" s="1"/>
  <c r="DT388" i="2"/>
  <c r="ED388" i="2" s="1"/>
  <c r="DM388" i="2"/>
  <c r="DW388" i="2" s="1"/>
  <c r="CC388" i="2"/>
  <c r="DR389" i="2"/>
  <c r="EB389" i="2" s="1"/>
  <c r="AK389" i="2"/>
  <c r="BX389" i="2"/>
  <c r="DN390" i="2"/>
  <c r="DX390" i="2" s="1"/>
  <c r="DS390" i="2"/>
  <c r="EC390" i="2" s="1"/>
  <c r="DA390" i="2"/>
  <c r="DO391" i="2"/>
  <c r="DY391" i="2" s="1"/>
  <c r="AP391" i="2"/>
  <c r="CQ392" i="2"/>
  <c r="AP393" i="2"/>
  <c r="DM394" i="2"/>
  <c r="DW394" i="2" s="1"/>
  <c r="DR394" i="2"/>
  <c r="EB394" i="2" s="1"/>
  <c r="AK394" i="2"/>
  <c r="DN395" i="2"/>
  <c r="DX395" i="2" s="1"/>
  <c r="CC395" i="2"/>
  <c r="DO396" i="2"/>
  <c r="DY396" i="2" s="1"/>
  <c r="DT396" i="2"/>
  <c r="ED396" i="2" s="1"/>
  <c r="CC396" i="2"/>
  <c r="DP397" i="2"/>
  <c r="DZ397" i="2" s="1"/>
  <c r="CC397" i="2"/>
  <c r="DP398" i="2"/>
  <c r="DZ398" i="2" s="1"/>
  <c r="DT398" i="2"/>
  <c r="ED398" i="2" s="1"/>
  <c r="CC398" i="2"/>
  <c r="DP399" i="2"/>
  <c r="DZ399" i="2" s="1"/>
  <c r="DT399" i="2"/>
  <c r="ED399" i="2" s="1"/>
  <c r="AK399" i="2"/>
  <c r="CQ399" i="2"/>
  <c r="DN400" i="2"/>
  <c r="DX400" i="2" s="1"/>
  <c r="DR400" i="2"/>
  <c r="EB400" i="2" s="1"/>
  <c r="CC400" i="2"/>
  <c r="DO401" i="2"/>
  <c r="DY401" i="2" s="1"/>
  <c r="DS401" i="2"/>
  <c r="EC401" i="2" s="1"/>
  <c r="BX401" i="2"/>
  <c r="DR402" i="2"/>
  <c r="EB402" i="2" s="1"/>
  <c r="AK402" i="2"/>
  <c r="DR403" i="2"/>
  <c r="EB403" i="2" s="1"/>
  <c r="AK403" i="2"/>
  <c r="CQ403" i="2"/>
  <c r="DN404" i="2"/>
  <c r="DX404" i="2" s="1"/>
  <c r="DR404" i="2"/>
  <c r="EB404" i="2" s="1"/>
  <c r="AK404" i="2"/>
  <c r="CQ404" i="2"/>
  <c r="BX405" i="2"/>
  <c r="DT406" i="2"/>
  <c r="ED406" i="2" s="1"/>
  <c r="BN407" i="2"/>
  <c r="CG407" i="2"/>
  <c r="DN408" i="2"/>
  <c r="DX408" i="2" s="1"/>
  <c r="DO408" i="2"/>
  <c r="DY408" i="2" s="1"/>
  <c r="CQ408" i="2"/>
  <c r="DR409" i="2"/>
  <c r="EB409" i="2" s="1"/>
  <c r="BX410" i="2"/>
  <c r="DS411" i="2"/>
  <c r="EC411" i="2" s="1"/>
  <c r="DR412" i="2"/>
  <c r="EB412" i="2" s="1"/>
  <c r="DM412" i="2"/>
  <c r="DW412" i="2" s="1"/>
  <c r="DM413" i="2"/>
  <c r="DW413" i="2" s="1"/>
  <c r="BX413" i="2"/>
  <c r="DR414" i="2"/>
  <c r="EB414" i="2" s="1"/>
  <c r="BX414" i="2"/>
  <c r="DP415" i="2"/>
  <c r="DZ415" i="2" s="1"/>
  <c r="AK415" i="2"/>
  <c r="AK416" i="2"/>
  <c r="AP417" i="2"/>
  <c r="DO418" i="2"/>
  <c r="DY418" i="2" s="1"/>
  <c r="DM418" i="2"/>
  <c r="DW418" i="2" s="1"/>
  <c r="DN420" i="2"/>
  <c r="DX420" i="2" s="1"/>
  <c r="DS420" i="2"/>
  <c r="EC420" i="2" s="1"/>
  <c r="DO420" i="2"/>
  <c r="DY420" i="2" s="1"/>
  <c r="DN421" i="2"/>
  <c r="DX421" i="2" s="1"/>
  <c r="DS421" i="2"/>
  <c r="EC421" i="2" s="1"/>
  <c r="DO421" i="2"/>
  <c r="DY421" i="2" s="1"/>
  <c r="BN421" i="2"/>
  <c r="DR422" i="2"/>
  <c r="EB422" i="2" s="1"/>
  <c r="DQ422" i="2"/>
  <c r="EA422" i="2" s="1"/>
  <c r="DM422" i="2"/>
  <c r="DW422" i="2" s="1"/>
  <c r="BX422" i="2"/>
  <c r="DP423" i="2"/>
  <c r="DZ423" i="2" s="1"/>
  <c r="AK423" i="2"/>
  <c r="BD423" i="2"/>
  <c r="CC423" i="2"/>
  <c r="DT424" i="2"/>
  <c r="ED424" i="2" s="1"/>
  <c r="DA424" i="2"/>
  <c r="DR426" i="2"/>
  <c r="EB426" i="2" s="1"/>
  <c r="AT426" i="2"/>
  <c r="AK426" i="2"/>
  <c r="DN427" i="2"/>
  <c r="DX427" i="2" s="1"/>
  <c r="DS427" i="2"/>
  <c r="EC427" i="2" s="1"/>
  <c r="DO427" i="2"/>
  <c r="DY427" i="2" s="1"/>
  <c r="BX427" i="2"/>
  <c r="DP428" i="2"/>
  <c r="DZ428" i="2" s="1"/>
  <c r="DT428" i="2"/>
  <c r="ED428" i="2" s="1"/>
  <c r="DP429" i="2"/>
  <c r="DZ429" i="2" s="1"/>
  <c r="DT429" i="2"/>
  <c r="ED429" i="2" s="1"/>
  <c r="AK429" i="2"/>
  <c r="BN429" i="2"/>
  <c r="DN430" i="2"/>
  <c r="DX430" i="2" s="1"/>
  <c r="DS430" i="2"/>
  <c r="EC430" i="2" s="1"/>
  <c r="DO430" i="2"/>
  <c r="DY430" i="2" s="1"/>
  <c r="DN431" i="2"/>
  <c r="DX431" i="2" s="1"/>
  <c r="DR431" i="2"/>
  <c r="EB431" i="2" s="1"/>
  <c r="AK432" i="2"/>
  <c r="DO433" i="2"/>
  <c r="DY433" i="2" s="1"/>
  <c r="BD435" i="2"/>
  <c r="DP436" i="2"/>
  <c r="DZ436" i="2" s="1"/>
  <c r="DT436" i="2"/>
  <c r="ED436" i="2" s="1"/>
  <c r="DS437" i="2"/>
  <c r="EC437" i="2" s="1"/>
  <c r="BX443" i="2"/>
  <c r="DT444" i="2"/>
  <c r="ED444" i="2" s="1"/>
  <c r="DO450" i="2"/>
  <c r="DY450" i="2" s="1"/>
  <c r="DT450" i="2"/>
  <c r="ED450" i="2" s="1"/>
  <c r="DS451" i="2"/>
  <c r="EC451" i="2" s="1"/>
  <c r="AT453" i="2"/>
  <c r="AK453" i="2"/>
  <c r="BD460" i="2"/>
  <c r="AK460" i="2"/>
  <c r="DO461" i="2"/>
  <c r="DY461" i="2" s="1"/>
  <c r="DT461" i="2"/>
  <c r="ED461" i="2" s="1"/>
  <c r="DR479" i="2"/>
  <c r="EB479" i="2" s="1"/>
  <c r="DN480" i="2"/>
  <c r="DX480" i="2" s="1"/>
  <c r="AT498" i="2"/>
  <c r="AK498" i="2"/>
  <c r="DN379" i="2"/>
  <c r="DX379" i="2" s="1"/>
  <c r="DO380" i="2"/>
  <c r="DY380" i="2" s="1"/>
  <c r="DT380" i="2"/>
  <c r="ED380" i="2" s="1"/>
  <c r="DM380" i="2"/>
  <c r="DW380" i="2" s="1"/>
  <c r="CC380" i="2"/>
  <c r="DR381" i="2"/>
  <c r="EB381" i="2" s="1"/>
  <c r="AK381" i="2"/>
  <c r="BX381" i="2"/>
  <c r="DN382" i="2"/>
  <c r="DX382" i="2" s="1"/>
  <c r="DS382" i="2"/>
  <c r="EC382" i="2" s="1"/>
  <c r="DA382" i="2"/>
  <c r="AP383" i="2"/>
  <c r="CG383" i="2"/>
  <c r="DA383" i="2"/>
  <c r="DM384" i="2"/>
  <c r="DW384" i="2" s="1"/>
  <c r="CQ384" i="2"/>
  <c r="DP385" i="2"/>
  <c r="DZ385" i="2" s="1"/>
  <c r="DT385" i="2"/>
  <c r="ED385" i="2" s="1"/>
  <c r="BN385" i="2"/>
  <c r="DM386" i="2"/>
  <c r="DW386" i="2" s="1"/>
  <c r="DP387" i="2"/>
  <c r="DZ387" i="2" s="1"/>
  <c r="BD387" i="2"/>
  <c r="BX387" i="2"/>
  <c r="CG387" i="2"/>
  <c r="BX388" i="2"/>
  <c r="DS389" i="2"/>
  <c r="EC389" i="2" s="1"/>
  <c r="CG389" i="2"/>
  <c r="DT390" i="2"/>
  <c r="ED390" i="2" s="1"/>
  <c r="BX390" i="2"/>
  <c r="DP391" i="2"/>
  <c r="DZ391" i="2" s="1"/>
  <c r="BD391" i="2"/>
  <c r="DA391" i="2"/>
  <c r="DM392" i="2"/>
  <c r="DW392" i="2" s="1"/>
  <c r="CG392" i="2"/>
  <c r="DA392" i="2"/>
  <c r="BD393" i="2"/>
  <c r="DN394" i="2"/>
  <c r="DX394" i="2" s="1"/>
  <c r="DS394" i="2"/>
  <c r="EC394" i="2" s="1"/>
  <c r="AP394" i="2"/>
  <c r="CG394" i="2"/>
  <c r="DA394" i="2"/>
  <c r="DO395" i="2"/>
  <c r="DY395" i="2" s="1"/>
  <c r="DT395" i="2"/>
  <c r="ED395" i="2" s="1"/>
  <c r="BX395" i="2"/>
  <c r="DP396" i="2"/>
  <c r="DZ396" i="2" s="1"/>
  <c r="BX396" i="2"/>
  <c r="DR397" i="2"/>
  <c r="EB397" i="2" s="1"/>
  <c r="AK397" i="2"/>
  <c r="BN397" i="2"/>
  <c r="CQ397" i="2"/>
  <c r="AK398" i="2"/>
  <c r="DM399" i="2"/>
  <c r="DW399" i="2" s="1"/>
  <c r="AP399" i="2"/>
  <c r="BN399" i="2"/>
  <c r="CG399" i="2"/>
  <c r="DA399" i="2"/>
  <c r="DO400" i="2"/>
  <c r="DY400" i="2" s="1"/>
  <c r="DS400" i="2"/>
  <c r="EC400" i="2" s="1"/>
  <c r="BX400" i="2"/>
  <c r="DP401" i="2"/>
  <c r="DZ401" i="2" s="1"/>
  <c r="DT401" i="2"/>
  <c r="ED401" i="2" s="1"/>
  <c r="AK401" i="2"/>
  <c r="DN402" i="2"/>
  <c r="DX402" i="2" s="1"/>
  <c r="DS402" i="2"/>
  <c r="EC402" i="2" s="1"/>
  <c r="DM402" i="2"/>
  <c r="DW402" i="2" s="1"/>
  <c r="AP402" i="2"/>
  <c r="DN403" i="2"/>
  <c r="DX403" i="2" s="1"/>
  <c r="DS403" i="2"/>
  <c r="EC403" i="2" s="1"/>
  <c r="DM403" i="2"/>
  <c r="DW403" i="2" s="1"/>
  <c r="AP403" i="2"/>
  <c r="CG403" i="2"/>
  <c r="DA403" i="2"/>
  <c r="DO404" i="2"/>
  <c r="DY404" i="2" s="1"/>
  <c r="DS404" i="2"/>
  <c r="EC404" i="2" s="1"/>
  <c r="DM404" i="2"/>
  <c r="DW404" i="2" s="1"/>
  <c r="AP404" i="2"/>
  <c r="CG404" i="2"/>
  <c r="DN405" i="2"/>
  <c r="DX405" i="2" s="1"/>
  <c r="AK405" i="2"/>
  <c r="CQ405" i="2"/>
  <c r="DM406" i="2"/>
  <c r="DW406" i="2" s="1"/>
  <c r="DT407" i="2"/>
  <c r="ED407" i="2" s="1"/>
  <c r="BD407" i="2"/>
  <c r="DA407" i="2"/>
  <c r="BD408" i="2"/>
  <c r="CG408" i="2"/>
  <c r="DS409" i="2"/>
  <c r="EC409" i="2" s="1"/>
  <c r="DO409" i="2"/>
  <c r="DY409" i="2" s="1"/>
  <c r="BD409" i="2"/>
  <c r="DA409" i="2"/>
  <c r="DM410" i="2"/>
  <c r="DW410" i="2" s="1"/>
  <c r="DA410" i="2"/>
  <c r="DT411" i="2"/>
  <c r="ED411" i="2" s="1"/>
  <c r="CQ411" i="2"/>
  <c r="DO412" i="2"/>
  <c r="DY412" i="2" s="1"/>
  <c r="AP412" i="2"/>
  <c r="DO413" i="2"/>
  <c r="DY413" i="2" s="1"/>
  <c r="AP413" i="2"/>
  <c r="CG413" i="2"/>
  <c r="DO414" i="2"/>
  <c r="DY414" i="2" s="1"/>
  <c r="AK414" i="2"/>
  <c r="DM415" i="2"/>
  <c r="DW415" i="2" s="1"/>
  <c r="CQ415" i="2"/>
  <c r="DM416" i="2"/>
  <c r="DW416" i="2" s="1"/>
  <c r="DT417" i="2"/>
  <c r="ED417" i="2" s="1"/>
  <c r="DO417" i="2"/>
  <c r="DY417" i="2" s="1"/>
  <c r="BD417" i="2"/>
  <c r="AK418" i="2"/>
  <c r="CQ418" i="2"/>
  <c r="BD419" i="2"/>
  <c r="CC419" i="2"/>
  <c r="DT420" i="2"/>
  <c r="ED420" i="2" s="1"/>
  <c r="CG420" i="2"/>
  <c r="DA420" i="2"/>
  <c r="DT421" i="2"/>
  <c r="ED421" i="2" s="1"/>
  <c r="CG421" i="2"/>
  <c r="DS422" i="2"/>
  <c r="EC422" i="2" s="1"/>
  <c r="DO422" i="2"/>
  <c r="DY422" i="2" s="1"/>
  <c r="BN422" i="2"/>
  <c r="DR423" i="2"/>
  <c r="EB423" i="2" s="1"/>
  <c r="DM423" i="2"/>
  <c r="DW423" i="2" s="1"/>
  <c r="BX423" i="2"/>
  <c r="BD424" i="2"/>
  <c r="CC424" i="2"/>
  <c r="DQ424" i="2" s="1"/>
  <c r="EA424" i="2" s="1"/>
  <c r="DP425" i="2"/>
  <c r="DZ425" i="2" s="1"/>
  <c r="AK425" i="2"/>
  <c r="BN425" i="2"/>
  <c r="DN426" i="2"/>
  <c r="DX426" i="2" s="1"/>
  <c r="DS426" i="2"/>
  <c r="EC426" i="2" s="1"/>
  <c r="DO426" i="2"/>
  <c r="DY426" i="2" s="1"/>
  <c r="DM426" i="2"/>
  <c r="DW426" i="2" s="1"/>
  <c r="AP426" i="2"/>
  <c r="CG426" i="2"/>
  <c r="DA426" i="2"/>
  <c r="DT427" i="2"/>
  <c r="ED427" i="2" s="1"/>
  <c r="BN427" i="2"/>
  <c r="DM428" i="2"/>
  <c r="DW428" i="2" s="1"/>
  <c r="BX428" i="2"/>
  <c r="CG429" i="2"/>
  <c r="DA429" i="2"/>
  <c r="BD431" i="2"/>
  <c r="DP432" i="2"/>
  <c r="DZ432" i="2" s="1"/>
  <c r="DT432" i="2"/>
  <c r="ED432" i="2" s="1"/>
  <c r="DS433" i="2"/>
  <c r="EC433" i="2" s="1"/>
  <c r="DM435" i="2"/>
  <c r="DW435" i="2" s="1"/>
  <c r="DQ436" i="2"/>
  <c r="EA436" i="2" s="1"/>
  <c r="CG436" i="2"/>
  <c r="DA436" i="2"/>
  <c r="DT437" i="2"/>
  <c r="ED437" i="2" s="1"/>
  <c r="DR438" i="2"/>
  <c r="EB438" i="2" s="1"/>
  <c r="DR439" i="2"/>
  <c r="EB439" i="2" s="1"/>
  <c r="DR440" i="2"/>
  <c r="EB440" i="2" s="1"/>
  <c r="DR441" i="2"/>
  <c r="EB441" i="2" s="1"/>
  <c r="DR442" i="2"/>
  <c r="EB442" i="2" s="1"/>
  <c r="BD443" i="2"/>
  <c r="AK443" i="2"/>
  <c r="CC443" i="2"/>
  <c r="DS445" i="2"/>
  <c r="EC445" i="2" s="1"/>
  <c r="DM448" i="2"/>
  <c r="DW448" i="2" s="1"/>
  <c r="BX448" i="2"/>
  <c r="DP451" i="2"/>
  <c r="DZ451" i="2" s="1"/>
  <c r="DN463" i="2"/>
  <c r="DX463" i="2" s="1"/>
  <c r="DS463" i="2"/>
  <c r="EC463" i="2" s="1"/>
  <c r="DT465" i="2"/>
  <c r="ED465" i="2" s="1"/>
  <c r="AK465" i="2"/>
  <c r="BN465" i="2"/>
  <c r="DO465" i="2"/>
  <c r="DY465" i="2" s="1"/>
  <c r="AK466" i="2"/>
  <c r="BX466" i="2"/>
  <c r="CQ466" i="2"/>
  <c r="DP467" i="2"/>
  <c r="DZ467" i="2" s="1"/>
  <c r="DM469" i="2"/>
  <c r="DW469" i="2" s="1"/>
  <c r="DM473" i="2"/>
  <c r="DW473" i="2" s="1"/>
  <c r="DM476" i="2"/>
  <c r="DW476" i="2" s="1"/>
  <c r="BX477" i="2"/>
  <c r="DA477" i="2"/>
  <c r="DT478" i="2"/>
  <c r="ED478" i="2" s="1"/>
  <c r="DP481" i="2"/>
  <c r="DZ481" i="2" s="1"/>
  <c r="AT511" i="2"/>
  <c r="AK511" i="2"/>
  <c r="CG512" i="2"/>
  <c r="BX512" i="2"/>
  <c r="BX425" i="2"/>
  <c r="BX426" i="2"/>
  <c r="BD427" i="2"/>
  <c r="CC427" i="2"/>
  <c r="DS428" i="2"/>
  <c r="EC428" i="2" s="1"/>
  <c r="DO428" i="2"/>
  <c r="DY428" i="2" s="1"/>
  <c r="BN428" i="2"/>
  <c r="DN429" i="2"/>
  <c r="DX429" i="2" s="1"/>
  <c r="DR429" i="2"/>
  <c r="EB429" i="2" s="1"/>
  <c r="DM429" i="2"/>
  <c r="DW429" i="2" s="1"/>
  <c r="BX429" i="2"/>
  <c r="BD430" i="2"/>
  <c r="CC430" i="2"/>
  <c r="DQ430" i="2" s="1"/>
  <c r="EA430" i="2" s="1"/>
  <c r="DP431" i="2"/>
  <c r="DZ431" i="2" s="1"/>
  <c r="DT431" i="2"/>
  <c r="ED431" i="2" s="1"/>
  <c r="CG431" i="2"/>
  <c r="DA431" i="2"/>
  <c r="DS432" i="2"/>
  <c r="EC432" i="2" s="1"/>
  <c r="DO432" i="2"/>
  <c r="DY432" i="2" s="1"/>
  <c r="BN432" i="2"/>
  <c r="DN433" i="2"/>
  <c r="DX433" i="2" s="1"/>
  <c r="DR433" i="2"/>
  <c r="EB433" i="2" s="1"/>
  <c r="DM433" i="2"/>
  <c r="DW433" i="2" s="1"/>
  <c r="BX433" i="2"/>
  <c r="BD434" i="2"/>
  <c r="CC434" i="2"/>
  <c r="DP435" i="2"/>
  <c r="DZ435" i="2" s="1"/>
  <c r="DT435" i="2"/>
  <c r="ED435" i="2" s="1"/>
  <c r="CG435" i="2"/>
  <c r="DA435" i="2"/>
  <c r="DS436" i="2"/>
  <c r="EC436" i="2" s="1"/>
  <c r="DO436" i="2"/>
  <c r="DY436" i="2" s="1"/>
  <c r="BN436" i="2"/>
  <c r="DN437" i="2"/>
  <c r="DX437" i="2" s="1"/>
  <c r="DR437" i="2"/>
  <c r="EB437" i="2" s="1"/>
  <c r="DM437" i="2"/>
  <c r="DW437" i="2" s="1"/>
  <c r="BX437" i="2"/>
  <c r="BN438" i="2"/>
  <c r="BX438" i="2"/>
  <c r="BN439" i="2"/>
  <c r="BX439" i="2"/>
  <c r="BN440" i="2"/>
  <c r="BX440" i="2"/>
  <c r="BN441" i="2"/>
  <c r="BX441" i="2"/>
  <c r="DO443" i="2"/>
  <c r="DY443" i="2" s="1"/>
  <c r="DS443" i="2"/>
  <c r="EC443" i="2" s="1"/>
  <c r="DT443" i="2"/>
  <c r="ED443" i="2" s="1"/>
  <c r="AP443" i="2"/>
  <c r="BN443" i="2"/>
  <c r="DR444" i="2"/>
  <c r="EB444" i="2" s="1"/>
  <c r="CQ444" i="2"/>
  <c r="DM445" i="2"/>
  <c r="DW445" i="2" s="1"/>
  <c r="DR445" i="2"/>
  <c r="EB445" i="2" s="1"/>
  <c r="BN445" i="2"/>
  <c r="CQ445" i="2"/>
  <c r="DS446" i="2"/>
  <c r="EC446" i="2" s="1"/>
  <c r="BD446" i="2"/>
  <c r="CC446" i="2"/>
  <c r="DQ446" i="2" s="1"/>
  <c r="EA446" i="2" s="1"/>
  <c r="DR447" i="2"/>
  <c r="EB447" i="2" s="1"/>
  <c r="AP447" i="2"/>
  <c r="CQ447" i="2"/>
  <c r="DT448" i="2"/>
  <c r="ED448" i="2" s="1"/>
  <c r="BN448" i="2"/>
  <c r="DS449" i="2"/>
  <c r="EC449" i="2" s="1"/>
  <c r="DR449" i="2"/>
  <c r="EB449" i="2" s="1"/>
  <c r="AK449" i="2"/>
  <c r="BX449" i="2"/>
  <c r="DM450" i="2"/>
  <c r="DW450" i="2" s="1"/>
  <c r="DT451" i="2"/>
  <c r="ED451" i="2" s="1"/>
  <c r="CC451" i="2"/>
  <c r="DP452" i="2"/>
  <c r="DZ452" i="2" s="1"/>
  <c r="AP452" i="2"/>
  <c r="DM453" i="2"/>
  <c r="DW453" i="2" s="1"/>
  <c r="DR453" i="2"/>
  <c r="EB453" i="2" s="1"/>
  <c r="CQ453" i="2"/>
  <c r="DM454" i="2"/>
  <c r="DW454" i="2" s="1"/>
  <c r="AK454" i="2"/>
  <c r="BN454" i="2"/>
  <c r="CQ454" i="2"/>
  <c r="DM455" i="2"/>
  <c r="DW455" i="2" s="1"/>
  <c r="AK455" i="2"/>
  <c r="BN455" i="2"/>
  <c r="CQ455" i="2"/>
  <c r="DM456" i="2"/>
  <c r="DW456" i="2" s="1"/>
  <c r="AK456" i="2"/>
  <c r="BN456" i="2"/>
  <c r="CQ456" i="2"/>
  <c r="DM457" i="2"/>
  <c r="DW457" i="2" s="1"/>
  <c r="DR457" i="2"/>
  <c r="EB457" i="2" s="1"/>
  <c r="AK457" i="2"/>
  <c r="BN457" i="2"/>
  <c r="CQ457" i="2"/>
  <c r="DM458" i="2"/>
  <c r="DW458" i="2" s="1"/>
  <c r="DR458" i="2"/>
  <c r="EB458" i="2" s="1"/>
  <c r="AK458" i="2"/>
  <c r="BN458" i="2"/>
  <c r="CQ458" i="2"/>
  <c r="DM459" i="2"/>
  <c r="DW459" i="2" s="1"/>
  <c r="DR459" i="2"/>
  <c r="EB459" i="2" s="1"/>
  <c r="AP459" i="2"/>
  <c r="DN460" i="2"/>
  <c r="DX460" i="2" s="1"/>
  <c r="DS460" i="2"/>
  <c r="EC460" i="2" s="1"/>
  <c r="AP460" i="2"/>
  <c r="DN461" i="2"/>
  <c r="DX461" i="2" s="1"/>
  <c r="DS461" i="2"/>
  <c r="EC461" i="2" s="1"/>
  <c r="CC461" i="2"/>
  <c r="DP462" i="2"/>
  <c r="DZ462" i="2" s="1"/>
  <c r="BN462" i="2"/>
  <c r="CQ462" i="2"/>
  <c r="DM463" i="2"/>
  <c r="DW463" i="2" s="1"/>
  <c r="DR463" i="2"/>
  <c r="EB463" i="2" s="1"/>
  <c r="DN464" i="2"/>
  <c r="DX464" i="2" s="1"/>
  <c r="DS464" i="2"/>
  <c r="EC464" i="2" s="1"/>
  <c r="DN465" i="2"/>
  <c r="DX465" i="2" s="1"/>
  <c r="CQ465" i="2"/>
  <c r="DO466" i="2"/>
  <c r="DY466" i="2" s="1"/>
  <c r="DT467" i="2"/>
  <c r="ED467" i="2" s="1"/>
  <c r="BD467" i="2"/>
  <c r="DA467" i="2"/>
  <c r="DT468" i="2"/>
  <c r="ED468" i="2" s="1"/>
  <c r="DM468" i="2"/>
  <c r="DW468" i="2" s="1"/>
  <c r="BX468" i="2"/>
  <c r="BD469" i="2"/>
  <c r="DT470" i="2"/>
  <c r="ED470" i="2" s="1"/>
  <c r="CQ470" i="2"/>
  <c r="DP471" i="2"/>
  <c r="DZ471" i="2" s="1"/>
  <c r="BN471" i="2"/>
  <c r="DN472" i="2"/>
  <c r="DX472" i="2" s="1"/>
  <c r="DO472" i="2"/>
  <c r="DY472" i="2" s="1"/>
  <c r="CG472" i="2"/>
  <c r="DA472" i="2"/>
  <c r="DN473" i="2"/>
  <c r="DX473" i="2" s="1"/>
  <c r="DS473" i="2"/>
  <c r="EC473" i="2" s="1"/>
  <c r="BD473" i="2"/>
  <c r="BX473" i="2"/>
  <c r="CG473" i="2"/>
  <c r="BD475" i="2"/>
  <c r="BX475" i="2"/>
  <c r="CG475" i="2"/>
  <c r="DT476" i="2"/>
  <c r="ED476" i="2" s="1"/>
  <c r="BD476" i="2"/>
  <c r="BX476" i="2"/>
  <c r="CG476" i="2"/>
  <c r="DA476" i="2"/>
  <c r="DO477" i="2"/>
  <c r="DY477" i="2" s="1"/>
  <c r="CG477" i="2"/>
  <c r="DN478" i="2"/>
  <c r="DX478" i="2" s="1"/>
  <c r="DO478" i="2"/>
  <c r="DY478" i="2" s="1"/>
  <c r="BN478" i="2"/>
  <c r="CQ478" i="2"/>
  <c r="DP479" i="2"/>
  <c r="DZ479" i="2" s="1"/>
  <c r="DO479" i="2"/>
  <c r="DY479" i="2" s="1"/>
  <c r="CG479" i="2"/>
  <c r="DR480" i="2"/>
  <c r="EB480" i="2" s="1"/>
  <c r="DO480" i="2"/>
  <c r="DY480" i="2" s="1"/>
  <c r="BD480" i="2"/>
  <c r="CC480" i="2"/>
  <c r="DO481" i="2"/>
  <c r="DY481" i="2" s="1"/>
  <c r="DT481" i="2"/>
  <c r="ED481" i="2" s="1"/>
  <c r="DP484" i="2"/>
  <c r="DZ484" i="2" s="1"/>
  <c r="AT485" i="2"/>
  <c r="AK485" i="2"/>
  <c r="DM486" i="2"/>
  <c r="DW486" i="2" s="1"/>
  <c r="DR486" i="2"/>
  <c r="EB486" i="2" s="1"/>
  <c r="DR490" i="2"/>
  <c r="EB490" i="2" s="1"/>
  <c r="AT497" i="2"/>
  <c r="AK497" i="2"/>
  <c r="AT506" i="2"/>
  <c r="AK506" i="2"/>
  <c r="DN507" i="2"/>
  <c r="DX507" i="2" s="1"/>
  <c r="CG507" i="2"/>
  <c r="BX507" i="2"/>
  <c r="DO514" i="2"/>
  <c r="DY514" i="2" s="1"/>
  <c r="CQ516" i="2"/>
  <c r="BX516" i="2"/>
  <c r="DS452" i="2"/>
  <c r="EC452" i="2" s="1"/>
  <c r="DO454" i="2"/>
  <c r="DY454" i="2" s="1"/>
  <c r="DT454" i="2"/>
  <c r="ED454" i="2" s="1"/>
  <c r="DO455" i="2"/>
  <c r="DY455" i="2" s="1"/>
  <c r="DT455" i="2"/>
  <c r="ED455" i="2" s="1"/>
  <c r="DT456" i="2"/>
  <c r="ED456" i="2" s="1"/>
  <c r="DO457" i="2"/>
  <c r="DY457" i="2" s="1"/>
  <c r="DT457" i="2"/>
  <c r="ED457" i="2" s="1"/>
  <c r="DO458" i="2"/>
  <c r="DY458" i="2" s="1"/>
  <c r="DT458" i="2"/>
  <c r="ED458" i="2" s="1"/>
  <c r="DO459" i="2"/>
  <c r="DY459" i="2" s="1"/>
  <c r="DT459" i="2"/>
  <c r="ED459" i="2" s="1"/>
  <c r="DP460" i="2"/>
  <c r="DZ460" i="2" s="1"/>
  <c r="DP461" i="2"/>
  <c r="DZ461" i="2" s="1"/>
  <c r="DN462" i="2"/>
  <c r="DX462" i="2" s="1"/>
  <c r="DS462" i="2"/>
  <c r="EC462" i="2" s="1"/>
  <c r="DT463" i="2"/>
  <c r="ED463" i="2" s="1"/>
  <c r="DP464" i="2"/>
  <c r="DZ464" i="2" s="1"/>
  <c r="DP465" i="2"/>
  <c r="DZ465" i="2" s="1"/>
  <c r="DM466" i="2"/>
  <c r="DW466" i="2" s="1"/>
  <c r="DM467" i="2"/>
  <c r="DW467" i="2" s="1"/>
  <c r="DO468" i="2"/>
  <c r="DY468" i="2" s="1"/>
  <c r="DN469" i="2"/>
  <c r="DX469" i="2" s="1"/>
  <c r="DO470" i="2"/>
  <c r="DY470" i="2" s="1"/>
  <c r="AP470" i="2"/>
  <c r="DS471" i="2"/>
  <c r="EC471" i="2" s="1"/>
  <c r="DP472" i="2"/>
  <c r="DZ472" i="2" s="1"/>
  <c r="DM472" i="2"/>
  <c r="DW472" i="2" s="1"/>
  <c r="DM475" i="2"/>
  <c r="DW475" i="2" s="1"/>
  <c r="DR476" i="2"/>
  <c r="EB476" i="2" s="1"/>
  <c r="DP477" i="2"/>
  <c r="DZ477" i="2" s="1"/>
  <c r="DM477" i="2"/>
  <c r="DW477" i="2" s="1"/>
  <c r="DP478" i="2"/>
  <c r="DZ478" i="2" s="1"/>
  <c r="DS479" i="2"/>
  <c r="EC479" i="2" s="1"/>
  <c r="DM479" i="2"/>
  <c r="DW479" i="2" s="1"/>
  <c r="DT480" i="2"/>
  <c r="ED480" i="2" s="1"/>
  <c r="DM480" i="2"/>
  <c r="DW480" i="2" s="1"/>
  <c r="DM481" i="2"/>
  <c r="DW481" i="2" s="1"/>
  <c r="DO483" i="2"/>
  <c r="DY483" i="2" s="1"/>
  <c r="DR488" i="2"/>
  <c r="EB488" i="2" s="1"/>
  <c r="DO498" i="2"/>
  <c r="DY498" i="2" s="1"/>
  <c r="CQ505" i="2"/>
  <c r="BX505" i="2"/>
  <c r="BD508" i="2"/>
  <c r="AK508" i="2"/>
  <c r="DS431" i="2"/>
  <c r="EC431" i="2" s="1"/>
  <c r="DO431" i="2"/>
  <c r="DY431" i="2" s="1"/>
  <c r="DR432" i="2"/>
  <c r="EB432" i="2" s="1"/>
  <c r="DM432" i="2"/>
  <c r="DW432" i="2" s="1"/>
  <c r="BX432" i="2"/>
  <c r="CC433" i="2"/>
  <c r="DT434" i="2"/>
  <c r="ED434" i="2" s="1"/>
  <c r="DS435" i="2"/>
  <c r="EC435" i="2" s="1"/>
  <c r="DO435" i="2"/>
  <c r="DY435" i="2" s="1"/>
  <c r="DR436" i="2"/>
  <c r="EB436" i="2" s="1"/>
  <c r="DM436" i="2"/>
  <c r="DW436" i="2" s="1"/>
  <c r="BX436" i="2"/>
  <c r="CC437" i="2"/>
  <c r="DP438" i="2"/>
  <c r="DZ438" i="2" s="1"/>
  <c r="DT438" i="2"/>
  <c r="ED438" i="2" s="1"/>
  <c r="CC438" i="2"/>
  <c r="DP439" i="2"/>
  <c r="DZ439" i="2" s="1"/>
  <c r="DT439" i="2"/>
  <c r="ED439" i="2" s="1"/>
  <c r="CC439" i="2"/>
  <c r="DP440" i="2"/>
  <c r="DZ440" i="2" s="1"/>
  <c r="DT440" i="2"/>
  <c r="ED440" i="2" s="1"/>
  <c r="DP441" i="2"/>
  <c r="DZ441" i="2" s="1"/>
  <c r="DT441" i="2"/>
  <c r="ED441" i="2" s="1"/>
  <c r="DT442" i="2"/>
  <c r="ED442" i="2" s="1"/>
  <c r="BX442" i="2"/>
  <c r="DL442" i="2" s="1"/>
  <c r="DV442" i="2" s="1"/>
  <c r="DR443" i="2"/>
  <c r="EB443" i="2" s="1"/>
  <c r="DP444" i="2"/>
  <c r="DZ444" i="2" s="1"/>
  <c r="CC445" i="2"/>
  <c r="DR446" i="2"/>
  <c r="EB446" i="2" s="1"/>
  <c r="AK446" i="2"/>
  <c r="BX446" i="2"/>
  <c r="CC447" i="2"/>
  <c r="DS448" i="2"/>
  <c r="EC448" i="2" s="1"/>
  <c r="BD448" i="2"/>
  <c r="CC448" i="2"/>
  <c r="DP450" i="2"/>
  <c r="DZ450" i="2" s="1"/>
  <c r="DR450" i="2"/>
  <c r="EB450" i="2" s="1"/>
  <c r="AK450" i="2"/>
  <c r="CC450" i="2"/>
  <c r="DN451" i="2"/>
  <c r="DX451" i="2" s="1"/>
  <c r="AK451" i="2"/>
  <c r="DL451" i="2" s="1"/>
  <c r="DV451" i="2" s="1"/>
  <c r="BX451" i="2"/>
  <c r="DO452" i="2"/>
  <c r="DY452" i="2" s="1"/>
  <c r="DT452" i="2"/>
  <c r="ED452" i="2" s="1"/>
  <c r="DP453" i="2"/>
  <c r="DZ453" i="2" s="1"/>
  <c r="CC453" i="2"/>
  <c r="DP454" i="2"/>
  <c r="DZ454" i="2" s="1"/>
  <c r="CC454" i="2"/>
  <c r="DP455" i="2"/>
  <c r="DZ455" i="2" s="1"/>
  <c r="CC455" i="2"/>
  <c r="DP456" i="2"/>
  <c r="DZ456" i="2" s="1"/>
  <c r="CC456" i="2"/>
  <c r="DP457" i="2"/>
  <c r="DZ457" i="2" s="1"/>
  <c r="CC457" i="2"/>
  <c r="DP458" i="2"/>
  <c r="DZ458" i="2" s="1"/>
  <c r="CC458" i="2"/>
  <c r="DP459" i="2"/>
  <c r="DZ459" i="2" s="1"/>
  <c r="DM460" i="2"/>
  <c r="DW460" i="2" s="1"/>
  <c r="DR460" i="2"/>
  <c r="EB460" i="2" s="1"/>
  <c r="DL460" i="2"/>
  <c r="DV460" i="2" s="1"/>
  <c r="DM461" i="2"/>
  <c r="DW461" i="2" s="1"/>
  <c r="DR461" i="2"/>
  <c r="EB461" i="2" s="1"/>
  <c r="DO462" i="2"/>
  <c r="DY462" i="2" s="1"/>
  <c r="DT462" i="2"/>
  <c r="ED462" i="2" s="1"/>
  <c r="AK462" i="2"/>
  <c r="CC462" i="2"/>
  <c r="DP463" i="2"/>
  <c r="DZ463" i="2" s="1"/>
  <c r="DM464" i="2"/>
  <c r="DW464" i="2" s="1"/>
  <c r="DR464" i="2"/>
  <c r="EB464" i="2" s="1"/>
  <c r="DL464" i="2"/>
  <c r="DV464" i="2" s="1"/>
  <c r="DM465" i="2"/>
  <c r="DW465" i="2" s="1"/>
  <c r="DA465" i="2"/>
  <c r="DP466" i="2"/>
  <c r="DZ466" i="2" s="1"/>
  <c r="DT466" i="2"/>
  <c r="ED466" i="2" s="1"/>
  <c r="CC466" i="2"/>
  <c r="DO467" i="2"/>
  <c r="DY467" i="2" s="1"/>
  <c r="AP467" i="2"/>
  <c r="DN468" i="2"/>
  <c r="DX468" i="2" s="1"/>
  <c r="DT469" i="2"/>
  <c r="ED469" i="2" s="1"/>
  <c r="DO469" i="2"/>
  <c r="DY469" i="2" s="1"/>
  <c r="DM470" i="2"/>
  <c r="DW470" i="2" s="1"/>
  <c r="DT471" i="2"/>
  <c r="ED471" i="2" s="1"/>
  <c r="DM471" i="2"/>
  <c r="DW471" i="2" s="1"/>
  <c r="DR472" i="2"/>
  <c r="EB472" i="2" s="1"/>
  <c r="DR473" i="2"/>
  <c r="EB473" i="2" s="1"/>
  <c r="DO473" i="2"/>
  <c r="DY473" i="2" s="1"/>
  <c r="DR474" i="2"/>
  <c r="EB474" i="2" s="1"/>
  <c r="DO474" i="2"/>
  <c r="DY474" i="2" s="1"/>
  <c r="DM474" i="2"/>
  <c r="DW474" i="2" s="1"/>
  <c r="AP475" i="2"/>
  <c r="DS476" i="2"/>
  <c r="EC476" i="2" s="1"/>
  <c r="AP476" i="2"/>
  <c r="DM478" i="2"/>
  <c r="DW478" i="2" s="1"/>
  <c r="CC478" i="2"/>
  <c r="AP480" i="2"/>
  <c r="DN483" i="2"/>
  <c r="DX483" i="2" s="1"/>
  <c r="DS483" i="2"/>
  <c r="EC483" i="2" s="1"/>
  <c r="DT487" i="2"/>
  <c r="ED487" i="2" s="1"/>
  <c r="DP489" i="2"/>
  <c r="DZ489" i="2" s="1"/>
  <c r="DN490" i="2"/>
  <c r="DX490" i="2" s="1"/>
  <c r="DM493" i="2"/>
  <c r="DW493" i="2" s="1"/>
  <c r="DS494" i="2"/>
  <c r="EC494" i="2" s="1"/>
  <c r="DO494" i="2"/>
  <c r="DY494" i="2" s="1"/>
  <c r="DR496" i="2"/>
  <c r="EB496" i="2" s="1"/>
  <c r="DO499" i="2"/>
  <c r="DY499" i="2" s="1"/>
  <c r="DO500" i="2"/>
  <c r="DY500" i="2" s="1"/>
  <c r="AT502" i="2"/>
  <c r="AK502" i="2"/>
  <c r="AT505" i="2"/>
  <c r="AK505" i="2"/>
  <c r="CQ510" i="2"/>
  <c r="BX510" i="2"/>
  <c r="DN511" i="2"/>
  <c r="DX511" i="2" s="1"/>
  <c r="CQ513" i="2"/>
  <c r="BX513" i="2"/>
  <c r="CQ514" i="2"/>
  <c r="BX514" i="2"/>
  <c r="CG515" i="2"/>
  <c r="BX515" i="2"/>
  <c r="DN482" i="2"/>
  <c r="DX482" i="2" s="1"/>
  <c r="DS482" i="2"/>
  <c r="EC482" i="2" s="1"/>
  <c r="DO482" i="2"/>
  <c r="DY482" i="2" s="1"/>
  <c r="BN482" i="2"/>
  <c r="DT483" i="2"/>
  <c r="ED483" i="2" s="1"/>
  <c r="CG483" i="2"/>
  <c r="DR484" i="2"/>
  <c r="EB484" i="2" s="1"/>
  <c r="BX484" i="2"/>
  <c r="DT485" i="2"/>
  <c r="ED485" i="2" s="1"/>
  <c r="DN486" i="2"/>
  <c r="DX486" i="2" s="1"/>
  <c r="DS486" i="2"/>
  <c r="EC486" i="2" s="1"/>
  <c r="DO486" i="2"/>
  <c r="DY486" i="2" s="1"/>
  <c r="DP487" i="2"/>
  <c r="DZ487" i="2" s="1"/>
  <c r="DS488" i="2"/>
  <c r="EC488" i="2" s="1"/>
  <c r="DO488" i="2"/>
  <c r="DY488" i="2" s="1"/>
  <c r="BN488" i="2"/>
  <c r="DS490" i="2"/>
  <c r="EC490" i="2" s="1"/>
  <c r="DO490" i="2"/>
  <c r="DY490" i="2" s="1"/>
  <c r="BN490" i="2"/>
  <c r="CC490" i="2"/>
  <c r="BN492" i="2"/>
  <c r="DR493" i="2"/>
  <c r="EB493" i="2" s="1"/>
  <c r="DR495" i="2"/>
  <c r="EB495" i="2" s="1"/>
  <c r="DS496" i="2"/>
  <c r="EC496" i="2" s="1"/>
  <c r="DT501" i="2"/>
  <c r="ED501" i="2" s="1"/>
  <c r="DN501" i="2"/>
  <c r="DX501" i="2" s="1"/>
  <c r="DA503" i="2"/>
  <c r="DP504" i="2"/>
  <c r="DZ504" i="2" s="1"/>
  <c r="DR505" i="2"/>
  <c r="EB505" i="2" s="1"/>
  <c r="DM506" i="2"/>
  <c r="DW506" i="2" s="1"/>
  <c r="DR506" i="2"/>
  <c r="EB506" i="2" s="1"/>
  <c r="DP507" i="2"/>
  <c r="DZ507" i="2" s="1"/>
  <c r="DT508" i="2"/>
  <c r="ED508" i="2" s="1"/>
  <c r="DS510" i="2"/>
  <c r="EC510" i="2" s="1"/>
  <c r="DO510" i="2"/>
  <c r="DY510" i="2" s="1"/>
  <c r="DM511" i="2"/>
  <c r="DW511" i="2" s="1"/>
  <c r="DR511" i="2"/>
  <c r="EB511" i="2" s="1"/>
  <c r="DP512" i="2"/>
  <c r="DZ512" i="2" s="1"/>
  <c r="DT513" i="2"/>
  <c r="ED513" i="2" s="1"/>
  <c r="CC513" i="2"/>
  <c r="DM515" i="2"/>
  <c r="DW515" i="2" s="1"/>
  <c r="AP515" i="2"/>
  <c r="DT516" i="2"/>
  <c r="ED516" i="2" s="1"/>
  <c r="DT521" i="2"/>
  <c r="ED521" i="2" s="1"/>
  <c r="DR521" i="2"/>
  <c r="EB521" i="2" s="1"/>
  <c r="AK521" i="2"/>
  <c r="DR522" i="2"/>
  <c r="EB522" i="2" s="1"/>
  <c r="BD522" i="2"/>
  <c r="DA522" i="2"/>
  <c r="DM524" i="2"/>
  <c r="DW524" i="2" s="1"/>
  <c r="BN524" i="2"/>
  <c r="DS525" i="2"/>
  <c r="EC525" i="2" s="1"/>
  <c r="AK526" i="2"/>
  <c r="CQ526" i="2"/>
  <c r="DO527" i="2"/>
  <c r="DY527" i="2" s="1"/>
  <c r="BD527" i="2"/>
  <c r="CG527" i="2"/>
  <c r="DA527" i="2"/>
  <c r="DP528" i="2"/>
  <c r="DZ528" i="2" s="1"/>
  <c r="BX528" i="2"/>
  <c r="BX529" i="2"/>
  <c r="DR530" i="2"/>
  <c r="EB530" i="2" s="1"/>
  <c r="DS531" i="2"/>
  <c r="EC531" i="2" s="1"/>
  <c r="DL532" i="2"/>
  <c r="DV532" i="2" s="1"/>
  <c r="BN533" i="2"/>
  <c r="CQ533" i="2"/>
  <c r="BN534" i="2"/>
  <c r="CQ534" i="2"/>
  <c r="DP535" i="2"/>
  <c r="DZ535" i="2" s="1"/>
  <c r="CC535" i="2"/>
  <c r="DO536" i="2"/>
  <c r="DY536" i="2" s="1"/>
  <c r="DT536" i="2"/>
  <c r="ED536" i="2" s="1"/>
  <c r="BD536" i="2"/>
  <c r="BX536" i="2"/>
  <c r="CG536" i="2"/>
  <c r="BX537" i="2"/>
  <c r="CG537" i="2"/>
  <c r="BN538" i="2"/>
  <c r="DM539" i="2"/>
  <c r="DW539" i="2" s="1"/>
  <c r="DR539" i="2"/>
  <c r="EB539" i="2" s="1"/>
  <c r="BD539" i="2"/>
  <c r="BX539" i="2"/>
  <c r="DL539" i="2" s="1"/>
  <c r="DV539" i="2" s="1"/>
  <c r="CG539" i="2"/>
  <c r="DN540" i="2"/>
  <c r="DX540" i="2" s="1"/>
  <c r="DS540" i="2"/>
  <c r="EC540" i="2" s="1"/>
  <c r="CC540" i="2"/>
  <c r="DO541" i="2"/>
  <c r="DY541" i="2" s="1"/>
  <c r="DT541" i="2"/>
  <c r="ED541" i="2" s="1"/>
  <c r="BN541" i="2"/>
  <c r="CQ541" i="2"/>
  <c r="CC542" i="2"/>
  <c r="DO543" i="2"/>
  <c r="DY543" i="2" s="1"/>
  <c r="BN543" i="2"/>
  <c r="DT544" i="2"/>
  <c r="ED544" i="2" s="1"/>
  <c r="BD544" i="2"/>
  <c r="CG544" i="2"/>
  <c r="DS545" i="2"/>
  <c r="EC545" i="2" s="1"/>
  <c r="DP545" i="2"/>
  <c r="DZ545" i="2" s="1"/>
  <c r="AP545" i="2"/>
  <c r="CC545" i="2"/>
  <c r="DS546" i="2"/>
  <c r="EC546" i="2" s="1"/>
  <c r="CQ546" i="2"/>
  <c r="DN547" i="2"/>
  <c r="DX547" i="2" s="1"/>
  <c r="BD547" i="2"/>
  <c r="CG547" i="2"/>
  <c r="DA547" i="2"/>
  <c r="DS548" i="2"/>
  <c r="EC548" i="2" s="1"/>
  <c r="CC483" i="2"/>
  <c r="DO484" i="2"/>
  <c r="DY484" i="2" s="1"/>
  <c r="CC485" i="2"/>
  <c r="DQ485" i="2" s="1"/>
  <c r="EA485" i="2" s="1"/>
  <c r="DN487" i="2"/>
  <c r="DX487" i="2" s="1"/>
  <c r="BX487" i="2"/>
  <c r="DP488" i="2"/>
  <c r="DZ488" i="2" s="1"/>
  <c r="DN489" i="2"/>
  <c r="DX489" i="2" s="1"/>
  <c r="BX489" i="2"/>
  <c r="DP490" i="2"/>
  <c r="DZ490" i="2" s="1"/>
  <c r="DN491" i="2"/>
  <c r="DX491" i="2" s="1"/>
  <c r="BX491" i="2"/>
  <c r="DL491" i="2" s="1"/>
  <c r="DV491" i="2" s="1"/>
  <c r="DO492" i="2"/>
  <c r="DY492" i="2" s="1"/>
  <c r="DO493" i="2"/>
  <c r="DY493" i="2" s="1"/>
  <c r="CC493" i="2"/>
  <c r="DO495" i="2"/>
  <c r="DY495" i="2" s="1"/>
  <c r="CC495" i="2"/>
  <c r="BX496" i="2"/>
  <c r="BX497" i="2"/>
  <c r="BX498" i="2"/>
  <c r="DL498" i="2" s="1"/>
  <c r="DV498" i="2" s="1"/>
  <c r="DM499" i="2"/>
  <c r="DW499" i="2" s="1"/>
  <c r="DT500" i="2"/>
  <c r="ED500" i="2" s="1"/>
  <c r="DQ500" i="2"/>
  <c r="EA500" i="2" s="1"/>
  <c r="DN500" i="2"/>
  <c r="DX500" i="2" s="1"/>
  <c r="DM502" i="2"/>
  <c r="DW502" i="2" s="1"/>
  <c r="DN503" i="2"/>
  <c r="DX503" i="2" s="1"/>
  <c r="AK503" i="2"/>
  <c r="CQ503" i="2"/>
  <c r="DM504" i="2"/>
  <c r="DW504" i="2" s="1"/>
  <c r="DO504" i="2"/>
  <c r="DY504" i="2" s="1"/>
  <c r="DS505" i="2"/>
  <c r="EC505" i="2" s="1"/>
  <c r="DO505" i="2"/>
  <c r="DY505" i="2" s="1"/>
  <c r="DS506" i="2"/>
  <c r="EC506" i="2" s="1"/>
  <c r="DO506" i="2"/>
  <c r="DY506" i="2" s="1"/>
  <c r="BX506" i="2"/>
  <c r="DM507" i="2"/>
  <c r="DW507" i="2" s="1"/>
  <c r="DR507" i="2"/>
  <c r="EB507" i="2" s="1"/>
  <c r="AP507" i="2"/>
  <c r="DP508" i="2"/>
  <c r="DZ508" i="2" s="1"/>
  <c r="DT509" i="2"/>
  <c r="ED509" i="2" s="1"/>
  <c r="AK509" i="2"/>
  <c r="DT510" i="2"/>
  <c r="ED510" i="2" s="1"/>
  <c r="AK510" i="2"/>
  <c r="DS511" i="2"/>
  <c r="EC511" i="2" s="1"/>
  <c r="DQ511" i="2"/>
  <c r="EA511" i="2" s="1"/>
  <c r="DO511" i="2"/>
  <c r="DY511" i="2" s="1"/>
  <c r="BX511" i="2"/>
  <c r="DM512" i="2"/>
  <c r="DW512" i="2" s="1"/>
  <c r="DR512" i="2"/>
  <c r="EB512" i="2" s="1"/>
  <c r="AP512" i="2"/>
  <c r="DP513" i="2"/>
  <c r="DZ513" i="2" s="1"/>
  <c r="DS515" i="2"/>
  <c r="EC515" i="2" s="1"/>
  <c r="DR515" i="2"/>
  <c r="EB515" i="2" s="1"/>
  <c r="DO515" i="2"/>
  <c r="DY515" i="2" s="1"/>
  <c r="DP516" i="2"/>
  <c r="DZ516" i="2" s="1"/>
  <c r="AK516" i="2"/>
  <c r="DS517" i="2"/>
  <c r="EC517" i="2" s="1"/>
  <c r="DR517" i="2"/>
  <c r="EB517" i="2" s="1"/>
  <c r="BN517" i="2"/>
  <c r="CQ518" i="2"/>
  <c r="DP519" i="2"/>
  <c r="DZ519" i="2" s="1"/>
  <c r="DR519" i="2"/>
  <c r="EB519" i="2" s="1"/>
  <c r="DR520" i="2"/>
  <c r="EB520" i="2" s="1"/>
  <c r="AK520" i="2"/>
  <c r="DL520" i="2" s="1"/>
  <c r="DV520" i="2" s="1"/>
  <c r="DQ532" i="2"/>
  <c r="EA532" i="2" s="1"/>
  <c r="CG481" i="2"/>
  <c r="BD482" i="2"/>
  <c r="CC482" i="2"/>
  <c r="DR483" i="2"/>
  <c r="EB483" i="2" s="1"/>
  <c r="BX483" i="2"/>
  <c r="DT484" i="2"/>
  <c r="ED484" i="2" s="1"/>
  <c r="CG484" i="2"/>
  <c r="DR485" i="2"/>
  <c r="EB485" i="2" s="1"/>
  <c r="DM485" i="2"/>
  <c r="DW485" i="2" s="1"/>
  <c r="BX485" i="2"/>
  <c r="BD486" i="2"/>
  <c r="CC486" i="2"/>
  <c r="DQ486" i="2" s="1"/>
  <c r="EA486" i="2" s="1"/>
  <c r="DS487" i="2"/>
  <c r="EC487" i="2" s="1"/>
  <c r="DO487" i="2"/>
  <c r="DY487" i="2" s="1"/>
  <c r="BN487" i="2"/>
  <c r="BD488" i="2"/>
  <c r="CC488" i="2"/>
  <c r="DQ488" i="2" s="1"/>
  <c r="EA488" i="2" s="1"/>
  <c r="DS489" i="2"/>
  <c r="EC489" i="2" s="1"/>
  <c r="DO489" i="2"/>
  <c r="DY489" i="2" s="1"/>
  <c r="BN489" i="2"/>
  <c r="BD490" i="2"/>
  <c r="DS491" i="2"/>
  <c r="EC491" i="2" s="1"/>
  <c r="DO491" i="2"/>
  <c r="DY491" i="2" s="1"/>
  <c r="BN491" i="2"/>
  <c r="DL492" i="2"/>
  <c r="DV492" i="2" s="1"/>
  <c r="BD493" i="2"/>
  <c r="CG493" i="2"/>
  <c r="DA493" i="2"/>
  <c r="BD495" i="2"/>
  <c r="CG495" i="2"/>
  <c r="AK496" i="2"/>
  <c r="BN496" i="2"/>
  <c r="DS497" i="2"/>
  <c r="EC497" i="2" s="1"/>
  <c r="DS498" i="2"/>
  <c r="EC498" i="2" s="1"/>
  <c r="DS499" i="2"/>
  <c r="EC499" i="2" s="1"/>
  <c r="DN499" i="2"/>
  <c r="DX499" i="2" s="1"/>
  <c r="AK499" i="2"/>
  <c r="DM501" i="2"/>
  <c r="DW501" i="2" s="1"/>
  <c r="DQ501" i="2"/>
  <c r="EA501" i="2" s="1"/>
  <c r="BD501" i="2"/>
  <c r="CG501" i="2"/>
  <c r="DA501" i="2"/>
  <c r="DT503" i="2"/>
  <c r="ED503" i="2" s="1"/>
  <c r="DO503" i="2"/>
  <c r="DY503" i="2" s="1"/>
  <c r="BD504" i="2"/>
  <c r="BX504" i="2"/>
  <c r="CG504" i="2"/>
  <c r="DT506" i="2"/>
  <c r="ED506" i="2" s="1"/>
  <c r="CG506" i="2"/>
  <c r="DA506" i="2"/>
  <c r="DS507" i="2"/>
  <c r="EC507" i="2" s="1"/>
  <c r="DO507" i="2"/>
  <c r="DY507" i="2" s="1"/>
  <c r="BD507" i="2"/>
  <c r="DM508" i="2"/>
  <c r="DW508" i="2" s="1"/>
  <c r="DR508" i="2"/>
  <c r="EB508" i="2" s="1"/>
  <c r="AP508" i="2"/>
  <c r="CQ508" i="2"/>
  <c r="DP509" i="2"/>
  <c r="DZ509" i="2" s="1"/>
  <c r="AP509" i="2"/>
  <c r="CQ509" i="2"/>
  <c r="DP510" i="2"/>
  <c r="DZ510" i="2" s="1"/>
  <c r="BN510" i="2"/>
  <c r="DT511" i="2"/>
  <c r="ED511" i="2" s="1"/>
  <c r="CG511" i="2"/>
  <c r="DA511" i="2"/>
  <c r="DS512" i="2"/>
  <c r="EC512" i="2" s="1"/>
  <c r="DO512" i="2"/>
  <c r="DY512" i="2" s="1"/>
  <c r="BD512" i="2"/>
  <c r="DM513" i="2"/>
  <c r="DW513" i="2" s="1"/>
  <c r="DR513" i="2"/>
  <c r="EB513" i="2" s="1"/>
  <c r="AP513" i="2"/>
  <c r="BN513" i="2"/>
  <c r="DS514" i="2"/>
  <c r="EC514" i="2" s="1"/>
  <c r="AP514" i="2"/>
  <c r="BN514" i="2"/>
  <c r="DT515" i="2"/>
  <c r="ED515" i="2" s="1"/>
  <c r="AK515" i="2"/>
  <c r="CC515" i="2"/>
  <c r="DM516" i="2"/>
  <c r="DW516" i="2" s="1"/>
  <c r="AP516" i="2"/>
  <c r="BN516" i="2"/>
  <c r="DT517" i="2"/>
  <c r="ED517" i="2" s="1"/>
  <c r="CQ517" i="2"/>
  <c r="DM518" i="2"/>
  <c r="DW518" i="2" s="1"/>
  <c r="AK518" i="2"/>
  <c r="DA518" i="2"/>
  <c r="DM519" i="2"/>
  <c r="DW519" i="2" s="1"/>
  <c r="DN520" i="2"/>
  <c r="DX520" i="2" s="1"/>
  <c r="CQ521" i="2"/>
  <c r="DO522" i="2"/>
  <c r="DY522" i="2" s="1"/>
  <c r="DT522" i="2"/>
  <c r="ED522" i="2" s="1"/>
  <c r="DO523" i="2"/>
  <c r="DY523" i="2" s="1"/>
  <c r="BN523" i="2"/>
  <c r="DO524" i="2"/>
  <c r="DY524" i="2" s="1"/>
  <c r="DS524" i="2"/>
  <c r="EC524" i="2" s="1"/>
  <c r="CQ524" i="2"/>
  <c r="BD525" i="2"/>
  <c r="BX525" i="2"/>
  <c r="DM527" i="2"/>
  <c r="DW527" i="2" s="1"/>
  <c r="DR527" i="2"/>
  <c r="EB527" i="2" s="1"/>
  <c r="DR528" i="2"/>
  <c r="EB528" i="2" s="1"/>
  <c r="DS529" i="2"/>
  <c r="EC529" i="2" s="1"/>
  <c r="DT529" i="2"/>
  <c r="ED529" i="2" s="1"/>
  <c r="DO530" i="2"/>
  <c r="DY530" i="2" s="1"/>
  <c r="DT530" i="2"/>
  <c r="ED530" i="2" s="1"/>
  <c r="AK530" i="2"/>
  <c r="CC530" i="2"/>
  <c r="CC531" i="2"/>
  <c r="DO532" i="2"/>
  <c r="DY532" i="2" s="1"/>
  <c r="DT532" i="2"/>
  <c r="ED532" i="2" s="1"/>
  <c r="DN533" i="2"/>
  <c r="DX533" i="2" s="1"/>
  <c r="DS533" i="2"/>
  <c r="EC533" i="2" s="1"/>
  <c r="AK533" i="2"/>
  <c r="DN534" i="2"/>
  <c r="DX534" i="2" s="1"/>
  <c r="DS534" i="2"/>
  <c r="EC534" i="2" s="1"/>
  <c r="AK534" i="2"/>
  <c r="CG534" i="2"/>
  <c r="DN535" i="2"/>
  <c r="DX535" i="2" s="1"/>
  <c r="DS535" i="2"/>
  <c r="EC535" i="2" s="1"/>
  <c r="AP535" i="2"/>
  <c r="DM536" i="2"/>
  <c r="DW536" i="2" s="1"/>
  <c r="DR536" i="2"/>
  <c r="EB536" i="2" s="1"/>
  <c r="AK536" i="2"/>
  <c r="DL536" i="2" s="1"/>
  <c r="DV536" i="2" s="1"/>
  <c r="DP537" i="2"/>
  <c r="DZ537" i="2" s="1"/>
  <c r="DP538" i="2"/>
  <c r="DZ538" i="2" s="1"/>
  <c r="DO539" i="2"/>
  <c r="DY539" i="2" s="1"/>
  <c r="DT539" i="2"/>
  <c r="ED539" i="2" s="1"/>
  <c r="BN539" i="2"/>
  <c r="CQ539" i="2"/>
  <c r="DP540" i="2"/>
  <c r="DZ540" i="2" s="1"/>
  <c r="AP540" i="2"/>
  <c r="DM541" i="2"/>
  <c r="DW541" i="2" s="1"/>
  <c r="DR541" i="2"/>
  <c r="EB541" i="2" s="1"/>
  <c r="DN542" i="2"/>
  <c r="DX542" i="2" s="1"/>
  <c r="DS542" i="2"/>
  <c r="EC542" i="2" s="1"/>
  <c r="DM543" i="2"/>
  <c r="DW543" i="2" s="1"/>
  <c r="DR543" i="2"/>
  <c r="EB543" i="2" s="1"/>
  <c r="DR544" i="2"/>
  <c r="EB544" i="2" s="1"/>
  <c r="DM544" i="2"/>
  <c r="DW544" i="2" s="1"/>
  <c r="BN544" i="2"/>
  <c r="AP546" i="2"/>
  <c r="CG546" i="2"/>
  <c r="DA546" i="2"/>
  <c r="DS547" i="2"/>
  <c r="EC547" i="2" s="1"/>
  <c r="DP547" i="2"/>
  <c r="DZ547" i="2" s="1"/>
  <c r="AK517" i="2"/>
  <c r="DA517" i="2"/>
  <c r="DS518" i="2"/>
  <c r="EC518" i="2" s="1"/>
  <c r="AP518" i="2"/>
  <c r="DN519" i="2"/>
  <c r="DX519" i="2" s="1"/>
  <c r="DS519" i="2"/>
  <c r="EC519" i="2" s="1"/>
  <c r="BN519" i="2"/>
  <c r="DO520" i="2"/>
  <c r="DY520" i="2" s="1"/>
  <c r="DT520" i="2"/>
  <c r="ED520" i="2" s="1"/>
  <c r="AP520" i="2"/>
  <c r="DQ520" i="2" s="1"/>
  <c r="EA520" i="2" s="1"/>
  <c r="CQ520" i="2"/>
  <c r="DN521" i="2"/>
  <c r="DX521" i="2" s="1"/>
  <c r="DS521" i="2"/>
  <c r="EC521" i="2" s="1"/>
  <c r="BX521" i="2"/>
  <c r="DP522" i="2"/>
  <c r="DZ522" i="2" s="1"/>
  <c r="DP523" i="2"/>
  <c r="DZ523" i="2" s="1"/>
  <c r="DT524" i="2"/>
  <c r="ED524" i="2" s="1"/>
  <c r="DA524" i="2"/>
  <c r="DR525" i="2"/>
  <c r="EB525" i="2" s="1"/>
  <c r="CC525" i="2"/>
  <c r="DA525" i="2"/>
  <c r="DO526" i="2"/>
  <c r="DY526" i="2" s="1"/>
  <c r="DT526" i="2"/>
  <c r="ED526" i="2" s="1"/>
  <c r="BN527" i="2"/>
  <c r="DP529" i="2"/>
  <c r="DZ529" i="2" s="1"/>
  <c r="AK529" i="2"/>
  <c r="CG529" i="2"/>
  <c r="DP530" i="2"/>
  <c r="DZ530" i="2" s="1"/>
  <c r="DN531" i="2"/>
  <c r="DX531" i="2" s="1"/>
  <c r="BN531" i="2"/>
  <c r="CQ531" i="2"/>
  <c r="DP532" i="2"/>
  <c r="DZ532" i="2" s="1"/>
  <c r="BN532" i="2"/>
  <c r="CQ532" i="2"/>
  <c r="DO533" i="2"/>
  <c r="DY533" i="2" s="1"/>
  <c r="DT533" i="2"/>
  <c r="ED533" i="2" s="1"/>
  <c r="CC533" i="2"/>
  <c r="DO534" i="2"/>
  <c r="DY534" i="2" s="1"/>
  <c r="DT534" i="2"/>
  <c r="ED534" i="2" s="1"/>
  <c r="CC534" i="2"/>
  <c r="BD535" i="2"/>
  <c r="BX535" i="2"/>
  <c r="CG535" i="2"/>
  <c r="AP536" i="2"/>
  <c r="DM537" i="2"/>
  <c r="DW537" i="2" s="1"/>
  <c r="DR537" i="2"/>
  <c r="EB537" i="2" s="1"/>
  <c r="AP537" i="2"/>
  <c r="DM538" i="2"/>
  <c r="DW538" i="2" s="1"/>
  <c r="DR538" i="2"/>
  <c r="EB538" i="2" s="1"/>
  <c r="CQ538" i="2"/>
  <c r="AP539" i="2"/>
  <c r="BD540" i="2"/>
  <c r="BX540" i="2"/>
  <c r="CG540" i="2"/>
  <c r="BD541" i="2"/>
  <c r="CC541" i="2"/>
  <c r="DO542" i="2"/>
  <c r="DY542" i="2" s="1"/>
  <c r="DT542" i="2"/>
  <c r="ED542" i="2" s="1"/>
  <c r="AP542" i="2"/>
  <c r="BX542" i="2"/>
  <c r="DS543" i="2"/>
  <c r="EC543" i="2" s="1"/>
  <c r="CG543" i="2"/>
  <c r="DP544" i="2"/>
  <c r="DZ544" i="2" s="1"/>
  <c r="DR545" i="2"/>
  <c r="EB545" i="2" s="1"/>
  <c r="AK545" i="2"/>
  <c r="DP546" i="2"/>
  <c r="DZ546" i="2" s="1"/>
  <c r="DN546" i="2"/>
  <c r="DX546" i="2" s="1"/>
  <c r="DO547" i="2"/>
  <c r="DY547" i="2" s="1"/>
  <c r="DT547" i="2"/>
  <c r="ED547" i="2" s="1"/>
  <c r="DM547" i="2"/>
  <c r="DW547" i="2" s="1"/>
  <c r="AP547" i="2"/>
  <c r="CQ549" i="2"/>
  <c r="DS550" i="2"/>
  <c r="EC550" i="2" s="1"/>
  <c r="DP550" i="2"/>
  <c r="DZ550" i="2" s="1"/>
  <c r="DN550" i="2"/>
  <c r="DX550" i="2" s="1"/>
  <c r="BD550" i="2"/>
  <c r="DS551" i="2"/>
  <c r="EC551" i="2" s="1"/>
  <c r="DP551" i="2"/>
  <c r="DZ551" i="2" s="1"/>
  <c r="DN551" i="2"/>
  <c r="DX551" i="2" s="1"/>
  <c r="BD551" i="2"/>
  <c r="DP552" i="2"/>
  <c r="DZ552" i="2" s="1"/>
  <c r="DN552" i="2"/>
  <c r="DX552" i="2" s="1"/>
  <c r="CQ552" i="2"/>
  <c r="DS553" i="2"/>
  <c r="EC553" i="2" s="1"/>
  <c r="DN553" i="2"/>
  <c r="DX553" i="2" s="1"/>
  <c r="CQ553" i="2"/>
  <c r="BN555" i="2"/>
  <c r="BN556" i="2"/>
  <c r="DM557" i="2"/>
  <c r="DW557" i="2" s="1"/>
  <c r="BN557" i="2"/>
  <c r="CQ557" i="2"/>
  <c r="DT558" i="2"/>
  <c r="ED558" i="2" s="1"/>
  <c r="DM558" i="2"/>
  <c r="DW558" i="2" s="1"/>
  <c r="BN558" i="2"/>
  <c r="CQ558" i="2"/>
  <c r="DT559" i="2"/>
  <c r="ED559" i="2" s="1"/>
  <c r="BD559" i="2"/>
  <c r="CG559" i="2"/>
  <c r="DA559" i="2"/>
  <c r="DM560" i="2"/>
  <c r="DW560" i="2" s="1"/>
  <c r="BN560" i="2"/>
  <c r="CQ560" i="2"/>
  <c r="DQ561" i="2"/>
  <c r="EA561" i="2" s="1"/>
  <c r="DO562" i="2"/>
  <c r="DY562" i="2" s="1"/>
  <c r="DN562" i="2"/>
  <c r="DX562" i="2" s="1"/>
  <c r="AK563" i="2"/>
  <c r="DO564" i="2"/>
  <c r="DY564" i="2" s="1"/>
  <c r="DN564" i="2"/>
  <c r="DX564" i="2" s="1"/>
  <c r="BD565" i="2"/>
  <c r="CG565" i="2"/>
  <c r="DA565" i="2"/>
  <c r="DR566" i="2"/>
  <c r="EB566" i="2" s="1"/>
  <c r="BN566" i="2"/>
  <c r="CQ566" i="2"/>
  <c r="DO567" i="2"/>
  <c r="DY567" i="2" s="1"/>
  <c r="DN567" i="2"/>
  <c r="DX567" i="2" s="1"/>
  <c r="DN568" i="2"/>
  <c r="DX568" i="2" s="1"/>
  <c r="DN569" i="2"/>
  <c r="DX569" i="2" s="1"/>
  <c r="BN570" i="2"/>
  <c r="CQ570" i="2"/>
  <c r="DO571" i="2"/>
  <c r="DY571" i="2" s="1"/>
  <c r="DT571" i="2"/>
  <c r="ED571" i="2" s="1"/>
  <c r="DN571" i="2"/>
  <c r="DX571" i="2" s="1"/>
  <c r="BD571" i="2"/>
  <c r="DS572" i="2"/>
  <c r="EC572" i="2" s="1"/>
  <c r="DP572" i="2"/>
  <c r="DZ572" i="2" s="1"/>
  <c r="BN572" i="2"/>
  <c r="DM573" i="2"/>
  <c r="DW573" i="2" s="1"/>
  <c r="DR573" i="2"/>
  <c r="EB573" i="2" s="1"/>
  <c r="DO573" i="2"/>
  <c r="DY573" i="2" s="1"/>
  <c r="DA573" i="2"/>
  <c r="DA574" i="2"/>
  <c r="DO575" i="2"/>
  <c r="DY575" i="2" s="1"/>
  <c r="DM575" i="2"/>
  <c r="DW575" i="2" s="1"/>
  <c r="DS576" i="2"/>
  <c r="EC576" i="2" s="1"/>
  <c r="DT576" i="2"/>
  <c r="ED576" i="2" s="1"/>
  <c r="BN576" i="2"/>
  <c r="DN576" i="2"/>
  <c r="DX576" i="2" s="1"/>
  <c r="CQ576" i="2"/>
  <c r="DR577" i="2"/>
  <c r="EB577" i="2" s="1"/>
  <c r="DO577" i="2"/>
  <c r="DY577" i="2" s="1"/>
  <c r="AT578" i="2"/>
  <c r="CC578" i="2"/>
  <c r="DS579" i="2"/>
  <c r="EC579" i="2" s="1"/>
  <c r="DT579" i="2"/>
  <c r="ED579" i="2" s="1"/>
  <c r="DP579" i="2"/>
  <c r="DZ579" i="2" s="1"/>
  <c r="DP580" i="2"/>
  <c r="DZ580" i="2" s="1"/>
  <c r="DR580" i="2"/>
  <c r="EB580" i="2" s="1"/>
  <c r="DO580" i="2"/>
  <c r="DY580" i="2" s="1"/>
  <c r="DN580" i="2"/>
  <c r="DX580" i="2" s="1"/>
  <c r="DR581" i="2"/>
  <c r="EB581" i="2" s="1"/>
  <c r="DP581" i="2"/>
  <c r="DZ581" i="2" s="1"/>
  <c r="BN581" i="2"/>
  <c r="DN581" i="2"/>
  <c r="DX581" i="2" s="1"/>
  <c r="CQ581" i="2"/>
  <c r="DM583" i="2"/>
  <c r="DW583" i="2" s="1"/>
  <c r="DO583" i="2"/>
  <c r="DY583" i="2" s="1"/>
  <c r="CG585" i="2"/>
  <c r="DS586" i="2"/>
  <c r="EC586" i="2" s="1"/>
  <c r="AP586" i="2"/>
  <c r="DP587" i="2"/>
  <c r="DZ587" i="2" s="1"/>
  <c r="CQ587" i="2"/>
  <c r="DR588" i="2"/>
  <c r="EB588" i="2" s="1"/>
  <c r="BN588" i="2"/>
  <c r="DP589" i="2"/>
  <c r="DZ589" i="2" s="1"/>
  <c r="BX589" i="2"/>
  <c r="DP590" i="2"/>
  <c r="DZ590" i="2" s="1"/>
  <c r="CQ590" i="2"/>
  <c r="CQ591" i="2"/>
  <c r="DS592" i="2"/>
  <c r="EC592" i="2" s="1"/>
  <c r="DP592" i="2"/>
  <c r="DZ592" i="2" s="1"/>
  <c r="DM592" i="2"/>
  <c r="DW592" i="2" s="1"/>
  <c r="DM555" i="2"/>
  <c r="DW555" i="2" s="1"/>
  <c r="AP555" i="2"/>
  <c r="DP556" i="2"/>
  <c r="DZ556" i="2" s="1"/>
  <c r="DM561" i="2"/>
  <c r="DW561" i="2" s="1"/>
  <c r="DN566" i="2"/>
  <c r="DX566" i="2" s="1"/>
  <c r="AP570" i="2"/>
  <c r="DQ570" i="2" s="1"/>
  <c r="EA570" i="2" s="1"/>
  <c r="DO574" i="2"/>
  <c r="DY574" i="2" s="1"/>
  <c r="DN575" i="2"/>
  <c r="DX575" i="2" s="1"/>
  <c r="DP577" i="2"/>
  <c r="DZ577" i="2" s="1"/>
  <c r="CC577" i="2"/>
  <c r="DN578" i="2"/>
  <c r="DX578" i="2" s="1"/>
  <c r="DN583" i="2"/>
  <c r="DX583" i="2" s="1"/>
  <c r="DM589" i="2"/>
  <c r="DW589" i="2" s="1"/>
  <c r="DN548" i="2"/>
  <c r="DX548" i="2" s="1"/>
  <c r="DP549" i="2"/>
  <c r="DZ549" i="2" s="1"/>
  <c r="CC550" i="2"/>
  <c r="AK551" i="2"/>
  <c r="CC551" i="2"/>
  <c r="DO552" i="2"/>
  <c r="DY552" i="2" s="1"/>
  <c r="DT552" i="2"/>
  <c r="ED552" i="2" s="1"/>
  <c r="AK553" i="2"/>
  <c r="DL553" i="2" s="1"/>
  <c r="DV553" i="2" s="1"/>
  <c r="DS554" i="2"/>
  <c r="EC554" i="2" s="1"/>
  <c r="DS555" i="2"/>
  <c r="EC555" i="2" s="1"/>
  <c r="DP555" i="2"/>
  <c r="DZ555" i="2" s="1"/>
  <c r="DN555" i="2"/>
  <c r="DX555" i="2" s="1"/>
  <c r="DR558" i="2"/>
  <c r="EB558" i="2" s="1"/>
  <c r="DR559" i="2"/>
  <c r="EB559" i="2" s="1"/>
  <c r="DM559" i="2"/>
  <c r="DW559" i="2" s="1"/>
  <c r="DS561" i="2"/>
  <c r="EC561" i="2" s="1"/>
  <c r="DN561" i="2"/>
  <c r="DX561" i="2" s="1"/>
  <c r="DQ562" i="2"/>
  <c r="EA562" i="2" s="1"/>
  <c r="AK562" i="2"/>
  <c r="DN563" i="2"/>
  <c r="DX563" i="2" s="1"/>
  <c r="AK564" i="2"/>
  <c r="DS565" i="2"/>
  <c r="EC565" i="2" s="1"/>
  <c r="DQ565" i="2"/>
  <c r="EA565" i="2" s="1"/>
  <c r="DT566" i="2"/>
  <c r="ED566" i="2" s="1"/>
  <c r="AK567" i="2"/>
  <c r="DS568" i="2"/>
  <c r="EC568" i="2" s="1"/>
  <c r="DQ568" i="2"/>
  <c r="EA568" i="2" s="1"/>
  <c r="AK568" i="2"/>
  <c r="DS569" i="2"/>
  <c r="EC569" i="2" s="1"/>
  <c r="DQ569" i="2"/>
  <c r="EA569" i="2" s="1"/>
  <c r="AK569" i="2"/>
  <c r="DN570" i="2"/>
  <c r="DX570" i="2" s="1"/>
  <c r="DA570" i="2"/>
  <c r="CC571" i="2"/>
  <c r="DT572" i="2"/>
  <c r="ED572" i="2" s="1"/>
  <c r="CG572" i="2"/>
  <c r="CC572" i="2"/>
  <c r="AP573" i="2"/>
  <c r="AK573" i="2"/>
  <c r="DN573" i="2"/>
  <c r="DX573" i="2" s="1"/>
  <c r="DP574" i="2"/>
  <c r="DZ574" i="2" s="1"/>
  <c r="BD574" i="2"/>
  <c r="DN574" i="2"/>
  <c r="DX574" i="2" s="1"/>
  <c r="AP575" i="2"/>
  <c r="DO576" i="2"/>
  <c r="DY576" i="2" s="1"/>
  <c r="DM577" i="2"/>
  <c r="DW577" i="2" s="1"/>
  <c r="DN577" i="2"/>
  <c r="DX577" i="2" s="1"/>
  <c r="DP578" i="2"/>
  <c r="DZ578" i="2" s="1"/>
  <c r="DR578" i="2"/>
  <c r="EB578" i="2" s="1"/>
  <c r="DO578" i="2"/>
  <c r="DY578" i="2" s="1"/>
  <c r="DR579" i="2"/>
  <c r="EB579" i="2" s="1"/>
  <c r="DS580" i="2"/>
  <c r="EC580" i="2" s="1"/>
  <c r="DT580" i="2"/>
  <c r="ED580" i="2" s="1"/>
  <c r="AP580" i="2"/>
  <c r="DM581" i="2"/>
  <c r="DW581" i="2" s="1"/>
  <c r="DT581" i="2"/>
  <c r="ED581" i="2" s="1"/>
  <c r="DM582" i="2"/>
  <c r="DW582" i="2" s="1"/>
  <c r="DO582" i="2"/>
  <c r="DY582" i="2" s="1"/>
  <c r="BD582" i="2"/>
  <c r="DN582" i="2"/>
  <c r="DX582" i="2" s="1"/>
  <c r="CG582" i="2"/>
  <c r="DM585" i="2"/>
  <c r="DW585" i="2" s="1"/>
  <c r="DP586" i="2"/>
  <c r="DZ586" i="2" s="1"/>
  <c r="DR586" i="2"/>
  <c r="EB586" i="2" s="1"/>
  <c r="DO586" i="2"/>
  <c r="DY586" i="2" s="1"/>
  <c r="BD586" i="2"/>
  <c r="CG586" i="2"/>
  <c r="DR587" i="2"/>
  <c r="EB587" i="2" s="1"/>
  <c r="DS588" i="2"/>
  <c r="EC588" i="2" s="1"/>
  <c r="DP588" i="2"/>
  <c r="DZ588" i="2" s="1"/>
  <c r="DM588" i="2"/>
  <c r="DW588" i="2" s="1"/>
  <c r="BN589" i="2"/>
  <c r="DN590" i="2"/>
  <c r="DX590" i="2" s="1"/>
  <c r="DR590" i="2"/>
  <c r="EB590" i="2" s="1"/>
  <c r="AK590" i="2"/>
  <c r="DM590" i="2"/>
  <c r="DW590" i="2" s="1"/>
  <c r="DA590" i="2"/>
  <c r="DN591" i="2"/>
  <c r="DX591" i="2" s="1"/>
  <c r="BN591" i="2"/>
  <c r="DR591" i="2"/>
  <c r="EB591" i="2" s="1"/>
  <c r="DR592" i="2"/>
  <c r="EB592" i="2" s="1"/>
  <c r="BN592" i="2"/>
  <c r="DL629" i="2"/>
  <c r="DV629" i="2" s="1"/>
  <c r="DO549" i="2"/>
  <c r="DY549" i="2" s="1"/>
  <c r="DT549" i="2"/>
  <c r="ED549" i="2" s="1"/>
  <c r="DR550" i="2"/>
  <c r="EB550" i="2" s="1"/>
  <c r="DM550" i="2"/>
  <c r="DW550" i="2" s="1"/>
  <c r="AP550" i="2"/>
  <c r="CG550" i="2"/>
  <c r="DA550" i="2"/>
  <c r="DR551" i="2"/>
  <c r="EB551" i="2" s="1"/>
  <c r="DM551" i="2"/>
  <c r="DW551" i="2" s="1"/>
  <c r="AP551" i="2"/>
  <c r="DQ551" i="2" s="1"/>
  <c r="EA551" i="2" s="1"/>
  <c r="CG551" i="2"/>
  <c r="DA551" i="2"/>
  <c r="DM552" i="2"/>
  <c r="DW552" i="2" s="1"/>
  <c r="BN552" i="2"/>
  <c r="DR553" i="2"/>
  <c r="EB553" i="2" s="1"/>
  <c r="DP553" i="2"/>
  <c r="DZ553" i="2" s="1"/>
  <c r="DM553" i="2"/>
  <c r="DW553" i="2" s="1"/>
  <c r="DT554" i="2"/>
  <c r="ED554" i="2" s="1"/>
  <c r="DM554" i="2"/>
  <c r="DW554" i="2" s="1"/>
  <c r="BN554" i="2"/>
  <c r="CQ554" i="2"/>
  <c r="DO555" i="2"/>
  <c r="DY555" i="2" s="1"/>
  <c r="DT555" i="2"/>
  <c r="ED555" i="2" s="1"/>
  <c r="DR556" i="2"/>
  <c r="EB556" i="2" s="1"/>
  <c r="AK556" i="2"/>
  <c r="DR557" i="2"/>
  <c r="EB557" i="2" s="1"/>
  <c r="AK557" i="2"/>
  <c r="DS558" i="2"/>
  <c r="EC558" i="2" s="1"/>
  <c r="AK558" i="2"/>
  <c r="DS559" i="2"/>
  <c r="EC559" i="2" s="1"/>
  <c r="DN559" i="2"/>
  <c r="DX559" i="2" s="1"/>
  <c r="DR560" i="2"/>
  <c r="EB560" i="2" s="1"/>
  <c r="DO561" i="2"/>
  <c r="DY561" i="2" s="1"/>
  <c r="DT561" i="2"/>
  <c r="ED561" i="2" s="1"/>
  <c r="BD561" i="2"/>
  <c r="CG561" i="2"/>
  <c r="DA561" i="2"/>
  <c r="DS562" i="2"/>
  <c r="EC562" i="2" s="1"/>
  <c r="DM562" i="2"/>
  <c r="DW562" i="2" s="1"/>
  <c r="BN562" i="2"/>
  <c r="CQ562" i="2"/>
  <c r="BD563" i="2"/>
  <c r="CG563" i="2"/>
  <c r="DA563" i="2"/>
  <c r="DS564" i="2"/>
  <c r="EC564" i="2" s="1"/>
  <c r="BN564" i="2"/>
  <c r="CQ564" i="2"/>
  <c r="DO565" i="2"/>
  <c r="DY565" i="2" s="1"/>
  <c r="DT565" i="2"/>
  <c r="ED565" i="2" s="1"/>
  <c r="DN565" i="2"/>
  <c r="DX565" i="2" s="1"/>
  <c r="DS567" i="2"/>
  <c r="EC567" i="2" s="1"/>
  <c r="DO568" i="2"/>
  <c r="DY568" i="2" s="1"/>
  <c r="DO569" i="2"/>
  <c r="DY569" i="2" s="1"/>
  <c r="BN569" i="2"/>
  <c r="CQ569" i="2"/>
  <c r="DO570" i="2"/>
  <c r="DY570" i="2" s="1"/>
  <c r="DT570" i="2"/>
  <c r="ED570" i="2" s="1"/>
  <c r="AP571" i="2"/>
  <c r="CG571" i="2"/>
  <c r="DA571" i="2"/>
  <c r="DM572" i="2"/>
  <c r="DW572" i="2" s="1"/>
  <c r="DR572" i="2"/>
  <c r="EB572" i="2" s="1"/>
  <c r="DO572" i="2"/>
  <c r="DY572" i="2" s="1"/>
  <c r="DN572" i="2"/>
  <c r="DX572" i="2" s="1"/>
  <c r="CQ572" i="2"/>
  <c r="DP573" i="2"/>
  <c r="DZ573" i="2" s="1"/>
  <c r="DM574" i="2"/>
  <c r="DW574" i="2" s="1"/>
  <c r="DT574" i="2"/>
  <c r="ED574" i="2" s="1"/>
  <c r="AK574" i="2"/>
  <c r="BN574" i="2"/>
  <c r="DS575" i="2"/>
  <c r="EC575" i="2" s="1"/>
  <c r="BX575" i="2"/>
  <c r="DA575" i="2"/>
  <c r="DP576" i="2"/>
  <c r="DZ576" i="2" s="1"/>
  <c r="AT576" i="2"/>
  <c r="BD576" i="2"/>
  <c r="DM576" i="2"/>
  <c r="DW576" i="2" s="1"/>
  <c r="CG576" i="2"/>
  <c r="DS577" i="2"/>
  <c r="EC577" i="2" s="1"/>
  <c r="AP577" i="2"/>
  <c r="DM578" i="2"/>
  <c r="DW578" i="2" s="1"/>
  <c r="DM579" i="2"/>
  <c r="DW579" i="2" s="1"/>
  <c r="DO579" i="2"/>
  <c r="DY579" i="2" s="1"/>
  <c r="DM580" i="2"/>
  <c r="DW580" i="2" s="1"/>
  <c r="DA580" i="2"/>
  <c r="DS581" i="2"/>
  <c r="EC581" i="2" s="1"/>
  <c r="DO581" i="2"/>
  <c r="DY581" i="2" s="1"/>
  <c r="BD581" i="2"/>
  <c r="CG581" i="2"/>
  <c r="DS582" i="2"/>
  <c r="EC582" i="2" s="1"/>
  <c r="DR582" i="2"/>
  <c r="EB582" i="2" s="1"/>
  <c r="AK582" i="2"/>
  <c r="BN582" i="2"/>
  <c r="DP583" i="2"/>
  <c r="DZ583" i="2" s="1"/>
  <c r="DT583" i="2"/>
  <c r="ED583" i="2" s="1"/>
  <c r="BX583" i="2"/>
  <c r="AP584" i="2"/>
  <c r="AK586" i="2"/>
  <c r="BN586" i="2"/>
  <c r="DN586" i="2"/>
  <c r="DX586" i="2" s="1"/>
  <c r="CQ586" i="2"/>
  <c r="DT588" i="2"/>
  <c r="ED588" i="2" s="1"/>
  <c r="DN588" i="2"/>
  <c r="DX588" i="2" s="1"/>
  <c r="BX588" i="2"/>
  <c r="DT589" i="2"/>
  <c r="ED589" i="2" s="1"/>
  <c r="DR589" i="2"/>
  <c r="EB589" i="2" s="1"/>
  <c r="DO589" i="2"/>
  <c r="DY589" i="2" s="1"/>
  <c r="CC589" i="2"/>
  <c r="DO590" i="2"/>
  <c r="DY590" i="2" s="1"/>
  <c r="CC590" i="2"/>
  <c r="DQ590" i="2" s="1"/>
  <c r="EA590" i="2" s="1"/>
  <c r="DO592" i="2"/>
  <c r="DY592" i="2" s="1"/>
  <c r="DP593" i="2"/>
  <c r="DZ593" i="2" s="1"/>
  <c r="DP594" i="2"/>
  <c r="DZ594" i="2" s="1"/>
  <c r="BX596" i="2"/>
  <c r="DM597" i="2"/>
  <c r="DW597" i="2" s="1"/>
  <c r="DM598" i="2"/>
  <c r="DW598" i="2" s="1"/>
  <c r="DM599" i="2"/>
  <c r="DW599" i="2" s="1"/>
  <c r="DL600" i="2"/>
  <c r="DV600" i="2" s="1"/>
  <c r="DM600" i="2"/>
  <c r="DW600" i="2" s="1"/>
  <c r="DL601" i="2"/>
  <c r="DV601" i="2" s="1"/>
  <c r="DM601" i="2"/>
  <c r="DW601" i="2" s="1"/>
  <c r="CG601" i="2"/>
  <c r="DM602" i="2"/>
  <c r="DW602" i="2" s="1"/>
  <c r="DL603" i="2"/>
  <c r="DV603" i="2" s="1"/>
  <c r="DM603" i="2"/>
  <c r="DW603" i="2" s="1"/>
  <c r="DM605" i="2"/>
  <c r="DW605" i="2" s="1"/>
  <c r="DP606" i="2"/>
  <c r="DZ606" i="2" s="1"/>
  <c r="CQ606" i="2"/>
  <c r="DO607" i="2"/>
  <c r="DY607" i="2" s="1"/>
  <c r="DP608" i="2"/>
  <c r="DZ608" i="2" s="1"/>
  <c r="DP609" i="2"/>
  <c r="DZ609" i="2" s="1"/>
  <c r="BN610" i="2"/>
  <c r="DQ611" i="2"/>
  <c r="EA611" i="2" s="1"/>
  <c r="DM611" i="2"/>
  <c r="DW611" i="2" s="1"/>
  <c r="CG611" i="2"/>
  <c r="DP612" i="2"/>
  <c r="DZ612" i="2" s="1"/>
  <c r="BX612" i="2"/>
  <c r="CQ612" i="2"/>
  <c r="DO613" i="2"/>
  <c r="DY613" i="2" s="1"/>
  <c r="BN615" i="2"/>
  <c r="DP618" i="2"/>
  <c r="DZ618" i="2" s="1"/>
  <c r="DM618" i="2"/>
  <c r="DW618" i="2" s="1"/>
  <c r="DP621" i="2"/>
  <c r="DZ621" i="2" s="1"/>
  <c r="DN621" i="2"/>
  <c r="DX621" i="2" s="1"/>
  <c r="DP622" i="2"/>
  <c r="DZ622" i="2" s="1"/>
  <c r="DN622" i="2"/>
  <c r="DX622" i="2" s="1"/>
  <c r="DN623" i="2"/>
  <c r="DX623" i="2" s="1"/>
  <c r="DP624" i="2"/>
  <c r="DZ624" i="2" s="1"/>
  <c r="AP625" i="2"/>
  <c r="AK626" i="2"/>
  <c r="AK627" i="2"/>
  <c r="BX627" i="2"/>
  <c r="BN629" i="2"/>
  <c r="CQ629" i="2"/>
  <c r="DA629" i="2"/>
  <c r="DT631" i="2"/>
  <c r="ED631" i="2" s="1"/>
  <c r="DP632" i="2"/>
  <c r="DZ632" i="2" s="1"/>
  <c r="DL632" i="2"/>
  <c r="DV632" i="2" s="1"/>
  <c r="BN632" i="2"/>
  <c r="DN632" i="2"/>
  <c r="DX632" i="2" s="1"/>
  <c r="AP633" i="2"/>
  <c r="DS634" i="2"/>
  <c r="EC634" i="2" s="1"/>
  <c r="DN634" i="2"/>
  <c r="DX634" i="2" s="1"/>
  <c r="BD635" i="2"/>
  <c r="DA635" i="2"/>
  <c r="DO638" i="2"/>
  <c r="DY638" i="2" s="1"/>
  <c r="DM638" i="2"/>
  <c r="DW638" i="2" s="1"/>
  <c r="BN638" i="2"/>
  <c r="DN638" i="2"/>
  <c r="DX638" i="2" s="1"/>
  <c r="CQ638" i="2"/>
  <c r="DR639" i="2"/>
  <c r="EB639" i="2" s="1"/>
  <c r="DT639" i="2"/>
  <c r="ED639" i="2" s="1"/>
  <c r="DA639" i="2"/>
  <c r="DO640" i="2"/>
  <c r="DY640" i="2" s="1"/>
  <c r="DM640" i="2"/>
  <c r="DW640" i="2" s="1"/>
  <c r="BN640" i="2"/>
  <c r="CG640" i="2"/>
  <c r="AT641" i="2"/>
  <c r="AK641" i="2"/>
  <c r="CG647" i="2"/>
  <c r="BX647" i="2"/>
  <c r="DN649" i="2"/>
  <c r="DX649" i="2" s="1"/>
  <c r="DM593" i="2"/>
  <c r="DW593" i="2" s="1"/>
  <c r="AT594" i="2"/>
  <c r="DR595" i="2"/>
  <c r="EB595" i="2" s="1"/>
  <c r="DR596" i="2"/>
  <c r="EB596" i="2" s="1"/>
  <c r="BN596" i="2"/>
  <c r="BN597" i="2"/>
  <c r="DQ598" i="2"/>
  <c r="EA598" i="2" s="1"/>
  <c r="BN598" i="2"/>
  <c r="DA598" i="2"/>
  <c r="DQ599" i="2"/>
  <c r="EA599" i="2" s="1"/>
  <c r="BN599" i="2"/>
  <c r="DA599" i="2"/>
  <c r="DQ600" i="2"/>
  <c r="EA600" i="2" s="1"/>
  <c r="BN600" i="2"/>
  <c r="DQ601" i="2"/>
  <c r="EA601" i="2" s="1"/>
  <c r="DR601" i="2"/>
  <c r="EB601" i="2" s="1"/>
  <c r="DR602" i="2"/>
  <c r="EB602" i="2" s="1"/>
  <c r="DM604" i="2"/>
  <c r="DW604" i="2" s="1"/>
  <c r="DM606" i="2"/>
  <c r="DW606" i="2" s="1"/>
  <c r="DP607" i="2"/>
  <c r="DZ607" i="2" s="1"/>
  <c r="BX607" i="2"/>
  <c r="AT608" i="2"/>
  <c r="BX608" i="2"/>
  <c r="DO610" i="2"/>
  <c r="DY610" i="2" s="1"/>
  <c r="BN611" i="2"/>
  <c r="DM612" i="2"/>
  <c r="DW612" i="2" s="1"/>
  <c r="DP613" i="2"/>
  <c r="DZ613" i="2" s="1"/>
  <c r="DP615" i="2"/>
  <c r="DZ615" i="2" s="1"/>
  <c r="DM615" i="2"/>
  <c r="DW615" i="2" s="1"/>
  <c r="AP615" i="2"/>
  <c r="BN616" i="2"/>
  <c r="DN618" i="2"/>
  <c r="DX618" i="2" s="1"/>
  <c r="BN624" i="2"/>
  <c r="DL628" i="2"/>
  <c r="DV628" i="2" s="1"/>
  <c r="DN629" i="2"/>
  <c r="DX629" i="2" s="1"/>
  <c r="AK633" i="2"/>
  <c r="AK634" i="2"/>
  <c r="DT635" i="2"/>
  <c r="ED635" i="2" s="1"/>
  <c r="DN637" i="2"/>
  <c r="DX637" i="2" s="1"/>
  <c r="CQ642" i="2"/>
  <c r="BX642" i="2"/>
  <c r="CQ646" i="2"/>
  <c r="BX646" i="2"/>
  <c r="CG648" i="2"/>
  <c r="BX648" i="2"/>
  <c r="BN593" i="2"/>
  <c r="DN594" i="2"/>
  <c r="DX594" i="2" s="1"/>
  <c r="DR594" i="2"/>
  <c r="EB594" i="2" s="1"/>
  <c r="DM594" i="2"/>
  <c r="DW594" i="2" s="1"/>
  <c r="DA595" i="2"/>
  <c r="DO596" i="2"/>
  <c r="DY596" i="2" s="1"/>
  <c r="DT597" i="2"/>
  <c r="ED597" i="2" s="1"/>
  <c r="DR597" i="2"/>
  <c r="EB597" i="2" s="1"/>
  <c r="DO597" i="2"/>
  <c r="DY597" i="2" s="1"/>
  <c r="DN598" i="2"/>
  <c r="DX598" i="2" s="1"/>
  <c r="DP598" i="2"/>
  <c r="DZ598" i="2" s="1"/>
  <c r="BD598" i="2"/>
  <c r="DN599" i="2"/>
  <c r="DX599" i="2" s="1"/>
  <c r="DP599" i="2"/>
  <c r="DZ599" i="2" s="1"/>
  <c r="BD599" i="2"/>
  <c r="DP600" i="2"/>
  <c r="DZ600" i="2" s="1"/>
  <c r="DP601" i="2"/>
  <c r="DZ601" i="2" s="1"/>
  <c r="DP602" i="2"/>
  <c r="DZ602" i="2" s="1"/>
  <c r="DP603" i="2"/>
  <c r="DZ603" i="2" s="1"/>
  <c r="DO604" i="2"/>
  <c r="DY604" i="2" s="1"/>
  <c r="DO605" i="2"/>
  <c r="DY605" i="2" s="1"/>
  <c r="DM607" i="2"/>
  <c r="DW607" i="2" s="1"/>
  <c r="CC607" i="2"/>
  <c r="DM608" i="2"/>
  <c r="DW608" i="2" s="1"/>
  <c r="CC608" i="2"/>
  <c r="DM609" i="2"/>
  <c r="DW609" i="2" s="1"/>
  <c r="CC609" i="2"/>
  <c r="DP610" i="2"/>
  <c r="DZ610" i="2" s="1"/>
  <c r="DO611" i="2"/>
  <c r="DY611" i="2" s="1"/>
  <c r="DM613" i="2"/>
  <c r="DW613" i="2" s="1"/>
  <c r="DP614" i="2"/>
  <c r="DZ614" i="2" s="1"/>
  <c r="DN615" i="2"/>
  <c r="DX615" i="2" s="1"/>
  <c r="DM616" i="2"/>
  <c r="DW616" i="2" s="1"/>
  <c r="AP616" i="2"/>
  <c r="CC616" i="2"/>
  <c r="DM617" i="2"/>
  <c r="DW617" i="2" s="1"/>
  <c r="AP617" i="2"/>
  <c r="CC617" i="2"/>
  <c r="DP620" i="2"/>
  <c r="DZ620" i="2" s="1"/>
  <c r="DM620" i="2"/>
  <c r="DW620" i="2" s="1"/>
  <c r="DO623" i="2"/>
  <c r="DY623" i="2" s="1"/>
  <c r="DM624" i="2"/>
  <c r="DW624" i="2" s="1"/>
  <c r="AP624" i="2"/>
  <c r="DQ624" i="2" s="1"/>
  <c r="EA624" i="2" s="1"/>
  <c r="DA625" i="2"/>
  <c r="AP630" i="2"/>
  <c r="DR631" i="2"/>
  <c r="EB631" i="2" s="1"/>
  <c r="BX631" i="2"/>
  <c r="CQ633" i="2"/>
  <c r="BN634" i="2"/>
  <c r="DN635" i="2"/>
  <c r="DX635" i="2" s="1"/>
  <c r="DM637" i="2"/>
  <c r="DW637" i="2" s="1"/>
  <c r="DT638" i="2"/>
  <c r="ED638" i="2" s="1"/>
  <c r="DM639" i="2"/>
  <c r="DW639" i="2" s="1"/>
  <c r="DN639" i="2"/>
  <c r="DX639" i="2" s="1"/>
  <c r="DT640" i="2"/>
  <c r="ED640" i="2" s="1"/>
  <c r="DR641" i="2"/>
  <c r="EB641" i="2" s="1"/>
  <c r="AT642" i="2"/>
  <c r="AK642" i="2"/>
  <c r="BX592" i="2"/>
  <c r="DR593" i="2"/>
  <c r="EB593" i="2" s="1"/>
  <c r="DO593" i="2"/>
  <c r="DY593" i="2" s="1"/>
  <c r="CQ593" i="2"/>
  <c r="CC593" i="2"/>
  <c r="DO594" i="2"/>
  <c r="DY594" i="2" s="1"/>
  <c r="CC594" i="2"/>
  <c r="CQ595" i="2"/>
  <c r="DP596" i="2"/>
  <c r="DZ596" i="2" s="1"/>
  <c r="DM596" i="2"/>
  <c r="DW596" i="2" s="1"/>
  <c r="CQ597" i="2"/>
  <c r="AT598" i="2"/>
  <c r="CQ598" i="2"/>
  <c r="DT599" i="2"/>
  <c r="ED599" i="2" s="1"/>
  <c r="AT599" i="2"/>
  <c r="CQ599" i="2"/>
  <c r="AT600" i="2"/>
  <c r="AT601" i="2"/>
  <c r="CQ601" i="2"/>
  <c r="AT602" i="2"/>
  <c r="CQ602" i="2"/>
  <c r="AT603" i="2"/>
  <c r="DP604" i="2"/>
  <c r="DZ604" i="2" s="1"/>
  <c r="DP605" i="2"/>
  <c r="DZ605" i="2" s="1"/>
  <c r="DO606" i="2"/>
  <c r="DY606" i="2" s="1"/>
  <c r="BN607" i="2"/>
  <c r="DO608" i="2"/>
  <c r="DY608" i="2" s="1"/>
  <c r="BN608" i="2"/>
  <c r="DO609" i="2"/>
  <c r="DY609" i="2" s="1"/>
  <c r="BN609" i="2"/>
  <c r="AK610" i="2"/>
  <c r="DM610" i="2"/>
  <c r="DW610" i="2" s="1"/>
  <c r="CC610" i="2"/>
  <c r="DP611" i="2"/>
  <c r="DZ611" i="2" s="1"/>
  <c r="CQ611" i="2"/>
  <c r="DO612" i="2"/>
  <c r="DY612" i="2" s="1"/>
  <c r="DQ614" i="2"/>
  <c r="EA614" i="2" s="1"/>
  <c r="DP616" i="2"/>
  <c r="DZ616" i="2" s="1"/>
  <c r="DP617" i="2"/>
  <c r="DZ617" i="2" s="1"/>
  <c r="DN617" i="2"/>
  <c r="DX617" i="2" s="1"/>
  <c r="CC618" i="2"/>
  <c r="DQ618" i="2" s="1"/>
  <c r="EA618" i="2" s="1"/>
  <c r="DN619" i="2"/>
  <c r="DX619" i="2" s="1"/>
  <c r="CC619" i="2"/>
  <c r="DN620" i="2"/>
  <c r="DX620" i="2" s="1"/>
  <c r="DO621" i="2"/>
  <c r="DY621" i="2" s="1"/>
  <c r="AP621" i="2"/>
  <c r="DO622" i="2"/>
  <c r="DY622" i="2" s="1"/>
  <c r="BN622" i="2"/>
  <c r="CQ622" i="2"/>
  <c r="DP623" i="2"/>
  <c r="DZ623" i="2" s="1"/>
  <c r="DM623" i="2"/>
  <c r="DW623" i="2" s="1"/>
  <c r="AP623" i="2"/>
  <c r="DO624" i="2"/>
  <c r="DY624" i="2" s="1"/>
  <c r="DN624" i="2"/>
  <c r="DX624" i="2" s="1"/>
  <c r="DN625" i="2"/>
  <c r="DX625" i="2" s="1"/>
  <c r="BN626" i="2"/>
  <c r="DN626" i="2"/>
  <c r="DX626" i="2" s="1"/>
  <c r="AP627" i="2"/>
  <c r="DQ627" i="2" s="1"/>
  <c r="EA627" i="2" s="1"/>
  <c r="DQ628" i="2"/>
  <c r="EA628" i="2" s="1"/>
  <c r="BX630" i="2"/>
  <c r="DL630" i="2" s="1"/>
  <c r="DV630" i="2" s="1"/>
  <c r="CC632" i="2"/>
  <c r="DQ632" i="2" s="1"/>
  <c r="EA632" i="2" s="1"/>
  <c r="DS633" i="2"/>
  <c r="EC633" i="2" s="1"/>
  <c r="DM634" i="2"/>
  <c r="DW634" i="2" s="1"/>
  <c r="CC634" i="2"/>
  <c r="DM635" i="2"/>
  <c r="DW635" i="2" s="1"/>
  <c r="DQ635" i="2"/>
  <c r="EA635" i="2" s="1"/>
  <c r="AK635" i="2"/>
  <c r="DN636" i="2"/>
  <c r="DX636" i="2" s="1"/>
  <c r="DP637" i="2"/>
  <c r="DZ637" i="2" s="1"/>
  <c r="DS638" i="2"/>
  <c r="EC638" i="2" s="1"/>
  <c r="CC638" i="2"/>
  <c r="DP639" i="2"/>
  <c r="DZ639" i="2" s="1"/>
  <c r="DS640" i="2"/>
  <c r="EC640" i="2" s="1"/>
  <c r="DN641" i="2"/>
  <c r="DX641" i="2" s="1"/>
  <c r="DM641" i="2"/>
  <c r="DW641" i="2" s="1"/>
  <c r="CG641" i="2"/>
  <c r="CC641" i="2"/>
  <c r="DQ641" i="2" s="1"/>
  <c r="EA641" i="2" s="1"/>
  <c r="DP650" i="2"/>
  <c r="DZ650" i="2" s="1"/>
  <c r="DO651" i="2"/>
  <c r="DY651" i="2" s="1"/>
  <c r="DL652" i="2"/>
  <c r="DV652" i="2" s="1"/>
  <c r="CC653" i="2"/>
  <c r="DQ653" i="2" s="1"/>
  <c r="EA653" i="2" s="1"/>
  <c r="DN655" i="2"/>
  <c r="DX655" i="2" s="1"/>
  <c r="DN657" i="2"/>
  <c r="DX657" i="2" s="1"/>
  <c r="DQ658" i="2"/>
  <c r="EA658" i="2" s="1"/>
  <c r="BN659" i="2"/>
  <c r="DS660" i="2"/>
  <c r="EC660" i="2" s="1"/>
  <c r="DP660" i="2"/>
  <c r="DZ660" i="2" s="1"/>
  <c r="DS662" i="2"/>
  <c r="EC662" i="2" s="1"/>
  <c r="DP662" i="2"/>
  <c r="DZ662" i="2" s="1"/>
  <c r="DS664" i="2"/>
  <c r="EC664" i="2" s="1"/>
  <c r="DP664" i="2"/>
  <c r="DZ664" i="2" s="1"/>
  <c r="AK664" i="2"/>
  <c r="DN664" i="2"/>
  <c r="DX664" i="2" s="1"/>
  <c r="DA664" i="2"/>
  <c r="DR665" i="2"/>
  <c r="EB665" i="2" s="1"/>
  <c r="DO665" i="2"/>
  <c r="DY665" i="2" s="1"/>
  <c r="DN666" i="2"/>
  <c r="DX666" i="2" s="1"/>
  <c r="DT667" i="2"/>
  <c r="ED667" i="2" s="1"/>
  <c r="DR667" i="2"/>
  <c r="EB667" i="2" s="1"/>
  <c r="DO667" i="2"/>
  <c r="DY667" i="2" s="1"/>
  <c r="DR668" i="2"/>
  <c r="EB668" i="2" s="1"/>
  <c r="DO668" i="2"/>
  <c r="DY668" i="2" s="1"/>
  <c r="CQ668" i="2"/>
  <c r="AT669" i="2"/>
  <c r="CQ669" i="2"/>
  <c r="DM670" i="2"/>
  <c r="DW670" i="2" s="1"/>
  <c r="DR670" i="2"/>
  <c r="EB670" i="2" s="1"/>
  <c r="DP670" i="2"/>
  <c r="DZ670" i="2" s="1"/>
  <c r="AT670" i="2"/>
  <c r="DN670" i="2"/>
  <c r="DX670" i="2" s="1"/>
  <c r="CQ670" i="2"/>
  <c r="CC671" i="2"/>
  <c r="AT672" i="2"/>
  <c r="CC672" i="2"/>
  <c r="AT673" i="2"/>
  <c r="DN642" i="2"/>
  <c r="DX642" i="2" s="1"/>
  <c r="DT644" i="2"/>
  <c r="ED644" i="2" s="1"/>
  <c r="DR644" i="2"/>
  <c r="EB644" i="2" s="1"/>
  <c r="DP644" i="2"/>
  <c r="DZ644" i="2" s="1"/>
  <c r="DO645" i="2"/>
  <c r="DY645" i="2" s="1"/>
  <c r="DT645" i="2"/>
  <c r="ED645" i="2" s="1"/>
  <c r="CC645" i="2"/>
  <c r="DS646" i="2"/>
  <c r="EC646" i="2" s="1"/>
  <c r="AP646" i="2"/>
  <c r="DT647" i="2"/>
  <c r="ED647" i="2" s="1"/>
  <c r="DN647" i="2"/>
  <c r="DX647" i="2" s="1"/>
  <c r="DR648" i="2"/>
  <c r="EB648" i="2" s="1"/>
  <c r="DN648" i="2"/>
  <c r="DX648" i="2" s="1"/>
  <c r="DR649" i="2"/>
  <c r="EB649" i="2" s="1"/>
  <c r="AT651" i="2"/>
  <c r="DN652" i="2"/>
  <c r="DX652" i="2" s="1"/>
  <c r="CC652" i="2"/>
  <c r="DR653" i="2"/>
  <c r="EB653" i="2" s="1"/>
  <c r="CQ653" i="2"/>
  <c r="DR654" i="2"/>
  <c r="EB654" i="2" s="1"/>
  <c r="AK654" i="2"/>
  <c r="DR656" i="2"/>
  <c r="EB656" i="2" s="1"/>
  <c r="DO656" i="2"/>
  <c r="DY656" i="2" s="1"/>
  <c r="DR658" i="2"/>
  <c r="EB658" i="2" s="1"/>
  <c r="DO658" i="2"/>
  <c r="DY658" i="2" s="1"/>
  <c r="DN660" i="2"/>
  <c r="DX660" i="2" s="1"/>
  <c r="DL662" i="2"/>
  <c r="DV662" i="2" s="1"/>
  <c r="DN662" i="2"/>
  <c r="DX662" i="2" s="1"/>
  <c r="DR663" i="2"/>
  <c r="EB663" i="2" s="1"/>
  <c r="DO663" i="2"/>
  <c r="DY663" i="2" s="1"/>
  <c r="DP665" i="2"/>
  <c r="DZ665" i="2" s="1"/>
  <c r="DO666" i="2"/>
  <c r="DY666" i="2" s="1"/>
  <c r="DP667" i="2"/>
  <c r="DZ667" i="2" s="1"/>
  <c r="DP668" i="2"/>
  <c r="DZ668" i="2" s="1"/>
  <c r="DN672" i="2"/>
  <c r="DX672" i="2" s="1"/>
  <c r="DT641" i="2"/>
  <c r="ED641" i="2" s="1"/>
  <c r="DR642" i="2"/>
  <c r="EB642" i="2" s="1"/>
  <c r="DO642" i="2"/>
  <c r="DY642" i="2" s="1"/>
  <c r="AP643" i="2"/>
  <c r="BX643" i="2"/>
  <c r="DS644" i="2"/>
  <c r="EC644" i="2" s="1"/>
  <c r="DR645" i="2"/>
  <c r="EB645" i="2" s="1"/>
  <c r="DP645" i="2"/>
  <c r="DZ645" i="2" s="1"/>
  <c r="DN645" i="2"/>
  <c r="DX645" i="2" s="1"/>
  <c r="BD646" i="2"/>
  <c r="DR647" i="2"/>
  <c r="EB647" i="2" s="1"/>
  <c r="DO647" i="2"/>
  <c r="DY647" i="2" s="1"/>
  <c r="DM648" i="2"/>
  <c r="DW648" i="2" s="1"/>
  <c r="DS648" i="2"/>
  <c r="EC648" i="2" s="1"/>
  <c r="DO648" i="2"/>
  <c r="DY648" i="2" s="1"/>
  <c r="DS649" i="2"/>
  <c r="EC649" i="2" s="1"/>
  <c r="DN650" i="2"/>
  <c r="DX650" i="2" s="1"/>
  <c r="CC650" i="2"/>
  <c r="DQ650" i="2" s="1"/>
  <c r="EA650" i="2" s="1"/>
  <c r="DN651" i="2"/>
  <c r="DX651" i="2" s="1"/>
  <c r="CC651" i="2"/>
  <c r="DO652" i="2"/>
  <c r="DY652" i="2" s="1"/>
  <c r="DO653" i="2"/>
  <c r="DY653" i="2" s="1"/>
  <c r="DS654" i="2"/>
  <c r="EC654" i="2" s="1"/>
  <c r="DN654" i="2"/>
  <c r="DX654" i="2" s="1"/>
  <c r="CC654" i="2"/>
  <c r="DR655" i="2"/>
  <c r="EB655" i="2" s="1"/>
  <c r="DO655" i="2"/>
  <c r="DY655" i="2" s="1"/>
  <c r="DS656" i="2"/>
  <c r="EC656" i="2" s="1"/>
  <c r="DP656" i="2"/>
  <c r="DZ656" i="2" s="1"/>
  <c r="DN656" i="2"/>
  <c r="DX656" i="2" s="1"/>
  <c r="DR657" i="2"/>
  <c r="EB657" i="2" s="1"/>
  <c r="DO657" i="2"/>
  <c r="DY657" i="2" s="1"/>
  <c r="DS658" i="2"/>
  <c r="EC658" i="2" s="1"/>
  <c r="DP658" i="2"/>
  <c r="DZ658" i="2" s="1"/>
  <c r="DN658" i="2"/>
  <c r="DX658" i="2" s="1"/>
  <c r="DR659" i="2"/>
  <c r="EB659" i="2" s="1"/>
  <c r="DO659" i="2"/>
  <c r="DY659" i="2" s="1"/>
  <c r="DQ660" i="2"/>
  <c r="EA660" i="2" s="1"/>
  <c r="DR661" i="2"/>
  <c r="EB661" i="2" s="1"/>
  <c r="DO661" i="2"/>
  <c r="DY661" i="2" s="1"/>
  <c r="DS663" i="2"/>
  <c r="EC663" i="2" s="1"/>
  <c r="DP663" i="2"/>
  <c r="DZ663" i="2" s="1"/>
  <c r="DN663" i="2"/>
  <c r="DX663" i="2" s="1"/>
  <c r="AP665" i="2"/>
  <c r="DS666" i="2"/>
  <c r="EC666" i="2" s="1"/>
  <c r="DP666" i="2"/>
  <c r="DZ666" i="2" s="1"/>
  <c r="AK666" i="2"/>
  <c r="AK667" i="2"/>
  <c r="DM668" i="2"/>
  <c r="DW668" i="2" s="1"/>
  <c r="AP668" i="2"/>
  <c r="DO670" i="2"/>
  <c r="DY670" i="2" s="1"/>
  <c r="AP670" i="2"/>
  <c r="DS671" i="2"/>
  <c r="EC671" i="2" s="1"/>
  <c r="DO672" i="2"/>
  <c r="DY672" i="2" s="1"/>
  <c r="DS673" i="2"/>
  <c r="EC673" i="2" s="1"/>
  <c r="DA641" i="2"/>
  <c r="DS642" i="2"/>
  <c r="EC642" i="2" s="1"/>
  <c r="BD642" i="2"/>
  <c r="DN643" i="2"/>
  <c r="DX643" i="2" s="1"/>
  <c r="BD643" i="2"/>
  <c r="CC643" i="2"/>
  <c r="DQ644" i="2"/>
  <c r="EA644" i="2" s="1"/>
  <c r="BN644" i="2"/>
  <c r="CQ644" i="2"/>
  <c r="DS645" i="2"/>
  <c r="EC645" i="2" s="1"/>
  <c r="BN645" i="2"/>
  <c r="DO646" i="2"/>
  <c r="DY646" i="2" s="1"/>
  <c r="DM646" i="2"/>
  <c r="DW646" i="2" s="1"/>
  <c r="CC646" i="2"/>
  <c r="DM647" i="2"/>
  <c r="DW647" i="2" s="1"/>
  <c r="DS647" i="2"/>
  <c r="EC647" i="2" s="1"/>
  <c r="DP647" i="2"/>
  <c r="DZ647" i="2" s="1"/>
  <c r="BD647" i="2"/>
  <c r="DQ648" i="2"/>
  <c r="EA648" i="2" s="1"/>
  <c r="DP648" i="2"/>
  <c r="DZ648" i="2" s="1"/>
  <c r="BD648" i="2"/>
  <c r="AK649" i="2"/>
  <c r="CC649" i="2"/>
  <c r="BN651" i="2"/>
  <c r="CQ651" i="2"/>
  <c r="DP652" i="2"/>
  <c r="DZ652" i="2" s="1"/>
  <c r="DP653" i="2"/>
  <c r="DZ653" i="2" s="1"/>
  <c r="AK653" i="2"/>
  <c r="DL653" i="2" s="1"/>
  <c r="DV653" i="2" s="1"/>
  <c r="DP654" i="2"/>
  <c r="DZ654" i="2" s="1"/>
  <c r="CQ654" i="2"/>
  <c r="DS655" i="2"/>
  <c r="EC655" i="2" s="1"/>
  <c r="DP655" i="2"/>
  <c r="DZ655" i="2" s="1"/>
  <c r="AK655" i="2"/>
  <c r="AP656" i="2"/>
  <c r="BN656" i="2"/>
  <c r="DS657" i="2"/>
  <c r="EC657" i="2" s="1"/>
  <c r="DP657" i="2"/>
  <c r="DZ657" i="2" s="1"/>
  <c r="BN658" i="2"/>
  <c r="DS659" i="2"/>
  <c r="EC659" i="2" s="1"/>
  <c r="DP659" i="2"/>
  <c r="DZ659" i="2" s="1"/>
  <c r="DN659" i="2"/>
  <c r="DX659" i="2" s="1"/>
  <c r="DR660" i="2"/>
  <c r="EB660" i="2" s="1"/>
  <c r="DO660" i="2"/>
  <c r="DY660" i="2" s="1"/>
  <c r="DS661" i="2"/>
  <c r="EC661" i="2" s="1"/>
  <c r="DP661" i="2"/>
  <c r="DZ661" i="2" s="1"/>
  <c r="DN661" i="2"/>
  <c r="DX661" i="2" s="1"/>
  <c r="DR662" i="2"/>
  <c r="EB662" i="2" s="1"/>
  <c r="DO662" i="2"/>
  <c r="DY662" i="2" s="1"/>
  <c r="CQ662" i="2"/>
  <c r="DR664" i="2"/>
  <c r="EB664" i="2" s="1"/>
  <c r="DO664" i="2"/>
  <c r="DY664" i="2" s="1"/>
  <c r="DN665" i="2"/>
  <c r="DX665" i="2" s="1"/>
  <c r="CQ665" i="2"/>
  <c r="DM666" i="2"/>
  <c r="DW666" i="2" s="1"/>
  <c r="BN666" i="2"/>
  <c r="DA666" i="2"/>
  <c r="DN667" i="2"/>
  <c r="DX667" i="2" s="1"/>
  <c r="BN667" i="2"/>
  <c r="DA667" i="2"/>
  <c r="DN668" i="2"/>
  <c r="DX668" i="2" s="1"/>
  <c r="DO669" i="2"/>
  <c r="DY669" i="2" s="1"/>
  <c r="DT669" i="2"/>
  <c r="ED669" i="2" s="1"/>
  <c r="CC669" i="2"/>
  <c r="BD670" i="2"/>
  <c r="CC670" i="2"/>
  <c r="DM671" i="2"/>
  <c r="DW671" i="2" s="1"/>
  <c r="DR671" i="2"/>
  <c r="EB671" i="2" s="1"/>
  <c r="BX671" i="2"/>
  <c r="DR672" i="2"/>
  <c r="EB672" i="2" s="1"/>
  <c r="DS672" i="2"/>
  <c r="EC672" i="2" s="1"/>
  <c r="DP672" i="2"/>
  <c r="DZ672" i="2" s="1"/>
  <c r="BX672" i="2"/>
  <c r="DL672" i="2" s="1"/>
  <c r="DV672" i="2" s="1"/>
  <c r="DP673" i="2"/>
  <c r="DZ673" i="2" s="1"/>
  <c r="DP675" i="2"/>
  <c r="DZ675" i="2" s="1"/>
  <c r="DN675" i="2"/>
  <c r="DX675" i="2" s="1"/>
  <c r="DN676" i="2"/>
  <c r="DX676" i="2" s="1"/>
  <c r="DS678" i="2"/>
  <c r="EC678" i="2" s="1"/>
  <c r="AT678" i="2"/>
  <c r="DN678" i="2"/>
  <c r="DX678" i="2" s="1"/>
  <c r="CQ678" i="2"/>
  <c r="DS679" i="2"/>
  <c r="EC679" i="2" s="1"/>
  <c r="DN679" i="2"/>
  <c r="DX679" i="2" s="1"/>
  <c r="CQ679" i="2"/>
  <c r="DT680" i="2"/>
  <c r="ED680" i="2" s="1"/>
  <c r="DR681" i="2"/>
  <c r="EB681" i="2" s="1"/>
  <c r="DP681" i="2"/>
  <c r="DZ681" i="2" s="1"/>
  <c r="CC681" i="2"/>
  <c r="DQ681" i="2" s="1"/>
  <c r="EA681" i="2" s="1"/>
  <c r="BX682" i="2"/>
  <c r="DS684" i="2"/>
  <c r="EC684" i="2" s="1"/>
  <c r="AP688" i="2"/>
  <c r="BN691" i="2"/>
  <c r="BX692" i="2"/>
  <c r="BD693" i="2"/>
  <c r="CC693" i="2"/>
  <c r="CQ694" i="2"/>
  <c r="BN695" i="2"/>
  <c r="CQ696" i="2"/>
  <c r="DM697" i="2"/>
  <c r="DW697" i="2" s="1"/>
  <c r="DR697" i="2"/>
  <c r="EB697" i="2" s="1"/>
  <c r="BN697" i="2"/>
  <c r="AT699" i="2"/>
  <c r="BX699" i="2"/>
  <c r="BX700" i="2"/>
  <c r="DP701" i="2"/>
  <c r="DZ701" i="2" s="1"/>
  <c r="DS701" i="2"/>
  <c r="EC701" i="2" s="1"/>
  <c r="DS702" i="2"/>
  <c r="EC702" i="2" s="1"/>
  <c r="DM703" i="2"/>
  <c r="DW703" i="2" s="1"/>
  <c r="DR703" i="2"/>
  <c r="EB703" i="2" s="1"/>
  <c r="CG673" i="2"/>
  <c r="DA673" i="2"/>
  <c r="CG674" i="2"/>
  <c r="DA674" i="2"/>
  <c r="DT675" i="2"/>
  <c r="ED675" i="2" s="1"/>
  <c r="DS675" i="2"/>
  <c r="EC675" i="2" s="1"/>
  <c r="DO676" i="2"/>
  <c r="DY676" i="2" s="1"/>
  <c r="DS677" i="2"/>
  <c r="EC677" i="2" s="1"/>
  <c r="DO677" i="2"/>
  <c r="DY677" i="2" s="1"/>
  <c r="DO680" i="2"/>
  <c r="DY680" i="2" s="1"/>
  <c r="CG680" i="2"/>
  <c r="DS681" i="2"/>
  <c r="EC681" i="2" s="1"/>
  <c r="BN681" i="2"/>
  <c r="CQ681" i="2"/>
  <c r="DR685" i="2"/>
  <c r="EB685" i="2" s="1"/>
  <c r="BX686" i="2"/>
  <c r="DL686" i="2" s="1"/>
  <c r="DV686" i="2" s="1"/>
  <c r="BD688" i="2"/>
  <c r="CG688" i="2"/>
  <c r="CQ690" i="2"/>
  <c r="DR700" i="2"/>
  <c r="EB700" i="2" s="1"/>
  <c r="DM701" i="2"/>
  <c r="DW701" i="2" s="1"/>
  <c r="DN673" i="2"/>
  <c r="DX673" i="2" s="1"/>
  <c r="DO674" i="2"/>
  <c r="DY674" i="2" s="1"/>
  <c r="DM674" i="2"/>
  <c r="DW674" i="2" s="1"/>
  <c r="CC674" i="2"/>
  <c r="DP676" i="2"/>
  <c r="DZ676" i="2" s="1"/>
  <c r="BX676" i="2"/>
  <c r="DL676" i="2" s="1"/>
  <c r="DV676" i="2" s="1"/>
  <c r="DP677" i="2"/>
  <c r="DZ677" i="2" s="1"/>
  <c r="DO679" i="2"/>
  <c r="DY679" i="2" s="1"/>
  <c r="CG679" i="2"/>
  <c r="DP680" i="2"/>
  <c r="DZ680" i="2" s="1"/>
  <c r="CC680" i="2"/>
  <c r="DQ680" i="2" s="1"/>
  <c r="EA680" i="2" s="1"/>
  <c r="DT681" i="2"/>
  <c r="ED681" i="2" s="1"/>
  <c r="DO682" i="2"/>
  <c r="DY682" i="2" s="1"/>
  <c r="CG683" i="2"/>
  <c r="BD684" i="2"/>
  <c r="DP685" i="2"/>
  <c r="DZ685" i="2" s="1"/>
  <c r="CC686" i="2"/>
  <c r="DP689" i="2"/>
  <c r="DZ689" i="2" s="1"/>
  <c r="DO693" i="2"/>
  <c r="DY693" i="2" s="1"/>
  <c r="DT693" i="2"/>
  <c r="ED693" i="2" s="1"/>
  <c r="DM695" i="2"/>
  <c r="DW695" i="2" s="1"/>
  <c r="DR695" i="2"/>
  <c r="EB695" i="2" s="1"/>
  <c r="CC695" i="2"/>
  <c r="CG697" i="2"/>
  <c r="CC697" i="2"/>
  <c r="DP698" i="2"/>
  <c r="DZ698" i="2" s="1"/>
  <c r="DS698" i="2"/>
  <c r="EC698" i="2" s="1"/>
  <c r="CC698" i="2"/>
  <c r="DN699" i="2"/>
  <c r="DX699" i="2" s="1"/>
  <c r="AP699" i="2"/>
  <c r="DP700" i="2"/>
  <c r="DZ700" i="2" s="1"/>
  <c r="DR701" i="2"/>
  <c r="EB701" i="2" s="1"/>
  <c r="AP701" i="2"/>
  <c r="DN701" i="2"/>
  <c r="DX701" i="2" s="1"/>
  <c r="DO702" i="2"/>
  <c r="DY702" i="2" s="1"/>
  <c r="AP702" i="2"/>
  <c r="AP703" i="2"/>
  <c r="BN673" i="2"/>
  <c r="CQ673" i="2"/>
  <c r="DP674" i="2"/>
  <c r="DZ674" i="2" s="1"/>
  <c r="AT674" i="2"/>
  <c r="DN674" i="2"/>
  <c r="DX674" i="2" s="1"/>
  <c r="CQ674" i="2"/>
  <c r="DM675" i="2"/>
  <c r="DW675" i="2" s="1"/>
  <c r="DR675" i="2"/>
  <c r="EB675" i="2" s="1"/>
  <c r="DO675" i="2"/>
  <c r="DY675" i="2" s="1"/>
  <c r="CC675" i="2"/>
  <c r="DQ675" i="2" s="1"/>
  <c r="EA675" i="2" s="1"/>
  <c r="AT676" i="2"/>
  <c r="CC676" i="2"/>
  <c r="AT677" i="2"/>
  <c r="DN677" i="2"/>
  <c r="DX677" i="2" s="1"/>
  <c r="DO678" i="2"/>
  <c r="DY678" i="2" s="1"/>
  <c r="BD678" i="2"/>
  <c r="CC678" i="2"/>
  <c r="DP679" i="2"/>
  <c r="DZ679" i="2" s="1"/>
  <c r="CC679" i="2"/>
  <c r="DS680" i="2"/>
  <c r="EC680" i="2" s="1"/>
  <c r="DN680" i="2"/>
  <c r="DX680" i="2" s="1"/>
  <c r="DO681" i="2"/>
  <c r="DY681" i="2" s="1"/>
  <c r="CG681" i="2"/>
  <c r="AT684" i="2"/>
  <c r="AK685" i="2"/>
  <c r="BN685" i="2"/>
  <c r="AP686" i="2"/>
  <c r="AK688" i="2"/>
  <c r="DQ691" i="2"/>
  <c r="EA691" i="2" s="1"/>
  <c r="DO692" i="2"/>
  <c r="DY692" i="2" s="1"/>
  <c r="DT692" i="2"/>
  <c r="ED692" i="2" s="1"/>
  <c r="BN692" i="2"/>
  <c r="AP693" i="2"/>
  <c r="BX693" i="2"/>
  <c r="DM694" i="2"/>
  <c r="DW694" i="2" s="1"/>
  <c r="DR694" i="2"/>
  <c r="EB694" i="2" s="1"/>
  <c r="CC694" i="2"/>
  <c r="DN695" i="2"/>
  <c r="DX695" i="2" s="1"/>
  <c r="CQ695" i="2"/>
  <c r="DM696" i="2"/>
  <c r="DW696" i="2" s="1"/>
  <c r="DR696" i="2"/>
  <c r="EB696" i="2" s="1"/>
  <c r="CC696" i="2"/>
  <c r="DQ696" i="2" s="1"/>
  <c r="EA696" i="2" s="1"/>
  <c r="DP697" i="2"/>
  <c r="DZ697" i="2" s="1"/>
  <c r="AP697" i="2"/>
  <c r="DM698" i="2"/>
  <c r="DW698" i="2" s="1"/>
  <c r="DR698" i="2"/>
  <c r="EB698" i="2" s="1"/>
  <c r="AP698" i="2"/>
  <c r="DO699" i="2"/>
  <c r="DY699" i="2" s="1"/>
  <c r="BD699" i="2"/>
  <c r="CG699" i="2"/>
  <c r="DS700" i="2"/>
  <c r="EC700" i="2" s="1"/>
  <c r="CG700" i="2"/>
  <c r="DO701" i="2"/>
  <c r="DY701" i="2" s="1"/>
  <c r="DP702" i="2"/>
  <c r="DZ702" i="2" s="1"/>
  <c r="DR702" i="2"/>
  <c r="EB702" i="2" s="1"/>
  <c r="AK702" i="2"/>
  <c r="CC702" i="2"/>
  <c r="DS704" i="2"/>
  <c r="EC704" i="2" s="1"/>
  <c r="DR704" i="2"/>
  <c r="EB704" i="2" s="1"/>
  <c r="CC706" i="2"/>
  <c r="DA706" i="2"/>
  <c r="DR707" i="2"/>
  <c r="EB707" i="2" s="1"/>
  <c r="DS708" i="2"/>
  <c r="EC708" i="2" s="1"/>
  <c r="AT708" i="2"/>
  <c r="CC708" i="2"/>
  <c r="DA708" i="2"/>
  <c r="DA709" i="2"/>
  <c r="CC710" i="2"/>
  <c r="DA710" i="2"/>
  <c r="DP714" i="2"/>
  <c r="DZ714" i="2" s="1"/>
  <c r="AK716" i="2"/>
  <c r="AK719" i="2"/>
  <c r="DM720" i="2"/>
  <c r="DW720" i="2" s="1"/>
  <c r="CQ722" i="2"/>
  <c r="BX728" i="2"/>
  <c r="CG728" i="2"/>
  <c r="DR705" i="2"/>
  <c r="EB705" i="2" s="1"/>
  <c r="DR708" i="2"/>
  <c r="EB708" i="2" s="1"/>
  <c r="DS711" i="2"/>
  <c r="EC711" i="2" s="1"/>
  <c r="CC711" i="2"/>
  <c r="DS712" i="2"/>
  <c r="EC712" i="2" s="1"/>
  <c r="CC712" i="2"/>
  <c r="DQ712" i="2" s="1"/>
  <c r="EA712" i="2" s="1"/>
  <c r="DP713" i="2"/>
  <c r="DZ713" i="2" s="1"/>
  <c r="DS713" i="2"/>
  <c r="EC713" i="2" s="1"/>
  <c r="AP713" i="2"/>
  <c r="AK713" i="2"/>
  <c r="DL713" i="2" s="1"/>
  <c r="DV713" i="2" s="1"/>
  <c r="CC713" i="2"/>
  <c r="DS714" i="2"/>
  <c r="EC714" i="2" s="1"/>
  <c r="CC714" i="2"/>
  <c r="DP715" i="2"/>
  <c r="DZ715" i="2" s="1"/>
  <c r="DS715" i="2"/>
  <c r="EC715" i="2" s="1"/>
  <c r="AP715" i="2"/>
  <c r="AK715" i="2"/>
  <c r="CC715" i="2"/>
  <c r="DQ715" i="2" s="1"/>
  <c r="EA715" i="2" s="1"/>
  <c r="CC717" i="2"/>
  <c r="DA717" i="2"/>
  <c r="CC719" i="2"/>
  <c r="DA719" i="2"/>
  <c r="DN720" i="2"/>
  <c r="DX720" i="2" s="1"/>
  <c r="DS720" i="2"/>
  <c r="EC720" i="2" s="1"/>
  <c r="DA720" i="2"/>
  <c r="DA721" i="2"/>
  <c r="BN722" i="2"/>
  <c r="AP726" i="2"/>
  <c r="DO727" i="2"/>
  <c r="DY727" i="2" s="1"/>
  <c r="DT727" i="2"/>
  <c r="ED727" i="2" s="1"/>
  <c r="AK728" i="2"/>
  <c r="DL728" i="2" s="1"/>
  <c r="DV728" i="2" s="1"/>
  <c r="BD728" i="2"/>
  <c r="DO729" i="2"/>
  <c r="DY729" i="2" s="1"/>
  <c r="DT729" i="2"/>
  <c r="ED729" i="2" s="1"/>
  <c r="BX729" i="2"/>
  <c r="CG729" i="2"/>
  <c r="DQ736" i="2"/>
  <c r="EA736" i="2" s="1"/>
  <c r="CC704" i="2"/>
  <c r="DN705" i="2"/>
  <c r="DX705" i="2" s="1"/>
  <c r="DM706" i="2"/>
  <c r="DW706" i="2" s="1"/>
  <c r="DT706" i="2"/>
  <c r="ED706" i="2" s="1"/>
  <c r="DR706" i="2"/>
  <c r="EB706" i="2" s="1"/>
  <c r="DP707" i="2"/>
  <c r="DZ707" i="2" s="1"/>
  <c r="CC707" i="2"/>
  <c r="DM709" i="2"/>
  <c r="DW709" i="2" s="1"/>
  <c r="AK718" i="2"/>
  <c r="BN723" i="2"/>
  <c r="CQ723" i="2"/>
  <c r="DO724" i="2"/>
  <c r="DY724" i="2" s="1"/>
  <c r="DT724" i="2"/>
  <c r="ED724" i="2" s="1"/>
  <c r="DP725" i="2"/>
  <c r="DZ725" i="2" s="1"/>
  <c r="DN726" i="2"/>
  <c r="DX726" i="2" s="1"/>
  <c r="CG726" i="2"/>
  <c r="DP727" i="2"/>
  <c r="DZ727" i="2" s="1"/>
  <c r="AK727" i="2"/>
  <c r="BX727" i="2"/>
  <c r="DM728" i="2"/>
  <c r="DW728" i="2" s="1"/>
  <c r="AK729" i="2"/>
  <c r="BD729" i="2"/>
  <c r="AK732" i="2"/>
  <c r="BD732" i="2"/>
  <c r="CC732" i="2"/>
  <c r="DR734" i="2"/>
  <c r="EB734" i="2" s="1"/>
  <c r="AP735" i="2"/>
  <c r="DP737" i="2"/>
  <c r="DZ737" i="2" s="1"/>
  <c r="DN738" i="2"/>
  <c r="DX738" i="2" s="1"/>
  <c r="DS738" i="2"/>
  <c r="EC738" i="2" s="1"/>
  <c r="CC738" i="2"/>
  <c r="DN741" i="2"/>
  <c r="DX741" i="2" s="1"/>
  <c r="DS741" i="2"/>
  <c r="EC741" i="2" s="1"/>
  <c r="CC741" i="2"/>
  <c r="DO742" i="2"/>
  <c r="DY742" i="2" s="1"/>
  <c r="DS742" i="2"/>
  <c r="EC742" i="2" s="1"/>
  <c r="DO704" i="2"/>
  <c r="DY704" i="2" s="1"/>
  <c r="AK704" i="2"/>
  <c r="DO705" i="2"/>
  <c r="DY705" i="2" s="1"/>
  <c r="CC705" i="2"/>
  <c r="DA705" i="2"/>
  <c r="BD706" i="2"/>
  <c r="BX706" i="2"/>
  <c r="DM707" i="2"/>
  <c r="DW707" i="2" s="1"/>
  <c r="DT707" i="2"/>
  <c r="ED707" i="2" s="1"/>
  <c r="AK707" i="2"/>
  <c r="DL707" i="2" s="1"/>
  <c r="DV707" i="2" s="1"/>
  <c r="BD709" i="2"/>
  <c r="BX709" i="2"/>
  <c r="BD710" i="2"/>
  <c r="BX710" i="2"/>
  <c r="BD712" i="2"/>
  <c r="DT716" i="2"/>
  <c r="ED716" i="2" s="1"/>
  <c r="CQ720" i="2"/>
  <c r="BN721" i="2"/>
  <c r="AP723" i="2"/>
  <c r="CG723" i="2"/>
  <c r="AK724" i="2"/>
  <c r="BX724" i="2"/>
  <c r="AK725" i="2"/>
  <c r="CC725" i="2"/>
  <c r="DQ725" i="2" s="1"/>
  <c r="EA725" i="2" s="1"/>
  <c r="DS728" i="2"/>
  <c r="EC728" i="2" s="1"/>
  <c r="DM729" i="2"/>
  <c r="DW729" i="2" s="1"/>
  <c r="CC730" i="2"/>
  <c r="DP731" i="2"/>
  <c r="DZ731" i="2" s="1"/>
  <c r="DO733" i="2"/>
  <c r="DY733" i="2" s="1"/>
  <c r="DT733" i="2"/>
  <c r="ED733" i="2" s="1"/>
  <c r="DM739" i="2"/>
  <c r="DW739" i="2" s="1"/>
  <c r="DR739" i="2"/>
  <c r="EB739" i="2" s="1"/>
  <c r="DP740" i="2"/>
  <c r="DZ740" i="2" s="1"/>
  <c r="DO708" i="2"/>
  <c r="DY708" i="2" s="1"/>
  <c r="BD708" i="2"/>
  <c r="BX708" i="2"/>
  <c r="DL708" i="2" s="1"/>
  <c r="DV708" i="2" s="1"/>
  <c r="DN709" i="2"/>
  <c r="DX709" i="2" s="1"/>
  <c r="DT709" i="2"/>
  <c r="ED709" i="2" s="1"/>
  <c r="DR709" i="2"/>
  <c r="EB709" i="2" s="1"/>
  <c r="DM710" i="2"/>
  <c r="DW710" i="2" s="1"/>
  <c r="DT710" i="2"/>
  <c r="ED710" i="2" s="1"/>
  <c r="DR710" i="2"/>
  <c r="EB710" i="2" s="1"/>
  <c r="DM711" i="2"/>
  <c r="DW711" i="2" s="1"/>
  <c r="DT711" i="2"/>
  <c r="ED711" i="2" s="1"/>
  <c r="DR711" i="2"/>
  <c r="EB711" i="2" s="1"/>
  <c r="DM712" i="2"/>
  <c r="DW712" i="2" s="1"/>
  <c r="DT712" i="2"/>
  <c r="ED712" i="2" s="1"/>
  <c r="DR712" i="2"/>
  <c r="EB712" i="2" s="1"/>
  <c r="DM713" i="2"/>
  <c r="DW713" i="2" s="1"/>
  <c r="DT713" i="2"/>
  <c r="ED713" i="2" s="1"/>
  <c r="DR713" i="2"/>
  <c r="EB713" i="2" s="1"/>
  <c r="DM714" i="2"/>
  <c r="DW714" i="2" s="1"/>
  <c r="DT714" i="2"/>
  <c r="ED714" i="2" s="1"/>
  <c r="DR714" i="2"/>
  <c r="EB714" i="2" s="1"/>
  <c r="DM715" i="2"/>
  <c r="DW715" i="2" s="1"/>
  <c r="DT715" i="2"/>
  <c r="ED715" i="2" s="1"/>
  <c r="DR715" i="2"/>
  <c r="EB715" i="2" s="1"/>
  <c r="DM716" i="2"/>
  <c r="DW716" i="2" s="1"/>
  <c r="DS716" i="2"/>
  <c r="EC716" i="2" s="1"/>
  <c r="CC716" i="2"/>
  <c r="DQ716" i="2" s="1"/>
  <c r="EA716" i="2" s="1"/>
  <c r="DA716" i="2"/>
  <c r="DS717" i="2"/>
  <c r="EC717" i="2" s="1"/>
  <c r="AK717" i="2"/>
  <c r="BX717" i="2"/>
  <c r="DO718" i="2"/>
  <c r="DY718" i="2" s="1"/>
  <c r="DT718" i="2"/>
  <c r="ED718" i="2" s="1"/>
  <c r="DR718" i="2"/>
  <c r="EB718" i="2" s="1"/>
  <c r="CC718" i="2"/>
  <c r="DQ718" i="2" s="1"/>
  <c r="EA718" i="2" s="1"/>
  <c r="DA718" i="2"/>
  <c r="DM719" i="2"/>
  <c r="DW719" i="2" s="1"/>
  <c r="DO720" i="2"/>
  <c r="DY720" i="2" s="1"/>
  <c r="DT720" i="2"/>
  <c r="ED720" i="2" s="1"/>
  <c r="AK720" i="2"/>
  <c r="BX720" i="2"/>
  <c r="DO721" i="2"/>
  <c r="DY721" i="2" s="1"/>
  <c r="AK721" i="2"/>
  <c r="DL721" i="2" s="1"/>
  <c r="DV721" i="2" s="1"/>
  <c r="DO722" i="2"/>
  <c r="DY722" i="2" s="1"/>
  <c r="DT722" i="2"/>
  <c r="ED722" i="2" s="1"/>
  <c r="CC722" i="2"/>
  <c r="DN723" i="2"/>
  <c r="DX723" i="2" s="1"/>
  <c r="AK723" i="2"/>
  <c r="BX723" i="2"/>
  <c r="DA723" i="2"/>
  <c r="DM724" i="2"/>
  <c r="DW724" i="2" s="1"/>
  <c r="CC724" i="2"/>
  <c r="DA724" i="2"/>
  <c r="DN725" i="2"/>
  <c r="DX725" i="2" s="1"/>
  <c r="CQ725" i="2"/>
  <c r="DO726" i="2"/>
  <c r="DY726" i="2" s="1"/>
  <c r="DT726" i="2"/>
  <c r="ED726" i="2" s="1"/>
  <c r="AK726" i="2"/>
  <c r="BX726" i="2"/>
  <c r="DM727" i="2"/>
  <c r="DW727" i="2" s="1"/>
  <c r="CC727" i="2"/>
  <c r="DN728" i="2"/>
  <c r="DX728" i="2" s="1"/>
  <c r="DN730" i="2"/>
  <c r="DX730" i="2" s="1"/>
  <c r="DS730" i="2"/>
  <c r="EC730" i="2" s="1"/>
  <c r="AP730" i="2"/>
  <c r="BN730" i="2"/>
  <c r="CQ730" i="2"/>
  <c r="DM731" i="2"/>
  <c r="DW731" i="2" s="1"/>
  <c r="DR731" i="2"/>
  <c r="EB731" i="2" s="1"/>
  <c r="BX731" i="2"/>
  <c r="DM732" i="2"/>
  <c r="DW732" i="2" s="1"/>
  <c r="DR732" i="2"/>
  <c r="EB732" i="2" s="1"/>
  <c r="BN732" i="2"/>
  <c r="DN734" i="2"/>
  <c r="DX734" i="2" s="1"/>
  <c r="DO735" i="2"/>
  <c r="DY735" i="2" s="1"/>
  <c r="DT735" i="2"/>
  <c r="ED735" i="2" s="1"/>
  <c r="BN736" i="2"/>
  <c r="DO737" i="2"/>
  <c r="DY737" i="2" s="1"/>
  <c r="DT737" i="2"/>
  <c r="ED737" i="2" s="1"/>
  <c r="BN737" i="2"/>
  <c r="DO738" i="2"/>
  <c r="DY738" i="2" s="1"/>
  <c r="DT738" i="2"/>
  <c r="ED738" i="2" s="1"/>
  <c r="CQ738" i="2"/>
  <c r="DP739" i="2"/>
  <c r="DZ739" i="2" s="1"/>
  <c r="DM740" i="2"/>
  <c r="DW740" i="2" s="1"/>
  <c r="DR740" i="2"/>
  <c r="EB740" i="2" s="1"/>
  <c r="CQ743" i="2"/>
  <c r="DN744" i="2"/>
  <c r="DX744" i="2" s="1"/>
  <c r="DT744" i="2"/>
  <c r="ED744" i="2" s="1"/>
  <c r="AP744" i="2"/>
  <c r="DP730" i="2"/>
  <c r="DZ730" i="2" s="1"/>
  <c r="AK730" i="2"/>
  <c r="BX730" i="2"/>
  <c r="DA730" i="2"/>
  <c r="DO731" i="2"/>
  <c r="DY731" i="2" s="1"/>
  <c r="DT731" i="2"/>
  <c r="ED731" i="2" s="1"/>
  <c r="AP731" i="2"/>
  <c r="CQ732" i="2"/>
  <c r="DN733" i="2"/>
  <c r="DX733" i="2" s="1"/>
  <c r="DS733" i="2"/>
  <c r="EC733" i="2" s="1"/>
  <c r="CQ733" i="2"/>
  <c r="DP734" i="2"/>
  <c r="DZ734" i="2" s="1"/>
  <c r="BN734" i="2"/>
  <c r="DM735" i="2"/>
  <c r="DW735" i="2" s="1"/>
  <c r="DR735" i="2"/>
  <c r="EB735" i="2" s="1"/>
  <c r="BD735" i="2"/>
  <c r="CC735" i="2"/>
  <c r="DR737" i="2"/>
  <c r="EB737" i="2" s="1"/>
  <c r="DA738" i="2"/>
  <c r="DN739" i="2"/>
  <c r="DX739" i="2" s="1"/>
  <c r="DM741" i="2"/>
  <c r="DW741" i="2" s="1"/>
  <c r="DR741" i="2"/>
  <c r="EB741" i="2" s="1"/>
  <c r="DP744" i="2"/>
  <c r="DZ744" i="2" s="1"/>
  <c r="DN745" i="2"/>
  <c r="DX745" i="2" s="1"/>
  <c r="DS745" i="2"/>
  <c r="EC745" i="2" s="1"/>
  <c r="CC745" i="2"/>
  <c r="DO746" i="2"/>
  <c r="DY746" i="2" s="1"/>
  <c r="AK746" i="2"/>
  <c r="CQ731" i="2"/>
  <c r="DO732" i="2"/>
  <c r="DY732" i="2" s="1"/>
  <c r="DT732" i="2"/>
  <c r="ED732" i="2" s="1"/>
  <c r="DM733" i="2"/>
  <c r="DW733" i="2" s="1"/>
  <c r="DR733" i="2"/>
  <c r="EB733" i="2" s="1"/>
  <c r="AP733" i="2"/>
  <c r="DO734" i="2"/>
  <c r="DY734" i="2" s="1"/>
  <c r="DT734" i="2"/>
  <c r="ED734" i="2" s="1"/>
  <c r="CQ734" i="2"/>
  <c r="BN735" i="2"/>
  <c r="DO736" i="2"/>
  <c r="DY736" i="2" s="1"/>
  <c r="CQ736" i="2"/>
  <c r="BD737" i="2"/>
  <c r="CC737" i="2"/>
  <c r="DQ737" i="2" s="1"/>
  <c r="EA737" i="2" s="1"/>
  <c r="DM738" i="2"/>
  <c r="DW738" i="2" s="1"/>
  <c r="DR738" i="2"/>
  <c r="EB738" i="2" s="1"/>
  <c r="AK739" i="2"/>
  <c r="BN739" i="2"/>
  <c r="DO740" i="2"/>
  <c r="DY740" i="2" s="1"/>
  <c r="DT740" i="2"/>
  <c r="ED740" i="2" s="1"/>
  <c r="AK740" i="2"/>
  <c r="BN740" i="2"/>
  <c r="DO741" i="2"/>
  <c r="DY741" i="2" s="1"/>
  <c r="DT741" i="2"/>
  <c r="ED741" i="2" s="1"/>
  <c r="CQ741" i="2"/>
  <c r="DN742" i="2"/>
  <c r="DX742" i="2" s="1"/>
  <c r="CQ742" i="2"/>
  <c r="DN743" i="2"/>
  <c r="DX743" i="2" s="1"/>
  <c r="BD743" i="2"/>
  <c r="CC743" i="2"/>
  <c r="DM744" i="2"/>
  <c r="DW744" i="2" s="1"/>
  <c r="DR744" i="2"/>
  <c r="EB744" i="2" s="1"/>
  <c r="BD744" i="2"/>
  <c r="CC744" i="2"/>
  <c r="DM745" i="2"/>
  <c r="DW745" i="2" s="1"/>
  <c r="DR745" i="2"/>
  <c r="EB745" i="2" s="1"/>
  <c r="DP746" i="2"/>
  <c r="DZ746" i="2" s="1"/>
  <c r="BN744" i="2"/>
  <c r="DO745" i="2"/>
  <c r="DY745" i="2" s="1"/>
  <c r="DT745" i="2"/>
  <c r="ED745" i="2" s="1"/>
  <c r="CQ745" i="2"/>
  <c r="DN746" i="2"/>
  <c r="DX746" i="2" s="1"/>
  <c r="CQ746" i="2"/>
  <c r="DQ15" i="2"/>
  <c r="EA15" i="2" s="1"/>
  <c r="DQ17" i="2"/>
  <c r="EA17" i="2" s="1"/>
  <c r="DQ19" i="2"/>
  <c r="EA19" i="2" s="1"/>
  <c r="DQ21" i="2"/>
  <c r="EA21" i="2" s="1"/>
  <c r="DQ23" i="2"/>
  <c r="EA23" i="2" s="1"/>
  <c r="DQ25" i="2"/>
  <c r="EA25" i="2" s="1"/>
  <c r="DQ27" i="2"/>
  <c r="EA27" i="2" s="1"/>
  <c r="DQ29" i="2"/>
  <c r="EA29" i="2" s="1"/>
  <c r="DQ13" i="2"/>
  <c r="DQ65" i="2"/>
  <c r="EA65" i="2" s="1"/>
  <c r="DQ33" i="2"/>
  <c r="EA33" i="2" s="1"/>
  <c r="DX13" i="2"/>
  <c r="DQ18" i="2"/>
  <c r="EA18" i="2" s="1"/>
  <c r="DQ20" i="2"/>
  <c r="EA20" i="2" s="1"/>
  <c r="DQ22" i="2"/>
  <c r="EA22" i="2" s="1"/>
  <c r="DQ24" i="2"/>
  <c r="EA24" i="2" s="1"/>
  <c r="DQ26" i="2"/>
  <c r="EA26" i="2" s="1"/>
  <c r="DQ28" i="2"/>
  <c r="EA28" i="2" s="1"/>
  <c r="DQ35" i="2"/>
  <c r="EA35" i="2" s="1"/>
  <c r="ED13" i="2"/>
  <c r="EC13" i="2"/>
  <c r="DQ16" i="2"/>
  <c r="EA16" i="2" s="1"/>
  <c r="DY13" i="2"/>
  <c r="DQ37" i="2"/>
  <c r="EA37" i="2" s="1"/>
  <c r="DQ43" i="2"/>
  <c r="EA43" i="2" s="1"/>
  <c r="DW44" i="2"/>
  <c r="DQ47" i="2"/>
  <c r="EA47" i="2" s="1"/>
  <c r="DQ14" i="2"/>
  <c r="EA14" i="2" s="1"/>
  <c r="DL32" i="2"/>
  <c r="DV32" i="2" s="1"/>
  <c r="DQ39" i="2"/>
  <c r="EA39" i="2" s="1"/>
  <c r="DQ41" i="2"/>
  <c r="EA41" i="2" s="1"/>
  <c r="DL57" i="2"/>
  <c r="DV57" i="2" s="1"/>
  <c r="DZ13" i="2"/>
  <c r="EB13" i="2"/>
  <c r="AK42" i="2"/>
  <c r="AT46" i="2"/>
  <c r="CG46" i="2"/>
  <c r="BD47" i="2"/>
  <c r="DQ52" i="2"/>
  <c r="EA52" i="2" s="1"/>
  <c r="DL54" i="2"/>
  <c r="DV54" i="2" s="1"/>
  <c r="AT62" i="2"/>
  <c r="CG62" i="2"/>
  <c r="BD63" i="2"/>
  <c r="DA13" i="2"/>
  <c r="AT51" i="2"/>
  <c r="CG51" i="2"/>
  <c r="BD52" i="2"/>
  <c r="DQ57" i="2"/>
  <c r="EA57" i="2" s="1"/>
  <c r="CG66" i="2"/>
  <c r="DM68" i="2"/>
  <c r="DW68" i="2" s="1"/>
  <c r="DQ91" i="2"/>
  <c r="EA91" i="2" s="1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3" i="2"/>
  <c r="BX34" i="2"/>
  <c r="BX35" i="2"/>
  <c r="BX36" i="2"/>
  <c r="BX37" i="2"/>
  <c r="BX38" i="2"/>
  <c r="BX39" i="2"/>
  <c r="BX40" i="2"/>
  <c r="BX41" i="2"/>
  <c r="BX42" i="2"/>
  <c r="BX43" i="2"/>
  <c r="BX53" i="2"/>
  <c r="AT56" i="2"/>
  <c r="CG56" i="2"/>
  <c r="BD57" i="2"/>
  <c r="DQ67" i="2"/>
  <c r="EA67" i="2" s="1"/>
  <c r="CG68" i="2"/>
  <c r="DM70" i="2"/>
  <c r="DW70" i="2" s="1"/>
  <c r="CG70" i="2"/>
  <c r="AT45" i="2"/>
  <c r="CG45" i="2"/>
  <c r="BD46" i="2"/>
  <c r="AT61" i="2"/>
  <c r="CG61" i="2"/>
  <c r="BD62" i="2"/>
  <c r="AT50" i="2"/>
  <c r="CG50" i="2"/>
  <c r="BD51" i="2"/>
  <c r="DQ56" i="2"/>
  <c r="EA56" i="2" s="1"/>
  <c r="BX63" i="2"/>
  <c r="AP66" i="2"/>
  <c r="DQ66" i="2" s="1"/>
  <c r="EA66" i="2" s="1"/>
  <c r="DA51" i="2"/>
  <c r="AT55" i="2"/>
  <c r="CG55" i="2"/>
  <c r="BD56" i="2"/>
  <c r="BD66" i="2"/>
  <c r="DR68" i="2"/>
  <c r="EB68" i="2" s="1"/>
  <c r="AP70" i="2"/>
  <c r="DQ85" i="2"/>
  <c r="EA85" i="2" s="1"/>
  <c r="DQ87" i="2"/>
  <c r="EA87" i="2" s="1"/>
  <c r="DL97" i="2"/>
  <c r="DV97" i="2" s="1"/>
  <c r="DL110" i="2"/>
  <c r="DV110" i="2" s="1"/>
  <c r="DL71" i="2"/>
  <c r="DV71" i="2" s="1"/>
  <c r="DL89" i="2"/>
  <c r="DV89" i="2" s="1"/>
  <c r="DQ83" i="2"/>
  <c r="EA83" i="2" s="1"/>
  <c r="DA50" i="2"/>
  <c r="BX51" i="2"/>
  <c r="DL51" i="2" s="1"/>
  <c r="DV51" i="2" s="1"/>
  <c r="AT54" i="2"/>
  <c r="CG54" i="2"/>
  <c r="BD55" i="2"/>
  <c r="DL85" i="2"/>
  <c r="DV85" i="2" s="1"/>
  <c r="BX56" i="2"/>
  <c r="BX45" i="2"/>
  <c r="DL45" i="2" s="1"/>
  <c r="DV45" i="2" s="1"/>
  <c r="BX61" i="2"/>
  <c r="DL61" i="2" s="1"/>
  <c r="DV61" i="2" s="1"/>
  <c r="DQ68" i="2"/>
  <c r="EA68" i="2" s="1"/>
  <c r="BX68" i="2"/>
  <c r="DL68" i="2" s="1"/>
  <c r="DV68" i="2" s="1"/>
  <c r="DM69" i="2"/>
  <c r="DW69" i="2" s="1"/>
  <c r="BX70" i="2"/>
  <c r="DL70" i="2" s="1"/>
  <c r="DV70" i="2" s="1"/>
  <c r="DQ72" i="2"/>
  <c r="EA72" i="2" s="1"/>
  <c r="DQ90" i="2"/>
  <c r="EA90" i="2" s="1"/>
  <c r="DL48" i="2"/>
  <c r="DV48" i="2" s="1"/>
  <c r="DA49" i="2"/>
  <c r="BX50" i="2"/>
  <c r="DL50" i="2" s="1"/>
  <c r="DV50" i="2" s="1"/>
  <c r="AT53" i="2"/>
  <c r="CG53" i="2"/>
  <c r="BD54" i="2"/>
  <c r="DL64" i="2"/>
  <c r="DV64" i="2" s="1"/>
  <c r="DA65" i="2"/>
  <c r="DL74" i="2"/>
  <c r="DV74" i="2" s="1"/>
  <c r="DQ79" i="2"/>
  <c r="EA79" i="2" s="1"/>
  <c r="BX55" i="2"/>
  <c r="AT58" i="2"/>
  <c r="CG58" i="2"/>
  <c r="BD59" i="2"/>
  <c r="DQ88" i="2"/>
  <c r="EA88" i="2" s="1"/>
  <c r="BX44" i="2"/>
  <c r="AT47" i="2"/>
  <c r="CG47" i="2"/>
  <c r="BD48" i="2"/>
  <c r="DA59" i="2"/>
  <c r="BX60" i="2"/>
  <c r="AT63" i="2"/>
  <c r="CG63" i="2"/>
  <c r="BD64" i="2"/>
  <c r="BD67" i="2"/>
  <c r="AP69" i="2"/>
  <c r="DQ77" i="2"/>
  <c r="EA77" i="2" s="1"/>
  <c r="DL90" i="2"/>
  <c r="DV90" i="2" s="1"/>
  <c r="DL94" i="2"/>
  <c r="DV94" i="2" s="1"/>
  <c r="DL47" i="2"/>
  <c r="DV47" i="2" s="1"/>
  <c r="DA48" i="2"/>
  <c r="AT52" i="2"/>
  <c r="CG52" i="2"/>
  <c r="BD53" i="2"/>
  <c r="DA64" i="2"/>
  <c r="BD69" i="2"/>
  <c r="DL98" i="2"/>
  <c r="DV98" i="2" s="1"/>
  <c r="DL111" i="2"/>
  <c r="DV111" i="2" s="1"/>
  <c r="DK101" i="2"/>
  <c r="DU101" i="2" s="1"/>
  <c r="CC96" i="2"/>
  <c r="DQ96" i="2" s="1"/>
  <c r="EA96" i="2" s="1"/>
  <c r="BD103" i="2"/>
  <c r="CC112" i="2"/>
  <c r="DQ116" i="2"/>
  <c r="EA116" i="2" s="1"/>
  <c r="DQ118" i="2"/>
  <c r="EA118" i="2" s="1"/>
  <c r="DQ120" i="2"/>
  <c r="EA120" i="2" s="1"/>
  <c r="DQ98" i="2"/>
  <c r="EA98" i="2" s="1"/>
  <c r="DL106" i="2"/>
  <c r="DV106" i="2" s="1"/>
  <c r="AK107" i="2"/>
  <c r="BX115" i="2"/>
  <c r="CG115" i="2"/>
  <c r="DQ122" i="2"/>
  <c r="EA122" i="2" s="1"/>
  <c r="DL130" i="2"/>
  <c r="DV130" i="2" s="1"/>
  <c r="AT97" i="2"/>
  <c r="CG97" i="2"/>
  <c r="AP99" i="2"/>
  <c r="AK105" i="2"/>
  <c r="AT113" i="2"/>
  <c r="AT96" i="2"/>
  <c r="AT112" i="2"/>
  <c r="BX113" i="2"/>
  <c r="DL128" i="2"/>
  <c r="DV128" i="2" s="1"/>
  <c r="AT66" i="2"/>
  <c r="AT67" i="2"/>
  <c r="AT68" i="2"/>
  <c r="AT69" i="2"/>
  <c r="AT70" i="2"/>
  <c r="AT71" i="2"/>
  <c r="AT72" i="2"/>
  <c r="AT73" i="2"/>
  <c r="AT74" i="2"/>
  <c r="AT75" i="2"/>
  <c r="AT76" i="2"/>
  <c r="AT77" i="2"/>
  <c r="AT78" i="2"/>
  <c r="AT79" i="2"/>
  <c r="AT80" i="2"/>
  <c r="AT81" i="2"/>
  <c r="DK81" i="2" s="1"/>
  <c r="DU81" i="2" s="1"/>
  <c r="AT82" i="2"/>
  <c r="AT83" i="2"/>
  <c r="AT84" i="2"/>
  <c r="AT85" i="2"/>
  <c r="AT86" i="2"/>
  <c r="AT87" i="2"/>
  <c r="AT88" i="2"/>
  <c r="AT89" i="2"/>
  <c r="AT90" i="2"/>
  <c r="AT91" i="2"/>
  <c r="AT95" i="2"/>
  <c r="CG95" i="2"/>
  <c r="AT111" i="2"/>
  <c r="CG111" i="2"/>
  <c r="BX112" i="2"/>
  <c r="DL112" i="2" s="1"/>
  <c r="DV112" i="2" s="1"/>
  <c r="DL126" i="2"/>
  <c r="DV126" i="2" s="1"/>
  <c r="AK102" i="2"/>
  <c r="AK115" i="2"/>
  <c r="BD115" i="2"/>
  <c r="AP95" i="2"/>
  <c r="AP111" i="2"/>
  <c r="CG92" i="2"/>
  <c r="DQ93" i="2"/>
  <c r="EA93" i="2" s="1"/>
  <c r="BX93" i="2"/>
  <c r="DL93" i="2" s="1"/>
  <c r="DV93" i="2" s="1"/>
  <c r="AP94" i="2"/>
  <c r="DQ107" i="2"/>
  <c r="EA107" i="2" s="1"/>
  <c r="CG108" i="2"/>
  <c r="DQ109" i="2"/>
  <c r="EA109" i="2" s="1"/>
  <c r="BX109" i="2"/>
  <c r="DL109" i="2" s="1"/>
  <c r="DV109" i="2" s="1"/>
  <c r="AP110" i="2"/>
  <c r="DQ115" i="2"/>
  <c r="EA115" i="2" s="1"/>
  <c r="DQ117" i="2"/>
  <c r="EA117" i="2" s="1"/>
  <c r="DQ119" i="2"/>
  <c r="EA119" i="2" s="1"/>
  <c r="DQ121" i="2"/>
  <c r="EA121" i="2" s="1"/>
  <c r="CC103" i="2"/>
  <c r="CG107" i="2"/>
  <c r="BX114" i="2"/>
  <c r="CG114" i="2"/>
  <c r="DL131" i="2"/>
  <c r="DV131" i="2" s="1"/>
  <c r="BX105" i="2"/>
  <c r="AP106" i="2"/>
  <c r="DL117" i="2"/>
  <c r="DV117" i="2" s="1"/>
  <c r="DL119" i="2"/>
  <c r="DV119" i="2" s="1"/>
  <c r="DL121" i="2"/>
  <c r="DV121" i="2" s="1"/>
  <c r="DQ102" i="2"/>
  <c r="EA102" i="2" s="1"/>
  <c r="BX104" i="2"/>
  <c r="AP105" i="2"/>
  <c r="DL127" i="2"/>
  <c r="DV127" i="2" s="1"/>
  <c r="DQ101" i="2"/>
  <c r="EA101" i="2" s="1"/>
  <c r="CG102" i="2"/>
  <c r="BX103" i="2"/>
  <c r="DL103" i="2" s="1"/>
  <c r="DV103" i="2" s="1"/>
  <c r="AP104" i="2"/>
  <c r="AK116" i="2"/>
  <c r="BD116" i="2"/>
  <c r="DL123" i="2"/>
  <c r="DV123" i="2" s="1"/>
  <c r="BN139" i="2"/>
  <c r="BN147" i="2"/>
  <c r="DQ152" i="2"/>
  <c r="EA152" i="2" s="1"/>
  <c r="DQ192" i="2"/>
  <c r="EA192" i="2" s="1"/>
  <c r="AT159" i="2"/>
  <c r="AK159" i="2"/>
  <c r="CC133" i="2"/>
  <c r="DQ133" i="2" s="1"/>
  <c r="EA133" i="2" s="1"/>
  <c r="DS135" i="2"/>
  <c r="EC135" i="2" s="1"/>
  <c r="BN136" i="2"/>
  <c r="DN137" i="2"/>
  <c r="DX137" i="2" s="1"/>
  <c r="CC141" i="2"/>
  <c r="DQ141" i="2" s="1"/>
  <c r="EA141" i="2" s="1"/>
  <c r="DS143" i="2"/>
  <c r="EC143" i="2" s="1"/>
  <c r="DN145" i="2"/>
  <c r="DX145" i="2" s="1"/>
  <c r="CC146" i="2"/>
  <c r="DQ146" i="2" s="1"/>
  <c r="EA146" i="2" s="1"/>
  <c r="CC149" i="2"/>
  <c r="DQ149" i="2" s="1"/>
  <c r="EA149" i="2" s="1"/>
  <c r="DS151" i="2"/>
  <c r="EC151" i="2" s="1"/>
  <c r="DR157" i="2"/>
  <c r="EB157" i="2" s="1"/>
  <c r="DS158" i="2"/>
  <c r="EC158" i="2" s="1"/>
  <c r="AT158" i="2"/>
  <c r="AK158" i="2"/>
  <c r="DK208" i="2"/>
  <c r="DU208" i="2" s="1"/>
  <c r="DO137" i="2"/>
  <c r="DY137" i="2" s="1"/>
  <c r="AK139" i="2"/>
  <c r="BX139" i="2"/>
  <c r="AK147" i="2"/>
  <c r="BX147" i="2"/>
  <c r="DO153" i="2"/>
  <c r="DY153" i="2" s="1"/>
  <c r="DR156" i="2"/>
  <c r="EB156" i="2" s="1"/>
  <c r="DS157" i="2"/>
  <c r="EC157" i="2" s="1"/>
  <c r="AT157" i="2"/>
  <c r="AK157" i="2"/>
  <c r="DL157" i="2" s="1"/>
  <c r="DV157" i="2" s="1"/>
  <c r="DQ163" i="2"/>
  <c r="EA163" i="2" s="1"/>
  <c r="DQ191" i="2"/>
  <c r="EA191" i="2" s="1"/>
  <c r="DL202" i="2"/>
  <c r="DV202" i="2" s="1"/>
  <c r="BN133" i="2"/>
  <c r="CC135" i="2"/>
  <c r="CC138" i="2"/>
  <c r="DQ138" i="2" s="1"/>
  <c r="EA138" i="2" s="1"/>
  <c r="BN141" i="2"/>
  <c r="BN149" i="2"/>
  <c r="DS156" i="2"/>
  <c r="EC156" i="2" s="1"/>
  <c r="AT156" i="2"/>
  <c r="AK156" i="2"/>
  <c r="DQ166" i="2"/>
  <c r="EA166" i="2" s="1"/>
  <c r="DQ179" i="2"/>
  <c r="EA179" i="2" s="1"/>
  <c r="AT155" i="2"/>
  <c r="AK155" i="2"/>
  <c r="DL155" i="2" s="1"/>
  <c r="DV155" i="2" s="1"/>
  <c r="CG116" i="2"/>
  <c r="BD117" i="2"/>
  <c r="CG117" i="2"/>
  <c r="BD118" i="2"/>
  <c r="CG118" i="2"/>
  <c r="BD119" i="2"/>
  <c r="CG119" i="2"/>
  <c r="BD120" i="2"/>
  <c r="CG120" i="2"/>
  <c r="CG121" i="2"/>
  <c r="CG122" i="2"/>
  <c r="CG123" i="2"/>
  <c r="CG124" i="2"/>
  <c r="CG125" i="2"/>
  <c r="CG126" i="2"/>
  <c r="CG127" i="2"/>
  <c r="CG128" i="2"/>
  <c r="CG129" i="2"/>
  <c r="CG130" i="2"/>
  <c r="CG131" i="2"/>
  <c r="CG132" i="2"/>
  <c r="DQ135" i="2"/>
  <c r="EA135" i="2" s="1"/>
  <c r="DS137" i="2"/>
  <c r="EC137" i="2" s="1"/>
  <c r="BN138" i="2"/>
  <c r="DN139" i="2"/>
  <c r="DX139" i="2" s="1"/>
  <c r="DQ143" i="2"/>
  <c r="EA143" i="2" s="1"/>
  <c r="DS145" i="2"/>
  <c r="EC145" i="2" s="1"/>
  <c r="BN146" i="2"/>
  <c r="DN147" i="2"/>
  <c r="DX147" i="2" s="1"/>
  <c r="CC148" i="2"/>
  <c r="DQ148" i="2" s="1"/>
  <c r="EA148" i="2" s="1"/>
  <c r="DQ151" i="2"/>
  <c r="EA151" i="2" s="1"/>
  <c r="DS153" i="2"/>
  <c r="EC153" i="2" s="1"/>
  <c r="AT154" i="2"/>
  <c r="AK154" i="2"/>
  <c r="DQ157" i="2"/>
  <c r="EA157" i="2" s="1"/>
  <c r="DO133" i="2"/>
  <c r="DY133" i="2" s="1"/>
  <c r="AK133" i="2"/>
  <c r="BX133" i="2"/>
  <c r="AK141" i="2"/>
  <c r="BX141" i="2"/>
  <c r="AK149" i="2"/>
  <c r="BX149" i="2"/>
  <c r="AT153" i="2"/>
  <c r="AK153" i="2"/>
  <c r="DL153" i="2" s="1"/>
  <c r="DV153" i="2" s="1"/>
  <c r="DQ175" i="2"/>
  <c r="EA175" i="2" s="1"/>
  <c r="DL198" i="2"/>
  <c r="DV198" i="2" s="1"/>
  <c r="DN136" i="2"/>
  <c r="DX136" i="2" s="1"/>
  <c r="DN144" i="2"/>
  <c r="DX144" i="2" s="1"/>
  <c r="CC145" i="2"/>
  <c r="DQ145" i="2" s="1"/>
  <c r="EA145" i="2" s="1"/>
  <c r="DS150" i="2"/>
  <c r="EC150" i="2" s="1"/>
  <c r="DN152" i="2"/>
  <c r="DX152" i="2" s="1"/>
  <c r="DQ125" i="2"/>
  <c r="EA125" i="2" s="1"/>
  <c r="DQ126" i="2"/>
  <c r="EA126" i="2" s="1"/>
  <c r="DQ127" i="2"/>
  <c r="EA127" i="2" s="1"/>
  <c r="DQ128" i="2"/>
  <c r="EA128" i="2" s="1"/>
  <c r="DQ129" i="2"/>
  <c r="EA129" i="2" s="1"/>
  <c r="DQ130" i="2"/>
  <c r="EA130" i="2" s="1"/>
  <c r="DQ131" i="2"/>
  <c r="EA131" i="2" s="1"/>
  <c r="DO136" i="2"/>
  <c r="DY136" i="2" s="1"/>
  <c r="CQ137" i="2"/>
  <c r="AK138" i="2"/>
  <c r="BX138" i="2"/>
  <c r="DO144" i="2"/>
  <c r="DY144" i="2" s="1"/>
  <c r="CQ145" i="2"/>
  <c r="AK146" i="2"/>
  <c r="BX146" i="2"/>
  <c r="DO152" i="2"/>
  <c r="DY152" i="2" s="1"/>
  <c r="DQ154" i="2"/>
  <c r="EA154" i="2" s="1"/>
  <c r="DQ165" i="2"/>
  <c r="EA165" i="2" s="1"/>
  <c r="DQ178" i="2"/>
  <c r="EA178" i="2" s="1"/>
  <c r="DQ189" i="2"/>
  <c r="EA189" i="2" s="1"/>
  <c r="AK135" i="2"/>
  <c r="BX135" i="2"/>
  <c r="DO141" i="2"/>
  <c r="DY141" i="2" s="1"/>
  <c r="AK143" i="2"/>
  <c r="BX143" i="2"/>
  <c r="DO149" i="2"/>
  <c r="DY149" i="2" s="1"/>
  <c r="AK151" i="2"/>
  <c r="BX151" i="2"/>
  <c r="DQ171" i="2"/>
  <c r="EA171" i="2" s="1"/>
  <c r="CC134" i="2"/>
  <c r="DQ134" i="2" s="1"/>
  <c r="EA134" i="2" s="1"/>
  <c r="DS136" i="2"/>
  <c r="EC136" i="2" s="1"/>
  <c r="BN137" i="2"/>
  <c r="DN138" i="2"/>
  <c r="DX138" i="2" s="1"/>
  <c r="DQ142" i="2"/>
  <c r="EA142" i="2" s="1"/>
  <c r="DS144" i="2"/>
  <c r="EC144" i="2" s="1"/>
  <c r="BN145" i="2"/>
  <c r="DN146" i="2"/>
  <c r="DX146" i="2" s="1"/>
  <c r="CC147" i="2"/>
  <c r="DQ147" i="2" s="1"/>
  <c r="EA147" i="2" s="1"/>
  <c r="CC150" i="2"/>
  <c r="DQ150" i="2" s="1"/>
  <c r="EA150" i="2" s="1"/>
  <c r="DS152" i="2"/>
  <c r="EC152" i="2" s="1"/>
  <c r="DQ174" i="2"/>
  <c r="EA174" i="2" s="1"/>
  <c r="DQ184" i="2"/>
  <c r="EA184" i="2" s="1"/>
  <c r="AK140" i="2"/>
  <c r="BX140" i="2"/>
  <c r="AK148" i="2"/>
  <c r="BX148" i="2"/>
  <c r="DQ177" i="2"/>
  <c r="EA177" i="2" s="1"/>
  <c r="BN134" i="2"/>
  <c r="DN135" i="2"/>
  <c r="DX135" i="2" s="1"/>
  <c r="CC139" i="2"/>
  <c r="DQ139" i="2" s="1"/>
  <c r="EA139" i="2" s="1"/>
  <c r="DS141" i="2"/>
  <c r="EC141" i="2" s="1"/>
  <c r="BN142" i="2"/>
  <c r="DN143" i="2"/>
  <c r="DX143" i="2" s="1"/>
  <c r="CC144" i="2"/>
  <c r="DQ144" i="2" s="1"/>
  <c r="EA144" i="2" s="1"/>
  <c r="DS149" i="2"/>
  <c r="EC149" i="2" s="1"/>
  <c r="BN150" i="2"/>
  <c r="DN151" i="2"/>
  <c r="DX151" i="2" s="1"/>
  <c r="DO159" i="2"/>
  <c r="DY159" i="2" s="1"/>
  <c r="DQ164" i="2"/>
  <c r="EA164" i="2" s="1"/>
  <c r="CQ136" i="2"/>
  <c r="AK137" i="2"/>
  <c r="DL144" i="2"/>
  <c r="DV144" i="2" s="1"/>
  <c r="CQ144" i="2"/>
  <c r="AK145" i="2"/>
  <c r="BX145" i="2"/>
  <c r="DL152" i="2"/>
  <c r="DV152" i="2" s="1"/>
  <c r="CQ152" i="2"/>
  <c r="AT160" i="2"/>
  <c r="AK160" i="2"/>
  <c r="DL160" i="2" s="1"/>
  <c r="DV160" i="2" s="1"/>
  <c r="DQ159" i="2"/>
  <c r="EA159" i="2" s="1"/>
  <c r="DQ169" i="2"/>
  <c r="EA169" i="2" s="1"/>
  <c r="DQ170" i="2"/>
  <c r="EA170" i="2" s="1"/>
  <c r="DQ176" i="2"/>
  <c r="EA176" i="2" s="1"/>
  <c r="DQ181" i="2"/>
  <c r="EA181" i="2" s="1"/>
  <c r="DQ190" i="2"/>
  <c r="EA190" i="2" s="1"/>
  <c r="CQ192" i="2"/>
  <c r="CQ193" i="2"/>
  <c r="DQ197" i="2"/>
  <c r="EA197" i="2" s="1"/>
  <c r="CG200" i="2"/>
  <c r="CQ204" i="2"/>
  <c r="CG205" i="2"/>
  <c r="AK161" i="2"/>
  <c r="DL161" i="2" s="1"/>
  <c r="DV161" i="2" s="1"/>
  <c r="AK162" i="2"/>
  <c r="DL162" i="2" s="1"/>
  <c r="DV162" i="2" s="1"/>
  <c r="AK163" i="2"/>
  <c r="DL163" i="2" s="1"/>
  <c r="DV163" i="2" s="1"/>
  <c r="AK164" i="2"/>
  <c r="DL164" i="2" s="1"/>
  <c r="DV164" i="2" s="1"/>
  <c r="AK165" i="2"/>
  <c r="DL165" i="2" s="1"/>
  <c r="DV165" i="2" s="1"/>
  <c r="AK166" i="2"/>
  <c r="DL166" i="2" s="1"/>
  <c r="DV166" i="2" s="1"/>
  <c r="AK167" i="2"/>
  <c r="DL167" i="2" s="1"/>
  <c r="DV167" i="2" s="1"/>
  <c r="AK168" i="2"/>
  <c r="DL168" i="2" s="1"/>
  <c r="DV168" i="2" s="1"/>
  <c r="AK169" i="2"/>
  <c r="DL169" i="2" s="1"/>
  <c r="DV169" i="2" s="1"/>
  <c r="AK170" i="2"/>
  <c r="DL170" i="2" s="1"/>
  <c r="DV170" i="2" s="1"/>
  <c r="AK171" i="2"/>
  <c r="DL171" i="2" s="1"/>
  <c r="DV171" i="2" s="1"/>
  <c r="AK172" i="2"/>
  <c r="DL172" i="2" s="1"/>
  <c r="DV172" i="2" s="1"/>
  <c r="AK173" i="2"/>
  <c r="DL173" i="2" s="1"/>
  <c r="DV173" i="2" s="1"/>
  <c r="AK174" i="2"/>
  <c r="DL174" i="2" s="1"/>
  <c r="DV174" i="2" s="1"/>
  <c r="AK175" i="2"/>
  <c r="DL175" i="2" s="1"/>
  <c r="DV175" i="2" s="1"/>
  <c r="AK176" i="2"/>
  <c r="DL176" i="2" s="1"/>
  <c r="DV176" i="2" s="1"/>
  <c r="AK177" i="2"/>
  <c r="DL177" i="2" s="1"/>
  <c r="DV177" i="2" s="1"/>
  <c r="AK178" i="2"/>
  <c r="DL178" i="2" s="1"/>
  <c r="DV178" i="2" s="1"/>
  <c r="AK179" i="2"/>
  <c r="DL179" i="2" s="1"/>
  <c r="DV179" i="2" s="1"/>
  <c r="AK180" i="2"/>
  <c r="DL180" i="2" s="1"/>
  <c r="DV180" i="2" s="1"/>
  <c r="AK181" i="2"/>
  <c r="DL181" i="2" s="1"/>
  <c r="DV181" i="2" s="1"/>
  <c r="AK182" i="2"/>
  <c r="DL182" i="2" s="1"/>
  <c r="DV182" i="2" s="1"/>
  <c r="AK183" i="2"/>
  <c r="DL183" i="2" s="1"/>
  <c r="DV183" i="2" s="1"/>
  <c r="AK184" i="2"/>
  <c r="DL184" i="2" s="1"/>
  <c r="DV184" i="2" s="1"/>
  <c r="AK185" i="2"/>
  <c r="DL185" i="2" s="1"/>
  <c r="DV185" i="2" s="1"/>
  <c r="AK186" i="2"/>
  <c r="DL186" i="2" s="1"/>
  <c r="DV186" i="2" s="1"/>
  <c r="AK187" i="2"/>
  <c r="DL187" i="2" s="1"/>
  <c r="DV187" i="2" s="1"/>
  <c r="AK188" i="2"/>
  <c r="DL188" i="2" s="1"/>
  <c r="DV188" i="2" s="1"/>
  <c r="AK189" i="2"/>
  <c r="DL189" i="2" s="1"/>
  <c r="DV189" i="2" s="1"/>
  <c r="AK190" i="2"/>
  <c r="DL190" i="2" s="1"/>
  <c r="DV190" i="2" s="1"/>
  <c r="AK191" i="2"/>
  <c r="DL191" i="2" s="1"/>
  <c r="DV191" i="2" s="1"/>
  <c r="AK192" i="2"/>
  <c r="DL192" i="2" s="1"/>
  <c r="DV192" i="2" s="1"/>
  <c r="AK193" i="2"/>
  <c r="DL193" i="2" s="1"/>
  <c r="DV193" i="2" s="1"/>
  <c r="AT194" i="2"/>
  <c r="BN196" i="2"/>
  <c r="CG197" i="2"/>
  <c r="AP200" i="2"/>
  <c r="AP205" i="2"/>
  <c r="DS219" i="2"/>
  <c r="EC219" i="2" s="1"/>
  <c r="DL242" i="2"/>
  <c r="DV242" i="2" s="1"/>
  <c r="DA263" i="2"/>
  <c r="CC263" i="2"/>
  <c r="DQ263" i="2" s="1"/>
  <c r="EA263" i="2" s="1"/>
  <c r="AK199" i="2"/>
  <c r="CC207" i="2"/>
  <c r="DQ207" i="2" s="1"/>
  <c r="EA207" i="2" s="1"/>
  <c r="DL209" i="2"/>
  <c r="DV209" i="2" s="1"/>
  <c r="BX235" i="2"/>
  <c r="CG235" i="2"/>
  <c r="AP194" i="2"/>
  <c r="DQ194" i="2" s="1"/>
  <c r="EA194" i="2" s="1"/>
  <c r="BX194" i="2"/>
  <c r="DL194" i="2" s="1"/>
  <c r="DV194" i="2" s="1"/>
  <c r="AK206" i="2"/>
  <c r="CG206" i="2"/>
  <c r="DO209" i="2"/>
  <c r="DY209" i="2" s="1"/>
  <c r="DQ215" i="2"/>
  <c r="EA215" i="2" s="1"/>
  <c r="DP222" i="2"/>
  <c r="DZ222" i="2" s="1"/>
  <c r="DQ224" i="2"/>
  <c r="EA224" i="2" s="1"/>
  <c r="DL197" i="2"/>
  <c r="DV197" i="2" s="1"/>
  <c r="AK201" i="2"/>
  <c r="DL201" i="2" s="1"/>
  <c r="DV201" i="2" s="1"/>
  <c r="CG201" i="2"/>
  <c r="DL205" i="2"/>
  <c r="DV205" i="2" s="1"/>
  <c r="AP206" i="2"/>
  <c r="DP209" i="2"/>
  <c r="DZ209" i="2" s="1"/>
  <c r="DQ198" i="2"/>
  <c r="EA198" i="2" s="1"/>
  <c r="AT198" i="2"/>
  <c r="AP201" i="2"/>
  <c r="AT207" i="2"/>
  <c r="CC208" i="2"/>
  <c r="DQ213" i="2"/>
  <c r="EA213" i="2" s="1"/>
  <c r="AK235" i="2"/>
  <c r="AT235" i="2"/>
  <c r="AT195" i="2"/>
  <c r="BN197" i="2"/>
  <c r="CG198" i="2"/>
  <c r="AT202" i="2"/>
  <c r="CG207" i="2"/>
  <c r="DQ260" i="2"/>
  <c r="EA260" i="2" s="1"/>
  <c r="AP195" i="2"/>
  <c r="DQ195" i="2" s="1"/>
  <c r="EA195" i="2" s="1"/>
  <c r="BX195" i="2"/>
  <c r="DL195" i="2" s="1"/>
  <c r="DV195" i="2" s="1"/>
  <c r="AP202" i="2"/>
  <c r="DQ202" i="2" s="1"/>
  <c r="EA202" i="2" s="1"/>
  <c r="DQ218" i="2"/>
  <c r="EA218" i="2" s="1"/>
  <c r="DS220" i="2"/>
  <c r="EC220" i="2" s="1"/>
  <c r="AT203" i="2"/>
  <c r="DO210" i="2"/>
  <c r="DY210" i="2" s="1"/>
  <c r="DS211" i="2"/>
  <c r="EC211" i="2" s="1"/>
  <c r="DP216" i="2"/>
  <c r="DZ216" i="2" s="1"/>
  <c r="DP225" i="2"/>
  <c r="DZ225" i="2" s="1"/>
  <c r="DQ203" i="2"/>
  <c r="EA203" i="2" s="1"/>
  <c r="CG203" i="2"/>
  <c r="AP208" i="2"/>
  <c r="DP210" i="2"/>
  <c r="DZ210" i="2" s="1"/>
  <c r="DQ216" i="2"/>
  <c r="EA216" i="2" s="1"/>
  <c r="DS218" i="2"/>
  <c r="EC218" i="2" s="1"/>
  <c r="DP223" i="2"/>
  <c r="DZ223" i="2" s="1"/>
  <c r="DQ225" i="2"/>
  <c r="EA225" i="2" s="1"/>
  <c r="DL213" i="2"/>
  <c r="DV213" i="2" s="1"/>
  <c r="AP199" i="2"/>
  <c r="AP210" i="2"/>
  <c r="DQ214" i="2"/>
  <c r="EA214" i="2" s="1"/>
  <c r="DS216" i="2"/>
  <c r="EC216" i="2" s="1"/>
  <c r="DP221" i="2"/>
  <c r="DZ221" i="2" s="1"/>
  <c r="DS225" i="2"/>
  <c r="EC225" i="2" s="1"/>
  <c r="AP196" i="2"/>
  <c r="DQ196" i="2" s="1"/>
  <c r="EA196" i="2" s="1"/>
  <c r="BX196" i="2"/>
  <c r="AK204" i="2"/>
  <c r="DL204" i="2" s="1"/>
  <c r="DV204" i="2" s="1"/>
  <c r="AP209" i="2"/>
  <c r="DP212" i="2"/>
  <c r="DZ212" i="2" s="1"/>
  <c r="DS223" i="2"/>
  <c r="EC223" i="2" s="1"/>
  <c r="DM228" i="2"/>
  <c r="DW228" i="2" s="1"/>
  <c r="AP204" i="2"/>
  <c r="DQ212" i="2"/>
  <c r="EA212" i="2" s="1"/>
  <c r="DS214" i="2"/>
  <c r="EC214" i="2" s="1"/>
  <c r="DP219" i="2"/>
  <c r="DZ219" i="2" s="1"/>
  <c r="DQ243" i="2"/>
  <c r="EA243" i="2" s="1"/>
  <c r="DQ200" i="2"/>
  <c r="EA200" i="2" s="1"/>
  <c r="AT205" i="2"/>
  <c r="DS221" i="2"/>
  <c r="EC221" i="2" s="1"/>
  <c r="DO226" i="2"/>
  <c r="DY226" i="2" s="1"/>
  <c r="DL229" i="2"/>
  <c r="DV229" i="2" s="1"/>
  <c r="DA230" i="2"/>
  <c r="DL243" i="2"/>
  <c r="DV243" i="2" s="1"/>
  <c r="DA243" i="2"/>
  <c r="DM251" i="2"/>
  <c r="DW251" i="2" s="1"/>
  <c r="CC210" i="2"/>
  <c r="CC217" i="2"/>
  <c r="DQ217" i="2" s="1"/>
  <c r="EA217" i="2" s="1"/>
  <c r="CC219" i="2"/>
  <c r="DQ219" i="2" s="1"/>
  <c r="EA219" i="2" s="1"/>
  <c r="CC222" i="2"/>
  <c r="DQ222" i="2" s="1"/>
  <c r="EA222" i="2" s="1"/>
  <c r="DL230" i="2"/>
  <c r="DV230" i="2" s="1"/>
  <c r="DA232" i="2"/>
  <c r="DL241" i="2"/>
  <c r="DV241" i="2" s="1"/>
  <c r="DQ242" i="2"/>
  <c r="EA242" i="2" s="1"/>
  <c r="DA242" i="2"/>
  <c r="DQ253" i="2"/>
  <c r="EA253" i="2" s="1"/>
  <c r="DM255" i="2"/>
  <c r="DW255" i="2" s="1"/>
  <c r="DM264" i="2"/>
  <c r="DW264" i="2" s="1"/>
  <c r="AT210" i="2"/>
  <c r="AT211" i="2"/>
  <c r="AT212" i="2"/>
  <c r="AT213" i="2"/>
  <c r="AT214" i="2"/>
  <c r="AT215" i="2"/>
  <c r="AT216" i="2"/>
  <c r="AT217" i="2"/>
  <c r="AT218" i="2"/>
  <c r="AT219" i="2"/>
  <c r="AT220" i="2"/>
  <c r="AT221" i="2"/>
  <c r="AT222" i="2"/>
  <c r="AT223" i="2"/>
  <c r="AT224" i="2"/>
  <c r="AT225" i="2"/>
  <c r="CC226" i="2"/>
  <c r="DA233" i="2"/>
  <c r="DL240" i="2"/>
  <c r="DV240" i="2" s="1"/>
  <c r="DQ241" i="2"/>
  <c r="EA241" i="2" s="1"/>
  <c r="DP251" i="2"/>
  <c r="DZ251" i="2" s="1"/>
  <c r="DL253" i="2"/>
  <c r="DV253" i="2" s="1"/>
  <c r="DP236" i="2"/>
  <c r="DZ236" i="2" s="1"/>
  <c r="DP237" i="2"/>
  <c r="DZ237" i="2" s="1"/>
  <c r="DL239" i="2"/>
  <c r="DV239" i="2" s="1"/>
  <c r="DQ240" i="2"/>
  <c r="EA240" i="2" s="1"/>
  <c r="DA240" i="2"/>
  <c r="DP250" i="2"/>
  <c r="DZ250" i="2" s="1"/>
  <c r="DL256" i="2"/>
  <c r="DV256" i="2" s="1"/>
  <c r="DQ259" i="2"/>
  <c r="EA259" i="2" s="1"/>
  <c r="DN272" i="2"/>
  <c r="DX272" i="2" s="1"/>
  <c r="DL307" i="2"/>
  <c r="DV307" i="2" s="1"/>
  <c r="CC228" i="2"/>
  <c r="DL234" i="2"/>
  <c r="DV234" i="2" s="1"/>
  <c r="DQ239" i="2"/>
  <c r="EA239" i="2" s="1"/>
  <c r="DA239" i="2"/>
  <c r="DM246" i="2"/>
  <c r="DW246" i="2" s="1"/>
  <c r="DO248" i="2"/>
  <c r="DY248" i="2" s="1"/>
  <c r="DP255" i="2"/>
  <c r="DZ255" i="2" s="1"/>
  <c r="DL259" i="2"/>
  <c r="DV259" i="2" s="1"/>
  <c r="CG211" i="2"/>
  <c r="CG212" i="2"/>
  <c r="CG213" i="2"/>
  <c r="CG214" i="2"/>
  <c r="CG215" i="2"/>
  <c r="CG216" i="2"/>
  <c r="CG218" i="2"/>
  <c r="CG220" i="2"/>
  <c r="CG221" i="2"/>
  <c r="CG224" i="2"/>
  <c r="CG225" i="2"/>
  <c r="BD237" i="2"/>
  <c r="DL238" i="2"/>
  <c r="DV238" i="2" s="1"/>
  <c r="DA238" i="2"/>
  <c r="DM245" i="2"/>
  <c r="DW245" i="2" s="1"/>
  <c r="DO247" i="2"/>
  <c r="DY247" i="2" s="1"/>
  <c r="DL252" i="2"/>
  <c r="DV252" i="2" s="1"/>
  <c r="DP258" i="2"/>
  <c r="DZ258" i="2" s="1"/>
  <c r="DO264" i="2"/>
  <c r="DY264" i="2" s="1"/>
  <c r="BN274" i="2"/>
  <c r="AK274" i="2"/>
  <c r="AP230" i="2"/>
  <c r="DQ238" i="2"/>
  <c r="EA238" i="2" s="1"/>
  <c r="DL251" i="2"/>
  <c r="DV251" i="2" s="1"/>
  <c r="DQ252" i="2"/>
  <c r="EA252" i="2" s="1"/>
  <c r="DA252" i="2"/>
  <c r="DM254" i="2"/>
  <c r="DW254" i="2" s="1"/>
  <c r="AK226" i="2"/>
  <c r="AT227" i="2"/>
  <c r="CG227" i="2"/>
  <c r="DL236" i="2"/>
  <c r="DV236" i="2" s="1"/>
  <c r="DL237" i="2"/>
  <c r="DV237" i="2" s="1"/>
  <c r="DA237" i="2"/>
  <c r="DL250" i="2"/>
  <c r="DV250" i="2" s="1"/>
  <c r="DQ251" i="2"/>
  <c r="EA251" i="2" s="1"/>
  <c r="DA251" i="2"/>
  <c r="DM257" i="2"/>
  <c r="DW257" i="2" s="1"/>
  <c r="DQ236" i="2"/>
  <c r="EA236" i="2" s="1"/>
  <c r="DQ237" i="2"/>
  <c r="EA237" i="2" s="1"/>
  <c r="DL249" i="2"/>
  <c r="DV249" i="2" s="1"/>
  <c r="DQ250" i="2"/>
  <c r="EA250" i="2" s="1"/>
  <c r="DL255" i="2"/>
  <c r="DV255" i="2" s="1"/>
  <c r="DQ258" i="2"/>
  <c r="EA258" i="2" s="1"/>
  <c r="AT229" i="2"/>
  <c r="CG229" i="2"/>
  <c r="CC233" i="2"/>
  <c r="DP235" i="2"/>
  <c r="DZ235" i="2" s="1"/>
  <c r="DM242" i="2"/>
  <c r="DW242" i="2" s="1"/>
  <c r="DP244" i="2"/>
  <c r="DZ244" i="2" s="1"/>
  <c r="DL248" i="2"/>
  <c r="DV248" i="2" s="1"/>
  <c r="DQ249" i="2"/>
  <c r="EA249" i="2" s="1"/>
  <c r="DA249" i="2"/>
  <c r="DP254" i="2"/>
  <c r="DZ254" i="2" s="1"/>
  <c r="CC256" i="2"/>
  <c r="DL258" i="2"/>
  <c r="DV258" i="2" s="1"/>
  <c r="DO270" i="2"/>
  <c r="DY270" i="2" s="1"/>
  <c r="DQ229" i="2"/>
  <c r="EA229" i="2" s="1"/>
  <c r="DL247" i="2"/>
  <c r="DV247" i="2" s="1"/>
  <c r="BN266" i="2"/>
  <c r="AK266" i="2"/>
  <c r="AT285" i="2"/>
  <c r="AK285" i="2"/>
  <c r="DL285" i="2" s="1"/>
  <c r="DV285" i="2" s="1"/>
  <c r="DA226" i="2"/>
  <c r="DM240" i="2"/>
  <c r="DW240" i="2" s="1"/>
  <c r="DO242" i="2"/>
  <c r="DY242" i="2" s="1"/>
  <c r="DP243" i="2"/>
  <c r="DZ243" i="2" s="1"/>
  <c r="DL246" i="2"/>
  <c r="DV246" i="2" s="1"/>
  <c r="DQ247" i="2"/>
  <c r="EA247" i="2" s="1"/>
  <c r="DM253" i="2"/>
  <c r="DW253" i="2" s="1"/>
  <c r="DR270" i="2"/>
  <c r="EB270" i="2" s="1"/>
  <c r="BN272" i="2"/>
  <c r="AK272" i="2"/>
  <c r="DA227" i="2"/>
  <c r="AK231" i="2"/>
  <c r="CG232" i="2"/>
  <c r="DM239" i="2"/>
  <c r="DW239" i="2" s="1"/>
  <c r="DO241" i="2"/>
  <c r="DY241" i="2" s="1"/>
  <c r="DP242" i="2"/>
  <c r="DZ242" i="2" s="1"/>
  <c r="DL245" i="2"/>
  <c r="DV245" i="2" s="1"/>
  <c r="DQ246" i="2"/>
  <c r="EA246" i="2" s="1"/>
  <c r="DA246" i="2"/>
  <c r="DM256" i="2"/>
  <c r="DW256" i="2" s="1"/>
  <c r="AT290" i="2"/>
  <c r="AK290" i="2"/>
  <c r="DL290" i="2" s="1"/>
  <c r="DV290" i="2" s="1"/>
  <c r="DL227" i="2"/>
  <c r="DV227" i="2" s="1"/>
  <c r="AK232" i="2"/>
  <c r="DQ234" i="2"/>
  <c r="EA234" i="2" s="1"/>
  <c r="DO240" i="2"/>
  <c r="DY240" i="2" s="1"/>
  <c r="DP241" i="2"/>
  <c r="DZ241" i="2" s="1"/>
  <c r="DL244" i="2"/>
  <c r="DV244" i="2" s="1"/>
  <c r="DQ245" i="2"/>
  <c r="EA245" i="2" s="1"/>
  <c r="DL254" i="2"/>
  <c r="DV254" i="2" s="1"/>
  <c r="DQ257" i="2"/>
  <c r="EA257" i="2" s="1"/>
  <c r="DM259" i="2"/>
  <c r="DW259" i="2" s="1"/>
  <c r="BN264" i="2"/>
  <c r="AK264" i="2"/>
  <c r="AT279" i="2"/>
  <c r="AK279" i="2"/>
  <c r="DL279" i="2" s="1"/>
  <c r="DV279" i="2" s="1"/>
  <c r="DL228" i="2"/>
  <c r="DV228" i="2" s="1"/>
  <c r="DA229" i="2"/>
  <c r="AK233" i="2"/>
  <c r="AT234" i="2"/>
  <c r="CG234" i="2"/>
  <c r="DQ235" i="2"/>
  <c r="EA235" i="2" s="1"/>
  <c r="DM238" i="2"/>
  <c r="DW238" i="2" s="1"/>
  <c r="DO239" i="2"/>
  <c r="DY239" i="2" s="1"/>
  <c r="DQ244" i="2"/>
  <c r="EA244" i="2" s="1"/>
  <c r="DA244" i="2"/>
  <c r="DM252" i="2"/>
  <c r="DW252" i="2" s="1"/>
  <c r="DP253" i="2"/>
  <c r="DZ253" i="2" s="1"/>
  <c r="CC255" i="2"/>
  <c r="DL257" i="2"/>
  <c r="DV257" i="2" s="1"/>
  <c r="DQ261" i="2"/>
  <c r="EA261" i="2" s="1"/>
  <c r="DQ262" i="2"/>
  <c r="EA262" i="2" s="1"/>
  <c r="DA271" i="2"/>
  <c r="BX271" i="2"/>
  <c r="DS263" i="2"/>
  <c r="EC263" i="2" s="1"/>
  <c r="DA264" i="2"/>
  <c r="CQ265" i="2"/>
  <c r="DQ267" i="2"/>
  <c r="EA267" i="2" s="1"/>
  <c r="DS269" i="2"/>
  <c r="EC269" i="2" s="1"/>
  <c r="DA272" i="2"/>
  <c r="CQ273" i="2"/>
  <c r="DQ275" i="2"/>
  <c r="EA275" i="2" s="1"/>
  <c r="AT291" i="2"/>
  <c r="AK291" i="2"/>
  <c r="AT306" i="2"/>
  <c r="AK306" i="2"/>
  <c r="DT269" i="2"/>
  <c r="ED269" i="2" s="1"/>
  <c r="DO271" i="2"/>
  <c r="DY271" i="2" s="1"/>
  <c r="AT278" i="2"/>
  <c r="AK278" i="2"/>
  <c r="DL278" i="2" s="1"/>
  <c r="DV278" i="2" s="1"/>
  <c r="DQ280" i="2"/>
  <c r="EA280" i="2" s="1"/>
  <c r="AT287" i="2"/>
  <c r="AK287" i="2"/>
  <c r="DL287" i="2" s="1"/>
  <c r="DV287" i="2" s="1"/>
  <c r="AT288" i="2"/>
  <c r="AK288" i="2"/>
  <c r="DL288" i="2" s="1"/>
  <c r="DV288" i="2" s="1"/>
  <c r="AT289" i="2"/>
  <c r="AK289" i="2"/>
  <c r="DL289" i="2" s="1"/>
  <c r="DV289" i="2" s="1"/>
  <c r="DS261" i="2"/>
  <c r="EC261" i="2" s="1"/>
  <c r="CQ266" i="2"/>
  <c r="DQ268" i="2"/>
  <c r="EA268" i="2" s="1"/>
  <c r="DS270" i="2"/>
  <c r="EC270" i="2" s="1"/>
  <c r="CQ274" i="2"/>
  <c r="DS278" i="2"/>
  <c r="EC278" i="2" s="1"/>
  <c r="AT286" i="2"/>
  <c r="AK286" i="2"/>
  <c r="DL286" i="2" s="1"/>
  <c r="DV286" i="2" s="1"/>
  <c r="DS287" i="2"/>
  <c r="EC287" i="2" s="1"/>
  <c r="AT236" i="2"/>
  <c r="AT237" i="2"/>
  <c r="AT238" i="2"/>
  <c r="AT239" i="2"/>
  <c r="AT240" i="2"/>
  <c r="AT241" i="2"/>
  <c r="AT242" i="2"/>
  <c r="AT243" i="2"/>
  <c r="AT244" i="2"/>
  <c r="AT245" i="2"/>
  <c r="AT246" i="2"/>
  <c r="AT247" i="2"/>
  <c r="AT248" i="2"/>
  <c r="AT249" i="2"/>
  <c r="AT250" i="2"/>
  <c r="AT251" i="2"/>
  <c r="AT252" i="2"/>
  <c r="AT253" i="2"/>
  <c r="AT254" i="2"/>
  <c r="AT255" i="2"/>
  <c r="AT256" i="2"/>
  <c r="AT257" i="2"/>
  <c r="AT258" i="2"/>
  <c r="AT259" i="2"/>
  <c r="DK261" i="2"/>
  <c r="DU261" i="2" s="1"/>
  <c r="BX265" i="2"/>
  <c r="DQ269" i="2"/>
  <c r="EA269" i="2" s="1"/>
  <c r="BX273" i="2"/>
  <c r="DL273" i="2" s="1"/>
  <c r="DV273" i="2" s="1"/>
  <c r="AT277" i="2"/>
  <c r="AK277" i="2"/>
  <c r="DL277" i="2" s="1"/>
  <c r="DV277" i="2" s="1"/>
  <c r="DS285" i="2"/>
  <c r="EC285" i="2" s="1"/>
  <c r="DO262" i="2"/>
  <c r="DY262" i="2" s="1"/>
  <c r="BN275" i="2"/>
  <c r="DS277" i="2"/>
  <c r="EC277" i="2" s="1"/>
  <c r="DQ278" i="2"/>
  <c r="EA278" i="2" s="1"/>
  <c r="AT284" i="2"/>
  <c r="AK284" i="2"/>
  <c r="DL284" i="2" s="1"/>
  <c r="DV284" i="2" s="1"/>
  <c r="DQ287" i="2"/>
  <c r="EA287" i="2" s="1"/>
  <c r="DQ288" i="2"/>
  <c r="EA288" i="2" s="1"/>
  <c r="DS264" i="2"/>
  <c r="EC264" i="2" s="1"/>
  <c r="BX266" i="2"/>
  <c r="DQ270" i="2"/>
  <c r="EA270" i="2" s="1"/>
  <c r="DS272" i="2"/>
  <c r="EC272" i="2" s="1"/>
  <c r="BX274" i="2"/>
  <c r="AT276" i="2"/>
  <c r="AK276" i="2"/>
  <c r="AT283" i="2"/>
  <c r="AK283" i="2"/>
  <c r="DS284" i="2"/>
  <c r="EC284" i="2" s="1"/>
  <c r="DQ286" i="2"/>
  <c r="EA286" i="2" s="1"/>
  <c r="CG236" i="2"/>
  <c r="CG237" i="2"/>
  <c r="CG238" i="2"/>
  <c r="CG239" i="2"/>
  <c r="CG240" i="2"/>
  <c r="CG241" i="2"/>
  <c r="CG242" i="2"/>
  <c r="CG243" i="2"/>
  <c r="CG244" i="2"/>
  <c r="CG245" i="2"/>
  <c r="CG246" i="2"/>
  <c r="CG247" i="2"/>
  <c r="CG248" i="2"/>
  <c r="CG249" i="2"/>
  <c r="CG250" i="2"/>
  <c r="CG251" i="2"/>
  <c r="CG252" i="2"/>
  <c r="CG253" i="2"/>
  <c r="CG254" i="2"/>
  <c r="CG255" i="2"/>
  <c r="CG256" i="2"/>
  <c r="CG257" i="2"/>
  <c r="CG258" i="2"/>
  <c r="CG259" i="2"/>
  <c r="DO260" i="2"/>
  <c r="DY260" i="2" s="1"/>
  <c r="AK260" i="2"/>
  <c r="DT264" i="2"/>
  <c r="ED264" i="2" s="1"/>
  <c r="DO266" i="2"/>
  <c r="DY266" i="2" s="1"/>
  <c r="AK267" i="2"/>
  <c r="BN268" i="2"/>
  <c r="DT272" i="2"/>
  <c r="ED272" i="2" s="1"/>
  <c r="DO274" i="2"/>
  <c r="DY274" i="2" s="1"/>
  <c r="AK275" i="2"/>
  <c r="DS276" i="2"/>
  <c r="EC276" i="2" s="1"/>
  <c r="DS265" i="2"/>
  <c r="EC265" i="2" s="1"/>
  <c r="CQ269" i="2"/>
  <c r="DQ271" i="2"/>
  <c r="EA271" i="2" s="1"/>
  <c r="DS273" i="2"/>
  <c r="EC273" i="2" s="1"/>
  <c r="AT282" i="2"/>
  <c r="AK282" i="2"/>
  <c r="DL282" i="2" s="1"/>
  <c r="DV282" i="2" s="1"/>
  <c r="CQ263" i="2"/>
  <c r="DQ264" i="2"/>
  <c r="EA264" i="2" s="1"/>
  <c r="DS266" i="2"/>
  <c r="EC266" i="2" s="1"/>
  <c r="BX268" i="2"/>
  <c r="CQ270" i="2"/>
  <c r="DQ272" i="2"/>
  <c r="EA272" i="2" s="1"/>
  <c r="DS274" i="2"/>
  <c r="EC274" i="2" s="1"/>
  <c r="DQ276" i="2"/>
  <c r="EA276" i="2" s="1"/>
  <c r="AT281" i="2"/>
  <c r="AK281" i="2"/>
  <c r="DL281" i="2" s="1"/>
  <c r="DV281" i="2" s="1"/>
  <c r="DQ283" i="2"/>
  <c r="EA283" i="2" s="1"/>
  <c r="AT302" i="2"/>
  <c r="AK302" i="2"/>
  <c r="DM304" i="2"/>
  <c r="DW304" i="2" s="1"/>
  <c r="DS260" i="2"/>
  <c r="EC260" i="2" s="1"/>
  <c r="AK269" i="2"/>
  <c r="BN270" i="2"/>
  <c r="DT274" i="2"/>
  <c r="ED274" i="2" s="1"/>
  <c r="DT260" i="2"/>
  <c r="ED260" i="2" s="1"/>
  <c r="DO263" i="2"/>
  <c r="DY263" i="2" s="1"/>
  <c r="AK263" i="2"/>
  <c r="DQ265" i="2"/>
  <c r="EA265" i="2" s="1"/>
  <c r="DS267" i="2"/>
  <c r="EC267" i="2" s="1"/>
  <c r="BX269" i="2"/>
  <c r="DQ273" i="2"/>
  <c r="EA273" i="2" s="1"/>
  <c r="DS275" i="2"/>
  <c r="EC275" i="2" s="1"/>
  <c r="DS281" i="2"/>
  <c r="EC281" i="2" s="1"/>
  <c r="DT267" i="2"/>
  <c r="ED267" i="2" s="1"/>
  <c r="DO269" i="2"/>
  <c r="DY269" i="2" s="1"/>
  <c r="AK270" i="2"/>
  <c r="DT275" i="2"/>
  <c r="ED275" i="2" s="1"/>
  <c r="AT280" i="2"/>
  <c r="AK280" i="2"/>
  <c r="DO261" i="2"/>
  <c r="DY261" i="2" s="1"/>
  <c r="AK261" i="2"/>
  <c r="CQ264" i="2"/>
  <c r="DS268" i="2"/>
  <c r="EC268" i="2" s="1"/>
  <c r="BX270" i="2"/>
  <c r="CQ272" i="2"/>
  <c r="DS280" i="2"/>
  <c r="EC280" i="2" s="1"/>
  <c r="CQ276" i="2"/>
  <c r="CQ277" i="2"/>
  <c r="CQ281" i="2"/>
  <c r="CQ284" i="2"/>
  <c r="CQ288" i="2"/>
  <c r="DQ290" i="2"/>
  <c r="EA290" i="2" s="1"/>
  <c r="DQ291" i="2"/>
  <c r="EA291" i="2" s="1"/>
  <c r="DQ292" i="2"/>
  <c r="EA292" i="2" s="1"/>
  <c r="DQ293" i="2"/>
  <c r="EA293" i="2" s="1"/>
  <c r="DQ294" i="2"/>
  <c r="EA294" i="2" s="1"/>
  <c r="DQ295" i="2"/>
  <c r="EA295" i="2" s="1"/>
  <c r="DQ296" i="2"/>
  <c r="EA296" i="2" s="1"/>
  <c r="DQ297" i="2"/>
  <c r="EA297" i="2" s="1"/>
  <c r="DQ298" i="2"/>
  <c r="EA298" i="2" s="1"/>
  <c r="AP310" i="2"/>
  <c r="AK292" i="2"/>
  <c r="DL292" i="2" s="1"/>
  <c r="DV292" i="2" s="1"/>
  <c r="AK293" i="2"/>
  <c r="DL293" i="2" s="1"/>
  <c r="DV293" i="2" s="1"/>
  <c r="AK294" i="2"/>
  <c r="DL294" i="2" s="1"/>
  <c r="DV294" i="2" s="1"/>
  <c r="AK295" i="2"/>
  <c r="DL295" i="2" s="1"/>
  <c r="DV295" i="2" s="1"/>
  <c r="AK296" i="2"/>
  <c r="DL296" i="2" s="1"/>
  <c r="DV296" i="2" s="1"/>
  <c r="AK297" i="2"/>
  <c r="DL297" i="2" s="1"/>
  <c r="DV297" i="2" s="1"/>
  <c r="AK298" i="2"/>
  <c r="DL298" i="2" s="1"/>
  <c r="DV298" i="2" s="1"/>
  <c r="AK299" i="2"/>
  <c r="CG301" i="2"/>
  <c r="AK303" i="2"/>
  <c r="CG305" i="2"/>
  <c r="DM307" i="2"/>
  <c r="DW307" i="2" s="1"/>
  <c r="CC310" i="2"/>
  <c r="DS315" i="2"/>
  <c r="EC315" i="2" s="1"/>
  <c r="AP301" i="2"/>
  <c r="DN303" i="2"/>
  <c r="DX303" i="2" s="1"/>
  <c r="AP305" i="2"/>
  <c r="DN307" i="2"/>
  <c r="DX307" i="2" s="1"/>
  <c r="DS313" i="2"/>
  <c r="EC313" i="2" s="1"/>
  <c r="DQ317" i="2"/>
  <c r="EA317" i="2" s="1"/>
  <c r="DQ324" i="2"/>
  <c r="EA324" i="2" s="1"/>
  <c r="DQ328" i="2"/>
  <c r="EA328" i="2" s="1"/>
  <c r="BD301" i="2"/>
  <c r="CC301" i="2"/>
  <c r="BD305" i="2"/>
  <c r="CC305" i="2"/>
  <c r="DO307" i="2"/>
  <c r="DY307" i="2" s="1"/>
  <c r="CG309" i="2"/>
  <c r="DL310" i="2"/>
  <c r="DV310" i="2" s="1"/>
  <c r="DM311" i="2"/>
  <c r="DW311" i="2" s="1"/>
  <c r="AK311" i="2"/>
  <c r="DQ321" i="2"/>
  <c r="EA321" i="2" s="1"/>
  <c r="CC312" i="2"/>
  <c r="DQ312" i="2" s="1"/>
  <c r="EA312" i="2" s="1"/>
  <c r="CC314" i="2"/>
  <c r="DQ314" i="2" s="1"/>
  <c r="EA314" i="2" s="1"/>
  <c r="CG300" i="2"/>
  <c r="DL301" i="2"/>
  <c r="DV301" i="2" s="1"/>
  <c r="DM302" i="2"/>
  <c r="DW302" i="2" s="1"/>
  <c r="CG304" i="2"/>
  <c r="DL305" i="2"/>
  <c r="DV305" i="2" s="1"/>
  <c r="DM306" i="2"/>
  <c r="DW306" i="2" s="1"/>
  <c r="CC309" i="2"/>
  <c r="DQ309" i="2" s="1"/>
  <c r="EA309" i="2" s="1"/>
  <c r="DL330" i="2"/>
  <c r="DV330" i="2" s="1"/>
  <c r="AT312" i="2"/>
  <c r="AK312" i="2"/>
  <c r="AT314" i="2"/>
  <c r="AK314" i="2"/>
  <c r="DQ330" i="2"/>
  <c r="EA330" i="2" s="1"/>
  <c r="CC300" i="2"/>
  <c r="DQ300" i="2" s="1"/>
  <c r="EA300" i="2" s="1"/>
  <c r="CC304" i="2"/>
  <c r="DQ304" i="2" s="1"/>
  <c r="EA304" i="2" s="1"/>
  <c r="CG308" i="2"/>
  <c r="DM310" i="2"/>
  <c r="DW310" i="2" s="1"/>
  <c r="DQ323" i="2"/>
  <c r="EA323" i="2" s="1"/>
  <c r="CG299" i="2"/>
  <c r="CG303" i="2"/>
  <c r="AP299" i="2"/>
  <c r="DQ299" i="2" s="1"/>
  <c r="EA299" i="2" s="1"/>
  <c r="BX299" i="2"/>
  <c r="DN301" i="2"/>
  <c r="DX301" i="2" s="1"/>
  <c r="AP303" i="2"/>
  <c r="DQ303" i="2" s="1"/>
  <c r="EA303" i="2" s="1"/>
  <c r="BX303" i="2"/>
  <c r="DN305" i="2"/>
  <c r="DX305" i="2" s="1"/>
  <c r="CC311" i="2"/>
  <c r="DS314" i="2"/>
  <c r="EC314" i="2" s="1"/>
  <c r="DQ326" i="2"/>
  <c r="EA326" i="2" s="1"/>
  <c r="CG307" i="2"/>
  <c r="DM309" i="2"/>
  <c r="DW309" i="2" s="1"/>
  <c r="AK309" i="2"/>
  <c r="CQ311" i="2"/>
  <c r="DQ319" i="2"/>
  <c r="EA319" i="2" s="1"/>
  <c r="DM298" i="2"/>
  <c r="DW298" i="2" s="1"/>
  <c r="AP307" i="2"/>
  <c r="DQ307" i="2" s="1"/>
  <c r="EA307" i="2" s="1"/>
  <c r="AP311" i="2"/>
  <c r="DM313" i="2"/>
  <c r="DW313" i="2" s="1"/>
  <c r="DM315" i="2"/>
  <c r="DW315" i="2" s="1"/>
  <c r="CC313" i="2"/>
  <c r="DQ313" i="2" s="1"/>
  <c r="EA313" i="2" s="1"/>
  <c r="DQ316" i="2"/>
  <c r="EA316" i="2" s="1"/>
  <c r="DQ329" i="2"/>
  <c r="EA329" i="2" s="1"/>
  <c r="DO298" i="2"/>
  <c r="DY298" i="2" s="1"/>
  <c r="DN300" i="2"/>
  <c r="DX300" i="2" s="1"/>
  <c r="AP302" i="2"/>
  <c r="BX302" i="2"/>
  <c r="AP306" i="2"/>
  <c r="BX306" i="2"/>
  <c r="AT315" i="2"/>
  <c r="AK315" i="2"/>
  <c r="DQ335" i="2"/>
  <c r="EA335" i="2" s="1"/>
  <c r="CC302" i="2"/>
  <c r="CC306" i="2"/>
  <c r="DM308" i="2"/>
  <c r="DW308" i="2" s="1"/>
  <c r="AK308" i="2"/>
  <c r="CG310" i="2"/>
  <c r="AT313" i="2"/>
  <c r="AK313" i="2"/>
  <c r="DQ320" i="2"/>
  <c r="EA320" i="2" s="1"/>
  <c r="CG311" i="2"/>
  <c r="CG312" i="2"/>
  <c r="CG313" i="2"/>
  <c r="CG314" i="2"/>
  <c r="CG315" i="2"/>
  <c r="CG316" i="2"/>
  <c r="CG317" i="2"/>
  <c r="CG318" i="2"/>
  <c r="CG319" i="2"/>
  <c r="CG320" i="2"/>
  <c r="CG321" i="2"/>
  <c r="CG322" i="2"/>
  <c r="DL329" i="2"/>
  <c r="DV329" i="2" s="1"/>
  <c r="BD332" i="2"/>
  <c r="DM339" i="2"/>
  <c r="DW339" i="2" s="1"/>
  <c r="DL327" i="2"/>
  <c r="DV327" i="2" s="1"/>
  <c r="DL328" i="2"/>
  <c r="DV328" i="2" s="1"/>
  <c r="CG329" i="2"/>
  <c r="CG330" i="2"/>
  <c r="BD331" i="2"/>
  <c r="BD337" i="2"/>
  <c r="DP322" i="2"/>
  <c r="DZ322" i="2" s="1"/>
  <c r="CG328" i="2"/>
  <c r="BD329" i="2"/>
  <c r="BD330" i="2"/>
  <c r="CQ331" i="2"/>
  <c r="DQ337" i="2"/>
  <c r="EA337" i="2" s="1"/>
  <c r="DL345" i="2"/>
  <c r="DV345" i="2" s="1"/>
  <c r="DQ354" i="2"/>
  <c r="EA354" i="2" s="1"/>
  <c r="CG325" i="2"/>
  <c r="CG326" i="2"/>
  <c r="CG327" i="2"/>
  <c r="BD328" i="2"/>
  <c r="DM334" i="2"/>
  <c r="DW334" i="2" s="1"/>
  <c r="DM335" i="2"/>
  <c r="DW335" i="2" s="1"/>
  <c r="AK316" i="2"/>
  <c r="AK317" i="2"/>
  <c r="AK318" i="2"/>
  <c r="AK319" i="2"/>
  <c r="AK320" i="2"/>
  <c r="AK321" i="2"/>
  <c r="AK322" i="2"/>
  <c r="CG323" i="2"/>
  <c r="CG324" i="2"/>
  <c r="BD325" i="2"/>
  <c r="BD326" i="2"/>
  <c r="BD327" i="2"/>
  <c r="CQ328" i="2"/>
  <c r="BN329" i="2"/>
  <c r="BN330" i="2"/>
  <c r="DM333" i="2"/>
  <c r="DW333" i="2" s="1"/>
  <c r="CG336" i="2"/>
  <c r="DL337" i="2"/>
  <c r="DV337" i="2" s="1"/>
  <c r="DL343" i="2"/>
  <c r="DV343" i="2" s="1"/>
  <c r="DS322" i="2"/>
  <c r="EC322" i="2" s="1"/>
  <c r="DO334" i="2"/>
  <c r="DY334" i="2" s="1"/>
  <c r="DO335" i="2"/>
  <c r="DY335" i="2" s="1"/>
  <c r="DM330" i="2"/>
  <c r="DW330" i="2" s="1"/>
  <c r="DM331" i="2"/>
  <c r="DW331" i="2" s="1"/>
  <c r="DO333" i="2"/>
  <c r="DY333" i="2" s="1"/>
  <c r="DP334" i="2"/>
  <c r="DZ334" i="2" s="1"/>
  <c r="DP335" i="2"/>
  <c r="DZ335" i="2" s="1"/>
  <c r="DQ339" i="2"/>
  <c r="EA339" i="2" s="1"/>
  <c r="BN323" i="2"/>
  <c r="BN324" i="2"/>
  <c r="DM329" i="2"/>
  <c r="DW329" i="2" s="1"/>
  <c r="DO332" i="2"/>
  <c r="DY332" i="2" s="1"/>
  <c r="DP333" i="2"/>
  <c r="DZ333" i="2" s="1"/>
  <c r="CG338" i="2"/>
  <c r="DQ360" i="2"/>
  <c r="EA360" i="2" s="1"/>
  <c r="DQ333" i="2"/>
  <c r="EA333" i="2" s="1"/>
  <c r="DM323" i="2"/>
  <c r="DW323" i="2" s="1"/>
  <c r="DM324" i="2"/>
  <c r="DW324" i="2" s="1"/>
  <c r="DM325" i="2"/>
  <c r="DW325" i="2" s="1"/>
  <c r="DO329" i="2"/>
  <c r="DY329" i="2" s="1"/>
  <c r="DP330" i="2"/>
  <c r="DZ330" i="2" s="1"/>
  <c r="DP331" i="2"/>
  <c r="DZ331" i="2" s="1"/>
  <c r="DQ332" i="2"/>
  <c r="EA332" i="2" s="1"/>
  <c r="DR333" i="2"/>
  <c r="EB333" i="2" s="1"/>
  <c r="DS334" i="2"/>
  <c r="EC334" i="2" s="1"/>
  <c r="DS335" i="2"/>
  <c r="EC335" i="2" s="1"/>
  <c r="DL346" i="2"/>
  <c r="DV346" i="2" s="1"/>
  <c r="DO326" i="2"/>
  <c r="DY326" i="2" s="1"/>
  <c r="DO327" i="2"/>
  <c r="DY327" i="2" s="1"/>
  <c r="DL336" i="2"/>
  <c r="DV336" i="2" s="1"/>
  <c r="BD338" i="2"/>
  <c r="DQ361" i="2"/>
  <c r="EA361" i="2" s="1"/>
  <c r="DO323" i="2"/>
  <c r="DY323" i="2" s="1"/>
  <c r="DO324" i="2"/>
  <c r="DY324" i="2" s="1"/>
  <c r="DK334" i="2"/>
  <c r="DU334" i="2" s="1"/>
  <c r="DQ336" i="2"/>
  <c r="EA336" i="2" s="1"/>
  <c r="DQ338" i="2"/>
  <c r="EA338" i="2" s="1"/>
  <c r="DQ366" i="2"/>
  <c r="EA366" i="2" s="1"/>
  <c r="DP323" i="2"/>
  <c r="DZ323" i="2" s="1"/>
  <c r="DP324" i="2"/>
  <c r="DZ324" i="2" s="1"/>
  <c r="DL334" i="2"/>
  <c r="DV334" i="2" s="1"/>
  <c r="DL335" i="2"/>
  <c r="DV335" i="2" s="1"/>
  <c r="DL344" i="2"/>
  <c r="DV344" i="2" s="1"/>
  <c r="DQ362" i="2"/>
  <c r="EA362" i="2" s="1"/>
  <c r="DR326" i="2"/>
  <c r="EB326" i="2" s="1"/>
  <c r="DR327" i="2"/>
  <c r="EB327" i="2" s="1"/>
  <c r="DR328" i="2"/>
  <c r="EB328" i="2" s="1"/>
  <c r="DL333" i="2"/>
  <c r="DV333" i="2" s="1"/>
  <c r="DM337" i="2"/>
  <c r="DW337" i="2" s="1"/>
  <c r="CG337" i="2"/>
  <c r="DL338" i="2"/>
  <c r="DV338" i="2" s="1"/>
  <c r="DL342" i="2"/>
  <c r="DV342" i="2" s="1"/>
  <c r="CQ336" i="2"/>
  <c r="CQ337" i="2"/>
  <c r="CQ339" i="2"/>
  <c r="CQ341" i="2"/>
  <c r="CQ344" i="2"/>
  <c r="CQ345" i="2"/>
  <c r="CQ346" i="2"/>
  <c r="CQ347" i="2"/>
  <c r="CQ351" i="2"/>
  <c r="CQ352" i="2"/>
  <c r="DQ353" i="2"/>
  <c r="EA353" i="2" s="1"/>
  <c r="CG360" i="2"/>
  <c r="DL361" i="2"/>
  <c r="DV361" i="2" s="1"/>
  <c r="DN365" i="2"/>
  <c r="DX365" i="2" s="1"/>
  <c r="CG358" i="2"/>
  <c r="DL360" i="2"/>
  <c r="DV360" i="2" s="1"/>
  <c r="DQ340" i="2"/>
  <c r="EA340" i="2" s="1"/>
  <c r="DQ341" i="2"/>
  <c r="EA341" i="2" s="1"/>
  <c r="DQ342" i="2"/>
  <c r="EA342" i="2" s="1"/>
  <c r="DQ343" i="2"/>
  <c r="EA343" i="2" s="1"/>
  <c r="DQ344" i="2"/>
  <c r="EA344" i="2" s="1"/>
  <c r="DQ345" i="2"/>
  <c r="EA345" i="2" s="1"/>
  <c r="DQ346" i="2"/>
  <c r="EA346" i="2" s="1"/>
  <c r="DQ347" i="2"/>
  <c r="EA347" i="2" s="1"/>
  <c r="DQ348" i="2"/>
  <c r="EA348" i="2" s="1"/>
  <c r="DQ349" i="2"/>
  <c r="EA349" i="2" s="1"/>
  <c r="DQ350" i="2"/>
  <c r="EA350" i="2" s="1"/>
  <c r="DQ351" i="2"/>
  <c r="EA351" i="2" s="1"/>
  <c r="DQ352" i="2"/>
  <c r="EA352" i="2" s="1"/>
  <c r="DL355" i="2"/>
  <c r="DV355" i="2" s="1"/>
  <c r="CG357" i="2"/>
  <c r="BD358" i="2"/>
  <c r="DL359" i="2"/>
  <c r="DV359" i="2" s="1"/>
  <c r="CC359" i="2"/>
  <c r="AK363" i="2"/>
  <c r="DL363" i="2" s="1"/>
  <c r="DV363" i="2" s="1"/>
  <c r="BX365" i="2"/>
  <c r="CG356" i="2"/>
  <c r="DL358" i="2"/>
  <c r="DV358" i="2" s="1"/>
  <c r="CC358" i="2"/>
  <c r="DQ358" i="2" s="1"/>
  <c r="EA358" i="2" s="1"/>
  <c r="DP364" i="2"/>
  <c r="DZ364" i="2" s="1"/>
  <c r="CG355" i="2"/>
  <c r="BD356" i="2"/>
  <c r="DL357" i="2"/>
  <c r="DV357" i="2" s="1"/>
  <c r="BN359" i="2"/>
  <c r="DM360" i="2"/>
  <c r="DW360" i="2" s="1"/>
  <c r="DN361" i="2"/>
  <c r="DX361" i="2" s="1"/>
  <c r="DQ388" i="2"/>
  <c r="EA388" i="2" s="1"/>
  <c r="DL356" i="2"/>
  <c r="DV356" i="2" s="1"/>
  <c r="CC356" i="2"/>
  <c r="DQ356" i="2" s="1"/>
  <c r="EA356" i="2" s="1"/>
  <c r="BX362" i="2"/>
  <c r="DL362" i="2" s="1"/>
  <c r="DV362" i="2" s="1"/>
  <c r="CG353" i="2"/>
  <c r="DM358" i="2"/>
  <c r="DW358" i="2" s="1"/>
  <c r="DN359" i="2"/>
  <c r="DX359" i="2" s="1"/>
  <c r="DO360" i="2"/>
  <c r="DY360" i="2" s="1"/>
  <c r="DQ367" i="2"/>
  <c r="EA367" i="2" s="1"/>
  <c r="BD353" i="2"/>
  <c r="DL354" i="2"/>
  <c r="DV354" i="2" s="1"/>
  <c r="DM357" i="2"/>
  <c r="DW357" i="2" s="1"/>
  <c r="DN358" i="2"/>
  <c r="DX358" i="2" s="1"/>
  <c r="DO359" i="2"/>
  <c r="DY359" i="2" s="1"/>
  <c r="DP360" i="2"/>
  <c r="DZ360" i="2" s="1"/>
  <c r="DL375" i="2"/>
  <c r="DV375" i="2" s="1"/>
  <c r="DL367" i="2"/>
  <c r="DV367" i="2" s="1"/>
  <c r="DN368" i="2"/>
  <c r="DX368" i="2" s="1"/>
  <c r="DL369" i="2"/>
  <c r="DV369" i="2" s="1"/>
  <c r="DM354" i="2"/>
  <c r="DW354" i="2" s="1"/>
  <c r="DN355" i="2"/>
  <c r="DX355" i="2" s="1"/>
  <c r="DO356" i="2"/>
  <c r="DY356" i="2" s="1"/>
  <c r="DP357" i="2"/>
  <c r="DZ357" i="2" s="1"/>
  <c r="DL366" i="2"/>
  <c r="DV366" i="2" s="1"/>
  <c r="DQ380" i="2"/>
  <c r="EA380" i="2" s="1"/>
  <c r="DN354" i="2"/>
  <c r="DX354" i="2" s="1"/>
  <c r="DL373" i="2"/>
  <c r="DV373" i="2" s="1"/>
  <c r="DN353" i="2"/>
  <c r="DX353" i="2" s="1"/>
  <c r="DO354" i="2"/>
  <c r="DY354" i="2" s="1"/>
  <c r="DP355" i="2"/>
  <c r="DZ355" i="2" s="1"/>
  <c r="CC365" i="2"/>
  <c r="DQ365" i="2" s="1"/>
  <c r="EA365" i="2" s="1"/>
  <c r="DQ384" i="2"/>
  <c r="EA384" i="2" s="1"/>
  <c r="DQ392" i="2"/>
  <c r="EA392" i="2" s="1"/>
  <c r="DO353" i="2"/>
  <c r="DY353" i="2" s="1"/>
  <c r="DP354" i="2"/>
  <c r="DZ354" i="2" s="1"/>
  <c r="DL364" i="2"/>
  <c r="DV364" i="2" s="1"/>
  <c r="CC364" i="2"/>
  <c r="DQ364" i="2" s="1"/>
  <c r="EA364" i="2" s="1"/>
  <c r="CG368" i="2"/>
  <c r="CG369" i="2"/>
  <c r="BD370" i="2"/>
  <c r="CG370" i="2"/>
  <c r="BD374" i="2"/>
  <c r="CG374" i="2"/>
  <c r="BD375" i="2"/>
  <c r="BD376" i="2"/>
  <c r="CG378" i="2"/>
  <c r="BN393" i="2"/>
  <c r="DQ405" i="2"/>
  <c r="EA405" i="2" s="1"/>
  <c r="CC383" i="2"/>
  <c r="DQ383" i="2" s="1"/>
  <c r="EA383" i="2" s="1"/>
  <c r="AK386" i="2"/>
  <c r="CC391" i="2"/>
  <c r="DQ391" i="2" s="1"/>
  <c r="EA391" i="2" s="1"/>
  <c r="DP395" i="2"/>
  <c r="DZ395" i="2" s="1"/>
  <c r="DL396" i="2"/>
  <c r="DV396" i="2" s="1"/>
  <c r="DQ402" i="2"/>
  <c r="EA402" i="2" s="1"/>
  <c r="CQ383" i="2"/>
  <c r="DR395" i="2"/>
  <c r="EB395" i="2" s="1"/>
  <c r="DL398" i="2"/>
  <c r="DV398" i="2" s="1"/>
  <c r="DQ401" i="2"/>
  <c r="EA401" i="2" s="1"/>
  <c r="CQ367" i="2"/>
  <c r="DQ368" i="2"/>
  <c r="EA368" i="2" s="1"/>
  <c r="DQ369" i="2"/>
  <c r="EA369" i="2" s="1"/>
  <c r="DQ370" i="2"/>
  <c r="EA370" i="2" s="1"/>
  <c r="DQ371" i="2"/>
  <c r="EA371" i="2" s="1"/>
  <c r="DQ372" i="2"/>
  <c r="EA372" i="2" s="1"/>
  <c r="DQ373" i="2"/>
  <c r="EA373" i="2" s="1"/>
  <c r="DQ374" i="2"/>
  <c r="EA374" i="2" s="1"/>
  <c r="DQ375" i="2"/>
  <c r="EA375" i="2" s="1"/>
  <c r="DQ376" i="2"/>
  <c r="EA376" i="2" s="1"/>
  <c r="DQ377" i="2"/>
  <c r="EA377" i="2" s="1"/>
  <c r="DQ378" i="2"/>
  <c r="EA378" i="2" s="1"/>
  <c r="CC382" i="2"/>
  <c r="DQ382" i="2" s="1"/>
  <c r="EA382" i="2" s="1"/>
  <c r="DQ387" i="2"/>
  <c r="EA387" i="2" s="1"/>
  <c r="CC390" i="2"/>
  <c r="DQ390" i="2" s="1"/>
  <c r="EA390" i="2" s="1"/>
  <c r="DP394" i="2"/>
  <c r="DZ394" i="2" s="1"/>
  <c r="DS395" i="2"/>
  <c r="EC395" i="2" s="1"/>
  <c r="DL381" i="2"/>
  <c r="DV381" i="2" s="1"/>
  <c r="CQ382" i="2"/>
  <c r="DN385" i="2"/>
  <c r="DX385" i="2" s="1"/>
  <c r="BX385" i="2"/>
  <c r="DP386" i="2"/>
  <c r="DZ386" i="2" s="1"/>
  <c r="DL389" i="2"/>
  <c r="DV389" i="2" s="1"/>
  <c r="CQ390" i="2"/>
  <c r="DN393" i="2"/>
  <c r="DX393" i="2" s="1"/>
  <c r="BX393" i="2"/>
  <c r="CC394" i="2"/>
  <c r="DQ394" i="2" s="1"/>
  <c r="EA394" i="2" s="1"/>
  <c r="DL405" i="2"/>
  <c r="DV405" i="2" s="1"/>
  <c r="DS379" i="2"/>
  <c r="EC379" i="2" s="1"/>
  <c r="DO385" i="2"/>
  <c r="DY385" i="2" s="1"/>
  <c r="DS387" i="2"/>
  <c r="EC387" i="2" s="1"/>
  <c r="DL391" i="2"/>
  <c r="DV391" i="2" s="1"/>
  <c r="DO393" i="2"/>
  <c r="DY393" i="2" s="1"/>
  <c r="DQ399" i="2"/>
  <c r="EA399" i="2" s="1"/>
  <c r="DO384" i="2"/>
  <c r="DY384" i="2" s="1"/>
  <c r="DO392" i="2"/>
  <c r="DY392" i="2" s="1"/>
  <c r="DQ404" i="2"/>
  <c r="EA404" i="2" s="1"/>
  <c r="CQ380" i="2"/>
  <c r="BN381" i="2"/>
  <c r="DN383" i="2"/>
  <c r="DX383" i="2" s="1"/>
  <c r="DP384" i="2"/>
  <c r="DZ384" i="2" s="1"/>
  <c r="DR385" i="2"/>
  <c r="EB385" i="2" s="1"/>
  <c r="DT386" i="2"/>
  <c r="ED386" i="2" s="1"/>
  <c r="CQ388" i="2"/>
  <c r="BN389" i="2"/>
  <c r="DN391" i="2"/>
  <c r="DX391" i="2" s="1"/>
  <c r="DP392" i="2"/>
  <c r="DZ392" i="2" s="1"/>
  <c r="DR393" i="2"/>
  <c r="EB393" i="2" s="1"/>
  <c r="CC379" i="2"/>
  <c r="DL380" i="2"/>
  <c r="DV380" i="2" s="1"/>
  <c r="DO382" i="2"/>
  <c r="DY382" i="2" s="1"/>
  <c r="DS384" i="2"/>
  <c r="EC384" i="2" s="1"/>
  <c r="CC386" i="2"/>
  <c r="DQ386" i="2" s="1"/>
  <c r="EA386" i="2" s="1"/>
  <c r="DO390" i="2"/>
  <c r="DY390" i="2" s="1"/>
  <c r="DS392" i="2"/>
  <c r="EC392" i="2" s="1"/>
  <c r="DQ400" i="2"/>
  <c r="EA400" i="2" s="1"/>
  <c r="DL402" i="2"/>
  <c r="DV402" i="2" s="1"/>
  <c r="DL404" i="2"/>
  <c r="DV404" i="2" s="1"/>
  <c r="DN381" i="2"/>
  <c r="DX381" i="2" s="1"/>
  <c r="DP382" i="2"/>
  <c r="DZ382" i="2" s="1"/>
  <c r="DN389" i="2"/>
  <c r="DX389" i="2" s="1"/>
  <c r="DP390" i="2"/>
  <c r="DZ390" i="2" s="1"/>
  <c r="DT392" i="2"/>
  <c r="ED392" i="2" s="1"/>
  <c r="DL379" i="2"/>
  <c r="DV379" i="2" s="1"/>
  <c r="DO381" i="2"/>
  <c r="DY381" i="2" s="1"/>
  <c r="DS383" i="2"/>
  <c r="EC383" i="2" s="1"/>
  <c r="CC385" i="2"/>
  <c r="DQ385" i="2" s="1"/>
  <c r="EA385" i="2" s="1"/>
  <c r="DL387" i="2"/>
  <c r="DV387" i="2" s="1"/>
  <c r="DO389" i="2"/>
  <c r="DY389" i="2" s="1"/>
  <c r="DS391" i="2"/>
  <c r="EC391" i="2" s="1"/>
  <c r="CC393" i="2"/>
  <c r="DQ393" i="2" s="1"/>
  <c r="EA393" i="2" s="1"/>
  <c r="DL394" i="2"/>
  <c r="DV394" i="2" s="1"/>
  <c r="DQ398" i="2"/>
  <c r="EA398" i="2" s="1"/>
  <c r="DL406" i="2"/>
  <c r="DV406" i="2" s="1"/>
  <c r="DN380" i="2"/>
  <c r="DX380" i="2" s="1"/>
  <c r="DP381" i="2"/>
  <c r="DZ381" i="2" s="1"/>
  <c r="DR382" i="2"/>
  <c r="EB382" i="2" s="1"/>
  <c r="DT383" i="2"/>
  <c r="ED383" i="2" s="1"/>
  <c r="DN388" i="2"/>
  <c r="DX388" i="2" s="1"/>
  <c r="DP389" i="2"/>
  <c r="DZ389" i="2" s="1"/>
  <c r="DR390" i="2"/>
  <c r="EB390" i="2" s="1"/>
  <c r="DT391" i="2"/>
  <c r="ED391" i="2" s="1"/>
  <c r="CQ394" i="2"/>
  <c r="CQ395" i="2"/>
  <c r="CQ396" i="2"/>
  <c r="DQ397" i="2"/>
  <c r="EA397" i="2" s="1"/>
  <c r="DS416" i="2"/>
  <c r="EC416" i="2" s="1"/>
  <c r="DR405" i="2"/>
  <c r="EB405" i="2" s="1"/>
  <c r="DS408" i="2"/>
  <c r="EC408" i="2" s="1"/>
  <c r="BX409" i="2"/>
  <c r="DL409" i="2" s="1"/>
  <c r="DV409" i="2" s="1"/>
  <c r="AK410" i="2"/>
  <c r="DL410" i="2" s="1"/>
  <c r="DV410" i="2" s="1"/>
  <c r="BN411" i="2"/>
  <c r="DT416" i="2"/>
  <c r="ED416" i="2" s="1"/>
  <c r="DN419" i="2"/>
  <c r="DX419" i="2" s="1"/>
  <c r="DL423" i="2"/>
  <c r="DV423" i="2" s="1"/>
  <c r="DL428" i="2"/>
  <c r="DV428" i="2" s="1"/>
  <c r="DQ452" i="2"/>
  <c r="EA452" i="2" s="1"/>
  <c r="DL407" i="2"/>
  <c r="DV407" i="2" s="1"/>
  <c r="DP410" i="2"/>
  <c r="DZ410" i="2" s="1"/>
  <c r="DN411" i="2"/>
  <c r="DX411" i="2" s="1"/>
  <c r="CC413" i="2"/>
  <c r="DQ413" i="2" s="1"/>
  <c r="EA413" i="2" s="1"/>
  <c r="DL415" i="2"/>
  <c r="DV415" i="2" s="1"/>
  <c r="CC417" i="2"/>
  <c r="DQ417" i="2" s="1"/>
  <c r="EA417" i="2" s="1"/>
  <c r="DT405" i="2"/>
  <c r="ED405" i="2" s="1"/>
  <c r="BN412" i="2"/>
  <c r="DL416" i="2"/>
  <c r="DV416" i="2" s="1"/>
  <c r="CQ417" i="2"/>
  <c r="DL427" i="2"/>
  <c r="DV427" i="2" s="1"/>
  <c r="DL438" i="2"/>
  <c r="DV438" i="2" s="1"/>
  <c r="DL439" i="2"/>
  <c r="DV439" i="2" s="1"/>
  <c r="DL440" i="2"/>
  <c r="DV440" i="2" s="1"/>
  <c r="DL441" i="2"/>
  <c r="DV441" i="2" s="1"/>
  <c r="CC406" i="2"/>
  <c r="DQ406" i="2" s="1"/>
  <c r="EA406" i="2" s="1"/>
  <c r="DL408" i="2"/>
  <c r="DV408" i="2" s="1"/>
  <c r="DR410" i="2"/>
  <c r="EB410" i="2" s="1"/>
  <c r="DP411" i="2"/>
  <c r="DZ411" i="2" s="1"/>
  <c r="DN412" i="2"/>
  <c r="DX412" i="2" s="1"/>
  <c r="CC414" i="2"/>
  <c r="DQ414" i="2" s="1"/>
  <c r="EA414" i="2" s="1"/>
  <c r="DQ431" i="2"/>
  <c r="EA431" i="2" s="1"/>
  <c r="CQ406" i="2"/>
  <c r="DS410" i="2"/>
  <c r="EC410" i="2" s="1"/>
  <c r="BX411" i="2"/>
  <c r="CQ414" i="2"/>
  <c r="CC416" i="2"/>
  <c r="DQ416" i="2" s="1"/>
  <c r="EA416" i="2" s="1"/>
  <c r="DS419" i="2"/>
  <c r="EC419" i="2" s="1"/>
  <c r="CC407" i="2"/>
  <c r="DQ407" i="2" s="1"/>
  <c r="EA407" i="2" s="1"/>
  <c r="DT410" i="2"/>
  <c r="ED410" i="2" s="1"/>
  <c r="DR411" i="2"/>
  <c r="EB411" i="2" s="1"/>
  <c r="DP412" i="2"/>
  <c r="DZ412" i="2" s="1"/>
  <c r="DN413" i="2"/>
  <c r="DX413" i="2" s="1"/>
  <c r="CC415" i="2"/>
  <c r="DQ415" i="2" s="1"/>
  <c r="EA415" i="2" s="1"/>
  <c r="CQ416" i="2"/>
  <c r="BN417" i="2"/>
  <c r="DN418" i="2"/>
  <c r="DX418" i="2" s="1"/>
  <c r="BX418" i="2"/>
  <c r="DT419" i="2"/>
  <c r="ED419" i="2" s="1"/>
  <c r="DL437" i="2"/>
  <c r="DV437" i="2" s="1"/>
  <c r="DQ412" i="2"/>
  <c r="EA412" i="2" s="1"/>
  <c r="DL426" i="2"/>
  <c r="DV426" i="2" s="1"/>
  <c r="DS412" i="2"/>
  <c r="EC412" i="2" s="1"/>
  <c r="DN417" i="2"/>
  <c r="DX417" i="2" s="1"/>
  <c r="BX417" i="2"/>
  <c r="DL417" i="2" s="1"/>
  <c r="DV417" i="2" s="1"/>
  <c r="DR418" i="2"/>
  <c r="EB418" i="2" s="1"/>
  <c r="DQ419" i="2"/>
  <c r="EA419" i="2" s="1"/>
  <c r="DQ420" i="2"/>
  <c r="EA420" i="2" s="1"/>
  <c r="BX420" i="2"/>
  <c r="DL420" i="2" s="1"/>
  <c r="DV420" i="2" s="1"/>
  <c r="CQ420" i="2"/>
  <c r="DP406" i="2"/>
  <c r="DZ406" i="2" s="1"/>
  <c r="DN407" i="2"/>
  <c r="DX407" i="2" s="1"/>
  <c r="CC409" i="2"/>
  <c r="DQ409" i="2" s="1"/>
  <c r="EA409" i="2" s="1"/>
  <c r="DK411" i="2"/>
  <c r="DU411" i="2" s="1"/>
  <c r="DT412" i="2"/>
  <c r="ED412" i="2" s="1"/>
  <c r="DR413" i="2"/>
  <c r="EB413" i="2" s="1"/>
  <c r="DP414" i="2"/>
  <c r="DZ414" i="2" s="1"/>
  <c r="DN415" i="2"/>
  <c r="DX415" i="2" s="1"/>
  <c r="DS418" i="2"/>
  <c r="EC418" i="2" s="1"/>
  <c r="BX419" i="2"/>
  <c r="DL419" i="2" s="1"/>
  <c r="DV419" i="2" s="1"/>
  <c r="CQ419" i="2"/>
  <c r="DL425" i="2"/>
  <c r="DV425" i="2" s="1"/>
  <c r="DQ429" i="2"/>
  <c r="EA429" i="2" s="1"/>
  <c r="BN408" i="2"/>
  <c r="DS413" i="2"/>
  <c r="EC413" i="2" s="1"/>
  <c r="DP417" i="2"/>
  <c r="DZ417" i="2" s="1"/>
  <c r="DT418" i="2"/>
  <c r="ED418" i="2" s="1"/>
  <c r="DL430" i="2"/>
  <c r="DV430" i="2" s="1"/>
  <c r="DQ434" i="2"/>
  <c r="EA434" i="2" s="1"/>
  <c r="CC410" i="2"/>
  <c r="DQ410" i="2" s="1"/>
  <c r="EA410" i="2" s="1"/>
  <c r="DS406" i="2"/>
  <c r="EC406" i="2" s="1"/>
  <c r="BN409" i="2"/>
  <c r="DS414" i="2"/>
  <c r="EC414" i="2" s="1"/>
  <c r="DS417" i="2"/>
  <c r="EC417" i="2" s="1"/>
  <c r="DQ428" i="2"/>
  <c r="EA428" i="2" s="1"/>
  <c r="DQ443" i="2"/>
  <c r="EA443" i="2" s="1"/>
  <c r="DR407" i="2"/>
  <c r="EB407" i="2" s="1"/>
  <c r="DP408" i="2"/>
  <c r="DZ408" i="2" s="1"/>
  <c r="DN409" i="2"/>
  <c r="DX409" i="2" s="1"/>
  <c r="CC411" i="2"/>
  <c r="DQ411" i="2" s="1"/>
  <c r="EA411" i="2" s="1"/>
  <c r="DL413" i="2"/>
  <c r="DV413" i="2" s="1"/>
  <c r="DR415" i="2"/>
  <c r="EB415" i="2" s="1"/>
  <c r="DP416" i="2"/>
  <c r="DZ416" i="2" s="1"/>
  <c r="BN419" i="2"/>
  <c r="DL424" i="2"/>
  <c r="DV424" i="2" s="1"/>
  <c r="DL429" i="2"/>
  <c r="DV429" i="2" s="1"/>
  <c r="DQ433" i="2"/>
  <c r="EA433" i="2" s="1"/>
  <c r="DQ448" i="2"/>
  <c r="EA448" i="2" s="1"/>
  <c r="DQ449" i="2"/>
  <c r="EA449" i="2" s="1"/>
  <c r="DS407" i="2"/>
  <c r="EC407" i="2" s="1"/>
  <c r="DS415" i="2"/>
  <c r="EC415" i="2" s="1"/>
  <c r="DR416" i="2"/>
  <c r="EB416" i="2" s="1"/>
  <c r="CC418" i="2"/>
  <c r="DQ418" i="2" s="1"/>
  <c r="EA418" i="2" s="1"/>
  <c r="DQ427" i="2"/>
  <c r="EA427" i="2" s="1"/>
  <c r="DL434" i="2"/>
  <c r="DV434" i="2" s="1"/>
  <c r="DQ438" i="2"/>
  <c r="EA438" i="2" s="1"/>
  <c r="DQ439" i="2"/>
  <c r="EA439" i="2" s="1"/>
  <c r="DQ440" i="2"/>
  <c r="EA440" i="2" s="1"/>
  <c r="DQ441" i="2"/>
  <c r="EA441" i="2" s="1"/>
  <c r="CQ421" i="2"/>
  <c r="CQ422" i="2"/>
  <c r="CQ423" i="2"/>
  <c r="CQ424" i="2"/>
  <c r="CQ425" i="2"/>
  <c r="CQ426" i="2"/>
  <c r="CQ427" i="2"/>
  <c r="CQ428" i="2"/>
  <c r="CQ429" i="2"/>
  <c r="CQ430" i="2"/>
  <c r="CQ431" i="2"/>
  <c r="CQ432" i="2"/>
  <c r="CQ433" i="2"/>
  <c r="CQ434" i="2"/>
  <c r="CQ435" i="2"/>
  <c r="CQ436" i="2"/>
  <c r="CQ437" i="2"/>
  <c r="CQ438" i="2"/>
  <c r="CQ439" i="2"/>
  <c r="CQ440" i="2"/>
  <c r="CQ441" i="2"/>
  <c r="DN443" i="2"/>
  <c r="DX443" i="2" s="1"/>
  <c r="DA443" i="2"/>
  <c r="DO444" i="2"/>
  <c r="DY444" i="2" s="1"/>
  <c r="DP445" i="2"/>
  <c r="DZ445" i="2" s="1"/>
  <c r="DQ445" i="2"/>
  <c r="EA445" i="2" s="1"/>
  <c r="DR455" i="2"/>
  <c r="EB455" i="2" s="1"/>
  <c r="DL456" i="2"/>
  <c r="DV456" i="2" s="1"/>
  <c r="BX453" i="2"/>
  <c r="CG450" i="2"/>
  <c r="CG449" i="2"/>
  <c r="BD450" i="2"/>
  <c r="CG451" i="2"/>
  <c r="DL450" i="2"/>
  <c r="DV450" i="2" s="1"/>
  <c r="CG445" i="2"/>
  <c r="CG447" i="2"/>
  <c r="DL449" i="2"/>
  <c r="DV449" i="2" s="1"/>
  <c r="DQ459" i="2"/>
  <c r="EA459" i="2" s="1"/>
  <c r="BD445" i="2"/>
  <c r="BD447" i="2"/>
  <c r="DL448" i="2"/>
  <c r="DV448" i="2" s="1"/>
  <c r="DR454" i="2"/>
  <c r="EB454" i="2" s="1"/>
  <c r="DO456" i="2"/>
  <c r="DY456" i="2" s="1"/>
  <c r="DL445" i="2"/>
  <c r="DV445" i="2" s="1"/>
  <c r="DL452" i="2"/>
  <c r="DV452" i="2" s="1"/>
  <c r="DL444" i="2"/>
  <c r="DV444" i="2" s="1"/>
  <c r="CC444" i="2"/>
  <c r="DM447" i="2"/>
  <c r="DW447" i="2" s="1"/>
  <c r="DM449" i="2"/>
  <c r="DW449" i="2" s="1"/>
  <c r="DN450" i="2"/>
  <c r="DX450" i="2" s="1"/>
  <c r="DO451" i="2"/>
  <c r="DY451" i="2" s="1"/>
  <c r="DN452" i="2"/>
  <c r="DX452" i="2" s="1"/>
  <c r="DO453" i="2"/>
  <c r="DY453" i="2" s="1"/>
  <c r="DR456" i="2"/>
  <c r="EB456" i="2" s="1"/>
  <c r="DL463" i="2"/>
  <c r="DV463" i="2" s="1"/>
  <c r="DM442" i="2"/>
  <c r="DW442" i="2" s="1"/>
  <c r="DN447" i="2"/>
  <c r="DX447" i="2" s="1"/>
  <c r="DN449" i="2"/>
  <c r="DX449" i="2" s="1"/>
  <c r="DL468" i="2"/>
  <c r="DV468" i="2" s="1"/>
  <c r="DN442" i="2"/>
  <c r="DX442" i="2" s="1"/>
  <c r="CC442" i="2"/>
  <c r="DQ442" i="2" s="1"/>
  <c r="EA442" i="2" s="1"/>
  <c r="DN446" i="2"/>
  <c r="DX446" i="2" s="1"/>
  <c r="DO447" i="2"/>
  <c r="DY447" i="2" s="1"/>
  <c r="DN448" i="2"/>
  <c r="DX448" i="2" s="1"/>
  <c r="DL454" i="2"/>
  <c r="DV454" i="2" s="1"/>
  <c r="DO442" i="2"/>
  <c r="DY442" i="2" s="1"/>
  <c r="DM444" i="2"/>
  <c r="DW444" i="2" s="1"/>
  <c r="DN445" i="2"/>
  <c r="DX445" i="2" s="1"/>
  <c r="DO446" i="2"/>
  <c r="DY446" i="2" s="1"/>
  <c r="DP447" i="2"/>
  <c r="DZ447" i="2" s="1"/>
  <c r="DO448" i="2"/>
  <c r="DY448" i="2" s="1"/>
  <c r="DQ454" i="2"/>
  <c r="EA454" i="2" s="1"/>
  <c r="DP442" i="2"/>
  <c r="DZ442" i="2" s="1"/>
  <c r="DM443" i="2"/>
  <c r="DW443" i="2" s="1"/>
  <c r="DN444" i="2"/>
  <c r="DX444" i="2" s="1"/>
  <c r="DO445" i="2"/>
  <c r="DY445" i="2" s="1"/>
  <c r="DP446" i="2"/>
  <c r="DZ446" i="2" s="1"/>
  <c r="DP448" i="2"/>
  <c r="DZ448" i="2" s="1"/>
  <c r="DR452" i="2"/>
  <c r="EB452" i="2" s="1"/>
  <c r="DT453" i="2"/>
  <c r="ED453" i="2" s="1"/>
  <c r="DL458" i="2"/>
  <c r="DV458" i="2" s="1"/>
  <c r="DQ460" i="2"/>
  <c r="EA460" i="2" s="1"/>
  <c r="BD452" i="2"/>
  <c r="BD459" i="2"/>
  <c r="BD463" i="2"/>
  <c r="DS474" i="2"/>
  <c r="EC474" i="2" s="1"/>
  <c r="BN477" i="2"/>
  <c r="CC467" i="2"/>
  <c r="CC470" i="2"/>
  <c r="DQ470" i="2" s="1"/>
  <c r="EA470" i="2" s="1"/>
  <c r="AK472" i="2"/>
  <c r="DQ480" i="2"/>
  <c r="EA480" i="2" s="1"/>
  <c r="DN481" i="2"/>
  <c r="DX481" i="2" s="1"/>
  <c r="DQ489" i="2"/>
  <c r="EA489" i="2" s="1"/>
  <c r="BX472" i="2"/>
  <c r="CC475" i="2"/>
  <c r="DQ475" i="2" s="1"/>
  <c r="EA475" i="2" s="1"/>
  <c r="AK477" i="2"/>
  <c r="DT479" i="2"/>
  <c r="ED479" i="2" s="1"/>
  <c r="BX480" i="2"/>
  <c r="CQ480" i="2"/>
  <c r="DN466" i="2"/>
  <c r="DX466" i="2" s="1"/>
  <c r="CC468" i="2"/>
  <c r="DQ468" i="2" s="1"/>
  <c r="EA468" i="2" s="1"/>
  <c r="DN477" i="2"/>
  <c r="DX477" i="2" s="1"/>
  <c r="DR478" i="2"/>
  <c r="EB478" i="2" s="1"/>
  <c r="DR465" i="2"/>
  <c r="EB465" i="2" s="1"/>
  <c r="BX465" i="2"/>
  <c r="DL465" i="2" s="1"/>
  <c r="DV465" i="2" s="1"/>
  <c r="CQ468" i="2"/>
  <c r="CC469" i="2"/>
  <c r="DQ469" i="2" s="1"/>
  <c r="EA469" i="2" s="1"/>
  <c r="DS478" i="2"/>
  <c r="EC478" i="2" s="1"/>
  <c r="DR481" i="2"/>
  <c r="EB481" i="2" s="1"/>
  <c r="DL487" i="2"/>
  <c r="DV487" i="2" s="1"/>
  <c r="DS465" i="2"/>
  <c r="EC465" i="2" s="1"/>
  <c r="DN467" i="2"/>
  <c r="DX467" i="2" s="1"/>
  <c r="CQ469" i="2"/>
  <c r="BN470" i="2"/>
  <c r="DN471" i="2"/>
  <c r="DX471" i="2" s="1"/>
  <c r="BX471" i="2"/>
  <c r="CC474" i="2"/>
  <c r="DQ474" i="2" s="1"/>
  <c r="EA474" i="2" s="1"/>
  <c r="DQ462" i="2"/>
  <c r="EA462" i="2" s="1"/>
  <c r="DQ463" i="2"/>
  <c r="EA463" i="2" s="1"/>
  <c r="DQ464" i="2"/>
  <c r="EA464" i="2" s="1"/>
  <c r="DQ466" i="2"/>
  <c r="EA466" i="2" s="1"/>
  <c r="BN468" i="2"/>
  <c r="DS472" i="2"/>
  <c r="EC472" i="2" s="1"/>
  <c r="DL473" i="2"/>
  <c r="DV473" i="2" s="1"/>
  <c r="CQ474" i="2"/>
  <c r="BN475" i="2"/>
  <c r="DN476" i="2"/>
  <c r="DX476" i="2" s="1"/>
  <c r="DR477" i="2"/>
  <c r="EB477" i="2" s="1"/>
  <c r="BN480" i="2"/>
  <c r="DS477" i="2"/>
  <c r="EC477" i="2" s="1"/>
  <c r="DS466" i="2"/>
  <c r="EC466" i="2" s="1"/>
  <c r="BN469" i="2"/>
  <c r="DN470" i="2"/>
  <c r="DX470" i="2" s="1"/>
  <c r="BX470" i="2"/>
  <c r="DL470" i="2" s="1"/>
  <c r="DV470" i="2" s="1"/>
  <c r="DR471" i="2"/>
  <c r="EB471" i="2" s="1"/>
  <c r="CC473" i="2"/>
  <c r="DQ473" i="2" s="1"/>
  <c r="EA473" i="2" s="1"/>
  <c r="AK475" i="2"/>
  <c r="DP476" i="2"/>
  <c r="DZ476" i="2" s="1"/>
  <c r="DT477" i="2"/>
  <c r="ED477" i="2" s="1"/>
  <c r="DQ478" i="2"/>
  <c r="EA478" i="2" s="1"/>
  <c r="AK480" i="2"/>
  <c r="DL480" i="2" s="1"/>
  <c r="DV480" i="2" s="1"/>
  <c r="DQ481" i="2"/>
  <c r="EA481" i="2" s="1"/>
  <c r="BX481" i="2"/>
  <c r="CQ481" i="2"/>
  <c r="DS467" i="2"/>
  <c r="EC467" i="2" s="1"/>
  <c r="DL466" i="2"/>
  <c r="DV466" i="2" s="1"/>
  <c r="DR468" i="2"/>
  <c r="EB468" i="2" s="1"/>
  <c r="DP469" i="2"/>
  <c r="DZ469" i="2" s="1"/>
  <c r="BX469" i="2"/>
  <c r="DR470" i="2"/>
  <c r="EB470" i="2" s="1"/>
  <c r="CC472" i="2"/>
  <c r="DQ472" i="2" s="1"/>
  <c r="EA472" i="2" s="1"/>
  <c r="AK474" i="2"/>
  <c r="DP475" i="2"/>
  <c r="DZ475" i="2" s="1"/>
  <c r="DS468" i="2"/>
  <c r="EC468" i="2" s="1"/>
  <c r="DS470" i="2"/>
  <c r="EC470" i="2" s="1"/>
  <c r="CQ472" i="2"/>
  <c r="BN473" i="2"/>
  <c r="DN474" i="2"/>
  <c r="DX474" i="2" s="1"/>
  <c r="BX474" i="2"/>
  <c r="DR475" i="2"/>
  <c r="EB475" i="2" s="1"/>
  <c r="CC477" i="2"/>
  <c r="DQ477" i="2" s="1"/>
  <c r="EA477" i="2" s="1"/>
  <c r="AK479" i="2"/>
  <c r="DP480" i="2"/>
  <c r="DZ480" i="2" s="1"/>
  <c r="DQ484" i="2"/>
  <c r="EA484" i="2" s="1"/>
  <c r="CC465" i="2"/>
  <c r="DQ465" i="2" s="1"/>
  <c r="EA465" i="2" s="1"/>
  <c r="DL467" i="2"/>
  <c r="DV467" i="2" s="1"/>
  <c r="DR469" i="2"/>
  <c r="EB469" i="2" s="1"/>
  <c r="DS475" i="2"/>
  <c r="EC475" i="2" s="1"/>
  <c r="DL476" i="2"/>
  <c r="DV476" i="2" s="1"/>
  <c r="DN479" i="2"/>
  <c r="DX479" i="2" s="1"/>
  <c r="BX479" i="2"/>
  <c r="DL482" i="2"/>
  <c r="DV482" i="2" s="1"/>
  <c r="DS469" i="2"/>
  <c r="EC469" i="2" s="1"/>
  <c r="CC471" i="2"/>
  <c r="DQ471" i="2" s="1"/>
  <c r="EA471" i="2" s="1"/>
  <c r="DP474" i="2"/>
  <c r="DZ474" i="2" s="1"/>
  <c r="DT475" i="2"/>
  <c r="ED475" i="2" s="1"/>
  <c r="DQ476" i="2"/>
  <c r="EA476" i="2" s="1"/>
  <c r="DS480" i="2"/>
  <c r="EC480" i="2" s="1"/>
  <c r="DQ482" i="2"/>
  <c r="EA482" i="2" s="1"/>
  <c r="DQ483" i="2"/>
  <c r="EA483" i="2" s="1"/>
  <c r="DL490" i="2"/>
  <c r="DV490" i="2" s="1"/>
  <c r="CQ482" i="2"/>
  <c r="CQ483" i="2"/>
  <c r="CQ484" i="2"/>
  <c r="CQ485" i="2"/>
  <c r="CQ486" i="2"/>
  <c r="CQ487" i="2"/>
  <c r="CQ488" i="2"/>
  <c r="CQ489" i="2"/>
  <c r="CQ490" i="2"/>
  <c r="CQ491" i="2"/>
  <c r="BN497" i="2"/>
  <c r="DA497" i="2"/>
  <c r="BN498" i="2"/>
  <c r="DA498" i="2"/>
  <c r="DR492" i="2"/>
  <c r="EB492" i="2" s="1"/>
  <c r="BN493" i="2"/>
  <c r="BN494" i="2"/>
  <c r="BN495" i="2"/>
  <c r="DS492" i="2"/>
  <c r="EC492" i="2" s="1"/>
  <c r="BX499" i="2"/>
  <c r="BX500" i="2"/>
  <c r="BX501" i="2"/>
  <c r="BX502" i="2"/>
  <c r="DL506" i="2"/>
  <c r="DV506" i="2" s="1"/>
  <c r="DL513" i="2"/>
  <c r="DV513" i="2" s="1"/>
  <c r="DL516" i="2"/>
  <c r="DV516" i="2" s="1"/>
  <c r="DT492" i="2"/>
  <c r="ED492" i="2" s="1"/>
  <c r="AP505" i="2"/>
  <c r="DQ506" i="2"/>
  <c r="EA506" i="2" s="1"/>
  <c r="DQ513" i="2"/>
  <c r="EA513" i="2" s="1"/>
  <c r="DQ516" i="2"/>
  <c r="EA516" i="2" s="1"/>
  <c r="DP500" i="2"/>
  <c r="DZ500" i="2" s="1"/>
  <c r="DP501" i="2"/>
  <c r="DZ501" i="2" s="1"/>
  <c r="DP502" i="2"/>
  <c r="DZ502" i="2" s="1"/>
  <c r="DR504" i="2"/>
  <c r="EB504" i="2" s="1"/>
  <c r="DP497" i="2"/>
  <c r="DZ497" i="2" s="1"/>
  <c r="DP498" i="2"/>
  <c r="DZ498" i="2" s="1"/>
  <c r="DP499" i="2"/>
  <c r="DZ499" i="2" s="1"/>
  <c r="DR500" i="2"/>
  <c r="EB500" i="2" s="1"/>
  <c r="DR501" i="2"/>
  <c r="EB501" i="2" s="1"/>
  <c r="DR502" i="2"/>
  <c r="EB502" i="2" s="1"/>
  <c r="DR503" i="2"/>
  <c r="EB503" i="2" s="1"/>
  <c r="DS504" i="2"/>
  <c r="EC504" i="2" s="1"/>
  <c r="DT505" i="2"/>
  <c r="ED505" i="2" s="1"/>
  <c r="DP493" i="2"/>
  <c r="DZ493" i="2" s="1"/>
  <c r="DP494" i="2"/>
  <c r="DZ494" i="2" s="1"/>
  <c r="DP495" i="2"/>
  <c r="DZ495" i="2" s="1"/>
  <c r="DP496" i="2"/>
  <c r="DZ496" i="2" s="1"/>
  <c r="DR497" i="2"/>
  <c r="EB497" i="2" s="1"/>
  <c r="DR498" i="2"/>
  <c r="EB498" i="2" s="1"/>
  <c r="DR499" i="2"/>
  <c r="EB499" i="2" s="1"/>
  <c r="DS500" i="2"/>
  <c r="EC500" i="2" s="1"/>
  <c r="DS501" i="2"/>
  <c r="EC501" i="2" s="1"/>
  <c r="DS502" i="2"/>
  <c r="EC502" i="2" s="1"/>
  <c r="DS503" i="2"/>
  <c r="EC503" i="2" s="1"/>
  <c r="CC503" i="2"/>
  <c r="DQ503" i="2" s="1"/>
  <c r="EA503" i="2" s="1"/>
  <c r="DT504" i="2"/>
  <c r="ED504" i="2" s="1"/>
  <c r="CC504" i="2"/>
  <c r="BN505" i="2"/>
  <c r="DT497" i="2"/>
  <c r="ED497" i="2" s="1"/>
  <c r="DT498" i="2"/>
  <c r="ED498" i="2" s="1"/>
  <c r="DT499" i="2"/>
  <c r="ED499" i="2" s="1"/>
  <c r="DL504" i="2"/>
  <c r="DV504" i="2" s="1"/>
  <c r="DT493" i="2"/>
  <c r="ED493" i="2" s="1"/>
  <c r="DT494" i="2"/>
  <c r="ED494" i="2" s="1"/>
  <c r="DT495" i="2"/>
  <c r="ED495" i="2" s="1"/>
  <c r="DT496" i="2"/>
  <c r="ED496" i="2" s="1"/>
  <c r="DL503" i="2"/>
  <c r="DV503" i="2" s="1"/>
  <c r="DK504" i="2"/>
  <c r="DU504" i="2" s="1"/>
  <c r="DL512" i="2"/>
  <c r="DV512" i="2" s="1"/>
  <c r="DL497" i="2"/>
  <c r="DV497" i="2" s="1"/>
  <c r="DQ512" i="2"/>
  <c r="EA512" i="2" s="1"/>
  <c r="DL493" i="2"/>
  <c r="DV493" i="2" s="1"/>
  <c r="DL494" i="2"/>
  <c r="DV494" i="2" s="1"/>
  <c r="DL495" i="2"/>
  <c r="DV495" i="2" s="1"/>
  <c r="DL496" i="2"/>
  <c r="DV496" i="2" s="1"/>
  <c r="DQ497" i="2"/>
  <c r="EA497" i="2" s="1"/>
  <c r="DQ498" i="2"/>
  <c r="EA498" i="2" s="1"/>
  <c r="DQ499" i="2"/>
  <c r="EA499" i="2" s="1"/>
  <c r="DT507" i="2"/>
  <c r="ED507" i="2" s="1"/>
  <c r="DQ493" i="2"/>
  <c r="EA493" i="2" s="1"/>
  <c r="DQ494" i="2"/>
  <c r="EA494" i="2" s="1"/>
  <c r="DQ495" i="2"/>
  <c r="EA495" i="2" s="1"/>
  <c r="DQ496" i="2"/>
  <c r="EA496" i="2" s="1"/>
  <c r="DL507" i="2"/>
  <c r="DV507" i="2" s="1"/>
  <c r="DL517" i="2"/>
  <c r="DV517" i="2" s="1"/>
  <c r="CQ499" i="2"/>
  <c r="CQ500" i="2"/>
  <c r="CQ501" i="2"/>
  <c r="CQ502" i="2"/>
  <c r="DQ507" i="2"/>
  <c r="EA507" i="2" s="1"/>
  <c r="DL514" i="2"/>
  <c r="DV514" i="2" s="1"/>
  <c r="CQ496" i="2"/>
  <c r="CQ497" i="2"/>
  <c r="BN503" i="2"/>
  <c r="DP492" i="2"/>
  <c r="DZ492" i="2" s="1"/>
  <c r="CQ492" i="2"/>
  <c r="CQ493" i="2"/>
  <c r="CQ494" i="2"/>
  <c r="CQ495" i="2"/>
  <c r="BN499" i="2"/>
  <c r="BN500" i="2"/>
  <c r="BN501" i="2"/>
  <c r="BN502" i="2"/>
  <c r="DM505" i="2"/>
  <c r="DW505" i="2" s="1"/>
  <c r="DL509" i="2"/>
  <c r="DV509" i="2" s="1"/>
  <c r="CC527" i="2"/>
  <c r="AK524" i="2"/>
  <c r="AK528" i="2"/>
  <c r="DL528" i="2" s="1"/>
  <c r="DV528" i="2" s="1"/>
  <c r="DL521" i="2"/>
  <c r="DV521" i="2" s="1"/>
  <c r="AP522" i="2"/>
  <c r="CG522" i="2"/>
  <c r="AP526" i="2"/>
  <c r="CG526" i="2"/>
  <c r="DL533" i="2"/>
  <c r="DV533" i="2" s="1"/>
  <c r="AP530" i="2"/>
  <c r="CG530" i="2"/>
  <c r="DQ536" i="2"/>
  <c r="EA536" i="2" s="1"/>
  <c r="CG519" i="2"/>
  <c r="CG521" i="2"/>
  <c r="CC522" i="2"/>
  <c r="CC526" i="2"/>
  <c r="BD530" i="2"/>
  <c r="DQ541" i="2"/>
  <c r="EA541" i="2" s="1"/>
  <c r="BD519" i="2"/>
  <c r="CG520" i="2"/>
  <c r="BD521" i="2"/>
  <c r="DL522" i="2"/>
  <c r="DV522" i="2" s="1"/>
  <c r="DN527" i="2"/>
  <c r="DX527" i="2" s="1"/>
  <c r="DL529" i="2"/>
  <c r="DV529" i="2" s="1"/>
  <c r="DL530" i="2"/>
  <c r="DV530" i="2" s="1"/>
  <c r="DQ538" i="2"/>
  <c r="EA538" i="2" s="1"/>
  <c r="CC517" i="2"/>
  <c r="DQ517" i="2" s="1"/>
  <c r="EA517" i="2" s="1"/>
  <c r="CC518" i="2"/>
  <c r="DQ518" i="2" s="1"/>
  <c r="EA518" i="2" s="1"/>
  <c r="CC519" i="2"/>
  <c r="DQ519" i="2" s="1"/>
  <c r="EA519" i="2" s="1"/>
  <c r="CC521" i="2"/>
  <c r="DQ521" i="2" s="1"/>
  <c r="EA521" i="2" s="1"/>
  <c r="BX523" i="2"/>
  <c r="AP525" i="2"/>
  <c r="DQ525" i="2" s="1"/>
  <c r="EA525" i="2" s="1"/>
  <c r="BX527" i="2"/>
  <c r="AP529" i="2"/>
  <c r="DM520" i="2"/>
  <c r="DW520" i="2" s="1"/>
  <c r="DM522" i="2"/>
  <c r="DW522" i="2" s="1"/>
  <c r="DM526" i="2"/>
  <c r="DW526" i="2" s="1"/>
  <c r="CC529" i="2"/>
  <c r="DM530" i="2"/>
  <c r="DW530" i="2" s="1"/>
  <c r="DL535" i="2"/>
  <c r="DV535" i="2" s="1"/>
  <c r="DL525" i="2"/>
  <c r="DV525" i="2" s="1"/>
  <c r="AP524" i="2"/>
  <c r="AP528" i="2"/>
  <c r="DL534" i="2"/>
  <c r="DV534" i="2" s="1"/>
  <c r="DP521" i="2"/>
  <c r="DZ521" i="2" s="1"/>
  <c r="CC524" i="2"/>
  <c r="DM525" i="2"/>
  <c r="DW525" i="2" s="1"/>
  <c r="CC528" i="2"/>
  <c r="DQ537" i="2"/>
  <c r="EA537" i="2" s="1"/>
  <c r="DN525" i="2"/>
  <c r="DX525" i="2" s="1"/>
  <c r="DN529" i="2"/>
  <c r="DX529" i="2" s="1"/>
  <c r="AP523" i="2"/>
  <c r="DQ523" i="2" s="1"/>
  <c r="EA523" i="2" s="1"/>
  <c r="DO525" i="2"/>
  <c r="DY525" i="2" s="1"/>
  <c r="AP527" i="2"/>
  <c r="DO529" i="2"/>
  <c r="DY529" i="2" s="1"/>
  <c r="DQ539" i="2"/>
  <c r="EA539" i="2" s="1"/>
  <c r="DL541" i="2"/>
  <c r="DV541" i="2" s="1"/>
  <c r="BD531" i="2"/>
  <c r="BD532" i="2"/>
  <c r="BD533" i="2"/>
  <c r="BD534" i="2"/>
  <c r="BD537" i="2"/>
  <c r="BD538" i="2"/>
  <c r="CG538" i="2"/>
  <c r="BD542" i="2"/>
  <c r="CG542" i="2"/>
  <c r="DQ549" i="2"/>
  <c r="EA549" i="2" s="1"/>
  <c r="CQ551" i="2"/>
  <c r="DO554" i="2"/>
  <c r="DY554" i="2" s="1"/>
  <c r="DQ563" i="2"/>
  <c r="EA563" i="2" s="1"/>
  <c r="DQ566" i="2"/>
  <c r="EA566" i="2" s="1"/>
  <c r="BN546" i="2"/>
  <c r="BX547" i="2"/>
  <c r="DL547" i="2" s="1"/>
  <c r="DV547" i="2" s="1"/>
  <c r="DQ545" i="2"/>
  <c r="EA545" i="2" s="1"/>
  <c r="DO548" i="2"/>
  <c r="DY548" i="2" s="1"/>
  <c r="AK552" i="2"/>
  <c r="DQ550" i="2"/>
  <c r="EA550" i="2" s="1"/>
  <c r="DQ560" i="2"/>
  <c r="EA560" i="2" s="1"/>
  <c r="BN545" i="2"/>
  <c r="BX546" i="2"/>
  <c r="DQ555" i="2"/>
  <c r="EA555" i="2" s="1"/>
  <c r="CQ555" i="2"/>
  <c r="DQ544" i="2"/>
  <c r="EA544" i="2" s="1"/>
  <c r="CQ544" i="2"/>
  <c r="BN550" i="2"/>
  <c r="BX551" i="2"/>
  <c r="DQ582" i="2"/>
  <c r="EA582" i="2" s="1"/>
  <c r="DQ554" i="2"/>
  <c r="EA554" i="2" s="1"/>
  <c r="DQ571" i="2"/>
  <c r="EA571" i="2" s="1"/>
  <c r="DQ543" i="2"/>
  <c r="EA543" i="2" s="1"/>
  <c r="CQ543" i="2"/>
  <c r="DO546" i="2"/>
  <c r="DY546" i="2" s="1"/>
  <c r="BN549" i="2"/>
  <c r="AK550" i="2"/>
  <c r="BX550" i="2"/>
  <c r="DQ546" i="2"/>
  <c r="EA546" i="2" s="1"/>
  <c r="DQ548" i="2"/>
  <c r="EA548" i="2" s="1"/>
  <c r="AK555" i="2"/>
  <c r="BX555" i="2"/>
  <c r="AK544" i="2"/>
  <c r="BX544" i="2"/>
  <c r="DQ553" i="2"/>
  <c r="EA553" i="2" s="1"/>
  <c r="DO556" i="2"/>
  <c r="DY556" i="2" s="1"/>
  <c r="DQ559" i="2"/>
  <c r="EA559" i="2" s="1"/>
  <c r="DQ564" i="2"/>
  <c r="EA564" i="2" s="1"/>
  <c r="DQ567" i="2"/>
  <c r="EA567" i="2" s="1"/>
  <c r="DO545" i="2"/>
  <c r="DY545" i="2" s="1"/>
  <c r="AK549" i="2"/>
  <c r="BX549" i="2"/>
  <c r="DO557" i="2"/>
  <c r="DY557" i="2" s="1"/>
  <c r="DQ547" i="2"/>
  <c r="EA547" i="2" s="1"/>
  <c r="CQ547" i="2"/>
  <c r="BN553" i="2"/>
  <c r="AK554" i="2"/>
  <c r="BX554" i="2"/>
  <c r="AK543" i="2"/>
  <c r="DQ552" i="2"/>
  <c r="EA552" i="2" s="1"/>
  <c r="DS556" i="2"/>
  <c r="EC556" i="2" s="1"/>
  <c r="BN547" i="2"/>
  <c r="AK548" i="2"/>
  <c r="BX548" i="2"/>
  <c r="DT556" i="2"/>
  <c r="ED556" i="2" s="1"/>
  <c r="CQ556" i="2"/>
  <c r="BX556" i="2"/>
  <c r="DL556" i="2" s="1"/>
  <c r="DV556" i="2" s="1"/>
  <c r="DQ558" i="2"/>
  <c r="EA558" i="2" s="1"/>
  <c r="AK559" i="2"/>
  <c r="AK561" i="2"/>
  <c r="AK565" i="2"/>
  <c r="AK566" i="2"/>
  <c r="AK570" i="2"/>
  <c r="DR571" i="2"/>
  <c r="EB571" i="2" s="1"/>
  <c r="AK571" i="2"/>
  <c r="DS571" i="2"/>
  <c r="EC571" i="2" s="1"/>
  <c r="DL573" i="2"/>
  <c r="DV573" i="2" s="1"/>
  <c r="DA577" i="2"/>
  <c r="AT581" i="2"/>
  <c r="CC574" i="2"/>
  <c r="DQ574" i="2" s="1"/>
  <c r="EA574" i="2" s="1"/>
  <c r="BX557" i="2"/>
  <c r="DL557" i="2" s="1"/>
  <c r="DV557" i="2" s="1"/>
  <c r="BX558" i="2"/>
  <c r="DL558" i="2" s="1"/>
  <c r="DV558" i="2" s="1"/>
  <c r="BX559" i="2"/>
  <c r="BX560" i="2"/>
  <c r="DL560" i="2" s="1"/>
  <c r="DV560" i="2" s="1"/>
  <c r="BX561" i="2"/>
  <c r="BX562" i="2"/>
  <c r="DL562" i="2" s="1"/>
  <c r="DV562" i="2" s="1"/>
  <c r="BX563" i="2"/>
  <c r="DL563" i="2" s="1"/>
  <c r="DV563" i="2" s="1"/>
  <c r="BX564" i="2"/>
  <c r="BX565" i="2"/>
  <c r="BX566" i="2"/>
  <c r="BX567" i="2"/>
  <c r="DL567" i="2" s="1"/>
  <c r="DV567" i="2" s="1"/>
  <c r="BX568" i="2"/>
  <c r="DL568" i="2" s="1"/>
  <c r="DV568" i="2" s="1"/>
  <c r="BX569" i="2"/>
  <c r="DL569" i="2" s="1"/>
  <c r="DV569" i="2" s="1"/>
  <c r="BX570" i="2"/>
  <c r="BX571" i="2"/>
  <c r="BX572" i="2"/>
  <c r="AT575" i="2"/>
  <c r="CC579" i="2"/>
  <c r="DM584" i="2"/>
  <c r="DW584" i="2" s="1"/>
  <c r="DL597" i="2"/>
  <c r="DV597" i="2" s="1"/>
  <c r="AT580" i="2"/>
  <c r="AK585" i="2"/>
  <c r="AT585" i="2"/>
  <c r="CC573" i="2"/>
  <c r="DA581" i="2"/>
  <c r="BX582" i="2"/>
  <c r="DS585" i="2"/>
  <c r="EC585" i="2" s="1"/>
  <c r="AP585" i="2"/>
  <c r="CG584" i="2"/>
  <c r="CC584" i="2"/>
  <c r="AK584" i="2"/>
  <c r="AT584" i="2"/>
  <c r="AP572" i="2"/>
  <c r="DS584" i="2"/>
  <c r="EC584" i="2" s="1"/>
  <c r="AT573" i="2"/>
  <c r="DS583" i="2"/>
  <c r="EC583" i="2" s="1"/>
  <c r="CG583" i="2"/>
  <c r="CC583" i="2"/>
  <c r="DA584" i="2"/>
  <c r="AK583" i="2"/>
  <c r="DL583" i="2" s="1"/>
  <c r="DV583" i="2" s="1"/>
  <c r="AT583" i="2"/>
  <c r="BX585" i="2"/>
  <c r="DA579" i="2"/>
  <c r="BX580" i="2"/>
  <c r="AP583" i="2"/>
  <c r="DQ584" i="2"/>
  <c r="EA584" i="2" s="1"/>
  <c r="AT572" i="2"/>
  <c r="CC576" i="2"/>
  <c r="DL593" i="2"/>
  <c r="DV593" i="2" s="1"/>
  <c r="BX574" i="2"/>
  <c r="CC581" i="2"/>
  <c r="BX584" i="2"/>
  <c r="DL587" i="2"/>
  <c r="DV587" i="2" s="1"/>
  <c r="DL577" i="2"/>
  <c r="DV577" i="2" s="1"/>
  <c r="DA578" i="2"/>
  <c r="BX579" i="2"/>
  <c r="AT582" i="2"/>
  <c r="CC575" i="2"/>
  <c r="DQ587" i="2"/>
  <c r="EA587" i="2" s="1"/>
  <c r="DQ591" i="2"/>
  <c r="EA591" i="2" s="1"/>
  <c r="DQ595" i="2"/>
  <c r="EA595" i="2" s="1"/>
  <c r="DS596" i="2"/>
  <c r="EC596" i="2" s="1"/>
  <c r="DN597" i="2"/>
  <c r="DX597" i="2" s="1"/>
  <c r="AT587" i="2"/>
  <c r="AT591" i="2"/>
  <c r="AT595" i="2"/>
  <c r="DL604" i="2"/>
  <c r="DV604" i="2" s="1"/>
  <c r="CC585" i="2"/>
  <c r="DQ585" i="2" s="1"/>
  <c r="EA585" i="2" s="1"/>
  <c r="CC586" i="2"/>
  <c r="DQ586" i="2" s="1"/>
  <c r="EA586" i="2" s="1"/>
  <c r="DQ588" i="2"/>
  <c r="EA588" i="2" s="1"/>
  <c r="DS589" i="2"/>
  <c r="EC589" i="2" s="1"/>
  <c r="DQ589" i="2"/>
  <c r="EA589" i="2" s="1"/>
  <c r="DQ592" i="2"/>
  <c r="EA592" i="2" s="1"/>
  <c r="DS593" i="2"/>
  <c r="EC593" i="2" s="1"/>
  <c r="DQ593" i="2"/>
  <c r="EA593" i="2" s="1"/>
  <c r="DQ596" i="2"/>
  <c r="EA596" i="2" s="1"/>
  <c r="DS597" i="2"/>
  <c r="EC597" i="2" s="1"/>
  <c r="DQ597" i="2"/>
  <c r="EA597" i="2" s="1"/>
  <c r="DP597" i="2"/>
  <c r="DZ597" i="2" s="1"/>
  <c r="AT586" i="2"/>
  <c r="AT588" i="2"/>
  <c r="AT592" i="2"/>
  <c r="AT596" i="2"/>
  <c r="DL591" i="2"/>
  <c r="DV591" i="2" s="1"/>
  <c r="DL595" i="2"/>
  <c r="DV595" i="2" s="1"/>
  <c r="DL612" i="2"/>
  <c r="DV612" i="2" s="1"/>
  <c r="DS590" i="2"/>
  <c r="EC590" i="2" s="1"/>
  <c r="DS594" i="2"/>
  <c r="EC594" i="2" s="1"/>
  <c r="DL608" i="2"/>
  <c r="DV608" i="2" s="1"/>
  <c r="AT589" i="2"/>
  <c r="AT593" i="2"/>
  <c r="AT597" i="2"/>
  <c r="DL611" i="2"/>
  <c r="DV611" i="2" s="1"/>
  <c r="DS587" i="2"/>
  <c r="EC587" i="2" s="1"/>
  <c r="DA588" i="2"/>
  <c r="DS591" i="2"/>
  <c r="EC591" i="2" s="1"/>
  <c r="DA592" i="2"/>
  <c r="DQ594" i="2"/>
  <c r="EA594" i="2" s="1"/>
  <c r="DS595" i="2"/>
  <c r="EC595" i="2" s="1"/>
  <c r="DA596" i="2"/>
  <c r="DL609" i="2"/>
  <c r="DV609" i="2" s="1"/>
  <c r="DL610" i="2"/>
  <c r="DV610" i="2" s="1"/>
  <c r="DT587" i="2"/>
  <c r="ED587" i="2" s="1"/>
  <c r="DL590" i="2"/>
  <c r="DV590" i="2" s="1"/>
  <c r="DT591" i="2"/>
  <c r="ED591" i="2" s="1"/>
  <c r="DL594" i="2"/>
  <c r="DV594" i="2" s="1"/>
  <c r="DT595" i="2"/>
  <c r="ED595" i="2" s="1"/>
  <c r="DL602" i="2"/>
  <c r="DV602" i="2" s="1"/>
  <c r="BX626" i="2"/>
  <c r="CQ626" i="2"/>
  <c r="BN617" i="2"/>
  <c r="AK618" i="2"/>
  <c r="DQ631" i="2"/>
  <c r="EA631" i="2" s="1"/>
  <c r="DQ616" i="2"/>
  <c r="EA616" i="2" s="1"/>
  <c r="BX623" i="2"/>
  <c r="DL623" i="2" s="1"/>
  <c r="DV623" i="2" s="1"/>
  <c r="DQ621" i="2"/>
  <c r="EA621" i="2" s="1"/>
  <c r="DQ615" i="2"/>
  <c r="EA615" i="2" s="1"/>
  <c r="CQ615" i="2"/>
  <c r="BN621" i="2"/>
  <c r="BX622" i="2"/>
  <c r="DQ620" i="2"/>
  <c r="EA620" i="2" s="1"/>
  <c r="CQ620" i="2"/>
  <c r="DS624" i="2"/>
  <c r="EC624" i="2" s="1"/>
  <c r="AT605" i="2"/>
  <c r="AT606" i="2"/>
  <c r="AT607" i="2"/>
  <c r="AT610" i="2"/>
  <c r="AT611" i="2"/>
  <c r="AT612" i="2"/>
  <c r="AT613" i="2"/>
  <c r="AK616" i="2"/>
  <c r="DL616" i="2" s="1"/>
  <c r="DV616" i="2" s="1"/>
  <c r="DQ626" i="2"/>
  <c r="EA626" i="2" s="1"/>
  <c r="DO617" i="2"/>
  <c r="DY617" i="2" s="1"/>
  <c r="AK621" i="2"/>
  <c r="CQ624" i="2"/>
  <c r="BX624" i="2"/>
  <c r="DQ625" i="2"/>
  <c r="EA625" i="2" s="1"/>
  <c r="DQ619" i="2"/>
  <c r="EA619" i="2" s="1"/>
  <c r="CQ619" i="2"/>
  <c r="DQ629" i="2"/>
  <c r="EA629" i="2" s="1"/>
  <c r="DQ622" i="2"/>
  <c r="EA622" i="2" s="1"/>
  <c r="DO614" i="2"/>
  <c r="DY614" i="2" s="1"/>
  <c r="DO616" i="2"/>
  <c r="DY616" i="2" s="1"/>
  <c r="BN619" i="2"/>
  <c r="AK620" i="2"/>
  <c r="BX620" i="2"/>
  <c r="AK614" i="2"/>
  <c r="BX614" i="2"/>
  <c r="DQ623" i="2"/>
  <c r="EA623" i="2" s="1"/>
  <c r="DR614" i="2"/>
  <c r="EB614" i="2" s="1"/>
  <c r="DL617" i="2"/>
  <c r="DV617" i="2" s="1"/>
  <c r="BN618" i="2"/>
  <c r="AK619" i="2"/>
  <c r="DQ634" i="2"/>
  <c r="EA634" i="2" s="1"/>
  <c r="DS614" i="2"/>
  <c r="EC614" i="2" s="1"/>
  <c r="CQ617" i="2"/>
  <c r="BN623" i="2"/>
  <c r="AK624" i="2"/>
  <c r="DO630" i="2"/>
  <c r="DY630" i="2" s="1"/>
  <c r="DP631" i="2"/>
  <c r="DZ631" i="2" s="1"/>
  <c r="DQ633" i="2"/>
  <c r="EA633" i="2" s="1"/>
  <c r="DQ636" i="2"/>
  <c r="EA636" i="2" s="1"/>
  <c r="DR627" i="2"/>
  <c r="EB627" i="2" s="1"/>
  <c r="DS628" i="2"/>
  <c r="EC628" i="2" s="1"/>
  <c r="DP630" i="2"/>
  <c r="DZ630" i="2" s="1"/>
  <c r="DR633" i="2"/>
  <c r="EB633" i="2" s="1"/>
  <c r="DR636" i="2"/>
  <c r="EB636" i="2" s="1"/>
  <c r="DQ630" i="2"/>
  <c r="EA630" i="2" s="1"/>
  <c r="DL642" i="2"/>
  <c r="DV642" i="2" s="1"/>
  <c r="DL627" i="2"/>
  <c r="DV627" i="2" s="1"/>
  <c r="DL633" i="2"/>
  <c r="DV633" i="2" s="1"/>
  <c r="CC639" i="2"/>
  <c r="DQ651" i="2"/>
  <c r="EA651" i="2" s="1"/>
  <c r="CG627" i="2"/>
  <c r="CG633" i="2"/>
  <c r="BD634" i="2"/>
  <c r="BD627" i="2"/>
  <c r="CG632" i="2"/>
  <c r="BD633" i="2"/>
  <c r="CQ634" i="2"/>
  <c r="CG635" i="2"/>
  <c r="DQ649" i="2"/>
  <c r="EA649" i="2" s="1"/>
  <c r="BD625" i="2"/>
  <c r="BN627" i="2"/>
  <c r="BD628" i="2"/>
  <c r="CG629" i="2"/>
  <c r="BD630" i="2"/>
  <c r="BD631" i="2"/>
  <c r="CQ632" i="2"/>
  <c r="BN633" i="2"/>
  <c r="CQ635" i="2"/>
  <c r="CG636" i="2"/>
  <c r="CG637" i="2"/>
  <c r="CG638" i="2"/>
  <c r="DM625" i="2"/>
  <c r="DW625" i="2" s="1"/>
  <c r="DM628" i="2"/>
  <c r="DW628" i="2" s="1"/>
  <c r="DL638" i="2"/>
  <c r="DV638" i="2" s="1"/>
  <c r="DL639" i="2"/>
  <c r="DV639" i="2" s="1"/>
  <c r="DL640" i="2"/>
  <c r="DV640" i="2" s="1"/>
  <c r="DM627" i="2"/>
  <c r="DW627" i="2" s="1"/>
  <c r="DM633" i="2"/>
  <c r="DW633" i="2" s="1"/>
  <c r="DO635" i="2"/>
  <c r="DY635" i="2" s="1"/>
  <c r="DM636" i="2"/>
  <c r="DW636" i="2" s="1"/>
  <c r="DL637" i="2"/>
  <c r="DV637" i="2" s="1"/>
  <c r="BD638" i="2"/>
  <c r="DO625" i="2"/>
  <c r="DY625" i="2" s="1"/>
  <c r="DM626" i="2"/>
  <c r="DW626" i="2" s="1"/>
  <c r="DO628" i="2"/>
  <c r="DY628" i="2" s="1"/>
  <c r="DM629" i="2"/>
  <c r="DW629" i="2" s="1"/>
  <c r="DA630" i="2"/>
  <c r="DM631" i="2"/>
  <c r="DW631" i="2" s="1"/>
  <c r="DA631" i="2"/>
  <c r="DM632" i="2"/>
  <c r="DW632" i="2" s="1"/>
  <c r="DO634" i="2"/>
  <c r="DY634" i="2" s="1"/>
  <c r="DP635" i="2"/>
  <c r="DZ635" i="2" s="1"/>
  <c r="DA636" i="2"/>
  <c r="BD637" i="2"/>
  <c r="DL648" i="2"/>
  <c r="DV648" i="2" s="1"/>
  <c r="DP625" i="2"/>
  <c r="DZ625" i="2" s="1"/>
  <c r="DO627" i="2"/>
  <c r="DY627" i="2" s="1"/>
  <c r="DP628" i="2"/>
  <c r="DZ628" i="2" s="1"/>
  <c r="DM630" i="2"/>
  <c r="DW630" i="2" s="1"/>
  <c r="DO633" i="2"/>
  <c r="DY633" i="2" s="1"/>
  <c r="DO636" i="2"/>
  <c r="DY636" i="2" s="1"/>
  <c r="DO626" i="2"/>
  <c r="DY626" i="2" s="1"/>
  <c r="DP627" i="2"/>
  <c r="DZ627" i="2" s="1"/>
  <c r="DO629" i="2"/>
  <c r="DY629" i="2" s="1"/>
  <c r="DO631" i="2"/>
  <c r="DY631" i="2" s="1"/>
  <c r="DO632" i="2"/>
  <c r="DY632" i="2" s="1"/>
  <c r="DP633" i="2"/>
  <c r="DZ633" i="2" s="1"/>
  <c r="DR635" i="2"/>
  <c r="EB635" i="2" s="1"/>
  <c r="DP636" i="2"/>
  <c r="DZ636" i="2" s="1"/>
  <c r="CQ637" i="2"/>
  <c r="BN642" i="2"/>
  <c r="DQ646" i="2"/>
  <c r="EA646" i="2" s="1"/>
  <c r="DQ652" i="2"/>
  <c r="EA652" i="2" s="1"/>
  <c r="CG643" i="2"/>
  <c r="BX658" i="2"/>
  <c r="DL658" i="2" s="1"/>
  <c r="DV658" i="2" s="1"/>
  <c r="DQ670" i="2"/>
  <c r="EA670" i="2" s="1"/>
  <c r="BX661" i="2"/>
  <c r="DL661" i="2" s="1"/>
  <c r="DV661" i="2" s="1"/>
  <c r="DQ664" i="2"/>
  <c r="EA664" i="2" s="1"/>
  <c r="DL667" i="2"/>
  <c r="DV667" i="2" s="1"/>
  <c r="DL668" i="2"/>
  <c r="DV668" i="2" s="1"/>
  <c r="DT642" i="2"/>
  <c r="ED642" i="2" s="1"/>
  <c r="DQ642" i="2"/>
  <c r="EA642" i="2" s="1"/>
  <c r="DQ645" i="2"/>
  <c r="EA645" i="2" s="1"/>
  <c r="DA654" i="2"/>
  <c r="DL655" i="2"/>
  <c r="DV655" i="2" s="1"/>
  <c r="BX664" i="2"/>
  <c r="DL664" i="2" s="1"/>
  <c r="DV664" i="2" s="1"/>
  <c r="DQ667" i="2"/>
  <c r="EA667" i="2" s="1"/>
  <c r="AK644" i="2"/>
  <c r="DA653" i="2"/>
  <c r="DS669" i="2"/>
  <c r="EC669" i="2" s="1"/>
  <c r="DA645" i="2"/>
  <c r="DA652" i="2"/>
  <c r="DQ657" i="2"/>
  <c r="EA657" i="2" s="1"/>
  <c r="DL646" i="2"/>
  <c r="DV646" i="2" s="1"/>
  <c r="DL660" i="2"/>
  <c r="DV660" i="2" s="1"/>
  <c r="BX645" i="2"/>
  <c r="DL645" i="2" s="1"/>
  <c r="DV645" i="2" s="1"/>
  <c r="DA649" i="2"/>
  <c r="BX651" i="2"/>
  <c r="BX663" i="2"/>
  <c r="DL663" i="2" s="1"/>
  <c r="DV663" i="2" s="1"/>
  <c r="DQ666" i="2"/>
  <c r="EA666" i="2" s="1"/>
  <c r="DS674" i="2"/>
  <c r="EC674" i="2" s="1"/>
  <c r="AK679" i="2"/>
  <c r="AT679" i="2"/>
  <c r="BX644" i="2"/>
  <c r="BX649" i="2"/>
  <c r="DQ656" i="2"/>
  <c r="EA656" i="2" s="1"/>
  <c r="DQ669" i="2"/>
  <c r="EA669" i="2" s="1"/>
  <c r="DL647" i="2"/>
  <c r="DV647" i="2" s="1"/>
  <c r="DR652" i="2"/>
  <c r="EB652" i="2" s="1"/>
  <c r="DS653" i="2"/>
  <c r="EC653" i="2" s="1"/>
  <c r="DT654" i="2"/>
  <c r="ED654" i="2" s="1"/>
  <c r="BX656" i="2"/>
  <c r="DQ659" i="2"/>
  <c r="EA659" i="2" s="1"/>
  <c r="DL666" i="2"/>
  <c r="DV666" i="2" s="1"/>
  <c r="CG670" i="2"/>
  <c r="BX670" i="2"/>
  <c r="DT643" i="2"/>
  <c r="ED643" i="2" s="1"/>
  <c r="DR651" i="2"/>
  <c r="EB651" i="2" s="1"/>
  <c r="DS652" i="2"/>
  <c r="EC652" i="2" s="1"/>
  <c r="DT653" i="2"/>
  <c r="ED653" i="2" s="1"/>
  <c r="BX659" i="2"/>
  <c r="DL659" i="2" s="1"/>
  <c r="DV659" i="2" s="1"/>
  <c r="DQ662" i="2"/>
  <c r="EA662" i="2" s="1"/>
  <c r="DR650" i="2"/>
  <c r="EB650" i="2" s="1"/>
  <c r="DS651" i="2"/>
  <c r="EC651" i="2" s="1"/>
  <c r="DT652" i="2"/>
  <c r="ED652" i="2" s="1"/>
  <c r="DQ655" i="2"/>
  <c r="EA655" i="2" s="1"/>
  <c r="DQ665" i="2"/>
  <c r="EA665" i="2" s="1"/>
  <c r="DQ671" i="2"/>
  <c r="EA671" i="2" s="1"/>
  <c r="AT646" i="2"/>
  <c r="DA647" i="2"/>
  <c r="DS650" i="2"/>
  <c r="EC650" i="2" s="1"/>
  <c r="DT651" i="2"/>
  <c r="ED651" i="2" s="1"/>
  <c r="AT653" i="2"/>
  <c r="BX665" i="2"/>
  <c r="DL665" i="2" s="1"/>
  <c r="DV665" i="2" s="1"/>
  <c r="BX735" i="2"/>
  <c r="CG735" i="2"/>
  <c r="DA679" i="2"/>
  <c r="DA670" i="2"/>
  <c r="DQ678" i="2"/>
  <c r="EA678" i="2" s="1"/>
  <c r="DT679" i="2"/>
  <c r="ED679" i="2" s="1"/>
  <c r="AK696" i="2"/>
  <c r="AT696" i="2"/>
  <c r="AT655" i="2"/>
  <c r="AT656" i="2"/>
  <c r="AT657" i="2"/>
  <c r="AT658" i="2"/>
  <c r="AT659" i="2"/>
  <c r="AT660" i="2"/>
  <c r="AT661" i="2"/>
  <c r="AT662" i="2"/>
  <c r="AT663" i="2"/>
  <c r="AT664" i="2"/>
  <c r="AT665" i="2"/>
  <c r="AT666" i="2"/>
  <c r="AT668" i="2"/>
  <c r="DL671" i="2"/>
  <c r="DV671" i="2" s="1"/>
  <c r="DL675" i="2"/>
  <c r="DV675" i="2" s="1"/>
  <c r="DQ679" i="2"/>
  <c r="EA679" i="2" s="1"/>
  <c r="DM680" i="2"/>
  <c r="DW680" i="2" s="1"/>
  <c r="DL681" i="2"/>
  <c r="DV681" i="2" s="1"/>
  <c r="BX669" i="2"/>
  <c r="DL669" i="2" s="1"/>
  <c r="DV669" i="2" s="1"/>
  <c r="BX674" i="2"/>
  <c r="DL674" i="2" s="1"/>
  <c r="DV674" i="2" s="1"/>
  <c r="BX678" i="2"/>
  <c r="DL678" i="2" s="1"/>
  <c r="DV678" i="2" s="1"/>
  <c r="DL688" i="2"/>
  <c r="DV688" i="2" s="1"/>
  <c r="DM678" i="2"/>
  <c r="DW678" i="2" s="1"/>
  <c r="DA680" i="2"/>
  <c r="DR669" i="2"/>
  <c r="EB669" i="2" s="1"/>
  <c r="BX673" i="2"/>
  <c r="DL673" i="2" s="1"/>
  <c r="DV673" i="2" s="1"/>
  <c r="BX677" i="2"/>
  <c r="DL677" i="2" s="1"/>
  <c r="DV677" i="2" s="1"/>
  <c r="DT670" i="2"/>
  <c r="ED670" i="2" s="1"/>
  <c r="AT671" i="2"/>
  <c r="DA672" i="2"/>
  <c r="AT675" i="2"/>
  <c r="DA676" i="2"/>
  <c r="DM679" i="2"/>
  <c r="DW679" i="2" s="1"/>
  <c r="DL680" i="2"/>
  <c r="DV680" i="2" s="1"/>
  <c r="DL687" i="2"/>
  <c r="DV687" i="2" s="1"/>
  <c r="AK690" i="2"/>
  <c r="AT690" i="2"/>
  <c r="AK692" i="2"/>
  <c r="AT692" i="2"/>
  <c r="AK694" i="2"/>
  <c r="AT694" i="2"/>
  <c r="CC683" i="2"/>
  <c r="DQ683" i="2" s="1"/>
  <c r="EA683" i="2" s="1"/>
  <c r="DQ699" i="2"/>
  <c r="EA699" i="2" s="1"/>
  <c r="AK682" i="2"/>
  <c r="AP684" i="2"/>
  <c r="BX684" i="2"/>
  <c r="DL684" i="2" s="1"/>
  <c r="DV684" i="2" s="1"/>
  <c r="AT686" i="2"/>
  <c r="DN683" i="2"/>
  <c r="DX683" i="2" s="1"/>
  <c r="CC684" i="2"/>
  <c r="AP685" i="2"/>
  <c r="DQ685" i="2" s="1"/>
  <c r="EA685" i="2" s="1"/>
  <c r="BX685" i="2"/>
  <c r="CG686" i="2"/>
  <c r="AT687" i="2"/>
  <c r="DL699" i="2"/>
  <c r="DV699" i="2" s="1"/>
  <c r="AT680" i="2"/>
  <c r="AT681" i="2"/>
  <c r="CG687" i="2"/>
  <c r="AT688" i="2"/>
  <c r="DL696" i="2"/>
  <c r="DV696" i="2" s="1"/>
  <c r="AK683" i="2"/>
  <c r="DK688" i="2"/>
  <c r="DU688" i="2" s="1"/>
  <c r="AT689" i="2"/>
  <c r="DK689" i="2" s="1"/>
  <c r="DU689" i="2" s="1"/>
  <c r="DM681" i="2"/>
  <c r="DW681" i="2" s="1"/>
  <c r="AK691" i="2"/>
  <c r="AT691" i="2"/>
  <c r="AK693" i="2"/>
  <c r="AT693" i="2"/>
  <c r="AK695" i="2"/>
  <c r="AT695" i="2"/>
  <c r="DN681" i="2"/>
  <c r="DX681" i="2" s="1"/>
  <c r="CC688" i="2"/>
  <c r="DQ688" i="2" s="1"/>
  <c r="EA688" i="2" s="1"/>
  <c r="AP689" i="2"/>
  <c r="DQ689" i="2" s="1"/>
  <c r="EA689" i="2" s="1"/>
  <c r="BX689" i="2"/>
  <c r="DL689" i="2" s="1"/>
  <c r="DV689" i="2" s="1"/>
  <c r="DQ690" i="2"/>
  <c r="EA690" i="2" s="1"/>
  <c r="DN687" i="2"/>
  <c r="DX687" i="2" s="1"/>
  <c r="DM688" i="2"/>
  <c r="DW688" i="2" s="1"/>
  <c r="DS691" i="2"/>
  <c r="EC691" i="2" s="1"/>
  <c r="DQ692" i="2"/>
  <c r="EA692" i="2" s="1"/>
  <c r="DS693" i="2"/>
  <c r="EC693" i="2" s="1"/>
  <c r="DQ694" i="2"/>
  <c r="EA694" i="2" s="1"/>
  <c r="DS695" i="2"/>
  <c r="EC695" i="2" s="1"/>
  <c r="DL702" i="2"/>
  <c r="DV702" i="2" s="1"/>
  <c r="DN688" i="2"/>
  <c r="DX688" i="2" s="1"/>
  <c r="DM689" i="2"/>
  <c r="DW689" i="2" s="1"/>
  <c r="DN689" i="2"/>
  <c r="DX689" i="2" s="1"/>
  <c r="DT699" i="2"/>
  <c r="ED699" i="2" s="1"/>
  <c r="AP682" i="2"/>
  <c r="CG682" i="2"/>
  <c r="CG690" i="2"/>
  <c r="CG691" i="2"/>
  <c r="CG692" i="2"/>
  <c r="CG693" i="2"/>
  <c r="CG694" i="2"/>
  <c r="CG695" i="2"/>
  <c r="CG696" i="2"/>
  <c r="DQ700" i="2"/>
  <c r="EA700" i="2" s="1"/>
  <c r="DQ710" i="2"/>
  <c r="EA710" i="2" s="1"/>
  <c r="BX705" i="2"/>
  <c r="CG705" i="2"/>
  <c r="DA698" i="2"/>
  <c r="AK700" i="2"/>
  <c r="DQ701" i="2"/>
  <c r="EA701" i="2" s="1"/>
  <c r="AK705" i="2"/>
  <c r="DQ706" i="2"/>
  <c r="EA706" i="2" s="1"/>
  <c r="DN708" i="2"/>
  <c r="DX708" i="2" s="1"/>
  <c r="DN711" i="2"/>
  <c r="DX711" i="2" s="1"/>
  <c r="AT701" i="2"/>
  <c r="DP703" i="2"/>
  <c r="DZ703" i="2" s="1"/>
  <c r="BX725" i="2"/>
  <c r="DL725" i="2" s="1"/>
  <c r="DV725" i="2" s="1"/>
  <c r="CG725" i="2"/>
  <c r="DA699" i="2"/>
  <c r="CG701" i="2"/>
  <c r="DQ709" i="2"/>
  <c r="EA709" i="2" s="1"/>
  <c r="DN704" i="2"/>
  <c r="DX704" i="2" s="1"/>
  <c r="BX704" i="2"/>
  <c r="CG704" i="2"/>
  <c r="DN707" i="2"/>
  <c r="DX707" i="2" s="1"/>
  <c r="DN713" i="2"/>
  <c r="DX713" i="2" s="1"/>
  <c r="DQ719" i="2"/>
  <c r="EA719" i="2" s="1"/>
  <c r="DA700" i="2"/>
  <c r="DQ702" i="2"/>
  <c r="EA702" i="2" s="1"/>
  <c r="CG702" i="2"/>
  <c r="DQ705" i="2"/>
  <c r="EA705" i="2" s="1"/>
  <c r="DQ714" i="2"/>
  <c r="EA714" i="2" s="1"/>
  <c r="DN710" i="2"/>
  <c r="DX710" i="2" s="1"/>
  <c r="DL701" i="2"/>
  <c r="DV701" i="2" s="1"/>
  <c r="BX703" i="2"/>
  <c r="CG703" i="2"/>
  <c r="BD704" i="2"/>
  <c r="DQ708" i="2"/>
  <c r="EA708" i="2" s="1"/>
  <c r="DQ711" i="2"/>
  <c r="EA711" i="2" s="1"/>
  <c r="DQ697" i="2"/>
  <c r="EA697" i="2" s="1"/>
  <c r="AK697" i="2"/>
  <c r="AK703" i="2"/>
  <c r="CC703" i="2"/>
  <c r="DQ704" i="2"/>
  <c r="EA704" i="2" s="1"/>
  <c r="DN715" i="2"/>
  <c r="DX715" i="2" s="1"/>
  <c r="AK698" i="2"/>
  <c r="CG698" i="2"/>
  <c r="DN706" i="2"/>
  <c r="DX706" i="2" s="1"/>
  <c r="AT731" i="2"/>
  <c r="AK731" i="2"/>
  <c r="AP721" i="2"/>
  <c r="CG721" i="2"/>
  <c r="DL722" i="2"/>
  <c r="DV722" i="2" s="1"/>
  <c r="BD725" i="2"/>
  <c r="AT704" i="2"/>
  <c r="AT705" i="2"/>
  <c r="AT706" i="2"/>
  <c r="AT707" i="2"/>
  <c r="AT709" i="2"/>
  <c r="AT710" i="2"/>
  <c r="AT711" i="2"/>
  <c r="AT712" i="2"/>
  <c r="AT713" i="2"/>
  <c r="AT714" i="2"/>
  <c r="AT715" i="2"/>
  <c r="AP720" i="2"/>
  <c r="DQ720" i="2" s="1"/>
  <c r="EA720" i="2" s="1"/>
  <c r="CG720" i="2"/>
  <c r="BD721" i="2"/>
  <c r="DQ726" i="2"/>
  <c r="EA726" i="2" s="1"/>
  <c r="DQ732" i="2"/>
  <c r="EA732" i="2" s="1"/>
  <c r="DL706" i="2"/>
  <c r="DV706" i="2" s="1"/>
  <c r="DL709" i="2"/>
  <c r="DV709" i="2" s="1"/>
  <c r="DL710" i="2"/>
  <c r="DV710" i="2" s="1"/>
  <c r="DL711" i="2"/>
  <c r="DV711" i="2" s="1"/>
  <c r="DL712" i="2"/>
  <c r="DV712" i="2" s="1"/>
  <c r="DL714" i="2"/>
  <c r="DV714" i="2" s="1"/>
  <c r="DL715" i="2"/>
  <c r="DV715" i="2" s="1"/>
  <c r="DL716" i="2"/>
  <c r="DV716" i="2" s="1"/>
  <c r="CG716" i="2"/>
  <c r="CG717" i="2"/>
  <c r="CG718" i="2"/>
  <c r="CG719" i="2"/>
  <c r="BD720" i="2"/>
  <c r="CC721" i="2"/>
  <c r="DQ729" i="2"/>
  <c r="EA729" i="2" s="1"/>
  <c r="BD733" i="2"/>
  <c r="DQ740" i="2"/>
  <c r="EA740" i="2" s="1"/>
  <c r="BD716" i="2"/>
  <c r="BD717" i="2"/>
  <c r="BD718" i="2"/>
  <c r="BD719" i="2"/>
  <c r="CG706" i="2"/>
  <c r="CG707" i="2"/>
  <c r="CG708" i="2"/>
  <c r="CG709" i="2"/>
  <c r="CG710" i="2"/>
  <c r="CG711" i="2"/>
  <c r="CG712" i="2"/>
  <c r="CG713" i="2"/>
  <c r="CG714" i="2"/>
  <c r="CG715" i="2"/>
  <c r="DN716" i="2"/>
  <c r="DX716" i="2" s="1"/>
  <c r="DL718" i="2"/>
  <c r="DV718" i="2" s="1"/>
  <c r="DP716" i="2"/>
  <c r="DZ716" i="2" s="1"/>
  <c r="DQ728" i="2"/>
  <c r="EA728" i="2" s="1"/>
  <c r="DN717" i="2"/>
  <c r="DX717" i="2" s="1"/>
  <c r="DN718" i="2"/>
  <c r="DX718" i="2" s="1"/>
  <c r="DN719" i="2"/>
  <c r="DX719" i="2" s="1"/>
  <c r="BD723" i="2"/>
  <c r="DL730" i="2"/>
  <c r="DV730" i="2" s="1"/>
  <c r="DP720" i="2"/>
  <c r="DZ720" i="2" s="1"/>
  <c r="AK736" i="2"/>
  <c r="AT736" i="2"/>
  <c r="DP717" i="2"/>
  <c r="DZ717" i="2" s="1"/>
  <c r="DP718" i="2"/>
  <c r="DZ718" i="2" s="1"/>
  <c r="DP719" i="2"/>
  <c r="DZ719" i="2" s="1"/>
  <c r="DQ724" i="2"/>
  <c r="EA724" i="2" s="1"/>
  <c r="BX739" i="2"/>
  <c r="CG739" i="2"/>
  <c r="BX741" i="2"/>
  <c r="DL741" i="2" s="1"/>
  <c r="DV741" i="2" s="1"/>
  <c r="CG741" i="2"/>
  <c r="CC731" i="2"/>
  <c r="DQ731" i="2" s="1"/>
  <c r="EA731" i="2" s="1"/>
  <c r="DT736" i="2"/>
  <c r="ED736" i="2" s="1"/>
  <c r="AK733" i="2"/>
  <c r="BX734" i="2"/>
  <c r="CG734" i="2"/>
  <c r="AK735" i="2"/>
  <c r="AT735" i="2"/>
  <c r="BX743" i="2"/>
  <c r="DL743" i="2" s="1"/>
  <c r="DV743" i="2" s="1"/>
  <c r="CG743" i="2"/>
  <c r="DL732" i="2"/>
  <c r="DV732" i="2" s="1"/>
  <c r="AK734" i="2"/>
  <c r="AT734" i="2"/>
  <c r="BX738" i="2"/>
  <c r="DL738" i="2" s="1"/>
  <c r="DV738" i="2" s="1"/>
  <c r="CG738" i="2"/>
  <c r="BX745" i="2"/>
  <c r="DL745" i="2" s="1"/>
  <c r="DV745" i="2" s="1"/>
  <c r="CG745" i="2"/>
  <c r="DQ739" i="2"/>
  <c r="EA739" i="2" s="1"/>
  <c r="DQ746" i="2"/>
  <c r="EA746" i="2" s="1"/>
  <c r="DK727" i="2"/>
  <c r="DU727" i="2" s="1"/>
  <c r="DQ735" i="2"/>
  <c r="EA735" i="2" s="1"/>
  <c r="BX740" i="2"/>
  <c r="CG740" i="2"/>
  <c r="DQ734" i="2"/>
  <c r="EA734" i="2" s="1"/>
  <c r="DQ741" i="2"/>
  <c r="EA741" i="2" s="1"/>
  <c r="DN737" i="2"/>
  <c r="DX737" i="2" s="1"/>
  <c r="BX737" i="2"/>
  <c r="CG737" i="2"/>
  <c r="BX742" i="2"/>
  <c r="CG742" i="2"/>
  <c r="DQ743" i="2"/>
  <c r="EA743" i="2" s="1"/>
  <c r="BX744" i="2"/>
  <c r="CG744" i="2"/>
  <c r="BX733" i="2"/>
  <c r="DN736" i="2"/>
  <c r="DX736" i="2" s="1"/>
  <c r="BX736" i="2"/>
  <c r="CG736" i="2"/>
  <c r="AK737" i="2"/>
  <c r="AT737" i="2"/>
  <c r="DQ738" i="2"/>
  <c r="EA738" i="2" s="1"/>
  <c r="AK742" i="2"/>
  <c r="DQ745" i="2"/>
  <c r="EA745" i="2" s="1"/>
  <c r="CG732" i="2"/>
  <c r="CC733" i="2"/>
  <c r="DQ733" i="2" s="1"/>
  <c r="EA733" i="2" s="1"/>
  <c r="BX746" i="2"/>
  <c r="CG746" i="2"/>
  <c r="AT738" i="2"/>
  <c r="AT739" i="2"/>
  <c r="AT740" i="2"/>
  <c r="AT741" i="2"/>
  <c r="AT742" i="2"/>
  <c r="AT743" i="2"/>
  <c r="AT744" i="2"/>
  <c r="AT745" i="2"/>
  <c r="AT746" i="2"/>
  <c r="AR2" i="1"/>
  <c r="GV6" i="1"/>
  <c r="HF6" i="1" s="1"/>
  <c r="GV2" i="1"/>
  <c r="HF5" i="1"/>
  <c r="HF2" i="1" s="1"/>
  <c r="GW2" i="1"/>
  <c r="HG5" i="1"/>
  <c r="HG2" i="1" s="1"/>
  <c r="HC6" i="1"/>
  <c r="HC2" i="1" s="1"/>
  <c r="GS2" i="1"/>
  <c r="AM2" i="1"/>
  <c r="GQ5" i="1"/>
  <c r="BF6" i="1"/>
  <c r="BF2" i="1" s="1"/>
  <c r="AV5" i="1"/>
  <c r="GU5" i="1"/>
  <c r="GR2" i="1"/>
  <c r="GX5" i="1"/>
  <c r="GT2" i="1"/>
  <c r="GY5" i="1"/>
  <c r="DL717" i="2" l="1"/>
  <c r="DV717" i="2" s="1"/>
  <c r="DL727" i="2"/>
  <c r="DV727" i="2" s="1"/>
  <c r="DQ515" i="2"/>
  <c r="EA515" i="2" s="1"/>
  <c r="DQ467" i="2"/>
  <c r="EA467" i="2" s="1"/>
  <c r="DQ530" i="2"/>
  <c r="EA530" i="2" s="1"/>
  <c r="DQ687" i="2"/>
  <c r="EA687" i="2" s="1"/>
  <c r="DL143" i="2"/>
  <c r="DV143" i="2" s="1"/>
  <c r="DK741" i="2"/>
  <c r="DU741" i="2" s="1"/>
  <c r="DL87" i="2"/>
  <c r="DV87" i="2" s="1"/>
  <c r="DL82" i="2"/>
  <c r="DV82" i="2" s="1"/>
  <c r="DL81" i="2"/>
  <c r="DV81" i="2" s="1"/>
  <c r="DL77" i="2"/>
  <c r="DV77" i="2" s="1"/>
  <c r="DQ75" i="2"/>
  <c r="EA75" i="2" s="1"/>
  <c r="DQ74" i="2"/>
  <c r="EA74" i="2" s="1"/>
  <c r="DK299" i="2"/>
  <c r="DU299" i="2" s="1"/>
  <c r="DQ435" i="2"/>
  <c r="EA435" i="2" s="1"/>
  <c r="DQ510" i="2"/>
  <c r="EA510" i="2" s="1"/>
  <c r="DQ64" i="2"/>
  <c r="EA64" i="2" s="1"/>
  <c r="DQ48" i="2"/>
  <c r="EA48" i="2" s="1"/>
  <c r="DQ161" i="2"/>
  <c r="EA161" i="2" s="1"/>
  <c r="DL218" i="2"/>
  <c r="DV218" i="2" s="1"/>
  <c r="DL220" i="2"/>
  <c r="DV220" i="2" s="1"/>
  <c r="DL224" i="2"/>
  <c r="DV224" i="2" s="1"/>
  <c r="DL222" i="2"/>
  <c r="DV222" i="2" s="1"/>
  <c r="DQ208" i="2"/>
  <c r="EA208" i="2" s="1"/>
  <c r="DQ527" i="2"/>
  <c r="EA527" i="2" s="1"/>
  <c r="DQ451" i="2"/>
  <c r="EA451" i="2" s="1"/>
  <c r="DQ308" i="2"/>
  <c r="EA308" i="2" s="1"/>
  <c r="DL461" i="2"/>
  <c r="DV461" i="2" s="1"/>
  <c r="DQ73" i="2"/>
  <c r="EA73" i="2" s="1"/>
  <c r="DK40" i="2"/>
  <c r="DU40" i="2" s="1"/>
  <c r="DK38" i="2"/>
  <c r="DU38" i="2" s="1"/>
  <c r="DK31" i="2"/>
  <c r="DU31" i="2" s="1"/>
  <c r="DL613" i="2"/>
  <c r="DV613" i="2" s="1"/>
  <c r="DL615" i="2"/>
  <c r="DV615" i="2" s="1"/>
  <c r="DL578" i="2"/>
  <c r="DV578" i="2" s="1"/>
  <c r="DL531" i="2"/>
  <c r="DV531" i="2" s="1"/>
  <c r="DL488" i="2"/>
  <c r="DV488" i="2" s="1"/>
  <c r="DQ491" i="2"/>
  <c r="EA491" i="2" s="1"/>
  <c r="DQ487" i="2"/>
  <c r="EA487" i="2" s="1"/>
  <c r="DL505" i="2"/>
  <c r="DV505" i="2" s="1"/>
  <c r="DQ277" i="2"/>
  <c r="EA277" i="2" s="1"/>
  <c r="DQ282" i="2"/>
  <c r="EA282" i="2" s="1"/>
  <c r="DQ381" i="2"/>
  <c r="EA381" i="2" s="1"/>
  <c r="DQ211" i="2"/>
  <c r="EA211" i="2" s="1"/>
  <c r="DQ42" i="2"/>
  <c r="EA42" i="2" s="1"/>
  <c r="DQ44" i="2"/>
  <c r="EA44" i="2" s="1"/>
  <c r="DQ36" i="2"/>
  <c r="EA36" i="2" s="1"/>
  <c r="DQ70" i="2"/>
  <c r="EA70" i="2" s="1"/>
  <c r="DL581" i="2"/>
  <c r="DV581" i="2" s="1"/>
  <c r="DL538" i="2"/>
  <c r="DV538" i="2" s="1"/>
  <c r="DQ490" i="2"/>
  <c r="EA490" i="2" s="1"/>
  <c r="DQ492" i="2"/>
  <c r="EA492" i="2" s="1"/>
  <c r="DL62" i="2"/>
  <c r="DV62" i="2" s="1"/>
  <c r="DL59" i="2"/>
  <c r="DV59" i="2" s="1"/>
  <c r="DQ63" i="2"/>
  <c r="EA63" i="2" s="1"/>
  <c r="DQ31" i="2"/>
  <c r="EA31" i="2" s="1"/>
  <c r="DQ30" i="2"/>
  <c r="EA30" i="2" s="1"/>
  <c r="DQ612" i="2"/>
  <c r="EA612" i="2" s="1"/>
  <c r="DL564" i="2"/>
  <c r="DV564" i="2" s="1"/>
  <c r="DQ509" i="2"/>
  <c r="EA509" i="2" s="1"/>
  <c r="DQ502" i="2"/>
  <c r="EA502" i="2" s="1"/>
  <c r="DL459" i="2"/>
  <c r="DV459" i="2" s="1"/>
  <c r="DL399" i="2"/>
  <c r="DV399" i="2" s="1"/>
  <c r="DQ432" i="2"/>
  <c r="EA432" i="2" s="1"/>
  <c r="DQ331" i="2"/>
  <c r="EA331" i="2" s="1"/>
  <c r="DQ281" i="2"/>
  <c r="EA281" i="2" s="1"/>
  <c r="DQ279" i="2"/>
  <c r="EA279" i="2" s="1"/>
  <c r="DQ186" i="2"/>
  <c r="EA186" i="2" s="1"/>
  <c r="DL142" i="2"/>
  <c r="DV142" i="2" s="1"/>
  <c r="DK189" i="2"/>
  <c r="DU189" i="2" s="1"/>
  <c r="DQ76" i="2"/>
  <c r="EA76" i="2" s="1"/>
  <c r="DK650" i="2"/>
  <c r="DU650" i="2" s="1"/>
  <c r="DL691" i="2"/>
  <c r="DV691" i="2" s="1"/>
  <c r="DL370" i="2"/>
  <c r="DV370" i="2" s="1"/>
  <c r="DK151" i="2"/>
  <c r="DU151" i="2" s="1"/>
  <c r="DL472" i="2"/>
  <c r="DV472" i="2" s="1"/>
  <c r="DL537" i="2"/>
  <c r="DV537" i="2" s="1"/>
  <c r="DL403" i="2"/>
  <c r="DV403" i="2" s="1"/>
  <c r="DL99" i="2"/>
  <c r="DV99" i="2" s="1"/>
  <c r="DL462" i="2"/>
  <c r="DV462" i="2" s="1"/>
  <c r="DK375" i="2"/>
  <c r="DU375" i="2" s="1"/>
  <c r="DL561" i="2"/>
  <c r="DV561" i="2" s="1"/>
  <c r="DK231" i="2"/>
  <c r="DU231" i="2" s="1"/>
  <c r="DK139" i="2"/>
  <c r="DU139" i="2" s="1"/>
  <c r="DK181" i="2"/>
  <c r="DU181" i="2" s="1"/>
  <c r="DQ580" i="2"/>
  <c r="EA580" i="2" s="1"/>
  <c r="DL457" i="2"/>
  <c r="DV457" i="2" s="1"/>
  <c r="DQ60" i="2"/>
  <c r="EA60" i="2" s="1"/>
  <c r="DL643" i="2"/>
  <c r="DV643" i="2" s="1"/>
  <c r="DL546" i="2"/>
  <c r="DV546" i="2" s="1"/>
  <c r="DL477" i="2"/>
  <c r="DV477" i="2" s="1"/>
  <c r="DL311" i="2"/>
  <c r="DV311" i="2" s="1"/>
  <c r="DK190" i="2"/>
  <c r="DU190" i="2" s="1"/>
  <c r="DK36" i="2"/>
  <c r="DU36" i="2" s="1"/>
  <c r="DL154" i="2"/>
  <c r="DV154" i="2" s="1"/>
  <c r="DK728" i="2"/>
  <c r="DU728" i="2" s="1"/>
  <c r="DL122" i="2"/>
  <c r="DV122" i="2" s="1"/>
  <c r="DL58" i="2"/>
  <c r="DV58" i="2" s="1"/>
  <c r="DK416" i="2"/>
  <c r="DU416" i="2" s="1"/>
  <c r="DK386" i="2"/>
  <c r="DU386" i="2" s="1"/>
  <c r="DQ505" i="2"/>
  <c r="EA505" i="2" s="1"/>
  <c r="DL365" i="2"/>
  <c r="DV365" i="2" s="1"/>
  <c r="DL271" i="2"/>
  <c r="DV271" i="2" s="1"/>
  <c r="DK232" i="2"/>
  <c r="DU232" i="2" s="1"/>
  <c r="DQ310" i="2"/>
  <c r="EA310" i="2" s="1"/>
  <c r="DK93" i="2"/>
  <c r="DU93" i="2" s="1"/>
  <c r="DK27" i="2"/>
  <c r="DU27" i="2" s="1"/>
  <c r="DK21" i="2"/>
  <c r="DU21" i="2" s="1"/>
  <c r="DK19" i="2"/>
  <c r="DU19" i="2" s="1"/>
  <c r="DL325" i="2"/>
  <c r="DV325" i="2" s="1"/>
  <c r="DL331" i="2"/>
  <c r="DV331" i="2" s="1"/>
  <c r="DK99" i="2"/>
  <c r="DU99" i="2" s="1"/>
  <c r="DL332" i="2"/>
  <c r="DV332" i="2" s="1"/>
  <c r="DK172" i="2"/>
  <c r="DU172" i="2" s="1"/>
  <c r="DL524" i="2"/>
  <c r="DV524" i="2" s="1"/>
  <c r="DL625" i="2"/>
  <c r="DV625" i="2" s="1"/>
  <c r="DL96" i="2"/>
  <c r="DV96" i="2" s="1"/>
  <c r="DL141" i="2"/>
  <c r="DV141" i="2" s="1"/>
  <c r="DK129" i="2"/>
  <c r="DU129" i="2" s="1"/>
  <c r="DK442" i="2"/>
  <c r="DU442" i="2" s="1"/>
  <c r="DL566" i="2"/>
  <c r="DV566" i="2" s="1"/>
  <c r="DL729" i="2"/>
  <c r="DV729" i="2" s="1"/>
  <c r="DK571" i="2"/>
  <c r="DU571" i="2" s="1"/>
  <c r="DL397" i="2"/>
  <c r="DV397" i="2" s="1"/>
  <c r="DL390" i="2"/>
  <c r="DV390" i="2" s="1"/>
  <c r="DK372" i="2"/>
  <c r="DU372" i="2" s="1"/>
  <c r="DQ123" i="2"/>
  <c r="EA123" i="2" s="1"/>
  <c r="DQ89" i="2"/>
  <c r="EA89" i="2" s="1"/>
  <c r="DQ55" i="2"/>
  <c r="EA55" i="2" s="1"/>
  <c r="DL634" i="2"/>
  <c r="DV634" i="2" s="1"/>
  <c r="DL624" i="2"/>
  <c r="DV624" i="2" s="1"/>
  <c r="DL605" i="2"/>
  <c r="DV605" i="2" s="1"/>
  <c r="DL644" i="2"/>
  <c r="DV644" i="2" s="1"/>
  <c r="DK590" i="2"/>
  <c r="DU590" i="2" s="1"/>
  <c r="DL582" i="2"/>
  <c r="DV582" i="2" s="1"/>
  <c r="DL500" i="2"/>
  <c r="DV500" i="2" s="1"/>
  <c r="DL481" i="2"/>
  <c r="DV481" i="2" s="1"/>
  <c r="DK456" i="2"/>
  <c r="DU456" i="2" s="1"/>
  <c r="DL443" i="2"/>
  <c r="DV443" i="2" s="1"/>
  <c r="DK370" i="2"/>
  <c r="DU370" i="2" s="1"/>
  <c r="DK142" i="2"/>
  <c r="DU142" i="2" s="1"/>
  <c r="DL726" i="2"/>
  <c r="DV726" i="2" s="1"/>
  <c r="DL349" i="2"/>
  <c r="DV349" i="2" s="1"/>
  <c r="DQ132" i="2"/>
  <c r="EA132" i="2" s="1"/>
  <c r="DK79" i="2"/>
  <c r="DU79" i="2" s="1"/>
  <c r="DQ721" i="2"/>
  <c r="EA721" i="2" s="1"/>
  <c r="DL649" i="2"/>
  <c r="DV649" i="2" s="1"/>
  <c r="DQ640" i="2"/>
  <c r="EA640" i="2" s="1"/>
  <c r="DK596" i="2"/>
  <c r="DU596" i="2" s="1"/>
  <c r="DQ522" i="2"/>
  <c r="EA522" i="2" s="1"/>
  <c r="DK461" i="2"/>
  <c r="DU461" i="2" s="1"/>
  <c r="DL304" i="2"/>
  <c r="DV304" i="2" s="1"/>
  <c r="DL314" i="2"/>
  <c r="DV314" i="2" s="1"/>
  <c r="DL302" i="2"/>
  <c r="DV302" i="2" s="1"/>
  <c r="DL233" i="2"/>
  <c r="DV233" i="2" s="1"/>
  <c r="DQ59" i="2"/>
  <c r="EA59" i="2" s="1"/>
  <c r="DL19" i="2"/>
  <c r="DV19" i="2" s="1"/>
  <c r="DQ609" i="2"/>
  <c r="EA609" i="2" s="1"/>
  <c r="DL631" i="2"/>
  <c r="DV631" i="2" s="1"/>
  <c r="DL589" i="2"/>
  <c r="DV589" i="2" s="1"/>
  <c r="DK457" i="2"/>
  <c r="DU457" i="2" s="1"/>
  <c r="DK333" i="2"/>
  <c r="DU333" i="2" s="1"/>
  <c r="DQ306" i="2"/>
  <c r="EA306" i="2" s="1"/>
  <c r="DL199" i="2"/>
  <c r="DV199" i="2" s="1"/>
  <c r="DK187" i="2"/>
  <c r="DU187" i="2" s="1"/>
  <c r="DL140" i="2"/>
  <c r="DV140" i="2" s="1"/>
  <c r="DK539" i="2"/>
  <c r="DU539" i="2" s="1"/>
  <c r="DL511" i="2"/>
  <c r="DV511" i="2" s="1"/>
  <c r="DQ395" i="2"/>
  <c r="EA395" i="2" s="1"/>
  <c r="DL352" i="2"/>
  <c r="DV352" i="2" s="1"/>
  <c r="DK316" i="2"/>
  <c r="DU316" i="2" s="1"/>
  <c r="DL129" i="2"/>
  <c r="DV129" i="2" s="1"/>
  <c r="DL118" i="2"/>
  <c r="DV118" i="2" s="1"/>
  <c r="DL657" i="2"/>
  <c r="DV657" i="2" s="1"/>
  <c r="DK613" i="2"/>
  <c r="DU613" i="2" s="1"/>
  <c r="DQ389" i="2"/>
  <c r="EA389" i="2" s="1"/>
  <c r="DL210" i="2"/>
  <c r="DV210" i="2" s="1"/>
  <c r="DK30" i="2"/>
  <c r="DU30" i="2" s="1"/>
  <c r="DK616" i="2"/>
  <c r="DU616" i="2" s="1"/>
  <c r="DK694" i="2"/>
  <c r="DU694" i="2" s="1"/>
  <c r="DK660" i="2"/>
  <c r="DU660" i="2" s="1"/>
  <c r="DQ576" i="2"/>
  <c r="EA576" i="2" s="1"/>
  <c r="DK543" i="2"/>
  <c r="DU543" i="2" s="1"/>
  <c r="DL555" i="2"/>
  <c r="DV555" i="2" s="1"/>
  <c r="DK518" i="2"/>
  <c r="DU518" i="2" s="1"/>
  <c r="DK470" i="2"/>
  <c r="DU470" i="2" s="1"/>
  <c r="DL384" i="2"/>
  <c r="DV384" i="2" s="1"/>
  <c r="DK317" i="2"/>
  <c r="DU317" i="2" s="1"/>
  <c r="DK319" i="2"/>
  <c r="DU319" i="2" s="1"/>
  <c r="DQ301" i="2"/>
  <c r="EA301" i="2" s="1"/>
  <c r="DK199" i="2"/>
  <c r="DU199" i="2" s="1"/>
  <c r="DK165" i="2"/>
  <c r="DU165" i="2" s="1"/>
  <c r="DL139" i="2"/>
  <c r="DV139" i="2" s="1"/>
  <c r="DK182" i="2"/>
  <c r="DU182" i="2" s="1"/>
  <c r="DL33" i="2"/>
  <c r="DV33" i="2" s="1"/>
  <c r="DQ695" i="2"/>
  <c r="EA695" i="2" s="1"/>
  <c r="DK570" i="2"/>
  <c r="DU570" i="2" s="1"/>
  <c r="DQ535" i="2"/>
  <c r="EA535" i="2" s="1"/>
  <c r="DL519" i="2"/>
  <c r="DV519" i="2" s="1"/>
  <c r="DQ508" i="2"/>
  <c r="EA508" i="2" s="1"/>
  <c r="DL483" i="2"/>
  <c r="DV483" i="2" s="1"/>
  <c r="DL542" i="2"/>
  <c r="DV542" i="2" s="1"/>
  <c r="DL540" i="2"/>
  <c r="DV540" i="2" s="1"/>
  <c r="DL478" i="2"/>
  <c r="DV478" i="2" s="1"/>
  <c r="DQ408" i="2"/>
  <c r="EA408" i="2" s="1"/>
  <c r="DL400" i="2"/>
  <c r="DV400" i="2" s="1"/>
  <c r="DL351" i="2"/>
  <c r="DV351" i="2" s="1"/>
  <c r="DL340" i="2"/>
  <c r="DV340" i="2" s="1"/>
  <c r="DL353" i="2"/>
  <c r="DV353" i="2" s="1"/>
  <c r="DQ223" i="2"/>
  <c r="EA223" i="2" s="1"/>
  <c r="DQ220" i="2"/>
  <c r="EA220" i="2" s="1"/>
  <c r="DL115" i="2"/>
  <c r="DV115" i="2" s="1"/>
  <c r="DQ742" i="2"/>
  <c r="EA742" i="2" s="1"/>
  <c r="DL435" i="2"/>
  <c r="DV435" i="2" s="1"/>
  <c r="DK201" i="2"/>
  <c r="DU201" i="2" s="1"/>
  <c r="DK340" i="2"/>
  <c r="DU340" i="2" s="1"/>
  <c r="DK290" i="2"/>
  <c r="DU290" i="2" s="1"/>
  <c r="DL276" i="2"/>
  <c r="DV276" i="2" s="1"/>
  <c r="DL25" i="2"/>
  <c r="DV25" i="2" s="1"/>
  <c r="DL17" i="2"/>
  <c r="DV17" i="2" s="1"/>
  <c r="DL641" i="2"/>
  <c r="DV641" i="2" s="1"/>
  <c r="DK548" i="2"/>
  <c r="DU548" i="2" s="1"/>
  <c r="DK285" i="2"/>
  <c r="DU285" i="2" s="1"/>
  <c r="DL268" i="2"/>
  <c r="DV268" i="2" s="1"/>
  <c r="DL347" i="2"/>
  <c r="DV347" i="2" s="1"/>
  <c r="DQ136" i="2"/>
  <c r="EA136" i="2" s="1"/>
  <c r="DL14" i="2"/>
  <c r="DV14" i="2" s="1"/>
  <c r="DQ124" i="2"/>
  <c r="EA124" i="2" s="1"/>
  <c r="DK588" i="2"/>
  <c r="DU588" i="2" s="1"/>
  <c r="DL742" i="2"/>
  <c r="DV742" i="2" s="1"/>
  <c r="DL731" i="2"/>
  <c r="DV731" i="2" s="1"/>
  <c r="DL735" i="2"/>
  <c r="DV735" i="2" s="1"/>
  <c r="DK737" i="2"/>
  <c r="DU737" i="2" s="1"/>
  <c r="DK715" i="2"/>
  <c r="DU715" i="2" s="1"/>
  <c r="DL697" i="2"/>
  <c r="DV697" i="2" s="1"/>
  <c r="DL698" i="2"/>
  <c r="DV698" i="2" s="1"/>
  <c r="DK661" i="2"/>
  <c r="DU661" i="2" s="1"/>
  <c r="DL651" i="2"/>
  <c r="DV651" i="2" s="1"/>
  <c r="DQ639" i="2"/>
  <c r="EA639" i="2" s="1"/>
  <c r="DL618" i="2"/>
  <c r="DV618" i="2" s="1"/>
  <c r="DK605" i="2"/>
  <c r="DU605" i="2" s="1"/>
  <c r="DL626" i="2"/>
  <c r="DV626" i="2" s="1"/>
  <c r="DL551" i="2"/>
  <c r="DV551" i="2" s="1"/>
  <c r="DK526" i="2"/>
  <c r="DU526" i="2" s="1"/>
  <c r="DK454" i="2"/>
  <c r="DU454" i="2" s="1"/>
  <c r="DK464" i="2"/>
  <c r="DU464" i="2" s="1"/>
  <c r="DK410" i="2"/>
  <c r="DU410" i="2" s="1"/>
  <c r="DL392" i="2"/>
  <c r="DV392" i="2" s="1"/>
  <c r="DK371" i="2"/>
  <c r="DU371" i="2" s="1"/>
  <c r="DK307" i="2"/>
  <c r="DU307" i="2" s="1"/>
  <c r="DL283" i="2"/>
  <c r="DV283" i="2" s="1"/>
  <c r="DL291" i="2"/>
  <c r="DV291" i="2" s="1"/>
  <c r="DL215" i="2"/>
  <c r="DV215" i="2" s="1"/>
  <c r="DK202" i="2"/>
  <c r="DU202" i="2" s="1"/>
  <c r="DL196" i="2"/>
  <c r="DV196" i="2" s="1"/>
  <c r="DK166" i="2"/>
  <c r="DU166" i="2" s="1"/>
  <c r="DL136" i="2"/>
  <c r="DV136" i="2" s="1"/>
  <c r="DL148" i="2"/>
  <c r="DV148" i="2" s="1"/>
  <c r="DK161" i="2"/>
  <c r="DU161" i="2" s="1"/>
  <c r="DK130" i="2"/>
  <c r="DU130" i="2" s="1"/>
  <c r="DK41" i="2"/>
  <c r="DU41" i="2" s="1"/>
  <c r="DK39" i="2"/>
  <c r="DU39" i="2" s="1"/>
  <c r="DK37" i="2"/>
  <c r="DU37" i="2" s="1"/>
  <c r="DQ69" i="2"/>
  <c r="EA69" i="2" s="1"/>
  <c r="DK730" i="2"/>
  <c r="DU730" i="2" s="1"/>
  <c r="DK705" i="2"/>
  <c r="DU705" i="2" s="1"/>
  <c r="DK684" i="2"/>
  <c r="DU684" i="2" s="1"/>
  <c r="DQ674" i="2"/>
  <c r="EA674" i="2" s="1"/>
  <c r="DK604" i="2"/>
  <c r="DU604" i="2" s="1"/>
  <c r="DL548" i="2"/>
  <c r="DV548" i="2" s="1"/>
  <c r="DQ540" i="2"/>
  <c r="EA540" i="2" s="1"/>
  <c r="DL486" i="2"/>
  <c r="DV486" i="2" s="1"/>
  <c r="DL515" i="2"/>
  <c r="DV515" i="2" s="1"/>
  <c r="DL433" i="2"/>
  <c r="DV433" i="2" s="1"/>
  <c r="DQ437" i="2"/>
  <c r="EA437" i="2" s="1"/>
  <c r="DK399" i="2"/>
  <c r="DU399" i="2" s="1"/>
  <c r="DK360" i="2"/>
  <c r="DU360" i="2" s="1"/>
  <c r="DK209" i="2"/>
  <c r="DU209" i="2" s="1"/>
  <c r="DQ167" i="2"/>
  <c r="EA167" i="2" s="1"/>
  <c r="DK157" i="2"/>
  <c r="DU157" i="2" s="1"/>
  <c r="DK152" i="2"/>
  <c r="DU152" i="2" s="1"/>
  <c r="DK144" i="2"/>
  <c r="DU144" i="2" s="1"/>
  <c r="DL80" i="2"/>
  <c r="DV80" i="2" s="1"/>
  <c r="DL26" i="2"/>
  <c r="DV26" i="2" s="1"/>
  <c r="DQ100" i="2"/>
  <c r="EA100" i="2" s="1"/>
  <c r="DL73" i="2"/>
  <c r="DV73" i="2" s="1"/>
  <c r="DQ71" i="2"/>
  <c r="EA71" i="2" s="1"/>
  <c r="DL49" i="2"/>
  <c r="DV49" i="2" s="1"/>
  <c r="DK494" i="2"/>
  <c r="DU494" i="2" s="1"/>
  <c r="DK83" i="2"/>
  <c r="DU83" i="2" s="1"/>
  <c r="DK70" i="2"/>
  <c r="DU70" i="2" s="1"/>
  <c r="DL744" i="2"/>
  <c r="DV744" i="2" s="1"/>
  <c r="DL737" i="2"/>
  <c r="DV737" i="2" s="1"/>
  <c r="DL700" i="2"/>
  <c r="DV700" i="2" s="1"/>
  <c r="DL692" i="2"/>
  <c r="DV692" i="2" s="1"/>
  <c r="DL619" i="2"/>
  <c r="DV619" i="2" s="1"/>
  <c r="DK602" i="2"/>
  <c r="DU602" i="2" s="1"/>
  <c r="DL543" i="2"/>
  <c r="DV543" i="2" s="1"/>
  <c r="DL550" i="2"/>
  <c r="DV550" i="2" s="1"/>
  <c r="DL549" i="2"/>
  <c r="DV549" i="2" s="1"/>
  <c r="DK498" i="2"/>
  <c r="DU498" i="2" s="1"/>
  <c r="DK466" i="2"/>
  <c r="DU466" i="2" s="1"/>
  <c r="DK478" i="2"/>
  <c r="DU478" i="2" s="1"/>
  <c r="DK443" i="2"/>
  <c r="DU443" i="2" s="1"/>
  <c r="DK361" i="2"/>
  <c r="DU361" i="2" s="1"/>
  <c r="DK342" i="2"/>
  <c r="DU342" i="2" s="1"/>
  <c r="DK354" i="2"/>
  <c r="DU354" i="2" s="1"/>
  <c r="DK310" i="2"/>
  <c r="DU310" i="2" s="1"/>
  <c r="DL308" i="2"/>
  <c r="DV308" i="2" s="1"/>
  <c r="DQ311" i="2"/>
  <c r="EA311" i="2" s="1"/>
  <c r="DK309" i="2"/>
  <c r="DU309" i="2" s="1"/>
  <c r="DQ305" i="2"/>
  <c r="EA305" i="2" s="1"/>
  <c r="DL266" i="2"/>
  <c r="DV266" i="2" s="1"/>
  <c r="DQ256" i="2"/>
  <c r="EA256" i="2" s="1"/>
  <c r="DK218" i="2"/>
  <c r="DU218" i="2" s="1"/>
  <c r="DL211" i="2"/>
  <c r="DV211" i="2" s="1"/>
  <c r="DQ210" i="2"/>
  <c r="EA210" i="2" s="1"/>
  <c r="DK200" i="2"/>
  <c r="DU200" i="2" s="1"/>
  <c r="DK92" i="2"/>
  <c r="DU92" i="2" s="1"/>
  <c r="DQ53" i="2"/>
  <c r="EA53" i="2" s="1"/>
  <c r="DL27" i="2"/>
  <c r="DV27" i="2" s="1"/>
  <c r="DL724" i="2"/>
  <c r="DV724" i="2" s="1"/>
  <c r="DQ713" i="2"/>
  <c r="EA713" i="2" s="1"/>
  <c r="DK669" i="2"/>
  <c r="DU669" i="2" s="1"/>
  <c r="DL606" i="2"/>
  <c r="DV606" i="2" s="1"/>
  <c r="DL596" i="2"/>
  <c r="DV596" i="2" s="1"/>
  <c r="DL576" i="2"/>
  <c r="DV576" i="2" s="1"/>
  <c r="DK563" i="2"/>
  <c r="DU563" i="2" s="1"/>
  <c r="DQ557" i="2"/>
  <c r="EA557" i="2" s="1"/>
  <c r="DK586" i="2"/>
  <c r="DU586" i="2" s="1"/>
  <c r="DK565" i="2"/>
  <c r="DU565" i="2" s="1"/>
  <c r="DL484" i="2"/>
  <c r="DV484" i="2" s="1"/>
  <c r="DQ461" i="2"/>
  <c r="EA461" i="2" s="1"/>
  <c r="DL412" i="2"/>
  <c r="DV412" i="2" s="1"/>
  <c r="DL401" i="2"/>
  <c r="DV401" i="2" s="1"/>
  <c r="DL339" i="2"/>
  <c r="DV339" i="2" s="1"/>
  <c r="DL324" i="2"/>
  <c r="DV324" i="2" s="1"/>
  <c r="DQ185" i="2"/>
  <c r="EA185" i="2" s="1"/>
  <c r="DL132" i="2"/>
  <c r="DV132" i="2" s="1"/>
  <c r="DQ182" i="2"/>
  <c r="EA182" i="2" s="1"/>
  <c r="DQ188" i="2"/>
  <c r="EA188" i="2" s="1"/>
  <c r="DL114" i="2"/>
  <c r="DV114" i="2" s="1"/>
  <c r="DL95" i="2"/>
  <c r="DV95" i="2" s="1"/>
  <c r="DL88" i="2"/>
  <c r="DV88" i="2" s="1"/>
  <c r="DL650" i="2"/>
  <c r="DV650" i="2" s="1"/>
  <c r="DK614" i="2"/>
  <c r="DU614" i="2" s="1"/>
  <c r="DK594" i="2"/>
  <c r="DU594" i="2" s="1"/>
  <c r="DK162" i="2"/>
  <c r="DU162" i="2" s="1"/>
  <c r="DK597" i="2"/>
  <c r="DU597" i="2" s="1"/>
  <c r="DK744" i="2"/>
  <c r="DU744" i="2" s="1"/>
  <c r="DL739" i="2"/>
  <c r="DV739" i="2" s="1"/>
  <c r="DK734" i="2"/>
  <c r="DU734" i="2" s="1"/>
  <c r="DL740" i="2"/>
  <c r="DV740" i="2" s="1"/>
  <c r="DL723" i="2"/>
  <c r="DV723" i="2" s="1"/>
  <c r="DK703" i="2"/>
  <c r="DU703" i="2" s="1"/>
  <c r="DK702" i="2"/>
  <c r="DU702" i="2" s="1"/>
  <c r="DL703" i="2"/>
  <c r="DV703" i="2" s="1"/>
  <c r="DL690" i="2"/>
  <c r="DV690" i="2" s="1"/>
  <c r="DL693" i="2"/>
  <c r="DV693" i="2" s="1"/>
  <c r="DQ682" i="2"/>
  <c r="EA682" i="2" s="1"/>
  <c r="DL683" i="2"/>
  <c r="DV683" i="2" s="1"/>
  <c r="DK656" i="2"/>
  <c r="DU656" i="2" s="1"/>
  <c r="DK664" i="2"/>
  <c r="DU664" i="2" s="1"/>
  <c r="DL670" i="2"/>
  <c r="DV670" i="2" s="1"/>
  <c r="DK627" i="2"/>
  <c r="DU627" i="2" s="1"/>
  <c r="DL620" i="2"/>
  <c r="DV620" i="2" s="1"/>
  <c r="DK617" i="2"/>
  <c r="DU617" i="2" s="1"/>
  <c r="DK595" i="2"/>
  <c r="DU595" i="2" s="1"/>
  <c r="DK584" i="2"/>
  <c r="DU584" i="2" s="1"/>
  <c r="DL570" i="2"/>
  <c r="DV570" i="2" s="1"/>
  <c r="DL559" i="2"/>
  <c r="DV559" i="2" s="1"/>
  <c r="DL554" i="2"/>
  <c r="DV554" i="2" s="1"/>
  <c r="DK564" i="2"/>
  <c r="DU564" i="2" s="1"/>
  <c r="DK568" i="2"/>
  <c r="DU568" i="2" s="1"/>
  <c r="DK542" i="2"/>
  <c r="DU542" i="2" s="1"/>
  <c r="DQ528" i="2"/>
  <c r="EA528" i="2" s="1"/>
  <c r="DK512" i="2"/>
  <c r="DU512" i="2" s="1"/>
  <c r="DK486" i="2"/>
  <c r="DU486" i="2" s="1"/>
  <c r="DK467" i="2"/>
  <c r="DU467" i="2" s="1"/>
  <c r="DL446" i="2"/>
  <c r="DV446" i="2" s="1"/>
  <c r="DK441" i="2"/>
  <c r="DU441" i="2" s="1"/>
  <c r="DK429" i="2"/>
  <c r="DU429" i="2" s="1"/>
  <c r="DK425" i="2"/>
  <c r="DU425" i="2" s="1"/>
  <c r="DQ444" i="2"/>
  <c r="EA444" i="2" s="1"/>
  <c r="DK401" i="2"/>
  <c r="DU401" i="2" s="1"/>
  <c r="DK381" i="2"/>
  <c r="DU381" i="2" s="1"/>
  <c r="DL388" i="2"/>
  <c r="DV388" i="2" s="1"/>
  <c r="DK391" i="2"/>
  <c r="DU391" i="2" s="1"/>
  <c r="DK348" i="2"/>
  <c r="DU348" i="2" s="1"/>
  <c r="DK330" i="2"/>
  <c r="DU330" i="2" s="1"/>
  <c r="DL319" i="2"/>
  <c r="DV319" i="2" s="1"/>
  <c r="DK326" i="2"/>
  <c r="DU326" i="2" s="1"/>
  <c r="DL315" i="2"/>
  <c r="DV315" i="2" s="1"/>
  <c r="DL312" i="2"/>
  <c r="DV312" i="2" s="1"/>
  <c r="DK287" i="2"/>
  <c r="DU287" i="2" s="1"/>
  <c r="DK279" i="2"/>
  <c r="DU279" i="2" s="1"/>
  <c r="DL306" i="2"/>
  <c r="DV306" i="2" s="1"/>
  <c r="DL280" i="2"/>
  <c r="DV280" i="2" s="1"/>
  <c r="DL270" i="2"/>
  <c r="DV270" i="2" s="1"/>
  <c r="DL265" i="2"/>
  <c r="DV265" i="2" s="1"/>
  <c r="DK254" i="2"/>
  <c r="DU254" i="2" s="1"/>
  <c r="DK266" i="2"/>
  <c r="DU266" i="2" s="1"/>
  <c r="DK205" i="2"/>
  <c r="DU205" i="2" s="1"/>
  <c r="DK220" i="2"/>
  <c r="DU220" i="2" s="1"/>
  <c r="DK213" i="2"/>
  <c r="DU213" i="2" s="1"/>
  <c r="DK217" i="2"/>
  <c r="DU217" i="2" s="1"/>
  <c r="DQ201" i="2"/>
  <c r="EA201" i="2" s="1"/>
  <c r="DK150" i="2"/>
  <c r="DU150" i="2" s="1"/>
  <c r="DK177" i="2"/>
  <c r="DU177" i="2" s="1"/>
  <c r="DL151" i="2"/>
  <c r="DV151" i="2" s="1"/>
  <c r="DK119" i="2"/>
  <c r="DU119" i="2" s="1"/>
  <c r="DK117" i="2"/>
  <c r="DU117" i="2" s="1"/>
  <c r="DL158" i="2"/>
  <c r="DV158" i="2" s="1"/>
  <c r="DL146" i="2"/>
  <c r="DV146" i="2" s="1"/>
  <c r="DK120" i="2"/>
  <c r="DU120" i="2" s="1"/>
  <c r="DQ105" i="2"/>
  <c r="EA105" i="2" s="1"/>
  <c r="DK125" i="2"/>
  <c r="DU125" i="2" s="1"/>
  <c r="DK109" i="2"/>
  <c r="DU109" i="2" s="1"/>
  <c r="DK110" i="2"/>
  <c r="DU110" i="2" s="1"/>
  <c r="DK68" i="2"/>
  <c r="DU68" i="2" s="1"/>
  <c r="DK112" i="2"/>
  <c r="DU112" i="2" s="1"/>
  <c r="DQ97" i="2"/>
  <c r="EA97" i="2" s="1"/>
  <c r="DL107" i="2"/>
  <c r="DV107" i="2" s="1"/>
  <c r="DK25" i="2"/>
  <c r="DU25" i="2" s="1"/>
  <c r="DK23" i="2"/>
  <c r="DU23" i="2" s="1"/>
  <c r="DK17" i="2"/>
  <c r="DU17" i="2" s="1"/>
  <c r="DK15" i="2"/>
  <c r="DU15" i="2" s="1"/>
  <c r="DL56" i="2"/>
  <c r="DV56" i="2" s="1"/>
  <c r="DL40" i="2"/>
  <c r="DV40" i="2" s="1"/>
  <c r="DK32" i="2"/>
  <c r="DU32" i="2" s="1"/>
  <c r="DL28" i="2"/>
  <c r="DV28" i="2" s="1"/>
  <c r="DL21" i="2"/>
  <c r="DV21" i="2" s="1"/>
  <c r="DL42" i="2"/>
  <c r="DV42" i="2" s="1"/>
  <c r="DL43" i="2"/>
  <c r="DV43" i="2" s="1"/>
  <c r="DK746" i="2"/>
  <c r="DU746" i="2" s="1"/>
  <c r="DQ727" i="2"/>
  <c r="EA727" i="2" s="1"/>
  <c r="DQ707" i="2"/>
  <c r="EA707" i="2" s="1"/>
  <c r="DK697" i="2"/>
  <c r="DU697" i="2" s="1"/>
  <c r="DQ686" i="2"/>
  <c r="EA686" i="2" s="1"/>
  <c r="DL656" i="2"/>
  <c r="DV656" i="2" s="1"/>
  <c r="DQ643" i="2"/>
  <c r="EA643" i="2" s="1"/>
  <c r="DQ610" i="2"/>
  <c r="EA610" i="2" s="1"/>
  <c r="DL599" i="2"/>
  <c r="DV599" i="2" s="1"/>
  <c r="DK577" i="2"/>
  <c r="DU577" i="2" s="1"/>
  <c r="DL592" i="2"/>
  <c r="DV592" i="2" s="1"/>
  <c r="DQ542" i="2"/>
  <c r="EA542" i="2" s="1"/>
  <c r="DQ533" i="2"/>
  <c r="EA533" i="2" s="1"/>
  <c r="DK517" i="2"/>
  <c r="DU517" i="2" s="1"/>
  <c r="DL508" i="2"/>
  <c r="DV508" i="2" s="1"/>
  <c r="DL455" i="2"/>
  <c r="DV455" i="2" s="1"/>
  <c r="DQ455" i="2"/>
  <c r="EA455" i="2" s="1"/>
  <c r="DQ447" i="2"/>
  <c r="EA447" i="2" s="1"/>
  <c r="DQ403" i="2"/>
  <c r="EA403" i="2" s="1"/>
  <c r="DK540" i="2"/>
  <c r="DU540" i="2" s="1"/>
  <c r="DQ456" i="2"/>
  <c r="EA456" i="2" s="1"/>
  <c r="DL348" i="2"/>
  <c r="DV348" i="2" s="1"/>
  <c r="DQ289" i="2"/>
  <c r="EA289" i="2" s="1"/>
  <c r="DQ334" i="2"/>
  <c r="EA334" i="2" s="1"/>
  <c r="DL326" i="2"/>
  <c r="DV326" i="2" s="1"/>
  <c r="DQ285" i="2"/>
  <c r="EA285" i="2" s="1"/>
  <c r="DK163" i="2"/>
  <c r="DU163" i="2" s="1"/>
  <c r="DL207" i="2"/>
  <c r="DV207" i="2" s="1"/>
  <c r="DQ187" i="2"/>
  <c r="EA187" i="2" s="1"/>
  <c r="DK178" i="2"/>
  <c r="DU178" i="2" s="1"/>
  <c r="DK169" i="2"/>
  <c r="DU169" i="2" s="1"/>
  <c r="DQ162" i="2"/>
  <c r="EA162" i="2" s="1"/>
  <c r="DL134" i="2"/>
  <c r="DV134" i="2" s="1"/>
  <c r="DL100" i="2"/>
  <c r="DV100" i="2" s="1"/>
  <c r="DK90" i="2"/>
  <c r="DU90" i="2" s="1"/>
  <c r="DL31" i="2"/>
  <c r="DV31" i="2" s="1"/>
  <c r="DL125" i="2"/>
  <c r="DV125" i="2" s="1"/>
  <c r="DL124" i="2"/>
  <c r="DV124" i="2" s="1"/>
  <c r="DL78" i="2"/>
  <c r="DV78" i="2" s="1"/>
  <c r="DL52" i="2"/>
  <c r="DV52" i="2" s="1"/>
  <c r="DK720" i="2"/>
  <c r="DU720" i="2" s="1"/>
  <c r="DK696" i="2"/>
  <c r="DU696" i="2" s="1"/>
  <c r="DK692" i="2"/>
  <c r="DU692" i="2" s="1"/>
  <c r="DK663" i="2"/>
  <c r="DU663" i="2" s="1"/>
  <c r="DL682" i="2"/>
  <c r="DV682" i="2" s="1"/>
  <c r="DK651" i="2"/>
  <c r="DU651" i="2" s="1"/>
  <c r="DL621" i="2"/>
  <c r="DV621" i="2" s="1"/>
  <c r="DK556" i="2"/>
  <c r="DU556" i="2" s="1"/>
  <c r="DK551" i="2"/>
  <c r="DU551" i="2" s="1"/>
  <c r="DL544" i="2"/>
  <c r="DV544" i="2" s="1"/>
  <c r="DK536" i="2"/>
  <c r="DU536" i="2" s="1"/>
  <c r="DQ524" i="2"/>
  <c r="EA524" i="2" s="1"/>
  <c r="DK525" i="2"/>
  <c r="DU525" i="2" s="1"/>
  <c r="DK507" i="2"/>
  <c r="DU507" i="2" s="1"/>
  <c r="DK471" i="2"/>
  <c r="DU471" i="2" s="1"/>
  <c r="DK475" i="2"/>
  <c r="DU475" i="2" s="1"/>
  <c r="DK420" i="2"/>
  <c r="DU420" i="2" s="1"/>
  <c r="DK343" i="2"/>
  <c r="DU343" i="2" s="1"/>
  <c r="DK356" i="2"/>
  <c r="DU356" i="2" s="1"/>
  <c r="DL322" i="2"/>
  <c r="DV322" i="2" s="1"/>
  <c r="DL318" i="2"/>
  <c r="DV318" i="2" s="1"/>
  <c r="DQ204" i="2"/>
  <c r="EA204" i="2" s="1"/>
  <c r="DK219" i="2"/>
  <c r="DU219" i="2" s="1"/>
  <c r="DL145" i="2"/>
  <c r="DV145" i="2" s="1"/>
  <c r="DK133" i="2"/>
  <c r="DU133" i="2" s="1"/>
  <c r="DQ108" i="2"/>
  <c r="EA108" i="2" s="1"/>
  <c r="DL113" i="2"/>
  <c r="DV113" i="2" s="1"/>
  <c r="DK91" i="2"/>
  <c r="DU91" i="2" s="1"/>
  <c r="DK75" i="2"/>
  <c r="DU75" i="2" s="1"/>
  <c r="DK43" i="2"/>
  <c r="DU43" i="2" s="1"/>
  <c r="DK35" i="2"/>
  <c r="DU35" i="2" s="1"/>
  <c r="DK33" i="2"/>
  <c r="DU33" i="2" s="1"/>
  <c r="BD10" i="2"/>
  <c r="DL24" i="2"/>
  <c r="DV24" i="2" s="1"/>
  <c r="DL20" i="2"/>
  <c r="DV20" i="2" s="1"/>
  <c r="DL16" i="2"/>
  <c r="DV16" i="2" s="1"/>
  <c r="DW10" i="2"/>
  <c r="DQ722" i="2"/>
  <c r="EA722" i="2" s="1"/>
  <c r="DK611" i="2"/>
  <c r="DU611" i="2" s="1"/>
  <c r="DK465" i="2"/>
  <c r="DU465" i="2" s="1"/>
  <c r="DQ426" i="2"/>
  <c r="EA426" i="2" s="1"/>
  <c r="DL414" i="2"/>
  <c r="DV414" i="2" s="1"/>
  <c r="DQ450" i="2"/>
  <c r="EA450" i="2" s="1"/>
  <c r="DL432" i="2"/>
  <c r="DV432" i="2" s="1"/>
  <c r="DQ396" i="2"/>
  <c r="EA396" i="2" s="1"/>
  <c r="DL395" i="2"/>
  <c r="DV395" i="2" s="1"/>
  <c r="DL378" i="2"/>
  <c r="DV378" i="2" s="1"/>
  <c r="DL203" i="2"/>
  <c r="DV203" i="2" s="1"/>
  <c r="DL200" i="2"/>
  <c r="DV200" i="2" s="1"/>
  <c r="DQ50" i="2"/>
  <c r="EA50" i="2" s="1"/>
  <c r="DL66" i="2"/>
  <c r="DV66" i="2" s="1"/>
  <c r="DL67" i="2"/>
  <c r="DV67" i="2" s="1"/>
  <c r="DL108" i="2"/>
  <c r="DV108" i="2" s="1"/>
  <c r="DL746" i="2"/>
  <c r="DV746" i="2" s="1"/>
  <c r="DK743" i="2"/>
  <c r="DU743" i="2" s="1"/>
  <c r="DK729" i="2"/>
  <c r="DU729" i="2" s="1"/>
  <c r="DL704" i="2"/>
  <c r="DV704" i="2" s="1"/>
  <c r="DQ698" i="2"/>
  <c r="EA698" i="2" s="1"/>
  <c r="DK710" i="2"/>
  <c r="DU710" i="2" s="1"/>
  <c r="DL695" i="2"/>
  <c r="DV695" i="2" s="1"/>
  <c r="DQ684" i="2"/>
  <c r="EA684" i="2" s="1"/>
  <c r="DK687" i="2"/>
  <c r="DU687" i="2" s="1"/>
  <c r="DK659" i="2"/>
  <c r="DU659" i="2" s="1"/>
  <c r="DK655" i="2"/>
  <c r="DU655" i="2" s="1"/>
  <c r="DK636" i="2"/>
  <c r="DU636" i="2" s="1"/>
  <c r="DK633" i="2"/>
  <c r="DU633" i="2" s="1"/>
  <c r="DL622" i="2"/>
  <c r="DV622" i="2" s="1"/>
  <c r="DK598" i="2"/>
  <c r="DU598" i="2" s="1"/>
  <c r="DK603" i="2"/>
  <c r="DU603" i="2" s="1"/>
  <c r="DL614" i="2"/>
  <c r="DV614" i="2" s="1"/>
  <c r="DK593" i="2"/>
  <c r="DU593" i="2" s="1"/>
  <c r="DL580" i="2"/>
  <c r="DV580" i="2" s="1"/>
  <c r="DQ575" i="2"/>
  <c r="EA575" i="2" s="1"/>
  <c r="DL571" i="2"/>
  <c r="DV571" i="2" s="1"/>
  <c r="DL565" i="2"/>
  <c r="DV565" i="2" s="1"/>
  <c r="DK572" i="2"/>
  <c r="DU572" i="2" s="1"/>
  <c r="DL579" i="2"/>
  <c r="DV579" i="2" s="1"/>
  <c r="DL552" i="2"/>
  <c r="DV552" i="2" s="1"/>
  <c r="DK569" i="2"/>
  <c r="DU569" i="2" s="1"/>
  <c r="DK519" i="2"/>
  <c r="DU519" i="2" s="1"/>
  <c r="DL527" i="2"/>
  <c r="DV527" i="2" s="1"/>
  <c r="DK510" i="2"/>
  <c r="DU510" i="2" s="1"/>
  <c r="DK495" i="2"/>
  <c r="DU495" i="2" s="1"/>
  <c r="DK492" i="2"/>
  <c r="DU492" i="2" s="1"/>
  <c r="DK484" i="2"/>
  <c r="DU484" i="2" s="1"/>
  <c r="DL479" i="2"/>
  <c r="DV479" i="2" s="1"/>
  <c r="DL475" i="2"/>
  <c r="DV475" i="2" s="1"/>
  <c r="DK445" i="2"/>
  <c r="DU445" i="2" s="1"/>
  <c r="DL447" i="2"/>
  <c r="DV447" i="2" s="1"/>
  <c r="DK439" i="2"/>
  <c r="DU439" i="2" s="1"/>
  <c r="DK427" i="2"/>
  <c r="DU427" i="2" s="1"/>
  <c r="DK451" i="2"/>
  <c r="DU451" i="2" s="1"/>
  <c r="DK415" i="2"/>
  <c r="DU415" i="2" s="1"/>
  <c r="DK384" i="2"/>
  <c r="DU384" i="2" s="1"/>
  <c r="DL393" i="2"/>
  <c r="DV393" i="2" s="1"/>
  <c r="DK397" i="2"/>
  <c r="DU397" i="2" s="1"/>
  <c r="DL383" i="2"/>
  <c r="DV383" i="2" s="1"/>
  <c r="DK364" i="2"/>
  <c r="DU364" i="2" s="1"/>
  <c r="DK366" i="2"/>
  <c r="DU366" i="2" s="1"/>
  <c r="DK350" i="2"/>
  <c r="DU350" i="2" s="1"/>
  <c r="DL321" i="2"/>
  <c r="DV321" i="2" s="1"/>
  <c r="DL317" i="2"/>
  <c r="DV317" i="2" s="1"/>
  <c r="DK312" i="2"/>
  <c r="DU312" i="2" s="1"/>
  <c r="DK308" i="2"/>
  <c r="DU308" i="2" s="1"/>
  <c r="DL309" i="2"/>
  <c r="DV309" i="2" s="1"/>
  <c r="DK289" i="2"/>
  <c r="DU289" i="2" s="1"/>
  <c r="DK305" i="2"/>
  <c r="DU305" i="2" s="1"/>
  <c r="DK264" i="2"/>
  <c r="DU264" i="2" s="1"/>
  <c r="DK282" i="2"/>
  <c r="DU282" i="2" s="1"/>
  <c r="DL272" i="2"/>
  <c r="DV272" i="2" s="1"/>
  <c r="DQ254" i="2"/>
  <c r="EA254" i="2" s="1"/>
  <c r="DK230" i="2"/>
  <c r="DU230" i="2" s="1"/>
  <c r="DQ255" i="2"/>
  <c r="EA255" i="2" s="1"/>
  <c r="DQ228" i="2"/>
  <c r="EA228" i="2" s="1"/>
  <c r="DK233" i="2"/>
  <c r="DU233" i="2" s="1"/>
  <c r="DQ209" i="2"/>
  <c r="EA209" i="2" s="1"/>
  <c r="DK203" i="2"/>
  <c r="DU203" i="2" s="1"/>
  <c r="DK197" i="2"/>
  <c r="DU197" i="2" s="1"/>
  <c r="DL219" i="2"/>
  <c r="DV219" i="2" s="1"/>
  <c r="DK207" i="2"/>
  <c r="DU207" i="2" s="1"/>
  <c r="DK210" i="2"/>
  <c r="DU210" i="2" s="1"/>
  <c r="DQ205" i="2"/>
  <c r="EA205" i="2" s="1"/>
  <c r="DL135" i="2"/>
  <c r="DV135" i="2" s="1"/>
  <c r="DL137" i="2"/>
  <c r="DV137" i="2" s="1"/>
  <c r="DL149" i="2"/>
  <c r="DV149" i="2" s="1"/>
  <c r="DL156" i="2"/>
  <c r="DV156" i="2" s="1"/>
  <c r="DK118" i="2"/>
  <c r="DU118" i="2" s="1"/>
  <c r="DK135" i="2"/>
  <c r="DU135" i="2" s="1"/>
  <c r="DK136" i="2"/>
  <c r="DU136" i="2" s="1"/>
  <c r="DK141" i="2"/>
  <c r="DU141" i="2" s="1"/>
  <c r="DK114" i="2"/>
  <c r="DU114" i="2" s="1"/>
  <c r="DK107" i="2"/>
  <c r="DU107" i="2" s="1"/>
  <c r="DK108" i="2"/>
  <c r="DU108" i="2" s="1"/>
  <c r="DQ110" i="2"/>
  <c r="EA110" i="2" s="1"/>
  <c r="DK121" i="2"/>
  <c r="DU121" i="2" s="1"/>
  <c r="DQ95" i="2"/>
  <c r="EA95" i="2" s="1"/>
  <c r="DQ113" i="2"/>
  <c r="EA113" i="2" s="1"/>
  <c r="DK73" i="2"/>
  <c r="DU73" i="2" s="1"/>
  <c r="CC10" i="2"/>
  <c r="DQ54" i="2"/>
  <c r="EA54" i="2" s="1"/>
  <c r="DK26" i="2"/>
  <c r="DU26" i="2" s="1"/>
  <c r="DK24" i="2"/>
  <c r="DU24" i="2" s="1"/>
  <c r="DK22" i="2"/>
  <c r="DU22" i="2" s="1"/>
  <c r="DK18" i="2"/>
  <c r="DU18" i="2" s="1"/>
  <c r="DK58" i="2"/>
  <c r="DU58" i="2" s="1"/>
  <c r="DL38" i="2"/>
  <c r="DV38" i="2" s="1"/>
  <c r="DL23" i="2"/>
  <c r="DV23" i="2" s="1"/>
  <c r="DL15" i="2"/>
  <c r="DV15" i="2" s="1"/>
  <c r="DQ744" i="2"/>
  <c r="EA744" i="2" s="1"/>
  <c r="DK739" i="2"/>
  <c r="DU739" i="2" s="1"/>
  <c r="DQ717" i="2"/>
  <c r="EA717" i="2" s="1"/>
  <c r="DK708" i="2"/>
  <c r="DU708" i="2" s="1"/>
  <c r="DQ673" i="2"/>
  <c r="EA673" i="2" s="1"/>
  <c r="DK646" i="2"/>
  <c r="DU646" i="2" s="1"/>
  <c r="DQ608" i="2"/>
  <c r="EA608" i="2" s="1"/>
  <c r="DL636" i="2"/>
  <c r="DV636" i="2" s="1"/>
  <c r="DQ607" i="2"/>
  <c r="EA607" i="2" s="1"/>
  <c r="DL607" i="2"/>
  <c r="DV607" i="2" s="1"/>
  <c r="DL598" i="2"/>
  <c r="DV598" i="2" s="1"/>
  <c r="DK552" i="2"/>
  <c r="DU552" i="2" s="1"/>
  <c r="DL586" i="2"/>
  <c r="DV586" i="2" s="1"/>
  <c r="DK585" i="2"/>
  <c r="DU585" i="2" s="1"/>
  <c r="DK560" i="2"/>
  <c r="DU560" i="2" s="1"/>
  <c r="DL545" i="2"/>
  <c r="DV545" i="2" s="1"/>
  <c r="DQ531" i="2"/>
  <c r="EA531" i="2" s="1"/>
  <c r="DK524" i="2"/>
  <c r="DU524" i="2" s="1"/>
  <c r="DL518" i="2"/>
  <c r="DV518" i="2" s="1"/>
  <c r="DQ514" i="2"/>
  <c r="EA514" i="2" s="1"/>
  <c r="DL485" i="2"/>
  <c r="DV485" i="2" s="1"/>
  <c r="DL489" i="2"/>
  <c r="DV489" i="2" s="1"/>
  <c r="DQ457" i="2"/>
  <c r="EA457" i="2" s="1"/>
  <c r="DQ453" i="2"/>
  <c r="EA453" i="2" s="1"/>
  <c r="DQ423" i="2"/>
  <c r="EA423" i="2" s="1"/>
  <c r="DQ458" i="2"/>
  <c r="EA458" i="2" s="1"/>
  <c r="DL372" i="2"/>
  <c r="DV372" i="2" s="1"/>
  <c r="DL371" i="2"/>
  <c r="DV371" i="2" s="1"/>
  <c r="DK288" i="2"/>
  <c r="DU288" i="2" s="1"/>
  <c r="DK378" i="2"/>
  <c r="DU378" i="2" s="1"/>
  <c r="DL377" i="2"/>
  <c r="DV377" i="2" s="1"/>
  <c r="DK179" i="2"/>
  <c r="DU179" i="2" s="1"/>
  <c r="DL208" i="2"/>
  <c r="DV208" i="2" s="1"/>
  <c r="DK185" i="2"/>
  <c r="DU185" i="2" s="1"/>
  <c r="DQ160" i="2"/>
  <c r="EA160" i="2" s="1"/>
  <c r="DQ158" i="2"/>
  <c r="EA158" i="2" s="1"/>
  <c r="DQ156" i="2"/>
  <c r="EA156" i="2" s="1"/>
  <c r="DK186" i="2"/>
  <c r="DU186" i="2" s="1"/>
  <c r="DK170" i="2"/>
  <c r="DU170" i="2" s="1"/>
  <c r="DQ137" i="2"/>
  <c r="EA137" i="2" s="1"/>
  <c r="DK72" i="2"/>
  <c r="DU72" i="2" s="1"/>
  <c r="DK122" i="2"/>
  <c r="DU122" i="2" s="1"/>
  <c r="DL91" i="2"/>
  <c r="DV91" i="2" s="1"/>
  <c r="DL86" i="2"/>
  <c r="DV86" i="2" s="1"/>
  <c r="DQ82" i="2"/>
  <c r="EA82" i="2" s="1"/>
  <c r="DQ78" i="2"/>
  <c r="EA78" i="2" s="1"/>
  <c r="DL92" i="2"/>
  <c r="DV92" i="2" s="1"/>
  <c r="DK64" i="2"/>
  <c r="DU64" i="2" s="1"/>
  <c r="DK20" i="2"/>
  <c r="DU20" i="2" s="1"/>
  <c r="DK16" i="2"/>
  <c r="DU16" i="2" s="1"/>
  <c r="DK732" i="2"/>
  <c r="DU732" i="2" s="1"/>
  <c r="DK716" i="2"/>
  <c r="DU716" i="2" s="1"/>
  <c r="DK738" i="2"/>
  <c r="DU738" i="2" s="1"/>
  <c r="DL736" i="2"/>
  <c r="DV736" i="2" s="1"/>
  <c r="DK724" i="2"/>
  <c r="DU724" i="2" s="1"/>
  <c r="DL733" i="2"/>
  <c r="DV733" i="2" s="1"/>
  <c r="DK719" i="2"/>
  <c r="DU719" i="2" s="1"/>
  <c r="DK714" i="2"/>
  <c r="DU714" i="2" s="1"/>
  <c r="DK701" i="2"/>
  <c r="DU701" i="2" s="1"/>
  <c r="DL694" i="2"/>
  <c r="DV694" i="2" s="1"/>
  <c r="DK683" i="2"/>
  <c r="DU683" i="2" s="1"/>
  <c r="DK639" i="2"/>
  <c r="DU639" i="2" s="1"/>
  <c r="DK654" i="2"/>
  <c r="DU654" i="2" s="1"/>
  <c r="DK608" i="2"/>
  <c r="DU608" i="2" s="1"/>
  <c r="DL585" i="2"/>
  <c r="DV585" i="2" s="1"/>
  <c r="DL584" i="2"/>
  <c r="DV584" i="2" s="1"/>
  <c r="DK561" i="2"/>
  <c r="DU561" i="2" s="1"/>
  <c r="DK559" i="2"/>
  <c r="DU559" i="2" s="1"/>
  <c r="DK562" i="2"/>
  <c r="DU562" i="2" s="1"/>
  <c r="DQ526" i="2"/>
  <c r="EA526" i="2" s="1"/>
  <c r="DK473" i="2"/>
  <c r="DU473" i="2" s="1"/>
  <c r="DK455" i="2"/>
  <c r="DU455" i="2" s="1"/>
  <c r="DK402" i="2"/>
  <c r="DU402" i="2" s="1"/>
  <c r="DK385" i="2"/>
  <c r="DU385" i="2" s="1"/>
  <c r="DK392" i="2"/>
  <c r="DU392" i="2" s="1"/>
  <c r="DK363" i="2"/>
  <c r="DU363" i="2" s="1"/>
  <c r="DK367" i="2"/>
  <c r="DU367" i="2" s="1"/>
  <c r="DK349" i="2"/>
  <c r="DU349" i="2" s="1"/>
  <c r="DK328" i="2"/>
  <c r="DU328" i="2" s="1"/>
  <c r="DL316" i="2"/>
  <c r="DV316" i="2" s="1"/>
  <c r="DQ302" i="2"/>
  <c r="EA302" i="2" s="1"/>
  <c r="DK280" i="2"/>
  <c r="DU280" i="2" s="1"/>
  <c r="DK315" i="2"/>
  <c r="DU315" i="2" s="1"/>
  <c r="DL299" i="2"/>
  <c r="DV299" i="2" s="1"/>
  <c r="DL274" i="2"/>
  <c r="DV274" i="2" s="1"/>
  <c r="DK276" i="2"/>
  <c r="DU276" i="2" s="1"/>
  <c r="DL226" i="2"/>
  <c r="DV226" i="2" s="1"/>
  <c r="DK223" i="2"/>
  <c r="DU223" i="2" s="1"/>
  <c r="DK211" i="2"/>
  <c r="DU211" i="2" s="1"/>
  <c r="DK222" i="2"/>
  <c r="DU222" i="2" s="1"/>
  <c r="DQ199" i="2"/>
  <c r="EA199" i="2" s="1"/>
  <c r="DK224" i="2"/>
  <c r="DU224" i="2" s="1"/>
  <c r="DK195" i="2"/>
  <c r="DU195" i="2" s="1"/>
  <c r="DK212" i="2"/>
  <c r="DU212" i="2" s="1"/>
  <c r="DQ206" i="2"/>
  <c r="EA206" i="2" s="1"/>
  <c r="DK134" i="2"/>
  <c r="DU134" i="2" s="1"/>
  <c r="DK188" i="2"/>
  <c r="DU188" i="2" s="1"/>
  <c r="DK156" i="2"/>
  <c r="DU156" i="2" s="1"/>
  <c r="DK159" i="2"/>
  <c r="DU159" i="2" s="1"/>
  <c r="DK143" i="2"/>
  <c r="DU143" i="2" s="1"/>
  <c r="BN10" i="2"/>
  <c r="DL159" i="2"/>
  <c r="DV159" i="2" s="1"/>
  <c r="DL138" i="2"/>
  <c r="DV138" i="2" s="1"/>
  <c r="DK160" i="2"/>
  <c r="DU160" i="2" s="1"/>
  <c r="DK132" i="2"/>
  <c r="DU132" i="2" s="1"/>
  <c r="DQ94" i="2"/>
  <c r="EA94" i="2" s="1"/>
  <c r="DK111" i="2"/>
  <c r="DU111" i="2" s="1"/>
  <c r="DK131" i="2"/>
  <c r="DU131" i="2" s="1"/>
  <c r="DL104" i="2"/>
  <c r="DV104" i="2" s="1"/>
  <c r="DK97" i="2"/>
  <c r="DU97" i="2" s="1"/>
  <c r="DK128" i="2"/>
  <c r="DU128" i="2" s="1"/>
  <c r="DK103" i="2"/>
  <c r="DU103" i="2" s="1"/>
  <c r="DK100" i="2"/>
  <c r="DU100" i="2" s="1"/>
  <c r="DK53" i="2"/>
  <c r="DU53" i="2" s="1"/>
  <c r="DK42" i="2"/>
  <c r="DU42" i="2" s="1"/>
  <c r="DK34" i="2"/>
  <c r="DU34" i="2" s="1"/>
  <c r="AP10" i="2"/>
  <c r="DK85" i="2"/>
  <c r="DU85" i="2" s="1"/>
  <c r="DK61" i="2"/>
  <c r="DU61" i="2" s="1"/>
  <c r="DQ51" i="2"/>
  <c r="EA51" i="2" s="1"/>
  <c r="DL22" i="2"/>
  <c r="DV22" i="2" s="1"/>
  <c r="DL18" i="2"/>
  <c r="DV18" i="2" s="1"/>
  <c r="DK62" i="2"/>
  <c r="DU62" i="2" s="1"/>
  <c r="DQ723" i="2"/>
  <c r="EA723" i="2" s="1"/>
  <c r="DQ730" i="2"/>
  <c r="EA730" i="2" s="1"/>
  <c r="DK681" i="2"/>
  <c r="DU681" i="2" s="1"/>
  <c r="DK677" i="2"/>
  <c r="DU677" i="2" s="1"/>
  <c r="DQ693" i="2"/>
  <c r="EA693" i="2" s="1"/>
  <c r="DQ677" i="2"/>
  <c r="EA677" i="2" s="1"/>
  <c r="DK674" i="2"/>
  <c r="DU674" i="2" s="1"/>
  <c r="DQ668" i="2"/>
  <c r="EA668" i="2" s="1"/>
  <c r="DL635" i="2"/>
  <c r="DV635" i="2" s="1"/>
  <c r="DL588" i="2"/>
  <c r="DV588" i="2" s="1"/>
  <c r="DK573" i="2"/>
  <c r="DU573" i="2" s="1"/>
  <c r="DK566" i="2"/>
  <c r="DU566" i="2" s="1"/>
  <c r="DK557" i="2"/>
  <c r="DU557" i="2" s="1"/>
  <c r="DK567" i="2"/>
  <c r="DU567" i="2" s="1"/>
  <c r="DK591" i="2"/>
  <c r="DU591" i="2" s="1"/>
  <c r="DQ556" i="2"/>
  <c r="EA556" i="2" s="1"/>
  <c r="DQ534" i="2"/>
  <c r="EA534" i="2" s="1"/>
  <c r="DL510" i="2"/>
  <c r="DV510" i="2" s="1"/>
  <c r="DK503" i="2"/>
  <c r="DU503" i="2" s="1"/>
  <c r="DK476" i="2"/>
  <c r="DU476" i="2" s="1"/>
  <c r="DK477" i="2"/>
  <c r="DU477" i="2" s="1"/>
  <c r="DK459" i="2"/>
  <c r="DU459" i="2" s="1"/>
  <c r="DL436" i="2"/>
  <c r="DV436" i="2" s="1"/>
  <c r="DK404" i="2"/>
  <c r="DU404" i="2" s="1"/>
  <c r="DK383" i="2"/>
  <c r="DU383" i="2" s="1"/>
  <c r="DL422" i="2"/>
  <c r="DV422" i="2" s="1"/>
  <c r="DK413" i="2"/>
  <c r="DU413" i="2" s="1"/>
  <c r="DL368" i="2"/>
  <c r="DV368" i="2" s="1"/>
  <c r="DQ363" i="2"/>
  <c r="EA363" i="2" s="1"/>
  <c r="DQ357" i="2"/>
  <c r="EA357" i="2" s="1"/>
  <c r="DL341" i="2"/>
  <c r="DV341" i="2" s="1"/>
  <c r="DQ315" i="2"/>
  <c r="EA315" i="2" s="1"/>
  <c r="DK265" i="2"/>
  <c r="DU265" i="2" s="1"/>
  <c r="DK362" i="2"/>
  <c r="DU362" i="2" s="1"/>
  <c r="DK353" i="2"/>
  <c r="DU353" i="2" s="1"/>
  <c r="DK283" i="2"/>
  <c r="DU283" i="2" s="1"/>
  <c r="DK377" i="2"/>
  <c r="DU377" i="2" s="1"/>
  <c r="DQ284" i="2"/>
  <c r="EA284" i="2" s="1"/>
  <c r="DK175" i="2"/>
  <c r="DU175" i="2" s="1"/>
  <c r="DQ172" i="2"/>
  <c r="EA172" i="2" s="1"/>
  <c r="DK171" i="2"/>
  <c r="DU171" i="2" s="1"/>
  <c r="DQ227" i="2"/>
  <c r="EA227" i="2" s="1"/>
  <c r="DK168" i="2"/>
  <c r="DU168" i="2" s="1"/>
  <c r="DL150" i="2"/>
  <c r="DV150" i="2" s="1"/>
  <c r="DL84" i="2"/>
  <c r="DV84" i="2" s="1"/>
  <c r="DQ81" i="2"/>
  <c r="EA81" i="2" s="1"/>
  <c r="DL76" i="2"/>
  <c r="DV76" i="2" s="1"/>
  <c r="DL120" i="2"/>
  <c r="DV120" i="2" s="1"/>
  <c r="DK115" i="2"/>
  <c r="DU115" i="2" s="1"/>
  <c r="DL65" i="2"/>
  <c r="DV65" i="2" s="1"/>
  <c r="DL46" i="2"/>
  <c r="DV46" i="2" s="1"/>
  <c r="DL75" i="2"/>
  <c r="DV75" i="2" s="1"/>
  <c r="DK469" i="2"/>
  <c r="DU469" i="2" s="1"/>
  <c r="DK284" i="2"/>
  <c r="DU284" i="2" s="1"/>
  <c r="DK116" i="2"/>
  <c r="DU116" i="2" s="1"/>
  <c r="DK63" i="2"/>
  <c r="DU63" i="2" s="1"/>
  <c r="DK389" i="2"/>
  <c r="DU389" i="2" s="1"/>
  <c r="DK647" i="2"/>
  <c r="DU647" i="2" s="1"/>
  <c r="DK48" i="2"/>
  <c r="DU48" i="2" s="1"/>
  <c r="DK698" i="2"/>
  <c r="DU698" i="2" s="1"/>
  <c r="DK707" i="2"/>
  <c r="DU707" i="2" s="1"/>
  <c r="DK695" i="2"/>
  <c r="DU695" i="2" s="1"/>
  <c r="DK641" i="2"/>
  <c r="DU641" i="2" s="1"/>
  <c r="DK645" i="2"/>
  <c r="DU645" i="2" s="1"/>
  <c r="DK629" i="2"/>
  <c r="DU629" i="2" s="1"/>
  <c r="DQ577" i="2"/>
  <c r="EA577" i="2" s="1"/>
  <c r="DK579" i="2"/>
  <c r="DU579" i="2" s="1"/>
  <c r="DK533" i="2"/>
  <c r="DU533" i="2" s="1"/>
  <c r="DK509" i="2"/>
  <c r="DU509" i="2" s="1"/>
  <c r="DK491" i="2"/>
  <c r="DU491" i="2" s="1"/>
  <c r="DL474" i="2"/>
  <c r="DV474" i="2" s="1"/>
  <c r="DK436" i="2"/>
  <c r="DU436" i="2" s="1"/>
  <c r="DK450" i="2"/>
  <c r="DU450" i="2" s="1"/>
  <c r="DK387" i="2"/>
  <c r="DU387" i="2" s="1"/>
  <c r="DK369" i="2"/>
  <c r="DU369" i="2" s="1"/>
  <c r="DQ274" i="2"/>
  <c r="EA274" i="2" s="1"/>
  <c r="DK257" i="2"/>
  <c r="DU257" i="2" s="1"/>
  <c r="DK244" i="2"/>
  <c r="DU244" i="2" s="1"/>
  <c r="DQ233" i="2"/>
  <c r="EA233" i="2" s="1"/>
  <c r="DK247" i="2"/>
  <c r="DU247" i="2" s="1"/>
  <c r="DK273" i="2"/>
  <c r="DU273" i="2" s="1"/>
  <c r="DL235" i="2"/>
  <c r="DV235" i="2" s="1"/>
  <c r="DK228" i="2"/>
  <c r="DU228" i="2" s="1"/>
  <c r="DK180" i="2"/>
  <c r="DU180" i="2" s="1"/>
  <c r="DQ92" i="2"/>
  <c r="EA92" i="2" s="1"/>
  <c r="DQ112" i="2"/>
  <c r="EA112" i="2" s="1"/>
  <c r="DK106" i="2"/>
  <c r="DU106" i="2" s="1"/>
  <c r="DL39" i="2"/>
  <c r="DV39" i="2" s="1"/>
  <c r="DL30" i="2"/>
  <c r="DV30" i="2" s="1"/>
  <c r="DQ46" i="2"/>
  <c r="EA46" i="2" s="1"/>
  <c r="DL705" i="2"/>
  <c r="DV705" i="2" s="1"/>
  <c r="DL720" i="2"/>
  <c r="DV720" i="2" s="1"/>
  <c r="DQ654" i="2"/>
  <c r="EA654" i="2" s="1"/>
  <c r="DK640" i="2"/>
  <c r="DU640" i="2" s="1"/>
  <c r="DK667" i="2"/>
  <c r="DU667" i="2" s="1"/>
  <c r="DK644" i="2"/>
  <c r="DU644" i="2" s="1"/>
  <c r="DQ583" i="2"/>
  <c r="EA583" i="2" s="1"/>
  <c r="DK575" i="2"/>
  <c r="DU575" i="2" s="1"/>
  <c r="DK583" i="2"/>
  <c r="DU583" i="2" s="1"/>
  <c r="DK576" i="2"/>
  <c r="DU576" i="2" s="1"/>
  <c r="DK537" i="2"/>
  <c r="DU537" i="2" s="1"/>
  <c r="DK508" i="2"/>
  <c r="DU508" i="2" s="1"/>
  <c r="DK490" i="2"/>
  <c r="DU490" i="2" s="1"/>
  <c r="DK499" i="2"/>
  <c r="DU499" i="2" s="1"/>
  <c r="DL471" i="2"/>
  <c r="DV471" i="2" s="1"/>
  <c r="DK458" i="2"/>
  <c r="DU458" i="2" s="1"/>
  <c r="DK463" i="2"/>
  <c r="DU463" i="2" s="1"/>
  <c r="DK435" i="2"/>
  <c r="DU435" i="2" s="1"/>
  <c r="DK400" i="2"/>
  <c r="DU400" i="2" s="1"/>
  <c r="DK398" i="2"/>
  <c r="DU398" i="2" s="1"/>
  <c r="DK376" i="2"/>
  <c r="DU376" i="2" s="1"/>
  <c r="DK341" i="2"/>
  <c r="DU341" i="2" s="1"/>
  <c r="DK339" i="2"/>
  <c r="DU339" i="2" s="1"/>
  <c r="DK331" i="2"/>
  <c r="DU331" i="2" s="1"/>
  <c r="DL300" i="2"/>
  <c r="DV300" i="2" s="1"/>
  <c r="DK322" i="2"/>
  <c r="DU322" i="2" s="1"/>
  <c r="DQ231" i="2"/>
  <c r="EA231" i="2" s="1"/>
  <c r="DK248" i="2"/>
  <c r="DU248" i="2" s="1"/>
  <c r="DK255" i="2"/>
  <c r="DU255" i="2" s="1"/>
  <c r="DK250" i="2"/>
  <c r="DU250" i="2" s="1"/>
  <c r="DL275" i="2"/>
  <c r="DV275" i="2" s="1"/>
  <c r="DL223" i="2"/>
  <c r="DV223" i="2" s="1"/>
  <c r="DK204" i="2"/>
  <c r="DU204" i="2" s="1"/>
  <c r="DK138" i="2"/>
  <c r="DU138" i="2" s="1"/>
  <c r="DK149" i="2"/>
  <c r="DU149" i="2" s="1"/>
  <c r="DQ111" i="2"/>
  <c r="EA111" i="2" s="1"/>
  <c r="DK52" i="2"/>
  <c r="DU52" i="2" s="1"/>
  <c r="DK88" i="2"/>
  <c r="DU88" i="2" s="1"/>
  <c r="DK78" i="2"/>
  <c r="DU78" i="2" s="1"/>
  <c r="DK102" i="2"/>
  <c r="DU102" i="2" s="1"/>
  <c r="EC10" i="2"/>
  <c r="DL55" i="2"/>
  <c r="DV55" i="2" s="1"/>
  <c r="DK626" i="2"/>
  <c r="DU626" i="2" s="1"/>
  <c r="DK619" i="2"/>
  <c r="DU619" i="2" s="1"/>
  <c r="DK574" i="2"/>
  <c r="DU574" i="2" s="1"/>
  <c r="DK545" i="2"/>
  <c r="DU545" i="2" s="1"/>
  <c r="DK489" i="2"/>
  <c r="DU489" i="2" s="1"/>
  <c r="DK434" i="2"/>
  <c r="DU434" i="2" s="1"/>
  <c r="DK417" i="2"/>
  <c r="DU417" i="2" s="1"/>
  <c r="DK355" i="2"/>
  <c r="DU355" i="2" s="1"/>
  <c r="DK336" i="2"/>
  <c r="DU336" i="2" s="1"/>
  <c r="DL320" i="2"/>
  <c r="DV320" i="2" s="1"/>
  <c r="DK300" i="2"/>
  <c r="DU300" i="2" s="1"/>
  <c r="DK277" i="2"/>
  <c r="DU277" i="2" s="1"/>
  <c r="DK271" i="2"/>
  <c r="DU271" i="2" s="1"/>
  <c r="DK278" i="2"/>
  <c r="DU278" i="2" s="1"/>
  <c r="DK243" i="2"/>
  <c r="DU243" i="2" s="1"/>
  <c r="DK269" i="2"/>
  <c r="DU269" i="2" s="1"/>
  <c r="DK275" i="2"/>
  <c r="DU275" i="2" s="1"/>
  <c r="DK221" i="2"/>
  <c r="DU221" i="2" s="1"/>
  <c r="DL225" i="2"/>
  <c r="DV225" i="2" s="1"/>
  <c r="DK206" i="2"/>
  <c r="DU206" i="2" s="1"/>
  <c r="DL102" i="2"/>
  <c r="DV102" i="2" s="1"/>
  <c r="DK86" i="2"/>
  <c r="DU86" i="2" s="1"/>
  <c r="DK67" i="2"/>
  <c r="DU67" i="2" s="1"/>
  <c r="DS10" i="2"/>
  <c r="DK740" i="2"/>
  <c r="DU740" i="2" s="1"/>
  <c r="DK693" i="2"/>
  <c r="DU693" i="2" s="1"/>
  <c r="DQ676" i="2"/>
  <c r="EA676" i="2" s="1"/>
  <c r="DQ647" i="2"/>
  <c r="EA647" i="2" s="1"/>
  <c r="DK662" i="2"/>
  <c r="DU662" i="2" s="1"/>
  <c r="DK638" i="2"/>
  <c r="DU638" i="2" s="1"/>
  <c r="DL574" i="2"/>
  <c r="DV574" i="2" s="1"/>
  <c r="DK544" i="2"/>
  <c r="DU544" i="2" s="1"/>
  <c r="DK531" i="2"/>
  <c r="DU531" i="2" s="1"/>
  <c r="DK532" i="2"/>
  <c r="DU532" i="2" s="1"/>
  <c r="DQ529" i="2"/>
  <c r="EA529" i="2" s="1"/>
  <c r="DL526" i="2"/>
  <c r="DV526" i="2" s="1"/>
  <c r="DK506" i="2"/>
  <c r="DU506" i="2" s="1"/>
  <c r="DL499" i="2"/>
  <c r="DV499" i="2" s="1"/>
  <c r="DL502" i="2"/>
  <c r="DV502" i="2" s="1"/>
  <c r="DK502" i="2"/>
  <c r="DU502" i="2" s="1"/>
  <c r="DK488" i="2"/>
  <c r="DU488" i="2" s="1"/>
  <c r="DK462" i="2"/>
  <c r="DU462" i="2" s="1"/>
  <c r="DK433" i="2"/>
  <c r="DU433" i="2" s="1"/>
  <c r="DK448" i="2"/>
  <c r="DU448" i="2" s="1"/>
  <c r="DK396" i="2"/>
  <c r="DU396" i="2" s="1"/>
  <c r="DK388" i="2"/>
  <c r="DU388" i="2" s="1"/>
  <c r="DK358" i="2"/>
  <c r="DU358" i="2" s="1"/>
  <c r="DK321" i="2"/>
  <c r="DU321" i="2" s="1"/>
  <c r="DK318" i="2"/>
  <c r="DU318" i="2" s="1"/>
  <c r="DQ232" i="2"/>
  <c r="EA232" i="2" s="1"/>
  <c r="DL269" i="2"/>
  <c r="DV269" i="2" s="1"/>
  <c r="DK154" i="2"/>
  <c r="DU154" i="2" s="1"/>
  <c r="DL206" i="2"/>
  <c r="DV206" i="2" s="1"/>
  <c r="DK104" i="2"/>
  <c r="DU104" i="2" s="1"/>
  <c r="DK76" i="2"/>
  <c r="DU76" i="2" s="1"/>
  <c r="DK89" i="2"/>
  <c r="DU89" i="2" s="1"/>
  <c r="DL60" i="2"/>
  <c r="DV60" i="2" s="1"/>
  <c r="DL34" i="2"/>
  <c r="DV34" i="2" s="1"/>
  <c r="DK735" i="2"/>
  <c r="DU735" i="2" s="1"/>
  <c r="DK653" i="2"/>
  <c r="DU653" i="2" s="1"/>
  <c r="DK610" i="2"/>
  <c r="DU610" i="2" s="1"/>
  <c r="DQ579" i="2"/>
  <c r="EA579" i="2" s="1"/>
  <c r="DK554" i="2"/>
  <c r="DU554" i="2" s="1"/>
  <c r="DK549" i="2"/>
  <c r="DU549" i="2" s="1"/>
  <c r="DK505" i="2"/>
  <c r="DU505" i="2" s="1"/>
  <c r="DK501" i="2"/>
  <c r="DU501" i="2" s="1"/>
  <c r="DK487" i="2"/>
  <c r="DU487" i="2" s="1"/>
  <c r="DK493" i="2"/>
  <c r="DU493" i="2" s="1"/>
  <c r="DK432" i="2"/>
  <c r="DU432" i="2" s="1"/>
  <c r="DL418" i="2"/>
  <c r="DV418" i="2" s="1"/>
  <c r="DK395" i="2"/>
  <c r="DU395" i="2" s="1"/>
  <c r="DK338" i="2"/>
  <c r="DU338" i="2" s="1"/>
  <c r="DK325" i="2"/>
  <c r="DU325" i="2" s="1"/>
  <c r="DK249" i="2"/>
  <c r="DU249" i="2" s="1"/>
  <c r="DK251" i="2"/>
  <c r="DU251" i="2" s="1"/>
  <c r="DK256" i="2"/>
  <c r="DU256" i="2" s="1"/>
  <c r="DK253" i="2"/>
  <c r="DU253" i="2" s="1"/>
  <c r="DK225" i="2"/>
  <c r="DU225" i="2" s="1"/>
  <c r="DK153" i="2"/>
  <c r="DU153" i="2" s="1"/>
  <c r="DK140" i="2"/>
  <c r="DU140" i="2" s="1"/>
  <c r="DK196" i="2"/>
  <c r="DU196" i="2" s="1"/>
  <c r="DQ103" i="2"/>
  <c r="EA103" i="2" s="1"/>
  <c r="DK123" i="2"/>
  <c r="DU123" i="2" s="1"/>
  <c r="DQ99" i="2"/>
  <c r="EA99" i="2" s="1"/>
  <c r="DK84" i="2"/>
  <c r="DU84" i="2" s="1"/>
  <c r="DL53" i="2"/>
  <c r="DV53" i="2" s="1"/>
  <c r="DL36" i="2"/>
  <c r="DV36" i="2" s="1"/>
  <c r="DK745" i="2"/>
  <c r="DU745" i="2" s="1"/>
  <c r="DK723" i="2"/>
  <c r="DU723" i="2" s="1"/>
  <c r="DK700" i="2"/>
  <c r="DU700" i="2" s="1"/>
  <c r="DQ672" i="2"/>
  <c r="EA672" i="2" s="1"/>
  <c r="DK678" i="2"/>
  <c r="DU678" i="2" s="1"/>
  <c r="DK630" i="2"/>
  <c r="DU630" i="2" s="1"/>
  <c r="DK609" i="2"/>
  <c r="DU609" i="2" s="1"/>
  <c r="DQ573" i="2"/>
  <c r="EA573" i="2" s="1"/>
  <c r="DK580" i="2"/>
  <c r="DU580" i="2" s="1"/>
  <c r="DK550" i="2"/>
  <c r="DU550" i="2" s="1"/>
  <c r="DK553" i="2"/>
  <c r="DU553" i="2" s="1"/>
  <c r="DL523" i="2"/>
  <c r="DV523" i="2" s="1"/>
  <c r="DL501" i="2"/>
  <c r="DV501" i="2" s="1"/>
  <c r="DK500" i="2"/>
  <c r="DU500" i="2" s="1"/>
  <c r="DL469" i="2"/>
  <c r="DV469" i="2" s="1"/>
  <c r="DK431" i="2"/>
  <c r="DU431" i="2" s="1"/>
  <c r="DL453" i="2"/>
  <c r="DV453" i="2" s="1"/>
  <c r="DK414" i="2"/>
  <c r="DU414" i="2" s="1"/>
  <c r="DK412" i="2"/>
  <c r="DU412" i="2" s="1"/>
  <c r="DL411" i="2"/>
  <c r="DV411" i="2" s="1"/>
  <c r="DL385" i="2"/>
  <c r="DV385" i="2" s="1"/>
  <c r="DK394" i="2"/>
  <c r="DU394" i="2" s="1"/>
  <c r="DK418" i="2"/>
  <c r="DU418" i="2" s="1"/>
  <c r="DK357" i="2"/>
  <c r="DU357" i="2" s="1"/>
  <c r="DK324" i="2"/>
  <c r="DU324" i="2" s="1"/>
  <c r="DK238" i="2"/>
  <c r="DU238" i="2" s="1"/>
  <c r="DL264" i="2"/>
  <c r="DV264" i="2" s="1"/>
  <c r="DK237" i="2"/>
  <c r="DU237" i="2" s="1"/>
  <c r="DK252" i="2"/>
  <c r="DU252" i="2" s="1"/>
  <c r="DL221" i="2"/>
  <c r="DV221" i="2" s="1"/>
  <c r="DL214" i="2"/>
  <c r="DV214" i="2" s="1"/>
  <c r="DK82" i="2"/>
  <c r="DU82" i="2" s="1"/>
  <c r="DK98" i="2"/>
  <c r="DU98" i="2" s="1"/>
  <c r="DK113" i="2"/>
  <c r="DU113" i="2" s="1"/>
  <c r="DK65" i="2"/>
  <c r="DU65" i="2" s="1"/>
  <c r="DK71" i="2"/>
  <c r="DU71" i="2" s="1"/>
  <c r="EB10" i="2"/>
  <c r="DK725" i="2"/>
  <c r="DU725" i="2" s="1"/>
  <c r="DK718" i="2"/>
  <c r="DU718" i="2" s="1"/>
  <c r="DK691" i="2"/>
  <c r="DU691" i="2" s="1"/>
  <c r="DK679" i="2"/>
  <c r="DU679" i="2" s="1"/>
  <c r="DK670" i="2"/>
  <c r="DU670" i="2" s="1"/>
  <c r="DK675" i="2"/>
  <c r="DU675" i="2" s="1"/>
  <c r="DK676" i="2"/>
  <c r="DU676" i="2" s="1"/>
  <c r="DL654" i="2"/>
  <c r="DV654" i="2" s="1"/>
  <c r="DK621" i="2"/>
  <c r="DU621" i="2" s="1"/>
  <c r="DK538" i="2"/>
  <c r="DU538" i="2" s="1"/>
  <c r="DK528" i="2"/>
  <c r="DU528" i="2" s="1"/>
  <c r="DK521" i="2"/>
  <c r="DU521" i="2" s="1"/>
  <c r="DK485" i="2"/>
  <c r="DU485" i="2" s="1"/>
  <c r="DK496" i="2"/>
  <c r="DU496" i="2" s="1"/>
  <c r="DK430" i="2"/>
  <c r="DU430" i="2" s="1"/>
  <c r="DK449" i="2"/>
  <c r="DU449" i="2" s="1"/>
  <c r="DK390" i="2"/>
  <c r="DU390" i="2" s="1"/>
  <c r="DK365" i="2"/>
  <c r="DU365" i="2" s="1"/>
  <c r="DK352" i="2"/>
  <c r="DU352" i="2" s="1"/>
  <c r="DK323" i="2"/>
  <c r="DU323" i="2" s="1"/>
  <c r="DK320" i="2"/>
  <c r="DU320" i="2" s="1"/>
  <c r="DK303" i="2"/>
  <c r="DU303" i="2" s="1"/>
  <c r="DQ266" i="2"/>
  <c r="EA266" i="2" s="1"/>
  <c r="DK298" i="2"/>
  <c r="DU298" i="2" s="1"/>
  <c r="DK270" i="2"/>
  <c r="DU270" i="2" s="1"/>
  <c r="DK241" i="2"/>
  <c r="DU241" i="2" s="1"/>
  <c r="DK193" i="2"/>
  <c r="DU193" i="2" s="1"/>
  <c r="DK191" i="2"/>
  <c r="DU191" i="2" s="1"/>
  <c r="DK96" i="2"/>
  <c r="DU96" i="2" s="1"/>
  <c r="DK44" i="2"/>
  <c r="DU44" i="2" s="1"/>
  <c r="DK66" i="2"/>
  <c r="DU66" i="2" s="1"/>
  <c r="DR10" i="2"/>
  <c r="DK625" i="2"/>
  <c r="DU625" i="2" s="1"/>
  <c r="DK589" i="2"/>
  <c r="DU589" i="2" s="1"/>
  <c r="DK578" i="2"/>
  <c r="DU578" i="2" s="1"/>
  <c r="DK534" i="2"/>
  <c r="DU534" i="2" s="1"/>
  <c r="DK447" i="2"/>
  <c r="DU447" i="2" s="1"/>
  <c r="DK406" i="2"/>
  <c r="DU406" i="2" s="1"/>
  <c r="DK351" i="2"/>
  <c r="DU351" i="2" s="1"/>
  <c r="DL303" i="2"/>
  <c r="DV303" i="2" s="1"/>
  <c r="DK262" i="2"/>
  <c r="DU262" i="2" s="1"/>
  <c r="DK297" i="2"/>
  <c r="DU297" i="2" s="1"/>
  <c r="DL262" i="2"/>
  <c r="DV262" i="2" s="1"/>
  <c r="DQ230" i="2"/>
  <c r="EA230" i="2" s="1"/>
  <c r="DK236" i="2"/>
  <c r="DU236" i="2" s="1"/>
  <c r="DL212" i="2"/>
  <c r="DV212" i="2" s="1"/>
  <c r="DL216" i="2"/>
  <c r="DV216" i="2" s="1"/>
  <c r="DL147" i="2"/>
  <c r="DV147" i="2" s="1"/>
  <c r="DK198" i="2"/>
  <c r="DU198" i="2" s="1"/>
  <c r="DK127" i="2"/>
  <c r="DU127" i="2" s="1"/>
  <c r="DY10" i="2"/>
  <c r="DL44" i="2"/>
  <c r="DV44" i="2" s="1"/>
  <c r="DK682" i="2"/>
  <c r="DU682" i="2" s="1"/>
  <c r="DK643" i="2"/>
  <c r="DU643" i="2" s="1"/>
  <c r="DK665" i="2"/>
  <c r="DU665" i="2" s="1"/>
  <c r="DL572" i="2"/>
  <c r="DV572" i="2" s="1"/>
  <c r="DK558" i="2"/>
  <c r="DU558" i="2" s="1"/>
  <c r="DK483" i="2"/>
  <c r="DU483" i="2" s="1"/>
  <c r="DK474" i="2"/>
  <c r="DU474" i="2" s="1"/>
  <c r="DK428" i="2"/>
  <c r="DU428" i="2" s="1"/>
  <c r="DQ379" i="2"/>
  <c r="EA379" i="2" s="1"/>
  <c r="DK380" i="2"/>
  <c r="DU380" i="2" s="1"/>
  <c r="DK368" i="2"/>
  <c r="DU368" i="2" s="1"/>
  <c r="DK327" i="2"/>
  <c r="DU327" i="2" s="1"/>
  <c r="DK313" i="2"/>
  <c r="DU313" i="2" s="1"/>
  <c r="DL261" i="2"/>
  <c r="DV261" i="2" s="1"/>
  <c r="DK296" i="2"/>
  <c r="DU296" i="2" s="1"/>
  <c r="DK229" i="2"/>
  <c r="DU229" i="2" s="1"/>
  <c r="DK226" i="2"/>
  <c r="DU226" i="2" s="1"/>
  <c r="DK240" i="2"/>
  <c r="DU240" i="2" s="1"/>
  <c r="DK260" i="2"/>
  <c r="DU260" i="2" s="1"/>
  <c r="DK214" i="2"/>
  <c r="DU214" i="2" s="1"/>
  <c r="DK184" i="2"/>
  <c r="DU184" i="2" s="1"/>
  <c r="DK183" i="2"/>
  <c r="DU183" i="2" s="1"/>
  <c r="DK49" i="2"/>
  <c r="DU49" i="2" s="1"/>
  <c r="DK87" i="2"/>
  <c r="DU87" i="2" s="1"/>
  <c r="DZ10" i="2"/>
  <c r="DO10" i="2"/>
  <c r="DL35" i="2"/>
  <c r="DV35" i="2" s="1"/>
  <c r="DL63" i="2"/>
  <c r="DV63" i="2" s="1"/>
  <c r="DK686" i="2"/>
  <c r="DU686" i="2" s="1"/>
  <c r="DK652" i="2"/>
  <c r="DU652" i="2" s="1"/>
  <c r="DK601" i="2"/>
  <c r="DU601" i="2" s="1"/>
  <c r="DK516" i="2"/>
  <c r="DU516" i="2" s="1"/>
  <c r="DK482" i="2"/>
  <c r="DU482" i="2" s="1"/>
  <c r="DK408" i="2"/>
  <c r="DU408" i="2" s="1"/>
  <c r="DK295" i="2"/>
  <c r="DU295" i="2" s="1"/>
  <c r="DQ106" i="2"/>
  <c r="EA106" i="2" s="1"/>
  <c r="AK10" i="2"/>
  <c r="DP10" i="2"/>
  <c r="CQ10" i="2"/>
  <c r="DK731" i="2"/>
  <c r="DU731" i="2" s="1"/>
  <c r="DK721" i="2"/>
  <c r="DU721" i="2" s="1"/>
  <c r="DK666" i="2"/>
  <c r="DU666" i="2" s="1"/>
  <c r="DK657" i="2"/>
  <c r="DU657" i="2" s="1"/>
  <c r="DK649" i="2"/>
  <c r="DU649" i="2" s="1"/>
  <c r="DK637" i="2"/>
  <c r="DU637" i="2" s="1"/>
  <c r="DK634" i="2"/>
  <c r="DU634" i="2" s="1"/>
  <c r="DK624" i="2"/>
  <c r="DU624" i="2" s="1"/>
  <c r="DK607" i="2"/>
  <c r="DU607" i="2" s="1"/>
  <c r="DK612" i="2"/>
  <c r="DU612" i="2" s="1"/>
  <c r="DQ572" i="2"/>
  <c r="EA572" i="2" s="1"/>
  <c r="DQ578" i="2"/>
  <c r="EA578" i="2" s="1"/>
  <c r="DK515" i="2"/>
  <c r="DU515" i="2" s="1"/>
  <c r="DK530" i="2"/>
  <c r="DU530" i="2" s="1"/>
  <c r="DQ504" i="2"/>
  <c r="EA504" i="2" s="1"/>
  <c r="DK481" i="2"/>
  <c r="DU481" i="2" s="1"/>
  <c r="DK426" i="2"/>
  <c r="DU426" i="2" s="1"/>
  <c r="DK446" i="2"/>
  <c r="DU446" i="2" s="1"/>
  <c r="DK335" i="2"/>
  <c r="DU335" i="2" s="1"/>
  <c r="DK314" i="2"/>
  <c r="DU314" i="2" s="1"/>
  <c r="DL313" i="2"/>
  <c r="DV313" i="2" s="1"/>
  <c r="DK301" i="2"/>
  <c r="DU301" i="2" s="1"/>
  <c r="DK302" i="2"/>
  <c r="DU302" i="2" s="1"/>
  <c r="DK294" i="2"/>
  <c r="DU294" i="2" s="1"/>
  <c r="DK245" i="2"/>
  <c r="DU245" i="2" s="1"/>
  <c r="DK258" i="2"/>
  <c r="DU258" i="2" s="1"/>
  <c r="DK227" i="2"/>
  <c r="DU227" i="2" s="1"/>
  <c r="DK239" i="2"/>
  <c r="DU239" i="2" s="1"/>
  <c r="DL232" i="2"/>
  <c r="DV232" i="2" s="1"/>
  <c r="DK216" i="2"/>
  <c r="DU216" i="2" s="1"/>
  <c r="DK145" i="2"/>
  <c r="DU145" i="2" s="1"/>
  <c r="DK155" i="2"/>
  <c r="DU155" i="2" s="1"/>
  <c r="DK176" i="2"/>
  <c r="DU176" i="2" s="1"/>
  <c r="DK146" i="2"/>
  <c r="DU146" i="2" s="1"/>
  <c r="DK147" i="2"/>
  <c r="DU147" i="2" s="1"/>
  <c r="DK77" i="2"/>
  <c r="DU77" i="2" s="1"/>
  <c r="AT10" i="2"/>
  <c r="CG10" i="2"/>
  <c r="ED10" i="2"/>
  <c r="DK736" i="2"/>
  <c r="DU736" i="2" s="1"/>
  <c r="DL679" i="2"/>
  <c r="DV679" i="2" s="1"/>
  <c r="DL734" i="2"/>
  <c r="DV734" i="2" s="1"/>
  <c r="DK711" i="2"/>
  <c r="DU711" i="2" s="1"/>
  <c r="DK709" i="2"/>
  <c r="DU709" i="2" s="1"/>
  <c r="DK685" i="2"/>
  <c r="DU685" i="2" s="1"/>
  <c r="DK635" i="2"/>
  <c r="DU635" i="2" s="1"/>
  <c r="DK628" i="2"/>
  <c r="DU628" i="2" s="1"/>
  <c r="DK623" i="2"/>
  <c r="DU623" i="2" s="1"/>
  <c r="DK581" i="2"/>
  <c r="DU581" i="2" s="1"/>
  <c r="DK555" i="2"/>
  <c r="DU555" i="2" s="1"/>
  <c r="DK514" i="2"/>
  <c r="DU514" i="2" s="1"/>
  <c r="DK480" i="2"/>
  <c r="DU480" i="2" s="1"/>
  <c r="DK453" i="2"/>
  <c r="DU453" i="2" s="1"/>
  <c r="DK419" i="2"/>
  <c r="DU419" i="2" s="1"/>
  <c r="DK382" i="2"/>
  <c r="DU382" i="2" s="1"/>
  <c r="DK347" i="2"/>
  <c r="DU347" i="2" s="1"/>
  <c r="DK281" i="2"/>
  <c r="DU281" i="2" s="1"/>
  <c r="DK306" i="2"/>
  <c r="DU306" i="2" s="1"/>
  <c r="DK293" i="2"/>
  <c r="DU293" i="2" s="1"/>
  <c r="DK173" i="2"/>
  <c r="DU173" i="2" s="1"/>
  <c r="DK95" i="2"/>
  <c r="DU95" i="2" s="1"/>
  <c r="DK56" i="2"/>
  <c r="DU56" i="2" s="1"/>
  <c r="DK59" i="2"/>
  <c r="DU59" i="2" s="1"/>
  <c r="DT10" i="2"/>
  <c r="DK14" i="2"/>
  <c r="DU14" i="2" s="1"/>
  <c r="DK57" i="2"/>
  <c r="DU57" i="2" s="1"/>
  <c r="DK706" i="2"/>
  <c r="DU706" i="2" s="1"/>
  <c r="DK648" i="2"/>
  <c r="DU648" i="2" s="1"/>
  <c r="DK620" i="2"/>
  <c r="DU620" i="2" s="1"/>
  <c r="DK599" i="2"/>
  <c r="DU599" i="2" s="1"/>
  <c r="DK592" i="2"/>
  <c r="DU592" i="2" s="1"/>
  <c r="DK726" i="2"/>
  <c r="DU726" i="2" s="1"/>
  <c r="DK722" i="2"/>
  <c r="DU722" i="2" s="1"/>
  <c r="DL719" i="2"/>
  <c r="DV719" i="2" s="1"/>
  <c r="DK680" i="2"/>
  <c r="DU680" i="2" s="1"/>
  <c r="DK671" i="2"/>
  <c r="DU671" i="2" s="1"/>
  <c r="DL685" i="2"/>
  <c r="DV685" i="2" s="1"/>
  <c r="DK668" i="2"/>
  <c r="DU668" i="2" s="1"/>
  <c r="DK606" i="2"/>
  <c r="DU606" i="2" s="1"/>
  <c r="DK527" i="2"/>
  <c r="DU527" i="2" s="1"/>
  <c r="DK513" i="2"/>
  <c r="DU513" i="2" s="1"/>
  <c r="DK472" i="2"/>
  <c r="DU472" i="2" s="1"/>
  <c r="DK479" i="2"/>
  <c r="DU479" i="2" s="1"/>
  <c r="DK440" i="2"/>
  <c r="DU440" i="2" s="1"/>
  <c r="DK424" i="2"/>
  <c r="DU424" i="2" s="1"/>
  <c r="DK405" i="2"/>
  <c r="DU405" i="2" s="1"/>
  <c r="DK407" i="2"/>
  <c r="DU407" i="2" s="1"/>
  <c r="DQ359" i="2"/>
  <c r="EA359" i="2" s="1"/>
  <c r="DK346" i="2"/>
  <c r="DU346" i="2" s="1"/>
  <c r="DK359" i="2"/>
  <c r="DU359" i="2" s="1"/>
  <c r="DK329" i="2"/>
  <c r="DU329" i="2" s="1"/>
  <c r="DK292" i="2"/>
  <c r="DU292" i="2" s="1"/>
  <c r="DK192" i="2"/>
  <c r="DU192" i="2" s="1"/>
  <c r="DQ104" i="2"/>
  <c r="EA104" i="2" s="1"/>
  <c r="DK126" i="2"/>
  <c r="DU126" i="2" s="1"/>
  <c r="DQ58" i="2"/>
  <c r="EA58" i="2" s="1"/>
  <c r="DK47" i="2"/>
  <c r="DU47" i="2" s="1"/>
  <c r="DK54" i="2"/>
  <c r="DU54" i="2" s="1"/>
  <c r="DK45" i="2"/>
  <c r="DU45" i="2" s="1"/>
  <c r="DK29" i="2"/>
  <c r="DU29" i="2" s="1"/>
  <c r="DK51" i="2"/>
  <c r="DU51" i="2" s="1"/>
  <c r="DK60" i="2"/>
  <c r="DU60" i="2" s="1"/>
  <c r="DX10" i="2"/>
  <c r="DK535" i="2"/>
  <c r="DU535" i="2" s="1"/>
  <c r="DK522" i="2"/>
  <c r="DU522" i="2" s="1"/>
  <c r="DK423" i="2"/>
  <c r="DU423" i="2" s="1"/>
  <c r="DK444" i="2"/>
  <c r="DU444" i="2" s="1"/>
  <c r="DK345" i="2"/>
  <c r="DU345" i="2" s="1"/>
  <c r="DK332" i="2"/>
  <c r="DU332" i="2" s="1"/>
  <c r="DK291" i="2"/>
  <c r="DU291" i="2" s="1"/>
  <c r="DK274" i="2"/>
  <c r="DU274" i="2" s="1"/>
  <c r="DK137" i="2"/>
  <c r="DU137" i="2" s="1"/>
  <c r="DK148" i="2"/>
  <c r="DU148" i="2" s="1"/>
  <c r="DL101" i="2"/>
  <c r="DV101" i="2" s="1"/>
  <c r="BX10" i="2"/>
  <c r="DN10" i="2"/>
  <c r="DK582" i="2"/>
  <c r="DU582" i="2" s="1"/>
  <c r="DK704" i="2"/>
  <c r="DU704" i="2" s="1"/>
  <c r="DQ703" i="2"/>
  <c r="EA703" i="2" s="1"/>
  <c r="DK713" i="2"/>
  <c r="DU713" i="2" s="1"/>
  <c r="DK690" i="2"/>
  <c r="DU690" i="2" s="1"/>
  <c r="DQ637" i="2"/>
  <c r="EA637" i="2" s="1"/>
  <c r="DK632" i="2"/>
  <c r="DU632" i="2" s="1"/>
  <c r="DQ617" i="2"/>
  <c r="EA617" i="2" s="1"/>
  <c r="DK618" i="2"/>
  <c r="DU618" i="2" s="1"/>
  <c r="DK600" i="2"/>
  <c r="DU600" i="2" s="1"/>
  <c r="DK587" i="2"/>
  <c r="DU587" i="2" s="1"/>
  <c r="DQ581" i="2"/>
  <c r="EA581" i="2" s="1"/>
  <c r="DK511" i="2"/>
  <c r="DU511" i="2" s="1"/>
  <c r="DK520" i="2"/>
  <c r="DU520" i="2" s="1"/>
  <c r="DK497" i="2"/>
  <c r="DU497" i="2" s="1"/>
  <c r="DK460" i="2"/>
  <c r="DU460" i="2" s="1"/>
  <c r="DK438" i="2"/>
  <c r="DU438" i="2" s="1"/>
  <c r="DK422" i="2"/>
  <c r="DU422" i="2" s="1"/>
  <c r="DK452" i="2"/>
  <c r="DU452" i="2" s="1"/>
  <c r="DK409" i="2"/>
  <c r="DU409" i="2" s="1"/>
  <c r="DK403" i="2"/>
  <c r="DU403" i="2" s="1"/>
  <c r="DL386" i="2"/>
  <c r="DV386" i="2" s="1"/>
  <c r="DK373" i="2"/>
  <c r="DU373" i="2" s="1"/>
  <c r="DK344" i="2"/>
  <c r="DU344" i="2" s="1"/>
  <c r="DK304" i="2"/>
  <c r="DU304" i="2" s="1"/>
  <c r="DK286" i="2"/>
  <c r="DU286" i="2" s="1"/>
  <c r="DK263" i="2"/>
  <c r="DU263" i="2" s="1"/>
  <c r="DK246" i="2"/>
  <c r="DU246" i="2" s="1"/>
  <c r="DL267" i="2"/>
  <c r="DV267" i="2" s="1"/>
  <c r="DL217" i="2"/>
  <c r="DV217" i="2" s="1"/>
  <c r="DK242" i="2"/>
  <c r="DU242" i="2" s="1"/>
  <c r="DK194" i="2"/>
  <c r="DU194" i="2" s="1"/>
  <c r="DK167" i="2"/>
  <c r="DU167" i="2" s="1"/>
  <c r="DK174" i="2"/>
  <c r="DU174" i="2" s="1"/>
  <c r="DK124" i="2"/>
  <c r="DU124" i="2" s="1"/>
  <c r="DK94" i="2"/>
  <c r="DU94" i="2" s="1"/>
  <c r="DK105" i="2"/>
  <c r="DU105" i="2" s="1"/>
  <c r="DK74" i="2"/>
  <c r="DU74" i="2" s="1"/>
  <c r="DK50" i="2"/>
  <c r="DU50" i="2" s="1"/>
  <c r="DK28" i="2"/>
  <c r="DU28" i="2" s="1"/>
  <c r="DA10" i="2"/>
  <c r="DL41" i="2"/>
  <c r="DV41" i="2" s="1"/>
  <c r="DL13" i="2"/>
  <c r="EA13" i="2"/>
  <c r="DL29" i="2"/>
  <c r="DV29" i="2" s="1"/>
  <c r="DK699" i="2"/>
  <c r="DU699" i="2" s="1"/>
  <c r="DK712" i="2"/>
  <c r="DU712" i="2" s="1"/>
  <c r="DK658" i="2"/>
  <c r="DU658" i="2" s="1"/>
  <c r="DK672" i="2"/>
  <c r="DU672" i="2" s="1"/>
  <c r="DK642" i="2"/>
  <c r="DU642" i="2" s="1"/>
  <c r="DQ638" i="2"/>
  <c r="EA638" i="2" s="1"/>
  <c r="DK631" i="2"/>
  <c r="DU631" i="2" s="1"/>
  <c r="DK615" i="2"/>
  <c r="DU615" i="2" s="1"/>
  <c r="DK547" i="2"/>
  <c r="DU547" i="2" s="1"/>
  <c r="DL575" i="2"/>
  <c r="DV575" i="2" s="1"/>
  <c r="DK541" i="2"/>
  <c r="DU541" i="2" s="1"/>
  <c r="DK523" i="2"/>
  <c r="DU523" i="2" s="1"/>
  <c r="DK546" i="2"/>
  <c r="DU546" i="2" s="1"/>
  <c r="DK468" i="2"/>
  <c r="DU468" i="2" s="1"/>
  <c r="DK437" i="2"/>
  <c r="DU437" i="2" s="1"/>
  <c r="DK421" i="2"/>
  <c r="DU421" i="2" s="1"/>
  <c r="DK393" i="2"/>
  <c r="DU393" i="2" s="1"/>
  <c r="DK374" i="2"/>
  <c r="DU374" i="2" s="1"/>
  <c r="DK311" i="2"/>
  <c r="DU311" i="2" s="1"/>
  <c r="DK268" i="2"/>
  <c r="DU268" i="2" s="1"/>
  <c r="DL263" i="2"/>
  <c r="DV263" i="2" s="1"/>
  <c r="DK234" i="2"/>
  <c r="DU234" i="2" s="1"/>
  <c r="DK267" i="2"/>
  <c r="DU267" i="2" s="1"/>
  <c r="DQ226" i="2"/>
  <c r="EA226" i="2" s="1"/>
  <c r="DK259" i="2"/>
  <c r="DU259" i="2" s="1"/>
  <c r="DL260" i="2"/>
  <c r="DV260" i="2" s="1"/>
  <c r="DK235" i="2"/>
  <c r="DU235" i="2" s="1"/>
  <c r="DK215" i="2"/>
  <c r="DU215" i="2" s="1"/>
  <c r="DL231" i="2"/>
  <c r="DV231" i="2" s="1"/>
  <c r="DK164" i="2"/>
  <c r="DU164" i="2" s="1"/>
  <c r="DL133" i="2"/>
  <c r="DV133" i="2" s="1"/>
  <c r="DL116" i="2"/>
  <c r="DV116" i="2" s="1"/>
  <c r="DL105" i="2"/>
  <c r="DV105" i="2" s="1"/>
  <c r="DK46" i="2"/>
  <c r="DU46" i="2" s="1"/>
  <c r="DL37" i="2"/>
  <c r="DV37" i="2" s="1"/>
  <c r="DM10" i="2"/>
  <c r="HE5" i="1"/>
  <c r="HE2" i="1" s="1"/>
  <c r="GU2" i="1"/>
  <c r="AL6" i="1"/>
  <c r="GP6" i="1" s="1"/>
  <c r="GZ6" i="1" s="1"/>
  <c r="HA5" i="1"/>
  <c r="HA2" i="1" s="1"/>
  <c r="GQ2" i="1"/>
  <c r="AL5" i="1"/>
  <c r="AV2" i="1"/>
  <c r="GY2" i="1"/>
  <c r="HI5" i="1"/>
  <c r="HI2" i="1" s="1"/>
  <c r="GX2" i="1"/>
  <c r="HH5" i="1"/>
  <c r="HH2" i="1" s="1"/>
  <c r="DK622" i="2" l="1"/>
  <c r="DU622" i="2" s="1"/>
  <c r="DK529" i="2"/>
  <c r="DU529" i="2" s="1"/>
  <c r="DK272" i="2"/>
  <c r="DU272" i="2" s="1"/>
  <c r="DK337" i="2"/>
  <c r="DU337" i="2" s="1"/>
  <c r="DK80" i="2"/>
  <c r="DU80" i="2" s="1"/>
  <c r="DK673" i="2"/>
  <c r="DU673" i="2" s="1"/>
  <c r="DK158" i="2"/>
  <c r="DU158" i="2" s="1"/>
  <c r="DK717" i="2"/>
  <c r="DU717" i="2" s="1"/>
  <c r="DK742" i="2"/>
  <c r="DU742" i="2" s="1"/>
  <c r="DQ10" i="2"/>
  <c r="DK55" i="2"/>
  <c r="DU55" i="2" s="1"/>
  <c r="DK379" i="2"/>
  <c r="DU379" i="2" s="1"/>
  <c r="DK69" i="2"/>
  <c r="DU69" i="2" s="1"/>
  <c r="EA10" i="2"/>
  <c r="DL10" i="2"/>
  <c r="DV13" i="2"/>
  <c r="DV10" i="2" s="1"/>
  <c r="DK13" i="2"/>
  <c r="DK733" i="2"/>
  <c r="DU733" i="2" s="1"/>
  <c r="AL2" i="1"/>
  <c r="GP5" i="1"/>
  <c r="DU13" i="2" l="1"/>
  <c r="DU10" i="2" s="1"/>
  <c r="DK10" i="2"/>
  <c r="GZ5" i="1"/>
  <c r="GZ2" i="1" s="1"/>
  <c r="GP2" i="1"/>
</calcChain>
</file>

<file path=xl/sharedStrings.xml><?xml version="1.0" encoding="utf-8"?>
<sst xmlns="http://schemas.openxmlformats.org/spreadsheetml/2006/main" count="13114" uniqueCount="2603">
  <si>
    <t>Филиал</t>
  </si>
  <si>
    <t>№ п/п</t>
  </si>
  <si>
    <t>Целевое напр-ние</t>
  </si>
  <si>
    <t>Приоритет</t>
  </si>
  <si>
    <t>Год реализации работ</t>
  </si>
  <si>
    <t>Тип/ сверхтип</t>
  </si>
  <si>
    <t>Цех</t>
  </si>
  <si>
    <t>НП-новое производство / ДП-действующее  производство</t>
  </si>
  <si>
    <t>Объект работ</t>
  </si>
  <si>
    <t>Объект-Блок</t>
  </si>
  <si>
    <t>Установка</t>
  </si>
  <si>
    <t>Оборудование (наименование объекта ремонта или работы ТПиР)</t>
  </si>
  <si>
    <t>Вид работ</t>
  </si>
  <si>
    <t>Наименование работы</t>
  </si>
  <si>
    <t>Тип</t>
  </si>
  <si>
    <t xml:space="preserve">№ сметы </t>
  </si>
  <si>
    <t>Заказ</t>
  </si>
  <si>
    <t>Автор заказа</t>
  </si>
  <si>
    <t>Цех - исполнитель работ</t>
  </si>
  <si>
    <t>Подразделение цеха - исполнителя работ (бригада, участок)</t>
  </si>
  <si>
    <t>Стоимость ремонта с учетом расчетной стоимости МТР (тыс.руб)</t>
  </si>
  <si>
    <t>Стоимость работ хоз.способ (тыс.руб)</t>
  </si>
  <si>
    <t>Расчетная прогнозная стоимость МТР хоз.способ (тыс.руб)</t>
  </si>
  <si>
    <t>Прочие затраты (тыс.руб)</t>
  </si>
  <si>
    <t>Стоимость работ подряд (тыс.руб)</t>
  </si>
  <si>
    <t>Расчетная прогнозная стоимость подряд.способ    МТР подрядчика (тыс.руб)</t>
  </si>
  <si>
    <t>Расчетная прогнозная стоимость подряд.способ    МТР заказчика (тыс.руб)</t>
  </si>
  <si>
    <t>Трудозатраты</t>
  </si>
  <si>
    <t>без ФОТ ст-сть работ</t>
  </si>
  <si>
    <t>Стоимость работ хоз.способ (тыс.руб) * коэффициент ФОТ</t>
  </si>
  <si>
    <t>Стоимость ремонта с учетом расчетной стоимости МТР и ФОТ с учетом коэфициента (тыс.руб)</t>
  </si>
  <si>
    <t>Дата начала</t>
  </si>
  <si>
    <t>Дата окончания</t>
  </si>
  <si>
    <t>Наименование лота услуг</t>
  </si>
  <si>
    <t>1квартал стоимость ремонта (тыс.руб)</t>
  </si>
  <si>
    <t>1 квартал Всего х/способ</t>
  </si>
  <si>
    <t>1 квартал  ст-ть работ хоз.способ</t>
  </si>
  <si>
    <t>1 квартал МТР хоз.способ</t>
  </si>
  <si>
    <t>1 квартал  Всего подряд</t>
  </si>
  <si>
    <t>1 квартал   Ст-ть работ подряд</t>
  </si>
  <si>
    <t>1 квартал  МТР подрядчика</t>
  </si>
  <si>
    <t>1 квартал  МТР заказчика</t>
  </si>
  <si>
    <t>январь  стоимость ремонта (тыс.руб)</t>
  </si>
  <si>
    <t>январь  Всего х/способ</t>
  </si>
  <si>
    <t>январь  ст-ть работ хоз.способ</t>
  </si>
  <si>
    <t>январь  МТР хоз.способ</t>
  </si>
  <si>
    <t>январь Всего подряд</t>
  </si>
  <si>
    <t>январь    Ст-ть работ подряд</t>
  </si>
  <si>
    <t>январь   МТР подрядчика</t>
  </si>
  <si>
    <t>январь  МТР заказчика</t>
  </si>
  <si>
    <t>февраль  стоимость ремонта (тыс.руб)</t>
  </si>
  <si>
    <t>февраль  Всего х/способ</t>
  </si>
  <si>
    <t>февраль  ст-ть работ хоз.способ</t>
  </si>
  <si>
    <t>февраль  МТР хоз.способ</t>
  </si>
  <si>
    <t>февраль Всего подряд</t>
  </si>
  <si>
    <t>февраль    Ст-ть работ подряд</t>
  </si>
  <si>
    <t>февраль   МТР подрядчика</t>
  </si>
  <si>
    <t>февраль  МТР заказчика</t>
  </si>
  <si>
    <t>март  стоимость ремонта (тыс.руб)</t>
  </si>
  <si>
    <t>март  Всего х/способ</t>
  </si>
  <si>
    <t>март  ст-ть работ хоз.способ</t>
  </si>
  <si>
    <t>март  МТР хоз.способ</t>
  </si>
  <si>
    <t>март Всего подряд</t>
  </si>
  <si>
    <t>март    Ст-ть работ подряд</t>
  </si>
  <si>
    <t>март   МТР подрядчика</t>
  </si>
  <si>
    <t>март  МТР заказчика</t>
  </si>
  <si>
    <t>2  квартал стоимость ремонта (тыс.руб)</t>
  </si>
  <si>
    <t>2 квартал Всего х/способ</t>
  </si>
  <si>
    <t>2 квартал  ст-ть работ хоз.способ</t>
  </si>
  <si>
    <t>2 квартал МТР хоз.способ</t>
  </si>
  <si>
    <t>2 квартал  Всего подряд</t>
  </si>
  <si>
    <t>2 квартал   Ст-ть работ подряд</t>
  </si>
  <si>
    <t>2 квартал  МТР подрядчика</t>
  </si>
  <si>
    <t>2 квартал  МТР заказчика</t>
  </si>
  <si>
    <t>апрель  стоимость ремонта (тыс.руб)</t>
  </si>
  <si>
    <t>апрель Всего х/способ</t>
  </si>
  <si>
    <t>апрель  ст-ть работ хоз.способ</t>
  </si>
  <si>
    <t>апрель  МТР хоз.способ</t>
  </si>
  <si>
    <t>апрель Всего подряд</t>
  </si>
  <si>
    <t>апрель    Ст-ть работ подряд</t>
  </si>
  <si>
    <t>апрель   МТР подрядчика</t>
  </si>
  <si>
    <t>апрель  МТР заказчика</t>
  </si>
  <si>
    <t>май  стоимость ремонта (тыс.руб)</t>
  </si>
  <si>
    <t>май  Всего х/способ</t>
  </si>
  <si>
    <t>май  ст-ть работ хоз.способ</t>
  </si>
  <si>
    <t>май  МТР хоз.способ</t>
  </si>
  <si>
    <t>май Всего подряд</t>
  </si>
  <si>
    <t>май   Ст-ть работ подряд</t>
  </si>
  <si>
    <t>май  МТР подрядчика</t>
  </si>
  <si>
    <t>май  МТР заказчика</t>
  </si>
  <si>
    <t>июнь стоимость ремонта (тыс.руб)</t>
  </si>
  <si>
    <t>июнь Всего х/способ</t>
  </si>
  <si>
    <t>июнь  ст-ть работ хоз.способ</t>
  </si>
  <si>
    <t>июнь  МТР хоз.способ</t>
  </si>
  <si>
    <t>июнь  Всего подряд</t>
  </si>
  <si>
    <t>июнь Ст-ть работ подряд</t>
  </si>
  <si>
    <t>июнь  МТР подрядчика</t>
  </si>
  <si>
    <t>июнь МТР заказчика</t>
  </si>
  <si>
    <t>3  квартал стоимость ремонта (тыс.руб)</t>
  </si>
  <si>
    <t>3 квартал Всего х/способ</t>
  </si>
  <si>
    <t>3 квартал  ст-ть работ хоз.способ</t>
  </si>
  <si>
    <t>3 квартал МТР хоз.способ</t>
  </si>
  <si>
    <t>3 квартал  Всего подряд</t>
  </si>
  <si>
    <t>3 квартал   Ст-ть работ подряд</t>
  </si>
  <si>
    <t>3 квартал  МТР подрядчика</t>
  </si>
  <si>
    <t>3 квартал  МТР заказчика</t>
  </si>
  <si>
    <t>июль стоимость ремонта (тыс.руб)</t>
  </si>
  <si>
    <t>июль Всего х/способ</t>
  </si>
  <si>
    <t>июль  ст-ть работ хоз.способ</t>
  </si>
  <si>
    <t>июль  МТР хоз.способ</t>
  </si>
  <si>
    <t>июль Всего подряд</t>
  </si>
  <si>
    <t>июль   Ст-ть работ подряд</t>
  </si>
  <si>
    <t>июль   МТР подрядчика</t>
  </si>
  <si>
    <t>июль МТР заказчика</t>
  </si>
  <si>
    <t>август  стоимость ремонта (тыс.руб)</t>
  </si>
  <si>
    <t>август  Всего х/способ</t>
  </si>
  <si>
    <t>август ст-ть работ хоз.способ</t>
  </si>
  <si>
    <t>август МТР хоз.способ</t>
  </si>
  <si>
    <t>август  Всего подряд</t>
  </si>
  <si>
    <t>август  Ст-ть работ подряд</t>
  </si>
  <si>
    <t>август  МТР подрядчика</t>
  </si>
  <si>
    <t>август  МТР заказчика</t>
  </si>
  <si>
    <t>сентябрь стоимость ремонта (тыс.руб)</t>
  </si>
  <si>
    <t>сентябрь Всего х/способ</t>
  </si>
  <si>
    <t>сентябрь ст-ть работ хоз.способ</t>
  </si>
  <si>
    <t>сентябрь  МТР хоз.способ</t>
  </si>
  <si>
    <t>сентябрь  Всего подряд</t>
  </si>
  <si>
    <t>сентябрь Ст-ть работ подряд</t>
  </si>
  <si>
    <t>сентябрь  МТР подрядчика</t>
  </si>
  <si>
    <t>сентябрь МТР заказчика</t>
  </si>
  <si>
    <t>4  квартал стоимость ремонта (тыс.руб)</t>
  </si>
  <si>
    <t>4 квартал Всего х/способ</t>
  </si>
  <si>
    <t>4 квартал  ст-ть работ хоз.способ</t>
  </si>
  <si>
    <t>4 квартал МТР хоз.способ</t>
  </si>
  <si>
    <t>4 квартал  Всего подряд</t>
  </si>
  <si>
    <t>4 квартал   Ст-ть работ подряд</t>
  </si>
  <si>
    <t>4 квартал  МТР подрядчика</t>
  </si>
  <si>
    <t>4 квартал  МТР заказчика</t>
  </si>
  <si>
    <t>октябрь стоимость ремонта (тыс.руб)</t>
  </si>
  <si>
    <t>октябрь Всего х/способ</t>
  </si>
  <si>
    <t>октябрь  ст-ть работ хоз.способ</t>
  </si>
  <si>
    <t>октябрь МТР хоз.способ</t>
  </si>
  <si>
    <t>октябрь Всего подряд</t>
  </si>
  <si>
    <t>октябрь  Ст-ть работ подряд</t>
  </si>
  <si>
    <t>октябрь  МТР подрядчика</t>
  </si>
  <si>
    <t>октябрь МТР заказчика</t>
  </si>
  <si>
    <t>ноябрь  стоимость ремонта (тыс.руб)</t>
  </si>
  <si>
    <t>ноябрь  Всего х/способ</t>
  </si>
  <si>
    <t>ноябрь ст-ть работ хоз.способ</t>
  </si>
  <si>
    <t>ноябрь МТР хоз.способ</t>
  </si>
  <si>
    <t>ноябрь  Всего подряд</t>
  </si>
  <si>
    <t>ноябрь  Ст-ть работ подряд</t>
  </si>
  <si>
    <t>ноябрь  МТР подрядчика</t>
  </si>
  <si>
    <t>ноябрь  МТР заказчика</t>
  </si>
  <si>
    <t>декабрь стоимость ремонта (тыс.руб)</t>
  </si>
  <si>
    <t>декабрь Всего х/способ</t>
  </si>
  <si>
    <t>декабрь ст-ть работ хоз.способ</t>
  </si>
  <si>
    <t>декабрь  МТР хоз.способ</t>
  </si>
  <si>
    <t>декабрь  Всего подряд</t>
  </si>
  <si>
    <t>декабрь  Ст-ть работ подряд</t>
  </si>
  <si>
    <t>декабрь  МТР подрядчика</t>
  </si>
  <si>
    <t>декабрь  МТР заказчика</t>
  </si>
  <si>
    <t xml:space="preserve"> стоимость ремонта (тыс.руб)</t>
  </si>
  <si>
    <t xml:space="preserve">  Всего х/способ</t>
  </si>
  <si>
    <t xml:space="preserve"> ст-ть работ хоз.способ</t>
  </si>
  <si>
    <t xml:space="preserve">  МТР хоз.способ</t>
  </si>
  <si>
    <t xml:space="preserve">  Всего подряд</t>
  </si>
  <si>
    <t xml:space="preserve"> Ст-ть работ подряд</t>
  </si>
  <si>
    <t xml:space="preserve">  МТР подрядчика</t>
  </si>
  <si>
    <t xml:space="preserve"> МТР заказчика</t>
  </si>
  <si>
    <t>Без коэффициента ФОТ</t>
  </si>
  <si>
    <t>01.01.2016  по  31.12.2018</t>
  </si>
  <si>
    <t>Всего:</t>
  </si>
  <si>
    <t>Хозспособ</t>
  </si>
  <si>
    <t>Подряд</t>
  </si>
  <si>
    <t>Проверка:  должно быть     0.00</t>
  </si>
  <si>
    <t>ФОТ2</t>
  </si>
  <si>
    <t>ЕСН6</t>
  </si>
  <si>
    <t>ФОТ3</t>
  </si>
  <si>
    <t>ЕСН7</t>
  </si>
  <si>
    <t>ФОТ4</t>
  </si>
  <si>
    <t>ЕСН8</t>
  </si>
  <si>
    <t>ФОТ5</t>
  </si>
  <si>
    <t>ЕСН9</t>
  </si>
  <si>
    <t>ФОТ6</t>
  </si>
  <si>
    <t>ЕСН10</t>
  </si>
  <si>
    <t>ФОТ7</t>
  </si>
  <si>
    <t>ЕСН11</t>
  </si>
  <si>
    <t>ФОТ8</t>
  </si>
  <si>
    <t>ЕСН12</t>
  </si>
  <si>
    <t>ФОТ9</t>
  </si>
  <si>
    <t>ЕСН13</t>
  </si>
  <si>
    <t>ФОТ10</t>
  </si>
  <si>
    <t>ЕСН14</t>
  </si>
  <si>
    <t>ФОТ11</t>
  </si>
  <si>
    <t>ЕСН15</t>
  </si>
  <si>
    <t>ФОТ12</t>
  </si>
  <si>
    <t>ЕСН16</t>
  </si>
  <si>
    <t>ФОТ13</t>
  </si>
  <si>
    <t>ЕСН17</t>
  </si>
  <si>
    <t>ФОТ14</t>
  </si>
  <si>
    <t>ЕСН18</t>
  </si>
  <si>
    <t>ФОТ15</t>
  </si>
  <si>
    <t>ЕСН19</t>
  </si>
  <si>
    <t>ФОТ16</t>
  </si>
  <si>
    <t>ЕСН20</t>
  </si>
  <si>
    <t>ФОТ17</t>
  </si>
  <si>
    <t>ЕСН21</t>
  </si>
  <si>
    <t>ФОТ18</t>
  </si>
  <si>
    <t>ЕСН22</t>
  </si>
  <si>
    <t>ФОТ19</t>
  </si>
  <si>
    <t>ЕСН23</t>
  </si>
  <si>
    <t>ФОТ20</t>
  </si>
  <si>
    <t>ЕСН24</t>
  </si>
  <si>
    <t>Год стоимость ремонта (тыс.руб)</t>
  </si>
  <si>
    <t>Год  Всего х/способ</t>
  </si>
  <si>
    <t>Год ст-ть работ хоз.способ</t>
  </si>
  <si>
    <t>Год  МТР хоз.способ</t>
  </si>
  <si>
    <t>Год  Всего подряд</t>
  </si>
  <si>
    <t>Год Ст-ть работ подряд</t>
  </si>
  <si>
    <t>Год  МТР подрядчика</t>
  </si>
  <si>
    <t>Год МТР заказчика</t>
  </si>
  <si>
    <t>Инв.номер ОС</t>
  </si>
  <si>
    <t>Капитализация</t>
  </si>
  <si>
    <t>период:</t>
  </si>
  <si>
    <t>01.01.2018  по  31.12.2018</t>
  </si>
  <si>
    <t>sml</t>
  </si>
  <si>
    <t>Надежность</t>
  </si>
  <si>
    <t>Нет</t>
  </si>
  <si>
    <t>2018</t>
  </si>
  <si>
    <t>Сверхтипов</t>
  </si>
  <si>
    <t>КТЦ</t>
  </si>
  <si>
    <t>ДП - действующее производство</t>
  </si>
  <si>
    <t>27887</t>
  </si>
  <si>
    <t>Э/блок № 1</t>
  </si>
  <si>
    <t>Блок-01-ДП</t>
  </si>
  <si>
    <t>Всп. турб. оборуд. (с БОУ)</t>
  </si>
  <si>
    <t xml:space="preserve">Охладитель дистиллята ТОС-1Б блок №1; </t>
  </si>
  <si>
    <t>Подготовительные работы по ЭПБ.Теплообменник обмотки статора ТОС-1Б</t>
  </si>
  <si>
    <t>СФ_C001181</t>
  </si>
  <si>
    <t>ПЗ_003002</t>
  </si>
  <si>
    <t>Казакова Елена Александровна</t>
  </si>
  <si>
    <t>Ремонт  оборудования эн.бл.№1,2, 3, ОСО,подготовительные работы для проведения ЭПБ и контроля за металлом эн.бл.№1,2,3 и  ОСО.</t>
  </si>
  <si>
    <t xml:space="preserve">Бак низких точек БНТ блок №1; </t>
  </si>
  <si>
    <t>Подготовительные работы по ЭПБ. БНТ бл. №1</t>
  </si>
  <si>
    <t>СФ_C001184</t>
  </si>
  <si>
    <t>ПЗ_003003</t>
  </si>
  <si>
    <t>Типовой</t>
  </si>
  <si>
    <t>ЭЦ</t>
  </si>
  <si>
    <t>27894</t>
  </si>
  <si>
    <t>Эл/оборудование</t>
  </si>
  <si>
    <t xml:space="preserve">Электродвигатель мельницы молотковой; Электродвигатель мельницы молотковой; Электродвигатель мельницы молотковой; Электродвигатель мельницы молотковой; Электродвигатель мельницы молотковой; Электродвигатель мельницы молотковой; Электродвигатель мельницы молотковой; Электродвигатель мельницы молотковой; </t>
  </si>
  <si>
    <t>Ремонт электродвигателей бл.1 (котел)</t>
  </si>
  <si>
    <t>СФ_C000777</t>
  </si>
  <si>
    <t>ПЗ_003869</t>
  </si>
  <si>
    <t>Сорвалова Елена Николаевна</t>
  </si>
  <si>
    <t>БЭлМаш</t>
  </si>
  <si>
    <t>20259</t>
  </si>
  <si>
    <t>Э/блок № 3</t>
  </si>
  <si>
    <t>Блок-03-ДП</t>
  </si>
  <si>
    <t>Ремонт электродвигателей бл.3 (котел)</t>
  </si>
  <si>
    <t>ПЗ_003871</t>
  </si>
  <si>
    <t>21382</t>
  </si>
  <si>
    <t>Э/блок № 2</t>
  </si>
  <si>
    <t>Блок-02-ДП</t>
  </si>
  <si>
    <t>Ремонт электродвигателей бл.2 (котел)</t>
  </si>
  <si>
    <t>ПЗ_003873</t>
  </si>
  <si>
    <t>1508</t>
  </si>
  <si>
    <t>Общестанц. Не новое</t>
  </si>
  <si>
    <t xml:space="preserve">Электродвигатель насоса; Электродвигатель насоса; Электродвигатель насоса сырой воды; Электродвигатель насоса сырой воды; Электродвигатель насоса; Электродвигатель насоса; Электродвигатель насоса; Электродвигатель насоса; Электродвигатель насоса; Электродвигатель насоса; Электродвигатель насоса БЗК; Электродвигатель насоса БЗК; Электродвигатель насоса БЗК; </t>
  </si>
  <si>
    <t>Ремонт общестанционных электродвигателей (турбина) ХВО, ОСК, ОСО</t>
  </si>
  <si>
    <t>СФ_C001118</t>
  </si>
  <si>
    <t>ПЗ_003874</t>
  </si>
  <si>
    <t xml:space="preserve">Электродвигатель насоса подпитка теплосети; Электродвигатель насоса подпитка теплосети; Электродвигатель насоса подпитка теплосети; </t>
  </si>
  <si>
    <t>Ремонт общестанционных электродвигателей 6 и 0,4 кВ (котел) ТТЦ, БНС, МЗН, ОСО</t>
  </si>
  <si>
    <t>СФ_C001110</t>
  </si>
  <si>
    <t>ПЗ_003875</t>
  </si>
  <si>
    <t>Да</t>
  </si>
  <si>
    <t>ЦТАиИ</t>
  </si>
  <si>
    <t>13291</t>
  </si>
  <si>
    <t>sml-651</t>
  </si>
  <si>
    <t>Системы контроля управления (блочное)</t>
  </si>
  <si>
    <t xml:space="preserve">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ПРОТАР;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ПРОТАР;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</t>
  </si>
  <si>
    <t>Бл.2_ТР Схем автоматического регулирования без взаимосвязей с другими регуляторами или схемами</t>
  </si>
  <si>
    <t>СФ_C000674</t>
  </si>
  <si>
    <t>ПЗ_004065</t>
  </si>
  <si>
    <t>Уваров Алексей Васильевич</t>
  </si>
  <si>
    <t>ЦТАИ</t>
  </si>
  <si>
    <t>Группа АиД</t>
  </si>
  <si>
    <t>20049</t>
  </si>
  <si>
    <t>Блок-УС-ДП</t>
  </si>
  <si>
    <t xml:space="preserve">Трансформатор связи; </t>
  </si>
  <si>
    <t>Ремонт трансформатора ТС</t>
  </si>
  <si>
    <t>СФ_C000755</t>
  </si>
  <si>
    <t>ПЗ_004390</t>
  </si>
  <si>
    <t>БОРУ</t>
  </si>
  <si>
    <t>20031</t>
  </si>
  <si>
    <t xml:space="preserve">ТСН; </t>
  </si>
  <si>
    <t>Ремонт трансформатора 10Т</t>
  </si>
  <si>
    <t>СФ_C000756</t>
  </si>
  <si>
    <t>ПЗ_004391</t>
  </si>
  <si>
    <t>21304</t>
  </si>
  <si>
    <t xml:space="preserve">Трансформатор силовой 6/0,4 кВ; Трансформатор силовой 6/0,4 кВ; </t>
  </si>
  <si>
    <t>Ремонт резервных ТСН 6/0,4 кВ 50Т, 70Т</t>
  </si>
  <si>
    <t>СФ_C000760</t>
  </si>
  <si>
    <t>ПЗ_004406</t>
  </si>
  <si>
    <t>20024</t>
  </si>
  <si>
    <t xml:space="preserve">Трансформатор силовой 6/0,4 кВ; </t>
  </si>
  <si>
    <t>Ремонт общестанционных ТСН 6/0,4 кВ</t>
  </si>
  <si>
    <t>СФ_C000761</t>
  </si>
  <si>
    <t>ПЗ_004410</t>
  </si>
  <si>
    <t xml:space="preserve">Трансформатор силовой 6/0,4 кВ; Трансформатор силовой 6/0,4 кВ; Трансформатор силовой 6/0,4 кВ; Трансформатор силовой 6/0,4 кВ; Трансформатор силовой 6/0,4 Кв; </t>
  </si>
  <si>
    <t>Ремонт трансформатора ТМ-400/6 кВ</t>
  </si>
  <si>
    <t>СФ_C000763</t>
  </si>
  <si>
    <t>ПЗ_004413</t>
  </si>
  <si>
    <t>1287</t>
  </si>
  <si>
    <t xml:space="preserve">ОРУ-220 кВ; </t>
  </si>
  <si>
    <t>Ремонт ОРУ-220 кВ</t>
  </si>
  <si>
    <t>СФ_C000753</t>
  </si>
  <si>
    <t>ПЗ_004425</t>
  </si>
  <si>
    <t>21432</t>
  </si>
  <si>
    <t xml:space="preserve">ОРУ-35 кВ; </t>
  </si>
  <si>
    <t>Ремонт ОРУ-35 кВ</t>
  </si>
  <si>
    <t>СФ_C000765</t>
  </si>
  <si>
    <t>ПЗ_004434</t>
  </si>
  <si>
    <t>Котлоагрегат</t>
  </si>
  <si>
    <t xml:space="preserve">Паровой котел ТПЕ-208 блок №2; </t>
  </si>
  <si>
    <t>КР котла 2 ТПЕ-208 гибы водоопускных труб)</t>
  </si>
  <si>
    <t>СФ_C000440</t>
  </si>
  <si>
    <t>ПЗ_004632</t>
  </si>
  <si>
    <t>Бородкин Сергей Петрович</t>
  </si>
  <si>
    <t>Капитальный ремонт тепломеханического эн.оборудования бл.№2</t>
  </si>
  <si>
    <t>2791</t>
  </si>
  <si>
    <t>Прочее общестанционное оборудование</t>
  </si>
  <si>
    <t xml:space="preserve">Газопровод от ГРП к Главному корпусу; </t>
  </si>
  <si>
    <t>ОСО ЭПБ Подготовительные работы по ЭПБ Фильтр газовый модернезированный ФГМ-100-300-1,2 Зав №40,42,43 Р=1,2МПа</t>
  </si>
  <si>
    <t>СФ_C000451</t>
  </si>
  <si>
    <t>ПЗ_004986</t>
  </si>
  <si>
    <t>Юркин Алексей Викторович</t>
  </si>
  <si>
    <t>317</t>
  </si>
  <si>
    <t xml:space="preserve">Газопровод вход ФГМ-1; Газопровод вход ФГМ-2; Газопровод вход ФГМ-3; Газопровод выход ФГМ-2; Газопровод выход ФГМ-3; </t>
  </si>
  <si>
    <t>ОСО ЭПБ Подготовительные работы по ЭПБ Внутренний газопровод и газовое оборудование ГРП  Р=1,2МПа; Р=0,18МПа</t>
  </si>
  <si>
    <t>ПЗ_004987</t>
  </si>
  <si>
    <t>4901</t>
  </si>
  <si>
    <t xml:space="preserve">Мазутный бак МБ-3; </t>
  </si>
  <si>
    <t>ОСО. ЭПБ  Мазутный бак №3</t>
  </si>
  <si>
    <t>СФ_C000186</t>
  </si>
  <si>
    <t>ПЗ_004989</t>
  </si>
  <si>
    <t>1230</t>
  </si>
  <si>
    <t>Топливоподача</t>
  </si>
  <si>
    <t xml:space="preserve">Подогреватель мазута ПМ-1; </t>
  </si>
  <si>
    <t>ОСО. ЭПБ подогреватель мазута №1</t>
  </si>
  <si>
    <t>СФ_C001081</t>
  </si>
  <si>
    <t>ПЗ_004992</t>
  </si>
  <si>
    <t>1691</t>
  </si>
  <si>
    <t>Трансформатор блочный + отпаечный</t>
  </si>
  <si>
    <t xml:space="preserve">Трансформатор блочный; </t>
  </si>
  <si>
    <t>Проверка УРЗА тра-ра блока 1Т</t>
  </si>
  <si>
    <t>СФ_C001082</t>
  </si>
  <si>
    <t>ПЗ_005063</t>
  </si>
  <si>
    <t>Лисицын Александр Николаевич</t>
  </si>
  <si>
    <t>ЭТЛ</t>
  </si>
  <si>
    <t>20280</t>
  </si>
  <si>
    <t>Генераторная установка</t>
  </si>
  <si>
    <t xml:space="preserve">Турбогенератор блока; </t>
  </si>
  <si>
    <t>Проверка УРЗАИ рабочего возбуждения бл.3</t>
  </si>
  <si>
    <t>СФ_C001090</t>
  </si>
  <si>
    <t>ПЗ_005064</t>
  </si>
  <si>
    <t>20017</t>
  </si>
  <si>
    <t>Проверка УРЗАИ ТСН 21Т</t>
  </si>
  <si>
    <t>СФ_C001087</t>
  </si>
  <si>
    <t>ПЗ_005065</t>
  </si>
  <si>
    <t xml:space="preserve">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Панель РЩО; </t>
  </si>
  <si>
    <t>Проверка РЗАИ ВЛ -220 кВ</t>
  </si>
  <si>
    <t>СФ_C001039</t>
  </si>
  <si>
    <t>ПЗ_005069</t>
  </si>
  <si>
    <t>Турбоагрегат</t>
  </si>
  <si>
    <t xml:space="preserve">Турбина ст. №3; </t>
  </si>
  <si>
    <t>Проверка УРЗА блока №3</t>
  </si>
  <si>
    <t>СФ_C001080</t>
  </si>
  <si>
    <t>ПЗ_005070</t>
  </si>
  <si>
    <t>Прочее (блочное)</t>
  </si>
  <si>
    <t>Проверка УРЗАИ ТСН 22Т</t>
  </si>
  <si>
    <t>СФ_C001088</t>
  </si>
  <si>
    <t>ПЗ_005071</t>
  </si>
  <si>
    <t xml:space="preserve">Турбина ст. №2; </t>
  </si>
  <si>
    <t>Проверка УРЗА блока №2</t>
  </si>
  <si>
    <t>СФ_C001079</t>
  </si>
  <si>
    <t>ПЗ_005075</t>
  </si>
  <si>
    <t>1700</t>
  </si>
  <si>
    <t>Проверка ШАОТ 2Т и СБР-2</t>
  </si>
  <si>
    <t>ПЗ_005077</t>
  </si>
  <si>
    <t xml:space="preserve">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</t>
  </si>
  <si>
    <t>Проверка УРЗАИ и в/в испытаний ячейки 6 кВ секции 2А, 2Б</t>
  </si>
  <si>
    <t>СФ_C001064</t>
  </si>
  <si>
    <t>ПЗ_005078</t>
  </si>
  <si>
    <t xml:space="preserve">Секция 0.4 кВ; КРУ-0,4 кВ секция 0,4 кВ; КРУ-0,4 кВ секция 0,4 кВ; КРУ-0,4 кВ секция 0,4 кВ; КРУ-0,4 кВ секция 0,4 кВ; </t>
  </si>
  <si>
    <t>Проверка УРЗА общестанционных устройств</t>
  </si>
  <si>
    <t>СФ_C001049</t>
  </si>
  <si>
    <t>ПЗ_005079</t>
  </si>
  <si>
    <t>21293</t>
  </si>
  <si>
    <t>Проверка УРЗАИ 20Т и общестанционных устройств</t>
  </si>
  <si>
    <t>СФ_C001038</t>
  </si>
  <si>
    <t>ПЗ_005084</t>
  </si>
  <si>
    <t>9986</t>
  </si>
  <si>
    <t>Тепл. сети</t>
  </si>
  <si>
    <t>Оборудование тепловых сетей (тепломеханическое)</t>
  </si>
  <si>
    <t xml:space="preserve">Вентиль дренаж трубопровода прямой СВ в бытовой корпус ТТЦ; Вентиль дренаж трубопровода обратной СВ с бытового корпуса ТТЦ; </t>
  </si>
  <si>
    <t>ОСО.ТР изоляции трубопроводов от ТТЦ до ЖД мастерских</t>
  </si>
  <si>
    <t>СФ_C000154</t>
  </si>
  <si>
    <t>ПЗ_005176</t>
  </si>
  <si>
    <t>16517</t>
  </si>
  <si>
    <t>Миллиамперметр; Измеритель-регулятор микропроцессорный; Измеритель-регулятор микропроцессорный;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Прибор дифференциально трансформаторный; Миллиамперметр; Миллиамперметр; Миллиамперметр;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</t>
  </si>
  <si>
    <t>Бл.1_ТР Установка дистанционного контроля давления расхода уровня</t>
  </si>
  <si>
    <t>СФ_C000801</t>
  </si>
  <si>
    <t>ПЗ_005217</t>
  </si>
  <si>
    <t>Макаров Илья Алексеевич</t>
  </si>
  <si>
    <t>КИП</t>
  </si>
  <si>
    <t xml:space="preserve">НКУ-0,4 кВ; НКУ-0,4 кВ; НКУ-0,4 кВ; НКУ-0,4 кВ; НКУ-0,4 кВ; НКУ-0,4 кВ; </t>
  </si>
  <si>
    <t>Проверка УРЗАИ и в/в испытаний ячейки 0,4 кВ секции  БНС, МЗН, ОСК</t>
  </si>
  <si>
    <t>СФ_C001047</t>
  </si>
  <si>
    <t>ПЗ_005227</t>
  </si>
  <si>
    <t xml:space="preserve">ВМ-220 кВ; ВМ-220 кВ; ВМ-220 кВ; </t>
  </si>
  <si>
    <t>Проверка УРЗА МВ-220 кВ</t>
  </si>
  <si>
    <t>СФ_C001085</t>
  </si>
  <si>
    <t>ПЗ_005236</t>
  </si>
  <si>
    <t>КР котлоочистные работы котла блок  №2</t>
  </si>
  <si>
    <t>СФ_C000160</t>
  </si>
  <si>
    <t>ПЗ_005241</t>
  </si>
  <si>
    <t>КР котла  ТПЕ-208 ст №2 ЭВД и ВКПП</t>
  </si>
  <si>
    <t>СФ_C000441</t>
  </si>
  <si>
    <t>ПЗ_005245</t>
  </si>
  <si>
    <t xml:space="preserve">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</t>
  </si>
  <si>
    <t>Проверка УРЗАИ и в/в испытаний ячейки 6 кВ секции 3А,3Б</t>
  </si>
  <si>
    <t>СФ_C001061</t>
  </si>
  <si>
    <t>ПЗ_005259</t>
  </si>
  <si>
    <t xml:space="preserve">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КРУ-6 кВ; </t>
  </si>
  <si>
    <t>Проверка УРЗАИ и в/в испытания секций 1А,Б</t>
  </si>
  <si>
    <t>СФ_C001062</t>
  </si>
  <si>
    <t>ПЗ_005261</t>
  </si>
  <si>
    <t xml:space="preserve">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</t>
  </si>
  <si>
    <t>Проверка УРЗАИ и в/в испытаний ячейки 0,4 кВ секции 2НА, 2НБ</t>
  </si>
  <si>
    <t>СФ_C001051</t>
  </si>
  <si>
    <t>ПЗ_005262</t>
  </si>
  <si>
    <t>20316</t>
  </si>
  <si>
    <t xml:space="preserve">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</t>
  </si>
  <si>
    <t>Проверка УРЗАИ и в/в испытаний ячейки 0,4 кВ секции 3НА, 3НБ</t>
  </si>
  <si>
    <t>СФ_C001054</t>
  </si>
  <si>
    <t>ПЗ_005263</t>
  </si>
  <si>
    <t>Проверка РЗАИ трансформатора 20Т</t>
  </si>
  <si>
    <t>СФ_C001036</t>
  </si>
  <si>
    <t>ПЗ_005264</t>
  </si>
  <si>
    <t xml:space="preserve">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ЗРУ-6 кВ; НКУ-0,4 кВ; ЗРУ-6 кВ; КРУ-0,4 кВ; КРУ-0,4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НКУ-0,4 кВ; </t>
  </si>
  <si>
    <t>Проверка УРЗАИ и в/в испытаний ячейки 0,4 кВ секции 1НО,1НА,1НБ</t>
  </si>
  <si>
    <t>ПЗ_005272</t>
  </si>
  <si>
    <t xml:space="preserve">ВМ-220 кВ; </t>
  </si>
  <si>
    <t>Проверка Схемы управления МВ-220 кВ ШСВ-220,ТС, ШСВ-35  и ОВ-220 (профвосстановление)</t>
  </si>
  <si>
    <t>ПЗ_005276</t>
  </si>
  <si>
    <t>Проверка РЗАИ трансформатора связи</t>
  </si>
  <si>
    <t>ПЗ_005277</t>
  </si>
  <si>
    <t>22858</t>
  </si>
  <si>
    <t xml:space="preserve">Электролизер №2 электролизной установки; </t>
  </si>
  <si>
    <t>ОСО Подготовительные работы по КМ  и ЭПБ. Электролизер СЭУ-10 ст. №2</t>
  </si>
  <si>
    <t>СФ_C000280</t>
  </si>
  <si>
    <t>ПЗ_005278</t>
  </si>
  <si>
    <t>Боровова Татьяна Семеновна</t>
  </si>
  <si>
    <t xml:space="preserve">Трубопровод прямой СВ вход ОБ блок №1; </t>
  </si>
  <si>
    <t>ОСО.Ремонт подогревателя АПВС</t>
  </si>
  <si>
    <t>СФ_C000282</t>
  </si>
  <si>
    <t>ПЗ_005281</t>
  </si>
  <si>
    <t>Сторожев Игорь Валерьевич</t>
  </si>
  <si>
    <t>Проверка УРЗА генератора № 1 в обьеме профконтроля</t>
  </si>
  <si>
    <t>СФ_C001025</t>
  </si>
  <si>
    <t>ПЗ_005296</t>
  </si>
  <si>
    <t>Ремонт трансформаторов 22Т,ТСН 6/0,4, КЭТ, ВМП-10, А-37</t>
  </si>
  <si>
    <t>СФ_C000757</t>
  </si>
  <si>
    <t>ПЗ_005299</t>
  </si>
  <si>
    <t>Ремонт трансформаторов 23Т,ТСН 6/0,4, КЭТ, ВМП-10, А-37</t>
  </si>
  <si>
    <t>ПЗ_005300</t>
  </si>
  <si>
    <t>Ремонт трансформатора 20Т, КЭТ, МВ-6</t>
  </si>
  <si>
    <t>ПЗ_005301</t>
  </si>
  <si>
    <t>Ремонт трансформаторов 21Т,ТСН 6/0,4, КЭТ, ВМП-10, АВМ-10</t>
  </si>
  <si>
    <t>ПЗ_005302</t>
  </si>
  <si>
    <t xml:space="preserve">Трансформатор силовой 6/0,4 кВ; Трансформатор силовой 6/0,4 кВ; Трансформатор силовой 6/0,4 кВ; Трансформатор силовой 6/0,4 кВ; Трансформатор силовой 6/0,4 кВ; Трансформатор силовой 6/0,4 кВ; Трансформатор силовой 6/0,4 кВ; </t>
  </si>
  <si>
    <t>ПЗ_005303</t>
  </si>
  <si>
    <t>Ремонт трансформатора 2Т, КЭТ</t>
  </si>
  <si>
    <t>СФ_C000754</t>
  </si>
  <si>
    <t>ПЗ_005331</t>
  </si>
  <si>
    <t>Ремонт трансформатора 1Т, КЭТ</t>
  </si>
  <si>
    <t>ПЗ_005332</t>
  </si>
  <si>
    <t>21286</t>
  </si>
  <si>
    <t>ПЗ_005333</t>
  </si>
  <si>
    <t>Бл.2_ТО Схем автоматического регулирования без взаимосвязей с другими регуляторами или схемами</t>
  </si>
  <si>
    <t>СФ_C000811</t>
  </si>
  <si>
    <t>ПЗ_005492</t>
  </si>
  <si>
    <t>Потапов Андрей Владимирович</t>
  </si>
  <si>
    <t xml:space="preserve">Насос конденсатный КЭН-2А блок №2; Насос конденсатный КЭН-2Б блок №2; Насос конденсатный КЭН-2В блок №2; </t>
  </si>
  <si>
    <t>Капитальный ремонт КЭН Бл№2</t>
  </si>
  <si>
    <t>СФ_C000132</t>
  </si>
  <si>
    <t>ПЗ_003691</t>
  </si>
  <si>
    <t xml:space="preserve">Насос бака запаса конденсата НБЗК-1; </t>
  </si>
  <si>
    <t>ОСО. ЭПБ бака БЗК №1.</t>
  </si>
  <si>
    <t>СФ_C000177</t>
  </si>
  <si>
    <t>ПЗ_004092</t>
  </si>
  <si>
    <t xml:space="preserve">Бак низких точек БНТ блок №2; </t>
  </si>
  <si>
    <t>Подготовительные работы по ЭПБ. БНТ бл. №2</t>
  </si>
  <si>
    <t>ПЗ_005435</t>
  </si>
  <si>
    <t>Герман Павел Сергеевич</t>
  </si>
  <si>
    <t xml:space="preserve">Бак низких точек БНТ блок №3; </t>
  </si>
  <si>
    <t>Подготовительные работы по ЭПБ. БНТ бл. №3</t>
  </si>
  <si>
    <t>ПЗ_005436</t>
  </si>
  <si>
    <t xml:space="preserve">Паровой котел ТПЕ-208 блок №1; </t>
  </si>
  <si>
    <t>ТР арматуры блок №1</t>
  </si>
  <si>
    <t>СФ_C000842</t>
  </si>
  <si>
    <t>ПЗ_003980</t>
  </si>
  <si>
    <t>Замескин Александр Павлович</t>
  </si>
  <si>
    <t>ЦЦР</t>
  </si>
  <si>
    <t>УТОиР_ТМ</t>
  </si>
  <si>
    <t xml:space="preserve">Электродвигатель сетевого насоса; Электродвигатель сетевого насоса; </t>
  </si>
  <si>
    <t>Заводской ремонт электродвигателей  200кВт 1500об/мин</t>
  </si>
  <si>
    <t>СФ_C001436</t>
  </si>
  <si>
    <t>ПЗ_004628</t>
  </si>
  <si>
    <t>Заводской ремонт электродвигателей</t>
  </si>
  <si>
    <t xml:space="preserve">Электродвигатель насоса газоохладителя генератора; </t>
  </si>
  <si>
    <t>Заводской ремонт электродвигателей 160кВт 1500 об/мин</t>
  </si>
  <si>
    <t>СФ_C001437</t>
  </si>
  <si>
    <t>ПЗ_005218</t>
  </si>
  <si>
    <t xml:space="preserve">Электродвигатель насоса бака низких точек; Электродвигатель насоса бака низких точек; </t>
  </si>
  <si>
    <t>Заводской ремонт электродвигателей  до 100кВт</t>
  </si>
  <si>
    <t>СФ_C001438</t>
  </si>
  <si>
    <t>ПЗ_005219</t>
  </si>
  <si>
    <t>Заводской ремонт электродвигателей  125кВт 3000об/мин</t>
  </si>
  <si>
    <t>ПЗ_005238</t>
  </si>
  <si>
    <t xml:space="preserve">Турбина ст. №1; </t>
  </si>
  <si>
    <t>Оперативное устранение дефектов  (Турбина, теплообменники, маслонасосы) Бл ст №1</t>
  </si>
  <si>
    <t>ПЗ_005427</t>
  </si>
  <si>
    <t>Техническое обслуживание, оперативное и аварийное устранение дефектов тепломеханического оборудования эн.бл.№1,2,3 и ОСО</t>
  </si>
  <si>
    <t>ТО  (Турбина, теплообменники, маслонасосы) Бл ст №1</t>
  </si>
  <si>
    <t>ПЗ_005431</t>
  </si>
  <si>
    <t xml:space="preserve">Ячейка ОРУ-220 кВ; Ячейка ОРУ-220 кВ; Ячейка ОРУ-220 кВ; </t>
  </si>
  <si>
    <t>ОСО. Покраска баков МВ-220 кВ (ОВ, ТГ-2, ТГ-3)</t>
  </si>
  <si>
    <t>СФ_C001495</t>
  </si>
  <si>
    <t>ПЗ_005297</t>
  </si>
  <si>
    <t xml:space="preserve">Насос конденсатный КЭН-1А блок №1; </t>
  </si>
  <si>
    <t>Текущий ремонт  ЦН Бл№1</t>
  </si>
  <si>
    <t>СФ_C000106</t>
  </si>
  <si>
    <t>ПЗ_003687</t>
  </si>
  <si>
    <t>АТЦ</t>
  </si>
  <si>
    <t>00006563</t>
  </si>
  <si>
    <t>Автомобильная и тракторная техн.</t>
  </si>
  <si>
    <t xml:space="preserve">Автобус; </t>
  </si>
  <si>
    <t>Ремонт автобуса Лиаз-5256(2) - 2018</t>
  </si>
  <si>
    <t>2-18АТЦ-01</t>
  </si>
  <si>
    <t>ПЗ_004119</t>
  </si>
  <si>
    <t>Романенко Роман Викторович</t>
  </si>
  <si>
    <t>УпоР</t>
  </si>
  <si>
    <t>7322</t>
  </si>
  <si>
    <t>Ремонт автобуса Лиаз-5256(3) - 2018</t>
  </si>
  <si>
    <t>ПЗ_004120</t>
  </si>
  <si>
    <t>7347</t>
  </si>
  <si>
    <t>Ремонт автобуса МАРЗ-52661 - 2018</t>
  </si>
  <si>
    <t>ПЗ_004121</t>
  </si>
  <si>
    <t>7361</t>
  </si>
  <si>
    <t>Ремонт автобуса ПАЗ-3205 (1) - 2018</t>
  </si>
  <si>
    <t>ПЗ_004122</t>
  </si>
  <si>
    <t>14000015</t>
  </si>
  <si>
    <t xml:space="preserve">Автобус ПАЗ; </t>
  </si>
  <si>
    <t>Ремонт автобуса ПАЗ-3205 (2) - 2018</t>
  </si>
  <si>
    <t>ПЗ_004123</t>
  </si>
  <si>
    <t>14000007</t>
  </si>
  <si>
    <t xml:space="preserve">Автомобиль ГАЗ; </t>
  </si>
  <si>
    <t>Ремонт автомобиля ГАЗ-3302 - 2018</t>
  </si>
  <si>
    <t>2-18АТЦ-02</t>
  </si>
  <si>
    <t>ПЗ_004124</t>
  </si>
  <si>
    <t>1180</t>
  </si>
  <si>
    <t xml:space="preserve">Грузовой автомобиль; </t>
  </si>
  <si>
    <t>Ремонт автомобиля ГАЗ-53 - 2018</t>
  </si>
  <si>
    <t>ПЗ_004125</t>
  </si>
  <si>
    <t>14000004</t>
  </si>
  <si>
    <t xml:space="preserve">ГАЗ-КО-503В; </t>
  </si>
  <si>
    <t>Ремонт автомобиля ГАЗ-КО-503В - 2018</t>
  </si>
  <si>
    <t>ПЗ_004126</t>
  </si>
  <si>
    <t>1383</t>
  </si>
  <si>
    <t>Ремонт автомобиля КАМАЗ-55111 - 2018</t>
  </si>
  <si>
    <t>ПЗ_004127</t>
  </si>
  <si>
    <t>1091</t>
  </si>
  <si>
    <t>Ремонт автомобиля КАМАЗ-5320 - 2018</t>
  </si>
  <si>
    <t>ПЗ_004128</t>
  </si>
  <si>
    <t>14000006</t>
  </si>
  <si>
    <t>Ремонт автомобиля КАМАЗ-65115 - 2018</t>
  </si>
  <si>
    <t>ПЗ_004129</t>
  </si>
  <si>
    <t>1440</t>
  </si>
  <si>
    <t>Ремонт автомобиля ЗИЛ-5301 (1) - 2018</t>
  </si>
  <si>
    <t>ПЗ_004130</t>
  </si>
  <si>
    <t>14000009</t>
  </si>
  <si>
    <t>Ремонт автомобиля ЗИЛ-5301 (2) - 2018</t>
  </si>
  <si>
    <t>ПЗ_004131</t>
  </si>
  <si>
    <t>1376</t>
  </si>
  <si>
    <t>Ремонт автомобиля ЗИЛ-554 (1) - 2018</t>
  </si>
  <si>
    <t>ПЗ_004132</t>
  </si>
  <si>
    <t>1369</t>
  </si>
  <si>
    <t>Ремонт автомобиля ЗИЛ-554 (2) - 2018</t>
  </si>
  <si>
    <t>ПЗ_004133</t>
  </si>
  <si>
    <t>1351</t>
  </si>
  <si>
    <t>Ремонт автомобиля ЗИЛ-4331 - 2018</t>
  </si>
  <si>
    <t>ПЗ_004134</t>
  </si>
  <si>
    <t>4529</t>
  </si>
  <si>
    <t>Ремонт автомобиля ЗИЛ-133Г4 - 2018</t>
  </si>
  <si>
    <t>ПЗ_004135</t>
  </si>
  <si>
    <t>4536</t>
  </si>
  <si>
    <t>Ремонт автомобиля ЗИЛ-130 КДМ - 2018</t>
  </si>
  <si>
    <t>ПЗ_004136</t>
  </si>
  <si>
    <t>26696</t>
  </si>
  <si>
    <t xml:space="preserve">Автогрейдер; </t>
  </si>
  <si>
    <t>Ремонт автогрейдера ДЗ-143 - 2018</t>
  </si>
  <si>
    <t>2-18АТЦ-03</t>
  </si>
  <si>
    <t>ПЗ_004137</t>
  </si>
  <si>
    <t>10000007</t>
  </si>
  <si>
    <t xml:space="preserve">ЕК-12-00; </t>
  </si>
  <si>
    <t>Ремонт экскаватора ЕК-1200 - 2018</t>
  </si>
  <si>
    <t>2-18АТЦ-04</t>
  </si>
  <si>
    <t>ПЗ_004138</t>
  </si>
  <si>
    <t>10000055</t>
  </si>
  <si>
    <t xml:space="preserve">Экскаватор Амкодор 702ЕА; </t>
  </si>
  <si>
    <t>Ремонт экскаватора Амкодор 702ЕА - 2018</t>
  </si>
  <si>
    <t>ПЗ_004139</t>
  </si>
  <si>
    <t>5143</t>
  </si>
  <si>
    <t xml:space="preserve">Автокран; </t>
  </si>
  <si>
    <t>Ремонт автокрана КС-3577 - 2018</t>
  </si>
  <si>
    <t>2-18АТЦ-05</t>
  </si>
  <si>
    <t>ПЗ_004140</t>
  </si>
  <si>
    <t>14000016</t>
  </si>
  <si>
    <t xml:space="preserve">Автокран КС-45729; </t>
  </si>
  <si>
    <t>Ремонт автокрана КС-45729 - 2018</t>
  </si>
  <si>
    <t>ПЗ_004141</t>
  </si>
  <si>
    <t>24827</t>
  </si>
  <si>
    <t xml:space="preserve">Экскаватор ЭО-9411; </t>
  </si>
  <si>
    <t>Ремонт экскаватора ЭО-9411 - 2018</t>
  </si>
  <si>
    <t>ПЗ_004142</t>
  </si>
  <si>
    <t>00006402</t>
  </si>
  <si>
    <t>Ремонт автобуса Лиаз-5256(1) - 2018</t>
  </si>
  <si>
    <t>ПЗ_004143</t>
  </si>
  <si>
    <t>ТТЦ</t>
  </si>
  <si>
    <t>21400</t>
  </si>
  <si>
    <t>Сооружения</t>
  </si>
  <si>
    <t xml:space="preserve">Ограждение; </t>
  </si>
  <si>
    <t>ТР ограждений ЛК инв. №21400</t>
  </si>
  <si>
    <t>СФ_C000962</t>
  </si>
  <si>
    <t>ПЗ_003422</t>
  </si>
  <si>
    <t>Леонова Надежда Витальевна</t>
  </si>
  <si>
    <t>БпоТОиР ПМ</t>
  </si>
  <si>
    <t>15949</t>
  </si>
  <si>
    <t>Грузоподъёмные механизмы</t>
  </si>
  <si>
    <t xml:space="preserve">Кран-укосина; </t>
  </si>
  <si>
    <t>ТО крана ДЭК-251 инв. №15949</t>
  </si>
  <si>
    <t>СФ_C000483</t>
  </si>
  <si>
    <t>ПЗ_003425</t>
  </si>
  <si>
    <t xml:space="preserve"> ЭПБ  котёл 2 (трубы ЭВД1,ЭВД2,ЭНД, НРПП,ППП,КПП, ШПП,ВКПП,ЗЭ,ПЭ,ЛЭ)</t>
  </si>
  <si>
    <t>СФ_C000694</t>
  </si>
  <si>
    <t>ПЗ_003723</t>
  </si>
  <si>
    <t xml:space="preserve"> ЭПБ  котёл 2(Пароперепускные трубы из Заднего экрана )</t>
  </si>
  <si>
    <t>СФ_C000825</t>
  </si>
  <si>
    <t>ПЗ_003724</t>
  </si>
  <si>
    <t xml:space="preserve"> ЭПБ  котёл 2(Пароперепускные трубы из Правого экрана )</t>
  </si>
  <si>
    <t>ПЗ_004206</t>
  </si>
  <si>
    <t xml:space="preserve"> ЭПБ  котёл 2(Пароперепускные трубы из Левого экрана )</t>
  </si>
  <si>
    <t>ПЗ_004207</t>
  </si>
  <si>
    <t xml:space="preserve"> ЭПБ  котёл 2 (Пароперепускные трубы из выходных коллекторов ШПП в ППП 2 ступень Ø108х10мм, ст12Х1МФ гибы-20шт; св. соединения тип 1- 20шт.  )</t>
  </si>
  <si>
    <t>ПЗ_004104</t>
  </si>
  <si>
    <t xml:space="preserve"> ЭПБ  котёл 2 ( Барабан )</t>
  </si>
  <si>
    <t>ПЗ_004205</t>
  </si>
  <si>
    <t xml:space="preserve">Насос питательный ПЭН-1А блок №1; </t>
  </si>
  <si>
    <t>Текущий ремонт ПЭН, маслонасосы  Бл№1</t>
  </si>
  <si>
    <t>СФ_C000121</t>
  </si>
  <si>
    <t>ПЗ_003685</t>
  </si>
  <si>
    <t>Системы контроля управления</t>
  </si>
  <si>
    <t xml:space="preserve">Прибор дифференциально трансформаторный; Манометр показывающий; Манометр показывающий; </t>
  </si>
  <si>
    <t>Заводской ремонт оборудования КИП</t>
  </si>
  <si>
    <t>ПЗ_003020</t>
  </si>
  <si>
    <t xml:space="preserve">Насос конденсатный КЭН-1А блок №1; Насос конденсатный КЭН-1Б блок №1; Насос конденсатный КЭН-1В блок №1; </t>
  </si>
  <si>
    <t>Текущий ремонт КЭН Бл№1</t>
  </si>
  <si>
    <t>ПЗ_003686</t>
  </si>
  <si>
    <t xml:space="preserve">Насос питательный ПЭН-2А блок №2; Насос питательный ПЭН-2Б блок №2; </t>
  </si>
  <si>
    <t>Капитальный ремонт ПЭН, маслонасосы Бл№2</t>
  </si>
  <si>
    <t>ПЗ_003692</t>
  </si>
  <si>
    <t xml:space="preserve">Насос циркуляционный ЦН-2А блок №2; Насос циркуляционный ЦН-2Б блок №2; </t>
  </si>
  <si>
    <t>Капитальный  ремонт ЦН Бл№2</t>
  </si>
  <si>
    <t>ПЗ_003693</t>
  </si>
  <si>
    <t xml:space="preserve">Насос циркуляционный ЦН-3А блок №3; Насос циркуляционный ЦН-3Б блок №3; </t>
  </si>
  <si>
    <t>Текущий ремонт ЦН Бл№3</t>
  </si>
  <si>
    <t>ПЗ_003695</t>
  </si>
  <si>
    <t xml:space="preserve">Насос питательный ПЭН-3А блок №3; Насос питательный ПЭН-3Б блок №3; Маслонасос системы смазки №1 ПЭН-3А; Маслонасос системы смазки №2 ПЭН-3А; Маслонасос системы смазки №1 ПЭН-3Б; Маслонасос системы смазки №2 ПЭН-3Б; </t>
  </si>
  <si>
    <t>Текущий ремонт ПЭН (маслонасосы) Бл№3</t>
  </si>
  <si>
    <t>СФ_C000122</t>
  </si>
  <si>
    <t>ПЗ_003696</t>
  </si>
  <si>
    <t xml:space="preserve">Насос конденсатный КЭН-3А блок №3; Насос конденсатный КЭН-3Б блок №3; Насос конденсатный КЭН-3В блок №3; </t>
  </si>
  <si>
    <t>Текущий ремонт КЭН Бл№3</t>
  </si>
  <si>
    <t>ПЗ_003697</t>
  </si>
  <si>
    <t xml:space="preserve">Насос багерный БН-1; Насос багерный БН-2; Насос багерный БН-3; Насос багерный БН-4; Насос дренажный багерной насосной Др.НБГМ-1; </t>
  </si>
  <si>
    <t>ОСО.Ремонт общестанционных насосов багерной (багерные БН,Др.НБГН-1)</t>
  </si>
  <si>
    <t>СФ_C000198</t>
  </si>
  <si>
    <t>ПЗ_003705</t>
  </si>
  <si>
    <t xml:space="preserve">Насос уплотнения багерных насосов; </t>
  </si>
  <si>
    <t>ОСО.Ремонт общестанционных насосов НУБН Х-160/29Д</t>
  </si>
  <si>
    <t>СФ_C000366</t>
  </si>
  <si>
    <t>ПЗ_003706</t>
  </si>
  <si>
    <t>23928</t>
  </si>
  <si>
    <t xml:space="preserve">Компрессор ВК-1; </t>
  </si>
  <si>
    <t>ОСО.Текущий ремонт компрессоров №1,2,3,4</t>
  </si>
  <si>
    <t>СФ_C000446</t>
  </si>
  <si>
    <t>ПЗ_003707</t>
  </si>
  <si>
    <t xml:space="preserve">Насос артезианский; Насос артезианский; </t>
  </si>
  <si>
    <t>ОСО.Ремонт 2гр.сл. пожарного насоса ПЖН-1,2,3,4,5,6.</t>
  </si>
  <si>
    <t>СФ_C000173</t>
  </si>
  <si>
    <t>ПЗ_003708</t>
  </si>
  <si>
    <t xml:space="preserve">Бак подпитки теплосети БАГВ-2; </t>
  </si>
  <si>
    <t>ОСО.ТР бака БАГВ №1,№2</t>
  </si>
  <si>
    <t>СФ_C000248</t>
  </si>
  <si>
    <t>ПЗ_003709</t>
  </si>
  <si>
    <t>ОСО.Покраска оборудования.</t>
  </si>
  <si>
    <t>СФ_C000178</t>
  </si>
  <si>
    <t>ПЗ_003711</t>
  </si>
  <si>
    <t>Заводской ремонт электрооборудования</t>
  </si>
  <si>
    <t>ПЗ_004624</t>
  </si>
  <si>
    <t xml:space="preserve">Электродвигатель дутьевого вентилятора котла; Электродвигатель дымососа; Электродвигатель дутьевого вентилятора котла; Электродвигатель дымососа; </t>
  </si>
  <si>
    <t>Ремонт  электродвигателей ДВ, ДС  Бл.№3</t>
  </si>
  <si>
    <t>СФ_C000245</t>
  </si>
  <si>
    <t>ПЗ_004635</t>
  </si>
  <si>
    <t xml:space="preserve">Электродвигатель питательного насоса; Электродвигатель питательного насоса; </t>
  </si>
  <si>
    <t>Ремонт  электродвигателей  ПЭН  бл.№3</t>
  </si>
  <si>
    <t>СФ_C000751</t>
  </si>
  <si>
    <t>ПЗ_004636</t>
  </si>
  <si>
    <t xml:space="preserve">Электродвигатель циркуляционного насоса; Электродвигатель циркуляционного насоса; </t>
  </si>
  <si>
    <t>Ремонт  электродвигателей  ЦН  бл.№3</t>
  </si>
  <si>
    <t>ПЗ_004637</t>
  </si>
  <si>
    <t>Ремонт  электродвигателей  ЦН  бл.№2</t>
  </si>
  <si>
    <t>ПЗ_004640</t>
  </si>
  <si>
    <t>ЛМ</t>
  </si>
  <si>
    <t>ЛМ.Контроль металла турбины  бл.№2</t>
  </si>
  <si>
    <t>СФ_C001585</t>
  </si>
  <si>
    <t>ПЗ_005304</t>
  </si>
  <si>
    <t>Сторожева Галина Александровна</t>
  </si>
  <si>
    <t>ОТД</t>
  </si>
  <si>
    <t>*ОТД</t>
  </si>
  <si>
    <t>ЛМ.Контроль металла котла бл.№2</t>
  </si>
  <si>
    <t>СФ_C001584</t>
  </si>
  <si>
    <t>ПЗ_005305</t>
  </si>
  <si>
    <t>ЛМ. Контроль металла  котла бл.№1</t>
  </si>
  <si>
    <t>ПЗ_005306</t>
  </si>
  <si>
    <t>ЛМ.Контроль металла  турбины бл.№1</t>
  </si>
  <si>
    <t>ПЗ_005307</t>
  </si>
  <si>
    <t xml:space="preserve">Паровой котел ТПЕ-208 блок №3; </t>
  </si>
  <si>
    <t>ЛМ.Контроль металла  котла бл.№3</t>
  </si>
  <si>
    <t>ПЗ_005308</t>
  </si>
  <si>
    <t>ЛМ.Контроль металла  турбины бл.№3</t>
  </si>
  <si>
    <t>ПЗ_005309</t>
  </si>
  <si>
    <t xml:space="preserve">Подогреватель сырой воды ПСВ-1; Подогреватель сырой воды ПСВ-2; </t>
  </si>
  <si>
    <t>ЛМ.Контроль металла  ОСО.</t>
  </si>
  <si>
    <t>СФ_C001587</t>
  </si>
  <si>
    <t>ПЗ_005310</t>
  </si>
  <si>
    <t>Нетиповой</t>
  </si>
  <si>
    <t>*Балансировочные работы валопровода   ст. №2(списание топлива)</t>
  </si>
  <si>
    <t>ПЗ_005311</t>
  </si>
  <si>
    <t>*Электрические испытания генератора  ст.№2 (списание топлива)</t>
  </si>
  <si>
    <t>ПЗ_005312</t>
  </si>
  <si>
    <t>*Балансировочные работы валопровода бл.ст.№2 (списание топлива)</t>
  </si>
  <si>
    <t>СФ_C000126</t>
  </si>
  <si>
    <t>ПЗ_005313</t>
  </si>
  <si>
    <t>*Электрические испытания  генератора  ст.№2  (списание топлива)</t>
  </si>
  <si>
    <t>ПЗ_005314</t>
  </si>
  <si>
    <t>ТО  (Турбина, теплообменники, маслонасосы) Бл ст №2</t>
  </si>
  <si>
    <t>ПЗ_005432</t>
  </si>
  <si>
    <t>ТО  (Турбина, теплообменники, маслонасосы) Бл ст №3</t>
  </si>
  <si>
    <t>ПЗ_005433</t>
  </si>
  <si>
    <t>Услуги шеф-инженера на ремонт турбогенератора бл.№2</t>
  </si>
  <si>
    <t>СФ_C001588</t>
  </si>
  <si>
    <t>ПЗ_004641</t>
  </si>
  <si>
    <t>Услуги шеф-инженера на ремонт генератора</t>
  </si>
  <si>
    <t>Капитальный ремонт турбогенератора  ТГ-2</t>
  </si>
  <si>
    <t>ПЗ_004923</t>
  </si>
  <si>
    <t>Капитальный ремонт турбогенератора ТГВ-200м</t>
  </si>
  <si>
    <t xml:space="preserve">Подогреватель высокого давления ПВД-7; </t>
  </si>
  <si>
    <t>Подготовительные работы по ЭПБ  ПВД-7 Бл. №1</t>
  </si>
  <si>
    <t>СФ_C001179</t>
  </si>
  <si>
    <t>ПЗ_002956</t>
  </si>
  <si>
    <t xml:space="preserve">Подогреватель высокого давления ПВД-6; </t>
  </si>
  <si>
    <t>Подготовительные работы по ЭПБ  ПВД-6 Бл. №1</t>
  </si>
  <si>
    <t>ПЗ_002996</t>
  </si>
  <si>
    <t xml:space="preserve">Маслонасос системы смазки №1 ПЭН-3А; Маслонасос системы смазки №2 ПЭН-3А; Насос конденсатный КЭН-3А блок №3; Насос конденсатный КЭН-3Б блок №3; Насос конденсатный КЭН-3В блок №3; Насос бака низких точек НБНТ-3Аблок №3; Насос бака низких точек НБНТ-3Б блок №3; Насос охлаждения статора генератора НОС-3А блок №3; Насос охлаждения статора генератора НОС-3Б блок №3; Насос циркуляционный ЦН-3А блок №3; Насос циркуляционный ЦН-3Б блок №3; </t>
  </si>
  <si>
    <t>Техническое обслуживание  насосов..Бл.№3.</t>
  </si>
  <si>
    <t>ПЗ_003783</t>
  </si>
  <si>
    <t xml:space="preserve">Воздухосборник компрессорной установки В-1; Воздухосборник компрессорной установки В-2; Воздухосборник компрессорной установки В-3; Воздухосборник компрессорной установки В-4; Воздухосборник компрессорной установки В-5; Воздухосборник компрессорной установки В-6; </t>
  </si>
  <si>
    <t>ОСО Техническое обслуживание   тепломеханического оборудования. компрессор, баки, насосы</t>
  </si>
  <si>
    <t>ПЗ_003786</t>
  </si>
  <si>
    <t>Работа станочника (изготовление деталей, запасных частей).бл.№2</t>
  </si>
  <si>
    <t>ПЗ_003963</t>
  </si>
  <si>
    <t>Иванов Алексей Михайлович</t>
  </si>
  <si>
    <t>БС_ЦЦР</t>
  </si>
  <si>
    <t>Работа станочника (изготовление деталей, запасных частей).ОСО</t>
  </si>
  <si>
    <t>ПЗ_003965</t>
  </si>
  <si>
    <t>Работа машиниста крана Бл.№1</t>
  </si>
  <si>
    <t>ПЗ_004965</t>
  </si>
  <si>
    <t>Евсей Михаил Феодосьевич</t>
  </si>
  <si>
    <t>УТОиРкран</t>
  </si>
  <si>
    <t>Работа машиниста крана Бл.№2</t>
  </si>
  <si>
    <t>ПЗ_004966</t>
  </si>
  <si>
    <t>Работа машиниста крана Бл.№3</t>
  </si>
  <si>
    <t>ПЗ_004967</t>
  </si>
  <si>
    <t>Работа станочника (изготовление деталей, запасных частей).бл.№3</t>
  </si>
  <si>
    <t>ПЗ_005322</t>
  </si>
  <si>
    <t>Работа слесаря инструментальщика (ремонт электро, пневмоинструмента, такелажных приспособлений).</t>
  </si>
  <si>
    <t>ПЗ_005619</t>
  </si>
  <si>
    <t>Матвеев Александр Николаевич</t>
  </si>
  <si>
    <t>ЦпоЭГиТС</t>
  </si>
  <si>
    <t>00006523</t>
  </si>
  <si>
    <t>Блок-ТС-ДП</t>
  </si>
  <si>
    <t xml:space="preserve">Теплосеть магистральная; </t>
  </si>
  <si>
    <t>Оперативное и аварийное устранение дефектов оборудования теплосетей</t>
  </si>
  <si>
    <t>СФ_C001228</t>
  </si>
  <si>
    <t>ПЗ_005198</t>
  </si>
  <si>
    <t>Бакулин Сергей Николаевич</t>
  </si>
  <si>
    <t>УТОиР_ТС</t>
  </si>
  <si>
    <t>Ремонт электрооборудования блока № 1</t>
  </si>
  <si>
    <t>СФ_C001023</t>
  </si>
  <si>
    <t>ПЗ_003850</t>
  </si>
  <si>
    <t>Ремонт электрооборудования блока № 2</t>
  </si>
  <si>
    <t>ПЗ_003851</t>
  </si>
  <si>
    <t>Ремонт электрооборудования блока № 3</t>
  </si>
  <si>
    <t>ПЗ_003852</t>
  </si>
  <si>
    <t>ТО ЩКА и ЭД блока № 1</t>
  </si>
  <si>
    <t>ПЗ_005614</t>
  </si>
  <si>
    <t>ТО ЩКА и ЭД блока № 2</t>
  </si>
  <si>
    <t>ПЗ_005615</t>
  </si>
  <si>
    <t>ТО ЩКА и ЭД блока № 3</t>
  </si>
  <si>
    <t>ПЗ_005616</t>
  </si>
  <si>
    <t>ТО и оперативное устранение дефектов арматуры блок №1</t>
  </si>
  <si>
    <t>СФ_C000719</t>
  </si>
  <si>
    <t>ПЗ_003981</t>
  </si>
  <si>
    <t>Всп. кот. оборуд.</t>
  </si>
  <si>
    <t xml:space="preserve">Регулятор трубопровода непрерывной продувки на вход РНП-3А блок №3; Регулятор трубопровода непрерывной продувки на вход РНП-3Б блок №3; </t>
  </si>
  <si>
    <t>ТР арматуры блок№ 3</t>
  </si>
  <si>
    <t>СФ_C000741</t>
  </si>
  <si>
    <t>ПЗ_003982</t>
  </si>
  <si>
    <t xml:space="preserve">Воздухопровод дымовых газов за ВЗП-1 К-2А блок №2; Воздухопровод дымовых газов за ВЗП-2 К-2А блок №2; Воздухопровод дымовых газов за экономайзерами на БЦ-512 К-2А блок №2; Воздухопровод горячего воздуха за ВЗП-1 общий блок №2; Воздухопровод горячего воздуха за ВЗП-2 общий блок №2; Воздухопровод дымовых газов за ВЗП-1 К-2Б блок №2; Воздухопровод дымовых газов за ЭВД, ЭНД К-2Б справа блок №2; Воздухопровод дымовых газов за ВЗП-2 К-2Б блок №2; Воздухопровод дымовых газов за экономайзерами на БЦ-512 К-2Б блок №2; </t>
  </si>
  <si>
    <t>КР газовоздухопроводов ремонт т/изоляции от ряда Г до ДС (за котлом) блок №2</t>
  </si>
  <si>
    <t>СФ_C000463</t>
  </si>
  <si>
    <t>ПЗ_004031</t>
  </si>
  <si>
    <t>КР газовоздухопроводов ремонт т/изоляции от ДС до Боровов блок №2</t>
  </si>
  <si>
    <t>ПЗ_004061</t>
  </si>
  <si>
    <t>00006567</t>
  </si>
  <si>
    <t xml:space="preserve">Трактор; </t>
  </si>
  <si>
    <t>ТО бульдозера Б-10М0111ЕН, инв. №6567</t>
  </si>
  <si>
    <t>ПЗ_003428</t>
  </si>
  <si>
    <t xml:space="preserve">Задвижка газопровода на входе ФГМ-1; Задвижка газопровода на входе ФГМ-2; Задвижка газопровода на входе ФГМ-3; Задвижка газопровода на выходе ФГМ-1; Задвижка газопровода на выходе ФГМ-2; Задвижка газопровода на выходе ФГМ-3; Задвижка газопровода до регулятора нитка №3; </t>
  </si>
  <si>
    <t>ТО арматуры ГРП</t>
  </si>
  <si>
    <t>СФ_C000888</t>
  </si>
  <si>
    <t>ПЗ_004488</t>
  </si>
  <si>
    <t>Федосеенков Михаил Николаевич</t>
  </si>
  <si>
    <t>Капитальный ремонт турбоагрегата К210-130-3 ст.№2 Подготовительные работы</t>
  </si>
  <si>
    <t>СФ_C000153</t>
  </si>
  <si>
    <t>ПЗ_002937</t>
  </si>
  <si>
    <t>Ремонт РВД с переоблапачиванием ступеней №1, 2 турбины К-210-130-3 ст. №2 (ТПИР)</t>
  </si>
  <si>
    <t>ПЗ_005437</t>
  </si>
  <si>
    <t>Капитальный ремонт турбоагрегата К210-130-3 ст.№2 (Командировочные расходы)</t>
  </si>
  <si>
    <t>ПЗ_005463</t>
  </si>
  <si>
    <t xml:space="preserve"> Услуги шеф-инженера  на ремонт турбины  бл.№2</t>
  </si>
  <si>
    <t>ПЗ_005493</t>
  </si>
  <si>
    <t>Услуги шеф - инженера на ремонт турбины бл.№2</t>
  </si>
  <si>
    <t xml:space="preserve">Насос конденсатный КЭН-2А блок №2; Насос конденсатный КЭН-2Б блок №2; Насос конденсатный КЭН-2В блок №2; Насос бака низких точек НБНТ-2Аблок №2; Насос бака низких точек НБНТ-2Б блок №2; Насос охлаждения статора генератора НОС-2А блок №2; Насос охлаждения статора генератора НОС-2Б блок №2; Насос газоохладителя генератора НГО-2А блок №2; Насос газоохладителя генератора НГО-2Б блок №2; </t>
  </si>
  <si>
    <t>Оперативное и  аварийное  устранение дефектов Бл№2.Насосы.</t>
  </si>
  <si>
    <t>ПЗ_003787</t>
  </si>
  <si>
    <t>Текущий ремонт турбоагрегата К210-130-3 ст.№1 Подготовительные работы</t>
  </si>
  <si>
    <t>ПЗ_002897</t>
  </si>
  <si>
    <t>Текущий ремонт турбоагрегата К210-130-3 ст.№1 Подшипники турбины</t>
  </si>
  <si>
    <t>СФ_C000156</t>
  </si>
  <si>
    <t>ПЗ_002898</t>
  </si>
  <si>
    <t>Текущий ремонт турбоагрегата К210-130-3 ст.№1 Валопровод и ВПУ</t>
  </si>
  <si>
    <t>СФ_C000125</t>
  </si>
  <si>
    <t>ПЗ_002899</t>
  </si>
  <si>
    <t>Текущий ремонт турбоагрегата К210-130-3 ст.№1 Ремонт и наладка САР</t>
  </si>
  <si>
    <t>СФ_C000192</t>
  </si>
  <si>
    <t>ПЗ_002902</t>
  </si>
  <si>
    <t>Текущий ремонт турбоагрегата К210-130-3 ст.№1 Парораспределение</t>
  </si>
  <si>
    <t>СФ_C000203</t>
  </si>
  <si>
    <t>ПЗ_002903</t>
  </si>
  <si>
    <t>Текущий ремонт турбоагрегата К210-130-3 ст.№1 Маслосистема</t>
  </si>
  <si>
    <t>СФ_C000232</t>
  </si>
  <si>
    <t>ПЗ_002904</t>
  </si>
  <si>
    <t>Текущий ремонт турбоагрегата К210-130-3 ст.№1 Конденсатор, ЦНД, теплообменники</t>
  </si>
  <si>
    <t>СФ_C000133</t>
  </si>
  <si>
    <t>ПЗ_002905</t>
  </si>
  <si>
    <t>Текущий ремонт турбоагрегата К210-130-3 ст.№1 Теплоизоляция турбины</t>
  </si>
  <si>
    <t>СФ_C000024</t>
  </si>
  <si>
    <t>ПЗ_002906</t>
  </si>
  <si>
    <t>Текущий ремонт турбоагрегата К210-130-3 ст.№1 Заключительные работы</t>
  </si>
  <si>
    <t>ПЗ_002907</t>
  </si>
  <si>
    <t>Капитальный ремонт турбоагрегата К210-130-3 ст.№2 Подшипники турбины</t>
  </si>
  <si>
    <t>СФ_C000168</t>
  </si>
  <si>
    <t>ПЗ_002921</t>
  </si>
  <si>
    <t>Капитальный ремонт турбоагрегата К210-130-3 ст.№2 Валопровод</t>
  </si>
  <si>
    <t>ПЗ_002922</t>
  </si>
  <si>
    <t>Капитальный ремонт турбоагрегата К210-130-3 ст.№2 Валоповоротное устройство</t>
  </si>
  <si>
    <t>СФ_C000010</t>
  </si>
  <si>
    <t>ПЗ_002923</t>
  </si>
  <si>
    <t>Капитальный ремонт турбоагрегата К210-130-3 ст.№2 Цилиндр высокого давления (ЦВД)</t>
  </si>
  <si>
    <t>СФ_C000170</t>
  </si>
  <si>
    <t>ПЗ_002924</t>
  </si>
  <si>
    <t>Капитальный ремонт турбоагрегата К210-130-3 ст.№2 Цилиндр среднего давления (ЦСД)</t>
  </si>
  <si>
    <t>СФ_C000149</t>
  </si>
  <si>
    <t>ПЗ_002925</t>
  </si>
  <si>
    <t>Капитальный ремонт турбоагрегата К210-130-3 ст.№2 Цилиндр низкого давления (ЦНД)</t>
  </si>
  <si>
    <t>СФ_C000145</t>
  </si>
  <si>
    <t>ПЗ_002926</t>
  </si>
  <si>
    <t>Капитальный ремонт турбоагрегата К210-130-3 ст.№2 Ротора турбоагрегата (РВД, РСД, РНД, РГ)</t>
  </si>
  <si>
    <t>СФ_C000150</t>
  </si>
  <si>
    <t>ПЗ_002927</t>
  </si>
  <si>
    <t>Капитальный ремонт турбоагрегата К210-130-3 ст.№2 Система регулирования</t>
  </si>
  <si>
    <t>СФ_C000206</t>
  </si>
  <si>
    <t>ПЗ_002928</t>
  </si>
  <si>
    <t>Капитальный ремонт турбоагрегата К210-130-3 ст.№2 Наладка системы регулирования</t>
  </si>
  <si>
    <t>СФ_C000194</t>
  </si>
  <si>
    <t>ПЗ_002929</t>
  </si>
  <si>
    <t>Капитальный ремонт турбоагрегата К210-130-3 ст.№2 Ремонт системы парораспределения</t>
  </si>
  <si>
    <t>СФ_C000169</t>
  </si>
  <si>
    <t>ПЗ_002930</t>
  </si>
  <si>
    <t>Капитальный ремонт турбоагрегата К210-130-3 ст.№2 Ремонт маслосистемы</t>
  </si>
  <si>
    <t>СФ_C000195</t>
  </si>
  <si>
    <t>ПЗ_002931</t>
  </si>
  <si>
    <t>Капитальный ремонт турбоагрегата К210-130-3 ст.№2 Ремонт конденсатора и теплообменников</t>
  </si>
  <si>
    <t>СФ_C000094</t>
  </si>
  <si>
    <t>ПЗ_002932</t>
  </si>
  <si>
    <t>Капитальный ремонт турбоагрегата К210-130-3 ст.№2 Ремонт тепловой изоляции и ЛКП турбоагрегата</t>
  </si>
  <si>
    <t>СФ_C000155</t>
  </si>
  <si>
    <t>ПЗ_002933</t>
  </si>
  <si>
    <t>Капитальный ремонт турбоагрегата К210-130-3 ст.№2 Заключительные работы</t>
  </si>
  <si>
    <t>СФ_C000423</t>
  </si>
  <si>
    <t>ПЗ_002934</t>
  </si>
  <si>
    <t>Капитальный ремонт турбоагрегата К210-130-3 ст.№2 Гидроимпульсная промывка маслосистемы</t>
  </si>
  <si>
    <t>ПЗ_002935</t>
  </si>
  <si>
    <t xml:space="preserve">Подогреватель сырой воды ПСВ-1; Подогреватель сырой воды ПСВ-2; Подогреватель водопроводной воды ПВВ-1; Подогреватель водопроводной воды ПВВ-2; </t>
  </si>
  <si>
    <t>ОСО. ТР Теплообменников</t>
  </si>
  <si>
    <t>СФ_C000107</t>
  </si>
  <si>
    <t>ПЗ_002938</t>
  </si>
  <si>
    <t>ОСО. ТР Теплоизоляции теплообменников</t>
  </si>
  <si>
    <t>ПЗ_002939</t>
  </si>
  <si>
    <t>Текущий ремонт турбоагрегата К210-130-3 ст.№3 Подготовительные работы</t>
  </si>
  <si>
    <t>ПЗ_005410</t>
  </si>
  <si>
    <t>Текущий ремонт турбоагрегата К210-130-3 ст.№3 Подшипники турбины</t>
  </si>
  <si>
    <t>ПЗ_005411</t>
  </si>
  <si>
    <t>Текущий ремонт турбоагрегата К210-130-3 ст.№3 Валопровод и ВПУ</t>
  </si>
  <si>
    <t>ПЗ_005412</t>
  </si>
  <si>
    <t>Текущий ремонт турбоагрегата К210-130-3 ст.№3 Ремонт и наладка САР</t>
  </si>
  <si>
    <t>ПЗ_005413</t>
  </si>
  <si>
    <t>Текущий ремонт турбоагрегата К210-130-3 ст.№3 Парораспределение</t>
  </si>
  <si>
    <t>ПЗ_005414</t>
  </si>
  <si>
    <t>Текущий ремонт турбоагрегата К210-130-3 ст.№3 Маслосистема</t>
  </si>
  <si>
    <t>ПЗ_005415</t>
  </si>
  <si>
    <t>Текущий ремонт турбоагрегата К210-130-3 ст.№3 Конденсатор, ЦНД, теплообменники</t>
  </si>
  <si>
    <t>ПЗ_005416</t>
  </si>
  <si>
    <t>Текущий ремонт турбоагрегата К210-130-3 ст.№3 Теплоизоляция турбины</t>
  </si>
  <si>
    <t>ПЗ_005417</t>
  </si>
  <si>
    <t>Текущий ремонт турбоагрегата К210-130-3 ст.№3 Заключительные работы</t>
  </si>
  <si>
    <t>ПЗ_005418</t>
  </si>
  <si>
    <t>Текущий ремонт турбоагрегата К210-130-3 ст.№1 (Командировочные расходы)</t>
  </si>
  <si>
    <t>ПЗ_005461</t>
  </si>
  <si>
    <t>Текущий ремонт турбоагрегата К210-130-3 ст.№3 (Командировочные расходы)</t>
  </si>
  <si>
    <t>ПЗ_005462</t>
  </si>
  <si>
    <t>Турбоагрегат К210-130-3 ст.№2 Подготовительные работы по ЭПБ. (цилиндры, роторы, клапаны).</t>
  </si>
  <si>
    <t>СФ_C000209</t>
  </si>
  <si>
    <t>ПЗ_005495</t>
  </si>
  <si>
    <t>ОСО_Ремонт т/изоляции трубопроводов т/сети  (при аварийном ремонте трубопроводов)</t>
  </si>
  <si>
    <t>СФ_C000281</t>
  </si>
  <si>
    <t>ПЗ_002959</t>
  </si>
  <si>
    <t>Шилов Сергей Александрович</t>
  </si>
  <si>
    <t>ХЦ</t>
  </si>
  <si>
    <t>21418</t>
  </si>
  <si>
    <t>Водоподготовка</t>
  </si>
  <si>
    <t xml:space="preserve">Трубопровод подачи кислоты в мерник-1; </t>
  </si>
  <si>
    <t>Подготовительные работы по ЭПБ_Трубопровод кислоты от баков через коллектор до мерников рег. №1</t>
  </si>
  <si>
    <t>СФ_C000276</t>
  </si>
  <si>
    <t>ПЗ_002972</t>
  </si>
  <si>
    <t xml:space="preserve">Трубопровод щелочи к коллектору НДЩ от мерника-2; </t>
  </si>
  <si>
    <t>Подготовительные работы по ЭПБ_Трубопровод щелочи от баков через коллектор до мерников рег. №2</t>
  </si>
  <si>
    <t>ПЗ_002973</t>
  </si>
  <si>
    <t>ТР тепловой изоляции арматуры и трубопроводов т/о турбина №1</t>
  </si>
  <si>
    <t>ПЗ_002997</t>
  </si>
  <si>
    <t>Силаева Татьяна Анатольевна</t>
  </si>
  <si>
    <t>ТР ремонт опор, подвесок, реперов, трубопроводов турбина №1</t>
  </si>
  <si>
    <t>СФ_C000424</t>
  </si>
  <si>
    <t>ПЗ_002998</t>
  </si>
  <si>
    <t>ТР арматуры т/о турбина №1</t>
  </si>
  <si>
    <t>СФ_C000473</t>
  </si>
  <si>
    <t>ПЗ_002999</t>
  </si>
  <si>
    <t>ТР командировочные расходы турбина №1</t>
  </si>
  <si>
    <t>ПЗ_005456</t>
  </si>
  <si>
    <t>КР тепловой изоляции арматуры и трубопроводов т/о турбина №2</t>
  </si>
  <si>
    <t>ПЗ_003004</t>
  </si>
  <si>
    <t>КР арматуры т/о турбина №2</t>
  </si>
  <si>
    <t>СФ_C000474</t>
  </si>
  <si>
    <t>ПЗ_003005</t>
  </si>
  <si>
    <t>КР ремонт опор, подвесок, реперов, трубопроводов турбина №2</t>
  </si>
  <si>
    <t>ПЗ_003006</t>
  </si>
  <si>
    <t>КР Замена БРОУ турбина №2</t>
  </si>
  <si>
    <t>ПЗ_005458</t>
  </si>
  <si>
    <t>ТР тепловой изоляции арматуры и трубопроводов т/о турбина №3</t>
  </si>
  <si>
    <t>ПЗ_003291</t>
  </si>
  <si>
    <t>ТР арматуры т/о турбина №3</t>
  </si>
  <si>
    <t>ПЗ_003292</t>
  </si>
  <si>
    <t>ТР ремонт опор, подвесок, реперов, трубопроводов турбина №3</t>
  </si>
  <si>
    <t>ПЗ_003293</t>
  </si>
  <si>
    <t>Оперативное  и аварийное  устранение  дефектов  котла 1(обмуровка и т.и)</t>
  </si>
  <si>
    <t>ПЗ_003335</t>
  </si>
  <si>
    <t>Оперативное и аварийное  устранение  дефектов   котла 1 (п.н.)</t>
  </si>
  <si>
    <t>ПЗ_003336</t>
  </si>
  <si>
    <t>Опер и аварийное  устранение  дефектов   котла 2 (обмуровка и т.и.)</t>
  </si>
  <si>
    <t>ПЗ_003340</t>
  </si>
  <si>
    <t>Опер и аварийное  устранение  дефектов   котла 2 (п.н.)</t>
  </si>
  <si>
    <t>ПЗ_003341</t>
  </si>
  <si>
    <t>ТР командировочные расходы турбина №3</t>
  </si>
  <si>
    <t>ПЗ_005459</t>
  </si>
  <si>
    <t xml:space="preserve">Ленточный конвейер; Ленточный конвейер; Ленточный конвейер; Ленточный конвейер; Ленточный конвейер; Ленточный конвейер; Ленточный конвейер; Ленточный конвейер; </t>
  </si>
  <si>
    <t>ТО ленточных  конвейров ЛК-1АБ-4АБ</t>
  </si>
  <si>
    <t>СФ_C000478</t>
  </si>
  <si>
    <t>ПЗ_003420</t>
  </si>
  <si>
    <t xml:space="preserve">Редуктор; Редуктор; Редуктор; Редуктор; Редуктор; Редуктор; Редуктор; Редуктор; </t>
  </si>
  <si>
    <t>ТО редукторов инв. №21400</t>
  </si>
  <si>
    <t>ПЗ_003421</t>
  </si>
  <si>
    <t xml:space="preserve">Аспирационная установка; Аспирационная установка; </t>
  </si>
  <si>
    <t>ТР Аспирационных установок</t>
  </si>
  <si>
    <t>СФ_C000859</t>
  </si>
  <si>
    <t>ПЗ_003427</t>
  </si>
  <si>
    <t>ТР трубопроводов к/о котел №1</t>
  </si>
  <si>
    <t>СФ_C000471</t>
  </si>
  <si>
    <t>ПЗ_003435</t>
  </si>
  <si>
    <t>ТР тепловой  изоляции арматуры и трубопроводов к/о котел №1</t>
  </si>
  <si>
    <t>СФ_C000175</t>
  </si>
  <si>
    <t>ПЗ_003436</t>
  </si>
  <si>
    <t>КР тепловой  изоляции арматуры и трубопроводов к/о котел №2</t>
  </si>
  <si>
    <t>ПЗ_003437</t>
  </si>
  <si>
    <t>КР трубопроводов к/о котел №2</t>
  </si>
  <si>
    <t>ПЗ_003438</t>
  </si>
  <si>
    <t>ТР тепловой  изоляции арматуры и трубопроводов к/о котел №3</t>
  </si>
  <si>
    <t>ПЗ_003439</t>
  </si>
  <si>
    <t>ТР трубопроводов к/о котел №3</t>
  </si>
  <si>
    <t>ПЗ_003440</t>
  </si>
  <si>
    <t xml:space="preserve">Задвижка трубопровода водопроводной воды в гребенку прямой сетевой воды; </t>
  </si>
  <si>
    <t>ОСО. ТР  арматура</t>
  </si>
  <si>
    <t>СФ_C000476</t>
  </si>
  <si>
    <t>ПЗ_003442</t>
  </si>
  <si>
    <t xml:space="preserve">Трубопровод СВ "помимо" ПСВ; </t>
  </si>
  <si>
    <t>ОСО.ТР изоляции арматуры и трубопроводов</t>
  </si>
  <si>
    <t>ПЗ_003443</t>
  </si>
  <si>
    <t>ТР Подготовительные работы по КМ трубопровод ПВ участки за РПК -6шт, Р=23МПа; Т=240°С,  ø273х20, 133х10, 76х7,5 котел №3</t>
  </si>
  <si>
    <t>СФ_C001357</t>
  </si>
  <si>
    <t>ПЗ_003444</t>
  </si>
  <si>
    <t>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Предохранительный запорный клапан растопочной горелки №1; Предохранительный запорный клапан растопочной горелки №1; Регулятор давления газа растопочной горелки №1; Предохр</t>
  </si>
  <si>
    <t>Бл.1_ТО Механизм исполнительный МЭО-10000, МЭО-1600, МЭО-630, МЭО-250</t>
  </si>
  <si>
    <t>СФ_C000673</t>
  </si>
  <si>
    <t>ПЗ_003454</t>
  </si>
  <si>
    <t>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</t>
  </si>
  <si>
    <t>Бл.2_ТО Механизм исполнительный МЭО-10000, МЭО-1600, МЭО-630, МЭО-250</t>
  </si>
  <si>
    <t>ПЗ_003456</t>
  </si>
  <si>
    <t>26116</t>
  </si>
  <si>
    <t>Бл.3_ТО Механизм исполнительный МЭО-10000, МЭО-1600, МЭО-630, МЭО-250</t>
  </si>
  <si>
    <t>ПЗ_003458</t>
  </si>
  <si>
    <t>Механизмы электрические однооборотные; Механизм;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Механизм; Механизм; МЭОФ; Механизм; Механизм;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</t>
  </si>
  <si>
    <t>Бл.1_ТР Механизм исполнительный МЭО-10000, МЭО-1600, МЭО-630, МЭО-250</t>
  </si>
  <si>
    <t>СФ_C000672</t>
  </si>
  <si>
    <t>ПЗ_003464</t>
  </si>
  <si>
    <t>Бл.2_ТР Механизм исполнительный МЭО-10000, МЭО-1600, МЭО-630, МЭО-250</t>
  </si>
  <si>
    <t>ПЗ_003465</t>
  </si>
  <si>
    <t xml:space="preserve">Механизмы электрические однооборотные; Механизмы электрические однооборотные; </t>
  </si>
  <si>
    <t>Бл.3_ТР Механизм исполнительный МЭО-10000, МЭО-1600, МЭО-630, МЭО-250</t>
  </si>
  <si>
    <t>ПЗ_003466</t>
  </si>
  <si>
    <t xml:space="preserve">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ПРОТАР;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ПРОТАР; Каскад; Каскад; Каскад; Каскад; Каскад; Каскад; Каскад; Каскад; Каскад; Каскад; Каскад; Каскад; Каскад; Каскад; Каскад; Каскад; Каскад; Каскад; Каскад; </t>
  </si>
  <si>
    <t>Бл.3_ТР Схем автоматического регулирования без взаимосвязей с другими регуляторами или схемами</t>
  </si>
  <si>
    <t>ПЗ_003470</t>
  </si>
  <si>
    <t xml:space="preserve">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ПРОТАР;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ПРОТАР;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</t>
  </si>
  <si>
    <t>Бл.1_ТР Схем автоматического регулирования без взаимосвязей с другими регуляторами или схемами</t>
  </si>
  <si>
    <t>ПЗ_003476</t>
  </si>
  <si>
    <t xml:space="preserve">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</t>
  </si>
  <si>
    <t>Бл.1_ТО Установка дистанционного контоля давления, расхода, уровня</t>
  </si>
  <si>
    <t>СФ_C000799</t>
  </si>
  <si>
    <t>ПЗ_003478</t>
  </si>
  <si>
    <t xml:space="preserve">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Преобразователь давления; </t>
  </si>
  <si>
    <t>Бл.2_ТР Установка дистанционного контоля давления, расхода, уровня</t>
  </si>
  <si>
    <t>ПЗ_003479</t>
  </si>
  <si>
    <t>Бл.3_ТР Установка дистанционного контоля давления, расхода, уровня</t>
  </si>
  <si>
    <t>ПЗ_003480</t>
  </si>
  <si>
    <t>Бл.2_ТО Установка дистанционного контоля давления, расхода, уровня</t>
  </si>
  <si>
    <t>ПЗ_003482</t>
  </si>
  <si>
    <t>Бл.3_ТО Установка дистанционного контоля давления, расхода, уровня</t>
  </si>
  <si>
    <t>ПЗ_003483</t>
  </si>
  <si>
    <t xml:space="preserve">Кислородомер; Газоанализатор; Газоанализатор; Газоанализатор; Иономер; Иономер; Иономер; Газоанализатор; Газоанализатор; Иономер; Иономер; Кислородомер; Иономер; Иономер; Иономер; Иономер; Иономер; Иономер; Иономер; Газоанализатор; Газоанализатор; Иономер; Иономер; Кислородомер; Иономер; Иономер; Иономер; Иономер; </t>
  </si>
  <si>
    <t>Бл.№2-:ТО Установок химического контроля</t>
  </si>
  <si>
    <t>СФ_C000579</t>
  </si>
  <si>
    <t>ПЗ_003499</t>
  </si>
  <si>
    <t>Бл.1_ТО Схем автоматического регулирования без взаимосвязей с другими регуляторами или схемами</t>
  </si>
  <si>
    <t>ПЗ_003500</t>
  </si>
  <si>
    <t>Бл.3_ТО Схем автоматического регулирования без взаимосвязей с другими регуляторами или схемами</t>
  </si>
  <si>
    <t>ПЗ_003501</t>
  </si>
  <si>
    <t>Бл.1_ТО Схема управления ИМ МЭО, КДУ</t>
  </si>
  <si>
    <t>СФ_C000671</t>
  </si>
  <si>
    <t>ПЗ_003502</t>
  </si>
  <si>
    <t xml:space="preserve">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ПРОТАР;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ПРОТАР;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Каскад; </t>
  </si>
  <si>
    <t>Бл.2_ТО Схема управления ИМ МЭО, КДУ</t>
  </si>
  <si>
    <t>ПЗ_003503</t>
  </si>
  <si>
    <t>Бл.3_ТО Схема управления ИМ МЭО, КДУ</t>
  </si>
  <si>
    <t>ПЗ_003504</t>
  </si>
  <si>
    <t>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Потенциометр;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Потенциометр; Потенциометр; Потенциометр; Потенциометр;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Мост; Потенциометр; Потенциометр; Потенциометр; Потенциометр; Потенциометр; Потенциометр; Потенциометр; Потенциометр; Измеритель-регулятор микропроцессорный; Потенциометр; Измеритель-регулятор микропроцессорный; Потенциометр; Потенциометр; Потенциометр; Мост; Потенциометр; Потенциометр; Мо</t>
  </si>
  <si>
    <t>Бл.№1 ТО Установок температурного контроля</t>
  </si>
  <si>
    <t>СФ_C000796</t>
  </si>
  <si>
    <t>ПЗ_003507</t>
  </si>
  <si>
    <t>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управления электроприводом; Блок управ</t>
  </si>
  <si>
    <t>Бл.2_ТР Схемы управления ЭПЗ</t>
  </si>
  <si>
    <t>СФ_C000803</t>
  </si>
  <si>
    <t>ПЗ_003509</t>
  </si>
  <si>
    <t>ТЗиС</t>
  </si>
  <si>
    <t>Бл.2_ТО Схемы управления ЭПЗ</t>
  </si>
  <si>
    <t>СФ_C000804</t>
  </si>
  <si>
    <t>ПЗ_003513</t>
  </si>
  <si>
    <t>Релейная защита и автоматика</t>
  </si>
  <si>
    <t>Понижение давления пара на калориферы; Повышение давления пара на калориферы; Давление греющего пара к подогревателю конденсата калориферов; Неисправность маслостанции; Снижение нагрузки блока; Останов блока; Перевод блока на собственные нужды; Ручное отключение блока; Снижение нагрузки блока, по отключению 1 из 2х ПЭН или отключение генератора от сети; Отключились участковые автоматы центральной сигнализации; Отключился автомат питания центральной сигнализации; АВР питания технологической сигнализации; Не поднят блинкер "Земля в цепях технологической сигнализации"; Нет питания на панели центральной и технологической сигнализации; Отключился автомат на панели №12; Вызов на местный щит общестанционного оборудования; Нет питания на панели калориферов; Нет питания на панелях защит; Отключился автомат в шкафу АВР питания блочного щита; Нет питания на панели №63 блоков усилителей; Отключился автомат на панеле нормирующих преобразователей; Обрыв цепей управления и силовых цепей аврийного мас</t>
  </si>
  <si>
    <t>Бл.2_ТР Схемы ТС, ТЗ</t>
  </si>
  <si>
    <t>СФ_C000805</t>
  </si>
  <si>
    <t>ПЗ_003518</t>
  </si>
  <si>
    <t xml:space="preserve">Понижение давления масла на смазку; Понижение давления масла на смазку; Понижение давления масла на смазку; Понижение давления масла на смазку; Понижение давления пара на калориферы; Повышение давления пара на калориферы; Давление греющего пара к подогревателю конденсата калориферов; Неисправность маслостанции; Останов блока; Перевод блока на собственные нужды; Ручное отключение блока; Снижение нагрузки блока, по отключению 1 из 2х ПЭН или отключение генератора от сети; Снижение нагрузки блока; Отключились участковые автоматы центральной сигнализации; Отключился автомат питания центральной сигнализации; АВР питания технологической сигнализации; Не поднят блинкер "Земля в цепях технологической сигнализации"; Нет питания на панели центральной и технологической сигнализации; Отключился автомат на панели №12; Вызов на местный щит общестанционного оборудования; Нет питания на панели калориферов; Нет питания на панелях защит; Отключился автомат в шкафу АВР питания блочного щита; Нет питания </t>
  </si>
  <si>
    <t>Бл.1_ТО Схемы ТС, ТЗ</t>
  </si>
  <si>
    <t>СФ_C000806</t>
  </si>
  <si>
    <t>ПЗ_003522</t>
  </si>
  <si>
    <t>Неисправность маслостанции; Снижение нагрузки блока; Останов блока; Перевод блока на собственные нужды; Ручное отключение блока; Снижение нагрузки блока, по отключению 1 из 2х ПЭН или отключение генератора от сети; Отключились участковые автоматы центральной сигнализации; Отключился автомат питания центральной сигнализации; АВР питания технологической сигнализации; Не поднят блинкер "Земля в цепях технологической сигнализации"; Нет питания на панели центральной и технологической сигнализации; Отключился автомат на панели №12; Вызов на местный щит общестанционного оборудования; Нет питания на панели калориферов; Нет питания на панелях защит; Отключился автомат в шкафу АВР питания блочного щита; Нет питания на панели №63 блоков усилителей; Отключился автомат на панеле нормирующих преобразователей; Обрыв цепей управления и силовых цепей аврийного маслонасоса; Блинкер эл.магнита стопорных клапанов не поднят; Нет питания соленоида стопорных клапанов; Питание соленоидных приводов блока и мех</t>
  </si>
  <si>
    <t>Бл.2_ТО Схемы ТС, ТЗ</t>
  </si>
  <si>
    <t>ПЗ_003523</t>
  </si>
  <si>
    <t xml:space="preserve">Повышение температуры 1 ступени сжатия; Повышение температуры 2 ступени сжатия; Понижение давления масла на смазку; Отсутствие охлаждающей воды; Повышение давления нагнетания выше допустимой уставки; Повышение температуры 1 ступени сжатия; Повышение температуры 2 ступени сжатия; Понижение давления масла на смазку; Отсутствие охлаждающей воды; Повышение давления нагнетания выше допустимой уставки; Повышение температуры 1 ступени сжатия; Повышение температуры 2 ступени сжатия; Понижение давления масла на смазку; Отсутствие охлаждающей воды; Повышение давления нагнетания выше допустимой уставки; Повышение температуры 1 ступени сжатия; Повышение температуры 2 ступени сжатия; Понижение давления масла на смазку; Отсутствие охлаждающей воды; Повышение давления нагнетания выше допустимой уставки; Исчезновение питания в цепях защит; Увеличение перепада давления между водородом и кислородом; Повышение содержания водорода в кислороде; Повышение содержания кислорода в водороде; Повышение давления </t>
  </si>
  <si>
    <t>ОСО_ТО_Схемы ТЗ</t>
  </si>
  <si>
    <t>СФ_C000808</t>
  </si>
  <si>
    <t>ПЗ_003528</t>
  </si>
  <si>
    <t>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Потенциометр; Потенциометр; Потенциометр;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Потенциометр; Потенциометр; Потенциометр; Потенциометр; Потенциометр; Потенциометр; Потенциометр; Потенциометр; Измеритель-регулятор микропроцессорный; Измеритель-регулятор микропроцессорный; Измеритель-регулятор микропроцессорный; Измеритель-регулятор микропроцессорный; Потенциометр; Потенциометр; Потенциометр; Потенциометр; Потенциометр; Потенциометр; Потенциометр; Потенциометр; Потенциометр; Измеритель-регулятор микропроцессорный; Потенциометр; Потенциометр; Потенциометр</t>
  </si>
  <si>
    <t>Бл.№1 ТР Установок температурного контроля</t>
  </si>
  <si>
    <t>СФ_C000795</t>
  </si>
  <si>
    <t>ПЗ_003530</t>
  </si>
  <si>
    <t xml:space="preserve">Газоанализатор; Газоанализатор; Газоанализатор; Газоанализатор; </t>
  </si>
  <si>
    <t>Бл.№1-:ТО Установок химического контроля</t>
  </si>
  <si>
    <t>ПЗ_003531</t>
  </si>
  <si>
    <t>Бл.№3-:ТО Установок химического контроля</t>
  </si>
  <si>
    <t>ПЗ_003534</t>
  </si>
  <si>
    <t>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термоэлектрический; Преобразователь термоэлектри</t>
  </si>
  <si>
    <t>Бл.№2 ТО Установок температурного контроля</t>
  </si>
  <si>
    <t>СФ_C000797</t>
  </si>
  <si>
    <t>ПЗ_003535</t>
  </si>
  <si>
    <t>КР ТПЕ-208 ст№2 подготовительные работы</t>
  </si>
  <si>
    <t>СФ_C000227</t>
  </si>
  <si>
    <t>ПЗ_003549</t>
  </si>
  <si>
    <t xml:space="preserve">Барабан котла К-2А; Барабан котла К-2Б; </t>
  </si>
  <si>
    <t>КР барабанов котла ТПЕ-208 ст№2</t>
  </si>
  <si>
    <t>СФ_C000101</t>
  </si>
  <si>
    <t>ПЗ_003550</t>
  </si>
  <si>
    <t>КР котла ТПЕ-208 ст№2 гарнитура</t>
  </si>
  <si>
    <t>СФ_C000226</t>
  </si>
  <si>
    <t>ПЗ_003551</t>
  </si>
  <si>
    <t>КР  котла ТПЕ-208 ст№2 топочные устройства</t>
  </si>
  <si>
    <t>СФ_C000179</t>
  </si>
  <si>
    <t>ПЗ_003552</t>
  </si>
  <si>
    <t>КР котла 2 ТПЕ-208  поверхности нагрева</t>
  </si>
  <si>
    <t>ПЗ_003553</t>
  </si>
  <si>
    <t>КР котла ТПЕ-208 ст№2 обшивка</t>
  </si>
  <si>
    <t>СФ_C000140</t>
  </si>
  <si>
    <t>ПЗ_003554</t>
  </si>
  <si>
    <t>КР котла ТПЕ-208 ст №2 обмуровка</t>
  </si>
  <si>
    <t>СФ_C000147</t>
  </si>
  <si>
    <t>ПЗ_003555</t>
  </si>
  <si>
    <t>КР котла ТПЕ-208 ст №2 тепловая изоляция газоходов и воздуховодов</t>
  </si>
  <si>
    <t>ПЗ_003556</t>
  </si>
  <si>
    <t>КР  котла ТПЕ-208 ст №2 ( вырезки)</t>
  </si>
  <si>
    <t>СФ_C000139</t>
  </si>
  <si>
    <t>ПЗ_003557</t>
  </si>
  <si>
    <t>Текущий ремонт котла ст №3(подготовительные работы)</t>
  </si>
  <si>
    <t>СФ_C000171</t>
  </si>
  <si>
    <t>ПЗ_003558</t>
  </si>
  <si>
    <t>Текущий ремонт котла ст №3(обшивка)</t>
  </si>
  <si>
    <t>ПЗ_003559</t>
  </si>
  <si>
    <t>Текущий ремонт обмуровки  котла 3 ТПЕ-208</t>
  </si>
  <si>
    <t>СФ_C000146</t>
  </si>
  <si>
    <t>ПЗ_003560</t>
  </si>
  <si>
    <t>Текущий ремонт котла ТПЕ-208 ст №3 (экономайзер и переходная зона)</t>
  </si>
  <si>
    <t>ПЗ_003561</t>
  </si>
  <si>
    <t>Текущий ремонт котла 3 (поверхности нагрева)</t>
  </si>
  <si>
    <t>СФ_C000459</t>
  </si>
  <si>
    <t>ПЗ_003562</t>
  </si>
  <si>
    <t>Текущий ремонт котла 3(теплоизоляция)</t>
  </si>
  <si>
    <t>СФ_C000468</t>
  </si>
  <si>
    <t>ПЗ_003563</t>
  </si>
  <si>
    <t>Текущий ремонт  котла ст№3( барабаны)</t>
  </si>
  <si>
    <t>СФ_C000028</t>
  </si>
  <si>
    <t>ПЗ_003564</t>
  </si>
  <si>
    <t>Текущий ремонт котла 3 ТПЕ-208 (гарнитура)</t>
  </si>
  <si>
    <t>СФ_C000460</t>
  </si>
  <si>
    <t>ПЗ_003565</t>
  </si>
  <si>
    <t>ТР котла ТПЕ-208 ст№1 поверхности нагрева</t>
  </si>
  <si>
    <t>ПЗ_003566</t>
  </si>
  <si>
    <t>ТР котла ТПЕ-208 ст №1 обшивка</t>
  </si>
  <si>
    <t>ПЗ_003567</t>
  </si>
  <si>
    <t>ТР котла ТПЕ-208 ст №1 подготовительные работы и заключительные работы</t>
  </si>
  <si>
    <t>ПЗ_003568</t>
  </si>
  <si>
    <t>ТР котла  ТПЕ-208 ст №1 ЭВД и ВКПП</t>
  </si>
  <si>
    <t>ПЗ_003569</t>
  </si>
  <si>
    <t>ТР котла ТПЕ-208 №1 теплоизоляция</t>
  </si>
  <si>
    <t>ПЗ_003570</t>
  </si>
  <si>
    <t>ТР котла ТПЕ-208 ст №1 обмуровка</t>
  </si>
  <si>
    <t>ПЗ_003571</t>
  </si>
  <si>
    <t>ТР котла  ТПЕ-208 ст№1  гарнитура</t>
  </si>
  <si>
    <t>ПЗ_003572</t>
  </si>
  <si>
    <t xml:space="preserve">Барабан котла К-1А; Барабан котла К-1Б; </t>
  </si>
  <si>
    <t>ТР котла ТПЕ-208 ст №1 барабаны</t>
  </si>
  <si>
    <t>СФ_C000100</t>
  </si>
  <si>
    <t>ПЗ_003573</t>
  </si>
  <si>
    <t>КР котла ТПЕ-208 ст №2 тепловая изоляция ВКПП-ВЗП</t>
  </si>
  <si>
    <t>ПЗ_005114</t>
  </si>
  <si>
    <t>КР котла ТПЕ-208 ст№2 МК на газоход ВКПП-ВЗП</t>
  </si>
  <si>
    <t>ПЗ_005179</t>
  </si>
  <si>
    <t>КР котла ТПЕ-208 ст №2 тепловая изоляция водоопускные и пароперепускные</t>
  </si>
  <si>
    <t>ПЗ_005244</t>
  </si>
  <si>
    <t>КР ВКО котлоочистные работы ст №2 командировочные расходы</t>
  </si>
  <si>
    <t>ПЗ_005438</t>
  </si>
  <si>
    <t>КР котла ТПЕ-208 ст№2 Командировочные котел 2</t>
  </si>
  <si>
    <t>ПЗ_005441</t>
  </si>
  <si>
    <t>ТР котла ТПЕ-208 ст №1 командировочные</t>
  </si>
  <si>
    <t>ПЗ_005443</t>
  </si>
  <si>
    <t>Текущий ремонт котла 3 командировочные</t>
  </si>
  <si>
    <t>ПЗ_005444</t>
  </si>
  <si>
    <t xml:space="preserve">Сеть освещения; Сеть освещения; </t>
  </si>
  <si>
    <t>Ремонт сети освещения бл.1</t>
  </si>
  <si>
    <t>СФ_C001022</t>
  </si>
  <si>
    <t>ПЗ_003663</t>
  </si>
  <si>
    <t>БКЛиО</t>
  </si>
  <si>
    <t>Ремонт сети освещения бл.2</t>
  </si>
  <si>
    <t>ПЗ_003664</t>
  </si>
  <si>
    <t>Ремонт сети освещения бл.3</t>
  </si>
  <si>
    <t>ПЗ_003665</t>
  </si>
  <si>
    <t>3441</t>
  </si>
  <si>
    <t xml:space="preserve">Сеть наружного освещения; </t>
  </si>
  <si>
    <t>Ремонт наружного освещения</t>
  </si>
  <si>
    <t>ПЗ_003666</t>
  </si>
  <si>
    <t>Ремонт кабельной линии бл.3</t>
  </si>
  <si>
    <t>ПЗ_003667</t>
  </si>
  <si>
    <t>Ремонт кабельной линии общестанционного оборудования</t>
  </si>
  <si>
    <t>ПЗ_003668</t>
  </si>
  <si>
    <t>Ремонт кабельной линии бл.1</t>
  </si>
  <si>
    <t>ПЗ_003669</t>
  </si>
  <si>
    <t>Ремонт кабельной линии бл.2</t>
  </si>
  <si>
    <t>ПЗ_003670</t>
  </si>
  <si>
    <t xml:space="preserve">  ЭПБ  котёл 2 ( Водоопускные трубы (гибы) Ст20 Ø159х15мм  40шт )</t>
  </si>
  <si>
    <t>ПЗ_003718</t>
  </si>
  <si>
    <t xml:space="preserve"> ЭПБ   котёл 2 ( коллектора  Задний, Правый, Левый экраны, НРПП)</t>
  </si>
  <si>
    <t>ПЗ_003719</t>
  </si>
  <si>
    <t xml:space="preserve"> ЭПБ  котёл 2(трубы из барабана в НРПП )</t>
  </si>
  <si>
    <t>ПЗ_003721</t>
  </si>
  <si>
    <t>ОСО.ЭПБ компрессора №2,№3</t>
  </si>
  <si>
    <t>ПЗ_003731</t>
  </si>
  <si>
    <t xml:space="preserve">Насос бака низких точек НБНТ-1Аблок №1; Насос бака низких точек НБНТ-1Б блок №1; Насос охлаждения статора генератора НОС-1А блок №1; Насос охлаждения статора генератора НОС-1Б блок №1; Насос газоохладителя генератора НГО-1А блок №1; Насос газоохладителя генератора НГО-1Б блок №1; </t>
  </si>
  <si>
    <t xml:space="preserve"> Оперативное и аварийное устранение дефектов Бл№1.Насосы.</t>
  </si>
  <si>
    <t>ПЗ_003776</t>
  </si>
  <si>
    <t xml:space="preserve">Насос питательный ПЭН-3А блок №3; Насос питательный ПЭН-3Б блок №3; Насос конденсатный КЭН-3А блок №3; Насос конденсатный КЭН-3Б блок №3; Насос конденсатный КЭН-3В блок №3; Насос бака низких точек НБНТ-3Аблок №3; Насос бака низких точек НБНТ-3Б блок №3; Насос охлаждения статора генератора НОС-3А блок №3; Насос охлаждения статора генератора НОС-3Б блок №3; Насос циркуляционный ЦН-3А блок №3; Насос циркуляционный ЦН-3Б блок №3; </t>
  </si>
  <si>
    <t>Оперативное и аварийное  устранение дефектов Бл№3.Насосы.</t>
  </si>
  <si>
    <t>ПЗ_003777</t>
  </si>
  <si>
    <t>Техническое обслуживание насосов.Блок №1.</t>
  </si>
  <si>
    <t>ПЗ_003779</t>
  </si>
  <si>
    <t>Техническое обслуживание  насосов .Блок №2.</t>
  </si>
  <si>
    <t>ПЗ_003780</t>
  </si>
  <si>
    <t>ОСО Оперативное устранение дефектов. компрессор, баки, насосы</t>
  </si>
  <si>
    <t>ПЗ_003782</t>
  </si>
  <si>
    <t>Ремонт ТГ-1</t>
  </si>
  <si>
    <t>ПЗ_003847</t>
  </si>
  <si>
    <t>Ремонт ТГ-3</t>
  </si>
  <si>
    <t>ПЗ_003848</t>
  </si>
  <si>
    <t xml:space="preserve">Электродвигатель конденсатного насоса; Электродвигатель конденсатного насоса; Электродвигатель конденсатного насоса; </t>
  </si>
  <si>
    <t>Ремонт электродвигателей бл.1 (турбина)</t>
  </si>
  <si>
    <t>СФ_C000780</t>
  </si>
  <si>
    <t>ПЗ_003857</t>
  </si>
  <si>
    <t>Ремонт электродвигателей бл.2 (турбина)</t>
  </si>
  <si>
    <t>ПЗ_003858</t>
  </si>
  <si>
    <t>Ремонт электродвигателей бл.3 (турбина)</t>
  </si>
  <si>
    <t>ПЗ_003866</t>
  </si>
  <si>
    <t xml:space="preserve">  ЭПБ  котёл 2 (Из КПП в паросборный коллектор св швы и гибы )</t>
  </si>
  <si>
    <t>ПЗ_004101</t>
  </si>
  <si>
    <t xml:space="preserve"> ЭПБ   котёл 2 ( коллектора  ШПП, ППП ШПП)</t>
  </si>
  <si>
    <t>ПЗ_004103</t>
  </si>
  <si>
    <t xml:space="preserve">  ЭПБ  котёл 2 ( расширитель непрерывной продувки )</t>
  </si>
  <si>
    <t>ПЗ_004264</t>
  </si>
  <si>
    <t xml:space="preserve">Воздухопровод дымовых газов за ВЗП-1 К-2А блок №2; Воздухопровод дымовых газов за ВЗП-2 К-2А блок №2; Воздухопровод дымовых газов за экономайзерами на БЦ-512 К-2А блок №2; Воздухопровод дымовых газов на всас ДС-2А К-2А блок №2; Воздухопровод горячего воздуха за ВЗП-1 общий блок №2; Воздухопровод горячего воздуха за ВЗП-2 общий блок №2; Воздухопровод дымовых газов за ВЗП-1 К-2Б блок №2; Воздухопровод дымовых газов за ЭВД, ЭНД К-2Б справа блок №2; Воздухопровод дымовых газов за ВЗП-2 К-2Б блок №2; Воздухопровод дымовых газов за экономайзерами на БЦ-512 К-2Б блок №2; Воздухопровод дымовых газов на всас ДС-2Б К-2Б блок №2; </t>
  </si>
  <si>
    <t>КР газовоздухопроводов от ряда Г до ДС (за котлом) блок №2</t>
  </si>
  <si>
    <t>ПЗ_003949</t>
  </si>
  <si>
    <t xml:space="preserve">Дымосос ДС-2А; Дымосос ДС-2Б; </t>
  </si>
  <si>
    <t>КР дымососа ДОД-31,5ф  блок №2</t>
  </si>
  <si>
    <t>СФ_C000119</t>
  </si>
  <si>
    <t>ПЗ_003950</t>
  </si>
  <si>
    <t>КР маслостанции ДС блок №2</t>
  </si>
  <si>
    <t>СФ_C000465</t>
  </si>
  <si>
    <t>ПЗ_003951</t>
  </si>
  <si>
    <t xml:space="preserve">Вентилятор дутьевой ВДН-2А; Вентилятор дутьевой ВДН-2Б; </t>
  </si>
  <si>
    <t xml:space="preserve"> КР дутьевого вентилятора ВДН-32Б блок №2</t>
  </si>
  <si>
    <t>СФ_C000104</t>
  </si>
  <si>
    <t>ПЗ_003952</t>
  </si>
  <si>
    <t>20743</t>
  </si>
  <si>
    <t xml:space="preserve">Станок токарно-винторезный; </t>
  </si>
  <si>
    <t>Ремонт III гр.сл. станка токарно-карусельного 1512</t>
  </si>
  <si>
    <t>СФ_C000882</t>
  </si>
  <si>
    <t>ПЗ_003953</t>
  </si>
  <si>
    <t>19805</t>
  </si>
  <si>
    <t xml:space="preserve">Станок плоско-шлифовальный; </t>
  </si>
  <si>
    <t>Ремонт III гр.сл. станка плоско-шлифовальгого с прямым столом 3Д725</t>
  </si>
  <si>
    <t>СФ_C000883</t>
  </si>
  <si>
    <t>ПЗ_003954</t>
  </si>
  <si>
    <t>26511</t>
  </si>
  <si>
    <t>Ремонт III гр.сл. станка плоско-шлифовального с выдвижным столом 3Е756</t>
  </si>
  <si>
    <t>СФ_C000886</t>
  </si>
  <si>
    <t>ПЗ_003955</t>
  </si>
  <si>
    <t>20631</t>
  </si>
  <si>
    <t xml:space="preserve">Пресс гидравлический; </t>
  </si>
  <si>
    <t>Ремонт III гр.сл. пресса гидравлического П6334А</t>
  </si>
  <si>
    <t>СФ_C000891</t>
  </si>
  <si>
    <t>ПЗ_003956</t>
  </si>
  <si>
    <t>22018</t>
  </si>
  <si>
    <t xml:space="preserve">Станок токарный; </t>
  </si>
  <si>
    <t>Ремонт III гр.сл. токарного станка ФТ-11</t>
  </si>
  <si>
    <t>СФ_C000874</t>
  </si>
  <si>
    <t>ПЗ_003957</t>
  </si>
  <si>
    <t>24923</t>
  </si>
  <si>
    <t>Ремонт III гр.сл. станка токарного 1М63Н</t>
  </si>
  <si>
    <t>СФ_C000880</t>
  </si>
  <si>
    <t>ПЗ_003958</t>
  </si>
  <si>
    <t>22025</t>
  </si>
  <si>
    <t>Ремонт III гр.сл. станка токарного 1М-65</t>
  </si>
  <si>
    <t>СФ_C000878</t>
  </si>
  <si>
    <t>ПЗ_003959</t>
  </si>
  <si>
    <t>27086</t>
  </si>
  <si>
    <t>Ремонт III гр.сл. станка токарного 1К-62</t>
  </si>
  <si>
    <t>СФ_C000879</t>
  </si>
  <si>
    <t>ПЗ_003960</t>
  </si>
  <si>
    <t>20615</t>
  </si>
  <si>
    <t xml:space="preserve">Станок консольно-фрезерный; </t>
  </si>
  <si>
    <t>Ремонт III гр.сл. станка универсального консольно-фрезерного 6Т82-1</t>
  </si>
  <si>
    <t>СФ_C000876</t>
  </si>
  <si>
    <t>ПЗ_003961</t>
  </si>
  <si>
    <t>Опер  и аварийное  устранение  дефектов   котла 3 (обмуровка и т.и.)</t>
  </si>
  <si>
    <t>ПЗ_003967</t>
  </si>
  <si>
    <t>Опер  и аварийное  устранение  дефектов  котла 3 (п.н.)</t>
  </si>
  <si>
    <t>ПЗ_003968</t>
  </si>
  <si>
    <t>ТО и оперативное устранение дефектов арматуры блок №2</t>
  </si>
  <si>
    <t>СФ_C000735</t>
  </si>
  <si>
    <t>ПЗ_003971</t>
  </si>
  <si>
    <t>ТО  и оперативное устранение дефектов арматуры блок №3</t>
  </si>
  <si>
    <t>СФ_C000718</t>
  </si>
  <si>
    <t>ПЗ_003977</t>
  </si>
  <si>
    <t>КР арматуры блок №2</t>
  </si>
  <si>
    <t>ПЗ_003978</t>
  </si>
  <si>
    <t xml:space="preserve">Воздухопровод дымовых газов за ВЗП-1 К-2А блок №2; Воздухопровод дымовых газов на всас ДС-2А К-2А блок №2; Воздухопровод дымовых газов на всас ДС-2Б К-2Б блок №2; </t>
  </si>
  <si>
    <t>КР газовоздухопроводов от ДС до Боровов блок №2</t>
  </si>
  <si>
    <t>ПЗ_004060</t>
  </si>
  <si>
    <t>ТР Подготовительные работы по КМ трубопровод ПВ участки за РПК -6шт, Р=23МПа; Т=240°С,  ø273х20, 133х10, 76х7,5 котел №2</t>
  </si>
  <si>
    <t>ПЗ_004023</t>
  </si>
  <si>
    <t xml:space="preserve">Воздухопровод дымовых газов на всас ДС-2А К-2А блок №2; Воздухопровод дымовых газов на всас ДС-2Б К-2Б блок №2; </t>
  </si>
  <si>
    <t>КР замена компенсаторов 6280х2365 ДС блок №2</t>
  </si>
  <si>
    <t>СФ_C000184</t>
  </si>
  <si>
    <t>ПЗ_004027</t>
  </si>
  <si>
    <t xml:space="preserve">Воздухоподогреватель К-2А ВЗП-1; Воздухоподогреватель К-2А ВЗП-2; Воздухоподогреватель К-2Б ВЗП-1; Воздухоподогреватель К-2Б ВЗП-2; </t>
  </si>
  <si>
    <t>КР воздухоподогревателя блок №2</t>
  </si>
  <si>
    <t>СФ_C000866</t>
  </si>
  <si>
    <t>ПЗ_004028</t>
  </si>
  <si>
    <t xml:space="preserve">Батарейный циклон БЦ-512 К-2А блок №2; Батарейный циклон БЦ-512 К-2Б блок №2; </t>
  </si>
  <si>
    <t>КР оборудования золоулавливания БЦ -512 блок №2</t>
  </si>
  <si>
    <t>СФ_C000838</t>
  </si>
  <si>
    <t>ПЗ_004029</t>
  </si>
  <si>
    <t xml:space="preserve">Шлакошнек блок №2ШШУ-1; Шлакошнек блок №2ШШУ-2; Шлакошнек блок №2ШШУ-3; Шлакошнек блок №2ШШУ-4; Шлакошнек блок №2ШШУ-5; Шлакошнек блок №2ШШУ-6; Шлакошнек блок №2ШШУ-7; Шлакошнек блок №2ШШУ-8; </t>
  </si>
  <si>
    <t>КР оборудования золоудаления блок №2</t>
  </si>
  <si>
    <t>СФ_C000142</t>
  </si>
  <si>
    <t>ПЗ_004030</t>
  </si>
  <si>
    <t xml:space="preserve">Шибер запорный на воздухопроводе за ВЗП-1 блок №2; Шибер запорный на воздухопроводе за ВЗП-1 блок №2; Шибер запорный на воздухопроводе за ВЗП-2 К-2А блок №2; Шибер запорный на воздухопроводе за ВЗП-2 К-2А блок №2; Шибер запорный воздухопровода дымовых газов за экономайзерами на БЦ-512 К-2А блок №2; Шибер запорный воздухопровода дымовых газов перед ДРДГ-2А блок №2; Шибер запорный воздухопровода дымовых газов за ДРДГ-2А блок №2; Шибер запорный воздухопровода дымовых газов за экономайзерами на БЦ-512 К-2Б блок №2; </t>
  </si>
  <si>
    <t>КР шиберов за котлоагрегатом ТПЕ-208 блок №2</t>
  </si>
  <si>
    <t>СФ_C000464</t>
  </si>
  <si>
    <t>ПЗ_004032</t>
  </si>
  <si>
    <t xml:space="preserve">Корпус котла ТПЕ-208 К-2А; Корпус котла ТПЕ-208 К-2Б; </t>
  </si>
  <si>
    <t>КР котлоочистные работы ВКО блок  №2</t>
  </si>
  <si>
    <t>ПЗ_004033</t>
  </si>
  <si>
    <t xml:space="preserve">Дымосос рециркуляции дымовых газов ДРДГ-2Б блок №2; </t>
  </si>
  <si>
    <t>КР дымососа рециркуляции дымовых газов блок №2</t>
  </si>
  <si>
    <t>СФ_C000461</t>
  </si>
  <si>
    <t>ПЗ_004035</t>
  </si>
  <si>
    <t xml:space="preserve">Дымосос ДС-3А; Дымосос ДС-3Б; </t>
  </si>
  <si>
    <t>ТР дымососа ДОД-31,5ф  блок №3</t>
  </si>
  <si>
    <t>СФ_C000181</t>
  </si>
  <si>
    <t>ПЗ_004043</t>
  </si>
  <si>
    <t xml:space="preserve">Корпус котла ТПЕ-208 К-3А; Корпус котла ТПЕ-208 К-3Б; </t>
  </si>
  <si>
    <t>ТР дутьевого вентилятора ВДН-32Б блок №3</t>
  </si>
  <si>
    <t>СФ_C000102</t>
  </si>
  <si>
    <t>ПЗ_004044</t>
  </si>
  <si>
    <t xml:space="preserve">Маслонасос маслостанции ДС м/н-1 блок №3; Маслонасос маслостанции ДС м/н-2 блок №3; Масляный фильтр ФДС-50 маслостанции ДС блок №3; Масляный фильтр ФДС-50 маслостанции ДС блок №3; Маслоохладитель маслостанции ДС блок №3; </t>
  </si>
  <si>
    <t>ТР маслостанции ДС блок №3</t>
  </si>
  <si>
    <t>ПЗ_004045</t>
  </si>
  <si>
    <t xml:space="preserve">Шибер запорный на воздухопроводе за ВЗП-2 К-3А блок №3; Шибер запорный на воздухопроводе за ВЗП-2 К-3А блок №3; Шибер запорный воздухопровода дымовых газов перед ДРДГ-3А блок №3; Шибер запорный воздухопровода дымовых газов за ДРДГ-3А блок №3; Шибер запорный воздухопровода дымовых газов перед ДРДГ-3Б блок №3; Шибер запорный воздухопровода дымовых газов за ДРДГ-3Б блок №3; </t>
  </si>
  <si>
    <t>ТР шиберов за котлоагрегатом ТПЕ-208 блок №3</t>
  </si>
  <si>
    <t>ПЗ_004046</t>
  </si>
  <si>
    <t xml:space="preserve">Воздухопровод горячего воздуха за ВЗП-2 общий блок №3; Воздухопровод общий напор ДВ-3А блок №3; Воздухопровод дымовых газов за ВЗП-1 К-3А блок №3; Воздухопровод дымовых газов за ВЗП-2 К-3А блок №3; Воздухопровод дымовых газов за экономайзерами на БЦ-512 К-3А блок №3; Воздухопровод дымовых газов на всас ДС-3А К-3А блок №3; Воздухопровод горячего воздуха за ВЗП-1 общий блок №3; Воздухопровод общий напор ДВ-3Б блок №3; Воздухопровод дымовых газов за ВЗП-1 К-3Б блок №3; Воздухопровод дымовых газов за ВЗП-2 К-3Б блок №3; Воздухопровод дымовых газов за экономайзерами на БЦ-512 К-3Б блок №3; Воздухопровод дымовых газов на всас ДС-3Б К-3Б блок №3; </t>
  </si>
  <si>
    <t>ТР газовоздухопроводов блок №3 (за котлом)</t>
  </si>
  <si>
    <t>ПЗ_004047</t>
  </si>
  <si>
    <t xml:space="preserve">Воздухопровод общий напор ДВ-3А блок №3; Воздухопровод дымовых газов за ВЗП-1 К-3А блок №3; Воздухопровод дымовых газов за ВЗП-2 К-3А блок №3; Воздухопровод дымовых газов за экономайзерами на БЦ-512 К-3А блок №3; Воздухопровод дымовых газов на всас ДС-3А К-3А блок №3; Воздухопровод общий напор ДВ-3Б блок №3; Воздухопровод дымовых газов за ВЗП-1 К-3Б блок №3; Воздухопровод дымовых газов за ВЗП-2 К-3Б блок №3; Воздухопровод дымовых газов за экономайзерами на БЦ-512 К-3Б блок №3; Воздухопровод дымовых газов на всас ДС-3Б К-3Б блок №3; </t>
  </si>
  <si>
    <t>ТР теплоизоляции газовоздухопроводов блок №3 (за котлом)</t>
  </si>
  <si>
    <t>ПЗ_004048</t>
  </si>
  <si>
    <t xml:space="preserve">Дымосос ДС-1А; Дымосос ДС-1Б; </t>
  </si>
  <si>
    <t>ТР дымососа ДОД-31,5ф  блок №1</t>
  </si>
  <si>
    <t>ПЗ_004049</t>
  </si>
  <si>
    <t xml:space="preserve">Вентилятор дутьевой ВДН-1А; Вентилятор дутьевой ВДН-1Б; </t>
  </si>
  <si>
    <t>ТР дутьевого вентилятора ВДН-32Б блок №1</t>
  </si>
  <si>
    <t>ПЗ_004050</t>
  </si>
  <si>
    <t xml:space="preserve">Маслонасос маслостанции ДС м/н-1А блок №1; Маслонасос маслостанции ДС м/н-1Б блок №1; Масляный фильтр ФДС-50 маслостанции ДС блок №1; Масляный фильтр ФДС-50 маслостанции ДС блок №1; Маслоохладитель маслостанции ДС блок №1; </t>
  </si>
  <si>
    <t>ТР маслостанции ДС блок №1</t>
  </si>
  <si>
    <t>ПЗ_004051</t>
  </si>
  <si>
    <t xml:space="preserve">Шибер запорный воздухопровода дымовых газов за экономайзерами на БЦ-512 К-1А блок №1; Шибер запорный воздухопровода дымовых газов за ДРДГ-1А блок №1; Шибер запорный на воздухопроводе за ВЗП-1 блок №1; Шибер запорный на воздухопроводе за ВЗП-1 блок №1; Шибер запорный на воздухопроводе за ВЗП-2 К-1Б блок №1; Шибер запорный на воздухопроводе за ВЗП-2 К-1Б блок №1; Шибер запорный воздухопровода дымовых газов за экономайзерами на БЦ-512 К-1Б блок №1; Шибер запорный воздухопровода дымовых газов за ДРДГ-1Б блок №1; </t>
  </si>
  <si>
    <t>ТР шиберов за котлоагрегатом ТПЕ-208 блок №1</t>
  </si>
  <si>
    <t>ПЗ_004052</t>
  </si>
  <si>
    <t xml:space="preserve">Воздухопровод горячего воздуха за ВЗП-1 общий блок №1; Воздухопровод горячего воздуха за ВЗП-2 общий блок №1; Воздухопровод дымовых газов за ВЗП-1 К-1А блок №1; Воздухопровод дымовых газов за ВЗП-2 К-1А блок №1; Воздухопровод дымовых газов за экономайзерами на БЦ-512 К-1А блок №1; Воздухопровод горячего воздуха за ВЗП-1 общий блок №1; Воздухопровод горячего воздуха за ВЗП-2 общий блок №1; Воздухопровод дымовых газов за ВЗП-1 К-1Б блок №1; Воздухопровод дымовых газов за ВЗП-2 К-1Б блок №1; Воздухопровод дымовых газов за экономайзерами на БЦ-512 К-1Б блок №1; </t>
  </si>
  <si>
    <t>ТР газовоздухопроводов блок №1 (за котлом)</t>
  </si>
  <si>
    <t>ПЗ_004053</t>
  </si>
  <si>
    <t xml:space="preserve">Воздухопровод дымовых газов за экономайзерами на БЦ-512 К-1А блок №1; Воздухопровод дымовых газов на всас ДС-1А К-1А блок №1; Воздухопровод дымовых газов за экономайзерами на БЦ-512 К-1Б блок №1; Воздухопровод дымовых газов на всас ДС-1Б К-1Б блок №1; </t>
  </si>
  <si>
    <t>ТР теплоизоляции газовоздухопроводов блок №1 (за котлом)</t>
  </si>
  <si>
    <t>ПЗ_004054</t>
  </si>
  <si>
    <t xml:space="preserve">Воздухопровод дымовых газов за экономайзерами на БЦ-512 К-2А блок №2; Воздухопровод дымовых газов на всас ДС-2А К-2А блок №2; Воздухопровод дымовых газов за ВЗП-1 К-2Б блок №2; Воздухопровод дымовых газов за ВЗП-2 К-2Б блок №2; Воздухопровод дымовых газов за экономайзерами на БЦ-512 К-2Б блок №2; Воздухопровод дымовых газов на всас ДС-2Б К-2Б блок №2; </t>
  </si>
  <si>
    <t>КР замена компенсаторов 1200х3800 (подводяший, отводяший газоход БЦ-512) блок №2</t>
  </si>
  <si>
    <t>ПЗ_004067</t>
  </si>
  <si>
    <t xml:space="preserve">Воздухопровод дымовых газов за ВЗП-1 К-2А блок №2; Воздухопровод дымовых газов за ВЗП-2 К-2А блок №2; Воздухопровод дымовых газов за ВЗП-1 К-2Б блок №2; Воздухопровод дымовых газов за ВЗП-2 К-2Б блок №2; </t>
  </si>
  <si>
    <t>КР ремонт компенсаторов ф 3065  блок №2</t>
  </si>
  <si>
    <t>ПЗ_004068</t>
  </si>
  <si>
    <t>Котлочистные работы турбинного оборудования. Блок №1</t>
  </si>
  <si>
    <t>СФ_C001083</t>
  </si>
  <si>
    <t>ПЗ_004077</t>
  </si>
  <si>
    <t>Котлочистные работы турбинного оборудования. Блок №2</t>
  </si>
  <si>
    <t>ПЗ_004078</t>
  </si>
  <si>
    <t>Котлочистные работы турбинного оборудования. Блок №3</t>
  </si>
  <si>
    <t>ПЗ_004079</t>
  </si>
  <si>
    <t>Оперативное и аварийное  устранение дефектов оборудования  котла блок №1 (Бр. поверхностей нагрева)</t>
  </si>
  <si>
    <t>ПЗ_004080</t>
  </si>
  <si>
    <t>Оперативное и аварийное  устранение дефектов оборудования  котла блок №2 (Бр. поверхностей нагрева)</t>
  </si>
  <si>
    <t>ПЗ_004081</t>
  </si>
  <si>
    <t>Оперативное и аварийное  устранение дефектов оборудования котла блок  №3 (Бр. поверхностей нагрева)</t>
  </si>
  <si>
    <t>ПЗ_004082</t>
  </si>
  <si>
    <t>4881</t>
  </si>
  <si>
    <t xml:space="preserve">Мазутный бак МБ-1; </t>
  </si>
  <si>
    <t>Очистка оборудования мазутного хозяйства.  (Бр. поверхностей нагрева)</t>
  </si>
  <si>
    <t>ПЗ_004083</t>
  </si>
  <si>
    <t>Подготовительные работы по КМ и ЭПБ трубопроводов котла ст.№3</t>
  </si>
  <si>
    <t>СФ_C000530</t>
  </si>
  <si>
    <t>ПЗ_004086</t>
  </si>
  <si>
    <t>Подготовительные работы по КМ и ЭПБ трубопроводов котла ст.№1</t>
  </si>
  <si>
    <t>ПЗ_004087</t>
  </si>
  <si>
    <t>Подготовительные работы по КМ и ЭПБ трубопроводов котла ст.№2</t>
  </si>
  <si>
    <t>ПЗ_004088</t>
  </si>
  <si>
    <t>ТР Подготовительные работы по КМ трубопровод ПВ участки за РПК -6шт, Р=23МПа; Т=240°С,  ø273х20, 133х10, 76х7,5 котел №1</t>
  </si>
  <si>
    <t>ПЗ_004094</t>
  </si>
  <si>
    <t>ТР Подготовительные работы по ЭПБ Трубопровод РУ-11/1,2 рег. №28 Р=1,1 МПа;Т=147°С Ø630х8; 530х8; 325х10; 219х8 котел №1</t>
  </si>
  <si>
    <t>ПЗ_004095</t>
  </si>
  <si>
    <t>ТР Подготовительные работы по ЭПБ Трубопровод РУ-11/6 рег. №30  Р=1,1 МПа;Т=147°С Ø273х8; 219х8; 159х7 котел №1</t>
  </si>
  <si>
    <t>ПЗ_004096</t>
  </si>
  <si>
    <t>ТР Подготовительные работы по КМ трубопровод  горячего промперегрева  Р=2,5МПа; Т=540°С котел №1</t>
  </si>
  <si>
    <t>СФ_C000534</t>
  </si>
  <si>
    <t>ПЗ_004097</t>
  </si>
  <si>
    <t>ТР Подготовительные работы по ЭПБ Трубопровод греющего пара к ПВД-7 рег. №20 Р=4,5 МПа; Т=392°С Ø159х7 турбина №1</t>
  </si>
  <si>
    <t>СФ_C001359</t>
  </si>
  <si>
    <t>ПЗ_004099</t>
  </si>
  <si>
    <t>ТР Подготовительные работы по ЭПБ Трубопровод греющего пара к ПБ рег. №24 Р=0,65 МПа; Т=369°С Ø159х7 турбина №1</t>
  </si>
  <si>
    <t>ПЗ_004102</t>
  </si>
  <si>
    <t>ТР Подготовительные работы по КМ Трубопровод слива конденсата  ПВД Р=3,83МПа; Т=231°С  гибы 15 шт ø219х9; 159х7 турбина №1</t>
  </si>
  <si>
    <t>ПЗ_004105</t>
  </si>
  <si>
    <t>ТР Подготовительные работы по КМ Трубопровод греющего пара к ПВД-6 Р=3,0М Па; Т=341°С гибы 7 шт ø273х11; 159х7 турбина №1</t>
  </si>
  <si>
    <t>ПЗ_004106</t>
  </si>
  <si>
    <t>ТР Подготовительные работы по КМ Трубопровод греющего пара к ПНД-3 Р=0,275 М Па; Т=289°С  гибы 7 шт ø426х14; 325х13 турбина №1</t>
  </si>
  <si>
    <t>ПЗ_004107</t>
  </si>
  <si>
    <t>ТР Подготовительные работы по КМ Трубопровод греющего пара к основному бойлеру Р=0,18 М Па; Т=270°С гибы 3 шт ø325х13 турбина №1</t>
  </si>
  <si>
    <t>ПЗ_004108</t>
  </si>
  <si>
    <t>ТР Подготовительные работы по ЭПБ командировочные расходы котел №1</t>
  </si>
  <si>
    <t>ПЗ_005452</t>
  </si>
  <si>
    <t>ТР Подготовительные работы по КМ командировочные расходы турбина №1</t>
  </si>
  <si>
    <t>ПЗ_005453</t>
  </si>
  <si>
    <t>ТР Подготовительные работы по КМ Трубопровод ОП РОУ-РД Р=14МПа; Т=545°С гибы 8шт ø133х16  котел №3</t>
  </si>
  <si>
    <t>ПЗ_004111</t>
  </si>
  <si>
    <t>ТР Подготовительные работы по КМ Трубопровод ОП Р=14МПа; Т=545°С гибы -3шт ø133х16  котел №3</t>
  </si>
  <si>
    <t>ПЗ_004112</t>
  </si>
  <si>
    <t>ТР Подготовительные работы по КМ Трубопровод ГПП Р=2,5МПа; Т=545°С гибы 6 шт  ø426х18  котел №3</t>
  </si>
  <si>
    <t>ПЗ_004113</t>
  </si>
  <si>
    <t>ТР Подготовительные работы по КМ Трубопровод СПГ Р=2,5МПа; Т=545°С  ггибы 8 шт ø273х11 турбина №3</t>
  </si>
  <si>
    <t>ПЗ_004114</t>
  </si>
  <si>
    <t>ТР Подготовительные работы по КМ Трубопровод перепускных труб ЦСД Р=2,5МПа; Т=540°С   гибы 3 шт  ø426х18 турбина №3</t>
  </si>
  <si>
    <t>ПЗ_004115</t>
  </si>
  <si>
    <t>ТР Подготовительные работы по КМ и ЭПБ Трубопровод Общестанционная магистраль пара коллектора собственных нужд 11 ата  Рег. №12 Р-1,1 МПа Т-200ºС Ø530х8  котел №3</t>
  </si>
  <si>
    <t>ПЗ_005350</t>
  </si>
  <si>
    <t>ТР Подготовительные работы по КМ командировочные расходы  котел №3</t>
  </si>
  <si>
    <t>ПЗ_005454</t>
  </si>
  <si>
    <t>ТР Подготовительные работы по КМ командировочные расходы турбина №3</t>
  </si>
  <si>
    <t>ПЗ_005455</t>
  </si>
  <si>
    <t>17373</t>
  </si>
  <si>
    <t xml:space="preserve">Кран мостовой электрический рег№17373; </t>
  </si>
  <si>
    <t>Работа машиниста крана ОСО</t>
  </si>
  <si>
    <t>ПЗ_004964</t>
  </si>
  <si>
    <t>ТР газовой арматуры, НДФ, глушки блок №1</t>
  </si>
  <si>
    <t>СФ_C000884</t>
  </si>
  <si>
    <t>ПЗ_004467</t>
  </si>
  <si>
    <t>КР газовой арматуры, НДФ, глушки блок №2</t>
  </si>
  <si>
    <t>ПЗ_004468</t>
  </si>
  <si>
    <t xml:space="preserve">Регулятор давления газа РДГ-901 К-3А блок №3; Регулятор давления газа РДГ-901 К-3Б блок №3; </t>
  </si>
  <si>
    <t>ТР газовой арматуры, НДФ, глушки блок №3</t>
  </si>
  <si>
    <t>ПЗ_004469</t>
  </si>
  <si>
    <t>ТО и оперативное  и аварийное  устранение дефектов  газового хозяйства  котла бл.№1</t>
  </si>
  <si>
    <t>ПЗ_004476</t>
  </si>
  <si>
    <t>ТО и оперативное и аварийное  устранение дефектов  газового хозяйства котла бл.№2</t>
  </si>
  <si>
    <t>ПЗ_004477</t>
  </si>
  <si>
    <t>ТО и оперативное и аварийное  устранение дефектов  газового хозяйства котла бл №3</t>
  </si>
  <si>
    <t>ПЗ_004478</t>
  </si>
  <si>
    <t>Текущий ремонт ГРП</t>
  </si>
  <si>
    <t>ПЗ_004486</t>
  </si>
  <si>
    <t>Оперативное и аварийное устранение дефектов арматуры и трубопроводов к/о блок №1</t>
  </si>
  <si>
    <t>ПЗ_004494</t>
  </si>
  <si>
    <t>Оперативное и аварийное устранение дефектов арматуры и трубопроводов к/о блок №2</t>
  </si>
  <si>
    <t>ПЗ_004495</t>
  </si>
  <si>
    <t>Оперативное и аварийное устранение дефектов арматуры и трубопроводов к/о блок №3</t>
  </si>
  <si>
    <t>ПЗ_004496</t>
  </si>
  <si>
    <t>Оперативное и аварийное устранение дефектов арматуры и трубопроводов т/о блок №1</t>
  </si>
  <si>
    <t>ПЗ_004497</t>
  </si>
  <si>
    <t>Оперативное и аварийное устранение дефектов арматуры и трубопроводов т/о блок №2</t>
  </si>
  <si>
    <t>ПЗ_004498</t>
  </si>
  <si>
    <t>Оперативное и аварийное устранение дефектов арматуры и трубопроводов т/о блок №3</t>
  </si>
  <si>
    <t>ПЗ_004499</t>
  </si>
  <si>
    <t xml:space="preserve">Газопровод общий выход с ГРП на главный корпус; </t>
  </si>
  <si>
    <t>Оперативное и аварийное устранение дефектов арматуры и трубопроводов ОСО</t>
  </si>
  <si>
    <t>ПЗ_004500</t>
  </si>
  <si>
    <t>Ремонт электродвигателей ПЭН  Бл.№1</t>
  </si>
  <si>
    <t>ПЗ_004629</t>
  </si>
  <si>
    <t>Ремонт  электродвигателей ЦН бл.№1</t>
  </si>
  <si>
    <t>СФ_C000251</t>
  </si>
  <si>
    <t>ПЗ_004630</t>
  </si>
  <si>
    <t>Ремонт  электродвигателей ДВ, ДС  Бл.№1</t>
  </si>
  <si>
    <t>ПЗ_004631</t>
  </si>
  <si>
    <t>ТО арматуры т/о блок №1</t>
  </si>
  <si>
    <t>ПЗ_005560</t>
  </si>
  <si>
    <t>ТО  арматуры т/о блок №2</t>
  </si>
  <si>
    <t>ПЗ_005561</t>
  </si>
  <si>
    <t>ТО арматуры т/о блок №3</t>
  </si>
  <si>
    <t>ПЗ_005562</t>
  </si>
  <si>
    <t>Ремонт  электродвигателей ДВ, ДС  Бл.№2</t>
  </si>
  <si>
    <t>ПЗ_004638</t>
  </si>
  <si>
    <t>Ремонт  электродвигателей  ПЭН  бл.№2</t>
  </si>
  <si>
    <t>ПЗ_004639</t>
  </si>
  <si>
    <t>2784</t>
  </si>
  <si>
    <t xml:space="preserve">Насос замазученных вод; </t>
  </si>
  <si>
    <t>ТР насосов типа НЗВ-1 тип АТН-10-8</t>
  </si>
  <si>
    <t>СФ_C000609</t>
  </si>
  <si>
    <t>ПЗ_005182</t>
  </si>
  <si>
    <t>961</t>
  </si>
  <si>
    <t xml:space="preserve">Насос осветленной воды; </t>
  </si>
  <si>
    <t>ТР насосов НОВ  типа  Д1250-125</t>
  </si>
  <si>
    <t>СФ_C000604</t>
  </si>
  <si>
    <t>ПЗ_005183</t>
  </si>
  <si>
    <t>10000083</t>
  </si>
  <si>
    <t xml:space="preserve">Насос №1; </t>
  </si>
  <si>
    <t>ТР насосов ХФН  типа 5Ф6</t>
  </si>
  <si>
    <t>СФ_C000607</t>
  </si>
  <si>
    <t>ПЗ_005184</t>
  </si>
  <si>
    <t xml:space="preserve">Насос дренажный; </t>
  </si>
  <si>
    <t>ТР насосов ПРВП 63/22.5</t>
  </si>
  <si>
    <t>СФ_C000610</t>
  </si>
  <si>
    <t>ПЗ_005185</t>
  </si>
  <si>
    <t>Магистральные трубопроводы ТС</t>
  </si>
  <si>
    <t xml:space="preserve">Насос подпитки теплосети НПТС-1; Насос подпитки теплосети НПТС-2; </t>
  </si>
  <si>
    <t>ТР насосов подпитки теплосети НПТС-1,2 типа КС-100</t>
  </si>
  <si>
    <t>СФ_C000605</t>
  </si>
  <si>
    <t>ПЗ_005186</t>
  </si>
  <si>
    <t>ТР насосов НОВ типа ЦН-400/105</t>
  </si>
  <si>
    <t>СФ_C000606</t>
  </si>
  <si>
    <t>ПЗ_005187</t>
  </si>
  <si>
    <t>ТО насосов НЗВ тип АТН-10-8</t>
  </si>
  <si>
    <t>СФ_C001380</t>
  </si>
  <si>
    <t>ПЗ_005188</t>
  </si>
  <si>
    <t>ТО насосов ПРВП 63/22.5</t>
  </si>
  <si>
    <t>СФ_C001379</t>
  </si>
  <si>
    <t>ПЗ_005189</t>
  </si>
  <si>
    <t>ТО насос НОВ типа Д1250-125</t>
  </si>
  <si>
    <t>СФ_C001374</t>
  </si>
  <si>
    <t>ПЗ_005190</t>
  </si>
  <si>
    <t>ТО насос НОВ типа ЦН-400/105</t>
  </si>
  <si>
    <t>СФ_C001375</t>
  </si>
  <si>
    <t>ПЗ_005191</t>
  </si>
  <si>
    <t>ТО насосов подпитки теплосети НПТС-1,2 типа КС-100</t>
  </si>
  <si>
    <t>СФ_C001378</t>
  </si>
  <si>
    <t>ПЗ_005192</t>
  </si>
  <si>
    <t>ТО насос ХФН типа 5Ф6</t>
  </si>
  <si>
    <t>СФ_C001376</t>
  </si>
  <si>
    <t>ПЗ_005193</t>
  </si>
  <si>
    <t>3014</t>
  </si>
  <si>
    <t xml:space="preserve">Пожарный водопровод на склад угля; </t>
  </si>
  <si>
    <t>Оперативное и аварийное устранение дефектов пожарного трубопровода</t>
  </si>
  <si>
    <t>ПЗ_005194</t>
  </si>
  <si>
    <t xml:space="preserve">Чугунный трубопровод установлен для отвода канализационных стоков (Промплощадка); </t>
  </si>
  <si>
    <t>Оперативное и аварийное устранение дефектов хозфекальной канализации</t>
  </si>
  <si>
    <t>ПЗ_005195</t>
  </si>
  <si>
    <t>Оперативное и аварийное устранение дефектов ливневой канализации</t>
  </si>
  <si>
    <t>ПЗ_005196</t>
  </si>
  <si>
    <t>Оперативное и аварийное устранение дефектов замазученной канализации</t>
  </si>
  <si>
    <t>ПЗ_005197</t>
  </si>
  <si>
    <t xml:space="preserve">Золопровод Нитка №1; Золопровод Нитка №2; Золопровод Нитка №3; </t>
  </si>
  <si>
    <t>ТР золошлакопроводов</t>
  </si>
  <si>
    <t>СФ_C001385</t>
  </si>
  <si>
    <t>ПЗ_005199</t>
  </si>
  <si>
    <t>72693</t>
  </si>
  <si>
    <t xml:space="preserve">Рыбозащитное устройство; </t>
  </si>
  <si>
    <t>ТР Рыбозащитное устройство</t>
  </si>
  <si>
    <t>СФ_C000865</t>
  </si>
  <si>
    <t>ПЗ_005200</t>
  </si>
  <si>
    <t>826</t>
  </si>
  <si>
    <t xml:space="preserve">Сегментный затвор(плотина); </t>
  </si>
  <si>
    <t>ТР гидроузел на р.Шестница</t>
  </si>
  <si>
    <t>ПЗ_005201</t>
  </si>
  <si>
    <t xml:space="preserve">Электродвигатель дутьевого вентилятора котла; </t>
  </si>
  <si>
    <t>КР Ремонт статора  электродвигателя ДВ 2Б( ТПИР)</t>
  </si>
  <si>
    <t>ПЗ_005285</t>
  </si>
  <si>
    <t>КР Ремонт статора  электродвигателя ДС</t>
  </si>
  <si>
    <t>ПЗ_005290</t>
  </si>
  <si>
    <t>КР статоров электродвигателей</t>
  </si>
  <si>
    <t xml:space="preserve">Вентиль  трубопровода ОВ на промывку; Вентиль  трубопровода ОВ на промывку; Вентиль  трубопровода ОВ на промывку; Вентиль  трубопровода ОВ на промывку; Вентиль  трубопровода ОВ на промывку; Вентиль  трубопровода ОВ на промывку; Вентиль  трубопровода ОВ на промывку; Вентиль трубопровода ОВ на сопла канала ГЗУ К-1Б; Вентиль трубопровода ОВ на помывку блок №1; Вентиль дренажа №0; Вентиль дренажа №1; Вентиль дренажа №2; Вентиль дренажа №3; Вентиль дренажа №4; Вентиль дренажа №5; Вентиль дренажа №6; Вентиль дренажа №7; Вентиль дренажа №0; Вентиль дренажа №1; Вентиль дренажа №2; Вентиль дренажа №3; Вентиль дренажа №4; Вентиль дренажа №5; Вентиль дренажа №6; Вентиль дренажа №7; Вентиль дренажа №0; Вентиль дренажа №1; Вентиль дренажа №2; Вентиль дренажа №3; Вентиль дренажа №4; Вентиль дренажа №5; Вентиль дренажа №6; Вентиль дренажа №7; Задвижка; Задвижка; Вентиль  трубопровода ОВ на чайник №5 К-1А; </t>
  </si>
  <si>
    <t>ТО арматура ГЗУ</t>
  </si>
  <si>
    <t>СФ_C000697</t>
  </si>
  <si>
    <t>ПЗ_005627</t>
  </si>
  <si>
    <t xml:space="preserve">Задвижка; Задвижка; Задвижка; Задвижка; Задвижка; </t>
  </si>
  <si>
    <t>ТО арматуры ХФН</t>
  </si>
  <si>
    <t>СФ_C000617</t>
  </si>
  <si>
    <t>ПЗ_005640</t>
  </si>
  <si>
    <t>1134</t>
  </si>
  <si>
    <t xml:space="preserve">Задвижка; Задвижка; Задвижка; Вентиль; Задвижка; </t>
  </si>
  <si>
    <t>ТО арматура теплосети</t>
  </si>
  <si>
    <t>СФ_C000680</t>
  </si>
  <si>
    <t>ПЗ_005641</t>
  </si>
  <si>
    <t>ТР арматура теплосети*</t>
  </si>
  <si>
    <t>ПЗ_005644</t>
  </si>
  <si>
    <t>ТР арматуры ХФН*</t>
  </si>
  <si>
    <t>ПЗ_005645</t>
  </si>
  <si>
    <t xml:space="preserve">Электродвигатель циркуляционного насоса; </t>
  </si>
  <si>
    <t xml:space="preserve"> Ремонт статора  электродвигателя ЦН</t>
  </si>
  <si>
    <t>ПЗ_005672</t>
  </si>
  <si>
    <t xml:space="preserve">Маслонасос маслостанции ДС м/н-1А блок №1; Маслонасос маслостанции ДС м/н-1Б блок №1; Масляный фильтр ФДС-50 маслостанции ДС блок №1; Масляный фильтр ФДС-50 маслостанции ДС блок №1; Маслоохладитель маслостанции ДС блок №1; Шлакошнек блок №1ШШУ-1; Шлакошнек блок №1ШШУ-2; Шлакошнек блок №1ШШУ-3; Шлакошнек блок №1ШШУ-4; Вентилятор дутьевой ВДН-1А; Дымосос ДС-1А; Шлакошнек блок №1ШШУ-5; Шлакошнек блок №1ШШУ-6; Шлакошнек блок №1ШШУ-7; Шлакошнек блок №1ШШУ-8; Вентилятор дутьевой ВДН-1Б; Дымосос ДС-1Б; </t>
  </si>
  <si>
    <t>Техническое обслуживание   тепломеханического  оборудувания  котлоагрегата  и вспомогательного оборудования  ст.№1</t>
  </si>
  <si>
    <t>ПЗ_004979</t>
  </si>
  <si>
    <t xml:space="preserve">Воздухоподогреватель К-2А ВЗП-1; Воздухоподогреватель К-2А ВЗП-2; Шлакошнек блок №2ШШУ-1; Шлакошнек блок №2ШШУ-2; Шлакошнек блок №2ШШУ-3; Шлакошнек блок №2ШШУ-4; Батарейный циклон БЦ-512 К-2А блок №2; Батарейный циклон БЦ-512 К-2А блок №2; Батарейный циклон БЦ-512 К-2А блок №2; Батарейный циклон БЦ-512 К-2А блок №2; Батарейный циклон БЦ-512 К-2А блок №2; Дымосос ДС-2А; Воздухоподогреватель К-2Б ВЗП-1; Воздухоподогреватель К-2Б ВЗП-2; Шлакошнек блок №2ШШУ-5; Шлакошнек блок №2ШШУ-6; Шлакошнек блок №2ШШУ-7; Шлакошнек блок №2ШШУ-8; Дымосос ДС-2Б; </t>
  </si>
  <si>
    <t>Техническое обслуживание тепломеханического  оборудования  котлоагрегата  и  вспомогательного оборудования  ст.№2</t>
  </si>
  <si>
    <t>ПЗ_004980</t>
  </si>
  <si>
    <t xml:space="preserve">Маслонасос маслостанции ДС м/н-1 блок №3; Маслонасос маслостанции ДС м/н-2 блок №3; Масляный фильтр ФДС-50 маслостанции ДС блок №3; Масляный фильтр ФДС-50 маслостанции ДС блок №3; Маслоохладитель маслостанции ДС блок №3; Шлакошнек блок №3ШШУ-1; Шлакошнек блок №3ШШУ-2; Шлакошнек блок №3ШШУ-3; Шлакошнек блок №3ШШУ-4; Дымосос ДС-3А; Шлакошнек блок №3ШШУ-5; Шлакошнек блок №3ШШУ-6; Шлакошнек блок №3ШШУ-7; Шлакошнек блок №3ШШУ-8; Дымосос ДС-3Б; </t>
  </si>
  <si>
    <t>Техническое обслуживание   тепломеханического  оборудувания котлоагрегата  и вспомогательного оборудования ст.№3</t>
  </si>
  <si>
    <t>ПЗ_004981</t>
  </si>
  <si>
    <t>Оперативно-ремонтное обслуживание и устранение дефектов тепломеханического оборудования энергоблока №1</t>
  </si>
  <si>
    <t>ПЗ_004982</t>
  </si>
  <si>
    <t>Оперативно-ремонтное обслуживание и устранение дефектов тепломеханического оборудования энергоблока №2</t>
  </si>
  <si>
    <t>ПЗ_004983</t>
  </si>
  <si>
    <t>Оперативно-ремонтное обслуживание и устранение дефектов тепломеханического оборудования энергоблока №3</t>
  </si>
  <si>
    <t>ПЗ_004984</t>
  </si>
  <si>
    <t xml:space="preserve">Подогреватель мазута ПМ-2; </t>
  </si>
  <si>
    <t>ОСО. ЭПБ подогреватель мазута №2</t>
  </si>
  <si>
    <t>ПЗ_005043</t>
  </si>
  <si>
    <t>Сушка твердой изоляции трансформатора 22Т</t>
  </si>
  <si>
    <t>СФ_C001557</t>
  </si>
  <si>
    <t>ПЗ_005164</t>
  </si>
  <si>
    <t>Сушка твердой изоляции трансформаторов</t>
  </si>
  <si>
    <t xml:space="preserve">Насос фосфатный; Насос фосфатный; Насос фосфатный; </t>
  </si>
  <si>
    <t>КР НДФ НД 25/250 блок №1</t>
  </si>
  <si>
    <t>СФ_C000972</t>
  </si>
  <si>
    <t>ПЗ_005393</t>
  </si>
  <si>
    <t>Кардаш Михаил Иванович</t>
  </si>
  <si>
    <t>ТР НДФ НД 25/250 блок №2</t>
  </si>
  <si>
    <t>ПЗ_005394</t>
  </si>
  <si>
    <t>ТР НДФ НД 25/250 блок №3</t>
  </si>
  <si>
    <t>СФ_C000973</t>
  </si>
  <si>
    <t>ПЗ_005395</t>
  </si>
  <si>
    <t>Оперативное устранение дефектов  (Турбина, теплообменники, маслонасосы) Бл ст №2</t>
  </si>
  <si>
    <t>ПЗ_005428</t>
  </si>
  <si>
    <t>Оперативное устранение дефектов  (Турбина, теплообменники, маслонасосы) Бл ст №3</t>
  </si>
  <si>
    <t>ПЗ_005429</t>
  </si>
  <si>
    <t>Оперативное устранение дефектов ОСО (Теплообменники)</t>
  </si>
  <si>
    <t>ПЗ_005430</t>
  </si>
  <si>
    <t xml:space="preserve">Охладитель дистиллята ТОС-1А блок №1; </t>
  </si>
  <si>
    <t>Подготовительные работы по ЭПБ.Теплообменник обмотки статора ТОС-1А</t>
  </si>
  <si>
    <t>ПЗ_005434</t>
  </si>
  <si>
    <t>Подготовительные работы по ЭПБ (Командировочные расходы)</t>
  </si>
  <si>
    <t>ПЗ_005447</t>
  </si>
  <si>
    <t>ТР маг.и распред. теплосетей подзем.прокладки (хозспособ)</t>
  </si>
  <si>
    <t>СФ_C001649</t>
  </si>
  <si>
    <t>ПЗ_005469</t>
  </si>
  <si>
    <t>ТР маг.и распред. теплосетей надзем.прокладки (хозспособ)</t>
  </si>
  <si>
    <t>СФ_C001648</t>
  </si>
  <si>
    <t>ПЗ_005470</t>
  </si>
  <si>
    <t>АХС</t>
  </si>
  <si>
    <t>28836</t>
  </si>
  <si>
    <t>Блок-УС-ОХ</t>
  </si>
  <si>
    <t xml:space="preserve">Кондиционер; </t>
  </si>
  <si>
    <t>Ремонт бытовой техники</t>
  </si>
  <si>
    <t>ПЗ_005489</t>
  </si>
  <si>
    <t>3021</t>
  </si>
  <si>
    <t xml:space="preserve">Задвижка; Задвижка; Задвижка; Задвижка; Задвижка; Задвижка; </t>
  </si>
  <si>
    <t>ТО арматуры НОВ</t>
  </si>
  <si>
    <t>СФ_C000618</t>
  </si>
  <si>
    <t>ПЗ_005646</t>
  </si>
  <si>
    <t>ТР арматуры НОВ*</t>
  </si>
  <si>
    <t>ПЗ_005647</t>
  </si>
  <si>
    <t>ТО  ОРУ-35 кВ</t>
  </si>
  <si>
    <t>ПЗ_005659</t>
  </si>
  <si>
    <t>ТР крана ДЭК-251 инв. №15949</t>
  </si>
  <si>
    <t>СФ_000871</t>
  </si>
  <si>
    <t>ПЗ_003419</t>
  </si>
  <si>
    <t xml:space="preserve"> ЭПБ   котел 2  ( паросборная  камера)</t>
  </si>
  <si>
    <t>СФ_C000329</t>
  </si>
  <si>
    <t>ПЗ_003716</t>
  </si>
  <si>
    <t xml:space="preserve"> ЭПБ   котел 2  (вых коллектора ВКПП)</t>
  </si>
  <si>
    <t>ПЗ_004093</t>
  </si>
  <si>
    <t xml:space="preserve"> ЭПБ   котел 2  Командировочные</t>
  </si>
  <si>
    <t>ПЗ_005440</t>
  </si>
  <si>
    <t>31298</t>
  </si>
  <si>
    <t xml:space="preserve">Таль электрическая; Таль электрическая; </t>
  </si>
  <si>
    <t>ТО таль электрическая №1; №3, инв. №31298</t>
  </si>
  <si>
    <t>СФ_C001005</t>
  </si>
  <si>
    <t>ПЗ_003423</t>
  </si>
  <si>
    <t xml:space="preserve">Насос гидроудаления; Насос гидроудаления; Насос гидроудаления; Насос гидроудаления; Насос гидроудаления; Насос гидроудаления; </t>
  </si>
  <si>
    <t>ТО НГУ-1"АБ"; 2"АБ"; 3"А"; 4"А" инв. №21400</t>
  </si>
  <si>
    <t>СФ_C000436</t>
  </si>
  <si>
    <t>ПЗ_003424</t>
  </si>
  <si>
    <t xml:space="preserve">Насос гидроудаления; </t>
  </si>
  <si>
    <t>ТО НГУ-5 инв. №21400</t>
  </si>
  <si>
    <t>ПЗ_003628</t>
  </si>
  <si>
    <t xml:space="preserve">Аспирационная установка; Аспирационная установка; Аспирационная установка; Аспирационная установка; Аспирационная установка; Аспирационная установка; Аспирационная установка; Аспирационная установка; Аспирационная установка; Аспирационная установка; Аспирационная установка; Аспирационная установка; </t>
  </si>
  <si>
    <t>ТО Аспирационных установок</t>
  </si>
  <si>
    <t>ПЗ_003629</t>
  </si>
  <si>
    <t xml:space="preserve">Проборазделочная машина; Проборазделочная машина; </t>
  </si>
  <si>
    <t>ТО МПЛ-150 - 3"А", 3"Б" инв. №21400</t>
  </si>
  <si>
    <t>ПЗ_003630</t>
  </si>
  <si>
    <t>178</t>
  </si>
  <si>
    <t xml:space="preserve">Открытая эстакада склада топлива; </t>
  </si>
  <si>
    <t>ТР открытой эстакады склада торфа</t>
  </si>
  <si>
    <t>СФ_C000864</t>
  </si>
  <si>
    <t>ПЗ_003631</t>
  </si>
  <si>
    <t>21391</t>
  </si>
  <si>
    <t xml:space="preserve">Перегружатель многоковшовый траншейный; Перегружатель многоковшовый траншейный; Перегружатель многоковшовый траншейный; Перегружатель многоковшовый траншейный; </t>
  </si>
  <si>
    <t>ТО ПМТ-3</t>
  </si>
  <si>
    <t>СФ_C000847</t>
  </si>
  <si>
    <t>ПЗ_003632</t>
  </si>
  <si>
    <t xml:space="preserve">Трубопровод отопления и хознужд; </t>
  </si>
  <si>
    <t>ТР трубопровода отопления и хознужд ДУ-89/3,5, ДУ-100/4, инв. 21391</t>
  </si>
  <si>
    <t>СФ_C001016</t>
  </si>
  <si>
    <t>ПЗ_003633</t>
  </si>
  <si>
    <t>28932</t>
  </si>
  <si>
    <t xml:space="preserve">Накладной вибратор; </t>
  </si>
  <si>
    <t>ТО накладного  вибратора инв. №28932</t>
  </si>
  <si>
    <t>ПЗ_003634</t>
  </si>
  <si>
    <t xml:space="preserve">Пробоотборник АО2-ВТИ; Пробоотборник АО2-ВТИ; </t>
  </si>
  <si>
    <t>ТО пробоотборник АО2-ВТИ инв. № 21400</t>
  </si>
  <si>
    <t>ПЗ_003635</t>
  </si>
  <si>
    <t xml:space="preserve">Подогреватель водопроводной воды ПВВ-2; </t>
  </si>
  <si>
    <t>Подготовительные работы по ЭПБ. ПВВ-2</t>
  </si>
  <si>
    <t>СФ_C000573</t>
  </si>
  <si>
    <t>ПЗ_002958</t>
  </si>
  <si>
    <t xml:space="preserve">Сигнализатор загазованности; Газоанализатор; Газоанализатор; Газоанализатор; Газоанализатор; </t>
  </si>
  <si>
    <t>Бл.№1 ТР Приборов химического контроля</t>
  </si>
  <si>
    <t>СФ_C000649</t>
  </si>
  <si>
    <t>ПЗ_003021</t>
  </si>
  <si>
    <t>Ремонт оборудования КИПиА  эн.бл.№1,2,3 и ОСО</t>
  </si>
  <si>
    <t xml:space="preserve">Манометр показывающий; Манометр показывающий; Манометр показывающий; Манометр показывающий; Манометр показывающий; Манометр показывающий; Механизмы электрические однооборотные; Механизмы электрические однооборотные; Манометр показывающий; Механизмы электрические однооборотные; Механизмы электрические однооборотные; </t>
  </si>
  <si>
    <t>Бл.№1  Ремонт оборудования КИПиА</t>
  </si>
  <si>
    <t>ПЗ_003447</t>
  </si>
  <si>
    <t xml:space="preserve">Манометр показывающий; Манометр электроконтактный; Механизмы электрические однооборотные; Манометр электроконтактный; Манометр показывающий; Механизмы электрические однооборотные; Манометр электроконтактный; Манометр показывающий; Манометр электроконтактный; Манометр показывающий; Манометр электроконтактный; Манометр электроконтактный; Манометр показывающий; Манометр показывающий; Механизмы электрические однооборотные; Манометр показывающий; Механизмы электрические однооборотные; Механизмы электрические однооборотные; Механизмы электрические однооборотные; </t>
  </si>
  <si>
    <t>Бл.№2  Ремонт  оборудования КИПиА</t>
  </si>
  <si>
    <t>ПЗ_005352</t>
  </si>
  <si>
    <t xml:space="preserve">Механизмы электрические однооборотные; Манометр показывающий; Манометр электроконтактный; Манометр показывающий; Механизмы электрические однооборотные; Механизмы электрические однооборотные; Манометр показывающий; Манометр показывающий; Манометр показывающий;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Манометр электроконтактный; Механизмы электрические однооборотные; Манометр электроконтактный; </t>
  </si>
  <si>
    <t>Бл.№3  Ремонт  оборудования КИПиА</t>
  </si>
  <si>
    <t>ПЗ_005361</t>
  </si>
  <si>
    <t xml:space="preserve">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Механизмы электрические однооборотные; </t>
  </si>
  <si>
    <t>ОСО Ремонт оборудования КИПиА</t>
  </si>
  <si>
    <t>ПЗ_005362</t>
  </si>
  <si>
    <t>833</t>
  </si>
  <si>
    <t xml:space="preserve">Ж.д.путь №1; Ж.д.путь №3; Ж.д.путь №2; Ж.д. путь №4; Ж.д. путь №5; Ж.д. путь №6; </t>
  </si>
  <si>
    <t>ТО ж.д. путей  №1,№2,№3,№4,№5,№6 инв.№833.</t>
  </si>
  <si>
    <t>2-18-ТТЦ-0</t>
  </si>
  <si>
    <t>ПЗ_004345</t>
  </si>
  <si>
    <t>Кожевников Сергей Евгеньевич</t>
  </si>
  <si>
    <t>_ТТЦ</t>
  </si>
  <si>
    <t>ТР бульдозера Б10М.0111-ЕН, инв. №6567</t>
  </si>
  <si>
    <t>СФ_C000970</t>
  </si>
  <si>
    <t>ПЗ_003636</t>
  </si>
  <si>
    <t xml:space="preserve">Кран-балка; </t>
  </si>
  <si>
    <t>ТО кран балка №4 инв. №31298</t>
  </si>
  <si>
    <t>ПЗ_003637</t>
  </si>
  <si>
    <t>2364</t>
  </si>
  <si>
    <t xml:space="preserve">Снегоочиститель ЛД-24; </t>
  </si>
  <si>
    <t>ТО снегоочистителя. инв. №2364</t>
  </si>
  <si>
    <t>ПЗ_004346</t>
  </si>
  <si>
    <t>12650</t>
  </si>
  <si>
    <t xml:space="preserve">Кран специальный рельсовый; </t>
  </si>
  <si>
    <t>ТО ж.д. крана КДЭ-163</t>
  </si>
  <si>
    <t>СФ_C000950</t>
  </si>
  <si>
    <t>ПЗ_004347</t>
  </si>
  <si>
    <t>00006362</t>
  </si>
  <si>
    <t xml:space="preserve">Весы тензометрические; </t>
  </si>
  <si>
    <t>ТО весов железнодорожных ВЖДТ-150Б.</t>
  </si>
  <si>
    <t>ПЗ_004348</t>
  </si>
  <si>
    <t>50551</t>
  </si>
  <si>
    <t>Ж/д техника</t>
  </si>
  <si>
    <t xml:space="preserve">Полувагон; </t>
  </si>
  <si>
    <t>ТР п/вагона  инв.№50551.</t>
  </si>
  <si>
    <t>ПЗ_004349</t>
  </si>
  <si>
    <t>ТР ж.д. крана КДЭ-163.</t>
  </si>
  <si>
    <t>СФ_C000964</t>
  </si>
  <si>
    <t>ПЗ_004351</t>
  </si>
  <si>
    <t>ТР ж.д. путей №1,№2,№3,№4,№5,№6.инв.№833.</t>
  </si>
  <si>
    <t>ПЗ_004352</t>
  </si>
  <si>
    <t>ТР ж.д. весов ВЖДТ-150Б.</t>
  </si>
  <si>
    <t>ПЗ_004353</t>
  </si>
  <si>
    <t>7678</t>
  </si>
  <si>
    <t xml:space="preserve">Тепловоз маневровый; </t>
  </si>
  <si>
    <t>ТР тепловоза ТГМ-6А рег.№926 инв.№7678.</t>
  </si>
  <si>
    <t>ПЗ_004354</t>
  </si>
  <si>
    <t>16200</t>
  </si>
  <si>
    <t>ТО крана ДЭК-251 инв. №16200</t>
  </si>
  <si>
    <t>ПЗ_003638</t>
  </si>
  <si>
    <t>26949</t>
  </si>
  <si>
    <t>ТО крана ДЭК-251 инв. №26949</t>
  </si>
  <si>
    <t>ПЗ_003639</t>
  </si>
  <si>
    <t>15988</t>
  </si>
  <si>
    <t>ТО крана ДЭК-251 инв. №15988</t>
  </si>
  <si>
    <t>ПЗ_003640</t>
  </si>
  <si>
    <t>17512</t>
  </si>
  <si>
    <t>ТО крана ДЭК-251 инв. №17512</t>
  </si>
  <si>
    <t>ПЗ_003641</t>
  </si>
  <si>
    <t>ТР крана ДЭК-251 инв. №26949</t>
  </si>
  <si>
    <t>СФ_C000871</t>
  </si>
  <si>
    <t>ПЗ_003642</t>
  </si>
  <si>
    <t>ТР крана ДЭК-251 инв. №15988</t>
  </si>
  <si>
    <t>ПЗ_003643</t>
  </si>
  <si>
    <t>19253</t>
  </si>
  <si>
    <t xml:space="preserve">Таль электрическая; </t>
  </si>
  <si>
    <t>ТО таль электрическая  №5, инв. №19253</t>
  </si>
  <si>
    <t>ПЗ_003644</t>
  </si>
  <si>
    <t>ТО таль электрическая №13, инв. №21391</t>
  </si>
  <si>
    <t>ПЗ_003645</t>
  </si>
  <si>
    <t>28868</t>
  </si>
  <si>
    <t>ТО таль электрическая №8, инв. №28868</t>
  </si>
  <si>
    <t>ПЗ_003646</t>
  </si>
  <si>
    <t>16136</t>
  </si>
  <si>
    <t>ТО таль электрическая №10, инв. №16136</t>
  </si>
  <si>
    <t>ПЗ_003647</t>
  </si>
  <si>
    <t>1419</t>
  </si>
  <si>
    <t>ТО таль электрическая №179, инв. №1419</t>
  </si>
  <si>
    <t>ПЗ_003648</t>
  </si>
  <si>
    <t>ТО таль электрическая №14; №15, инв. №21400</t>
  </si>
  <si>
    <t>ПЗ_003649</t>
  </si>
  <si>
    <t>00006373</t>
  </si>
  <si>
    <t>ТО бульдозера Б10М.0111-ЕН, инв. №6373</t>
  </si>
  <si>
    <t>ПЗ_003650</t>
  </si>
  <si>
    <t>21329</t>
  </si>
  <si>
    <t>ТО трактора Т-170.01, инв. №21329</t>
  </si>
  <si>
    <t>ПЗ_003652</t>
  </si>
  <si>
    <t>ТР бульдозера Б10м.0111-ЕН.инв№6373</t>
  </si>
  <si>
    <t>ПЗ_003653</t>
  </si>
  <si>
    <t>16921</t>
  </si>
  <si>
    <t>ТО тепловоза ТГМ 6А рег.№1022 инв.№16921</t>
  </si>
  <si>
    <t>ПЗ_004355</t>
  </si>
  <si>
    <t>8417</t>
  </si>
  <si>
    <t>ТО тепловоза ТГМ 6А рег.№2360 инв.№8417</t>
  </si>
  <si>
    <t>ПЗ_004356</t>
  </si>
  <si>
    <t>776</t>
  </si>
  <si>
    <t xml:space="preserve">Внутриплощадочные ж.д. пути; </t>
  </si>
  <si>
    <t>ТО ж.д. путей №12,14,15,17,18,21 инв.№776</t>
  </si>
  <si>
    <t>ПЗ_004357</t>
  </si>
  <si>
    <t>7491</t>
  </si>
  <si>
    <t xml:space="preserve">Ж.д. пути к экипировочному устройству №24; Ж.д.пути к экипировочному устройству №25; </t>
  </si>
  <si>
    <t>ТО ж.д.пути №24,25 инв.№7491.</t>
  </si>
  <si>
    <t>ПЗ_004358</t>
  </si>
  <si>
    <t>50512</t>
  </si>
  <si>
    <t>ТО п/вагона  инв.№50512.</t>
  </si>
  <si>
    <t>ПЗ_004359</t>
  </si>
  <si>
    <t>50569</t>
  </si>
  <si>
    <t>ТО п/вагона  инв.№50569.</t>
  </si>
  <si>
    <t>ПЗ_004360</t>
  </si>
  <si>
    <t>50471</t>
  </si>
  <si>
    <t>ТО п/вагона  инв.№50471.</t>
  </si>
  <si>
    <t>ПЗ_004361</t>
  </si>
  <si>
    <t>50505</t>
  </si>
  <si>
    <t>ТО п/вагона  инв.№50505.</t>
  </si>
  <si>
    <t>ПЗ_004362</t>
  </si>
  <si>
    <t>50494</t>
  </si>
  <si>
    <t>ТО п/вагона  инв.№50494.</t>
  </si>
  <si>
    <t>ПЗ_004363</t>
  </si>
  <si>
    <t>16346</t>
  </si>
  <si>
    <t>ТО п/вагона инв.№16346.</t>
  </si>
  <si>
    <t>ПЗ_004364</t>
  </si>
  <si>
    <t>50544</t>
  </si>
  <si>
    <t>ТО п/вагона  инв.№50544.</t>
  </si>
  <si>
    <t>ПЗ_004365</t>
  </si>
  <si>
    <t>50487</t>
  </si>
  <si>
    <t>То п/вагона  инв.№50487.</t>
  </si>
  <si>
    <t>ПЗ_004366</t>
  </si>
  <si>
    <t>50521</t>
  </si>
  <si>
    <t>ТО п/вагона  инв.№50521.</t>
  </si>
  <si>
    <t>ПЗ_004367</t>
  </si>
  <si>
    <t>50537</t>
  </si>
  <si>
    <t>ТО п/вагона  инв.№50537.</t>
  </si>
  <si>
    <t>ПЗ_004368</t>
  </si>
  <si>
    <t>14000018</t>
  </si>
  <si>
    <t>ТО п/вагона инв.№14000018.</t>
  </si>
  <si>
    <t>ПЗ_004369</t>
  </si>
  <si>
    <t>ТР п/вагона  инв.№50512.</t>
  </si>
  <si>
    <t>ПЗ_004370</t>
  </si>
  <si>
    <t>ТР п/вагона инв.№50569.</t>
  </si>
  <si>
    <t>ПЗ_004371</t>
  </si>
  <si>
    <t>ТР п/вагона  инв.№50471.</t>
  </si>
  <si>
    <t>ПЗ_004372</t>
  </si>
  <si>
    <t>ТР п/вагона  инв.№50505.</t>
  </si>
  <si>
    <t>ПЗ_004373</t>
  </si>
  <si>
    <t>ТР п/вагона инв.№50494.</t>
  </si>
  <si>
    <t>ПЗ_004374</t>
  </si>
  <si>
    <t>ТР п/вагона  инв.№16346.</t>
  </si>
  <si>
    <t>ПЗ_004375</t>
  </si>
  <si>
    <t>ТР п/вагона инв.№50544.</t>
  </si>
  <si>
    <t>ПЗ_004376</t>
  </si>
  <si>
    <t>ТР п/вагона инв.№50487.</t>
  </si>
  <si>
    <t>ПЗ_004377</t>
  </si>
  <si>
    <t>ТР п/вагона инв.№50521.</t>
  </si>
  <si>
    <t>ПЗ_004378</t>
  </si>
  <si>
    <t>ТР п/вагона инв.№50537.</t>
  </si>
  <si>
    <t>ПЗ_004379</t>
  </si>
  <si>
    <t>ТР п/вагона инв.№14000018.</t>
  </si>
  <si>
    <t>ПЗ_004380</t>
  </si>
  <si>
    <t>00006374</t>
  </si>
  <si>
    <t>ТО ДЭК-251 инв. №6374</t>
  </si>
  <si>
    <t>ПЗ_003656</t>
  </si>
  <si>
    <t>ТР тепловоза ТГМ-6А рег.№2360 инв.№8417.</t>
  </si>
  <si>
    <t>ПЗ_004381</t>
  </si>
  <si>
    <t>ТР тепловоза ТГМ-6А рег.№1022 инв.№16921.</t>
  </si>
  <si>
    <t>ПЗ_004382</t>
  </si>
  <si>
    <t xml:space="preserve">Внутриплощадочные ж.д. пути; Внутриплощадочные ж.д. пути №14с; Внутриплощадочные ж.д. пути №15с; Внутриплощадочные ж.д. пути №17с; Внутриплощадочные ж.д. пути №18с; </t>
  </si>
  <si>
    <t>ТР ж.д. путей №12,№14,№15,№17,№18,№21. инв.№776.</t>
  </si>
  <si>
    <t>ПЗ_004383</t>
  </si>
  <si>
    <t>ТР ж.д. путей №24,№25, инв.№7491.</t>
  </si>
  <si>
    <t>ПЗ_004384</t>
  </si>
  <si>
    <t>721</t>
  </si>
  <si>
    <t xml:space="preserve">Ж.д пути перекатки трасформатора №30; </t>
  </si>
  <si>
    <t>ТР ремонт ж.д. пути №30,инв.№721.</t>
  </si>
  <si>
    <t>ПЗ_004385</t>
  </si>
  <si>
    <t>00006521</t>
  </si>
  <si>
    <t xml:space="preserve">Трубопровод теплосети; </t>
  </si>
  <si>
    <t>Контрольное вскрытие участка трубопровода ТС от ТК29 до ТК30 по ул.Кольцевая</t>
  </si>
  <si>
    <t>СФ_C001653</t>
  </si>
  <si>
    <t>ПЗ_005472</t>
  </si>
  <si>
    <t>Контрольное вскрытие участка трубопровода ТС от ТК15 до ТК16 по ул.Строителей</t>
  </si>
  <si>
    <t>ПЗ_005473</t>
  </si>
  <si>
    <t xml:space="preserve">Насос мазутный 1-го подъема ННМ-2; </t>
  </si>
  <si>
    <t>ОСО ТО оборудования МЗН</t>
  </si>
  <si>
    <t>ПЗ_005392</t>
  </si>
  <si>
    <t>ОСО ТР оборудования МЗН</t>
  </si>
  <si>
    <t>ПЗ_005406</t>
  </si>
  <si>
    <t xml:space="preserve">Фильтр H-кат. 2 ступени "цепочки" №1; Фильтр ОН-анионитовый 2 ступени "цепочки" №1; Фильтр H-кат. предвключенный "цепочки" №1; Фильтр H-кат. основной "цепочки" №1; Фильтр ОН-анионитовый 1 ступени "цепочки" №1; </t>
  </si>
  <si>
    <t>ОСО_Ремонт наружнего лакокрасочного покрытия фильтров "Цепочка-1"</t>
  </si>
  <si>
    <t>СФ_C001698</t>
  </si>
  <si>
    <t>ПЗ_002975</t>
  </si>
  <si>
    <t>3530</t>
  </si>
  <si>
    <t>ТС_Ремонт т/изоляции трубопровода т/сети на баню п.Озерный</t>
  </si>
  <si>
    <t>СФ_C001693</t>
  </si>
  <si>
    <t>ПЗ_002976</t>
  </si>
  <si>
    <t>Ремонт тепловых сетей</t>
  </si>
  <si>
    <t>3562</t>
  </si>
  <si>
    <t xml:space="preserve">Трубопровод теплосети; Трубопровод теплосети; </t>
  </si>
  <si>
    <t>Подготовительные работы по ЭПБ_Маг. трубопровод т/сети ГРЭС-п.Озерный</t>
  </si>
  <si>
    <t>СФ_C001370</t>
  </si>
  <si>
    <t>ПЗ_002977</t>
  </si>
  <si>
    <t xml:space="preserve">Трубопровод обратной СВ из поселка; </t>
  </si>
  <si>
    <t>Подготовительные работы по ЭПБ_трубопровод сетевой воды от гл. корпуса</t>
  </si>
  <si>
    <t>ПЗ_002978</t>
  </si>
  <si>
    <t xml:space="preserve">Подогреватель высокого давления ПВД-5 блок №1; </t>
  </si>
  <si>
    <t>Подготовительные работы по ЭПБ  ПВД-5 Бл. №1</t>
  </si>
  <si>
    <t>ПЗ_002995</t>
  </si>
  <si>
    <t xml:space="preserve">Газоанализатор; Газоанализатор; Газоанализатор; Газоанализатор; Газоанализатор; Газоанализатор; Газоанализатор; </t>
  </si>
  <si>
    <t>Бл.№2 ТР Приборов химического контроля</t>
  </si>
  <si>
    <t>СФ_C000657</t>
  </si>
  <si>
    <t>ПЗ_003344</t>
  </si>
  <si>
    <t>Бл.№3 ТР Приборов химического контроля</t>
  </si>
  <si>
    <t>СФ_C000375</t>
  </si>
  <si>
    <t>ПЗ_003431</t>
  </si>
  <si>
    <t xml:space="preserve">Прибор дифференциально трансформаторный; Прибор дифференциально трансформаторный; Концентратомер; </t>
  </si>
  <si>
    <t>ОСО ТР приборов химического контроля</t>
  </si>
  <si>
    <t>СФ_C000659</t>
  </si>
  <si>
    <t>ПЗ_003446</t>
  </si>
  <si>
    <t>34173</t>
  </si>
  <si>
    <t>ТС_Ремонт теплоизоляции и АКЗ при замене трубопровода т/сети надземной прокладки от врезки в маг.трубопровод т/сети до ТП р-н Торфяники</t>
  </si>
  <si>
    <t>СФ_C001694</t>
  </si>
  <si>
    <t>ПЗ_003536</t>
  </si>
  <si>
    <t>ТС_Ремонт т/изоляции трубопровода т/сети на ветлечебницу п.Озерный</t>
  </si>
  <si>
    <t>СФ_C001695</t>
  </si>
  <si>
    <t>ПЗ_003537</t>
  </si>
  <si>
    <t>ТС_Замена участка трубопровода т/сети подземной прокладки от ТК-9 до ТК-11 п.Озерный</t>
  </si>
  <si>
    <t>СФ_C001696</t>
  </si>
  <si>
    <t>ПЗ_003538</t>
  </si>
  <si>
    <t>Замене участка трубопровода т/сети надземной прокладки от врезки в маг.трубопровод т/сети до ТП р-н Торфяники</t>
  </si>
  <si>
    <t>СФ_C001647</t>
  </si>
  <si>
    <t>ПЗ_005471</t>
  </si>
  <si>
    <t xml:space="preserve">Насос сырой воды - 3; Насос химочищенной воды - 3; Насос известкованной воды-2; Насос взрыхления осветлительных фильтров-1; Насос декарбонизованной воды №1; Насос собственных нужд "цепочек" №1; Насос подачи соли на фильтры-2; Насос рециркуляции баков нейтрализаторов-2; Насос дренажный-1; Насос перекачки мазута №2; Насос рециркуляции-2; Насос зажелезенного конденсата - 2; Насос перекачки щелочи - 2; Насос дозатор щелочи №2; Насос фосфата-1; Насос перекачки кислоты - 1; Насос дозатор кислоты №2; Насос рециркуляции известкового молока-2; Мешалка известкового молока-2; </t>
  </si>
  <si>
    <t>Капитальный ремонт насосного оборудования и мешалок</t>
  </si>
  <si>
    <t>СФ_C000660</t>
  </si>
  <si>
    <t>ПЗ_003657</t>
  </si>
  <si>
    <t>Баранов Сергей Александрович</t>
  </si>
  <si>
    <t>_ХЦ</t>
  </si>
  <si>
    <t xml:space="preserve">Насос сырой воды - 4; Насос химочищенной воды - 1; Насос химочищенной воды - 2; Насос известкованной воды-1; Насос известкованной воды-3; Насос взрыхления осветлительных фильтров-2; Насос декарбонизованной воды №2; Насос декарбонизованной воды №3; Насос собственных нужд "цепочек" №2; Насос подачи соли на фильтры-1; Насос подачи соли на фильтры-2; Насос рециркуляции баков нейтрализаторов-1; Насос шлама-1; Насос дренажный-2; Насос перекачки мазута №1; Насос подачи на фильтры ФУ-1; Насос рециркуляции-1; Насос перекачки осадка №1; Насос перекачки осадка №2; Насос замасленного конденсата - 1; Насос замасленного конденсата - 2; Насос зажелезенного конденсата - 1; Насос промывки угольных фильтров; Насос перекачки щелочи - 1; Насос вакуумный; Насос дозатор щелочи №1; Насос перекачки гидразина; Насос дозатор гидразина - 6; Насос дозатор гидразина - 7; Насос дозатор гидразина - 8; Насос аммиака - 1; Насос перекачки аммиака - 2; Насос дозатор аммиака - 1; Насос дозатор аммиака - 2; Насос дозатор </t>
  </si>
  <si>
    <t>Текущий ремонт насосного оборудования и мешалок</t>
  </si>
  <si>
    <t>СФ_C000625</t>
  </si>
  <si>
    <t>ПЗ_003658</t>
  </si>
  <si>
    <t>Насос сырой воды - 3; Насос сырой воды - 4; Насос химочищенной воды - 1; Насос химочищенной воды - 2; Насос химочищенной воды - 3; Насос известкованной воды-1; Насос известкованной воды-2; Насос известкованной воды-3; Насос взрыхления осветлительных фильтров-1; Насос взрыхления осветлительных фильтров-2; Насос декарбонизованной воды №1; Насос декарбонизованной воды №2; Насос декарбонизованной воды №3; Насос собственных нужд "цепочек" №1; Насос собственных нужд "цепочек" №2; Насос подачи соли на фильтры-1; Насос подачи соли на фильтры-2; Насос рециркуляции баков нейтрализаторов-1; Насос рециркуляции баков нейтрализаторов-2; Насос шлама-1; Насос дренажный-1; Насос дренажный-2; Насос перекачки мазута №1; Насос перекачки мазута №2; Насос подачи на фильтры ФУ-1; Насос рециркуляции-1; Насос рециркуляции-2; Насос перекачки осадка №1; Насос перекачки осадка №2; Насос замасленного конденсата - 1; Насос замасленного конденсата - 2; Насос зажелезенного конденсата - 1; Насос зажелезенного конденса</t>
  </si>
  <si>
    <t>Годовое техническое обслуживание оборудование насосного оборудования и мешалок</t>
  </si>
  <si>
    <t>СФ_C000593</t>
  </si>
  <si>
    <t>ПЗ_003862</t>
  </si>
  <si>
    <t>Снижение нагрузки блока, по отключению 1 из 2х ПЭН или отключение генератора от сети; Отключились участковые автоматы центральной сигнализации; Отключился автомат питания центральной сигнализации; Отключился автомат на панели №12; Отключился автомат в шкафу АВР питания блочного щита; Отключился автомат на панеле нормирующих преобразователей; Отключился автомат питания на панели первичных реле защит турбины; Отключился автомат на панели оперативного контура; Отключился автомат на панелях неоперативного контура турбины; Отключился автомат на местной панеле блоков усителей; Отключение двух питательных насосов; Отключение всех ПЭН; Понижение давления питательной воды К-А; Понижение давления питательной воды К-Б; Повышение уровня в ПВД; Повышение уровня в ПВД; Отключились ПВД; Неисправность одного из двух приборов защиты по повышению уровня в ПВД; Повышение уровня в деаэраторе; Повышение давления пара в деаэраторе; Аварийное повышение уровня в деаэраторе; Понижение давления в системе смазки</t>
  </si>
  <si>
    <t>Бл-3 ТО схемы ТС,ТЗ</t>
  </si>
  <si>
    <t>ПЗ_003938</t>
  </si>
  <si>
    <t>Хомяков Виктор Иванович</t>
  </si>
  <si>
    <t>Бл-3 ТО схем управления ЭПЗ</t>
  </si>
  <si>
    <t>ПЗ_003939</t>
  </si>
  <si>
    <t>Бл-3 ТР схем управления ЭПЗ</t>
  </si>
  <si>
    <t>ПЗ_003940</t>
  </si>
  <si>
    <t>22032</t>
  </si>
  <si>
    <t>ПЗ_003983</t>
  </si>
  <si>
    <t>27136</t>
  </si>
  <si>
    <t>ПЗ_003984</t>
  </si>
  <si>
    <t>26529</t>
  </si>
  <si>
    <t xml:space="preserve">Комплекс для резки листа; </t>
  </si>
  <si>
    <t>Ремонт III гр.сл. АКНА-3225</t>
  </si>
  <si>
    <t>ПЗ_003985</t>
  </si>
  <si>
    <t>26924</t>
  </si>
  <si>
    <t xml:space="preserve">Станок вертикально-фрезерный; </t>
  </si>
  <si>
    <t>Ремонт III гр.сл. станка универсального вертикально-фрезерного 6Р13</t>
  </si>
  <si>
    <t>ПЗ_003986</t>
  </si>
  <si>
    <t>Ремонт оборудования котла №1 (Бр. поверхностей нагрева)</t>
  </si>
  <si>
    <t>СФ_C000841</t>
  </si>
  <si>
    <t>ПЗ_003993</t>
  </si>
  <si>
    <t>Ремонт оборудования котла №3 (Бр. поверхностей нагрева)</t>
  </si>
  <si>
    <t>ПЗ_004015</t>
  </si>
  <si>
    <t>Ремонт систем пылеприготовления. Блок№1</t>
  </si>
  <si>
    <t>СФ_C000572</t>
  </si>
  <si>
    <t>ПЗ_004040</t>
  </si>
  <si>
    <t>Ремонт систем пылеприготовления. Блок№2</t>
  </si>
  <si>
    <t>ПЗ_004055</t>
  </si>
  <si>
    <t>Ремонт систем пылеприготовления. Блок№3</t>
  </si>
  <si>
    <t>ПЗ_004056</t>
  </si>
  <si>
    <t>ТО систем пылеприготовления. Блок№1</t>
  </si>
  <si>
    <t>СФ_C000707</t>
  </si>
  <si>
    <t>ПЗ_004057</t>
  </si>
  <si>
    <t>ТО систем пылеприготовления. Блок№2</t>
  </si>
  <si>
    <t>ПЗ_004062</t>
  </si>
  <si>
    <t>ТО систем пылеприготовления. Блок№3</t>
  </si>
  <si>
    <t>ПЗ_004063</t>
  </si>
  <si>
    <t>Ремонт оборудования котла №2 (Бр. поверхностей нагрева)</t>
  </si>
  <si>
    <t>ПЗ_004090</t>
  </si>
  <si>
    <t xml:space="preserve">Декарбонизатор "цепочки" №1; Декарбонизатор "цепочки" №2; Декарбонизатор "цепочки" №3; Напорный бачок №1; Напорный бачок №2; Мерник щелочи №1; Мерник щелочи №2; Бак рабочего раствора гидразина; Бак рабочего раствора аммиака; Мерник фосфата-1; Мерник кислоты №1; Мерник кислоты №2; Мерник коагулянта №1; Мерник коагулянта №2; </t>
  </si>
  <si>
    <t>Годовое техническое обслуживание баков, сосудов, мерников, расширителей.</t>
  </si>
  <si>
    <t>СФ_C000849</t>
  </si>
  <si>
    <t>ПЗ_004116</t>
  </si>
  <si>
    <t xml:space="preserve">Бак сырой воды; </t>
  </si>
  <si>
    <t>Капитальный ремонт баков, сосудов, мерников, расширителей.</t>
  </si>
  <si>
    <t>СФ_C000872</t>
  </si>
  <si>
    <t>ПЗ_004117</t>
  </si>
  <si>
    <t xml:space="preserve">Бак химочищенной воды; Бак известкованной воды №1; Бак известкованной воды №2; Бак декарбонизатора "цепочки" №2; Бак собственных нужд; Бак нейтрализатор-1; Бак нейтрализатор-2; Бак шлама; Приемный резервуар замазученных вод; Бак мазута; Промежуточный бак; Бак осадка; Бак замасленного конденсата; Бак зажелезенного конденсата; Промывочный бак; Бак хранения щелочи - 1; Бак хранения щелочи - 2; Бак гидразина; Бак хранения аммиака; Бак аммиака; Мерник кислоты №1; Мерник кислоты №2; Бак хранения кислоты №1; Бак хранения кислоты №2; Бак известкового молока-1; Бак известкового молока-2; </t>
  </si>
  <si>
    <t>Текущий ремонт баков, сосудов, мерников, расширителей.</t>
  </si>
  <si>
    <t>СФ_C000916</t>
  </si>
  <si>
    <t>ПЗ_004118</t>
  </si>
  <si>
    <t xml:space="preserve">Дробилка молотковая; Дробилка молотковая; </t>
  </si>
  <si>
    <t>ТО дробилки СМ-170"В" инв. №1419</t>
  </si>
  <si>
    <t>СФ_C000479</t>
  </si>
  <si>
    <t>ПЗ_004144</t>
  </si>
  <si>
    <t xml:space="preserve">Фильтр Н-катионитовый ФИПа1-3,4-0,6 установки подпитки теплосети - 2; Фильтр механический №3 ФУ; Фильтр угольный №2 ФУ; Фильтр Н-катионитовые 2 конденсатоочистки; </t>
  </si>
  <si>
    <t>Капитальный ремонт фильтров</t>
  </si>
  <si>
    <t>СФ_C000832</t>
  </si>
  <si>
    <t>ПЗ_004146</t>
  </si>
  <si>
    <t xml:space="preserve">Фильтр механический ФОВ3,0-0,6 теплосети - 1; Фильтр механический ФОВ2,6-0,6 теплосети - 2; Фильтр механический ФОВ2,6-0,6 теплосети - 3; Фильтр Н-катионитовый ФИПа1-3,4-0,6 установки подпитки теплосети - 1; Фильтр Н-катионитовый ФИПа1-3,4-0,6 установки подпитки теплосети - 2; Фильтр Н-катионитовый ФИПа1-3,4-0,6 установки подпитки теплосети - 3; Фильтр Н-катионитовый ФИПа1-3,4-0,6 установки подпитки теплосети - 4; Фильтр ФИПа1-3,4-0,6 рН-буферный фильтр - 1; Фильтр ФИПа1-3,4-0,6 рН-буферный фильтр - 2; Фильтр механический №1; Фильтр механический №2; Фильтр механический №3; Фильтр механический №4; Фильтр H-кат. 2 ступени "цепочки" №1; Фильтр ОН-анионитовый 2 ступени "цепочки" №1; Фильтр H-кат. предвключенный "цепочки" №1; Фильтр H-кат. основной "цепочки" №1; Фильтр ОН-анионитовый 1 ступени "цепочки" №1; Фильтр H-кат. 2 ступени "цепочки" №2; Фильтр ОН-анионитовый 2 ступени "цепочки" №2; Фильтр H-кат. предвключенный "цепочки" №2; Фильтр H-кат. основной "цепочки" №2; Фильтр ОН-анионитовый </t>
  </si>
  <si>
    <t>Текущий ремонт фильтров</t>
  </si>
  <si>
    <t>СФ_C000870</t>
  </si>
  <si>
    <t>ПЗ_004147</t>
  </si>
  <si>
    <t>00006316</t>
  </si>
  <si>
    <t>Ремонт электрической тали  г/п 5т. ОС 00006316</t>
  </si>
  <si>
    <t>СФ_C000896</t>
  </si>
  <si>
    <t>ПЗ_004928</t>
  </si>
  <si>
    <t>00006315</t>
  </si>
  <si>
    <t>Ремонт электрической тали  г/п 2т. ОС 00006315</t>
  </si>
  <si>
    <t>СФ_C000852</t>
  </si>
  <si>
    <t>ПЗ_004929</t>
  </si>
  <si>
    <t>Повышение давления пара на калориферы; Ручное отключение блока; Снижение нагрузки блока, по отключению 1 из 2х ПЭН или отключение генератора от сети; Отключились участковые автоматы центральной сигнализации; Отключился автомат питания центральной сигнализации; Отключился автомат на панели №12; Отключился автомат в шкафу АВР питания блочного щита; Отключился автомат на панеле нормирующих преобразователей; Отключился автомат питания на панели первичных реле защит турбины; Отключился автомат на панели оперативного контура; Отключился автомат на панелях неоперативного контура турбины; Отключился автомат на местной панеле блоков усителей; Отключение двух питательных насосов; Отключение всех ПЭН; Понижение давления питательной воды К-А; Понижение давления питательной воды К-Б; Повышение уровня в ПВД; Повышение уровня в ПВД; Отключились ПВД; Неисправность одного из двух приборов защиты по повышению уровня в ПВД; Повышение уровня в деаэраторе; Повышение давления пара в деаэраторе; Аварийное по</t>
  </si>
  <si>
    <t>Бл-1 ТР схем ТС, ТЗ</t>
  </si>
  <si>
    <t>СФ_C000807</t>
  </si>
  <si>
    <t>ПЗ_004160</t>
  </si>
  <si>
    <t>Ручное отключение блока; Снижение нагрузки блока, по отключению 1 из 2х ПЭН или отключение генератора от сети; Отключились участковые автоматы центральной сигнализации; Отключился автомат питания центральной сигнализации; Отключился автомат на панели №12; Отключился автомат в шкафу АВР питания блочного щита; Отключился автомат на панеле нормирующих преобразователей; Отключился автомат питания на панели первичных реле защит турбины; Отключился автомат на панели оперативного контура; Отключился автомат на панелях неоперативного контура турбины; Отключился автомат на местной панеле блоков усителей; Отключение двух питательных насосов; Отключение всех ПЭН; Повышение уровня в ПВД; Отключились ПВД; Повышение уровня в деаэраторе; Понижение давления в системе смазки подшипников; Понижение расхода воды через насос; Повышение уровня в ПВД; Понижение давления в системе смазки подшипников; Понижение расхода воды через насос; Повышение уровня в ПВД; Понижение температуры свежего пара перед турбиной</t>
  </si>
  <si>
    <t>Бл-3 ТР схем ТС, ТЗ</t>
  </si>
  <si>
    <t>ПЗ_004163</t>
  </si>
  <si>
    <t>Трубопровод от МФ-1 до коллектора; Задвижка на трубопровод от МФ-1 до коллектора; Трубопровод от МФ-3 до коллектора; Трубопровод от коллектора к Н-кат. фильтру - 4; Трубопровод - вход в Н-катионитовый фильтр - 2; Трубопровод - выход из Н-катионитового фильтра - 1; Клапан на трубопровод - выход из Н-катионитового фильтра - 2; Клапан на трубопровод от коллектора на вход рН-буф.-1; Трубопровод - выход с рН-буф.-1 до коллектора; Клапан на трубопровод - выход с рН-буф.-1 до коллектора; Клапан на трубопровод - выход с рН-буф.-2 до коллектора; Коллектор выходящих трубопроводов с рН-буф фильтров; Трубопровод от декрбонизатора т/с в БХОВ; Задвижка на трубопровод от коллектора к НХОВ-1; Задвижка на трубопровод от коллектора к НХОВ-2; Клапан обратный  на трубопровод от НХОВ-1 к напорному коллектору; Задвижка на трубопровод от НХОВ-1 к напорному коллектору; Клапан обратный  на трубопровод от НХОВ-3 к напорному коллектору; Задвижка на трубопровод от НХОВ-3 к напорному коллектору; Напорный коллектор</t>
  </si>
  <si>
    <t>ХС.Трубопроводы и арматура химводоочистки химцеха</t>
  </si>
  <si>
    <t>ПЗ_004166</t>
  </si>
  <si>
    <t>00006317</t>
  </si>
  <si>
    <t>Ремонт электрической тали  г/п 1т. ОС 00006317</t>
  </si>
  <si>
    <t>СФ_C000851</t>
  </si>
  <si>
    <t>ПЗ_004930</t>
  </si>
  <si>
    <t>00006318</t>
  </si>
  <si>
    <t>Ремонт электрической тали  г/п 1т. ОС 00006318</t>
  </si>
  <si>
    <t>ПЗ_004931</t>
  </si>
  <si>
    <t>17359</t>
  </si>
  <si>
    <t xml:space="preserve">Кран мостовой электрический; </t>
  </si>
  <si>
    <t>Ремонт крана мостового г/п10т. ОС 17359</t>
  </si>
  <si>
    <t>СФ_C000910</t>
  </si>
  <si>
    <t>ПЗ_004932</t>
  </si>
  <si>
    <t>17366</t>
  </si>
  <si>
    <t xml:space="preserve">Кран мостовой электрический рег№17366; </t>
  </si>
  <si>
    <t>Ремонт крана мостового г/п100/20. ОС 17366</t>
  </si>
  <si>
    <t>СФ_C000897</t>
  </si>
  <si>
    <t>ПЗ_004933</t>
  </si>
  <si>
    <t>Ремонт крана  моствого г/п 100/20. ОС 17373</t>
  </si>
  <si>
    <t>ПЗ_004934</t>
  </si>
  <si>
    <t>17380</t>
  </si>
  <si>
    <t xml:space="preserve">Кран козловой; </t>
  </si>
  <si>
    <t>Ремонт крана полукозлового г/п 35 т.ОС 17380</t>
  </si>
  <si>
    <t>СФ_C000912</t>
  </si>
  <si>
    <t>ПЗ_004935</t>
  </si>
  <si>
    <t>17398</t>
  </si>
  <si>
    <t xml:space="preserve">Кран мостовой электрический рег№17398; </t>
  </si>
  <si>
    <t>Ремонт крана мостового г/п 50/10. ОС 17398</t>
  </si>
  <si>
    <t>СФ_C000911</t>
  </si>
  <si>
    <t>ПЗ_004936</t>
  </si>
  <si>
    <t>17409</t>
  </si>
  <si>
    <t xml:space="preserve">Кран мостовой электрический рег№17409; </t>
  </si>
  <si>
    <t>Ремонт крана мостового г/п 50/10. ОС 17409</t>
  </si>
  <si>
    <t>ПЗ_004937</t>
  </si>
  <si>
    <t>19260</t>
  </si>
  <si>
    <t xml:space="preserve">Кран-балка электрическая; </t>
  </si>
  <si>
    <t>Ремонт кран мостовой электрический г/п 3,2 т. ОС 19260</t>
  </si>
  <si>
    <t>СФ_C000898</t>
  </si>
  <si>
    <t>ПЗ_004938</t>
  </si>
  <si>
    <t>Ремонт электрической тали г/п 3,2 т. ОС 19260</t>
  </si>
  <si>
    <t>ПЗ_004939</t>
  </si>
  <si>
    <t>20597</t>
  </si>
  <si>
    <t>Ремонт кран-балки г/п 5т. ОС 20597</t>
  </si>
  <si>
    <t>ПЗ_004940</t>
  </si>
  <si>
    <t>20608</t>
  </si>
  <si>
    <t>Ремонт кран-балки г/п 5т. ОС 20608</t>
  </si>
  <si>
    <t>ПЗ_004941</t>
  </si>
  <si>
    <t>21635</t>
  </si>
  <si>
    <t xml:space="preserve">Кран козловой 2-х консольный; </t>
  </si>
  <si>
    <t>Ремонт крана козлового г/п 3т. ОС 21635</t>
  </si>
  <si>
    <t>СФ_C000909</t>
  </si>
  <si>
    <t>ПЗ_004942</t>
  </si>
  <si>
    <t>27289</t>
  </si>
  <si>
    <t xml:space="preserve">Таль ручная; </t>
  </si>
  <si>
    <t>Ремонт тали г/п 3,2т. ОС 27289</t>
  </si>
  <si>
    <t>ПЗ_004943</t>
  </si>
  <si>
    <t>19374</t>
  </si>
  <si>
    <t xml:space="preserve">Кран мостовой ручной; </t>
  </si>
  <si>
    <t>Ремонт крана мостового г/п10т. ОС 19374</t>
  </si>
  <si>
    <t>ПЗ_004944</t>
  </si>
  <si>
    <t>18443</t>
  </si>
  <si>
    <t>Ремонт крана подвесного г/п 5т. ОС 18443</t>
  </si>
  <si>
    <t>СФ_C000854</t>
  </si>
  <si>
    <t>ПЗ_004945</t>
  </si>
  <si>
    <t>ТО  электрической тали  г/п 5т. ОС 00006316</t>
  </si>
  <si>
    <t>СФ_C000903</t>
  </si>
  <si>
    <t>ПЗ_004946</t>
  </si>
  <si>
    <t>ТО  электрической тали  г/п 2т. ОС 00006315</t>
  </si>
  <si>
    <t>ПЗ_004947</t>
  </si>
  <si>
    <t>ТО  электрической тали  г/п 1т. ОС 00006317</t>
  </si>
  <si>
    <t>ПЗ_004948</t>
  </si>
  <si>
    <t>ТО электрической тали  г/п 1т. ОС 00006318</t>
  </si>
  <si>
    <t>ПЗ_004949</t>
  </si>
  <si>
    <t>ТО крана мостового г/п10т. ОС 17359</t>
  </si>
  <si>
    <t>СФ_C000901</t>
  </si>
  <si>
    <t>ПЗ_004950</t>
  </si>
  <si>
    <t>ТО крана мостового г/п100/20. ОС 17366</t>
  </si>
  <si>
    <t>СФ_C000899</t>
  </si>
  <si>
    <t>ПЗ_004951</t>
  </si>
  <si>
    <t>ТО крана  моствого г/п 100/20. ОС 17373</t>
  </si>
  <si>
    <t>ПЗ_004952</t>
  </si>
  <si>
    <t>ТО крана полукозлового г/п 35 т.ОС 17380</t>
  </si>
  <si>
    <t>СФ_C000902</t>
  </si>
  <si>
    <t>ПЗ_004953</t>
  </si>
  <si>
    <t>ТО крана мостового г/п 50/10. ОС 17398</t>
  </si>
  <si>
    <t>СФ_C000900</t>
  </si>
  <si>
    <t>ПЗ_004954</t>
  </si>
  <si>
    <t>ТО крана мостового г/п 50/10. ОС 17409</t>
  </si>
  <si>
    <t>ПЗ_004955</t>
  </si>
  <si>
    <t>ТО электрической тали г/п 3,2 т. ОС 19260</t>
  </si>
  <si>
    <t>ПЗ_004957</t>
  </si>
  <si>
    <t>ТО кран-балки г/п 5т. ОС 20597</t>
  </si>
  <si>
    <t>ПЗ_004958</t>
  </si>
  <si>
    <t>ТО кран-балки г/п 5т. ОС 20608</t>
  </si>
  <si>
    <t>ПЗ_004959</t>
  </si>
  <si>
    <t>ТО козлового г/п 3т. ОС 21635</t>
  </si>
  <si>
    <t>ПЗ_004960</t>
  </si>
  <si>
    <t>ТО тали г/п 3,2т. ОС 27289</t>
  </si>
  <si>
    <t>ПЗ_004961</t>
  </si>
  <si>
    <t>ТО крана мостового г/п10т. ОС 19374</t>
  </si>
  <si>
    <t>ПЗ_004962</t>
  </si>
  <si>
    <t>ТО крана подвесного г/п 5т. ОС 18443</t>
  </si>
  <si>
    <t>ПЗ_004963</t>
  </si>
  <si>
    <t>ТО кран мостовой ручной №181</t>
  </si>
  <si>
    <t>ПЗ_004209</t>
  </si>
  <si>
    <t>20581</t>
  </si>
  <si>
    <t>ТО кран мостовой ручной №182 инв№20581</t>
  </si>
  <si>
    <t>ПЗ_004210</t>
  </si>
  <si>
    <t>ТР насосного оборудования блока №1</t>
  </si>
  <si>
    <t>СФ_C000930</t>
  </si>
  <si>
    <t>ПЗ_004441</t>
  </si>
  <si>
    <t>Боголюбов Владимир Евгеньевич</t>
  </si>
  <si>
    <t>КР насосного оборудования блока №2</t>
  </si>
  <si>
    <t>СФ_C000947</t>
  </si>
  <si>
    <t>ПЗ_004443</t>
  </si>
  <si>
    <t>ТР насосного оборудования блока №3</t>
  </si>
  <si>
    <t>СФ_C000951</t>
  </si>
  <si>
    <t>ПЗ_004444</t>
  </si>
  <si>
    <t>ТР  общестанционного насосного  оборудования</t>
  </si>
  <si>
    <t>СФ_C000821</t>
  </si>
  <si>
    <t>ПЗ_004491</t>
  </si>
  <si>
    <t>ТР выносных опор и муфт  насосного оборудования блока №1</t>
  </si>
  <si>
    <t>ПЗ_005383</t>
  </si>
  <si>
    <t>ТР выносных опор и муфт  насосного оборудования блока №2</t>
  </si>
  <si>
    <t>ПЗ_005384</t>
  </si>
  <si>
    <t>ТР выносных опор и муфт  насосного оборудования блока №3</t>
  </si>
  <si>
    <t>ПЗ_005385</t>
  </si>
  <si>
    <t>ТР выносных опор и муфт общестанционного насосного оборудования</t>
  </si>
  <si>
    <t>ПЗ_005386</t>
  </si>
  <si>
    <t>ТР НГУ-2Б инв№21400</t>
  </si>
  <si>
    <t>СФ_C000480</t>
  </si>
  <si>
    <t>ПЗ_004642</t>
  </si>
  <si>
    <t>Бл-1 ТР схем управления ЭПЗ</t>
  </si>
  <si>
    <t>ПЗ_004643</t>
  </si>
  <si>
    <t>ТР ДЭК-251 инв№16200</t>
  </si>
  <si>
    <t>ПЗ_004675</t>
  </si>
  <si>
    <t>Бл-1 ТО схем управления ЭПЗ</t>
  </si>
  <si>
    <t>ПЗ_004738</t>
  </si>
  <si>
    <t>ТО насосного оборудования ТГ-1</t>
  </si>
  <si>
    <t>СФ_C000948</t>
  </si>
  <si>
    <t>ПЗ_004914</t>
  </si>
  <si>
    <t>ТО насосного оборудования ТГ-2</t>
  </si>
  <si>
    <t>СФ_C000926</t>
  </si>
  <si>
    <t>ПЗ_004915</t>
  </si>
  <si>
    <t>ТО насосного оборудования ТГ-3</t>
  </si>
  <si>
    <t>СФ_C000952</t>
  </si>
  <si>
    <t>ПЗ_004916</t>
  </si>
  <si>
    <t>ТО насосного Общ.Станц.Обор.</t>
  </si>
  <si>
    <t>СФ_C000822</t>
  </si>
  <si>
    <t>ПЗ_004917</t>
  </si>
  <si>
    <t>Оперативное устранение дефектов насосного оборудования ТГ-1</t>
  </si>
  <si>
    <t>СФ_C000931</t>
  </si>
  <si>
    <t>ПЗ_004919</t>
  </si>
  <si>
    <t>Оперативное устранение дефектов насосного оборудования ТГ-2</t>
  </si>
  <si>
    <t>ПЗ_004920</t>
  </si>
  <si>
    <t>Оперативное устранение дефектов насосного оборудования ТГ-3</t>
  </si>
  <si>
    <t>ПЗ_004921</t>
  </si>
  <si>
    <t>Оперативное устранение дефектов насосного Общ.Станц.Обор.</t>
  </si>
  <si>
    <t>СФ_C000954</t>
  </si>
  <si>
    <t>ПЗ_004922</t>
  </si>
  <si>
    <t>ТР.крана ДЭК-251 инв.№17512</t>
  </si>
  <si>
    <t>ПЗ_004925</t>
  </si>
  <si>
    <t>Работа станочника (изготовление деталей, запасных частей).бл.№1</t>
  </si>
  <si>
    <t>ПЗ_004969</t>
  </si>
  <si>
    <t xml:space="preserve">Вентиль; Вентиль; Вентиль; </t>
  </si>
  <si>
    <t>ТР.запорной арматуры.ЛК-2,3,4 инв№21400</t>
  </si>
  <si>
    <t>СФ_C001019</t>
  </si>
  <si>
    <t>ПЗ_004975</t>
  </si>
  <si>
    <t xml:space="preserve">Задвижка чугунная фланцевая; Задвижка чугунная фланцевая; Задвижка чугунная фланцевая; </t>
  </si>
  <si>
    <t>ТР запорной арматуры разгрузустройства ИНВ№21391</t>
  </si>
  <si>
    <t>ПЗ_004976</t>
  </si>
  <si>
    <t>21231</t>
  </si>
  <si>
    <t>Ремонт трактора ЛТЗ-60</t>
  </si>
  <si>
    <t>2-18АТЦ-06</t>
  </si>
  <si>
    <t>ПЗ_004978</t>
  </si>
  <si>
    <t>35275</t>
  </si>
  <si>
    <t>Производственные здания</t>
  </si>
  <si>
    <t xml:space="preserve">Здание главного корпуса; </t>
  </si>
  <si>
    <t>ЗиС Ремонт несущих и ограждающих конструкций БЦ512 бл.1-3</t>
  </si>
  <si>
    <t>СФ_C001685</t>
  </si>
  <si>
    <t>ПЗ_005152</t>
  </si>
  <si>
    <t>Нужина Алла Витальевна</t>
  </si>
  <si>
    <t>Капитальный ремонт ЗиС</t>
  </si>
  <si>
    <t>1102</t>
  </si>
  <si>
    <t xml:space="preserve">Вентиль  на трубопровод пара для прогрева трубопровода подачи грязного конденсата в бак БЗЖК; Задвижка; Задвижка; Задвижка; Задвижка; Задвижка; Задвижка; Пожарный водопровод на главный корпус; Задвижка; Задвижка; Задвижка; Задвижка; Задвижка; Задвижка; Задвижка; Задвижка; Задвижка; Задвижка; Задвижка; Задвижка; Задвижка; Пожарный трубопровод общий на главный корпус; Задвижка; Задвижка; Задвижка; Задвижка; Задвижка; Задвижка; Задвижка; Задвижка; Задвижка; Задвижка; Задвижка; Задвижка; Задвижка; Задвижка; Задвижка; Водопровод Нитка №2; Водомер; Задвижка; Задвижка; Задвижка; Задвижка; Задвижка; Водомер; Водомер; Водомер; Водомер; Водомер; Водомер; Водомер; Водомер; Водомер; Водомер; Водомер; Водомер; Водомер; Водомер; Водомер; Водомер; Водомер; Водомер; Водомер; Пожарный колодец 45; </t>
  </si>
  <si>
    <t>Оперативное и аварийное устранение дефектов артезианского трубопровода</t>
  </si>
  <si>
    <t>СФ_C000698</t>
  </si>
  <si>
    <t>ПЗ_005203</t>
  </si>
  <si>
    <t>35154</t>
  </si>
  <si>
    <t xml:space="preserve">Задвижка; Задвижка; Задвижка; Задвижка; Задвижка; Задвижка; Задвижка; Задвижка; </t>
  </si>
  <si>
    <t>ТО арматуры артезианского трубопровода</t>
  </si>
  <si>
    <t>ПЗ_005208</t>
  </si>
  <si>
    <t>9992</t>
  </si>
  <si>
    <t xml:space="preserve">Камера переключения НОВ; </t>
  </si>
  <si>
    <t>ЗиС Ремонт фасада здания камеры переключения НОВ</t>
  </si>
  <si>
    <t>СФ_C001686</t>
  </si>
  <si>
    <t>ПЗ_005212</t>
  </si>
  <si>
    <t>388</t>
  </si>
  <si>
    <t xml:space="preserve">Гараж на 25 автомашин АТЦ; </t>
  </si>
  <si>
    <t>ЗиС Ремонт вулканизаторной в здании АТЦ</t>
  </si>
  <si>
    <t>СФ_C001687</t>
  </si>
  <si>
    <t>ПЗ_005213</t>
  </si>
  <si>
    <t>Текущий Ремонт ЗиС</t>
  </si>
  <si>
    <t>СФ_C001683</t>
  </si>
  <si>
    <t>ПЗ_005214</t>
  </si>
  <si>
    <t xml:space="preserve">Насосная хоз. фекальных стоков промплощадки; </t>
  </si>
  <si>
    <t>ЗиС Ремонт помещений здания хоз.фекальной насосной</t>
  </si>
  <si>
    <t>СФ_C001688</t>
  </si>
  <si>
    <t>ПЗ_005215</t>
  </si>
  <si>
    <t>57</t>
  </si>
  <si>
    <t xml:space="preserve">Здание РЩО; </t>
  </si>
  <si>
    <t>ЗиС Ремонт релейного зала РЩО</t>
  </si>
  <si>
    <t>СФ_C001700</t>
  </si>
  <si>
    <t>ПЗ_005446</t>
  </si>
  <si>
    <t>ТО арматуры пожарного трубопровода</t>
  </si>
  <si>
    <t>СФ_C001097</t>
  </si>
  <si>
    <t>ПЗ_005642</t>
  </si>
  <si>
    <t>ТР арматуры артезианского трубопровода*</t>
  </si>
  <si>
    <t>ПЗ_005648</t>
  </si>
  <si>
    <t>ЗиС Ремонт помещения отдыха водителей в зд.АТЦ</t>
  </si>
  <si>
    <t>СФ_C001689</t>
  </si>
  <si>
    <t>ПЗ_005216</t>
  </si>
  <si>
    <t>5727</t>
  </si>
  <si>
    <t xml:space="preserve">Насосная дренажных вод; </t>
  </si>
  <si>
    <t>ЗиС Ремонт фасада здания насосной дренажных вод</t>
  </si>
  <si>
    <t>СФ_C001690</t>
  </si>
  <si>
    <t>ПЗ_005222</t>
  </si>
  <si>
    <t>89</t>
  </si>
  <si>
    <t xml:space="preserve">Здание объединённого вспомогательного корпуса с химводоочисткой; </t>
  </si>
  <si>
    <t>ЗиС Ремонт фасада здания ОВК с ХВО</t>
  </si>
  <si>
    <t>СФ_C001684</t>
  </si>
  <si>
    <t>ПЗ_005230</t>
  </si>
  <si>
    <t>7151</t>
  </si>
  <si>
    <t xml:space="preserve">Насосная замазученных вод; </t>
  </si>
  <si>
    <t>ЗиС Ремонт фасада здания насосной замазученных стоков</t>
  </si>
  <si>
    <t>СФ_C001691</t>
  </si>
  <si>
    <t>ПЗ_005231</t>
  </si>
  <si>
    <t xml:space="preserve">Здание ХВО; </t>
  </si>
  <si>
    <t>ЗиС Ремонт помещений склада ГСМ и ЛВЖ</t>
  </si>
  <si>
    <t>СФ_C001701</t>
  </si>
  <si>
    <t>ПЗ_005445</t>
  </si>
  <si>
    <t>Бл.№2 ТР Установок температурного контроля</t>
  </si>
  <si>
    <t>ПЗ_005251</t>
  </si>
  <si>
    <t>Александров Константин Алексеевич</t>
  </si>
  <si>
    <t>Бл.№3 ТО Установок температурного контроля</t>
  </si>
  <si>
    <t>ПЗ_005252</t>
  </si>
  <si>
    <t xml:space="preserve">Иономер; PH-метр; PH-метр; PH-метр; Кондуктометр; Иономер; Концентратомер; Концентратомер; </t>
  </si>
  <si>
    <t>ОСО-:ТО Установок химического контроля</t>
  </si>
  <si>
    <t>СФ_C000580</t>
  </si>
  <si>
    <t>ПЗ_005254</t>
  </si>
  <si>
    <t>Прибор вторичный; Манометр электроконтактный; Манометр электроконтактный; Манометр электроконтактный;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электроконтактный; Манометр электроконтактный; Манометр показывающий; Манометр показывающий; Датчик давления;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дифференциальный мембранный; Преобразователь давления; Манометр дифференциальный мембранный;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</t>
  </si>
  <si>
    <t>ОСО_ТР Установка дистанционного контоля давления, расхода, уровня</t>
  </si>
  <si>
    <t>ПЗ_005255</t>
  </si>
  <si>
    <t xml:space="preserve">Прибор вторичный; Прибор дифференциально трансформаторный; Манометр электроконтактный; Манометр электроконтактный; Манометр электроконтактный;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электроконтактный; Манометр электроконтактный;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показывающий; Манометр дифференциальный мембранный; Преобразователь давления; Манометр дифференциальный мембранный; Манометр показывающий; Манометр показывающий; Манометр показывающий; Манометр показывающий; Манометр показывающий; Манометр </t>
  </si>
  <si>
    <t>ОСО_ТО Установка дистанционного контоля давления, расхода, уровня</t>
  </si>
  <si>
    <t>ПЗ_005256</t>
  </si>
  <si>
    <t>Бл.№3 ТР Установок температурного контроля</t>
  </si>
  <si>
    <t>ПЗ_005282</t>
  </si>
  <si>
    <t>ОСО-:ТР Установок температурного контроля</t>
  </si>
  <si>
    <t>ПЗ_005283</t>
  </si>
  <si>
    <t>ОСО-:ТР Установок химического контроля</t>
  </si>
  <si>
    <t>ПЗ_005284</t>
  </si>
  <si>
    <t xml:space="preserve">Ресивер Н2 №1; Ресивер Н2 №2; Ресивер Н2 №3; Ресивер Н2 №4; </t>
  </si>
  <si>
    <t>ОСО  Подготовительные работы по ЭПБ. Подготовка ресиверов водорода №1,2,3,4и углекислоты №11,12</t>
  </si>
  <si>
    <t>СФ_C001143</t>
  </si>
  <si>
    <t>ПЗ_005266</t>
  </si>
  <si>
    <t xml:space="preserve">Электролизер №1 электролизной установки; </t>
  </si>
  <si>
    <t>ОСО  Подготовительные работы по ЭПБ. Подготовка трубопровода водорода от влагоотделителя до ресиверов</t>
  </si>
  <si>
    <t>СФ_C001141</t>
  </si>
  <si>
    <t>ПЗ_005268</t>
  </si>
  <si>
    <t>ОСО  Подготовительные работы по ЭПБ.Подготовка трубопровода №1,2 водорода от ресиверов до распредустройств</t>
  </si>
  <si>
    <t>ПЗ_005269</t>
  </si>
  <si>
    <t xml:space="preserve">Электролизер №1 электролизной установки; Электролизер №2 электролизной установки; </t>
  </si>
  <si>
    <t>ОСО  Подготовительные работы по ЭПБ.Подготовка баков приготовления электролита №1,2</t>
  </si>
  <si>
    <t>СФ_C001142</t>
  </si>
  <si>
    <t>ПЗ_005270</t>
  </si>
  <si>
    <t>ОСО  Подготовительные работы по ЭПБ. Подготовка разделительных колонок №1 и регуляторов давления №1</t>
  </si>
  <si>
    <t>ПЗ_005273</t>
  </si>
  <si>
    <t>ГО и ЧС</t>
  </si>
  <si>
    <t>96</t>
  </si>
  <si>
    <t xml:space="preserve">Пожарное депо АТЦ; </t>
  </si>
  <si>
    <t>ЗиС Ремонт стен и плит перекрытия здания пожарного депо</t>
  </si>
  <si>
    <t>СФ_C001692</t>
  </si>
  <si>
    <t>ПЗ_005274</t>
  </si>
  <si>
    <t>ЗиС Ремонт кабинета зам.начальника ХЦ</t>
  </si>
  <si>
    <t>СФ_C001656</t>
  </si>
  <si>
    <t>ПЗ_005286</t>
  </si>
  <si>
    <t>35300</t>
  </si>
  <si>
    <t xml:space="preserve">Здание багерной насосной; </t>
  </si>
  <si>
    <t>ЗиС Ремонт кровли здания багерной насосной</t>
  </si>
  <si>
    <t>СФ_C001657</t>
  </si>
  <si>
    <t>ПЗ_005287</t>
  </si>
  <si>
    <t>ЗиС Ремонт кровли здания хоз.фекальной насосной</t>
  </si>
  <si>
    <t>СФ_C001658</t>
  </si>
  <si>
    <t>ПЗ_005289</t>
  </si>
  <si>
    <t>ЗиС Ремонт обваловки маслоприемников ОРУ</t>
  </si>
  <si>
    <t>СФ_C001659</t>
  </si>
  <si>
    <t>ПЗ_005291</t>
  </si>
  <si>
    <t>01000010</t>
  </si>
  <si>
    <t xml:space="preserve">Здание временной пусковой котельной; </t>
  </si>
  <si>
    <t>ЗиС Ремонт перекрытий здания временной пусковой котельной</t>
  </si>
  <si>
    <t>СФ_C001661</t>
  </si>
  <si>
    <t>ПЗ_005292</t>
  </si>
  <si>
    <t>71</t>
  </si>
  <si>
    <t xml:space="preserve">Здание береговой насосной станции; </t>
  </si>
  <si>
    <t>ЗиС Ремонт м/к береговой насосной</t>
  </si>
  <si>
    <t>СФ_C001702</t>
  </si>
  <si>
    <t>ПЗ_005442</t>
  </si>
  <si>
    <t>КР командировочные расходы блок №2</t>
  </si>
  <si>
    <t>ПЗ_005293</t>
  </si>
  <si>
    <t xml:space="preserve">Сооружение сбора и отвода промстоков; </t>
  </si>
  <si>
    <t>ЗиС Косметический ремонт помещений подземной части НОВ</t>
  </si>
  <si>
    <t>СФ_C001662</t>
  </si>
  <si>
    <t>ПЗ_005316</t>
  </si>
  <si>
    <t>04000001</t>
  </si>
  <si>
    <t xml:space="preserve">Ж.д путь стройбазы №8; </t>
  </si>
  <si>
    <t>ТО ж.д пути №10; №11 инв. №04000001</t>
  </si>
  <si>
    <t>ПЗ_005318</t>
  </si>
  <si>
    <t>ТР ж.д. пути №10; №11 инв. №04000001</t>
  </si>
  <si>
    <t>ПЗ_005320</t>
  </si>
  <si>
    <t>9631</t>
  </si>
  <si>
    <t xml:space="preserve">Подъездные ж.д. пути к складу торфа №23; </t>
  </si>
  <si>
    <t>ТО подъездных ж.д пути №23, к складу торфа, инв. №9631</t>
  </si>
  <si>
    <t>ПЗ_005324</t>
  </si>
  <si>
    <t>9987</t>
  </si>
  <si>
    <t xml:space="preserve">Эстакада трубопровода от главного корпуса до ХЦ; </t>
  </si>
  <si>
    <t>ЗиС Ремонт опор технологических трубопроводов от гл.корпуса до ХЦ и МЗН</t>
  </si>
  <si>
    <t>СФ_C001663</t>
  </si>
  <si>
    <t>ПЗ_005325</t>
  </si>
  <si>
    <t>ОСО. Покраска ячеек ОРУ</t>
  </si>
  <si>
    <t>СФ_C001620</t>
  </si>
  <si>
    <t>ПЗ_005326</t>
  </si>
  <si>
    <t>ТР подъездных ж.д. пути №23 к складу торфа инв. №9631</t>
  </si>
  <si>
    <t>ПЗ_005328</t>
  </si>
  <si>
    <t>4917</t>
  </si>
  <si>
    <t xml:space="preserve">Переходной мостик между главным корпусом и АБК; </t>
  </si>
  <si>
    <t>ЗиС Ремонт плит перекрытия и опор переходного мостика</t>
  </si>
  <si>
    <t>СФ_C001664</t>
  </si>
  <si>
    <t>ПЗ_005329</t>
  </si>
  <si>
    <t>ЗиС Ремонт опор фундаментов турбоагрегатов в зд. главного корпуса</t>
  </si>
  <si>
    <t>СФ_C001665</t>
  </si>
  <si>
    <t>ПЗ_005335</t>
  </si>
  <si>
    <t>ЗиС Ремонт гидроизоляции стен подземной части НОВ</t>
  </si>
  <si>
    <t>СФ_C001666</t>
  </si>
  <si>
    <t>ПЗ_005337</t>
  </si>
  <si>
    <t>Ремонт гидроизоляции стен насосных</t>
  </si>
  <si>
    <t>7176</t>
  </si>
  <si>
    <t>Общестанц. общее</t>
  </si>
  <si>
    <t xml:space="preserve">Автодорога Горки-Трунаево от АТЦ до Золоотвала; </t>
  </si>
  <si>
    <t>ЗиС Ремонт дорог и площадок</t>
  </si>
  <si>
    <t>СФ_C001709</t>
  </si>
  <si>
    <t>ПЗ_005338</t>
  </si>
  <si>
    <t>Ремонт дорог и площадок</t>
  </si>
  <si>
    <t>324</t>
  </si>
  <si>
    <t xml:space="preserve">Административно-бытовой корпус; </t>
  </si>
  <si>
    <t>ЗиС Ремонт кабинета №305 в зд.АБК</t>
  </si>
  <si>
    <t>СФ_C001670</t>
  </si>
  <si>
    <t>ПЗ_005340</t>
  </si>
  <si>
    <t>ЗиС Ремонт мастерской и кабинета мастера по ремонту кабельных линий и освещения</t>
  </si>
  <si>
    <t>СФ_C001671</t>
  </si>
  <si>
    <t>ПЗ_005342</t>
  </si>
  <si>
    <t>ЗиС Ремонт м/к здания гл.корпуса</t>
  </si>
  <si>
    <t>СФ_C001672</t>
  </si>
  <si>
    <t>ПЗ_005343</t>
  </si>
  <si>
    <t>ЗиС Ремонт полов из кислотоупорной плитки в здании ОВК с ХВО</t>
  </si>
  <si>
    <t>СФ_C001673</t>
  </si>
  <si>
    <t>ПЗ_005345</t>
  </si>
  <si>
    <t>ЗиС Ремонт помещения склада арматуры в зд. ОВК с ХВО</t>
  </si>
  <si>
    <t>СФ_C001674</t>
  </si>
  <si>
    <t>ПЗ_005346</t>
  </si>
  <si>
    <t>114</t>
  </si>
  <si>
    <t xml:space="preserve">Здание разгрузустройства; </t>
  </si>
  <si>
    <t>ЗиС Ремонт стеновых панелей здания разгрузустройства</t>
  </si>
  <si>
    <t>СФ_C001675</t>
  </si>
  <si>
    <t>ПЗ_005347</t>
  </si>
  <si>
    <t>5501</t>
  </si>
  <si>
    <t xml:space="preserve">Здание Кислородной; </t>
  </si>
  <si>
    <t>ЗиС Ремонт фасада здания кислородной</t>
  </si>
  <si>
    <t>СФ_C001676</t>
  </si>
  <si>
    <t>ПЗ_005349</t>
  </si>
  <si>
    <t>ЗиС Ремонт кабинета №405</t>
  </si>
  <si>
    <t>СФ_C001678</t>
  </si>
  <si>
    <t>ПЗ_005439</t>
  </si>
  <si>
    <t>420</t>
  </si>
  <si>
    <t xml:space="preserve">Здание Центральные ремонтные мастерские; </t>
  </si>
  <si>
    <t>ЗиС Ремонт кабинета инженера ЛМ</t>
  </si>
  <si>
    <t>СФ_C001703</t>
  </si>
  <si>
    <t>ПЗ_005448</t>
  </si>
  <si>
    <t>299</t>
  </si>
  <si>
    <t xml:space="preserve">Здание стоянки бульдозеров; </t>
  </si>
  <si>
    <t>ЗиС Ремонт кровли здания стоянки бульдозеров(хоз)</t>
  </si>
  <si>
    <t>СФ_C001641</t>
  </si>
  <si>
    <t>ПЗ_005353</t>
  </si>
  <si>
    <t>ЗиС Ремон фундаментов котлоагрегатов бл.№1,2,3(хоз)</t>
  </si>
  <si>
    <t>СФ_C001634</t>
  </si>
  <si>
    <t>ПЗ_005354</t>
  </si>
  <si>
    <t>203</t>
  </si>
  <si>
    <t xml:space="preserve">Здание бытового корпуса ТТЦ; </t>
  </si>
  <si>
    <t>ЗиС Ремонт фасада быт.корпуса ТТЦ(хоз)</t>
  </si>
  <si>
    <t>СФ_C001628</t>
  </si>
  <si>
    <t>ПЗ_005356</t>
  </si>
  <si>
    <t>484</t>
  </si>
  <si>
    <t xml:space="preserve">Здание экиперовачного устройства; </t>
  </si>
  <si>
    <t>ЗиС Ремонт здания экипировочного устройства(хоз)</t>
  </si>
  <si>
    <t>СФ_C001640</t>
  </si>
  <si>
    <t>ПЗ_005357</t>
  </si>
  <si>
    <t>ЗиС Ремонт бетонного покрытия въездов в боксы АТЦ(хоз)</t>
  </si>
  <si>
    <t>СФ_C001625</t>
  </si>
  <si>
    <t>ПЗ_005358</t>
  </si>
  <si>
    <t>251</t>
  </si>
  <si>
    <t xml:space="preserve">Здание МЗН; </t>
  </si>
  <si>
    <t>ЗиС Ремонт здания МЗН(хоз)</t>
  </si>
  <si>
    <t>СФ_C001621</t>
  </si>
  <si>
    <t>ПЗ_005359</t>
  </si>
  <si>
    <t xml:space="preserve">Золопровод Нитка №1; Золопровод Нитка №2; </t>
  </si>
  <si>
    <t>ЗиС Ремонт опор под золопровод №1 и №2(хоз)</t>
  </si>
  <si>
    <t>СФ_C001642</t>
  </si>
  <si>
    <t>ПЗ_005363</t>
  </si>
  <si>
    <t>801</t>
  </si>
  <si>
    <t xml:space="preserve">галерея топливоподачи 2"АБ"; Галерея топливоподачи; Узел пересыпки 1А; Узел пересыпки 1"Б"; </t>
  </si>
  <si>
    <t>ЗиС Ремонт кровли галереи топливоподачи ЛК1АБ(хоз)</t>
  </si>
  <si>
    <t>СФ_C001630</t>
  </si>
  <si>
    <t>ПЗ_005364</t>
  </si>
  <si>
    <t>Резерв средств</t>
  </si>
  <si>
    <t>ПЗ_005381</t>
  </si>
  <si>
    <t>Резерв ЗГДП.</t>
  </si>
  <si>
    <t>ЗиС Ремонт кабинета №218 в зд.АБК</t>
  </si>
  <si>
    <t>СФ_C001679</t>
  </si>
  <si>
    <t>ПЗ_005387</t>
  </si>
  <si>
    <t>ЗиС Ремонт кабинета №223 в зд.АБК</t>
  </si>
  <si>
    <t>СФ_C001680</t>
  </si>
  <si>
    <t>ПЗ_005388</t>
  </si>
  <si>
    <t xml:space="preserve">Ремонтные работы по предписаниям  ОТ и ТБ программам хоз.способ 	</t>
  </si>
  <si>
    <t>ПЗ_005389</t>
  </si>
  <si>
    <t xml:space="preserve">Ремонтные работы по предписаниям  ОТ и ТБ программам подряд	</t>
  </si>
  <si>
    <t>ПЗ_005390</t>
  </si>
  <si>
    <t>ТР снегоочистителя инв. №2364</t>
  </si>
  <si>
    <t>ПЗ_005391</t>
  </si>
  <si>
    <t>ЗиС Замена оконного блока в каб.№408 в зд.АБК</t>
  </si>
  <si>
    <t>СФ_C001681</t>
  </si>
  <si>
    <t>ПЗ_005408</t>
  </si>
  <si>
    <t>ЗиС Устранение дефектов по ЗиС в течение года и по результатам обследований(хоз)</t>
  </si>
  <si>
    <t>ПЗ_005409</t>
  </si>
  <si>
    <t>00006351</t>
  </si>
  <si>
    <t>ТО. Бульдозера Б10М.0111-ЕН, инв.№6351</t>
  </si>
  <si>
    <t>ПЗ_005465</t>
  </si>
  <si>
    <t>ЗиС Ремонт бытового помещения бригады электромашин ЭЦ</t>
  </si>
  <si>
    <t>СФ_C001682</t>
  </si>
  <si>
    <t>ПЗ_005466</t>
  </si>
  <si>
    <t>228</t>
  </si>
  <si>
    <t xml:space="preserve">Здание размораживающего устройства; </t>
  </si>
  <si>
    <t>ЗиС Ремонт кровли здания размораживающего устройства</t>
  </si>
  <si>
    <t>СФ_C001704</t>
  </si>
  <si>
    <t>ПЗ_005474</t>
  </si>
  <si>
    <t>ЗиС Покраска ж/б конструкций ОРУ</t>
  </si>
  <si>
    <t>СФ_C001706</t>
  </si>
  <si>
    <t>ПЗ_005476</t>
  </si>
  <si>
    <t xml:space="preserve">ВМ-10 кВ; </t>
  </si>
  <si>
    <t>Ремонт ВЛ 6-10 кВ НОВ-1</t>
  </si>
  <si>
    <t>СФ_C001711</t>
  </si>
  <si>
    <t>ПЗ_005477</t>
  </si>
  <si>
    <t>Ремонт ВЛ-6-10кВ НОВ-1</t>
  </si>
  <si>
    <t xml:space="preserve">галерея топливоподачи 2"АБ"; Узел пересыпки 1А; </t>
  </si>
  <si>
    <t>ЗиС Ремонт пола в районе транспортеров узла пересыпки ЛК-1А</t>
  </si>
  <si>
    <t>СФ_C001707</t>
  </si>
  <si>
    <t>ПЗ_005478</t>
  </si>
  <si>
    <t xml:space="preserve">Ячейка извести-1; </t>
  </si>
  <si>
    <t>ОСО_Покраска грейферного крана в реагентном хозяйстве</t>
  </si>
  <si>
    <t>ПЗ_005480</t>
  </si>
  <si>
    <t>ХЛ</t>
  </si>
  <si>
    <t>11000014</t>
  </si>
  <si>
    <t xml:space="preserve">Кондуктометр-солемер; </t>
  </si>
  <si>
    <t>Ремонт приборов  ХЛ  (заводской)</t>
  </si>
  <si>
    <t>ПЗ_005488</t>
  </si>
  <si>
    <t>Ремонт приборов  ХЛ (заводской  ремонт)</t>
  </si>
  <si>
    <t>Оперативное устранение дефектов арматуры и трубопроводов пожарной воды</t>
  </si>
  <si>
    <t>ПЗ_005622</t>
  </si>
  <si>
    <t>Обслуживание оборудования кислородной разводки в главном корпусе</t>
  </si>
  <si>
    <t>ПЗ_005623</t>
  </si>
  <si>
    <t>ЗиС Ремонт помещений багерной насосной</t>
  </si>
  <si>
    <t>СФ_C001668</t>
  </si>
  <si>
    <t>ПЗ_005655</t>
  </si>
  <si>
    <t>ЗиС Ремонт зданий и сооружений в течение года по заявкам цехов</t>
  </si>
  <si>
    <t>СФ_C001669</t>
  </si>
  <si>
    <t>ПЗ_005656</t>
  </si>
  <si>
    <t>Нанесение АКЗ БАГВ-2</t>
  </si>
  <si>
    <t>СФ_C001713</t>
  </si>
  <si>
    <t>ПЗ_005662</t>
  </si>
  <si>
    <t xml:space="preserve">ЗиС Ремонт помещения холодного склада </t>
  </si>
  <si>
    <t>ЗиС Остекление зданий и сооружений</t>
  </si>
  <si>
    <t>ЗиС Ремонт по предписаниям спец.организаций</t>
  </si>
  <si>
    <t>к Техническому заданию</t>
  </si>
  <si>
    <t>ГРАФИК ПРОИЗВОДСТВА РАБОТ</t>
  </si>
  <si>
    <t>№ п.п.</t>
  </si>
  <si>
    <t xml:space="preserve">Вид ремонта </t>
  </si>
  <si>
    <t xml:space="preserve">            на капитальный  ремонт зданий и сооружений филиала «Смоленская ГРЭС» ПАО «Юнипро»</t>
  </si>
  <si>
    <t>Подрядчик:</t>
  </si>
  <si>
    <t>Заказчик:</t>
  </si>
  <si>
    <t xml:space="preserve">____________________          </t>
  </si>
  <si>
    <t xml:space="preserve">                      _____________________ </t>
  </si>
  <si>
    <t>Приложение №3</t>
  </si>
  <si>
    <t>ЗиС Ремонт в бытовом корпусе ТТЦ</t>
  </si>
  <si>
    <t>ЗиС Ремонт фундаментов под котлоагрегаты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</si>
</sst>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8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\ _р_._-;\-* #,##0\ _р_._-;_-* &quot;-&quot;\ _р_._-;_-@_-"/>
    <numFmt numFmtId="168" formatCode="0.000000"/>
    <numFmt numFmtId="169" formatCode="\£\ #,##0_);[Red]\(\£\ #,##0\)"/>
    <numFmt numFmtId="170" formatCode="\¥\ #,##0_);[Red]\(\¥\ #,##0\)"/>
    <numFmt numFmtId="171" formatCode="0.0000000"/>
    <numFmt numFmtId="172" formatCode="&quot;$&quot;#,##0.00_);\(&quot;$&quot;#,##0.00\)"/>
    <numFmt numFmtId="173" formatCode="\£#,##0_);\(\£#,##0\)"/>
    <numFmt numFmtId="174" formatCode="\•\ \ @"/>
    <numFmt numFmtId="175" formatCode="0.00_)"/>
    <numFmt numFmtId="176" formatCode="_-* #,##0_$_-;\-* #,##0_$_-;_-* &quot;-&quot;_$_-;_-@_-"/>
    <numFmt numFmtId="177" formatCode="#,##0.0_);[Red]\(#,##0.0\)"/>
    <numFmt numFmtId="178" formatCode="#,##0.000_);[Red]\(#,##0.000\)"/>
    <numFmt numFmtId="179" formatCode="#,##0_%_);\(#,##0\)_%;**;@_%_)"/>
    <numFmt numFmtId="180" formatCode="#,##0_%_);\(#,##0\)_%;#,##0_%_);@_%_)"/>
    <numFmt numFmtId="181" formatCode="_(* #,##0.00_);_(* \(#,##0.00\);_(* &quot;-&quot;??_);_(@_)"/>
    <numFmt numFmtId="182" formatCode="#."/>
    <numFmt numFmtId="183" formatCode="&quot;$&quot;#,##0_);[Red]\(&quot;$&quot;#,##0\)"/>
    <numFmt numFmtId="184" formatCode="&quot;$&quot;#,##0.000_);[Red]\(&quot;$&quot;#,##0.000\)"/>
    <numFmt numFmtId="185" formatCode="_-* #,##0.00&quot;$&quot;_-;\-* #,##0.00&quot;$&quot;_-;_-* &quot;-&quot;??&quot;$&quot;_-;_-@_-"/>
    <numFmt numFmtId="186" formatCode="&quot;$&quot;#,##0.00_)\ \ ;\(&quot;$&quot;#,##0.00\)\ \ "/>
    <numFmt numFmtId="187" formatCode="\ \ _•\–\ \ \ \ @"/>
    <numFmt numFmtId="188" formatCode="General_)"/>
    <numFmt numFmtId="189" formatCode="_(&quot;$&quot;* #,##0_);_(&quot;$&quot;* \(#,##0\);_(&quot;$&quot;* &quot;-&quot;_);_(@_)"/>
    <numFmt numFmtId="190" formatCode="_([$€]* #,##0.00_);_([$€]* \(#,##0.00\);_([$€]* &quot;-&quot;??_);_(@_)"/>
    <numFmt numFmtId="191" formatCode="#,##0.000_);\(#,##0.000\)"/>
    <numFmt numFmtId="192" formatCode="\$#,##0.0;\(#,##0.0\)"/>
    <numFmt numFmtId="193" formatCode="#,##0.00;[Red]\(#,##0.0\)"/>
    <numFmt numFmtId="194" formatCode="yy&quot;\&quot;&quot;\&quot;&quot;\&quot;\-mm&quot;\&quot;&quot;\&quot;&quot;\&quot;\-dd&quot;\&quot;&quot;\&quot;&quot;\&quot;&quot;\&quot;\ h:mm"/>
    <numFmt numFmtId="195" formatCode="&quot;$&quot;#,##0.0_);\(&quot;$&quot;#,##0.0\)"/>
    <numFmt numFmtId="196" formatCode="#,##0.0000000;\(#,##0.0000000\)"/>
    <numFmt numFmtId="197" formatCode="0.0%"/>
    <numFmt numFmtId="198" formatCode="&quot;$&quot;#,##0.0_)\ \ ;\(&quot;$&quot;#,##0.0\)\ \ "/>
    <numFmt numFmtId="199" formatCode="0.0\ \x\ \ \ \ ;&quot;NM      &quot;;\ 0.0\ \x\ \ \ \ "/>
    <numFmt numFmtId="200" formatCode="0.0%_)\ \ ;\(0.0%\)\ \ "/>
    <numFmt numFmtId="201" formatCode="_-* #,##0_-;_-* #,##0\-;_-* &quot;-&quot;_-;_-@_-"/>
    <numFmt numFmtId="202" formatCode="_-* #,##0.00_-;_-* #,##0.00\-;_-* &quot;-&quot;??_-;_-@_-"/>
    <numFmt numFmtId="203" formatCode="_-* #,##0\ _€_-;\-* #,##0\ _€_-;_-* &quot;-&quot;\ _€_-;_-@_-"/>
    <numFmt numFmtId="204" formatCode="_-* #,##0.00\ _€_-;\-* #,##0.00\ _€_-;_-* &quot;-&quot;??\ _€_-;_-@_-"/>
    <numFmt numFmtId="205" formatCode="_(* #,##0_);_(* \(#,##0\);_(* &quot;-&quot;_);_(@_)"/>
    <numFmt numFmtId="206" formatCode="_-* #,##0\ &quot;€&quot;_-;\-* #,##0\ &quot;€&quot;_-;_-* &quot;-&quot;\ &quot;€&quot;_-;_-@_-"/>
    <numFmt numFmtId="207" formatCode="_-* #,##0.00\ &quot;€&quot;_-;\-* #,##0.00\ &quot;€&quot;_-;_-* &quot;-&quot;??\ &quot;€&quot;_-;_-@_-"/>
    <numFmt numFmtId="208" formatCode="_(&quot;$&quot;* #,##0.00_);_(&quot;$&quot;* \(#,##0.00\);_(&quot;$&quot;* &quot;-&quot;??_);_(@_)"/>
    <numFmt numFmtId="209" formatCode="0.0_ &quot;  &quot;"/>
    <numFmt numFmtId="210" formatCode="#,##0.0\x_);\(#,##0.0\x\)"/>
    <numFmt numFmtId="211" formatCode="#,##0.00_)\ \ ;\(#,##0.00\)\ \ "/>
    <numFmt numFmtId="212" formatCode="_-* #,##0\ _d_._-;\-* #,##0\ _d_._-;_-* &quot;-&quot;\ _d_._-;_-@_-"/>
    <numFmt numFmtId="213" formatCode="_-* #,##0.00\ _d_._-;\-* #,##0.00\ _d_._-;_-* &quot;-&quot;??\ _d_._-;_-@_-"/>
    <numFmt numFmtId="214" formatCode="#,##0.0\%_);\(#,##0.0\%\);#,##0.0\%_);@_)"/>
    <numFmt numFmtId="215" formatCode="0.000%"/>
    <numFmt numFmtId="216" formatCode="0.0&quot;x&quot;;@_)"/>
    <numFmt numFmtId="217" formatCode="#,##0.000%;\-#,##0.000%;\-\%"/>
    <numFmt numFmtId="218" formatCode="#,##0.000;\-#,##0.000;\-\ "/>
    <numFmt numFmtId="219" formatCode="#,##0.0;[Red]\(#,##0\)"/>
    <numFmt numFmtId="220" formatCode="&quot;$&quot;#,##0.0;\(&quot;$&quot;#,##0.0\)"/>
    <numFmt numFmtId="221" formatCode="#,##0.0"/>
    <numFmt numFmtId="222" formatCode="_(&quot;$&quot;* #,##0.000000000_);_(&quot;$&quot;* \(#,##0.000000000\);_(&quot;$&quot;* &quot;-&quot;??_);_(@_)"/>
    <numFmt numFmtId="223" formatCode="_-&quot;F&quot;\ * #,##0_-;_-&quot;F&quot;\ * #,##0\-;_-&quot;F&quot;\ * &quot;-&quot;_-;_-@_-"/>
    <numFmt numFmtId="224" formatCode="_-&quot;F&quot;\ * #,##0.00_-;_-&quot;F&quot;\ * #,##0.00\-;_-&quot;F&quot;\ * &quot;-&quot;??_-;_-@_-"/>
    <numFmt numFmtId="225" formatCode="_-&quot;Ј&quot;* #,##0_-;\-&quot;Ј&quot;* #,##0_-;_-&quot;Ј&quot;* &quot;-&quot;_-;_-@_-"/>
    <numFmt numFmtId="226" formatCode="_-&quot;Ј&quot;* #,##0.00_-;\-&quot;Ј&quot;* #,##0.00_-;_-&quot;Ј&quot;* &quot;-&quot;??_-;_-@_-"/>
    <numFmt numFmtId="227" formatCode="\¥#,##0_);\(\¥#,##0\)"/>
    <numFmt numFmtId="228" formatCode="#,##0.000"/>
    <numFmt numFmtId="229" formatCode="dd/mm/yy;@"/>
  </numFmts>
  <fonts count="175">
    <font>
      <sz val="10"/>
      <color theme="1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charset val="204"/>
      <scheme val="minor"/>
    </font>
    <font>
      <sz val="8"/>
      <name val="Arial Cur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sz val="1"/>
      <color indexed="8"/>
      <name val="Courier"/>
      <family val="3"/>
    </font>
    <font>
      <sz val="12"/>
      <name val="Times New Roman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8"/>
      <name val="Times"/>
    </font>
    <font>
      <sz val="10"/>
      <name val="Arial"/>
      <family val="2"/>
    </font>
    <font>
      <sz val="12"/>
      <name val="Arial"/>
      <family val="2"/>
    </font>
    <font>
      <sz val="11"/>
      <color indexed="20"/>
      <name val="Calibri"/>
      <family val="2"/>
    </font>
    <font>
      <strike/>
      <sz val="8"/>
      <name val="Arial"/>
      <family val="2"/>
    </font>
    <font>
      <sz val="8"/>
      <color indexed="8"/>
      <name val="Arial"/>
      <family val="2"/>
    </font>
    <font>
      <sz val="8"/>
      <name val="Geneva"/>
    </font>
    <font>
      <sz val="8"/>
      <color indexed="12"/>
      <name val="Helvetica"/>
    </font>
    <font>
      <sz val="10"/>
      <color indexed="12"/>
      <name val="Times New Roman"/>
      <family val="1"/>
      <charset val="204"/>
    </font>
    <font>
      <b/>
      <sz val="12"/>
      <name val="Times New Roman"/>
      <family val="1"/>
    </font>
    <font>
      <b/>
      <sz val="8"/>
      <color indexed="8"/>
      <name val="Arial"/>
      <family val="2"/>
    </font>
    <font>
      <sz val="8"/>
      <name val="Times New Roman"/>
      <family val="1"/>
    </font>
    <font>
      <u val="singleAccounting"/>
      <sz val="10"/>
      <name val="Arial"/>
      <family val="2"/>
    </font>
    <font>
      <b/>
      <sz val="11"/>
      <color indexed="52"/>
      <name val="Calibri"/>
      <family val="2"/>
    </font>
    <font>
      <sz val="8"/>
      <name val="Arial"/>
      <family val="2"/>
      <charset val="204"/>
    </font>
    <font>
      <b/>
      <sz val="11"/>
      <color indexed="9"/>
      <name val="Calibri"/>
      <family val="2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Palatino"/>
      <family val="1"/>
    </font>
    <font>
      <sz val="1"/>
      <color indexed="16"/>
      <name val="Courier"/>
      <family val="3"/>
    </font>
    <font>
      <sz val="8"/>
      <name val="Helv"/>
    </font>
    <font>
      <sz val="8"/>
      <color indexed="8"/>
      <name val="Arial"/>
      <family val="2"/>
      <charset val="204"/>
    </font>
    <font>
      <u val="doubleAccounting"/>
      <sz val="10"/>
      <name val="Arial"/>
      <family val="2"/>
    </font>
    <font>
      <i/>
      <sz val="11"/>
      <color indexed="23"/>
      <name val="Calibri"/>
      <family val="2"/>
    </font>
    <font>
      <sz val="9"/>
      <name val="Bembo (DFS)"/>
    </font>
    <font>
      <sz val="11"/>
      <color indexed="17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name val="??"/>
      <family val="3"/>
      <charset val="129"/>
    </font>
    <font>
      <b/>
      <i/>
      <sz val="22"/>
      <name val="Times New Roman"/>
      <family val="1"/>
      <charset val="204"/>
    </font>
    <font>
      <sz val="10"/>
      <color indexed="12"/>
      <name val="Arial"/>
      <family val="2"/>
    </font>
    <font>
      <sz val="10"/>
      <color indexed="12"/>
      <name val="times new roman"/>
      <family val="1"/>
    </font>
    <font>
      <sz val="12"/>
      <name val="Times New Roman Cyr"/>
      <charset val="204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8"/>
      <name val="Helv"/>
      <charset val="204"/>
    </font>
    <font>
      <sz val="9"/>
      <name val="CG Times (WN)"/>
    </font>
    <font>
      <sz val="10"/>
      <name val="Palatino"/>
      <family val="1"/>
    </font>
    <font>
      <sz val="8"/>
      <name val="Helvetica"/>
      <family val="2"/>
    </font>
    <font>
      <b/>
      <sz val="8"/>
      <name val="Arial"/>
      <family val="2"/>
    </font>
    <font>
      <b/>
      <sz val="11"/>
      <color indexed="63"/>
      <name val="Calibri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i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MS Sans Serif"/>
      <family val="2"/>
      <charset val="204"/>
    </font>
    <font>
      <b/>
      <sz val="9"/>
      <name val="Arial"/>
      <family val="2"/>
    </font>
    <font>
      <b/>
      <i/>
      <sz val="10"/>
      <color indexed="32"/>
      <name val="Arial"/>
      <family val="2"/>
    </font>
    <font>
      <sz val="9"/>
      <name val="Arial"/>
      <family val="2"/>
    </font>
    <font>
      <b/>
      <sz val="10"/>
      <color indexed="61"/>
      <name val="Arial"/>
      <family val="2"/>
    </font>
    <font>
      <sz val="8"/>
      <color indexed="14"/>
      <name val="Helvetica"/>
    </font>
    <font>
      <sz val="10"/>
      <color indexed="8"/>
      <name val="Times New Roman"/>
      <family val="1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9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i/>
      <sz val="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Palatino"/>
      <family val="1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2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name val="Palatino"/>
      <family val="1"/>
    </font>
    <font>
      <sz val="10"/>
      <name val="Courier"/>
      <family val="3"/>
    </font>
    <font>
      <u/>
      <sz val="8"/>
      <color indexed="8"/>
      <name val="Arial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8"/>
      <color indexed="9"/>
      <name val="Arial"/>
      <family val="2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rgb="FF3F3F76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indexed="63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indexed="52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indexed="56"/>
      <name val="Calibri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60"/>
      <name val="Calibri"/>
      <family val="2"/>
      <charset val="204"/>
    </font>
    <font>
      <sz val="11"/>
      <name val="Times New Roman Cyr"/>
      <charset val="204"/>
    </font>
    <font>
      <sz val="11"/>
      <color rgb="FF9C0006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rgb="FF7F7F7F"/>
      <name val="Calibri"/>
      <family val="2"/>
      <charset val="204"/>
      <scheme val="minor"/>
    </font>
    <font>
      <i/>
      <sz val="11"/>
      <color indexed="23"/>
      <name val="Calibri"/>
      <family val="2"/>
      <charset val="204"/>
    </font>
    <font>
      <sz val="11"/>
      <color rgb="FFFA7D00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Verdana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b/>
      <sz val="8"/>
      <name val="Verdana"/>
      <family val="2"/>
      <charset val="204"/>
    </font>
    <font>
      <b/>
      <sz val="10"/>
      <name val="Arial Cyr"/>
      <charset val="204"/>
    </font>
    <font>
      <sz val="8"/>
      <color rgb="FF00B0F0"/>
      <name val="Arial Cur"/>
      <charset val="204"/>
    </font>
    <font>
      <sz val="10"/>
      <color theme="1"/>
      <name val="Verdana"/>
      <family val="2"/>
      <charset val="204"/>
    </font>
    <font>
      <b/>
      <sz val="8"/>
      <color rgb="FF00B0F0"/>
      <name val="Arial Cur"/>
      <charset val="204"/>
    </font>
    <font>
      <sz val="8"/>
      <color indexed="8"/>
      <name val="Arial Cur"/>
    </font>
    <font>
      <sz val="8"/>
      <color theme="1"/>
      <name val="Arial cur"/>
      <charset val="204"/>
    </font>
    <font>
      <b/>
      <sz val="12"/>
      <color theme="1"/>
      <name val="Calibri"/>
      <family val="2"/>
      <charset val="204"/>
      <scheme val="minor"/>
    </font>
    <font>
      <b/>
      <sz val="8"/>
      <name val="Arial Cur"/>
      <charset val="204"/>
    </font>
    <font>
      <b/>
      <sz val="8"/>
      <color indexed="8"/>
      <name val="Arial Cur"/>
      <charset val="204"/>
    </font>
    <font>
      <sz val="8"/>
      <name val="Arial Cur"/>
    </font>
    <font>
      <sz val="8"/>
      <color rgb="FF333333"/>
      <name val="Arial Cur"/>
    </font>
    <font>
      <sz val="8"/>
      <color rgb="FF00B0F0"/>
      <name val="Arial Cur"/>
    </font>
    <font>
      <b/>
      <sz val="8"/>
      <color rgb="FF00B0F0"/>
      <name val="Arial Cur"/>
    </font>
    <font>
      <sz val="12"/>
      <color theme="1"/>
      <name val="Times New Roman"/>
      <family val="1"/>
      <charset val="204"/>
    </font>
    <font>
      <b/>
      <sz val="12"/>
      <color theme="1"/>
      <name val="Verdana"/>
      <family val="2"/>
      <charset val="204"/>
    </font>
    <font>
      <b/>
      <sz val="12"/>
      <name val="Arial Cur"/>
      <charset val="204"/>
    </font>
    <font>
      <sz val="12"/>
      <name val="Arial Cur"/>
      <charset val="204"/>
    </font>
    <font>
      <sz val="12"/>
      <color indexed="8"/>
      <name val="Arial Cur"/>
      <charset val="204"/>
    </font>
    <font>
      <sz val="12"/>
      <color theme="1"/>
      <name val="Arial cur"/>
      <charset val="204"/>
    </font>
    <font>
      <b/>
      <sz val="12"/>
      <color theme="1"/>
      <name val="Arial cur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Verdana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Arial cur"/>
      <charset val="204"/>
    </font>
  </fonts>
  <fills count="10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gray0625">
        <fgColor indexed="8"/>
        <bgColor indexed="26"/>
      </patternFill>
    </fill>
    <fill>
      <patternFill patternType="gray0625">
        <fgColor rgb="FF000000"/>
        <bgColor rgb="FFFFFFCC"/>
      </patternFill>
    </fill>
    <fill>
      <patternFill patternType="solid">
        <fgColor indexed="43"/>
        <bgColor indexed="8"/>
      </patternFill>
    </fill>
    <fill>
      <patternFill patternType="solid">
        <fgColor rgb="FFFFFF99"/>
        <bgColor rgb="FF000000"/>
      </patternFill>
    </fill>
    <fill>
      <patternFill patternType="solid">
        <fgColor indexed="47"/>
        <bgColor indexed="8"/>
      </patternFill>
    </fill>
    <fill>
      <patternFill patternType="solid">
        <fgColor rgb="FFFFCC99"/>
        <bgColor rgb="FF000000"/>
      </patternFill>
    </fill>
    <fill>
      <patternFill patternType="mediumGray">
        <fgColor indexed="22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31"/>
      </patternFill>
    </fill>
    <fill>
      <patternFill patternType="solid">
        <fgColor indexed="22"/>
        <bgColor indexed="26"/>
      </patternFill>
    </fill>
    <fill>
      <patternFill patternType="solid">
        <fgColor indexed="22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9"/>
      </patternFill>
    </fill>
    <fill>
      <patternFill patternType="solid">
        <fgColor indexed="23"/>
        <b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23"/>
      </patternFill>
    </fill>
    <fill>
      <patternFill patternType="solid">
        <fgColor indexed="16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ck">
        <color indexed="63"/>
      </left>
      <right style="thick">
        <color indexed="63"/>
      </right>
      <top style="thick">
        <color indexed="63"/>
      </top>
      <bottom style="thick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auto="1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155">
    <xf numFmtId="0" fontId="0" fillId="0" borderId="0"/>
    <xf numFmtId="0" fontId="3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7" fontId="5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/>
    <xf numFmtId="0" fontId="9" fillId="0" borderId="0" applyNumberFormat="0" applyFont="0" applyFill="0" applyBorder="0" applyAlignment="0" applyProtection="0"/>
    <xf numFmtId="0" fontId="6" fillId="0" borderId="0">
      <alignment vertical="top"/>
    </xf>
    <xf numFmtId="168" fontId="7" fillId="0" borderId="0">
      <alignment horizontal="left" wrapText="1"/>
    </xf>
    <xf numFmtId="0" fontId="7" fillId="37" borderId="0"/>
    <xf numFmtId="0" fontId="7" fillId="37" borderId="0"/>
    <xf numFmtId="0" fontId="7" fillId="37" borderId="0"/>
    <xf numFmtId="0" fontId="7" fillId="37" borderId="0"/>
    <xf numFmtId="0" fontId="7" fillId="37" borderId="0"/>
    <xf numFmtId="0" fontId="7" fillId="37" borderId="0"/>
    <xf numFmtId="0" fontId="7" fillId="37" borderId="0"/>
    <xf numFmtId="0" fontId="7" fillId="37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11" fillId="0" borderId="0">
      <protection locked="0"/>
    </xf>
    <xf numFmtId="165" fontId="11" fillId="0" borderId="0">
      <protection locked="0"/>
    </xf>
    <xf numFmtId="165" fontId="11" fillId="0" borderId="0">
      <protection locked="0"/>
    </xf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7" fillId="0" borderId="0"/>
    <xf numFmtId="0" fontId="13" fillId="0" borderId="0">
      <protection locked="0"/>
    </xf>
    <xf numFmtId="0" fontId="13" fillId="0" borderId="0">
      <protection locked="0"/>
    </xf>
    <xf numFmtId="0" fontId="11" fillId="0" borderId="15">
      <protection locked="0"/>
    </xf>
    <xf numFmtId="0" fontId="5" fillId="0" borderId="0"/>
    <xf numFmtId="168" fontId="14" fillId="0" borderId="0">
      <alignment horizontal="left"/>
    </xf>
    <xf numFmtId="171" fontId="14" fillId="0" borderId="0">
      <alignment horizontal="left"/>
    </xf>
    <xf numFmtId="0" fontId="15" fillId="38" borderId="0" applyNumberFormat="0" applyBorder="0" applyAlignment="0" applyProtection="0"/>
    <xf numFmtId="0" fontId="15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3" fillId="10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3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3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2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3" fillId="26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3" fillId="30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6" fillId="42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7" borderId="0" applyNumberFormat="0" applyBorder="0" applyAlignment="0" applyProtection="0"/>
    <xf numFmtId="0" fontId="16" fillId="46" borderId="0" applyNumberFormat="0" applyBorder="0" applyAlignment="0" applyProtection="0"/>
    <xf numFmtId="0" fontId="16" fillId="4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1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3" fillId="1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3" fillId="19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27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3" fillId="31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8" fillId="12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8" fillId="16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8" fillId="20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4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8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32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3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56" borderId="0" applyNumberFormat="0" applyFill="0" applyBorder="0" applyAlignment="0" applyProtection="0">
      <protection locked="0"/>
    </xf>
    <xf numFmtId="0" fontId="26" fillId="0" borderId="0" applyFont="0" applyFill="0" applyBorder="0" applyAlignment="0" applyProtection="0">
      <alignment horizontal="right"/>
    </xf>
    <xf numFmtId="14" fontId="27" fillId="0" borderId="0" applyNumberFormat="0" applyFill="0" applyBorder="0" applyAlignment="0" applyProtection="0">
      <alignment horizontal="center"/>
    </xf>
    <xf numFmtId="172" fontId="28" fillId="0" borderId="0">
      <alignment horizontal="right"/>
      <protection locked="0"/>
    </xf>
    <xf numFmtId="0" fontId="29" fillId="0" borderId="14" applyNumberFormat="0" applyFill="0" applyAlignment="0" applyProtection="0"/>
    <xf numFmtId="0" fontId="30" fillId="56" borderId="16" applyNumberFormat="0" applyFill="0" applyBorder="0" applyAlignment="0" applyProtection="0">
      <protection locked="0"/>
    </xf>
    <xf numFmtId="0" fontId="31" fillId="0" borderId="17" applyNumberFormat="0" applyFont="0" applyFill="0" applyAlignment="0" applyProtection="0"/>
    <xf numFmtId="0" fontId="31" fillId="0" borderId="18" applyNumberFormat="0" applyFont="0" applyFill="0" applyAlignment="0" applyProtection="0"/>
    <xf numFmtId="173" fontId="32" fillId="0" borderId="0" applyFont="0" applyFill="0" applyBorder="0" applyAlignment="0" applyProtection="0"/>
    <xf numFmtId="174" fontId="12" fillId="0" borderId="0" applyFont="0" applyFill="0" applyBorder="0" applyAlignment="0" applyProtection="0"/>
    <xf numFmtId="0" fontId="33" fillId="57" borderId="19" applyNumberFormat="0" applyAlignment="0" applyProtection="0"/>
    <xf numFmtId="175" fontId="34" fillId="58" borderId="0" applyNumberFormat="0" applyFont="0" applyBorder="0" applyAlignment="0">
      <protection locked="0"/>
    </xf>
    <xf numFmtId="0" fontId="35" fillId="59" borderId="20" applyNumberFormat="0" applyAlignment="0" applyProtection="0"/>
    <xf numFmtId="176" fontId="7" fillId="0" borderId="0" applyFont="0" applyFill="0" applyBorder="0" applyAlignment="0" applyProtection="0"/>
    <xf numFmtId="177" fontId="36" fillId="0" borderId="0" applyFont="0" applyFill="0" applyBorder="0" applyAlignment="0" applyProtection="0"/>
    <xf numFmtId="178" fontId="37" fillId="0" borderId="0" applyFont="0" applyFill="0" applyBorder="0" applyAlignment="0" applyProtection="0">
      <alignment horizontal="center"/>
    </xf>
    <xf numFmtId="0" fontId="38" fillId="0" borderId="0" applyFont="0" applyFill="0" applyBorder="0" applyAlignment="0" applyProtection="0">
      <alignment horizontal="right"/>
    </xf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181" fontId="7" fillId="0" borderId="0" applyFont="0" applyFill="0" applyBorder="0" applyAlignment="0" applyProtection="0"/>
    <xf numFmtId="182" fontId="39" fillId="0" borderId="0">
      <protection locked="0"/>
    </xf>
    <xf numFmtId="183" fontId="14" fillId="0" borderId="0" applyFont="0" applyFill="0" applyBorder="0" applyAlignment="0" applyProtection="0"/>
    <xf numFmtId="184" fontId="36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185" fontId="7" fillId="0" borderId="0" applyFont="0" applyFill="0" applyBorder="0" applyAlignment="0" applyProtection="0"/>
    <xf numFmtId="182" fontId="39" fillId="0" borderId="0">
      <protection locked="0"/>
    </xf>
    <xf numFmtId="186" fontId="38" fillId="0" borderId="0" applyFill="0" applyBorder="0" applyProtection="0">
      <alignment vertical="center"/>
    </xf>
    <xf numFmtId="172" fontId="40" fillId="0" borderId="0" applyFill="0" applyBorder="0">
      <alignment horizontal="right"/>
    </xf>
    <xf numFmtId="187" fontId="12" fillId="0" borderId="0" applyFont="0" applyFill="0" applyBorder="0" applyAlignment="0" applyProtection="0"/>
    <xf numFmtId="188" fontId="36" fillId="0" borderId="0" applyFont="0" applyFill="0" applyBorder="0" applyProtection="0">
      <alignment horizontal="right"/>
    </xf>
    <xf numFmtId="0" fontId="38" fillId="0" borderId="0" applyFont="0" applyFill="0" applyBorder="0" applyAlignment="0" applyProtection="0"/>
    <xf numFmtId="15" fontId="41" fillId="56" borderId="0" applyFont="0" applyFill="0" applyBorder="0" applyAlignment="0" applyProtection="0">
      <protection locked="0"/>
    </xf>
    <xf numFmtId="0" fontId="38" fillId="0" borderId="21" applyNumberFormat="0" applyFont="0" applyFill="0" applyAlignment="0" applyProtection="0"/>
    <xf numFmtId="189" fontId="42" fillId="0" borderId="0" applyFill="0" applyBorder="0" applyAlignment="0" applyProtection="0"/>
    <xf numFmtId="0" fontId="7" fillId="46" borderId="21" applyNumberFormat="0" applyFont="0" applyBorder="0" applyAlignment="0">
      <protection locked="0"/>
    </xf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82" fontId="39" fillId="0" borderId="0">
      <protection locked="0"/>
    </xf>
    <xf numFmtId="191" fontId="40" fillId="0" borderId="0" applyFill="0" applyBorder="0">
      <alignment horizontal="right"/>
    </xf>
    <xf numFmtId="0" fontId="31" fillId="0" borderId="0" applyFill="0" applyBorder="0" applyProtection="0">
      <alignment horizontal="left"/>
    </xf>
    <xf numFmtId="192" fontId="40" fillId="56" borderId="10" applyFont="0" applyBorder="0" applyAlignment="0" applyProtection="0">
      <alignment vertical="top"/>
    </xf>
    <xf numFmtId="193" fontId="7" fillId="0" borderId="0" applyBorder="0" applyProtection="0"/>
    <xf numFmtId="37" fontId="34" fillId="0" borderId="0"/>
    <xf numFmtId="0" fontId="44" fillId="0" borderId="0" applyNumberFormat="0" applyFill="0" applyBorder="0" applyAlignment="0" applyProtection="0"/>
    <xf numFmtId="0" fontId="45" fillId="40" borderId="0" applyNumberFormat="0" applyBorder="0" applyAlignment="0" applyProtection="0"/>
    <xf numFmtId="38" fontId="46" fillId="37" borderId="0" applyNumberFormat="0" applyBorder="0" applyAlignment="0" applyProtection="0"/>
    <xf numFmtId="0" fontId="47" fillId="0" borderId="0" applyBorder="0">
      <alignment horizontal="left"/>
    </xf>
    <xf numFmtId="0" fontId="38" fillId="0" borderId="0" applyFont="0" applyFill="0" applyBorder="0" applyAlignment="0" applyProtection="0">
      <alignment horizontal="right"/>
    </xf>
    <xf numFmtId="0" fontId="48" fillId="0" borderId="0" applyProtection="0">
      <alignment horizontal="right"/>
    </xf>
    <xf numFmtId="0" fontId="49" fillId="0" borderId="22" applyNumberFormat="0" applyAlignment="0" applyProtection="0">
      <alignment horizontal="left" vertical="center"/>
    </xf>
    <xf numFmtId="0" fontId="49" fillId="0" borderId="12">
      <alignment horizontal="left" vertical="center"/>
    </xf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2" fillId="0" borderId="25" applyNumberFormat="0" applyFill="0" applyAlignment="0" applyProtection="0"/>
    <xf numFmtId="0" fontId="52" fillId="0" borderId="0" applyNumberFormat="0" applyFill="0" applyBorder="0" applyAlignment="0" applyProtection="0"/>
    <xf numFmtId="194" fontId="53" fillId="0" borderId="0">
      <protection locked="0"/>
    </xf>
    <xf numFmtId="194" fontId="53" fillId="0" borderId="0">
      <protection locked="0"/>
    </xf>
    <xf numFmtId="0" fontId="54" fillId="0" borderId="26" applyNumberFormat="0" applyFill="0" applyBorder="0" applyAlignment="0" applyProtection="0">
      <alignment horizontal="left"/>
    </xf>
    <xf numFmtId="0" fontId="55" fillId="0" borderId="27" applyNumberFormat="0" applyFill="0" applyAlignment="0" applyProtection="0"/>
    <xf numFmtId="37" fontId="56" fillId="0" borderId="0" applyNumberFormat="0" applyBorder="0" applyAlignment="0" applyProtection="0"/>
    <xf numFmtId="0" fontId="57" fillId="0" borderId="0">
      <alignment vertical="center" wrapText="1"/>
    </xf>
    <xf numFmtId="0" fontId="58" fillId="43" borderId="19" applyNumberFormat="0" applyAlignment="0" applyProtection="0"/>
    <xf numFmtId="10" fontId="46" fillId="60" borderId="10" applyNumberFormat="0" applyBorder="0" applyAlignment="0" applyProtection="0"/>
    <xf numFmtId="195" fontId="59" fillId="0" borderId="28" applyFill="0" applyBorder="0" applyAlignment="0" applyProtection="0"/>
    <xf numFmtId="196" fontId="40" fillId="60" borderId="0" applyNumberFormat="0" applyFont="0" applyBorder="0" applyAlignment="0" applyProtection="0">
      <alignment horizontal="center"/>
      <protection locked="0"/>
    </xf>
    <xf numFmtId="197" fontId="34" fillId="60" borderId="14" applyNumberFormat="0" applyFont="0" applyAlignment="0" applyProtection="0">
      <alignment horizontal="center"/>
      <protection locked="0"/>
    </xf>
    <xf numFmtId="0" fontId="21" fillId="0" borderId="0" applyNumberFormat="0" applyFill="0" applyBorder="0" applyAlignment="0">
      <protection locked="0"/>
    </xf>
    <xf numFmtId="198" fontId="59" fillId="0" borderId="0" applyFill="0" applyBorder="0" applyProtection="0">
      <alignment vertical="center"/>
    </xf>
    <xf numFmtId="186" fontId="59" fillId="0" borderId="0" applyFill="0" applyBorder="0" applyProtection="0">
      <alignment vertical="center"/>
    </xf>
    <xf numFmtId="199" fontId="59" fillId="0" borderId="0" applyFill="0" applyBorder="0" applyProtection="0">
      <alignment vertical="center"/>
    </xf>
    <xf numFmtId="200" fontId="59" fillId="0" borderId="0" applyFill="0" applyBorder="0" applyProtection="0">
      <alignment vertical="center"/>
    </xf>
    <xf numFmtId="201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3" fontId="49" fillId="0" borderId="0" applyBorder="0" applyAlignment="0" applyProtection="0"/>
    <xf numFmtId="0" fontId="60" fillId="0" borderId="29" applyNumberFormat="0" applyFill="0" applyAlignment="0" applyProtection="0"/>
    <xf numFmtId="203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209" fontId="36" fillId="0" borderId="0" applyFill="0" applyBorder="0" applyProtection="0">
      <alignment horizontal="right"/>
    </xf>
    <xf numFmtId="210" fontId="40" fillId="0" borderId="0" applyFill="0" applyBorder="0">
      <alignment horizontal="right"/>
    </xf>
    <xf numFmtId="199" fontId="38" fillId="0" borderId="0" applyFill="0" applyBorder="0" applyProtection="0">
      <alignment vertical="center"/>
    </xf>
    <xf numFmtId="0" fontId="61" fillId="61" borderId="0" applyNumberFormat="0" applyBorder="0" applyAlignment="0" applyProtection="0"/>
    <xf numFmtId="175" fontId="62" fillId="0" borderId="0"/>
    <xf numFmtId="0" fontId="21" fillId="0" borderId="0"/>
    <xf numFmtId="0" fontId="21" fillId="0" borderId="0"/>
    <xf numFmtId="0" fontId="6" fillId="0" borderId="0"/>
    <xf numFmtId="0" fontId="63" fillId="0" borderId="0"/>
    <xf numFmtId="211" fontId="38" fillId="0" borderId="0" applyFill="0" applyBorder="0" applyProtection="0">
      <alignment vertical="center"/>
    </xf>
    <xf numFmtId="0" fontId="64" fillId="0" borderId="0"/>
    <xf numFmtId="0" fontId="65" fillId="0" borderId="0"/>
    <xf numFmtId="0" fontId="66" fillId="0" borderId="0" applyFill="0" applyBorder="0" applyAlignment="0" applyProtection="0"/>
    <xf numFmtId="0" fontId="16" fillId="62" borderId="30" applyNumberFormat="0" applyFont="0" applyAlignment="0" applyProtection="0"/>
    <xf numFmtId="1" fontId="67" fillId="0" borderId="0" applyFont="0" applyFill="0" applyBorder="0" applyAlignment="0" applyProtection="0">
      <protection locked="0"/>
    </xf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0" fontId="68" fillId="57" borderId="31" applyNumberFormat="0" applyAlignment="0" applyProtection="0"/>
    <xf numFmtId="0" fontId="69" fillId="0" borderId="0" applyProtection="0">
      <alignment horizontal="left"/>
    </xf>
    <xf numFmtId="0" fontId="69" fillId="0" borderId="0" applyFill="0" applyBorder="0" applyProtection="0">
      <alignment horizontal="left"/>
    </xf>
    <xf numFmtId="0" fontId="70" fillId="0" borderId="0" applyFill="0" applyBorder="0" applyProtection="0">
      <alignment horizontal="left"/>
    </xf>
    <xf numFmtId="1" fontId="71" fillId="0" borderId="0" applyProtection="0">
      <alignment horizontal="right" vertical="center"/>
    </xf>
    <xf numFmtId="197" fontId="7" fillId="0" borderId="0" applyFont="0" applyFill="0" applyBorder="0" applyAlignment="0" applyProtection="0"/>
    <xf numFmtId="197" fontId="72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1" fillId="0" borderId="0" applyFont="0" applyFill="0" applyBorder="0" applyAlignment="0" applyProtection="0"/>
    <xf numFmtId="214" fontId="36" fillId="0" borderId="0" applyFont="0" applyFill="0" applyBorder="0" applyProtection="0">
      <alignment horizontal="right"/>
    </xf>
    <xf numFmtId="200" fontId="38" fillId="0" borderId="0" applyFill="0" applyBorder="0" applyProtection="0">
      <alignment vertical="center"/>
    </xf>
    <xf numFmtId="0" fontId="15" fillId="63" borderId="0" applyNumberFormat="0" applyFont="0" applyBorder="0" applyAlignment="0" applyProtection="0"/>
    <xf numFmtId="0" fontId="73" fillId="64" borderId="0" applyNumberFormat="0" applyFont="0" applyBorder="0" applyAlignment="0" applyProtection="0"/>
    <xf numFmtId="0" fontId="15" fillId="65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15" fillId="67" borderId="0" applyNumberFormat="0" applyFont="0" applyBorder="0" applyAlignment="0" applyProtection="0"/>
    <xf numFmtId="0" fontId="73" fillId="68" borderId="0" applyNumberFormat="0" applyFont="0" applyBorder="0" applyAlignment="0" applyProtection="0"/>
    <xf numFmtId="215" fontId="40" fillId="0" borderId="0" applyFill="0" applyBorder="0">
      <alignment horizontal="right"/>
    </xf>
    <xf numFmtId="0" fontId="40" fillId="0" borderId="0" applyNumberFormat="0">
      <alignment horizontal="left"/>
    </xf>
    <xf numFmtId="0" fontId="67" fillId="37" borderId="10" applyNumberFormat="0" applyFont="0" applyAlignment="0" applyProtection="0"/>
    <xf numFmtId="196" fontId="40" fillId="37" borderId="0" applyNumberFormat="0" applyFont="0" applyBorder="0" applyAlignment="0" applyProtection="0">
      <alignment horizontal="center"/>
      <protection locked="0"/>
    </xf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74" fillId="0" borderId="17">
      <alignment horizontal="center"/>
    </xf>
    <xf numFmtId="3" fontId="14" fillId="0" borderId="0" applyFont="0" applyFill="0" applyBorder="0" applyAlignment="0" applyProtection="0"/>
    <xf numFmtId="0" fontId="14" fillId="69" borderId="0" applyNumberFormat="0" applyFont="0" applyBorder="0" applyAlignment="0" applyProtection="0"/>
    <xf numFmtId="3" fontId="75" fillId="0" borderId="32" applyFill="0"/>
    <xf numFmtId="0" fontId="67" fillId="70" borderId="10" applyNumberFormat="0" applyBorder="0" applyAlignment="0">
      <alignment horizontal="right"/>
    </xf>
    <xf numFmtId="0" fontId="76" fillId="71" borderId="0"/>
    <xf numFmtId="0" fontId="47" fillId="0" borderId="0" applyFill="0"/>
    <xf numFmtId="3" fontId="77" fillId="0" borderId="33" applyFill="0"/>
    <xf numFmtId="0" fontId="7" fillId="72" borderId="0" applyNumberFormat="0" applyFont="0" applyBorder="0" applyAlignment="0"/>
    <xf numFmtId="0" fontId="76" fillId="73" borderId="0">
      <alignment horizontal="left" indent="1"/>
    </xf>
    <xf numFmtId="0" fontId="76" fillId="0" borderId="0" applyFill="0">
      <alignment horizontal="left" indent="1"/>
    </xf>
    <xf numFmtId="3" fontId="77" fillId="0" borderId="0" applyFill="0"/>
    <xf numFmtId="0" fontId="7" fillId="74" borderId="0" applyNumberFormat="0" applyFont="0" applyBorder="0" applyAlignment="0"/>
    <xf numFmtId="0" fontId="78" fillId="74" borderId="0">
      <alignment horizontal="left" indent="2"/>
    </xf>
    <xf numFmtId="216" fontId="22" fillId="0" borderId="0" applyFont="0" applyFill="0" applyBorder="0" applyAlignment="0" applyProtection="0">
      <alignment horizontal="right"/>
    </xf>
    <xf numFmtId="217" fontId="21" fillId="0" borderId="0" applyProtection="0">
      <alignment horizontal="right"/>
    </xf>
    <xf numFmtId="218" fontId="21" fillId="0" borderId="0" applyProtection="0">
      <alignment horizontal="right"/>
    </xf>
    <xf numFmtId="37" fontId="79" fillId="0" borderId="0" applyNumberFormat="0" applyFill="0" applyBorder="0" applyAlignment="0" applyProtection="0"/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0" fillId="0" borderId="34">
      <alignment horizontal="centerContinuous"/>
    </xf>
    <xf numFmtId="0" fontId="81" fillId="0" borderId="35">
      <alignment vertical="center"/>
    </xf>
    <xf numFmtId="4" fontId="82" fillId="75" borderId="31" applyNumberFormat="0" applyProtection="0">
      <alignment vertical="center"/>
    </xf>
    <xf numFmtId="4" fontId="83" fillId="75" borderId="31" applyNumberFormat="0" applyProtection="0">
      <alignment vertical="center"/>
    </xf>
    <xf numFmtId="4" fontId="82" fillId="75" borderId="31" applyNumberFormat="0" applyProtection="0">
      <alignment horizontal="left" vertical="center" indent="1"/>
    </xf>
    <xf numFmtId="4" fontId="82" fillId="75" borderId="31" applyNumberFormat="0" applyProtection="0">
      <alignment horizontal="left" vertical="center" indent="1"/>
    </xf>
    <xf numFmtId="0" fontId="7" fillId="76" borderId="36" applyNumberFormat="0" applyProtection="0">
      <alignment horizontal="left" vertical="center" indent="1"/>
    </xf>
    <xf numFmtId="4" fontId="47" fillId="77" borderId="0" applyNumberFormat="0" applyProtection="0">
      <alignment horizontal="left" vertical="top" wrapText="1" indent="1"/>
    </xf>
    <xf numFmtId="0" fontId="7" fillId="76" borderId="36" applyNumberFormat="0" applyProtection="0">
      <alignment horizontal="left" vertical="center" indent="1"/>
    </xf>
    <xf numFmtId="4" fontId="82" fillId="74" borderId="31" applyNumberFormat="0" applyProtection="0">
      <alignment horizontal="right" vertical="center"/>
    </xf>
    <xf numFmtId="4" fontId="82" fillId="78" borderId="31" applyNumberFormat="0" applyProtection="0">
      <alignment horizontal="right" vertical="center"/>
    </xf>
    <xf numFmtId="4" fontId="82" fillId="79" borderId="31" applyNumberFormat="0" applyProtection="0">
      <alignment horizontal="right" vertical="center"/>
    </xf>
    <xf numFmtId="4" fontId="82" fillId="80" borderId="31" applyNumberFormat="0" applyProtection="0">
      <alignment horizontal="right" vertical="center"/>
    </xf>
    <xf numFmtId="4" fontId="82" fillId="81" borderId="31" applyNumberFormat="0" applyProtection="0">
      <alignment horizontal="right" vertical="center"/>
    </xf>
    <xf numFmtId="4" fontId="82" fillId="82" borderId="31" applyNumberFormat="0" applyProtection="0">
      <alignment horizontal="right" vertical="center"/>
    </xf>
    <xf numFmtId="4" fontId="82" fillId="83" borderId="31" applyNumberFormat="0" applyProtection="0">
      <alignment horizontal="right" vertical="center"/>
    </xf>
    <xf numFmtId="4" fontId="82" fillId="84" borderId="31" applyNumberFormat="0" applyProtection="0">
      <alignment horizontal="right" vertical="center"/>
    </xf>
    <xf numFmtId="4" fontId="82" fillId="85" borderId="31" applyNumberFormat="0" applyProtection="0">
      <alignment horizontal="right" vertical="center"/>
    </xf>
    <xf numFmtId="4" fontId="84" fillId="86" borderId="31" applyNumberFormat="0" applyProtection="0">
      <alignment horizontal="left" vertical="center" indent="1"/>
    </xf>
    <xf numFmtId="4" fontId="82" fillId="87" borderId="37" applyNumberFormat="0" applyProtection="0">
      <alignment horizontal="left" vertical="center" indent="1"/>
    </xf>
    <xf numFmtId="4" fontId="21" fillId="55" borderId="0" applyNumberFormat="0" applyProtection="0">
      <alignment horizontal="left" vertical="center" indent="1"/>
    </xf>
    <xf numFmtId="4" fontId="82" fillId="87" borderId="37" applyNumberFormat="0" applyProtection="0">
      <alignment horizontal="left" vertical="center" indent="1"/>
    </xf>
    <xf numFmtId="4" fontId="85" fillId="88" borderId="0" applyNumberFormat="0" applyProtection="0">
      <alignment horizontal="left" vertical="center" indent="1"/>
    </xf>
    <xf numFmtId="0" fontId="7" fillId="89" borderId="31" applyNumberFormat="0" applyProtection="0">
      <alignment horizontal="left" vertical="center" indent="1"/>
    </xf>
    <xf numFmtId="4" fontId="86" fillId="76" borderId="0" applyNumberFormat="0" applyProtection="0">
      <alignment horizontal="left" vertical="center" indent="1"/>
    </xf>
    <xf numFmtId="4" fontId="21" fillId="55" borderId="0" applyNumberFormat="0" applyProtection="0">
      <alignment horizontal="left" vertical="center" indent="1"/>
    </xf>
    <xf numFmtId="4" fontId="86" fillId="76" borderId="0" applyNumberFormat="0" applyProtection="0">
      <alignment horizontal="left" vertical="center" indent="1"/>
    </xf>
    <xf numFmtId="4" fontId="6" fillId="90" borderId="31" applyNumberFormat="0" applyProtection="0">
      <alignment horizontal="left" vertical="center" indent="1"/>
    </xf>
    <xf numFmtId="4" fontId="21" fillId="91" borderId="0" applyNumberFormat="0" applyProtection="0">
      <alignment horizontal="left" vertical="center" indent="1"/>
    </xf>
    <xf numFmtId="4" fontId="6" fillId="90" borderId="31" applyNumberFormat="0" applyProtection="0">
      <alignment horizontal="left" vertical="center" indent="1"/>
    </xf>
    <xf numFmtId="0" fontId="7" fillId="90" borderId="31" applyNumberFormat="0" applyProtection="0">
      <alignment horizontal="left" vertical="center" indent="1"/>
    </xf>
    <xf numFmtId="0" fontId="7" fillId="92" borderId="38" applyNumberFormat="0" applyProtection="0">
      <alignment horizontal="center" vertical="center"/>
    </xf>
    <xf numFmtId="0" fontId="7" fillId="93" borderId="31" applyNumberFormat="0" applyProtection="0">
      <alignment horizontal="left" vertical="center" indent="1"/>
    </xf>
    <xf numFmtId="0" fontId="7" fillId="93" borderId="31" applyNumberFormat="0" applyProtection="0">
      <alignment horizontal="left" vertical="center" indent="1"/>
    </xf>
    <xf numFmtId="0" fontId="7" fillId="37" borderId="31" applyNumberFormat="0" applyProtection="0">
      <alignment horizontal="left" vertical="center" indent="1"/>
    </xf>
    <xf numFmtId="0" fontId="7" fillId="37" borderId="31" applyNumberFormat="0" applyProtection="0">
      <alignment horizontal="left" vertical="center" indent="1"/>
    </xf>
    <xf numFmtId="0" fontId="7" fillId="89" borderId="31" applyNumberFormat="0" applyProtection="0">
      <alignment horizontal="left" vertical="center" indent="1"/>
    </xf>
    <xf numFmtId="0" fontId="7" fillId="89" borderId="31" applyNumberFormat="0" applyProtection="0">
      <alignment horizontal="left" vertical="center" indent="1"/>
    </xf>
    <xf numFmtId="4" fontId="82" fillId="60" borderId="31" applyNumberFormat="0" applyProtection="0">
      <alignment vertical="center"/>
    </xf>
    <xf numFmtId="4" fontId="83" fillId="60" borderId="31" applyNumberFormat="0" applyProtection="0">
      <alignment vertical="center"/>
    </xf>
    <xf numFmtId="4" fontId="82" fillId="60" borderId="31" applyNumberFormat="0" applyProtection="0">
      <alignment horizontal="left" vertical="center" indent="1"/>
    </xf>
    <xf numFmtId="4" fontId="82" fillId="60" borderId="31" applyNumberFormat="0" applyProtection="0">
      <alignment horizontal="left" vertical="center" indent="1"/>
    </xf>
    <xf numFmtId="4" fontId="25" fillId="94" borderId="31" applyNumberFormat="0" applyProtection="0">
      <alignment horizontal="right" vertical="center"/>
    </xf>
    <xf numFmtId="4" fontId="21" fillId="95" borderId="39" applyNumberFormat="0" applyProtection="0">
      <alignment horizontal="right" vertical="center"/>
    </xf>
    <xf numFmtId="4" fontId="25" fillId="94" borderId="31" applyNumberFormat="0" applyProtection="0">
      <alignment horizontal="right" vertical="center"/>
    </xf>
    <xf numFmtId="4" fontId="83" fillId="87" borderId="31" applyNumberFormat="0" applyProtection="0">
      <alignment horizontal="right" vertical="center"/>
    </xf>
    <xf numFmtId="4" fontId="47" fillId="95" borderId="39" applyNumberFormat="0" applyProtection="0">
      <alignment horizontal="right" vertical="center"/>
    </xf>
    <xf numFmtId="4" fontId="83" fillId="87" borderId="31" applyNumberFormat="0" applyProtection="0">
      <alignment horizontal="right" vertical="center"/>
    </xf>
    <xf numFmtId="0" fontId="7" fillId="89" borderId="0" applyNumberFormat="0" applyProtection="0">
      <alignment horizontal="left" vertical="center" indent="1"/>
    </xf>
    <xf numFmtId="4" fontId="21" fillId="55" borderId="39" applyNumberFormat="0" applyProtection="0">
      <alignment horizontal="left" vertical="center" indent="1"/>
    </xf>
    <xf numFmtId="0" fontId="7" fillId="89" borderId="0" applyNumberFormat="0" applyProtection="0">
      <alignment horizontal="left" vertical="center" indent="1"/>
    </xf>
    <xf numFmtId="0" fontId="7" fillId="89" borderId="31" applyNumberFormat="0" applyProtection="0">
      <alignment horizontal="left" vertical="center" indent="1"/>
    </xf>
    <xf numFmtId="0" fontId="21" fillId="55" borderId="39" applyNumberFormat="0" applyProtection="0">
      <alignment horizontal="left" vertical="top" wrapText="1" indent="1"/>
    </xf>
    <xf numFmtId="0" fontId="7" fillId="89" borderId="31" applyNumberFormat="0" applyProtection="0">
      <alignment horizontal="left" vertical="center" indent="1"/>
    </xf>
    <xf numFmtId="0" fontId="87" fillId="0" borderId="0" applyNumberFormat="0" applyProtection="0"/>
    <xf numFmtId="4" fontId="88" fillId="0" borderId="0" applyNumberFormat="0" applyProtection="0">
      <alignment horizontal="left" vertical="center" indent="1"/>
    </xf>
    <xf numFmtId="0" fontId="87" fillId="0" borderId="0" applyNumberFormat="0" applyProtection="0"/>
    <xf numFmtId="4" fontId="89" fillId="87" borderId="31" applyNumberFormat="0" applyProtection="0">
      <alignment horizontal="right" vertical="center"/>
    </xf>
    <xf numFmtId="0" fontId="90" fillId="96" borderId="0" applyNumberFormat="0" applyFont="0" applyBorder="0" applyAlignment="0" applyProtection="0"/>
    <xf numFmtId="189" fontId="32" fillId="0" borderId="0" applyFill="0" applyBorder="0" applyAlignment="0" applyProtection="0"/>
    <xf numFmtId="0" fontId="91" fillId="0" borderId="34"/>
    <xf numFmtId="0" fontId="7" fillId="0" borderId="0"/>
    <xf numFmtId="0" fontId="34" fillId="0" borderId="0"/>
    <xf numFmtId="0" fontId="67" fillId="37" borderId="0" applyNumberFormat="0" applyFont="0" applyBorder="0" applyAlignment="0" applyProtection="0"/>
    <xf numFmtId="0" fontId="75" fillId="0" borderId="0" applyFill="0" applyBorder="0" applyProtection="0">
      <alignment horizontal="center" vertical="center"/>
    </xf>
    <xf numFmtId="0" fontId="92" fillId="0" borderId="0" applyBorder="0" applyProtection="0">
      <alignment vertical="center"/>
    </xf>
    <xf numFmtId="0" fontId="92" fillId="0" borderId="14" applyBorder="0" applyProtection="0">
      <alignment horizontal="right" vertical="center"/>
    </xf>
    <xf numFmtId="0" fontId="93" fillId="97" borderId="0" applyBorder="0" applyProtection="0">
      <alignment horizontal="centerContinuous" vertical="center"/>
    </xf>
    <xf numFmtId="0" fontId="93" fillId="98" borderId="14" applyBorder="0" applyProtection="0">
      <alignment horizontal="centerContinuous" vertical="center"/>
    </xf>
    <xf numFmtId="0" fontId="94" fillId="0" borderId="0"/>
    <xf numFmtId="0" fontId="67" fillId="0" borderId="0" applyBorder="0" applyProtection="0">
      <alignment horizontal="left"/>
    </xf>
    <xf numFmtId="0" fontId="75" fillId="0" borderId="0" applyFill="0" applyBorder="0" applyProtection="0"/>
    <xf numFmtId="0" fontId="95" fillId="0" borderId="0" applyFill="0" applyBorder="0" applyProtection="0">
      <alignment vertical="center"/>
    </xf>
    <xf numFmtId="0" fontId="75" fillId="0" borderId="0" applyFill="0" applyBorder="0" applyProtection="0">
      <alignment horizontal="left"/>
    </xf>
    <xf numFmtId="0" fontId="46" fillId="0" borderId="40" applyFill="0" applyBorder="0" applyProtection="0">
      <alignment horizontal="left" vertical="top"/>
    </xf>
    <xf numFmtId="0" fontId="96" fillId="0" borderId="0">
      <alignment horizontal="centerContinuous"/>
    </xf>
    <xf numFmtId="0" fontId="25" fillId="56" borderId="33" applyNumberFormat="0" applyFont="0" applyFill="0" applyAlignment="0" applyProtection="0">
      <protection locked="0"/>
    </xf>
    <xf numFmtId="0" fontId="25" fillId="56" borderId="41" applyNumberFormat="0" applyFont="0" applyFill="0" applyAlignment="0" applyProtection="0">
      <protection locked="0"/>
    </xf>
    <xf numFmtId="0" fontId="37" fillId="0" borderId="0"/>
    <xf numFmtId="0" fontId="97" fillId="0" borderId="40" applyFill="0" applyBorder="0" applyProtection="0"/>
    <xf numFmtId="0" fontId="97" fillId="0" borderId="0"/>
    <xf numFmtId="0" fontId="98" fillId="0" borderId="0" applyFill="0" applyBorder="0" applyProtection="0"/>
    <xf numFmtId="0" fontId="99" fillId="0" borderId="0"/>
    <xf numFmtId="0" fontId="67" fillId="0" borderId="0" applyNumberFormat="0" applyFill="0" applyBorder="0" applyAlignment="0" applyProtection="0"/>
    <xf numFmtId="219" fontId="7" fillId="0" borderId="0" applyBorder="0" applyProtection="0">
      <alignment horizontal="right"/>
    </xf>
    <xf numFmtId="18" fontId="41" fillId="56" borderId="0" applyFont="0" applyFill="0" applyBorder="0" applyAlignment="0" applyProtection="0">
      <protection locked="0"/>
    </xf>
    <xf numFmtId="0" fontId="9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42" applyNumberFormat="0" applyFill="0" applyAlignment="0" applyProtection="0"/>
    <xf numFmtId="198" fontId="103" fillId="0" borderId="21" applyFill="0" applyBorder="0" applyProtection="0">
      <alignment vertical="center"/>
    </xf>
    <xf numFmtId="220" fontId="36" fillId="0" borderId="0">
      <alignment horizontal="right"/>
    </xf>
    <xf numFmtId="221" fontId="7" fillId="0" borderId="0" applyBorder="0" applyProtection="0">
      <alignment horizontal="right"/>
    </xf>
    <xf numFmtId="222" fontId="14" fillId="0" borderId="0"/>
    <xf numFmtId="38" fontId="46" fillId="75" borderId="0" applyNumberFormat="0" applyBorder="0" applyAlignment="0" applyProtection="0"/>
    <xf numFmtId="0" fontId="104" fillId="0" borderId="0"/>
    <xf numFmtId="0" fontId="105" fillId="0" borderId="0">
      <alignment horizontal="fill"/>
    </xf>
    <xf numFmtId="38" fontId="6" fillId="0" borderId="43" applyFill="0" applyBorder="0" applyAlignment="0" applyProtection="0">
      <protection locked="0"/>
    </xf>
    <xf numFmtId="37" fontId="46" fillId="75" borderId="0" applyNumberFormat="0" applyBorder="0" applyAlignment="0" applyProtection="0"/>
    <xf numFmtId="37" fontId="34" fillId="0" borderId="0"/>
    <xf numFmtId="37" fontId="46" fillId="75" borderId="0" applyNumberFormat="0" applyBorder="0" applyAlignment="0" applyProtection="0"/>
    <xf numFmtId="3" fontId="106" fillId="0" borderId="27" applyProtection="0"/>
    <xf numFmtId="223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0" fontId="67" fillId="56" borderId="0" applyNumberFormat="0" applyFont="0" applyAlignment="0" applyProtection="0"/>
    <xf numFmtId="0" fontId="67" fillId="56" borderId="33" applyNumberFormat="0" applyFont="0" applyAlignment="0" applyProtection="0">
      <protection locked="0"/>
    </xf>
    <xf numFmtId="0" fontId="108" fillId="0" borderId="0" applyNumberFormat="0" applyFill="0" applyBorder="0" applyAlignment="0" applyProtection="0"/>
    <xf numFmtId="225" fontId="7" fillId="0" borderId="0" applyFont="0" applyFill="0" applyBorder="0" applyAlignment="0" applyProtection="0"/>
    <xf numFmtId="226" fontId="7" fillId="0" borderId="0" applyFont="0" applyFill="0" applyBorder="0" applyAlignment="0" applyProtection="0"/>
    <xf numFmtId="188" fontId="31" fillId="0" borderId="0" applyFont="0" applyFill="0" applyBorder="0" applyProtection="0">
      <alignment horizontal="right"/>
    </xf>
    <xf numFmtId="227" fontId="32" fillId="0" borderId="0" applyFont="0" applyFill="0" applyBorder="0" applyAlignment="0" applyProtection="0"/>
    <xf numFmtId="0" fontId="109" fillId="0" borderId="10">
      <alignment horizontal="center"/>
    </xf>
    <xf numFmtId="0" fontId="109" fillId="0" borderId="10">
      <alignment horizontal="center"/>
    </xf>
    <xf numFmtId="0" fontId="109" fillId="0" borderId="10">
      <alignment horizontal="center"/>
    </xf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9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1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8" fillId="17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1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8" fillId="29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188" fontId="110" fillId="0" borderId="44">
      <protection locked="0"/>
    </xf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1" fillId="5" borderId="4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2" fillId="43" borderId="19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11" fillId="5" borderId="4" applyNumberFormat="0" applyAlignment="0" applyProtection="0"/>
    <xf numFmtId="0" fontId="109" fillId="0" borderId="10">
      <alignment horizontal="center"/>
    </xf>
    <xf numFmtId="0" fontId="109" fillId="0" borderId="10">
      <alignment horizontal="center"/>
    </xf>
    <xf numFmtId="0" fontId="109" fillId="0" borderId="10">
      <alignment horizontal="center"/>
    </xf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3" fillId="6" borderId="5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4" fillId="57" borderId="31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3" fillId="6" borderId="5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5" fillId="6" borderId="4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6" fillId="57" borderId="19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15" fillId="6" borderId="4" applyNumberFormat="0" applyAlignment="0" applyProtection="0"/>
    <xf numFmtId="0" fontId="15" fillId="0" borderId="0" applyNumberFormat="0" applyFont="0" applyFill="0" applyBorder="0" applyAlignment="0" applyProtection="0"/>
    <xf numFmtId="0" fontId="73" fillId="0" borderId="0" applyNumberFormat="0" applyFont="0" applyFill="0" applyBorder="0" applyAlignment="0" applyProtection="0"/>
    <xf numFmtId="165" fontId="11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117" fillId="0" borderId="0" applyBorder="0">
      <alignment horizontal="center" vertical="center" wrapText="1"/>
    </xf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8" fillId="0" borderId="1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9" fillId="0" borderId="23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18" fillId="0" borderId="1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0" fillId="0" borderId="2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1" fillId="0" borderId="24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0" fillId="0" borderId="2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2" fillId="0" borderId="3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3" applyNumberFormat="0" applyFill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4" fillId="0" borderId="45" applyBorder="0">
      <alignment horizontal="center" vertical="center" wrapText="1"/>
    </xf>
    <xf numFmtId="188" fontId="125" fillId="99" borderId="44"/>
    <xf numFmtId="4" fontId="126" fillId="75" borderId="10" applyBorder="0">
      <alignment horizontal="right"/>
    </xf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7" fillId="0" borderId="9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8" fillId="0" borderId="42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27" fillId="0" borderId="9" applyNumberFormat="0" applyFill="0" applyAlignment="0" applyProtection="0"/>
    <xf numFmtId="0" fontId="109" fillId="0" borderId="0">
      <alignment horizontal="right" vertical="top" wrapText="1"/>
    </xf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29" fillId="7" borderId="7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30" fillId="59" borderId="20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29" fillId="7" borderId="7" applyNumberFormat="0" applyAlignment="0" applyProtection="0"/>
    <xf numFmtId="0" fontId="109" fillId="0" borderId="10">
      <alignment horizontal="center" wrapText="1"/>
    </xf>
    <xf numFmtId="0" fontId="109" fillId="0" borderId="10">
      <alignment horizontal="center" wrapText="1"/>
    </xf>
    <xf numFmtId="0" fontId="109" fillId="0" borderId="10">
      <alignment horizontal="center" wrapText="1"/>
    </xf>
    <xf numFmtId="0" fontId="131" fillId="0" borderId="0">
      <alignment horizontal="center" vertical="top" wrapText="1"/>
    </xf>
    <xf numFmtId="0" fontId="132" fillId="0" borderId="0">
      <alignment horizontal="center" vertical="center" wrapText="1"/>
    </xf>
    <xf numFmtId="0" fontId="133" fillId="100" borderId="0" applyFill="0">
      <alignment wrapText="1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5" fillId="4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6" fillId="61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35" fillId="4" borderId="0" applyNumberFormat="0" applyBorder="0" applyAlignment="0" applyProtection="0"/>
    <xf numFmtId="0" fontId="109" fillId="0" borderId="10">
      <alignment horizontal="center"/>
    </xf>
    <xf numFmtId="0" fontId="109" fillId="0" borderId="10">
      <alignment horizontal="center"/>
    </xf>
    <xf numFmtId="0" fontId="109" fillId="0" borderId="10">
      <alignment horizont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>
      <alignment horizontal="left"/>
    </xf>
    <xf numFmtId="0" fontId="34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>
      <alignment horizontal="lef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>
      <alignment horizontal="left"/>
    </xf>
    <xf numFmtId="0" fontId="1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7" fillId="0" borderId="0"/>
    <xf numFmtId="0" fontId="73" fillId="0" borderId="0"/>
    <xf numFmtId="0" fontId="34" fillId="0" borderId="0">
      <alignment horizontal="left"/>
    </xf>
    <xf numFmtId="0" fontId="57" fillId="0" borderId="0">
      <alignment vertical="center" wrapText="1"/>
    </xf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8" fillId="3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9" fillId="39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38" fillId="3" borderId="0" applyNumberFormat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3" fillId="8" borderId="8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15" fillId="62" borderId="30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9" fillId="0" borderId="10">
      <alignment horizontal="center"/>
    </xf>
    <xf numFmtId="0" fontId="109" fillId="0" borderId="10">
      <alignment horizontal="center"/>
    </xf>
    <xf numFmtId="0" fontId="109" fillId="0" borderId="10">
      <alignment horizontal="center"/>
    </xf>
    <xf numFmtId="0" fontId="109" fillId="0" borderId="10">
      <alignment horizontal="center" wrapText="1"/>
    </xf>
    <xf numFmtId="0" fontId="109" fillId="0" borderId="10">
      <alignment horizontal="center" wrapText="1"/>
    </xf>
    <xf numFmtId="0" fontId="109" fillId="0" borderId="10">
      <alignment horizontal="center" wrapText="1"/>
    </xf>
    <xf numFmtId="0" fontId="109" fillId="0" borderId="10">
      <alignment horizontal="center"/>
    </xf>
    <xf numFmtId="0" fontId="109" fillId="0" borderId="10">
      <alignment horizontal="center"/>
    </xf>
    <xf numFmtId="0" fontId="109" fillId="0" borderId="10">
      <alignment horizontal="center"/>
    </xf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2" fillId="0" borderId="6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3" fillId="0" borderId="29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42" fillId="0" borderId="6" applyNumberFormat="0" applyFill="0" applyAlignment="0" applyProtection="0"/>
    <xf numFmtId="0" fontId="109" fillId="0" borderId="0">
      <alignment horizontal="center" vertical="top" wrapText="1"/>
    </xf>
    <xf numFmtId="0" fontId="8" fillId="0" borderId="0"/>
    <xf numFmtId="0" fontId="6" fillId="0" borderId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49" fontId="133" fillId="0" borderId="0">
      <alignment horizontal="center"/>
    </xf>
    <xf numFmtId="0" fontId="109" fillId="0" borderId="0">
      <alignment horizontal="center"/>
    </xf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3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04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46" fillId="0" borderId="0" applyFont="0" applyFill="0" applyBorder="0" applyAlignment="0" applyProtection="0"/>
    <xf numFmtId="166" fontId="146" fillId="0" borderId="0" applyFont="0" applyFill="0" applyBorder="0" applyAlignment="0" applyProtection="0"/>
    <xf numFmtId="166" fontId="147" fillId="0" borderId="0" applyFont="0" applyFill="0" applyBorder="0" applyAlignment="0" applyProtection="0"/>
    <xf numFmtId="4" fontId="126" fillId="100" borderId="0" applyBorder="0">
      <alignment horizontal="right"/>
    </xf>
    <xf numFmtId="4" fontId="126" fillId="101" borderId="46" applyBorder="0">
      <alignment horizontal="right"/>
    </xf>
    <xf numFmtId="4" fontId="126" fillId="100" borderId="10" applyFont="0" applyBorder="0">
      <alignment horizontal="right"/>
    </xf>
    <xf numFmtId="0" fontId="109" fillId="0" borderId="0">
      <alignment horizontal="left" vertical="top"/>
    </xf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8" fillId="2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9" fillId="40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0" fontId="148" fillId="2" borderId="0" applyNumberFormat="0" applyBorder="0" applyAlignment="0" applyProtection="0"/>
    <xf numFmtId="165" fontId="11" fillId="0" borderId="0">
      <protection locked="0"/>
    </xf>
    <xf numFmtId="0" fontId="109" fillId="0" borderId="0"/>
    <xf numFmtId="10" fontId="46" fillId="60" borderId="48" applyNumberFormat="0" applyBorder="0" applyAlignment="0" applyProtection="0"/>
    <xf numFmtId="192" fontId="40" fillId="56" borderId="48" applyFont="0" applyBorder="0" applyAlignment="0" applyProtection="0">
      <alignment vertical="top"/>
    </xf>
    <xf numFmtId="43" fontId="153" fillId="0" borderId="0" applyFont="0" applyFill="0" applyBorder="0" applyAlignment="0" applyProtection="0"/>
    <xf numFmtId="44" fontId="15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1" fillId="0" borderId="0">
      <protection locked="0"/>
    </xf>
    <xf numFmtId="165" fontId="11" fillId="0" borderId="0">
      <protection locked="0"/>
    </xf>
    <xf numFmtId="165" fontId="11" fillId="0" borderId="0">
      <protection locked="0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7" borderId="51" applyNumberFormat="0" applyAlignment="0" applyProtection="0"/>
    <xf numFmtId="0" fontId="49" fillId="0" borderId="50">
      <alignment horizontal="left" vertical="center"/>
    </xf>
    <xf numFmtId="0" fontId="58" fillId="43" borderId="51" applyNumberFormat="0" applyAlignment="0" applyProtection="0"/>
    <xf numFmtId="0" fontId="16" fillId="62" borderId="52" applyNumberFormat="0" applyFont="0" applyAlignment="0" applyProtection="0"/>
    <xf numFmtId="0" fontId="68" fillId="57" borderId="53" applyNumberFormat="0" applyAlignment="0" applyProtection="0"/>
    <xf numFmtId="0" fontId="67" fillId="37" borderId="48" applyNumberFormat="0" applyFont="0" applyAlignment="0" applyProtection="0"/>
    <xf numFmtId="0" fontId="67" fillId="70" borderId="48" applyNumberFormat="0" applyBorder="0" applyAlignment="0">
      <alignment horizontal="right"/>
    </xf>
    <xf numFmtId="3" fontId="77" fillId="0" borderId="49" applyFill="0"/>
    <xf numFmtId="4" fontId="82" fillId="75" borderId="53" applyNumberFormat="0" applyProtection="0">
      <alignment vertical="center"/>
    </xf>
    <xf numFmtId="4" fontId="83" fillId="75" borderId="53" applyNumberFormat="0" applyProtection="0">
      <alignment vertical="center"/>
    </xf>
    <xf numFmtId="4" fontId="82" fillId="75" borderId="53" applyNumberFormat="0" applyProtection="0">
      <alignment horizontal="left" vertical="center" indent="1"/>
    </xf>
    <xf numFmtId="4" fontId="82" fillId="75" borderId="53" applyNumberFormat="0" applyProtection="0">
      <alignment horizontal="left" vertical="center" indent="1"/>
    </xf>
    <xf numFmtId="4" fontId="82" fillId="74" borderId="53" applyNumberFormat="0" applyProtection="0">
      <alignment horizontal="right" vertical="center"/>
    </xf>
    <xf numFmtId="4" fontId="82" fillId="78" borderId="53" applyNumberFormat="0" applyProtection="0">
      <alignment horizontal="right" vertical="center"/>
    </xf>
    <xf numFmtId="4" fontId="82" fillId="79" borderId="53" applyNumberFormat="0" applyProtection="0">
      <alignment horizontal="right" vertical="center"/>
    </xf>
    <xf numFmtId="4" fontId="82" fillId="80" borderId="53" applyNumberFormat="0" applyProtection="0">
      <alignment horizontal="right" vertical="center"/>
    </xf>
    <xf numFmtId="4" fontId="82" fillId="81" borderId="53" applyNumberFormat="0" applyProtection="0">
      <alignment horizontal="right" vertical="center"/>
    </xf>
    <xf numFmtId="4" fontId="82" fillId="82" borderId="53" applyNumberFormat="0" applyProtection="0">
      <alignment horizontal="right" vertical="center"/>
    </xf>
    <xf numFmtId="4" fontId="82" fillId="83" borderId="53" applyNumberFormat="0" applyProtection="0">
      <alignment horizontal="right" vertical="center"/>
    </xf>
    <xf numFmtId="4" fontId="82" fillId="84" borderId="53" applyNumberFormat="0" applyProtection="0">
      <alignment horizontal="right" vertical="center"/>
    </xf>
    <xf numFmtId="4" fontId="82" fillId="85" borderId="53" applyNumberFormat="0" applyProtection="0">
      <alignment horizontal="right" vertical="center"/>
    </xf>
    <xf numFmtId="4" fontId="84" fillId="86" borderId="53" applyNumberFormat="0" applyProtection="0">
      <alignment horizontal="left" vertical="center" indent="1"/>
    </xf>
    <xf numFmtId="4" fontId="82" fillId="87" borderId="54" applyNumberFormat="0" applyProtection="0">
      <alignment horizontal="left" vertical="center" indent="1"/>
    </xf>
    <xf numFmtId="0" fontId="7" fillId="89" borderId="53" applyNumberFormat="0" applyProtection="0">
      <alignment horizontal="left" vertical="center" indent="1"/>
    </xf>
    <xf numFmtId="4" fontId="6" fillId="90" borderId="53" applyNumberFormat="0" applyProtection="0">
      <alignment horizontal="left" vertical="center" indent="1"/>
    </xf>
    <xf numFmtId="0" fontId="7" fillId="90" borderId="53" applyNumberFormat="0" applyProtection="0">
      <alignment horizontal="left" vertical="center" indent="1"/>
    </xf>
    <xf numFmtId="0" fontId="7" fillId="93" borderId="53" applyNumberFormat="0" applyProtection="0">
      <alignment horizontal="left" vertical="center" indent="1"/>
    </xf>
    <xf numFmtId="0" fontId="7" fillId="93" borderId="53" applyNumberFormat="0" applyProtection="0">
      <alignment horizontal="left" vertical="center" indent="1"/>
    </xf>
    <xf numFmtId="0" fontId="7" fillId="37" borderId="53" applyNumberFormat="0" applyProtection="0">
      <alignment horizontal="left" vertical="center" indent="1"/>
    </xf>
    <xf numFmtId="0" fontId="7" fillId="37" borderId="53" applyNumberFormat="0" applyProtection="0">
      <alignment horizontal="left" vertical="center" indent="1"/>
    </xf>
    <xf numFmtId="0" fontId="7" fillId="89" borderId="53" applyNumberFormat="0" applyProtection="0">
      <alignment horizontal="left" vertical="center" indent="1"/>
    </xf>
    <xf numFmtId="0" fontId="7" fillId="89" borderId="53" applyNumberFormat="0" applyProtection="0">
      <alignment horizontal="left" vertical="center" indent="1"/>
    </xf>
    <xf numFmtId="4" fontId="82" fillId="60" borderId="53" applyNumberFormat="0" applyProtection="0">
      <alignment vertical="center"/>
    </xf>
    <xf numFmtId="4" fontId="83" fillId="60" borderId="53" applyNumberFormat="0" applyProtection="0">
      <alignment vertical="center"/>
    </xf>
    <xf numFmtId="4" fontId="82" fillId="60" borderId="53" applyNumberFormat="0" applyProtection="0">
      <alignment horizontal="left" vertical="center" indent="1"/>
    </xf>
    <xf numFmtId="4" fontId="82" fillId="60" borderId="53" applyNumberFormat="0" applyProtection="0">
      <alignment horizontal="left" vertical="center" indent="1"/>
    </xf>
    <xf numFmtId="4" fontId="25" fillId="94" borderId="53" applyNumberFormat="0" applyProtection="0">
      <alignment horizontal="right" vertical="center"/>
    </xf>
    <xf numFmtId="4" fontId="21" fillId="95" borderId="55" applyNumberFormat="0" applyProtection="0">
      <alignment horizontal="right" vertical="center"/>
    </xf>
    <xf numFmtId="4" fontId="83" fillId="87" borderId="53" applyNumberFormat="0" applyProtection="0">
      <alignment horizontal="right" vertical="center"/>
    </xf>
    <xf numFmtId="4" fontId="47" fillId="95" borderId="55" applyNumberFormat="0" applyProtection="0">
      <alignment horizontal="right" vertical="center"/>
    </xf>
    <xf numFmtId="4" fontId="21" fillId="55" borderId="55" applyNumberFormat="0" applyProtection="0">
      <alignment horizontal="left" vertical="center" indent="1"/>
    </xf>
    <xf numFmtId="0" fontId="7" fillId="89" borderId="53" applyNumberFormat="0" applyProtection="0">
      <alignment horizontal="left" vertical="center" indent="1"/>
    </xf>
    <xf numFmtId="0" fontId="21" fillId="55" borderId="55" applyNumberFormat="0" applyProtection="0">
      <alignment horizontal="left" vertical="top" wrapText="1" indent="1"/>
    </xf>
    <xf numFmtId="4" fontId="89" fillId="87" borderId="53" applyNumberFormat="0" applyProtection="0">
      <alignment horizontal="right" vertical="center"/>
    </xf>
    <xf numFmtId="0" fontId="25" fillId="56" borderId="49" applyNumberFormat="0" applyFont="0" applyFill="0" applyAlignment="0" applyProtection="0">
      <protection locked="0"/>
    </xf>
    <xf numFmtId="0" fontId="102" fillId="0" borderId="56" applyNumberFormat="0" applyFill="0" applyAlignment="0" applyProtection="0"/>
    <xf numFmtId="0" fontId="67" fillId="56" borderId="49" applyNumberFormat="0" applyFont="0" applyAlignment="0" applyProtection="0">
      <protection locked="0"/>
    </xf>
    <xf numFmtId="0" fontId="109" fillId="0" borderId="48">
      <alignment horizontal="center"/>
    </xf>
    <xf numFmtId="0" fontId="109" fillId="0" borderId="48">
      <alignment horizontal="center"/>
    </xf>
    <xf numFmtId="0" fontId="109" fillId="0" borderId="48">
      <alignment horizontal="center"/>
    </xf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12" fillId="43" borderId="51" applyNumberFormat="0" applyAlignment="0" applyProtection="0"/>
    <xf numFmtId="0" fontId="109" fillId="0" borderId="48">
      <alignment horizontal="center"/>
    </xf>
    <xf numFmtId="0" fontId="109" fillId="0" borderId="48">
      <alignment horizontal="center"/>
    </xf>
    <xf numFmtId="0" fontId="109" fillId="0" borderId="48">
      <alignment horizontal="center"/>
    </xf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4" fillId="57" borderId="53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0" fontId="116" fillId="57" borderId="51" applyNumberFormat="0" applyAlignment="0" applyProtection="0"/>
    <xf numFmtId="165" fontId="1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26" fillId="75" borderId="48" applyBorder="0">
      <alignment horizontal="right"/>
    </xf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09" fillId="0" borderId="48">
      <alignment horizontal="center" wrapText="1"/>
    </xf>
    <xf numFmtId="0" fontId="109" fillId="0" borderId="48">
      <alignment horizontal="center" wrapText="1"/>
    </xf>
    <xf numFmtId="0" fontId="109" fillId="0" borderId="48">
      <alignment horizontal="center" wrapText="1"/>
    </xf>
    <xf numFmtId="0" fontId="109" fillId="0" borderId="48">
      <alignment horizontal="center"/>
    </xf>
    <xf numFmtId="0" fontId="109" fillId="0" borderId="48">
      <alignment horizontal="center"/>
    </xf>
    <xf numFmtId="0" fontId="109" fillId="0" borderId="48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" fillId="8" borderId="8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5" fillId="62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9" fillId="0" borderId="48">
      <alignment horizontal="center"/>
    </xf>
    <xf numFmtId="0" fontId="109" fillId="0" borderId="48">
      <alignment horizontal="center"/>
    </xf>
    <xf numFmtId="0" fontId="109" fillId="0" borderId="48">
      <alignment horizontal="center"/>
    </xf>
    <xf numFmtId="0" fontId="109" fillId="0" borderId="48">
      <alignment horizontal="center" wrapText="1"/>
    </xf>
    <xf numFmtId="0" fontId="109" fillId="0" borderId="48">
      <alignment horizontal="center" wrapText="1"/>
    </xf>
    <xf numFmtId="0" fontId="109" fillId="0" borderId="48">
      <alignment horizontal="center" wrapText="1"/>
    </xf>
    <xf numFmtId="0" fontId="109" fillId="0" borderId="48">
      <alignment horizontal="center"/>
    </xf>
    <xf numFmtId="0" fontId="109" fillId="0" borderId="48">
      <alignment horizontal="center"/>
    </xf>
    <xf numFmtId="0" fontId="109" fillId="0" borderId="48">
      <alignment horizontal="center"/>
    </xf>
    <xf numFmtId="166" fontId="1" fillId="0" borderId="0" applyFont="0" applyFill="0" applyBorder="0" applyAlignment="0" applyProtection="0"/>
    <xf numFmtId="166" fontId="13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46" fillId="0" borderId="0" applyFont="0" applyFill="0" applyBorder="0" applyAlignment="0" applyProtection="0"/>
    <xf numFmtId="166" fontId="146" fillId="0" borderId="0" applyFont="0" applyFill="0" applyBorder="0" applyAlignment="0" applyProtection="0"/>
    <xf numFmtId="166" fontId="147" fillId="0" borderId="0" applyFont="0" applyFill="0" applyBorder="0" applyAlignment="0" applyProtection="0"/>
    <xf numFmtId="4" fontId="126" fillId="100" borderId="48" applyFont="0" applyBorder="0">
      <alignment horizontal="right"/>
    </xf>
    <xf numFmtId="165" fontId="11" fillId="0" borderId="0">
      <protection locked="0"/>
    </xf>
    <xf numFmtId="10" fontId="46" fillId="60" borderId="57" applyNumberFormat="0" applyBorder="0" applyAlignment="0" applyProtection="0"/>
    <xf numFmtId="192" fontId="40" fillId="56" borderId="57" applyFont="0" applyBorder="0" applyAlignment="0" applyProtection="0">
      <alignment vertical="top"/>
    </xf>
  </cellStyleXfs>
  <cellXfs count="123">
    <xf numFmtId="0" fontId="0" fillId="0" borderId="0" xfId="0"/>
    <xf numFmtId="0" fontId="152" fillId="0" borderId="10" xfId="4" applyFont="1" applyFill="1" applyBorder="1" applyAlignment="1">
      <alignment horizontal="center" vertical="center" wrapText="1"/>
    </xf>
    <xf numFmtId="0" fontId="152" fillId="0" borderId="10" xfId="4" applyFont="1" applyFill="1" applyBorder="1" applyAlignment="1">
      <alignment horizontal="left" vertical="center" wrapText="1" indent="1"/>
    </xf>
    <xf numFmtId="0" fontId="152" fillId="0" borderId="10" xfId="0" applyFont="1" applyFill="1" applyBorder="1" applyAlignment="1">
      <alignment horizontal="center" vertical="center" wrapText="1"/>
    </xf>
    <xf numFmtId="14" fontId="152" fillId="0" borderId="10" xfId="0" applyNumberFormat="1" applyFont="1" applyFill="1" applyBorder="1" applyAlignment="1">
      <alignment horizontal="center" vertical="center" wrapText="1"/>
    </xf>
    <xf numFmtId="49" fontId="152" fillId="0" borderId="10" xfId="0" applyNumberFormat="1" applyFont="1" applyFill="1" applyBorder="1" applyAlignment="1">
      <alignment horizontal="center" vertical="center" wrapText="1"/>
    </xf>
    <xf numFmtId="4" fontId="152" fillId="0" borderId="10" xfId="27891" applyNumberFormat="1" applyFont="1" applyFill="1" applyBorder="1" applyAlignment="1">
      <alignment horizontal="center" vertical="center" wrapText="1"/>
    </xf>
    <xf numFmtId="4" fontId="152" fillId="0" borderId="10" xfId="27891" applyNumberFormat="1" applyFont="1" applyFill="1" applyBorder="1" applyAlignment="1">
      <alignment horizontal="center" vertical="center"/>
    </xf>
    <xf numFmtId="229" fontId="152" fillId="0" borderId="10" xfId="0" applyNumberFormat="1" applyFont="1" applyFill="1" applyBorder="1" applyAlignment="1">
      <alignment horizontal="center" vertical="center" wrapText="1"/>
    </xf>
    <xf numFmtId="4" fontId="152" fillId="36" borderId="47" xfId="27891" applyNumberFormat="1" applyFont="1" applyFill="1" applyBorder="1" applyAlignment="1">
      <alignment horizontal="center" vertical="center" wrapText="1"/>
    </xf>
    <xf numFmtId="4" fontId="152" fillId="0" borderId="47" xfId="27891" applyNumberFormat="1" applyFont="1" applyFill="1" applyBorder="1" applyAlignment="1">
      <alignment horizontal="center" vertical="center" wrapText="1"/>
    </xf>
    <xf numFmtId="228" fontId="152" fillId="0" borderId="47" xfId="27891" applyNumberFormat="1" applyFont="1" applyFill="1" applyBorder="1" applyAlignment="1">
      <alignment horizontal="center" vertical="center" wrapText="1"/>
    </xf>
    <xf numFmtId="4" fontId="155" fillId="0" borderId="0" xfId="27891" applyNumberFormat="1" applyFont="1" applyFill="1" applyBorder="1" applyAlignment="1">
      <alignment horizontal="center" vertical="center" wrapText="1"/>
    </xf>
    <xf numFmtId="0" fontId="156" fillId="0" borderId="0" xfId="0" applyFont="1"/>
    <xf numFmtId="0" fontId="156" fillId="0" borderId="0" xfId="0" applyFont="1" applyAlignment="1">
      <alignment horizontal="center" vertical="center"/>
    </xf>
    <xf numFmtId="49" fontId="156" fillId="0" borderId="0" xfId="0" applyNumberFormat="1" applyFont="1" applyAlignment="1">
      <alignment horizontal="right"/>
    </xf>
    <xf numFmtId="4" fontId="156" fillId="0" borderId="0" xfId="0" applyNumberFormat="1" applyFont="1"/>
    <xf numFmtId="4" fontId="0" fillId="0" borderId="0" xfId="0" applyNumberFormat="1"/>
    <xf numFmtId="0" fontId="0" fillId="0" borderId="0" xfId="0" applyBorder="1"/>
    <xf numFmtId="4" fontId="4" fillId="35" borderId="13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156" fillId="0" borderId="0" xfId="0" applyNumberFormat="1" applyFont="1" applyAlignment="1">
      <alignment horizontal="center" vertical="center"/>
    </xf>
    <xf numFmtId="228" fontId="0" fillId="0" borderId="0" xfId="0" applyNumberFormat="1"/>
    <xf numFmtId="228" fontId="157" fillId="0" borderId="0" xfId="0" applyNumberFormat="1" applyFont="1"/>
    <xf numFmtId="0" fontId="158" fillId="35" borderId="43" xfId="0" applyFont="1" applyFill="1" applyBorder="1" applyAlignment="1">
      <alignment horizontal="center" vertical="center" wrapText="1"/>
    </xf>
    <xf numFmtId="4" fontId="150" fillId="103" borderId="12" xfId="1" applyNumberFormat="1" applyFont="1" applyFill="1" applyBorder="1" applyAlignment="1">
      <alignment horizontal="center" vertical="center" wrapText="1"/>
    </xf>
    <xf numFmtId="4" fontId="150" fillId="36" borderId="12" xfId="1" applyNumberFormat="1" applyFont="1" applyFill="1" applyBorder="1" applyAlignment="1">
      <alignment horizontal="center" vertical="center" wrapText="1"/>
    </xf>
    <xf numFmtId="4" fontId="150" fillId="33" borderId="12" xfId="1" applyNumberFormat="1" applyFont="1" applyFill="1" applyBorder="1" applyAlignment="1">
      <alignment horizontal="center" vertical="center" wrapText="1"/>
    </xf>
    <xf numFmtId="228" fontId="150" fillId="33" borderId="12" xfId="1" applyNumberFormat="1" applyFont="1" applyFill="1" applyBorder="1" applyAlignment="1">
      <alignment horizontal="center" vertical="center" wrapText="1"/>
    </xf>
    <xf numFmtId="4" fontId="150" fillId="34" borderId="12" xfId="1" applyNumberFormat="1" applyFont="1" applyFill="1" applyBorder="1" applyAlignment="1">
      <alignment horizontal="center" vertical="center" wrapText="1"/>
    </xf>
    <xf numFmtId="0" fontId="127" fillId="0" borderId="0" xfId="0" applyFont="1" applyBorder="1" applyAlignment="1">
      <alignment horizontal="center" vertical="center"/>
    </xf>
    <xf numFmtId="0" fontId="152" fillId="0" borderId="10" xfId="0" applyFont="1" applyFill="1" applyBorder="1" applyAlignment="1">
      <alignment horizontal="left" vertical="center" wrapText="1" indent="1"/>
    </xf>
    <xf numFmtId="49" fontId="156" fillId="0" borderId="0" xfId="0" applyNumberFormat="1" applyFont="1"/>
    <xf numFmtId="0" fontId="156" fillId="35" borderId="0" xfId="0" applyFont="1" applyFill="1"/>
    <xf numFmtId="0" fontId="152" fillId="35" borderId="10" xfId="4" applyFont="1" applyFill="1" applyBorder="1" applyAlignment="1">
      <alignment horizontal="left" vertical="center" wrapText="1" indent="1"/>
    </xf>
    <xf numFmtId="228" fontId="150" fillId="104" borderId="12" xfId="4" applyNumberFormat="1" applyFont="1" applyFill="1" applyBorder="1" applyAlignment="1">
      <alignment horizontal="center" vertical="center" wrapText="1"/>
    </xf>
    <xf numFmtId="228" fontId="151" fillId="104" borderId="12" xfId="4" applyNumberFormat="1" applyFont="1" applyFill="1" applyBorder="1" applyAlignment="1">
      <alignment horizontal="center" vertical="center" wrapText="1"/>
    </xf>
    <xf numFmtId="4" fontId="150" fillId="104" borderId="12" xfId="1" applyNumberFormat="1" applyFont="1" applyFill="1" applyBorder="1" applyAlignment="1">
      <alignment horizontal="center" vertical="center" wrapText="1"/>
    </xf>
    <xf numFmtId="228" fontId="151" fillId="104" borderId="13" xfId="4" applyNumberFormat="1" applyFont="1" applyFill="1" applyBorder="1" applyAlignment="1">
      <alignment horizontal="center" vertical="center" wrapText="1"/>
    </xf>
    <xf numFmtId="0" fontId="158" fillId="105" borderId="16" xfId="0" applyFont="1" applyFill="1" applyBorder="1" applyAlignment="1">
      <alignment horizontal="center" vertical="center" wrapText="1"/>
    </xf>
    <xf numFmtId="0" fontId="158" fillId="105" borderId="43" xfId="0" applyFont="1" applyFill="1" applyBorder="1" applyAlignment="1">
      <alignment horizontal="center" vertical="center" wrapText="1"/>
    </xf>
    <xf numFmtId="1" fontId="159" fillId="105" borderId="43" xfId="0" applyNumberFormat="1" applyFont="1" applyFill="1" applyBorder="1" applyAlignment="1">
      <alignment horizontal="center" vertical="center" wrapText="1"/>
    </xf>
    <xf numFmtId="14" fontId="158" fillId="105" borderId="43" xfId="0" applyNumberFormat="1" applyFont="1" applyFill="1" applyBorder="1" applyAlignment="1">
      <alignment horizontal="center" vertical="center" wrapText="1"/>
    </xf>
    <xf numFmtId="44" fontId="158" fillId="105" borderId="43" xfId="27892" applyFont="1" applyFill="1" applyBorder="1" applyAlignment="1">
      <alignment horizontal="center" vertical="center" wrapText="1"/>
    </xf>
    <xf numFmtId="49" fontId="158" fillId="105" borderId="43" xfId="0" applyNumberFormat="1" applyFont="1" applyFill="1" applyBorder="1" applyAlignment="1">
      <alignment horizontal="center" vertical="center" wrapText="1"/>
    </xf>
    <xf numFmtId="4" fontId="158" fillId="105" borderId="43" xfId="0" applyNumberFormat="1" applyFont="1" applyFill="1" applyBorder="1" applyAlignment="1">
      <alignment horizontal="center" vertical="center" wrapText="1"/>
    </xf>
    <xf numFmtId="4" fontId="150" fillId="105" borderId="12" xfId="1" applyNumberFormat="1" applyFont="1" applyFill="1" applyBorder="1" applyAlignment="1">
      <alignment horizontal="center" vertical="center" wrapText="1"/>
    </xf>
    <xf numFmtId="2" fontId="152" fillId="0" borderId="10" xfId="27891" applyNumberFormat="1" applyFont="1" applyFill="1" applyBorder="1" applyAlignment="1">
      <alignment horizontal="center" vertical="center" wrapText="1"/>
    </xf>
    <xf numFmtId="4" fontId="0" fillId="102" borderId="10" xfId="0" applyNumberFormat="1" applyFont="1" applyFill="1" applyBorder="1"/>
    <xf numFmtId="4" fontId="152" fillId="0" borderId="47" xfId="27891" applyNumberFormat="1" applyFont="1" applyFill="1" applyBorder="1" applyAlignment="1">
      <alignment horizontal="center" vertical="center" wrapText="1"/>
    </xf>
    <xf numFmtId="4" fontId="154" fillId="0" borderId="47" xfId="27891" applyNumberFormat="1" applyFont="1" applyFill="1" applyBorder="1" applyAlignment="1">
      <alignment horizontal="center" vertical="center" wrapText="1"/>
    </xf>
    <xf numFmtId="0" fontId="160" fillId="0" borderId="58" xfId="4" applyFont="1" applyFill="1" applyBorder="1" applyAlignment="1">
      <alignment horizontal="center" vertical="center" wrapText="1"/>
    </xf>
    <xf numFmtId="0" fontId="160" fillId="0" borderId="58" xfId="0" applyFont="1" applyFill="1" applyBorder="1" applyAlignment="1">
      <alignment horizontal="center" vertical="center" wrapText="1"/>
    </xf>
    <xf numFmtId="14" fontId="160" fillId="0" borderId="58" xfId="0" applyNumberFormat="1" applyFont="1" applyFill="1" applyBorder="1" applyAlignment="1">
      <alignment horizontal="center" vertical="center" wrapText="1"/>
    </xf>
    <xf numFmtId="0" fontId="155" fillId="0" borderId="58" xfId="4" applyFont="1" applyFill="1" applyBorder="1" applyAlignment="1">
      <alignment horizontal="center" vertical="center" wrapText="1"/>
    </xf>
    <xf numFmtId="14" fontId="155" fillId="0" borderId="58" xfId="0" applyNumberFormat="1" applyFont="1" applyFill="1" applyBorder="1" applyAlignment="1">
      <alignment horizontal="center" vertical="center" wrapText="1"/>
    </xf>
    <xf numFmtId="0" fontId="160" fillId="0" borderId="58" xfId="4" applyFont="1" applyFill="1" applyBorder="1" applyAlignment="1">
      <alignment horizontal="left" vertical="center" wrapText="1"/>
    </xf>
    <xf numFmtId="4" fontId="155" fillId="0" borderId="58" xfId="27891" applyNumberFormat="1" applyFont="1" applyFill="1" applyBorder="1" applyAlignment="1">
      <alignment horizontal="left" vertical="center" wrapText="1"/>
    </xf>
    <xf numFmtId="4" fontId="155" fillId="0" borderId="58" xfId="27891" applyNumberFormat="1" applyFont="1" applyFill="1" applyBorder="1" applyAlignment="1">
      <alignment horizontal="center" vertical="center" wrapText="1"/>
    </xf>
    <xf numFmtId="49" fontId="155" fillId="0" borderId="58" xfId="27891" applyNumberFormat="1" applyFont="1" applyFill="1" applyBorder="1" applyAlignment="1">
      <alignment horizontal="center" vertical="center" wrapText="1"/>
    </xf>
    <xf numFmtId="4" fontId="161" fillId="0" borderId="58" xfId="27891" applyNumberFormat="1" applyFont="1" applyFill="1" applyBorder="1" applyAlignment="1">
      <alignment horizontal="center" vertical="center"/>
    </xf>
    <xf numFmtId="4" fontId="162" fillId="0" borderId="58" xfId="27891" applyNumberFormat="1" applyFont="1" applyFill="1" applyBorder="1" applyAlignment="1">
      <alignment horizontal="center" vertical="center" wrapText="1"/>
    </xf>
    <xf numFmtId="229" fontId="155" fillId="0" borderId="58" xfId="0" applyNumberFormat="1" applyFont="1" applyFill="1" applyBorder="1" applyAlignment="1">
      <alignment horizontal="left" vertical="center" wrapText="1"/>
    </xf>
    <xf numFmtId="4" fontId="162" fillId="36" borderId="43" xfId="27891" applyNumberFormat="1" applyFont="1" applyFill="1" applyBorder="1" applyAlignment="1">
      <alignment horizontal="center" vertical="center" wrapText="1"/>
    </xf>
    <xf numFmtId="4" fontId="162" fillId="0" borderId="43" xfId="27891" applyNumberFormat="1" applyFont="1" applyFill="1" applyBorder="1" applyAlignment="1">
      <alignment horizontal="center" vertical="center" wrapText="1"/>
    </xf>
    <xf numFmtId="228" fontId="162" fillId="0" borderId="43" xfId="27891" applyNumberFormat="1" applyFont="1" applyFill="1" applyBorder="1" applyAlignment="1">
      <alignment horizontal="center" vertical="center" wrapText="1"/>
    </xf>
    <xf numFmtId="228" fontId="155" fillId="0" borderId="58" xfId="27891" applyNumberFormat="1" applyFont="1" applyFill="1" applyBorder="1" applyAlignment="1">
      <alignment horizontal="center" vertical="center" wrapText="1"/>
    </xf>
    <xf numFmtId="4" fontId="163" fillId="0" borderId="43" xfId="27891" applyNumberFormat="1" applyFont="1" applyFill="1" applyBorder="1" applyAlignment="1">
      <alignment horizontal="center" vertical="center" wrapText="1"/>
    </xf>
    <xf numFmtId="2" fontId="155" fillId="0" borderId="58" xfId="27891" applyNumberFormat="1" applyFont="1" applyFill="1" applyBorder="1" applyAlignment="1">
      <alignment horizontal="center" vertical="center" wrapText="1"/>
    </xf>
    <xf numFmtId="49" fontId="155" fillId="0" borderId="58" xfId="0" applyNumberFormat="1" applyFont="1" applyFill="1" applyBorder="1" applyAlignment="1">
      <alignment horizontal="center" vertical="center" wrapText="1"/>
    </xf>
    <xf numFmtId="0" fontId="160" fillId="0" borderId="10" xfId="4" applyFont="1" applyFill="1" applyBorder="1" applyAlignment="1">
      <alignment horizontal="center" vertical="center" wrapText="1"/>
    </xf>
    <xf numFmtId="0" fontId="160" fillId="0" borderId="10" xfId="0" applyFont="1" applyFill="1" applyBorder="1" applyAlignment="1">
      <alignment horizontal="center" vertical="center" wrapText="1"/>
    </xf>
    <xf numFmtId="14" fontId="160" fillId="0" borderId="10" xfId="0" applyNumberFormat="1" applyFont="1" applyFill="1" applyBorder="1" applyAlignment="1">
      <alignment horizontal="center" vertical="center" wrapText="1"/>
    </xf>
    <xf numFmtId="0" fontId="155" fillId="0" borderId="10" xfId="4" applyFont="1" applyFill="1" applyBorder="1" applyAlignment="1">
      <alignment horizontal="center" vertical="center" wrapText="1"/>
    </xf>
    <xf numFmtId="14" fontId="155" fillId="0" borderId="10" xfId="0" applyNumberFormat="1" applyFont="1" applyFill="1" applyBorder="1" applyAlignment="1">
      <alignment horizontal="center" vertical="center" wrapText="1"/>
    </xf>
    <xf numFmtId="0" fontId="160" fillId="0" borderId="10" xfId="4" applyFont="1" applyFill="1" applyBorder="1" applyAlignment="1">
      <alignment horizontal="left" vertical="center" wrapText="1"/>
    </xf>
    <xf numFmtId="4" fontId="155" fillId="0" borderId="10" xfId="27891" applyNumberFormat="1" applyFont="1" applyFill="1" applyBorder="1" applyAlignment="1">
      <alignment horizontal="center" vertical="center" wrapText="1"/>
    </xf>
    <xf numFmtId="49" fontId="155" fillId="0" borderId="10" xfId="27891" applyNumberFormat="1" applyFont="1" applyFill="1" applyBorder="1" applyAlignment="1">
      <alignment horizontal="center" vertical="center" wrapText="1"/>
    </xf>
    <xf numFmtId="4" fontId="161" fillId="0" borderId="10" xfId="27891" applyNumberFormat="1" applyFont="1" applyFill="1" applyBorder="1" applyAlignment="1">
      <alignment horizontal="center" vertical="center"/>
    </xf>
    <xf numFmtId="4" fontId="162" fillId="0" borderId="10" xfId="27891" applyNumberFormat="1" applyFont="1" applyFill="1" applyBorder="1" applyAlignment="1">
      <alignment horizontal="center" vertical="center" wrapText="1"/>
    </xf>
    <xf numFmtId="4" fontId="162" fillId="36" borderId="59" xfId="27891" applyNumberFormat="1" applyFont="1" applyFill="1" applyBorder="1" applyAlignment="1">
      <alignment horizontal="center" vertical="center" wrapText="1"/>
    </xf>
    <xf numFmtId="4" fontId="162" fillId="0" borderId="59" xfId="27891" applyNumberFormat="1" applyFont="1" applyFill="1" applyBorder="1" applyAlignment="1">
      <alignment horizontal="center" vertical="center" wrapText="1"/>
    </xf>
    <xf numFmtId="228" fontId="162" fillId="0" borderId="59" xfId="27891" applyNumberFormat="1" applyFont="1" applyFill="1" applyBorder="1" applyAlignment="1">
      <alignment horizontal="center" vertical="center" wrapText="1"/>
    </xf>
    <xf numFmtId="228" fontId="155" fillId="0" borderId="10" xfId="27891" applyNumberFormat="1" applyFont="1" applyFill="1" applyBorder="1" applyAlignment="1">
      <alignment horizontal="center" vertical="center" wrapText="1"/>
    </xf>
    <xf numFmtId="4" fontId="163" fillId="0" borderId="59" xfId="27891" applyNumberFormat="1" applyFont="1" applyFill="1" applyBorder="1" applyAlignment="1">
      <alignment horizontal="center" vertical="center" wrapText="1"/>
    </xf>
    <xf numFmtId="0" fontId="156" fillId="0" borderId="0" xfId="0" applyFont="1" applyBorder="1" applyAlignment="1">
      <alignment horizontal="center" vertical="center"/>
    </xf>
    <xf numFmtId="4" fontId="4" fillId="35" borderId="13" xfId="0" applyNumberFormat="1" applyFont="1" applyFill="1" applyBorder="1" applyAlignment="1">
      <alignment horizontal="center" vertical="center" wrapText="1"/>
    </xf>
    <xf numFmtId="0" fontId="165" fillId="0" borderId="0" xfId="0" applyFont="1" applyAlignment="1">
      <alignment horizontal="center" vertical="center"/>
    </xf>
    <xf numFmtId="0" fontId="156" fillId="0" borderId="0" xfId="0" applyFont="1" applyAlignment="1">
      <alignment horizontal="center"/>
    </xf>
    <xf numFmtId="49" fontId="156" fillId="0" borderId="0" xfId="0" applyNumberFormat="1" applyFont="1" applyAlignment="1">
      <alignment horizontal="center"/>
    </xf>
    <xf numFmtId="4" fontId="156" fillId="0" borderId="0" xfId="0" applyNumberFormat="1" applyFont="1" applyAlignment="1">
      <alignment horizontal="center"/>
    </xf>
    <xf numFmtId="4" fontId="0" fillId="102" borderId="10" xfId="0" applyNumberFormat="1" applyFont="1" applyFill="1" applyBorder="1" applyAlignment="1">
      <alignment horizontal="center"/>
    </xf>
    <xf numFmtId="229" fontId="155" fillId="0" borderId="58" xfId="0" applyNumberFormat="1" applyFont="1" applyFill="1" applyBorder="1" applyAlignment="1">
      <alignment horizontal="center" vertical="center" wrapText="1"/>
    </xf>
    <xf numFmtId="229" fontId="155" fillId="0" borderId="10" xfId="0" applyNumberFormat="1" applyFont="1" applyFill="1" applyBorder="1" applyAlignment="1">
      <alignment horizontal="center" vertical="center" wrapText="1"/>
    </xf>
    <xf numFmtId="0" fontId="166" fillId="105" borderId="43" xfId="0" applyFont="1" applyFill="1" applyBorder="1" applyAlignment="1">
      <alignment horizontal="center" vertical="center" wrapText="1"/>
    </xf>
    <xf numFmtId="0" fontId="167" fillId="0" borderId="10" xfId="4" applyFont="1" applyFill="1" applyBorder="1" applyAlignment="1">
      <alignment horizontal="center" vertical="center" wrapText="1"/>
    </xf>
    <xf numFmtId="4" fontId="168" fillId="0" borderId="10" xfId="27891" applyNumberFormat="1" applyFont="1" applyFill="1" applyBorder="1" applyAlignment="1">
      <alignment horizontal="center" vertical="center" wrapText="1"/>
    </xf>
    <xf numFmtId="14" fontId="168" fillId="0" borderId="10" xfId="0" applyNumberFormat="1" applyFont="1" applyFill="1" applyBorder="1" applyAlignment="1">
      <alignment horizontal="center" vertical="center" wrapText="1"/>
    </xf>
    <xf numFmtId="229" fontId="168" fillId="0" borderId="10" xfId="0" applyNumberFormat="1" applyFont="1" applyFill="1" applyBorder="1" applyAlignment="1">
      <alignment horizontal="center" vertical="center" wrapText="1"/>
    </xf>
    <xf numFmtId="4" fontId="168" fillId="0" borderId="58" xfId="27891" applyNumberFormat="1" applyFont="1" applyFill="1" applyBorder="1" applyAlignment="1">
      <alignment horizontal="center" vertical="center" wrapText="1"/>
    </xf>
    <xf numFmtId="14" fontId="168" fillId="0" borderId="58" xfId="0" applyNumberFormat="1" applyFont="1" applyFill="1" applyBorder="1" applyAlignment="1">
      <alignment horizontal="center" vertical="center" wrapText="1"/>
    </xf>
    <xf numFmtId="0" fontId="169" fillId="0" borderId="0" xfId="0" applyFont="1" applyAlignment="1">
      <alignment horizontal="center"/>
    </xf>
    <xf numFmtId="0" fontId="170" fillId="0" borderId="0" xfId="0" applyFont="1" applyAlignment="1">
      <alignment horizontal="left"/>
    </xf>
    <xf numFmtId="0" fontId="171" fillId="0" borderId="0" xfId="0" applyFont="1" applyAlignment="1">
      <alignment vertical="center" wrapText="1"/>
    </xf>
    <xf numFmtId="0" fontId="172" fillId="0" borderId="0" xfId="0" applyFont="1" applyAlignment="1">
      <alignment horizontal="justify" vertical="center"/>
    </xf>
    <xf numFmtId="0" fontId="164" fillId="0" borderId="0" xfId="0" applyFont="1" applyAlignment="1">
      <alignment wrapText="1"/>
    </xf>
    <xf numFmtId="4" fontId="169" fillId="0" borderId="0" xfId="0" applyNumberFormat="1" applyFont="1" applyAlignment="1">
      <alignment horizontal="center"/>
    </xf>
    <xf numFmtId="0" fontId="147" fillId="0" borderId="0" xfId="0" applyFont="1"/>
    <xf numFmtId="0" fontId="164" fillId="0" borderId="0" xfId="0" applyFont="1" applyAlignment="1">
      <alignment vertical="center"/>
    </xf>
    <xf numFmtId="0" fontId="164" fillId="0" borderId="0" xfId="0" applyFont="1" applyAlignment="1">
      <alignment vertical="center" wrapText="1"/>
    </xf>
    <xf numFmtId="0" fontId="174" fillId="0" borderId="0" xfId="0" applyFont="1" applyAlignment="1">
      <alignment horizontal="left"/>
    </xf>
    <xf numFmtId="0" fontId="166" fillId="0" borderId="43" xfId="0" applyFont="1" applyFill="1" applyBorder="1" applyAlignment="1">
      <alignment horizontal="center" vertical="center" wrapText="1"/>
    </xf>
    <xf numFmtId="0" fontId="4" fillId="33" borderId="10" xfId="0" applyFont="1" applyFill="1" applyBorder="1" applyAlignment="1">
      <alignment horizontal="center" vertical="center" wrapText="1"/>
    </xf>
    <xf numFmtId="4" fontId="4" fillId="34" borderId="11" xfId="0" applyNumberFormat="1" applyFont="1" applyFill="1" applyBorder="1" applyAlignment="1">
      <alignment horizontal="center" vertical="center"/>
    </xf>
    <xf numFmtId="4" fontId="4" fillId="34" borderId="12" xfId="0" applyNumberFormat="1" applyFont="1" applyFill="1" applyBorder="1" applyAlignment="1">
      <alignment horizontal="center" vertical="center"/>
    </xf>
    <xf numFmtId="4" fontId="4" fillId="34" borderId="13" xfId="0" applyNumberFormat="1" applyFont="1" applyFill="1" applyBorder="1" applyAlignment="1">
      <alignment horizontal="center" vertical="center"/>
    </xf>
    <xf numFmtId="4" fontId="4" fillId="35" borderId="11" xfId="0" applyNumberFormat="1" applyFont="1" applyFill="1" applyBorder="1" applyAlignment="1">
      <alignment horizontal="center" vertical="center" wrapText="1"/>
    </xf>
    <xf numFmtId="4" fontId="4" fillId="35" borderId="12" xfId="0" applyNumberFormat="1" applyFont="1" applyFill="1" applyBorder="1" applyAlignment="1">
      <alignment horizontal="center" vertical="center" wrapText="1"/>
    </xf>
    <xf numFmtId="4" fontId="4" fillId="35" borderId="13" xfId="0" applyNumberFormat="1" applyFont="1" applyFill="1" applyBorder="1" applyAlignment="1">
      <alignment horizontal="center" vertical="center" wrapText="1"/>
    </xf>
    <xf numFmtId="0" fontId="164" fillId="0" borderId="0" xfId="0" applyFont="1" applyAlignment="1">
      <alignment vertical="center" wrapText="1"/>
    </xf>
    <xf numFmtId="0" fontId="173" fillId="0" borderId="0" xfId="0" applyFont="1" applyAlignment="1">
      <alignment horizontal="center" vertical="center"/>
    </xf>
    <xf numFmtId="0" fontId="164" fillId="0" borderId="0" xfId="0" applyFont="1" applyAlignment="1">
      <alignment vertical="center"/>
    </xf>
    <xf numFmtId="0" fontId="173" fillId="0" borderId="0" xfId="0" applyFont="1" applyAlignment="1">
      <alignment horizontal="center" vertical="center" wrapText="1"/>
    </xf>
  </cellXfs>
  <cellStyles count="49155">
    <cellStyle name="_x0004_" xfId="5"/>
    <cellStyle name="_x0004__x0004_" xfId="6"/>
    <cellStyle name="_x0013_" xfId="7"/>
    <cellStyle name=" 1" xfId="8"/>
    <cellStyle name="******************************************" xfId="9"/>
    <cellStyle name="_310309-Deposits USD EUR" xfId="10"/>
    <cellStyle name="_Model v22_eng_new" xfId="11"/>
    <cellStyle name="_Row1" xfId="12"/>
    <cellStyle name="_Row1_SGR00000_CF" xfId="13"/>
    <cellStyle name="_Row1_SGR00000_CF_RUR" xfId="14"/>
    <cellStyle name="_Row1_МТР 2010 г (помесячно)" xfId="15"/>
    <cellStyle name="_Row1_ПП_черновик_шатура" xfId="16"/>
    <cellStyle name="_Row1_Производительность труда новая" xfId="17"/>
    <cellStyle name="_Row1_расчет ставки налога на прибыль 2009_100709 (2)" xfId="18"/>
    <cellStyle name="_Row1_ЯГРЭС топливо 2010" xfId="19"/>
    <cellStyle name="_Лист1" xfId="20"/>
    <cellStyle name="_Лист2" xfId="21"/>
    <cellStyle name="_Приложение_топливо_4кв факт" xfId="22"/>
    <cellStyle name="_Приложение_топливо_4кв факт (2)" xfId="23"/>
    <cellStyle name="_Приложение_топливо_4кв факт (2)_БГРЭС ВМ для БП 10-12" xfId="24"/>
    <cellStyle name="_Приложение_топливо_4кв факт (2)_свод по станциям" xfId="25"/>
    <cellStyle name="_Приложение_топливо_4кв факт (2)_свод по УП-30 БП" xfId="26"/>
    <cellStyle name="_Приложение_топливо_4кв факт (2)_свод по УП-30 БП_30 11 2009 свод по станциям" xfId="27"/>
    <cellStyle name="_Приложение_топливо_4кв факт (3)" xfId="28"/>
    <cellStyle name="_Приложение_топливо_4кв факт (3)_БГРЭС ВМ для БП 10-12" xfId="29"/>
    <cellStyle name="_Приложение_топливо_4кв факт (3)_свод по станциям" xfId="30"/>
    <cellStyle name="_Приложение_топливо_4кв факт (3)_свод по УП-30 БП" xfId="31"/>
    <cellStyle name="_Приложение_топливо_4кв факт (3)_свод по УП-30 БП_30 11 2009 свод по станциям" xfId="32"/>
    <cellStyle name="_Приложение_топливо_4кв факт (4)" xfId="33"/>
    <cellStyle name="_Приложение_топливо_4кв факт (4)_БГРЭС ВМ для БП 10-12" xfId="34"/>
    <cellStyle name="_Приложение_топливо_4кв факт (4)_свод по станциям" xfId="35"/>
    <cellStyle name="_Приложение_топливо_4кв факт (4)_свод по УП-30 БП" xfId="36"/>
    <cellStyle name="_Приложение_топливо_4кв факт (4)_свод по УП-30 БП_30 11 2009 свод по станциям" xfId="37"/>
    <cellStyle name="_Приложение_топливо_4кв факт для Еон" xfId="38"/>
    <cellStyle name="_Приложение_топливо_4кв факт для Еон_БГРЭС ВМ для БП 10-12" xfId="39"/>
    <cellStyle name="_Приложение_топливо_4кв факт для Еон_свод по станциям" xfId="40"/>
    <cellStyle name="_Приложение_топливо_4кв факт для Еон_свод по УП-30 БП" xfId="41"/>
    <cellStyle name="_Приложение_топливо_4кв факт для Еон_свод по УП-30 БП_30 11 2009 свод по станциям" xfId="42"/>
    <cellStyle name="_Приложение_топливо_4кв факт_БГРЭС ВМ для БП 10-12" xfId="43"/>
    <cellStyle name="_Приложение_топливо_4кв факт_свод по станциям" xfId="44"/>
    <cellStyle name="_Приложение_топливо_4кв факт_свод по УП-30 БП" xfId="45"/>
    <cellStyle name="_Приложение_топливо_4кв факт_свод по УП-30 БП_30 11 2009 свод по станциям" xfId="46"/>
    <cellStyle name="_x0004__x0004__шаблон БП(без изменений)" xfId="47"/>
    <cellStyle name="”ќђќ‘ћ‚›‰" xfId="48"/>
    <cellStyle name="”ќђќ‘ћ‚›‰ 2" xfId="27897"/>
    <cellStyle name="”љ‘ђћ‚ђќќ›‰" xfId="49"/>
    <cellStyle name="”љ‘ђћ‚ђќќ›‰ 2" xfId="27898"/>
    <cellStyle name="„…ќ…†ќ›‰" xfId="50"/>
    <cellStyle name="„…ќ…†ќ›‰ 2" xfId="27899"/>
    <cellStyle name="£ BP" xfId="51"/>
    <cellStyle name="¥ JY" xfId="52"/>
    <cellStyle name="=C:\WINNT35\SYSTEM32\COMMAND.COM" xfId="53"/>
    <cellStyle name="‡ђѓћ‹ћ‚ћљ1" xfId="54"/>
    <cellStyle name="‡ђѓћ‹ћ‚ћљ2" xfId="55"/>
    <cellStyle name="’ћѓћ‚›‰" xfId="56"/>
    <cellStyle name="0,0_x000d__x000a_NA_x000d__x000a_" xfId="57"/>
    <cellStyle name="0000" xfId="58"/>
    <cellStyle name="000000" xfId="59"/>
    <cellStyle name="20% - Accent1" xfId="60"/>
    <cellStyle name="20% - Accent2" xfId="61"/>
    <cellStyle name="20% - Accent3" xfId="62"/>
    <cellStyle name="20% - Accent4" xfId="63"/>
    <cellStyle name="20% - Accent5" xfId="64"/>
    <cellStyle name="20% - Accent6" xfId="65"/>
    <cellStyle name="20% - Акцент1 10" xfId="66"/>
    <cellStyle name="20% - Акцент1 10 2" xfId="67"/>
    <cellStyle name="20% - Акцент1 10 2 2" xfId="27901"/>
    <cellStyle name="20% - Акцент1 10 3" xfId="68"/>
    <cellStyle name="20% - Акцент1 10 3 2" xfId="27902"/>
    <cellStyle name="20% - Акцент1 10 4" xfId="69"/>
    <cellStyle name="20% - Акцент1 10 4 2" xfId="27903"/>
    <cellStyle name="20% - Акцент1 10 5" xfId="70"/>
    <cellStyle name="20% - Акцент1 10 5 2" xfId="27904"/>
    <cellStyle name="20% - Акцент1 10 6" xfId="71"/>
    <cellStyle name="20% - Акцент1 10 6 2" xfId="27905"/>
    <cellStyle name="20% - Акцент1 10 7" xfId="27900"/>
    <cellStyle name="20% - Акцент1 11" xfId="72"/>
    <cellStyle name="20% - Акцент1 11 2" xfId="73"/>
    <cellStyle name="20% - Акцент1 11 2 2" xfId="27907"/>
    <cellStyle name="20% - Акцент1 11 3" xfId="74"/>
    <cellStyle name="20% - Акцент1 11 3 2" xfId="27908"/>
    <cellStyle name="20% - Акцент1 11 4" xfId="75"/>
    <cellStyle name="20% - Акцент1 11 4 2" xfId="27909"/>
    <cellStyle name="20% - Акцент1 11 5" xfId="76"/>
    <cellStyle name="20% - Акцент1 11 5 2" xfId="27910"/>
    <cellStyle name="20% - Акцент1 11 6" xfId="77"/>
    <cellStyle name="20% - Акцент1 11 6 2" xfId="27911"/>
    <cellStyle name="20% - Акцент1 11 7" xfId="27906"/>
    <cellStyle name="20% - Акцент1 12" xfId="78"/>
    <cellStyle name="20% - Акцент1 12 2" xfId="79"/>
    <cellStyle name="20% - Акцент1 12 2 2" xfId="27913"/>
    <cellStyle name="20% - Акцент1 12 3" xfId="80"/>
    <cellStyle name="20% - Акцент1 12 3 2" xfId="27914"/>
    <cellStyle name="20% - Акцент1 12 4" xfId="81"/>
    <cellStyle name="20% - Акцент1 12 4 2" xfId="27915"/>
    <cellStyle name="20% - Акцент1 12 5" xfId="82"/>
    <cellStyle name="20% - Акцент1 12 5 2" xfId="27916"/>
    <cellStyle name="20% - Акцент1 12 6" xfId="83"/>
    <cellStyle name="20% - Акцент1 12 6 2" xfId="27917"/>
    <cellStyle name="20% - Акцент1 12 7" xfId="27912"/>
    <cellStyle name="20% - Акцент1 13" xfId="84"/>
    <cellStyle name="20% - Акцент1 13 2" xfId="85"/>
    <cellStyle name="20% - Акцент1 13 2 2" xfId="27919"/>
    <cellStyle name="20% - Акцент1 13 3" xfId="86"/>
    <cellStyle name="20% - Акцент1 13 3 2" xfId="27920"/>
    <cellStyle name="20% - Акцент1 13 4" xfId="87"/>
    <cellStyle name="20% - Акцент1 13 4 2" xfId="27921"/>
    <cellStyle name="20% - Акцент1 13 5" xfId="88"/>
    <cellStyle name="20% - Акцент1 13 5 2" xfId="27922"/>
    <cellStyle name="20% - Акцент1 13 6" xfId="89"/>
    <cellStyle name="20% - Акцент1 13 6 2" xfId="27923"/>
    <cellStyle name="20% - Акцент1 13 7" xfId="27918"/>
    <cellStyle name="20% - Акцент1 14" xfId="90"/>
    <cellStyle name="20% - Акцент1 14 2" xfId="91"/>
    <cellStyle name="20% - Акцент1 14 2 2" xfId="27925"/>
    <cellStyle name="20% - Акцент1 14 3" xfId="92"/>
    <cellStyle name="20% - Акцент1 14 3 2" xfId="27926"/>
    <cellStyle name="20% - Акцент1 14 4" xfId="93"/>
    <cellStyle name="20% - Акцент1 14 4 2" xfId="27927"/>
    <cellStyle name="20% - Акцент1 14 5" xfId="94"/>
    <cellStyle name="20% - Акцент1 14 5 2" xfId="27928"/>
    <cellStyle name="20% - Акцент1 14 6" xfId="95"/>
    <cellStyle name="20% - Акцент1 14 6 2" xfId="27929"/>
    <cellStyle name="20% - Акцент1 14 7" xfId="27924"/>
    <cellStyle name="20% - Акцент1 15" xfId="96"/>
    <cellStyle name="20% - Акцент1 15 2" xfId="97"/>
    <cellStyle name="20% - Акцент1 15 2 2" xfId="27931"/>
    <cellStyle name="20% - Акцент1 15 3" xfId="98"/>
    <cellStyle name="20% - Акцент1 15 3 2" xfId="27932"/>
    <cellStyle name="20% - Акцент1 15 4" xfId="99"/>
    <cellStyle name="20% - Акцент1 15 4 2" xfId="27933"/>
    <cellStyle name="20% - Акцент1 15 5" xfId="100"/>
    <cellStyle name="20% - Акцент1 15 5 2" xfId="27934"/>
    <cellStyle name="20% - Акцент1 15 6" xfId="101"/>
    <cellStyle name="20% - Акцент1 15 6 2" xfId="27935"/>
    <cellStyle name="20% - Акцент1 15 7" xfId="27930"/>
    <cellStyle name="20% - Акцент1 16" xfId="102"/>
    <cellStyle name="20% - Акцент1 16 2" xfId="103"/>
    <cellStyle name="20% - Акцент1 16 2 2" xfId="27937"/>
    <cellStyle name="20% - Акцент1 16 3" xfId="104"/>
    <cellStyle name="20% - Акцент1 16 3 2" xfId="27938"/>
    <cellStyle name="20% - Акцент1 16 4" xfId="105"/>
    <cellStyle name="20% - Акцент1 16 4 2" xfId="27939"/>
    <cellStyle name="20% - Акцент1 16 5" xfId="106"/>
    <cellStyle name="20% - Акцент1 16 5 2" xfId="27940"/>
    <cellStyle name="20% - Акцент1 16 6" xfId="107"/>
    <cellStyle name="20% - Акцент1 16 6 2" xfId="27941"/>
    <cellStyle name="20% - Акцент1 16 7" xfId="27936"/>
    <cellStyle name="20% - Акцент1 17" xfId="108"/>
    <cellStyle name="20% - Акцент1 17 2" xfId="109"/>
    <cellStyle name="20% - Акцент1 17 2 2" xfId="27943"/>
    <cellStyle name="20% - Акцент1 17 3" xfId="110"/>
    <cellStyle name="20% - Акцент1 17 3 2" xfId="27944"/>
    <cellStyle name="20% - Акцент1 17 4" xfId="111"/>
    <cellStyle name="20% - Акцент1 17 4 2" xfId="27945"/>
    <cellStyle name="20% - Акцент1 17 5" xfId="112"/>
    <cellStyle name="20% - Акцент1 17 5 2" xfId="27946"/>
    <cellStyle name="20% - Акцент1 17 6" xfId="113"/>
    <cellStyle name="20% - Акцент1 17 6 2" xfId="27947"/>
    <cellStyle name="20% - Акцент1 17 7" xfId="27942"/>
    <cellStyle name="20% - Акцент1 18" xfId="114"/>
    <cellStyle name="20% - Акцент1 18 2" xfId="115"/>
    <cellStyle name="20% - Акцент1 18 2 2" xfId="27949"/>
    <cellStyle name="20% - Акцент1 18 3" xfId="116"/>
    <cellStyle name="20% - Акцент1 18 3 2" xfId="27950"/>
    <cellStyle name="20% - Акцент1 18 4" xfId="117"/>
    <cellStyle name="20% - Акцент1 18 4 2" xfId="27951"/>
    <cellStyle name="20% - Акцент1 18 5" xfId="118"/>
    <cellStyle name="20% - Акцент1 18 5 2" xfId="27952"/>
    <cellStyle name="20% - Акцент1 18 6" xfId="119"/>
    <cellStyle name="20% - Акцент1 18 6 2" xfId="27953"/>
    <cellStyle name="20% - Акцент1 18 7" xfId="27948"/>
    <cellStyle name="20% - Акцент1 19" xfId="120"/>
    <cellStyle name="20% - Акцент1 19 2" xfId="121"/>
    <cellStyle name="20% - Акцент1 19 2 2" xfId="27955"/>
    <cellStyle name="20% - Акцент1 19 3" xfId="122"/>
    <cellStyle name="20% - Акцент1 19 3 2" xfId="27956"/>
    <cellStyle name="20% - Акцент1 19 4" xfId="123"/>
    <cellStyle name="20% - Акцент1 19 4 2" xfId="27957"/>
    <cellStyle name="20% - Акцент1 19 5" xfId="124"/>
    <cellStyle name="20% - Акцент1 19 5 2" xfId="27958"/>
    <cellStyle name="20% - Акцент1 19 6" xfId="125"/>
    <cellStyle name="20% - Акцент1 19 6 2" xfId="27959"/>
    <cellStyle name="20% - Акцент1 19 7" xfId="27954"/>
    <cellStyle name="20% - Акцент1 2" xfId="126"/>
    <cellStyle name="20% - Акцент1 2 10" xfId="127"/>
    <cellStyle name="20% - Акцент1 2 11" xfId="128"/>
    <cellStyle name="20% - Акцент1 2 12" xfId="129"/>
    <cellStyle name="20% - Акцент1 2 13" xfId="130"/>
    <cellStyle name="20% - Акцент1 2 14" xfId="131"/>
    <cellStyle name="20% - Акцент1 2 15" xfId="132"/>
    <cellStyle name="20% - Акцент1 2 16" xfId="133"/>
    <cellStyle name="20% - Акцент1 2 17" xfId="134"/>
    <cellStyle name="20% - Акцент1 2 18" xfId="135"/>
    <cellStyle name="20% - Акцент1 2 19" xfId="136"/>
    <cellStyle name="20% - Акцент1 2 2" xfId="137"/>
    <cellStyle name="20% - Акцент1 2 2 10" xfId="138"/>
    <cellStyle name="20% - Акцент1 2 2 10 2" xfId="139"/>
    <cellStyle name="20% - Акцент1 2 2 10 2 2" xfId="27962"/>
    <cellStyle name="20% - Акцент1 2 2 10 3" xfId="140"/>
    <cellStyle name="20% - Акцент1 2 2 10 3 2" xfId="27963"/>
    <cellStyle name="20% - Акцент1 2 2 10 4" xfId="141"/>
    <cellStyle name="20% - Акцент1 2 2 10 4 2" xfId="27964"/>
    <cellStyle name="20% - Акцент1 2 2 10 5" xfId="142"/>
    <cellStyle name="20% - Акцент1 2 2 10 5 2" xfId="27965"/>
    <cellStyle name="20% - Акцент1 2 2 10 6" xfId="143"/>
    <cellStyle name="20% - Акцент1 2 2 10 6 2" xfId="27966"/>
    <cellStyle name="20% - Акцент1 2 2 10 7" xfId="27961"/>
    <cellStyle name="20% - Акцент1 2 2 11" xfId="144"/>
    <cellStyle name="20% - Акцент1 2 2 11 2" xfId="145"/>
    <cellStyle name="20% - Акцент1 2 2 11 2 2" xfId="27968"/>
    <cellStyle name="20% - Акцент1 2 2 11 3" xfId="146"/>
    <cellStyle name="20% - Акцент1 2 2 11 3 2" xfId="27969"/>
    <cellStyle name="20% - Акцент1 2 2 11 4" xfId="147"/>
    <cellStyle name="20% - Акцент1 2 2 11 4 2" xfId="27970"/>
    <cellStyle name="20% - Акцент1 2 2 11 5" xfId="148"/>
    <cellStyle name="20% - Акцент1 2 2 11 5 2" xfId="27971"/>
    <cellStyle name="20% - Акцент1 2 2 11 6" xfId="149"/>
    <cellStyle name="20% - Акцент1 2 2 11 6 2" xfId="27972"/>
    <cellStyle name="20% - Акцент1 2 2 11 7" xfId="27967"/>
    <cellStyle name="20% - Акцент1 2 2 12" xfId="150"/>
    <cellStyle name="20% - Акцент1 2 2 12 2" xfId="151"/>
    <cellStyle name="20% - Акцент1 2 2 12 2 2" xfId="27974"/>
    <cellStyle name="20% - Акцент1 2 2 12 3" xfId="152"/>
    <cellStyle name="20% - Акцент1 2 2 12 3 2" xfId="27975"/>
    <cellStyle name="20% - Акцент1 2 2 12 4" xfId="153"/>
    <cellStyle name="20% - Акцент1 2 2 12 4 2" xfId="27976"/>
    <cellStyle name="20% - Акцент1 2 2 12 5" xfId="154"/>
    <cellStyle name="20% - Акцент1 2 2 12 5 2" xfId="27977"/>
    <cellStyle name="20% - Акцент1 2 2 12 6" xfId="155"/>
    <cellStyle name="20% - Акцент1 2 2 12 6 2" xfId="27978"/>
    <cellStyle name="20% - Акцент1 2 2 12 7" xfId="27973"/>
    <cellStyle name="20% - Акцент1 2 2 13" xfId="156"/>
    <cellStyle name="20% - Акцент1 2 2 13 2" xfId="157"/>
    <cellStyle name="20% - Акцент1 2 2 13 2 2" xfId="27980"/>
    <cellStyle name="20% - Акцент1 2 2 13 3" xfId="158"/>
    <cellStyle name="20% - Акцент1 2 2 13 3 2" xfId="27981"/>
    <cellStyle name="20% - Акцент1 2 2 13 4" xfId="159"/>
    <cellStyle name="20% - Акцент1 2 2 13 4 2" xfId="27982"/>
    <cellStyle name="20% - Акцент1 2 2 13 5" xfId="160"/>
    <cellStyle name="20% - Акцент1 2 2 13 5 2" xfId="27983"/>
    <cellStyle name="20% - Акцент1 2 2 13 6" xfId="161"/>
    <cellStyle name="20% - Акцент1 2 2 13 6 2" xfId="27984"/>
    <cellStyle name="20% - Акцент1 2 2 13 7" xfId="27979"/>
    <cellStyle name="20% - Акцент1 2 2 14" xfId="162"/>
    <cellStyle name="20% - Акцент1 2 2 14 2" xfId="163"/>
    <cellStyle name="20% - Акцент1 2 2 14 2 2" xfId="27986"/>
    <cellStyle name="20% - Акцент1 2 2 14 3" xfId="164"/>
    <cellStyle name="20% - Акцент1 2 2 14 3 2" xfId="27987"/>
    <cellStyle name="20% - Акцент1 2 2 14 4" xfId="165"/>
    <cellStyle name="20% - Акцент1 2 2 14 4 2" xfId="27988"/>
    <cellStyle name="20% - Акцент1 2 2 14 5" xfId="166"/>
    <cellStyle name="20% - Акцент1 2 2 14 5 2" xfId="27989"/>
    <cellStyle name="20% - Акцент1 2 2 14 6" xfId="167"/>
    <cellStyle name="20% - Акцент1 2 2 14 6 2" xfId="27990"/>
    <cellStyle name="20% - Акцент1 2 2 14 7" xfId="27985"/>
    <cellStyle name="20% - Акцент1 2 2 15" xfId="168"/>
    <cellStyle name="20% - Акцент1 2 2 15 2" xfId="169"/>
    <cellStyle name="20% - Акцент1 2 2 15 2 2" xfId="27992"/>
    <cellStyle name="20% - Акцент1 2 2 15 3" xfId="170"/>
    <cellStyle name="20% - Акцент1 2 2 15 3 2" xfId="27993"/>
    <cellStyle name="20% - Акцент1 2 2 15 4" xfId="171"/>
    <cellStyle name="20% - Акцент1 2 2 15 4 2" xfId="27994"/>
    <cellStyle name="20% - Акцент1 2 2 15 5" xfId="172"/>
    <cellStyle name="20% - Акцент1 2 2 15 5 2" xfId="27995"/>
    <cellStyle name="20% - Акцент1 2 2 15 6" xfId="173"/>
    <cellStyle name="20% - Акцент1 2 2 15 6 2" xfId="27996"/>
    <cellStyle name="20% - Акцент1 2 2 15 7" xfId="27991"/>
    <cellStyle name="20% - Акцент1 2 2 16" xfId="174"/>
    <cellStyle name="20% - Акцент1 2 2 16 2" xfId="175"/>
    <cellStyle name="20% - Акцент1 2 2 16 2 2" xfId="27998"/>
    <cellStyle name="20% - Акцент1 2 2 16 3" xfId="176"/>
    <cellStyle name="20% - Акцент1 2 2 16 3 2" xfId="27999"/>
    <cellStyle name="20% - Акцент1 2 2 16 4" xfId="177"/>
    <cellStyle name="20% - Акцент1 2 2 16 4 2" xfId="28000"/>
    <cellStyle name="20% - Акцент1 2 2 16 5" xfId="178"/>
    <cellStyle name="20% - Акцент1 2 2 16 5 2" xfId="28001"/>
    <cellStyle name="20% - Акцент1 2 2 16 6" xfId="179"/>
    <cellStyle name="20% - Акцент1 2 2 16 6 2" xfId="28002"/>
    <cellStyle name="20% - Акцент1 2 2 16 7" xfId="27997"/>
    <cellStyle name="20% - Акцент1 2 2 17" xfId="180"/>
    <cellStyle name="20% - Акцент1 2 2 17 2" xfId="181"/>
    <cellStyle name="20% - Акцент1 2 2 17 2 2" xfId="28004"/>
    <cellStyle name="20% - Акцент1 2 2 17 3" xfId="182"/>
    <cellStyle name="20% - Акцент1 2 2 17 3 2" xfId="28005"/>
    <cellStyle name="20% - Акцент1 2 2 17 4" xfId="183"/>
    <cellStyle name="20% - Акцент1 2 2 17 4 2" xfId="28006"/>
    <cellStyle name="20% - Акцент1 2 2 17 5" xfId="184"/>
    <cellStyle name="20% - Акцент1 2 2 17 5 2" xfId="28007"/>
    <cellStyle name="20% - Акцент1 2 2 17 6" xfId="185"/>
    <cellStyle name="20% - Акцент1 2 2 17 6 2" xfId="28008"/>
    <cellStyle name="20% - Акцент1 2 2 17 7" xfId="28003"/>
    <cellStyle name="20% - Акцент1 2 2 18" xfId="186"/>
    <cellStyle name="20% - Акцент1 2 2 18 2" xfId="187"/>
    <cellStyle name="20% - Акцент1 2 2 18 2 2" xfId="28010"/>
    <cellStyle name="20% - Акцент1 2 2 18 3" xfId="188"/>
    <cellStyle name="20% - Акцент1 2 2 18 3 2" xfId="28011"/>
    <cellStyle name="20% - Акцент1 2 2 18 4" xfId="189"/>
    <cellStyle name="20% - Акцент1 2 2 18 4 2" xfId="28012"/>
    <cellStyle name="20% - Акцент1 2 2 18 5" xfId="190"/>
    <cellStyle name="20% - Акцент1 2 2 18 5 2" xfId="28013"/>
    <cellStyle name="20% - Акцент1 2 2 18 6" xfId="191"/>
    <cellStyle name="20% - Акцент1 2 2 18 6 2" xfId="28014"/>
    <cellStyle name="20% - Акцент1 2 2 18 7" xfId="28009"/>
    <cellStyle name="20% - Акцент1 2 2 19" xfId="192"/>
    <cellStyle name="20% - Акцент1 2 2 19 2" xfId="193"/>
    <cellStyle name="20% - Акцент1 2 2 19 2 2" xfId="28016"/>
    <cellStyle name="20% - Акцент1 2 2 19 3" xfId="194"/>
    <cellStyle name="20% - Акцент1 2 2 19 3 2" xfId="28017"/>
    <cellStyle name="20% - Акцент1 2 2 19 4" xfId="195"/>
    <cellStyle name="20% - Акцент1 2 2 19 4 2" xfId="28018"/>
    <cellStyle name="20% - Акцент1 2 2 19 5" xfId="196"/>
    <cellStyle name="20% - Акцент1 2 2 19 5 2" xfId="28019"/>
    <cellStyle name="20% - Акцент1 2 2 19 6" xfId="197"/>
    <cellStyle name="20% - Акцент1 2 2 19 6 2" xfId="28020"/>
    <cellStyle name="20% - Акцент1 2 2 19 7" xfId="28015"/>
    <cellStyle name="20% - Акцент1 2 2 2" xfId="198"/>
    <cellStyle name="20% - Акцент1 2 2 2 10" xfId="199"/>
    <cellStyle name="20% - Акцент1 2 2 2 11" xfId="200"/>
    <cellStyle name="20% - Акцент1 2 2 2 12" xfId="201"/>
    <cellStyle name="20% - Акцент1 2 2 2 13" xfId="202"/>
    <cellStyle name="20% - Акцент1 2 2 2 14" xfId="203"/>
    <cellStyle name="20% - Акцент1 2 2 2 15" xfId="204"/>
    <cellStyle name="20% - Акцент1 2 2 2 16" xfId="205"/>
    <cellStyle name="20% - Акцент1 2 2 2 17" xfId="206"/>
    <cellStyle name="20% - Акцент1 2 2 2 18" xfId="207"/>
    <cellStyle name="20% - Акцент1 2 2 2 19" xfId="208"/>
    <cellStyle name="20% - Акцент1 2 2 2 2" xfId="209"/>
    <cellStyle name="20% - Акцент1 2 2 2 2 10" xfId="210"/>
    <cellStyle name="20% - Акцент1 2 2 2 2 10 2" xfId="211"/>
    <cellStyle name="20% - Акцент1 2 2 2 2 10 2 2" xfId="28023"/>
    <cellStyle name="20% - Акцент1 2 2 2 2 10 3" xfId="212"/>
    <cellStyle name="20% - Акцент1 2 2 2 2 10 3 2" xfId="28024"/>
    <cellStyle name="20% - Акцент1 2 2 2 2 10 4" xfId="213"/>
    <cellStyle name="20% - Акцент1 2 2 2 2 10 4 2" xfId="28025"/>
    <cellStyle name="20% - Акцент1 2 2 2 2 10 5" xfId="214"/>
    <cellStyle name="20% - Акцент1 2 2 2 2 10 5 2" xfId="28026"/>
    <cellStyle name="20% - Акцент1 2 2 2 2 10 6" xfId="215"/>
    <cellStyle name="20% - Акцент1 2 2 2 2 10 6 2" xfId="28027"/>
    <cellStyle name="20% - Акцент1 2 2 2 2 10 7" xfId="28022"/>
    <cellStyle name="20% - Акцент1 2 2 2 2 11" xfId="216"/>
    <cellStyle name="20% - Акцент1 2 2 2 2 11 2" xfId="217"/>
    <cellStyle name="20% - Акцент1 2 2 2 2 11 2 2" xfId="28029"/>
    <cellStyle name="20% - Акцент1 2 2 2 2 11 3" xfId="218"/>
    <cellStyle name="20% - Акцент1 2 2 2 2 11 3 2" xfId="28030"/>
    <cellStyle name="20% - Акцент1 2 2 2 2 11 4" xfId="219"/>
    <cellStyle name="20% - Акцент1 2 2 2 2 11 4 2" xfId="28031"/>
    <cellStyle name="20% - Акцент1 2 2 2 2 11 5" xfId="220"/>
    <cellStyle name="20% - Акцент1 2 2 2 2 11 5 2" xfId="28032"/>
    <cellStyle name="20% - Акцент1 2 2 2 2 11 6" xfId="221"/>
    <cellStyle name="20% - Акцент1 2 2 2 2 11 6 2" xfId="28033"/>
    <cellStyle name="20% - Акцент1 2 2 2 2 11 7" xfId="28028"/>
    <cellStyle name="20% - Акцент1 2 2 2 2 12" xfId="222"/>
    <cellStyle name="20% - Акцент1 2 2 2 2 12 2" xfId="223"/>
    <cellStyle name="20% - Акцент1 2 2 2 2 12 2 2" xfId="28035"/>
    <cellStyle name="20% - Акцент1 2 2 2 2 12 3" xfId="224"/>
    <cellStyle name="20% - Акцент1 2 2 2 2 12 3 2" xfId="28036"/>
    <cellStyle name="20% - Акцент1 2 2 2 2 12 4" xfId="225"/>
    <cellStyle name="20% - Акцент1 2 2 2 2 12 4 2" xfId="28037"/>
    <cellStyle name="20% - Акцент1 2 2 2 2 12 5" xfId="226"/>
    <cellStyle name="20% - Акцент1 2 2 2 2 12 5 2" xfId="28038"/>
    <cellStyle name="20% - Акцент1 2 2 2 2 12 6" xfId="227"/>
    <cellStyle name="20% - Акцент1 2 2 2 2 12 6 2" xfId="28039"/>
    <cellStyle name="20% - Акцент1 2 2 2 2 12 7" xfId="28034"/>
    <cellStyle name="20% - Акцент1 2 2 2 2 13" xfId="228"/>
    <cellStyle name="20% - Акцент1 2 2 2 2 13 2" xfId="229"/>
    <cellStyle name="20% - Акцент1 2 2 2 2 13 2 2" xfId="28041"/>
    <cellStyle name="20% - Акцент1 2 2 2 2 13 3" xfId="230"/>
    <cellStyle name="20% - Акцент1 2 2 2 2 13 3 2" xfId="28042"/>
    <cellStyle name="20% - Акцент1 2 2 2 2 13 4" xfId="231"/>
    <cellStyle name="20% - Акцент1 2 2 2 2 13 4 2" xfId="28043"/>
    <cellStyle name="20% - Акцент1 2 2 2 2 13 5" xfId="232"/>
    <cellStyle name="20% - Акцент1 2 2 2 2 13 5 2" xfId="28044"/>
    <cellStyle name="20% - Акцент1 2 2 2 2 13 6" xfId="233"/>
    <cellStyle name="20% - Акцент1 2 2 2 2 13 6 2" xfId="28045"/>
    <cellStyle name="20% - Акцент1 2 2 2 2 13 7" xfId="28040"/>
    <cellStyle name="20% - Акцент1 2 2 2 2 14" xfId="234"/>
    <cellStyle name="20% - Акцент1 2 2 2 2 14 2" xfId="235"/>
    <cellStyle name="20% - Акцент1 2 2 2 2 14 2 2" xfId="28047"/>
    <cellStyle name="20% - Акцент1 2 2 2 2 14 3" xfId="236"/>
    <cellStyle name="20% - Акцент1 2 2 2 2 14 3 2" xfId="28048"/>
    <cellStyle name="20% - Акцент1 2 2 2 2 14 4" xfId="237"/>
    <cellStyle name="20% - Акцент1 2 2 2 2 14 4 2" xfId="28049"/>
    <cellStyle name="20% - Акцент1 2 2 2 2 14 5" xfId="238"/>
    <cellStyle name="20% - Акцент1 2 2 2 2 14 5 2" xfId="28050"/>
    <cellStyle name="20% - Акцент1 2 2 2 2 14 6" xfId="239"/>
    <cellStyle name="20% - Акцент1 2 2 2 2 14 6 2" xfId="28051"/>
    <cellStyle name="20% - Акцент1 2 2 2 2 14 7" xfId="28046"/>
    <cellStyle name="20% - Акцент1 2 2 2 2 15" xfId="240"/>
    <cellStyle name="20% - Акцент1 2 2 2 2 15 2" xfId="241"/>
    <cellStyle name="20% - Акцент1 2 2 2 2 15 2 2" xfId="28053"/>
    <cellStyle name="20% - Акцент1 2 2 2 2 15 3" xfId="242"/>
    <cellStyle name="20% - Акцент1 2 2 2 2 15 3 2" xfId="28054"/>
    <cellStyle name="20% - Акцент1 2 2 2 2 15 4" xfId="243"/>
    <cellStyle name="20% - Акцент1 2 2 2 2 15 4 2" xfId="28055"/>
    <cellStyle name="20% - Акцент1 2 2 2 2 15 5" xfId="244"/>
    <cellStyle name="20% - Акцент1 2 2 2 2 15 5 2" xfId="28056"/>
    <cellStyle name="20% - Акцент1 2 2 2 2 15 6" xfId="245"/>
    <cellStyle name="20% - Акцент1 2 2 2 2 15 6 2" xfId="28057"/>
    <cellStyle name="20% - Акцент1 2 2 2 2 15 7" xfId="28052"/>
    <cellStyle name="20% - Акцент1 2 2 2 2 16" xfId="246"/>
    <cellStyle name="20% - Акцент1 2 2 2 2 16 2" xfId="247"/>
    <cellStyle name="20% - Акцент1 2 2 2 2 16 2 2" xfId="28059"/>
    <cellStyle name="20% - Акцент1 2 2 2 2 16 3" xfId="248"/>
    <cellStyle name="20% - Акцент1 2 2 2 2 16 3 2" xfId="28060"/>
    <cellStyle name="20% - Акцент1 2 2 2 2 16 4" xfId="249"/>
    <cellStyle name="20% - Акцент1 2 2 2 2 16 4 2" xfId="28061"/>
    <cellStyle name="20% - Акцент1 2 2 2 2 16 5" xfId="250"/>
    <cellStyle name="20% - Акцент1 2 2 2 2 16 5 2" xfId="28062"/>
    <cellStyle name="20% - Акцент1 2 2 2 2 16 6" xfId="251"/>
    <cellStyle name="20% - Акцент1 2 2 2 2 16 6 2" xfId="28063"/>
    <cellStyle name="20% - Акцент1 2 2 2 2 16 7" xfId="28058"/>
    <cellStyle name="20% - Акцент1 2 2 2 2 17" xfId="252"/>
    <cellStyle name="20% - Акцент1 2 2 2 2 17 2" xfId="253"/>
    <cellStyle name="20% - Акцент1 2 2 2 2 17 2 2" xfId="28065"/>
    <cellStyle name="20% - Акцент1 2 2 2 2 17 3" xfId="254"/>
    <cellStyle name="20% - Акцент1 2 2 2 2 17 3 2" xfId="28066"/>
    <cellStyle name="20% - Акцент1 2 2 2 2 17 4" xfId="255"/>
    <cellStyle name="20% - Акцент1 2 2 2 2 17 4 2" xfId="28067"/>
    <cellStyle name="20% - Акцент1 2 2 2 2 17 5" xfId="256"/>
    <cellStyle name="20% - Акцент1 2 2 2 2 17 5 2" xfId="28068"/>
    <cellStyle name="20% - Акцент1 2 2 2 2 17 6" xfId="257"/>
    <cellStyle name="20% - Акцент1 2 2 2 2 17 6 2" xfId="28069"/>
    <cellStyle name="20% - Акцент1 2 2 2 2 17 7" xfId="28064"/>
    <cellStyle name="20% - Акцент1 2 2 2 2 18" xfId="258"/>
    <cellStyle name="20% - Акцент1 2 2 2 2 18 2" xfId="259"/>
    <cellStyle name="20% - Акцент1 2 2 2 2 18 2 2" xfId="28071"/>
    <cellStyle name="20% - Акцент1 2 2 2 2 18 3" xfId="260"/>
    <cellStyle name="20% - Акцент1 2 2 2 2 18 3 2" xfId="28072"/>
    <cellStyle name="20% - Акцент1 2 2 2 2 18 4" xfId="261"/>
    <cellStyle name="20% - Акцент1 2 2 2 2 18 4 2" xfId="28073"/>
    <cellStyle name="20% - Акцент1 2 2 2 2 18 5" xfId="262"/>
    <cellStyle name="20% - Акцент1 2 2 2 2 18 5 2" xfId="28074"/>
    <cellStyle name="20% - Акцент1 2 2 2 2 18 6" xfId="263"/>
    <cellStyle name="20% - Акцент1 2 2 2 2 18 6 2" xfId="28075"/>
    <cellStyle name="20% - Акцент1 2 2 2 2 18 7" xfId="28070"/>
    <cellStyle name="20% - Акцент1 2 2 2 2 19" xfId="264"/>
    <cellStyle name="20% - Акцент1 2 2 2 2 19 2" xfId="265"/>
    <cellStyle name="20% - Акцент1 2 2 2 2 19 2 2" xfId="28077"/>
    <cellStyle name="20% - Акцент1 2 2 2 2 19 3" xfId="266"/>
    <cellStyle name="20% - Акцент1 2 2 2 2 19 3 2" xfId="28078"/>
    <cellStyle name="20% - Акцент1 2 2 2 2 19 4" xfId="267"/>
    <cellStyle name="20% - Акцент1 2 2 2 2 19 4 2" xfId="28079"/>
    <cellStyle name="20% - Акцент1 2 2 2 2 19 5" xfId="268"/>
    <cellStyle name="20% - Акцент1 2 2 2 2 19 5 2" xfId="28080"/>
    <cellStyle name="20% - Акцент1 2 2 2 2 19 6" xfId="269"/>
    <cellStyle name="20% - Акцент1 2 2 2 2 19 6 2" xfId="28081"/>
    <cellStyle name="20% - Акцент1 2 2 2 2 19 7" xfId="28076"/>
    <cellStyle name="20% - Акцент1 2 2 2 2 2" xfId="270"/>
    <cellStyle name="20% - Акцент1 2 2 2 2 2 10" xfId="271"/>
    <cellStyle name="20% - Акцент1 2 2 2 2 2 11" xfId="272"/>
    <cellStyle name="20% - Акцент1 2 2 2 2 2 12" xfId="273"/>
    <cellStyle name="20% - Акцент1 2 2 2 2 2 13" xfId="274"/>
    <cellStyle name="20% - Акцент1 2 2 2 2 2 14" xfId="275"/>
    <cellStyle name="20% - Акцент1 2 2 2 2 2 15" xfId="276"/>
    <cellStyle name="20% - Акцент1 2 2 2 2 2 16" xfId="277"/>
    <cellStyle name="20% - Акцент1 2 2 2 2 2 17" xfId="278"/>
    <cellStyle name="20% - Акцент1 2 2 2 2 2 18" xfId="279"/>
    <cellStyle name="20% - Акцент1 2 2 2 2 2 19" xfId="280"/>
    <cellStyle name="20% - Акцент1 2 2 2 2 2 2" xfId="281"/>
    <cellStyle name="20% - Акцент1 2 2 2 2 2 2 2" xfId="282"/>
    <cellStyle name="20% - Акцент1 2 2 2 2 2 2 2 2" xfId="283"/>
    <cellStyle name="20% - Акцент1 2 2 2 2 2 2 2 3" xfId="284"/>
    <cellStyle name="20% - Акцент1 2 2 2 2 2 2 2 4" xfId="285"/>
    <cellStyle name="20% - Акцент1 2 2 2 2 2 2 2 5" xfId="286"/>
    <cellStyle name="20% - Акцент1 2 2 2 2 2 2 2 6" xfId="287"/>
    <cellStyle name="20% - Акцент1 2 2 2 2 2 2 2 7" xfId="28083"/>
    <cellStyle name="20% - Акцент1 2 2 2 2 2 2 3" xfId="288"/>
    <cellStyle name="20% - Акцент1 2 2 2 2 2 2 3 2" xfId="28084"/>
    <cellStyle name="20% - Акцент1 2 2 2 2 2 2 4" xfId="289"/>
    <cellStyle name="20% - Акцент1 2 2 2 2 2 2 4 2" xfId="28085"/>
    <cellStyle name="20% - Акцент1 2 2 2 2 2 2 5" xfId="290"/>
    <cellStyle name="20% - Акцент1 2 2 2 2 2 2 5 2" xfId="28086"/>
    <cellStyle name="20% - Акцент1 2 2 2 2 2 2 6" xfId="291"/>
    <cellStyle name="20% - Акцент1 2 2 2 2 2 2 6 2" xfId="28087"/>
    <cellStyle name="20% - Акцент1 2 2 2 2 2 20" xfId="292"/>
    <cellStyle name="20% - Акцент1 2 2 2 2 2 21" xfId="293"/>
    <cellStyle name="20% - Акцент1 2 2 2 2 2 22" xfId="294"/>
    <cellStyle name="20% - Акцент1 2 2 2 2 2 23" xfId="295"/>
    <cellStyle name="20% - Акцент1 2 2 2 2 2 24" xfId="296"/>
    <cellStyle name="20% - Акцент1 2 2 2 2 2 25" xfId="297"/>
    <cellStyle name="20% - Акцент1 2 2 2 2 2 26" xfId="298"/>
    <cellStyle name="20% - Акцент1 2 2 2 2 2 27" xfId="299"/>
    <cellStyle name="20% - Акцент1 2 2 2 2 2 28" xfId="28082"/>
    <cellStyle name="20% - Акцент1 2 2 2 2 2 3" xfId="300"/>
    <cellStyle name="20% - Акцент1 2 2 2 2 2 4" xfId="301"/>
    <cellStyle name="20% - Акцент1 2 2 2 2 2 5" xfId="302"/>
    <cellStyle name="20% - Акцент1 2 2 2 2 2 6" xfId="303"/>
    <cellStyle name="20% - Акцент1 2 2 2 2 2 7" xfId="304"/>
    <cellStyle name="20% - Акцент1 2 2 2 2 2 8" xfId="305"/>
    <cellStyle name="20% - Акцент1 2 2 2 2 2 9" xfId="306"/>
    <cellStyle name="20% - Акцент1 2 2 2 2 20" xfId="307"/>
    <cellStyle name="20% - Акцент1 2 2 2 2 20 2" xfId="308"/>
    <cellStyle name="20% - Акцент1 2 2 2 2 20 2 2" xfId="28089"/>
    <cellStyle name="20% - Акцент1 2 2 2 2 20 3" xfId="309"/>
    <cellStyle name="20% - Акцент1 2 2 2 2 20 3 2" xfId="28090"/>
    <cellStyle name="20% - Акцент1 2 2 2 2 20 4" xfId="310"/>
    <cellStyle name="20% - Акцент1 2 2 2 2 20 4 2" xfId="28091"/>
    <cellStyle name="20% - Акцент1 2 2 2 2 20 5" xfId="311"/>
    <cellStyle name="20% - Акцент1 2 2 2 2 20 5 2" xfId="28092"/>
    <cellStyle name="20% - Акцент1 2 2 2 2 20 6" xfId="312"/>
    <cellStyle name="20% - Акцент1 2 2 2 2 20 6 2" xfId="28093"/>
    <cellStyle name="20% - Акцент1 2 2 2 2 20 7" xfId="28088"/>
    <cellStyle name="20% - Акцент1 2 2 2 2 21" xfId="313"/>
    <cellStyle name="20% - Акцент1 2 2 2 2 21 2" xfId="314"/>
    <cellStyle name="20% - Акцент1 2 2 2 2 21 2 2" xfId="28095"/>
    <cellStyle name="20% - Акцент1 2 2 2 2 21 3" xfId="315"/>
    <cellStyle name="20% - Акцент1 2 2 2 2 21 3 2" xfId="28096"/>
    <cellStyle name="20% - Акцент1 2 2 2 2 21 4" xfId="316"/>
    <cellStyle name="20% - Акцент1 2 2 2 2 21 4 2" xfId="28097"/>
    <cellStyle name="20% - Акцент1 2 2 2 2 21 5" xfId="317"/>
    <cellStyle name="20% - Акцент1 2 2 2 2 21 5 2" xfId="28098"/>
    <cellStyle name="20% - Акцент1 2 2 2 2 21 6" xfId="318"/>
    <cellStyle name="20% - Акцент1 2 2 2 2 21 6 2" xfId="28099"/>
    <cellStyle name="20% - Акцент1 2 2 2 2 21 7" xfId="28094"/>
    <cellStyle name="20% - Акцент1 2 2 2 2 22" xfId="319"/>
    <cellStyle name="20% - Акцент1 2 2 2 2 22 2" xfId="320"/>
    <cellStyle name="20% - Акцент1 2 2 2 2 22 2 2" xfId="28101"/>
    <cellStyle name="20% - Акцент1 2 2 2 2 22 3" xfId="321"/>
    <cellStyle name="20% - Акцент1 2 2 2 2 22 3 2" xfId="28102"/>
    <cellStyle name="20% - Акцент1 2 2 2 2 22 4" xfId="322"/>
    <cellStyle name="20% - Акцент1 2 2 2 2 22 4 2" xfId="28103"/>
    <cellStyle name="20% - Акцент1 2 2 2 2 22 5" xfId="323"/>
    <cellStyle name="20% - Акцент1 2 2 2 2 22 5 2" xfId="28104"/>
    <cellStyle name="20% - Акцент1 2 2 2 2 22 6" xfId="324"/>
    <cellStyle name="20% - Акцент1 2 2 2 2 22 6 2" xfId="28105"/>
    <cellStyle name="20% - Акцент1 2 2 2 2 22 7" xfId="28100"/>
    <cellStyle name="20% - Акцент1 2 2 2 2 23" xfId="325"/>
    <cellStyle name="20% - Акцент1 2 2 2 2 23 2" xfId="28106"/>
    <cellStyle name="20% - Акцент1 2 2 2 2 24" xfId="326"/>
    <cellStyle name="20% - Акцент1 2 2 2 2 24 2" xfId="28107"/>
    <cellStyle name="20% - Акцент1 2 2 2 2 25" xfId="327"/>
    <cellStyle name="20% - Акцент1 2 2 2 2 25 2" xfId="28108"/>
    <cellStyle name="20% - Акцент1 2 2 2 2 26" xfId="328"/>
    <cellStyle name="20% - Акцент1 2 2 2 2 26 2" xfId="28109"/>
    <cellStyle name="20% - Акцент1 2 2 2 2 27" xfId="329"/>
    <cellStyle name="20% - Акцент1 2 2 2 2 27 2" xfId="28110"/>
    <cellStyle name="20% - Акцент1 2 2 2 2 3" xfId="330"/>
    <cellStyle name="20% - Акцент1 2 2 2 2 3 2" xfId="331"/>
    <cellStyle name="20% - Акцент1 2 2 2 2 3 2 2" xfId="28112"/>
    <cellStyle name="20% - Акцент1 2 2 2 2 3 3" xfId="332"/>
    <cellStyle name="20% - Акцент1 2 2 2 2 3 3 2" xfId="28113"/>
    <cellStyle name="20% - Акцент1 2 2 2 2 3 4" xfId="333"/>
    <cellStyle name="20% - Акцент1 2 2 2 2 3 4 2" xfId="28114"/>
    <cellStyle name="20% - Акцент1 2 2 2 2 3 5" xfId="334"/>
    <cellStyle name="20% - Акцент1 2 2 2 2 3 5 2" xfId="28115"/>
    <cellStyle name="20% - Акцент1 2 2 2 2 3 6" xfId="335"/>
    <cellStyle name="20% - Акцент1 2 2 2 2 3 6 2" xfId="28116"/>
    <cellStyle name="20% - Акцент1 2 2 2 2 3 7" xfId="28111"/>
    <cellStyle name="20% - Акцент1 2 2 2 2 4" xfId="336"/>
    <cellStyle name="20% - Акцент1 2 2 2 2 4 2" xfId="337"/>
    <cellStyle name="20% - Акцент1 2 2 2 2 4 2 2" xfId="28118"/>
    <cellStyle name="20% - Акцент1 2 2 2 2 4 3" xfId="338"/>
    <cellStyle name="20% - Акцент1 2 2 2 2 4 3 2" xfId="28119"/>
    <cellStyle name="20% - Акцент1 2 2 2 2 4 4" xfId="339"/>
    <cellStyle name="20% - Акцент1 2 2 2 2 4 4 2" xfId="28120"/>
    <cellStyle name="20% - Акцент1 2 2 2 2 4 5" xfId="340"/>
    <cellStyle name="20% - Акцент1 2 2 2 2 4 5 2" xfId="28121"/>
    <cellStyle name="20% - Акцент1 2 2 2 2 4 6" xfId="341"/>
    <cellStyle name="20% - Акцент1 2 2 2 2 4 6 2" xfId="28122"/>
    <cellStyle name="20% - Акцент1 2 2 2 2 4 7" xfId="28117"/>
    <cellStyle name="20% - Акцент1 2 2 2 2 5" xfId="342"/>
    <cellStyle name="20% - Акцент1 2 2 2 2 5 2" xfId="343"/>
    <cellStyle name="20% - Акцент1 2 2 2 2 5 2 2" xfId="28124"/>
    <cellStyle name="20% - Акцент1 2 2 2 2 5 3" xfId="344"/>
    <cellStyle name="20% - Акцент1 2 2 2 2 5 3 2" xfId="28125"/>
    <cellStyle name="20% - Акцент1 2 2 2 2 5 4" xfId="345"/>
    <cellStyle name="20% - Акцент1 2 2 2 2 5 4 2" xfId="28126"/>
    <cellStyle name="20% - Акцент1 2 2 2 2 5 5" xfId="346"/>
    <cellStyle name="20% - Акцент1 2 2 2 2 5 5 2" xfId="28127"/>
    <cellStyle name="20% - Акцент1 2 2 2 2 5 6" xfId="347"/>
    <cellStyle name="20% - Акцент1 2 2 2 2 5 6 2" xfId="28128"/>
    <cellStyle name="20% - Акцент1 2 2 2 2 5 7" xfId="28123"/>
    <cellStyle name="20% - Акцент1 2 2 2 2 6" xfId="348"/>
    <cellStyle name="20% - Акцент1 2 2 2 2 6 2" xfId="349"/>
    <cellStyle name="20% - Акцент1 2 2 2 2 6 2 2" xfId="28130"/>
    <cellStyle name="20% - Акцент1 2 2 2 2 6 3" xfId="350"/>
    <cellStyle name="20% - Акцент1 2 2 2 2 6 3 2" xfId="28131"/>
    <cellStyle name="20% - Акцент1 2 2 2 2 6 4" xfId="351"/>
    <cellStyle name="20% - Акцент1 2 2 2 2 6 4 2" xfId="28132"/>
    <cellStyle name="20% - Акцент1 2 2 2 2 6 5" xfId="352"/>
    <cellStyle name="20% - Акцент1 2 2 2 2 6 5 2" xfId="28133"/>
    <cellStyle name="20% - Акцент1 2 2 2 2 6 6" xfId="353"/>
    <cellStyle name="20% - Акцент1 2 2 2 2 6 6 2" xfId="28134"/>
    <cellStyle name="20% - Акцент1 2 2 2 2 6 7" xfId="28129"/>
    <cellStyle name="20% - Акцент1 2 2 2 2 7" xfId="354"/>
    <cellStyle name="20% - Акцент1 2 2 2 2 7 2" xfId="355"/>
    <cellStyle name="20% - Акцент1 2 2 2 2 7 2 2" xfId="28136"/>
    <cellStyle name="20% - Акцент1 2 2 2 2 7 3" xfId="356"/>
    <cellStyle name="20% - Акцент1 2 2 2 2 7 3 2" xfId="28137"/>
    <cellStyle name="20% - Акцент1 2 2 2 2 7 4" xfId="357"/>
    <cellStyle name="20% - Акцент1 2 2 2 2 7 4 2" xfId="28138"/>
    <cellStyle name="20% - Акцент1 2 2 2 2 7 5" xfId="358"/>
    <cellStyle name="20% - Акцент1 2 2 2 2 7 5 2" xfId="28139"/>
    <cellStyle name="20% - Акцент1 2 2 2 2 7 6" xfId="359"/>
    <cellStyle name="20% - Акцент1 2 2 2 2 7 6 2" xfId="28140"/>
    <cellStyle name="20% - Акцент1 2 2 2 2 7 7" xfId="28135"/>
    <cellStyle name="20% - Акцент1 2 2 2 2 8" xfId="360"/>
    <cellStyle name="20% - Акцент1 2 2 2 2 8 2" xfId="361"/>
    <cellStyle name="20% - Акцент1 2 2 2 2 8 2 2" xfId="28142"/>
    <cellStyle name="20% - Акцент1 2 2 2 2 8 3" xfId="362"/>
    <cellStyle name="20% - Акцент1 2 2 2 2 8 3 2" xfId="28143"/>
    <cellStyle name="20% - Акцент1 2 2 2 2 8 4" xfId="363"/>
    <cellStyle name="20% - Акцент1 2 2 2 2 8 4 2" xfId="28144"/>
    <cellStyle name="20% - Акцент1 2 2 2 2 8 5" xfId="364"/>
    <cellStyle name="20% - Акцент1 2 2 2 2 8 5 2" xfId="28145"/>
    <cellStyle name="20% - Акцент1 2 2 2 2 8 6" xfId="365"/>
    <cellStyle name="20% - Акцент1 2 2 2 2 8 6 2" xfId="28146"/>
    <cellStyle name="20% - Акцент1 2 2 2 2 8 7" xfId="28141"/>
    <cellStyle name="20% - Акцент1 2 2 2 2 9" xfId="366"/>
    <cellStyle name="20% - Акцент1 2 2 2 2 9 2" xfId="367"/>
    <cellStyle name="20% - Акцент1 2 2 2 2 9 2 2" xfId="28148"/>
    <cellStyle name="20% - Акцент1 2 2 2 2 9 3" xfId="368"/>
    <cellStyle name="20% - Акцент1 2 2 2 2 9 3 2" xfId="28149"/>
    <cellStyle name="20% - Акцент1 2 2 2 2 9 4" xfId="369"/>
    <cellStyle name="20% - Акцент1 2 2 2 2 9 4 2" xfId="28150"/>
    <cellStyle name="20% - Акцент1 2 2 2 2 9 5" xfId="370"/>
    <cellStyle name="20% - Акцент1 2 2 2 2 9 5 2" xfId="28151"/>
    <cellStyle name="20% - Акцент1 2 2 2 2 9 6" xfId="371"/>
    <cellStyle name="20% - Акцент1 2 2 2 2 9 6 2" xfId="28152"/>
    <cellStyle name="20% - Акцент1 2 2 2 2 9 7" xfId="28147"/>
    <cellStyle name="20% - Акцент1 2 2 2 20" xfId="372"/>
    <cellStyle name="20% - Акцент1 2 2 2 21" xfId="373"/>
    <cellStyle name="20% - Акцент1 2 2 2 22" xfId="374"/>
    <cellStyle name="20% - Акцент1 2 2 2 23" xfId="375"/>
    <cellStyle name="20% - Акцент1 2 2 2 24" xfId="376"/>
    <cellStyle name="20% - Акцент1 2 2 2 25" xfId="377"/>
    <cellStyle name="20% - Акцент1 2 2 2 26" xfId="378"/>
    <cellStyle name="20% - Акцент1 2 2 2 27" xfId="379"/>
    <cellStyle name="20% - Акцент1 2 2 2 28" xfId="380"/>
    <cellStyle name="20% - Акцент1 2 2 2 29" xfId="381"/>
    <cellStyle name="20% - Акцент1 2 2 2 3" xfId="382"/>
    <cellStyle name="20% - Акцент1 2 2 2 30" xfId="383"/>
    <cellStyle name="20% - Акцент1 2 2 2 31" xfId="384"/>
    <cellStyle name="20% - Акцент1 2 2 2 32" xfId="385"/>
    <cellStyle name="20% - Акцент1 2 2 2 33" xfId="28021"/>
    <cellStyle name="20% - Акцент1 2 2 2 4" xfId="386"/>
    <cellStyle name="20% - Акцент1 2 2 2 5" xfId="387"/>
    <cellStyle name="20% - Акцент1 2 2 2 6" xfId="388"/>
    <cellStyle name="20% - Акцент1 2 2 2 7" xfId="389"/>
    <cellStyle name="20% - Акцент1 2 2 2 8" xfId="390"/>
    <cellStyle name="20% - Акцент1 2 2 2 9" xfId="391"/>
    <cellStyle name="20% - Акцент1 2 2 20" xfId="392"/>
    <cellStyle name="20% - Акцент1 2 2 20 2" xfId="393"/>
    <cellStyle name="20% - Акцент1 2 2 20 2 2" xfId="28154"/>
    <cellStyle name="20% - Акцент1 2 2 20 3" xfId="394"/>
    <cellStyle name="20% - Акцент1 2 2 20 3 2" xfId="28155"/>
    <cellStyle name="20% - Акцент1 2 2 20 4" xfId="395"/>
    <cellStyle name="20% - Акцент1 2 2 20 4 2" xfId="28156"/>
    <cellStyle name="20% - Акцент1 2 2 20 5" xfId="396"/>
    <cellStyle name="20% - Акцент1 2 2 20 5 2" xfId="28157"/>
    <cellStyle name="20% - Акцент1 2 2 20 6" xfId="397"/>
    <cellStyle name="20% - Акцент1 2 2 20 6 2" xfId="28158"/>
    <cellStyle name="20% - Акцент1 2 2 20 7" xfId="28153"/>
    <cellStyle name="20% - Акцент1 2 2 21" xfId="398"/>
    <cellStyle name="20% - Акцент1 2 2 21 2" xfId="399"/>
    <cellStyle name="20% - Акцент1 2 2 21 2 2" xfId="28160"/>
    <cellStyle name="20% - Акцент1 2 2 21 3" xfId="400"/>
    <cellStyle name="20% - Акцент1 2 2 21 3 2" xfId="28161"/>
    <cellStyle name="20% - Акцент1 2 2 21 4" xfId="401"/>
    <cellStyle name="20% - Акцент1 2 2 21 4 2" xfId="28162"/>
    <cellStyle name="20% - Акцент1 2 2 21 5" xfId="402"/>
    <cellStyle name="20% - Акцент1 2 2 21 5 2" xfId="28163"/>
    <cellStyle name="20% - Акцент1 2 2 21 6" xfId="403"/>
    <cellStyle name="20% - Акцент1 2 2 21 6 2" xfId="28164"/>
    <cellStyle name="20% - Акцент1 2 2 21 7" xfId="28159"/>
    <cellStyle name="20% - Акцент1 2 2 22" xfId="404"/>
    <cellStyle name="20% - Акцент1 2 2 22 2" xfId="405"/>
    <cellStyle name="20% - Акцент1 2 2 22 2 2" xfId="28166"/>
    <cellStyle name="20% - Акцент1 2 2 22 3" xfId="406"/>
    <cellStyle name="20% - Акцент1 2 2 22 3 2" xfId="28167"/>
    <cellStyle name="20% - Акцент1 2 2 22 4" xfId="407"/>
    <cellStyle name="20% - Акцент1 2 2 22 4 2" xfId="28168"/>
    <cellStyle name="20% - Акцент1 2 2 22 5" xfId="408"/>
    <cellStyle name="20% - Акцент1 2 2 22 5 2" xfId="28169"/>
    <cellStyle name="20% - Акцент1 2 2 22 6" xfId="409"/>
    <cellStyle name="20% - Акцент1 2 2 22 6 2" xfId="28170"/>
    <cellStyle name="20% - Акцент1 2 2 22 7" xfId="28165"/>
    <cellStyle name="20% - Акцент1 2 2 23" xfId="410"/>
    <cellStyle name="20% - Акцент1 2 2 23 2" xfId="411"/>
    <cellStyle name="20% - Акцент1 2 2 23 2 2" xfId="28172"/>
    <cellStyle name="20% - Акцент1 2 2 23 3" xfId="412"/>
    <cellStyle name="20% - Акцент1 2 2 23 3 2" xfId="28173"/>
    <cellStyle name="20% - Акцент1 2 2 23 4" xfId="413"/>
    <cellStyle name="20% - Акцент1 2 2 23 4 2" xfId="28174"/>
    <cellStyle name="20% - Акцент1 2 2 23 5" xfId="414"/>
    <cellStyle name="20% - Акцент1 2 2 23 5 2" xfId="28175"/>
    <cellStyle name="20% - Акцент1 2 2 23 6" xfId="415"/>
    <cellStyle name="20% - Акцент1 2 2 23 6 2" xfId="28176"/>
    <cellStyle name="20% - Акцент1 2 2 23 7" xfId="28171"/>
    <cellStyle name="20% - Акцент1 2 2 24" xfId="416"/>
    <cellStyle name="20% - Акцент1 2 2 24 2" xfId="417"/>
    <cellStyle name="20% - Акцент1 2 2 24 2 2" xfId="28178"/>
    <cellStyle name="20% - Акцент1 2 2 24 3" xfId="418"/>
    <cellStyle name="20% - Акцент1 2 2 24 3 2" xfId="28179"/>
    <cellStyle name="20% - Акцент1 2 2 24 4" xfId="419"/>
    <cellStyle name="20% - Акцент1 2 2 24 4 2" xfId="28180"/>
    <cellStyle name="20% - Акцент1 2 2 24 5" xfId="420"/>
    <cellStyle name="20% - Акцент1 2 2 24 5 2" xfId="28181"/>
    <cellStyle name="20% - Акцент1 2 2 24 6" xfId="421"/>
    <cellStyle name="20% - Акцент1 2 2 24 6 2" xfId="28182"/>
    <cellStyle name="20% - Акцент1 2 2 24 7" xfId="28177"/>
    <cellStyle name="20% - Акцент1 2 2 25" xfId="422"/>
    <cellStyle name="20% - Акцент1 2 2 25 2" xfId="423"/>
    <cellStyle name="20% - Акцент1 2 2 25 2 2" xfId="28184"/>
    <cellStyle name="20% - Акцент1 2 2 25 3" xfId="424"/>
    <cellStyle name="20% - Акцент1 2 2 25 3 2" xfId="28185"/>
    <cellStyle name="20% - Акцент1 2 2 25 4" xfId="425"/>
    <cellStyle name="20% - Акцент1 2 2 25 4 2" xfId="28186"/>
    <cellStyle name="20% - Акцент1 2 2 25 5" xfId="426"/>
    <cellStyle name="20% - Акцент1 2 2 25 5 2" xfId="28187"/>
    <cellStyle name="20% - Акцент1 2 2 25 6" xfId="427"/>
    <cellStyle name="20% - Акцент1 2 2 25 6 2" xfId="28188"/>
    <cellStyle name="20% - Акцент1 2 2 25 7" xfId="28183"/>
    <cellStyle name="20% - Акцент1 2 2 26" xfId="428"/>
    <cellStyle name="20% - Акцент1 2 2 26 2" xfId="429"/>
    <cellStyle name="20% - Акцент1 2 2 26 2 2" xfId="28190"/>
    <cellStyle name="20% - Акцент1 2 2 26 3" xfId="430"/>
    <cellStyle name="20% - Акцент1 2 2 26 3 2" xfId="28191"/>
    <cellStyle name="20% - Акцент1 2 2 26 4" xfId="431"/>
    <cellStyle name="20% - Акцент1 2 2 26 4 2" xfId="28192"/>
    <cellStyle name="20% - Акцент1 2 2 26 5" xfId="432"/>
    <cellStyle name="20% - Акцент1 2 2 26 5 2" xfId="28193"/>
    <cellStyle name="20% - Акцент1 2 2 26 6" xfId="433"/>
    <cellStyle name="20% - Акцент1 2 2 26 6 2" xfId="28194"/>
    <cellStyle name="20% - Акцент1 2 2 26 7" xfId="28189"/>
    <cellStyle name="20% - Акцент1 2 2 27" xfId="434"/>
    <cellStyle name="20% - Акцент1 2 2 27 2" xfId="435"/>
    <cellStyle name="20% - Акцент1 2 2 27 2 2" xfId="28196"/>
    <cellStyle name="20% - Акцент1 2 2 27 3" xfId="436"/>
    <cellStyle name="20% - Акцент1 2 2 27 3 2" xfId="28197"/>
    <cellStyle name="20% - Акцент1 2 2 27 4" xfId="437"/>
    <cellStyle name="20% - Акцент1 2 2 27 4 2" xfId="28198"/>
    <cellStyle name="20% - Акцент1 2 2 27 5" xfId="438"/>
    <cellStyle name="20% - Акцент1 2 2 27 5 2" xfId="28199"/>
    <cellStyle name="20% - Акцент1 2 2 27 6" xfId="439"/>
    <cellStyle name="20% - Акцент1 2 2 27 6 2" xfId="28200"/>
    <cellStyle name="20% - Акцент1 2 2 27 7" xfId="28195"/>
    <cellStyle name="20% - Акцент1 2 2 28" xfId="440"/>
    <cellStyle name="20% - Акцент1 2 2 28 2" xfId="28201"/>
    <cellStyle name="20% - Акцент1 2 2 29" xfId="441"/>
    <cellStyle name="20% - Акцент1 2 2 29 2" xfId="28202"/>
    <cellStyle name="20% - Акцент1 2 2 3" xfId="442"/>
    <cellStyle name="20% - Акцент1 2 2 3 10" xfId="443"/>
    <cellStyle name="20% - Акцент1 2 2 3 10 2" xfId="444"/>
    <cellStyle name="20% - Акцент1 2 2 3 10 2 2" xfId="28205"/>
    <cellStyle name="20% - Акцент1 2 2 3 10 3" xfId="445"/>
    <cellStyle name="20% - Акцент1 2 2 3 10 3 2" xfId="28206"/>
    <cellStyle name="20% - Акцент1 2 2 3 10 4" xfId="446"/>
    <cellStyle name="20% - Акцент1 2 2 3 10 4 2" xfId="28207"/>
    <cellStyle name="20% - Акцент1 2 2 3 10 5" xfId="447"/>
    <cellStyle name="20% - Акцент1 2 2 3 10 5 2" xfId="28208"/>
    <cellStyle name="20% - Акцент1 2 2 3 10 6" xfId="448"/>
    <cellStyle name="20% - Акцент1 2 2 3 10 6 2" xfId="28209"/>
    <cellStyle name="20% - Акцент1 2 2 3 10 7" xfId="28204"/>
    <cellStyle name="20% - Акцент1 2 2 3 11" xfId="449"/>
    <cellStyle name="20% - Акцент1 2 2 3 11 2" xfId="450"/>
    <cellStyle name="20% - Акцент1 2 2 3 11 2 2" xfId="28211"/>
    <cellStyle name="20% - Акцент1 2 2 3 11 3" xfId="451"/>
    <cellStyle name="20% - Акцент1 2 2 3 11 3 2" xfId="28212"/>
    <cellStyle name="20% - Акцент1 2 2 3 11 4" xfId="452"/>
    <cellStyle name="20% - Акцент1 2 2 3 11 4 2" xfId="28213"/>
    <cellStyle name="20% - Акцент1 2 2 3 11 5" xfId="453"/>
    <cellStyle name="20% - Акцент1 2 2 3 11 5 2" xfId="28214"/>
    <cellStyle name="20% - Акцент1 2 2 3 11 6" xfId="454"/>
    <cellStyle name="20% - Акцент1 2 2 3 11 6 2" xfId="28215"/>
    <cellStyle name="20% - Акцент1 2 2 3 11 7" xfId="28210"/>
    <cellStyle name="20% - Акцент1 2 2 3 12" xfId="455"/>
    <cellStyle name="20% - Акцент1 2 2 3 12 2" xfId="456"/>
    <cellStyle name="20% - Акцент1 2 2 3 12 2 2" xfId="28217"/>
    <cellStyle name="20% - Акцент1 2 2 3 12 3" xfId="457"/>
    <cellStyle name="20% - Акцент1 2 2 3 12 3 2" xfId="28218"/>
    <cellStyle name="20% - Акцент1 2 2 3 12 4" xfId="458"/>
    <cellStyle name="20% - Акцент1 2 2 3 12 4 2" xfId="28219"/>
    <cellStyle name="20% - Акцент1 2 2 3 12 5" xfId="459"/>
    <cellStyle name="20% - Акцент1 2 2 3 12 5 2" xfId="28220"/>
    <cellStyle name="20% - Акцент1 2 2 3 12 6" xfId="460"/>
    <cellStyle name="20% - Акцент1 2 2 3 12 6 2" xfId="28221"/>
    <cellStyle name="20% - Акцент1 2 2 3 12 7" xfId="28216"/>
    <cellStyle name="20% - Акцент1 2 2 3 13" xfId="461"/>
    <cellStyle name="20% - Акцент1 2 2 3 13 2" xfId="462"/>
    <cellStyle name="20% - Акцент1 2 2 3 13 2 2" xfId="28223"/>
    <cellStyle name="20% - Акцент1 2 2 3 13 3" xfId="463"/>
    <cellStyle name="20% - Акцент1 2 2 3 13 3 2" xfId="28224"/>
    <cellStyle name="20% - Акцент1 2 2 3 13 4" xfId="464"/>
    <cellStyle name="20% - Акцент1 2 2 3 13 4 2" xfId="28225"/>
    <cellStyle name="20% - Акцент1 2 2 3 13 5" xfId="465"/>
    <cellStyle name="20% - Акцент1 2 2 3 13 5 2" xfId="28226"/>
    <cellStyle name="20% - Акцент1 2 2 3 13 6" xfId="466"/>
    <cellStyle name="20% - Акцент1 2 2 3 13 6 2" xfId="28227"/>
    <cellStyle name="20% - Акцент1 2 2 3 13 7" xfId="28222"/>
    <cellStyle name="20% - Акцент1 2 2 3 14" xfId="467"/>
    <cellStyle name="20% - Акцент1 2 2 3 14 2" xfId="468"/>
    <cellStyle name="20% - Акцент1 2 2 3 14 2 2" xfId="28229"/>
    <cellStyle name="20% - Акцент1 2 2 3 14 3" xfId="469"/>
    <cellStyle name="20% - Акцент1 2 2 3 14 3 2" xfId="28230"/>
    <cellStyle name="20% - Акцент1 2 2 3 14 4" xfId="470"/>
    <cellStyle name="20% - Акцент1 2 2 3 14 4 2" xfId="28231"/>
    <cellStyle name="20% - Акцент1 2 2 3 14 5" xfId="471"/>
    <cellStyle name="20% - Акцент1 2 2 3 14 5 2" xfId="28232"/>
    <cellStyle name="20% - Акцент1 2 2 3 14 6" xfId="472"/>
    <cellStyle name="20% - Акцент1 2 2 3 14 6 2" xfId="28233"/>
    <cellStyle name="20% - Акцент1 2 2 3 14 7" xfId="28228"/>
    <cellStyle name="20% - Акцент1 2 2 3 15" xfId="473"/>
    <cellStyle name="20% - Акцент1 2 2 3 15 2" xfId="474"/>
    <cellStyle name="20% - Акцент1 2 2 3 15 2 2" xfId="28235"/>
    <cellStyle name="20% - Акцент1 2 2 3 15 3" xfId="475"/>
    <cellStyle name="20% - Акцент1 2 2 3 15 3 2" xfId="28236"/>
    <cellStyle name="20% - Акцент1 2 2 3 15 4" xfId="476"/>
    <cellStyle name="20% - Акцент1 2 2 3 15 4 2" xfId="28237"/>
    <cellStyle name="20% - Акцент1 2 2 3 15 5" xfId="477"/>
    <cellStyle name="20% - Акцент1 2 2 3 15 5 2" xfId="28238"/>
    <cellStyle name="20% - Акцент1 2 2 3 15 6" xfId="478"/>
    <cellStyle name="20% - Акцент1 2 2 3 15 6 2" xfId="28239"/>
    <cellStyle name="20% - Акцент1 2 2 3 15 7" xfId="28234"/>
    <cellStyle name="20% - Акцент1 2 2 3 16" xfId="479"/>
    <cellStyle name="20% - Акцент1 2 2 3 16 2" xfId="480"/>
    <cellStyle name="20% - Акцент1 2 2 3 16 2 2" xfId="28241"/>
    <cellStyle name="20% - Акцент1 2 2 3 16 3" xfId="481"/>
    <cellStyle name="20% - Акцент1 2 2 3 16 3 2" xfId="28242"/>
    <cellStyle name="20% - Акцент1 2 2 3 16 4" xfId="482"/>
    <cellStyle name="20% - Акцент1 2 2 3 16 4 2" xfId="28243"/>
    <cellStyle name="20% - Акцент1 2 2 3 16 5" xfId="483"/>
    <cellStyle name="20% - Акцент1 2 2 3 16 5 2" xfId="28244"/>
    <cellStyle name="20% - Акцент1 2 2 3 16 6" xfId="484"/>
    <cellStyle name="20% - Акцент1 2 2 3 16 6 2" xfId="28245"/>
    <cellStyle name="20% - Акцент1 2 2 3 16 7" xfId="28240"/>
    <cellStyle name="20% - Акцент1 2 2 3 17" xfId="485"/>
    <cellStyle name="20% - Акцент1 2 2 3 17 2" xfId="486"/>
    <cellStyle name="20% - Акцент1 2 2 3 17 2 2" xfId="28247"/>
    <cellStyle name="20% - Акцент1 2 2 3 17 3" xfId="487"/>
    <cellStyle name="20% - Акцент1 2 2 3 17 3 2" xfId="28248"/>
    <cellStyle name="20% - Акцент1 2 2 3 17 4" xfId="488"/>
    <cellStyle name="20% - Акцент1 2 2 3 17 4 2" xfId="28249"/>
    <cellStyle name="20% - Акцент1 2 2 3 17 5" xfId="489"/>
    <cellStyle name="20% - Акцент1 2 2 3 17 5 2" xfId="28250"/>
    <cellStyle name="20% - Акцент1 2 2 3 17 6" xfId="490"/>
    <cellStyle name="20% - Акцент1 2 2 3 17 6 2" xfId="28251"/>
    <cellStyle name="20% - Акцент1 2 2 3 17 7" xfId="28246"/>
    <cellStyle name="20% - Акцент1 2 2 3 18" xfId="491"/>
    <cellStyle name="20% - Акцент1 2 2 3 18 2" xfId="492"/>
    <cellStyle name="20% - Акцент1 2 2 3 18 2 2" xfId="28253"/>
    <cellStyle name="20% - Акцент1 2 2 3 18 3" xfId="493"/>
    <cellStyle name="20% - Акцент1 2 2 3 18 3 2" xfId="28254"/>
    <cellStyle name="20% - Акцент1 2 2 3 18 4" xfId="494"/>
    <cellStyle name="20% - Акцент1 2 2 3 18 4 2" xfId="28255"/>
    <cellStyle name="20% - Акцент1 2 2 3 18 5" xfId="495"/>
    <cellStyle name="20% - Акцент1 2 2 3 18 5 2" xfId="28256"/>
    <cellStyle name="20% - Акцент1 2 2 3 18 6" xfId="496"/>
    <cellStyle name="20% - Акцент1 2 2 3 18 6 2" xfId="28257"/>
    <cellStyle name="20% - Акцент1 2 2 3 18 7" xfId="28252"/>
    <cellStyle name="20% - Акцент1 2 2 3 19" xfId="497"/>
    <cellStyle name="20% - Акцент1 2 2 3 19 2" xfId="498"/>
    <cellStyle name="20% - Акцент1 2 2 3 19 2 2" xfId="28259"/>
    <cellStyle name="20% - Акцент1 2 2 3 19 3" xfId="499"/>
    <cellStyle name="20% - Акцент1 2 2 3 19 3 2" xfId="28260"/>
    <cellStyle name="20% - Акцент1 2 2 3 19 4" xfId="500"/>
    <cellStyle name="20% - Акцент1 2 2 3 19 4 2" xfId="28261"/>
    <cellStyle name="20% - Акцент1 2 2 3 19 5" xfId="501"/>
    <cellStyle name="20% - Акцент1 2 2 3 19 5 2" xfId="28262"/>
    <cellStyle name="20% - Акцент1 2 2 3 19 6" xfId="502"/>
    <cellStyle name="20% - Акцент1 2 2 3 19 6 2" xfId="28263"/>
    <cellStyle name="20% - Акцент1 2 2 3 19 7" xfId="28258"/>
    <cellStyle name="20% - Акцент1 2 2 3 2" xfId="503"/>
    <cellStyle name="20% - Акцент1 2 2 3 2 2" xfId="504"/>
    <cellStyle name="20% - Акцент1 2 2 3 2 2 2" xfId="28265"/>
    <cellStyle name="20% - Акцент1 2 2 3 2 3" xfId="505"/>
    <cellStyle name="20% - Акцент1 2 2 3 2 3 2" xfId="28266"/>
    <cellStyle name="20% - Акцент1 2 2 3 2 4" xfId="506"/>
    <cellStyle name="20% - Акцент1 2 2 3 2 4 2" xfId="28267"/>
    <cellStyle name="20% - Акцент1 2 2 3 2 5" xfId="507"/>
    <cellStyle name="20% - Акцент1 2 2 3 2 5 2" xfId="28268"/>
    <cellStyle name="20% - Акцент1 2 2 3 2 6" xfId="508"/>
    <cellStyle name="20% - Акцент1 2 2 3 2 6 2" xfId="28269"/>
    <cellStyle name="20% - Акцент1 2 2 3 2 7" xfId="28264"/>
    <cellStyle name="20% - Акцент1 2 2 3 20" xfId="509"/>
    <cellStyle name="20% - Акцент1 2 2 3 20 2" xfId="510"/>
    <cellStyle name="20% - Акцент1 2 2 3 20 2 2" xfId="28271"/>
    <cellStyle name="20% - Акцент1 2 2 3 20 3" xfId="511"/>
    <cellStyle name="20% - Акцент1 2 2 3 20 3 2" xfId="28272"/>
    <cellStyle name="20% - Акцент1 2 2 3 20 4" xfId="512"/>
    <cellStyle name="20% - Акцент1 2 2 3 20 4 2" xfId="28273"/>
    <cellStyle name="20% - Акцент1 2 2 3 20 5" xfId="513"/>
    <cellStyle name="20% - Акцент1 2 2 3 20 5 2" xfId="28274"/>
    <cellStyle name="20% - Акцент1 2 2 3 20 6" xfId="514"/>
    <cellStyle name="20% - Акцент1 2 2 3 20 6 2" xfId="28275"/>
    <cellStyle name="20% - Акцент1 2 2 3 20 7" xfId="28270"/>
    <cellStyle name="20% - Акцент1 2 2 3 21" xfId="515"/>
    <cellStyle name="20% - Акцент1 2 2 3 21 2" xfId="516"/>
    <cellStyle name="20% - Акцент1 2 2 3 21 2 2" xfId="28277"/>
    <cellStyle name="20% - Акцент1 2 2 3 21 3" xfId="517"/>
    <cellStyle name="20% - Акцент1 2 2 3 21 3 2" xfId="28278"/>
    <cellStyle name="20% - Акцент1 2 2 3 21 4" xfId="518"/>
    <cellStyle name="20% - Акцент1 2 2 3 21 4 2" xfId="28279"/>
    <cellStyle name="20% - Акцент1 2 2 3 21 5" xfId="519"/>
    <cellStyle name="20% - Акцент1 2 2 3 21 5 2" xfId="28280"/>
    <cellStyle name="20% - Акцент1 2 2 3 21 6" xfId="520"/>
    <cellStyle name="20% - Акцент1 2 2 3 21 6 2" xfId="28281"/>
    <cellStyle name="20% - Акцент1 2 2 3 21 7" xfId="28276"/>
    <cellStyle name="20% - Акцент1 2 2 3 22" xfId="521"/>
    <cellStyle name="20% - Акцент1 2 2 3 22 2" xfId="522"/>
    <cellStyle name="20% - Акцент1 2 2 3 22 2 2" xfId="28283"/>
    <cellStyle name="20% - Акцент1 2 2 3 22 3" xfId="523"/>
    <cellStyle name="20% - Акцент1 2 2 3 22 3 2" xfId="28284"/>
    <cellStyle name="20% - Акцент1 2 2 3 22 4" xfId="524"/>
    <cellStyle name="20% - Акцент1 2 2 3 22 4 2" xfId="28285"/>
    <cellStyle name="20% - Акцент1 2 2 3 22 5" xfId="525"/>
    <cellStyle name="20% - Акцент1 2 2 3 22 5 2" xfId="28286"/>
    <cellStyle name="20% - Акцент1 2 2 3 22 6" xfId="526"/>
    <cellStyle name="20% - Акцент1 2 2 3 22 6 2" xfId="28287"/>
    <cellStyle name="20% - Акцент1 2 2 3 22 7" xfId="28282"/>
    <cellStyle name="20% - Акцент1 2 2 3 23" xfId="527"/>
    <cellStyle name="20% - Акцент1 2 2 3 23 2" xfId="28288"/>
    <cellStyle name="20% - Акцент1 2 2 3 24" xfId="528"/>
    <cellStyle name="20% - Акцент1 2 2 3 24 2" xfId="28289"/>
    <cellStyle name="20% - Акцент1 2 2 3 25" xfId="529"/>
    <cellStyle name="20% - Акцент1 2 2 3 25 2" xfId="28290"/>
    <cellStyle name="20% - Акцент1 2 2 3 26" xfId="530"/>
    <cellStyle name="20% - Акцент1 2 2 3 26 2" xfId="28291"/>
    <cellStyle name="20% - Акцент1 2 2 3 27" xfId="531"/>
    <cellStyle name="20% - Акцент1 2 2 3 27 2" xfId="28292"/>
    <cellStyle name="20% - Акцент1 2 2 3 28" xfId="28203"/>
    <cellStyle name="20% - Акцент1 2 2 3 3" xfId="532"/>
    <cellStyle name="20% - Акцент1 2 2 3 3 2" xfId="533"/>
    <cellStyle name="20% - Акцент1 2 2 3 3 2 2" xfId="28294"/>
    <cellStyle name="20% - Акцент1 2 2 3 3 3" xfId="534"/>
    <cellStyle name="20% - Акцент1 2 2 3 3 3 2" xfId="28295"/>
    <cellStyle name="20% - Акцент1 2 2 3 3 4" xfId="535"/>
    <cellStyle name="20% - Акцент1 2 2 3 3 4 2" xfId="28296"/>
    <cellStyle name="20% - Акцент1 2 2 3 3 5" xfId="536"/>
    <cellStyle name="20% - Акцент1 2 2 3 3 5 2" xfId="28297"/>
    <cellStyle name="20% - Акцент1 2 2 3 3 6" xfId="537"/>
    <cellStyle name="20% - Акцент1 2 2 3 3 6 2" xfId="28298"/>
    <cellStyle name="20% - Акцент1 2 2 3 3 7" xfId="28293"/>
    <cellStyle name="20% - Акцент1 2 2 3 4" xfId="538"/>
    <cellStyle name="20% - Акцент1 2 2 3 4 2" xfId="539"/>
    <cellStyle name="20% - Акцент1 2 2 3 4 2 2" xfId="28300"/>
    <cellStyle name="20% - Акцент1 2 2 3 4 3" xfId="540"/>
    <cellStyle name="20% - Акцент1 2 2 3 4 3 2" xfId="28301"/>
    <cellStyle name="20% - Акцент1 2 2 3 4 4" xfId="541"/>
    <cellStyle name="20% - Акцент1 2 2 3 4 4 2" xfId="28302"/>
    <cellStyle name="20% - Акцент1 2 2 3 4 5" xfId="542"/>
    <cellStyle name="20% - Акцент1 2 2 3 4 5 2" xfId="28303"/>
    <cellStyle name="20% - Акцент1 2 2 3 4 6" xfId="543"/>
    <cellStyle name="20% - Акцент1 2 2 3 4 6 2" xfId="28304"/>
    <cellStyle name="20% - Акцент1 2 2 3 4 7" xfId="28299"/>
    <cellStyle name="20% - Акцент1 2 2 3 5" xfId="544"/>
    <cellStyle name="20% - Акцент1 2 2 3 5 2" xfId="545"/>
    <cellStyle name="20% - Акцент1 2 2 3 5 2 2" xfId="28306"/>
    <cellStyle name="20% - Акцент1 2 2 3 5 3" xfId="546"/>
    <cellStyle name="20% - Акцент1 2 2 3 5 3 2" xfId="28307"/>
    <cellStyle name="20% - Акцент1 2 2 3 5 4" xfId="547"/>
    <cellStyle name="20% - Акцент1 2 2 3 5 4 2" xfId="28308"/>
    <cellStyle name="20% - Акцент1 2 2 3 5 5" xfId="548"/>
    <cellStyle name="20% - Акцент1 2 2 3 5 5 2" xfId="28309"/>
    <cellStyle name="20% - Акцент1 2 2 3 5 6" xfId="549"/>
    <cellStyle name="20% - Акцент1 2 2 3 5 6 2" xfId="28310"/>
    <cellStyle name="20% - Акцент1 2 2 3 5 7" xfId="28305"/>
    <cellStyle name="20% - Акцент1 2 2 3 6" xfId="550"/>
    <cellStyle name="20% - Акцент1 2 2 3 6 2" xfId="551"/>
    <cellStyle name="20% - Акцент1 2 2 3 6 2 2" xfId="28312"/>
    <cellStyle name="20% - Акцент1 2 2 3 6 3" xfId="552"/>
    <cellStyle name="20% - Акцент1 2 2 3 6 3 2" xfId="28313"/>
    <cellStyle name="20% - Акцент1 2 2 3 6 4" xfId="553"/>
    <cellStyle name="20% - Акцент1 2 2 3 6 4 2" xfId="28314"/>
    <cellStyle name="20% - Акцент1 2 2 3 6 5" xfId="554"/>
    <cellStyle name="20% - Акцент1 2 2 3 6 5 2" xfId="28315"/>
    <cellStyle name="20% - Акцент1 2 2 3 6 6" xfId="555"/>
    <cellStyle name="20% - Акцент1 2 2 3 6 6 2" xfId="28316"/>
    <cellStyle name="20% - Акцент1 2 2 3 6 7" xfId="28311"/>
    <cellStyle name="20% - Акцент1 2 2 3 7" xfId="556"/>
    <cellStyle name="20% - Акцент1 2 2 3 7 2" xfId="557"/>
    <cellStyle name="20% - Акцент1 2 2 3 7 2 2" xfId="28318"/>
    <cellStyle name="20% - Акцент1 2 2 3 7 3" xfId="558"/>
    <cellStyle name="20% - Акцент1 2 2 3 7 3 2" xfId="28319"/>
    <cellStyle name="20% - Акцент1 2 2 3 7 4" xfId="559"/>
    <cellStyle name="20% - Акцент1 2 2 3 7 4 2" xfId="28320"/>
    <cellStyle name="20% - Акцент1 2 2 3 7 5" xfId="560"/>
    <cellStyle name="20% - Акцент1 2 2 3 7 5 2" xfId="28321"/>
    <cellStyle name="20% - Акцент1 2 2 3 7 6" xfId="561"/>
    <cellStyle name="20% - Акцент1 2 2 3 7 6 2" xfId="28322"/>
    <cellStyle name="20% - Акцент1 2 2 3 7 7" xfId="28317"/>
    <cellStyle name="20% - Акцент1 2 2 3 8" xfId="562"/>
    <cellStyle name="20% - Акцент1 2 2 3 8 2" xfId="563"/>
    <cellStyle name="20% - Акцент1 2 2 3 8 2 2" xfId="28324"/>
    <cellStyle name="20% - Акцент1 2 2 3 8 3" xfId="564"/>
    <cellStyle name="20% - Акцент1 2 2 3 8 3 2" xfId="28325"/>
    <cellStyle name="20% - Акцент1 2 2 3 8 4" xfId="565"/>
    <cellStyle name="20% - Акцент1 2 2 3 8 4 2" xfId="28326"/>
    <cellStyle name="20% - Акцент1 2 2 3 8 5" xfId="566"/>
    <cellStyle name="20% - Акцент1 2 2 3 8 5 2" xfId="28327"/>
    <cellStyle name="20% - Акцент1 2 2 3 8 6" xfId="567"/>
    <cellStyle name="20% - Акцент1 2 2 3 8 6 2" xfId="28328"/>
    <cellStyle name="20% - Акцент1 2 2 3 8 7" xfId="28323"/>
    <cellStyle name="20% - Акцент1 2 2 3 9" xfId="568"/>
    <cellStyle name="20% - Акцент1 2 2 3 9 2" xfId="569"/>
    <cellStyle name="20% - Акцент1 2 2 3 9 2 2" xfId="28330"/>
    <cellStyle name="20% - Акцент1 2 2 3 9 3" xfId="570"/>
    <cellStyle name="20% - Акцент1 2 2 3 9 3 2" xfId="28331"/>
    <cellStyle name="20% - Акцент1 2 2 3 9 4" xfId="571"/>
    <cellStyle name="20% - Акцент1 2 2 3 9 4 2" xfId="28332"/>
    <cellStyle name="20% - Акцент1 2 2 3 9 5" xfId="572"/>
    <cellStyle name="20% - Акцент1 2 2 3 9 5 2" xfId="28333"/>
    <cellStyle name="20% - Акцент1 2 2 3 9 6" xfId="573"/>
    <cellStyle name="20% - Акцент1 2 2 3 9 6 2" xfId="28334"/>
    <cellStyle name="20% - Акцент1 2 2 3 9 7" xfId="28329"/>
    <cellStyle name="20% - Акцент1 2 2 30" xfId="574"/>
    <cellStyle name="20% - Акцент1 2 2 30 2" xfId="28335"/>
    <cellStyle name="20% - Акцент1 2 2 31" xfId="575"/>
    <cellStyle name="20% - Акцент1 2 2 31 2" xfId="28336"/>
    <cellStyle name="20% - Акцент1 2 2 32" xfId="576"/>
    <cellStyle name="20% - Акцент1 2 2 32 2" xfId="28337"/>
    <cellStyle name="20% - Акцент1 2 2 4" xfId="577"/>
    <cellStyle name="20% - Акцент1 2 2 4 10" xfId="578"/>
    <cellStyle name="20% - Акцент1 2 2 4 10 2" xfId="579"/>
    <cellStyle name="20% - Акцент1 2 2 4 10 2 2" xfId="28340"/>
    <cellStyle name="20% - Акцент1 2 2 4 10 3" xfId="580"/>
    <cellStyle name="20% - Акцент1 2 2 4 10 3 2" xfId="28341"/>
    <cellStyle name="20% - Акцент1 2 2 4 10 4" xfId="581"/>
    <cellStyle name="20% - Акцент1 2 2 4 10 4 2" xfId="28342"/>
    <cellStyle name="20% - Акцент1 2 2 4 10 5" xfId="582"/>
    <cellStyle name="20% - Акцент1 2 2 4 10 5 2" xfId="28343"/>
    <cellStyle name="20% - Акцент1 2 2 4 10 6" xfId="583"/>
    <cellStyle name="20% - Акцент1 2 2 4 10 6 2" xfId="28344"/>
    <cellStyle name="20% - Акцент1 2 2 4 10 7" xfId="28339"/>
    <cellStyle name="20% - Акцент1 2 2 4 11" xfId="584"/>
    <cellStyle name="20% - Акцент1 2 2 4 11 2" xfId="585"/>
    <cellStyle name="20% - Акцент1 2 2 4 11 2 2" xfId="28346"/>
    <cellStyle name="20% - Акцент1 2 2 4 11 3" xfId="586"/>
    <cellStyle name="20% - Акцент1 2 2 4 11 3 2" xfId="28347"/>
    <cellStyle name="20% - Акцент1 2 2 4 11 4" xfId="587"/>
    <cellStyle name="20% - Акцент1 2 2 4 11 4 2" xfId="28348"/>
    <cellStyle name="20% - Акцент1 2 2 4 11 5" xfId="588"/>
    <cellStyle name="20% - Акцент1 2 2 4 11 5 2" xfId="28349"/>
    <cellStyle name="20% - Акцент1 2 2 4 11 6" xfId="589"/>
    <cellStyle name="20% - Акцент1 2 2 4 11 6 2" xfId="28350"/>
    <cellStyle name="20% - Акцент1 2 2 4 11 7" xfId="28345"/>
    <cellStyle name="20% - Акцент1 2 2 4 12" xfId="590"/>
    <cellStyle name="20% - Акцент1 2 2 4 12 2" xfId="591"/>
    <cellStyle name="20% - Акцент1 2 2 4 12 2 2" xfId="28352"/>
    <cellStyle name="20% - Акцент1 2 2 4 12 3" xfId="592"/>
    <cellStyle name="20% - Акцент1 2 2 4 12 3 2" xfId="28353"/>
    <cellStyle name="20% - Акцент1 2 2 4 12 4" xfId="593"/>
    <cellStyle name="20% - Акцент1 2 2 4 12 4 2" xfId="28354"/>
    <cellStyle name="20% - Акцент1 2 2 4 12 5" xfId="594"/>
    <cellStyle name="20% - Акцент1 2 2 4 12 5 2" xfId="28355"/>
    <cellStyle name="20% - Акцент1 2 2 4 12 6" xfId="595"/>
    <cellStyle name="20% - Акцент1 2 2 4 12 6 2" xfId="28356"/>
    <cellStyle name="20% - Акцент1 2 2 4 12 7" xfId="28351"/>
    <cellStyle name="20% - Акцент1 2 2 4 13" xfId="596"/>
    <cellStyle name="20% - Акцент1 2 2 4 13 2" xfId="597"/>
    <cellStyle name="20% - Акцент1 2 2 4 13 2 2" xfId="28358"/>
    <cellStyle name="20% - Акцент1 2 2 4 13 3" xfId="598"/>
    <cellStyle name="20% - Акцент1 2 2 4 13 3 2" xfId="28359"/>
    <cellStyle name="20% - Акцент1 2 2 4 13 4" xfId="599"/>
    <cellStyle name="20% - Акцент1 2 2 4 13 4 2" xfId="28360"/>
    <cellStyle name="20% - Акцент1 2 2 4 13 5" xfId="600"/>
    <cellStyle name="20% - Акцент1 2 2 4 13 5 2" xfId="28361"/>
    <cellStyle name="20% - Акцент1 2 2 4 13 6" xfId="601"/>
    <cellStyle name="20% - Акцент1 2 2 4 13 6 2" xfId="28362"/>
    <cellStyle name="20% - Акцент1 2 2 4 13 7" xfId="28357"/>
    <cellStyle name="20% - Акцент1 2 2 4 14" xfId="602"/>
    <cellStyle name="20% - Акцент1 2 2 4 14 2" xfId="603"/>
    <cellStyle name="20% - Акцент1 2 2 4 14 2 2" xfId="28364"/>
    <cellStyle name="20% - Акцент1 2 2 4 14 3" xfId="604"/>
    <cellStyle name="20% - Акцент1 2 2 4 14 3 2" xfId="28365"/>
    <cellStyle name="20% - Акцент1 2 2 4 14 4" xfId="605"/>
    <cellStyle name="20% - Акцент1 2 2 4 14 4 2" xfId="28366"/>
    <cellStyle name="20% - Акцент1 2 2 4 14 5" xfId="606"/>
    <cellStyle name="20% - Акцент1 2 2 4 14 5 2" xfId="28367"/>
    <cellStyle name="20% - Акцент1 2 2 4 14 6" xfId="607"/>
    <cellStyle name="20% - Акцент1 2 2 4 14 6 2" xfId="28368"/>
    <cellStyle name="20% - Акцент1 2 2 4 14 7" xfId="28363"/>
    <cellStyle name="20% - Акцент1 2 2 4 15" xfId="608"/>
    <cellStyle name="20% - Акцент1 2 2 4 15 2" xfId="609"/>
    <cellStyle name="20% - Акцент1 2 2 4 15 2 2" xfId="28370"/>
    <cellStyle name="20% - Акцент1 2 2 4 15 3" xfId="610"/>
    <cellStyle name="20% - Акцент1 2 2 4 15 3 2" xfId="28371"/>
    <cellStyle name="20% - Акцент1 2 2 4 15 4" xfId="611"/>
    <cellStyle name="20% - Акцент1 2 2 4 15 4 2" xfId="28372"/>
    <cellStyle name="20% - Акцент1 2 2 4 15 5" xfId="612"/>
    <cellStyle name="20% - Акцент1 2 2 4 15 5 2" xfId="28373"/>
    <cellStyle name="20% - Акцент1 2 2 4 15 6" xfId="613"/>
    <cellStyle name="20% - Акцент1 2 2 4 15 6 2" xfId="28374"/>
    <cellStyle name="20% - Акцент1 2 2 4 15 7" xfId="28369"/>
    <cellStyle name="20% - Акцент1 2 2 4 16" xfId="614"/>
    <cellStyle name="20% - Акцент1 2 2 4 16 2" xfId="615"/>
    <cellStyle name="20% - Акцент1 2 2 4 16 2 2" xfId="28376"/>
    <cellStyle name="20% - Акцент1 2 2 4 16 3" xfId="616"/>
    <cellStyle name="20% - Акцент1 2 2 4 16 3 2" xfId="28377"/>
    <cellStyle name="20% - Акцент1 2 2 4 16 4" xfId="617"/>
    <cellStyle name="20% - Акцент1 2 2 4 16 4 2" xfId="28378"/>
    <cellStyle name="20% - Акцент1 2 2 4 16 5" xfId="618"/>
    <cellStyle name="20% - Акцент1 2 2 4 16 5 2" xfId="28379"/>
    <cellStyle name="20% - Акцент1 2 2 4 16 6" xfId="619"/>
    <cellStyle name="20% - Акцент1 2 2 4 16 6 2" xfId="28380"/>
    <cellStyle name="20% - Акцент1 2 2 4 16 7" xfId="28375"/>
    <cellStyle name="20% - Акцент1 2 2 4 17" xfId="620"/>
    <cellStyle name="20% - Акцент1 2 2 4 17 2" xfId="621"/>
    <cellStyle name="20% - Акцент1 2 2 4 17 2 2" xfId="28382"/>
    <cellStyle name="20% - Акцент1 2 2 4 17 3" xfId="622"/>
    <cellStyle name="20% - Акцент1 2 2 4 17 3 2" xfId="28383"/>
    <cellStyle name="20% - Акцент1 2 2 4 17 4" xfId="623"/>
    <cellStyle name="20% - Акцент1 2 2 4 17 4 2" xfId="28384"/>
    <cellStyle name="20% - Акцент1 2 2 4 17 5" xfId="624"/>
    <cellStyle name="20% - Акцент1 2 2 4 17 5 2" xfId="28385"/>
    <cellStyle name="20% - Акцент1 2 2 4 17 6" xfId="625"/>
    <cellStyle name="20% - Акцент1 2 2 4 17 6 2" xfId="28386"/>
    <cellStyle name="20% - Акцент1 2 2 4 17 7" xfId="28381"/>
    <cellStyle name="20% - Акцент1 2 2 4 18" xfId="626"/>
    <cellStyle name="20% - Акцент1 2 2 4 18 2" xfId="627"/>
    <cellStyle name="20% - Акцент1 2 2 4 18 2 2" xfId="28388"/>
    <cellStyle name="20% - Акцент1 2 2 4 18 3" xfId="628"/>
    <cellStyle name="20% - Акцент1 2 2 4 18 3 2" xfId="28389"/>
    <cellStyle name="20% - Акцент1 2 2 4 18 4" xfId="629"/>
    <cellStyle name="20% - Акцент1 2 2 4 18 4 2" xfId="28390"/>
    <cellStyle name="20% - Акцент1 2 2 4 18 5" xfId="630"/>
    <cellStyle name="20% - Акцент1 2 2 4 18 5 2" xfId="28391"/>
    <cellStyle name="20% - Акцент1 2 2 4 18 6" xfId="631"/>
    <cellStyle name="20% - Акцент1 2 2 4 18 6 2" xfId="28392"/>
    <cellStyle name="20% - Акцент1 2 2 4 18 7" xfId="28387"/>
    <cellStyle name="20% - Акцент1 2 2 4 19" xfId="632"/>
    <cellStyle name="20% - Акцент1 2 2 4 19 2" xfId="633"/>
    <cellStyle name="20% - Акцент1 2 2 4 19 2 2" xfId="28394"/>
    <cellStyle name="20% - Акцент1 2 2 4 19 3" xfId="634"/>
    <cellStyle name="20% - Акцент1 2 2 4 19 3 2" xfId="28395"/>
    <cellStyle name="20% - Акцент1 2 2 4 19 4" xfId="635"/>
    <cellStyle name="20% - Акцент1 2 2 4 19 4 2" xfId="28396"/>
    <cellStyle name="20% - Акцент1 2 2 4 19 5" xfId="636"/>
    <cellStyle name="20% - Акцент1 2 2 4 19 5 2" xfId="28397"/>
    <cellStyle name="20% - Акцент1 2 2 4 19 6" xfId="637"/>
    <cellStyle name="20% - Акцент1 2 2 4 19 6 2" xfId="28398"/>
    <cellStyle name="20% - Акцент1 2 2 4 19 7" xfId="28393"/>
    <cellStyle name="20% - Акцент1 2 2 4 2" xfId="638"/>
    <cellStyle name="20% - Акцент1 2 2 4 2 2" xfId="639"/>
    <cellStyle name="20% - Акцент1 2 2 4 2 2 2" xfId="28400"/>
    <cellStyle name="20% - Акцент1 2 2 4 2 3" xfId="640"/>
    <cellStyle name="20% - Акцент1 2 2 4 2 3 2" xfId="28401"/>
    <cellStyle name="20% - Акцент1 2 2 4 2 4" xfId="641"/>
    <cellStyle name="20% - Акцент1 2 2 4 2 4 2" xfId="28402"/>
    <cellStyle name="20% - Акцент1 2 2 4 2 5" xfId="642"/>
    <cellStyle name="20% - Акцент1 2 2 4 2 5 2" xfId="28403"/>
    <cellStyle name="20% - Акцент1 2 2 4 2 6" xfId="643"/>
    <cellStyle name="20% - Акцент1 2 2 4 2 6 2" xfId="28404"/>
    <cellStyle name="20% - Акцент1 2 2 4 2 7" xfId="28399"/>
    <cellStyle name="20% - Акцент1 2 2 4 20" xfId="644"/>
    <cellStyle name="20% - Акцент1 2 2 4 20 2" xfId="645"/>
    <cellStyle name="20% - Акцент1 2 2 4 20 2 2" xfId="28406"/>
    <cellStyle name="20% - Акцент1 2 2 4 20 3" xfId="646"/>
    <cellStyle name="20% - Акцент1 2 2 4 20 3 2" xfId="28407"/>
    <cellStyle name="20% - Акцент1 2 2 4 20 4" xfId="647"/>
    <cellStyle name="20% - Акцент1 2 2 4 20 4 2" xfId="28408"/>
    <cellStyle name="20% - Акцент1 2 2 4 20 5" xfId="648"/>
    <cellStyle name="20% - Акцент1 2 2 4 20 5 2" xfId="28409"/>
    <cellStyle name="20% - Акцент1 2 2 4 20 6" xfId="649"/>
    <cellStyle name="20% - Акцент1 2 2 4 20 6 2" xfId="28410"/>
    <cellStyle name="20% - Акцент1 2 2 4 20 7" xfId="28405"/>
    <cellStyle name="20% - Акцент1 2 2 4 21" xfId="650"/>
    <cellStyle name="20% - Акцент1 2 2 4 21 2" xfId="651"/>
    <cellStyle name="20% - Акцент1 2 2 4 21 2 2" xfId="28412"/>
    <cellStyle name="20% - Акцент1 2 2 4 21 3" xfId="652"/>
    <cellStyle name="20% - Акцент1 2 2 4 21 3 2" xfId="28413"/>
    <cellStyle name="20% - Акцент1 2 2 4 21 4" xfId="653"/>
    <cellStyle name="20% - Акцент1 2 2 4 21 4 2" xfId="28414"/>
    <cellStyle name="20% - Акцент1 2 2 4 21 5" xfId="654"/>
    <cellStyle name="20% - Акцент1 2 2 4 21 5 2" xfId="28415"/>
    <cellStyle name="20% - Акцент1 2 2 4 21 6" xfId="655"/>
    <cellStyle name="20% - Акцент1 2 2 4 21 6 2" xfId="28416"/>
    <cellStyle name="20% - Акцент1 2 2 4 21 7" xfId="28411"/>
    <cellStyle name="20% - Акцент1 2 2 4 22" xfId="656"/>
    <cellStyle name="20% - Акцент1 2 2 4 22 2" xfId="657"/>
    <cellStyle name="20% - Акцент1 2 2 4 22 2 2" xfId="28418"/>
    <cellStyle name="20% - Акцент1 2 2 4 22 3" xfId="658"/>
    <cellStyle name="20% - Акцент1 2 2 4 22 3 2" xfId="28419"/>
    <cellStyle name="20% - Акцент1 2 2 4 22 4" xfId="659"/>
    <cellStyle name="20% - Акцент1 2 2 4 22 4 2" xfId="28420"/>
    <cellStyle name="20% - Акцент1 2 2 4 22 5" xfId="660"/>
    <cellStyle name="20% - Акцент1 2 2 4 22 5 2" xfId="28421"/>
    <cellStyle name="20% - Акцент1 2 2 4 22 6" xfId="661"/>
    <cellStyle name="20% - Акцент1 2 2 4 22 6 2" xfId="28422"/>
    <cellStyle name="20% - Акцент1 2 2 4 22 7" xfId="28417"/>
    <cellStyle name="20% - Акцент1 2 2 4 23" xfId="662"/>
    <cellStyle name="20% - Акцент1 2 2 4 23 2" xfId="28423"/>
    <cellStyle name="20% - Акцент1 2 2 4 24" xfId="663"/>
    <cellStyle name="20% - Акцент1 2 2 4 24 2" xfId="28424"/>
    <cellStyle name="20% - Акцент1 2 2 4 25" xfId="664"/>
    <cellStyle name="20% - Акцент1 2 2 4 25 2" xfId="28425"/>
    <cellStyle name="20% - Акцент1 2 2 4 26" xfId="665"/>
    <cellStyle name="20% - Акцент1 2 2 4 26 2" xfId="28426"/>
    <cellStyle name="20% - Акцент1 2 2 4 27" xfId="666"/>
    <cellStyle name="20% - Акцент1 2 2 4 27 2" xfId="28427"/>
    <cellStyle name="20% - Акцент1 2 2 4 28" xfId="28338"/>
    <cellStyle name="20% - Акцент1 2 2 4 3" xfId="667"/>
    <cellStyle name="20% - Акцент1 2 2 4 3 2" xfId="668"/>
    <cellStyle name="20% - Акцент1 2 2 4 3 2 2" xfId="28429"/>
    <cellStyle name="20% - Акцент1 2 2 4 3 3" xfId="669"/>
    <cellStyle name="20% - Акцент1 2 2 4 3 3 2" xfId="28430"/>
    <cellStyle name="20% - Акцент1 2 2 4 3 4" xfId="670"/>
    <cellStyle name="20% - Акцент1 2 2 4 3 4 2" xfId="28431"/>
    <cellStyle name="20% - Акцент1 2 2 4 3 5" xfId="671"/>
    <cellStyle name="20% - Акцент1 2 2 4 3 5 2" xfId="28432"/>
    <cellStyle name="20% - Акцент1 2 2 4 3 6" xfId="672"/>
    <cellStyle name="20% - Акцент1 2 2 4 3 6 2" xfId="28433"/>
    <cellStyle name="20% - Акцент1 2 2 4 3 7" xfId="28428"/>
    <cellStyle name="20% - Акцент1 2 2 4 4" xfId="673"/>
    <cellStyle name="20% - Акцент1 2 2 4 4 2" xfId="674"/>
    <cellStyle name="20% - Акцент1 2 2 4 4 2 2" xfId="28435"/>
    <cellStyle name="20% - Акцент1 2 2 4 4 3" xfId="675"/>
    <cellStyle name="20% - Акцент1 2 2 4 4 3 2" xfId="28436"/>
    <cellStyle name="20% - Акцент1 2 2 4 4 4" xfId="676"/>
    <cellStyle name="20% - Акцент1 2 2 4 4 4 2" xfId="28437"/>
    <cellStyle name="20% - Акцент1 2 2 4 4 5" xfId="677"/>
    <cellStyle name="20% - Акцент1 2 2 4 4 5 2" xfId="28438"/>
    <cellStyle name="20% - Акцент1 2 2 4 4 6" xfId="678"/>
    <cellStyle name="20% - Акцент1 2 2 4 4 6 2" xfId="28439"/>
    <cellStyle name="20% - Акцент1 2 2 4 4 7" xfId="28434"/>
    <cellStyle name="20% - Акцент1 2 2 4 5" xfId="679"/>
    <cellStyle name="20% - Акцент1 2 2 4 5 2" xfId="680"/>
    <cellStyle name="20% - Акцент1 2 2 4 5 2 2" xfId="28441"/>
    <cellStyle name="20% - Акцент1 2 2 4 5 3" xfId="681"/>
    <cellStyle name="20% - Акцент1 2 2 4 5 3 2" xfId="28442"/>
    <cellStyle name="20% - Акцент1 2 2 4 5 4" xfId="682"/>
    <cellStyle name="20% - Акцент1 2 2 4 5 4 2" xfId="28443"/>
    <cellStyle name="20% - Акцент1 2 2 4 5 5" xfId="683"/>
    <cellStyle name="20% - Акцент1 2 2 4 5 5 2" xfId="28444"/>
    <cellStyle name="20% - Акцент1 2 2 4 5 6" xfId="684"/>
    <cellStyle name="20% - Акцент1 2 2 4 5 6 2" xfId="28445"/>
    <cellStyle name="20% - Акцент1 2 2 4 5 7" xfId="28440"/>
    <cellStyle name="20% - Акцент1 2 2 4 6" xfId="685"/>
    <cellStyle name="20% - Акцент1 2 2 4 6 2" xfId="686"/>
    <cellStyle name="20% - Акцент1 2 2 4 6 2 2" xfId="28447"/>
    <cellStyle name="20% - Акцент1 2 2 4 6 3" xfId="687"/>
    <cellStyle name="20% - Акцент1 2 2 4 6 3 2" xfId="28448"/>
    <cellStyle name="20% - Акцент1 2 2 4 6 4" xfId="688"/>
    <cellStyle name="20% - Акцент1 2 2 4 6 4 2" xfId="28449"/>
    <cellStyle name="20% - Акцент1 2 2 4 6 5" xfId="689"/>
    <cellStyle name="20% - Акцент1 2 2 4 6 5 2" xfId="28450"/>
    <cellStyle name="20% - Акцент1 2 2 4 6 6" xfId="690"/>
    <cellStyle name="20% - Акцент1 2 2 4 6 6 2" xfId="28451"/>
    <cellStyle name="20% - Акцент1 2 2 4 6 7" xfId="28446"/>
    <cellStyle name="20% - Акцент1 2 2 4 7" xfId="691"/>
    <cellStyle name="20% - Акцент1 2 2 4 7 2" xfId="692"/>
    <cellStyle name="20% - Акцент1 2 2 4 7 2 2" xfId="28453"/>
    <cellStyle name="20% - Акцент1 2 2 4 7 3" xfId="693"/>
    <cellStyle name="20% - Акцент1 2 2 4 7 3 2" xfId="28454"/>
    <cellStyle name="20% - Акцент1 2 2 4 7 4" xfId="694"/>
    <cellStyle name="20% - Акцент1 2 2 4 7 4 2" xfId="28455"/>
    <cellStyle name="20% - Акцент1 2 2 4 7 5" xfId="695"/>
    <cellStyle name="20% - Акцент1 2 2 4 7 5 2" xfId="28456"/>
    <cellStyle name="20% - Акцент1 2 2 4 7 6" xfId="696"/>
    <cellStyle name="20% - Акцент1 2 2 4 7 6 2" xfId="28457"/>
    <cellStyle name="20% - Акцент1 2 2 4 7 7" xfId="28452"/>
    <cellStyle name="20% - Акцент1 2 2 4 8" xfId="697"/>
    <cellStyle name="20% - Акцент1 2 2 4 8 2" xfId="698"/>
    <cellStyle name="20% - Акцент1 2 2 4 8 2 2" xfId="28459"/>
    <cellStyle name="20% - Акцент1 2 2 4 8 3" xfId="699"/>
    <cellStyle name="20% - Акцент1 2 2 4 8 3 2" xfId="28460"/>
    <cellStyle name="20% - Акцент1 2 2 4 8 4" xfId="700"/>
    <cellStyle name="20% - Акцент1 2 2 4 8 4 2" xfId="28461"/>
    <cellStyle name="20% - Акцент1 2 2 4 8 5" xfId="701"/>
    <cellStyle name="20% - Акцент1 2 2 4 8 5 2" xfId="28462"/>
    <cellStyle name="20% - Акцент1 2 2 4 8 6" xfId="702"/>
    <cellStyle name="20% - Акцент1 2 2 4 8 6 2" xfId="28463"/>
    <cellStyle name="20% - Акцент1 2 2 4 8 7" xfId="28458"/>
    <cellStyle name="20% - Акцент1 2 2 4 9" xfId="703"/>
    <cellStyle name="20% - Акцент1 2 2 4 9 2" xfId="704"/>
    <cellStyle name="20% - Акцент1 2 2 4 9 2 2" xfId="28465"/>
    <cellStyle name="20% - Акцент1 2 2 4 9 3" xfId="705"/>
    <cellStyle name="20% - Акцент1 2 2 4 9 3 2" xfId="28466"/>
    <cellStyle name="20% - Акцент1 2 2 4 9 4" xfId="706"/>
    <cellStyle name="20% - Акцент1 2 2 4 9 4 2" xfId="28467"/>
    <cellStyle name="20% - Акцент1 2 2 4 9 5" xfId="707"/>
    <cellStyle name="20% - Акцент1 2 2 4 9 5 2" xfId="28468"/>
    <cellStyle name="20% - Акцент1 2 2 4 9 6" xfId="708"/>
    <cellStyle name="20% - Акцент1 2 2 4 9 6 2" xfId="28469"/>
    <cellStyle name="20% - Акцент1 2 2 4 9 7" xfId="28464"/>
    <cellStyle name="20% - Акцент1 2 2 5" xfId="709"/>
    <cellStyle name="20% - Акцент1 2 2 5 10" xfId="710"/>
    <cellStyle name="20% - Акцент1 2 2 5 10 2" xfId="711"/>
    <cellStyle name="20% - Акцент1 2 2 5 10 2 2" xfId="28472"/>
    <cellStyle name="20% - Акцент1 2 2 5 10 3" xfId="712"/>
    <cellStyle name="20% - Акцент1 2 2 5 10 3 2" xfId="28473"/>
    <cellStyle name="20% - Акцент1 2 2 5 10 4" xfId="713"/>
    <cellStyle name="20% - Акцент1 2 2 5 10 4 2" xfId="28474"/>
    <cellStyle name="20% - Акцент1 2 2 5 10 5" xfId="714"/>
    <cellStyle name="20% - Акцент1 2 2 5 10 5 2" xfId="28475"/>
    <cellStyle name="20% - Акцент1 2 2 5 10 6" xfId="715"/>
    <cellStyle name="20% - Акцент1 2 2 5 10 6 2" xfId="28476"/>
    <cellStyle name="20% - Акцент1 2 2 5 10 7" xfId="28471"/>
    <cellStyle name="20% - Акцент1 2 2 5 11" xfId="716"/>
    <cellStyle name="20% - Акцент1 2 2 5 11 2" xfId="717"/>
    <cellStyle name="20% - Акцент1 2 2 5 11 2 2" xfId="28478"/>
    <cellStyle name="20% - Акцент1 2 2 5 11 3" xfId="718"/>
    <cellStyle name="20% - Акцент1 2 2 5 11 3 2" xfId="28479"/>
    <cellStyle name="20% - Акцент1 2 2 5 11 4" xfId="719"/>
    <cellStyle name="20% - Акцент1 2 2 5 11 4 2" xfId="28480"/>
    <cellStyle name="20% - Акцент1 2 2 5 11 5" xfId="720"/>
    <cellStyle name="20% - Акцент1 2 2 5 11 5 2" xfId="28481"/>
    <cellStyle name="20% - Акцент1 2 2 5 11 6" xfId="721"/>
    <cellStyle name="20% - Акцент1 2 2 5 11 6 2" xfId="28482"/>
    <cellStyle name="20% - Акцент1 2 2 5 11 7" xfId="28477"/>
    <cellStyle name="20% - Акцент1 2 2 5 12" xfId="722"/>
    <cellStyle name="20% - Акцент1 2 2 5 12 2" xfId="723"/>
    <cellStyle name="20% - Акцент1 2 2 5 12 2 2" xfId="28484"/>
    <cellStyle name="20% - Акцент1 2 2 5 12 3" xfId="724"/>
    <cellStyle name="20% - Акцент1 2 2 5 12 3 2" xfId="28485"/>
    <cellStyle name="20% - Акцент1 2 2 5 12 4" xfId="725"/>
    <cellStyle name="20% - Акцент1 2 2 5 12 4 2" xfId="28486"/>
    <cellStyle name="20% - Акцент1 2 2 5 12 5" xfId="726"/>
    <cellStyle name="20% - Акцент1 2 2 5 12 5 2" xfId="28487"/>
    <cellStyle name="20% - Акцент1 2 2 5 12 6" xfId="727"/>
    <cellStyle name="20% - Акцент1 2 2 5 12 6 2" xfId="28488"/>
    <cellStyle name="20% - Акцент1 2 2 5 12 7" xfId="28483"/>
    <cellStyle name="20% - Акцент1 2 2 5 13" xfId="728"/>
    <cellStyle name="20% - Акцент1 2 2 5 13 2" xfId="729"/>
    <cellStyle name="20% - Акцент1 2 2 5 13 2 2" xfId="28490"/>
    <cellStyle name="20% - Акцент1 2 2 5 13 3" xfId="730"/>
    <cellStyle name="20% - Акцент1 2 2 5 13 3 2" xfId="28491"/>
    <cellStyle name="20% - Акцент1 2 2 5 13 4" xfId="731"/>
    <cellStyle name="20% - Акцент1 2 2 5 13 4 2" xfId="28492"/>
    <cellStyle name="20% - Акцент1 2 2 5 13 5" xfId="732"/>
    <cellStyle name="20% - Акцент1 2 2 5 13 5 2" xfId="28493"/>
    <cellStyle name="20% - Акцент1 2 2 5 13 6" xfId="733"/>
    <cellStyle name="20% - Акцент1 2 2 5 13 6 2" xfId="28494"/>
    <cellStyle name="20% - Акцент1 2 2 5 13 7" xfId="28489"/>
    <cellStyle name="20% - Акцент1 2 2 5 14" xfId="734"/>
    <cellStyle name="20% - Акцент1 2 2 5 14 2" xfId="735"/>
    <cellStyle name="20% - Акцент1 2 2 5 14 2 2" xfId="28496"/>
    <cellStyle name="20% - Акцент1 2 2 5 14 3" xfId="736"/>
    <cellStyle name="20% - Акцент1 2 2 5 14 3 2" xfId="28497"/>
    <cellStyle name="20% - Акцент1 2 2 5 14 4" xfId="737"/>
    <cellStyle name="20% - Акцент1 2 2 5 14 4 2" xfId="28498"/>
    <cellStyle name="20% - Акцент1 2 2 5 14 5" xfId="738"/>
    <cellStyle name="20% - Акцент1 2 2 5 14 5 2" xfId="28499"/>
    <cellStyle name="20% - Акцент1 2 2 5 14 6" xfId="739"/>
    <cellStyle name="20% - Акцент1 2 2 5 14 6 2" xfId="28500"/>
    <cellStyle name="20% - Акцент1 2 2 5 14 7" xfId="28495"/>
    <cellStyle name="20% - Акцент1 2 2 5 15" xfId="740"/>
    <cellStyle name="20% - Акцент1 2 2 5 15 2" xfId="741"/>
    <cellStyle name="20% - Акцент1 2 2 5 15 2 2" xfId="28502"/>
    <cellStyle name="20% - Акцент1 2 2 5 15 3" xfId="742"/>
    <cellStyle name="20% - Акцент1 2 2 5 15 3 2" xfId="28503"/>
    <cellStyle name="20% - Акцент1 2 2 5 15 4" xfId="743"/>
    <cellStyle name="20% - Акцент1 2 2 5 15 4 2" xfId="28504"/>
    <cellStyle name="20% - Акцент1 2 2 5 15 5" xfId="744"/>
    <cellStyle name="20% - Акцент1 2 2 5 15 5 2" xfId="28505"/>
    <cellStyle name="20% - Акцент1 2 2 5 15 6" xfId="745"/>
    <cellStyle name="20% - Акцент1 2 2 5 15 6 2" xfId="28506"/>
    <cellStyle name="20% - Акцент1 2 2 5 15 7" xfId="28501"/>
    <cellStyle name="20% - Акцент1 2 2 5 16" xfId="746"/>
    <cellStyle name="20% - Акцент1 2 2 5 16 2" xfId="747"/>
    <cellStyle name="20% - Акцент1 2 2 5 16 2 2" xfId="28508"/>
    <cellStyle name="20% - Акцент1 2 2 5 16 3" xfId="748"/>
    <cellStyle name="20% - Акцент1 2 2 5 16 3 2" xfId="28509"/>
    <cellStyle name="20% - Акцент1 2 2 5 16 4" xfId="749"/>
    <cellStyle name="20% - Акцент1 2 2 5 16 4 2" xfId="28510"/>
    <cellStyle name="20% - Акцент1 2 2 5 16 5" xfId="750"/>
    <cellStyle name="20% - Акцент1 2 2 5 16 5 2" xfId="28511"/>
    <cellStyle name="20% - Акцент1 2 2 5 16 6" xfId="751"/>
    <cellStyle name="20% - Акцент1 2 2 5 16 6 2" xfId="28512"/>
    <cellStyle name="20% - Акцент1 2 2 5 16 7" xfId="28507"/>
    <cellStyle name="20% - Акцент1 2 2 5 17" xfId="752"/>
    <cellStyle name="20% - Акцент1 2 2 5 17 2" xfId="753"/>
    <cellStyle name="20% - Акцент1 2 2 5 17 2 2" xfId="28514"/>
    <cellStyle name="20% - Акцент1 2 2 5 17 3" xfId="754"/>
    <cellStyle name="20% - Акцент1 2 2 5 17 3 2" xfId="28515"/>
    <cellStyle name="20% - Акцент1 2 2 5 17 4" xfId="755"/>
    <cellStyle name="20% - Акцент1 2 2 5 17 4 2" xfId="28516"/>
    <cellStyle name="20% - Акцент1 2 2 5 17 5" xfId="756"/>
    <cellStyle name="20% - Акцент1 2 2 5 17 5 2" xfId="28517"/>
    <cellStyle name="20% - Акцент1 2 2 5 17 6" xfId="757"/>
    <cellStyle name="20% - Акцент1 2 2 5 17 6 2" xfId="28518"/>
    <cellStyle name="20% - Акцент1 2 2 5 17 7" xfId="28513"/>
    <cellStyle name="20% - Акцент1 2 2 5 18" xfId="758"/>
    <cellStyle name="20% - Акцент1 2 2 5 18 2" xfId="759"/>
    <cellStyle name="20% - Акцент1 2 2 5 18 2 2" xfId="28520"/>
    <cellStyle name="20% - Акцент1 2 2 5 18 3" xfId="760"/>
    <cellStyle name="20% - Акцент1 2 2 5 18 3 2" xfId="28521"/>
    <cellStyle name="20% - Акцент1 2 2 5 18 4" xfId="761"/>
    <cellStyle name="20% - Акцент1 2 2 5 18 4 2" xfId="28522"/>
    <cellStyle name="20% - Акцент1 2 2 5 18 5" xfId="762"/>
    <cellStyle name="20% - Акцент1 2 2 5 18 5 2" xfId="28523"/>
    <cellStyle name="20% - Акцент1 2 2 5 18 6" xfId="763"/>
    <cellStyle name="20% - Акцент1 2 2 5 18 6 2" xfId="28524"/>
    <cellStyle name="20% - Акцент1 2 2 5 18 7" xfId="28519"/>
    <cellStyle name="20% - Акцент1 2 2 5 19" xfId="764"/>
    <cellStyle name="20% - Акцент1 2 2 5 19 2" xfId="765"/>
    <cellStyle name="20% - Акцент1 2 2 5 19 2 2" xfId="28526"/>
    <cellStyle name="20% - Акцент1 2 2 5 19 3" xfId="766"/>
    <cellStyle name="20% - Акцент1 2 2 5 19 3 2" xfId="28527"/>
    <cellStyle name="20% - Акцент1 2 2 5 19 4" xfId="767"/>
    <cellStyle name="20% - Акцент1 2 2 5 19 4 2" xfId="28528"/>
    <cellStyle name="20% - Акцент1 2 2 5 19 5" xfId="768"/>
    <cellStyle name="20% - Акцент1 2 2 5 19 5 2" xfId="28529"/>
    <cellStyle name="20% - Акцент1 2 2 5 19 6" xfId="769"/>
    <cellStyle name="20% - Акцент1 2 2 5 19 6 2" xfId="28530"/>
    <cellStyle name="20% - Акцент1 2 2 5 19 7" xfId="28525"/>
    <cellStyle name="20% - Акцент1 2 2 5 2" xfId="770"/>
    <cellStyle name="20% - Акцент1 2 2 5 2 2" xfId="771"/>
    <cellStyle name="20% - Акцент1 2 2 5 2 2 2" xfId="28532"/>
    <cellStyle name="20% - Акцент1 2 2 5 2 3" xfId="772"/>
    <cellStyle name="20% - Акцент1 2 2 5 2 3 2" xfId="28533"/>
    <cellStyle name="20% - Акцент1 2 2 5 2 4" xfId="773"/>
    <cellStyle name="20% - Акцент1 2 2 5 2 4 2" xfId="28534"/>
    <cellStyle name="20% - Акцент1 2 2 5 2 5" xfId="774"/>
    <cellStyle name="20% - Акцент1 2 2 5 2 5 2" xfId="28535"/>
    <cellStyle name="20% - Акцент1 2 2 5 2 6" xfId="775"/>
    <cellStyle name="20% - Акцент1 2 2 5 2 6 2" xfId="28536"/>
    <cellStyle name="20% - Акцент1 2 2 5 2 7" xfId="28531"/>
    <cellStyle name="20% - Акцент1 2 2 5 20" xfId="776"/>
    <cellStyle name="20% - Акцент1 2 2 5 20 2" xfId="777"/>
    <cellStyle name="20% - Акцент1 2 2 5 20 2 2" xfId="28538"/>
    <cellStyle name="20% - Акцент1 2 2 5 20 3" xfId="778"/>
    <cellStyle name="20% - Акцент1 2 2 5 20 3 2" xfId="28539"/>
    <cellStyle name="20% - Акцент1 2 2 5 20 4" xfId="779"/>
    <cellStyle name="20% - Акцент1 2 2 5 20 4 2" xfId="28540"/>
    <cellStyle name="20% - Акцент1 2 2 5 20 5" xfId="780"/>
    <cellStyle name="20% - Акцент1 2 2 5 20 5 2" xfId="28541"/>
    <cellStyle name="20% - Акцент1 2 2 5 20 6" xfId="781"/>
    <cellStyle name="20% - Акцент1 2 2 5 20 6 2" xfId="28542"/>
    <cellStyle name="20% - Акцент1 2 2 5 20 7" xfId="28537"/>
    <cellStyle name="20% - Акцент1 2 2 5 21" xfId="782"/>
    <cellStyle name="20% - Акцент1 2 2 5 21 2" xfId="783"/>
    <cellStyle name="20% - Акцент1 2 2 5 21 2 2" xfId="28544"/>
    <cellStyle name="20% - Акцент1 2 2 5 21 3" xfId="784"/>
    <cellStyle name="20% - Акцент1 2 2 5 21 3 2" xfId="28545"/>
    <cellStyle name="20% - Акцент1 2 2 5 21 4" xfId="785"/>
    <cellStyle name="20% - Акцент1 2 2 5 21 4 2" xfId="28546"/>
    <cellStyle name="20% - Акцент1 2 2 5 21 5" xfId="786"/>
    <cellStyle name="20% - Акцент1 2 2 5 21 5 2" xfId="28547"/>
    <cellStyle name="20% - Акцент1 2 2 5 21 6" xfId="787"/>
    <cellStyle name="20% - Акцент1 2 2 5 21 6 2" xfId="28548"/>
    <cellStyle name="20% - Акцент1 2 2 5 21 7" xfId="28543"/>
    <cellStyle name="20% - Акцент1 2 2 5 22" xfId="788"/>
    <cellStyle name="20% - Акцент1 2 2 5 22 2" xfId="789"/>
    <cellStyle name="20% - Акцент1 2 2 5 22 2 2" xfId="28550"/>
    <cellStyle name="20% - Акцент1 2 2 5 22 3" xfId="790"/>
    <cellStyle name="20% - Акцент1 2 2 5 22 3 2" xfId="28551"/>
    <cellStyle name="20% - Акцент1 2 2 5 22 4" xfId="791"/>
    <cellStyle name="20% - Акцент1 2 2 5 22 4 2" xfId="28552"/>
    <cellStyle name="20% - Акцент1 2 2 5 22 5" xfId="792"/>
    <cellStyle name="20% - Акцент1 2 2 5 22 5 2" xfId="28553"/>
    <cellStyle name="20% - Акцент1 2 2 5 22 6" xfId="793"/>
    <cellStyle name="20% - Акцент1 2 2 5 22 6 2" xfId="28554"/>
    <cellStyle name="20% - Акцент1 2 2 5 22 7" xfId="28549"/>
    <cellStyle name="20% - Акцент1 2 2 5 23" xfId="794"/>
    <cellStyle name="20% - Акцент1 2 2 5 23 2" xfId="28555"/>
    <cellStyle name="20% - Акцент1 2 2 5 24" xfId="795"/>
    <cellStyle name="20% - Акцент1 2 2 5 24 2" xfId="28556"/>
    <cellStyle name="20% - Акцент1 2 2 5 25" xfId="796"/>
    <cellStyle name="20% - Акцент1 2 2 5 25 2" xfId="28557"/>
    <cellStyle name="20% - Акцент1 2 2 5 26" xfId="797"/>
    <cellStyle name="20% - Акцент1 2 2 5 26 2" xfId="28558"/>
    <cellStyle name="20% - Акцент1 2 2 5 27" xfId="798"/>
    <cellStyle name="20% - Акцент1 2 2 5 27 2" xfId="28559"/>
    <cellStyle name="20% - Акцент1 2 2 5 28" xfId="28470"/>
    <cellStyle name="20% - Акцент1 2 2 5 3" xfId="799"/>
    <cellStyle name="20% - Акцент1 2 2 5 3 2" xfId="800"/>
    <cellStyle name="20% - Акцент1 2 2 5 3 2 2" xfId="28561"/>
    <cellStyle name="20% - Акцент1 2 2 5 3 3" xfId="801"/>
    <cellStyle name="20% - Акцент1 2 2 5 3 3 2" xfId="28562"/>
    <cellStyle name="20% - Акцент1 2 2 5 3 4" xfId="802"/>
    <cellStyle name="20% - Акцент1 2 2 5 3 4 2" xfId="28563"/>
    <cellStyle name="20% - Акцент1 2 2 5 3 5" xfId="803"/>
    <cellStyle name="20% - Акцент1 2 2 5 3 5 2" xfId="28564"/>
    <cellStyle name="20% - Акцент1 2 2 5 3 6" xfId="804"/>
    <cellStyle name="20% - Акцент1 2 2 5 3 6 2" xfId="28565"/>
    <cellStyle name="20% - Акцент1 2 2 5 3 7" xfId="28560"/>
    <cellStyle name="20% - Акцент1 2 2 5 4" xfId="805"/>
    <cellStyle name="20% - Акцент1 2 2 5 4 2" xfId="806"/>
    <cellStyle name="20% - Акцент1 2 2 5 4 2 2" xfId="28567"/>
    <cellStyle name="20% - Акцент1 2 2 5 4 3" xfId="807"/>
    <cellStyle name="20% - Акцент1 2 2 5 4 3 2" xfId="28568"/>
    <cellStyle name="20% - Акцент1 2 2 5 4 4" xfId="808"/>
    <cellStyle name="20% - Акцент1 2 2 5 4 4 2" xfId="28569"/>
    <cellStyle name="20% - Акцент1 2 2 5 4 5" xfId="809"/>
    <cellStyle name="20% - Акцент1 2 2 5 4 5 2" xfId="28570"/>
    <cellStyle name="20% - Акцент1 2 2 5 4 6" xfId="810"/>
    <cellStyle name="20% - Акцент1 2 2 5 4 6 2" xfId="28571"/>
    <cellStyle name="20% - Акцент1 2 2 5 4 7" xfId="28566"/>
    <cellStyle name="20% - Акцент1 2 2 5 5" xfId="811"/>
    <cellStyle name="20% - Акцент1 2 2 5 5 2" xfId="812"/>
    <cellStyle name="20% - Акцент1 2 2 5 5 2 2" xfId="28573"/>
    <cellStyle name="20% - Акцент1 2 2 5 5 3" xfId="813"/>
    <cellStyle name="20% - Акцент1 2 2 5 5 3 2" xfId="28574"/>
    <cellStyle name="20% - Акцент1 2 2 5 5 4" xfId="814"/>
    <cellStyle name="20% - Акцент1 2 2 5 5 4 2" xfId="28575"/>
    <cellStyle name="20% - Акцент1 2 2 5 5 5" xfId="815"/>
    <cellStyle name="20% - Акцент1 2 2 5 5 5 2" xfId="28576"/>
    <cellStyle name="20% - Акцент1 2 2 5 5 6" xfId="816"/>
    <cellStyle name="20% - Акцент1 2 2 5 5 6 2" xfId="28577"/>
    <cellStyle name="20% - Акцент1 2 2 5 5 7" xfId="28572"/>
    <cellStyle name="20% - Акцент1 2 2 5 6" xfId="817"/>
    <cellStyle name="20% - Акцент1 2 2 5 6 2" xfId="818"/>
    <cellStyle name="20% - Акцент1 2 2 5 6 2 2" xfId="28579"/>
    <cellStyle name="20% - Акцент1 2 2 5 6 3" xfId="819"/>
    <cellStyle name="20% - Акцент1 2 2 5 6 3 2" xfId="28580"/>
    <cellStyle name="20% - Акцент1 2 2 5 6 4" xfId="820"/>
    <cellStyle name="20% - Акцент1 2 2 5 6 4 2" xfId="28581"/>
    <cellStyle name="20% - Акцент1 2 2 5 6 5" xfId="821"/>
    <cellStyle name="20% - Акцент1 2 2 5 6 5 2" xfId="28582"/>
    <cellStyle name="20% - Акцент1 2 2 5 6 6" xfId="822"/>
    <cellStyle name="20% - Акцент1 2 2 5 6 6 2" xfId="28583"/>
    <cellStyle name="20% - Акцент1 2 2 5 6 7" xfId="28578"/>
    <cellStyle name="20% - Акцент1 2 2 5 7" xfId="823"/>
    <cellStyle name="20% - Акцент1 2 2 5 7 2" xfId="824"/>
    <cellStyle name="20% - Акцент1 2 2 5 7 2 2" xfId="28585"/>
    <cellStyle name="20% - Акцент1 2 2 5 7 3" xfId="825"/>
    <cellStyle name="20% - Акцент1 2 2 5 7 3 2" xfId="28586"/>
    <cellStyle name="20% - Акцент1 2 2 5 7 4" xfId="826"/>
    <cellStyle name="20% - Акцент1 2 2 5 7 4 2" xfId="28587"/>
    <cellStyle name="20% - Акцент1 2 2 5 7 5" xfId="827"/>
    <cellStyle name="20% - Акцент1 2 2 5 7 5 2" xfId="28588"/>
    <cellStyle name="20% - Акцент1 2 2 5 7 6" xfId="828"/>
    <cellStyle name="20% - Акцент1 2 2 5 7 6 2" xfId="28589"/>
    <cellStyle name="20% - Акцент1 2 2 5 7 7" xfId="28584"/>
    <cellStyle name="20% - Акцент1 2 2 5 8" xfId="829"/>
    <cellStyle name="20% - Акцент1 2 2 5 8 2" xfId="830"/>
    <cellStyle name="20% - Акцент1 2 2 5 8 2 2" xfId="28591"/>
    <cellStyle name="20% - Акцент1 2 2 5 8 3" xfId="831"/>
    <cellStyle name="20% - Акцент1 2 2 5 8 3 2" xfId="28592"/>
    <cellStyle name="20% - Акцент1 2 2 5 8 4" xfId="832"/>
    <cellStyle name="20% - Акцент1 2 2 5 8 4 2" xfId="28593"/>
    <cellStyle name="20% - Акцент1 2 2 5 8 5" xfId="833"/>
    <cellStyle name="20% - Акцент1 2 2 5 8 5 2" xfId="28594"/>
    <cellStyle name="20% - Акцент1 2 2 5 8 6" xfId="834"/>
    <cellStyle name="20% - Акцент1 2 2 5 8 6 2" xfId="28595"/>
    <cellStyle name="20% - Акцент1 2 2 5 8 7" xfId="28590"/>
    <cellStyle name="20% - Акцент1 2 2 5 9" xfId="835"/>
    <cellStyle name="20% - Акцент1 2 2 5 9 2" xfId="836"/>
    <cellStyle name="20% - Акцент1 2 2 5 9 2 2" xfId="28597"/>
    <cellStyle name="20% - Акцент1 2 2 5 9 3" xfId="837"/>
    <cellStyle name="20% - Акцент1 2 2 5 9 3 2" xfId="28598"/>
    <cellStyle name="20% - Акцент1 2 2 5 9 4" xfId="838"/>
    <cellStyle name="20% - Акцент1 2 2 5 9 4 2" xfId="28599"/>
    <cellStyle name="20% - Акцент1 2 2 5 9 5" xfId="839"/>
    <cellStyle name="20% - Акцент1 2 2 5 9 5 2" xfId="28600"/>
    <cellStyle name="20% - Акцент1 2 2 5 9 6" xfId="840"/>
    <cellStyle name="20% - Акцент1 2 2 5 9 6 2" xfId="28601"/>
    <cellStyle name="20% - Акцент1 2 2 5 9 7" xfId="28596"/>
    <cellStyle name="20% - Акцент1 2 2 6" xfId="841"/>
    <cellStyle name="20% - Акцент1 2 2 6 10" xfId="842"/>
    <cellStyle name="20% - Акцент1 2 2 6 10 2" xfId="843"/>
    <cellStyle name="20% - Акцент1 2 2 6 10 2 2" xfId="28604"/>
    <cellStyle name="20% - Акцент1 2 2 6 10 3" xfId="844"/>
    <cellStyle name="20% - Акцент1 2 2 6 10 3 2" xfId="28605"/>
    <cellStyle name="20% - Акцент1 2 2 6 10 4" xfId="845"/>
    <cellStyle name="20% - Акцент1 2 2 6 10 4 2" xfId="28606"/>
    <cellStyle name="20% - Акцент1 2 2 6 10 5" xfId="846"/>
    <cellStyle name="20% - Акцент1 2 2 6 10 5 2" xfId="28607"/>
    <cellStyle name="20% - Акцент1 2 2 6 10 6" xfId="847"/>
    <cellStyle name="20% - Акцент1 2 2 6 10 6 2" xfId="28608"/>
    <cellStyle name="20% - Акцент1 2 2 6 10 7" xfId="28603"/>
    <cellStyle name="20% - Акцент1 2 2 6 11" xfId="848"/>
    <cellStyle name="20% - Акцент1 2 2 6 11 2" xfId="849"/>
    <cellStyle name="20% - Акцент1 2 2 6 11 2 2" xfId="28610"/>
    <cellStyle name="20% - Акцент1 2 2 6 11 3" xfId="850"/>
    <cellStyle name="20% - Акцент1 2 2 6 11 3 2" xfId="28611"/>
    <cellStyle name="20% - Акцент1 2 2 6 11 4" xfId="851"/>
    <cellStyle name="20% - Акцент1 2 2 6 11 4 2" xfId="28612"/>
    <cellStyle name="20% - Акцент1 2 2 6 11 5" xfId="852"/>
    <cellStyle name="20% - Акцент1 2 2 6 11 5 2" xfId="28613"/>
    <cellStyle name="20% - Акцент1 2 2 6 11 6" xfId="853"/>
    <cellStyle name="20% - Акцент1 2 2 6 11 6 2" xfId="28614"/>
    <cellStyle name="20% - Акцент1 2 2 6 11 7" xfId="28609"/>
    <cellStyle name="20% - Акцент1 2 2 6 12" xfId="854"/>
    <cellStyle name="20% - Акцент1 2 2 6 12 2" xfId="855"/>
    <cellStyle name="20% - Акцент1 2 2 6 12 2 2" xfId="28616"/>
    <cellStyle name="20% - Акцент1 2 2 6 12 3" xfId="856"/>
    <cellStyle name="20% - Акцент1 2 2 6 12 3 2" xfId="28617"/>
    <cellStyle name="20% - Акцент1 2 2 6 12 4" xfId="857"/>
    <cellStyle name="20% - Акцент1 2 2 6 12 4 2" xfId="28618"/>
    <cellStyle name="20% - Акцент1 2 2 6 12 5" xfId="858"/>
    <cellStyle name="20% - Акцент1 2 2 6 12 5 2" xfId="28619"/>
    <cellStyle name="20% - Акцент1 2 2 6 12 6" xfId="859"/>
    <cellStyle name="20% - Акцент1 2 2 6 12 6 2" xfId="28620"/>
    <cellStyle name="20% - Акцент1 2 2 6 12 7" xfId="28615"/>
    <cellStyle name="20% - Акцент1 2 2 6 13" xfId="860"/>
    <cellStyle name="20% - Акцент1 2 2 6 13 2" xfId="861"/>
    <cellStyle name="20% - Акцент1 2 2 6 13 2 2" xfId="28622"/>
    <cellStyle name="20% - Акцент1 2 2 6 13 3" xfId="862"/>
    <cellStyle name="20% - Акцент1 2 2 6 13 3 2" xfId="28623"/>
    <cellStyle name="20% - Акцент1 2 2 6 13 4" xfId="863"/>
    <cellStyle name="20% - Акцент1 2 2 6 13 4 2" xfId="28624"/>
    <cellStyle name="20% - Акцент1 2 2 6 13 5" xfId="864"/>
    <cellStyle name="20% - Акцент1 2 2 6 13 5 2" xfId="28625"/>
    <cellStyle name="20% - Акцент1 2 2 6 13 6" xfId="865"/>
    <cellStyle name="20% - Акцент1 2 2 6 13 6 2" xfId="28626"/>
    <cellStyle name="20% - Акцент1 2 2 6 13 7" xfId="28621"/>
    <cellStyle name="20% - Акцент1 2 2 6 14" xfId="866"/>
    <cellStyle name="20% - Акцент1 2 2 6 14 2" xfId="867"/>
    <cellStyle name="20% - Акцент1 2 2 6 14 2 2" xfId="28628"/>
    <cellStyle name="20% - Акцент1 2 2 6 14 3" xfId="868"/>
    <cellStyle name="20% - Акцент1 2 2 6 14 3 2" xfId="28629"/>
    <cellStyle name="20% - Акцент1 2 2 6 14 4" xfId="869"/>
    <cellStyle name="20% - Акцент1 2 2 6 14 4 2" xfId="28630"/>
    <cellStyle name="20% - Акцент1 2 2 6 14 5" xfId="870"/>
    <cellStyle name="20% - Акцент1 2 2 6 14 5 2" xfId="28631"/>
    <cellStyle name="20% - Акцент1 2 2 6 14 6" xfId="871"/>
    <cellStyle name="20% - Акцент1 2 2 6 14 6 2" xfId="28632"/>
    <cellStyle name="20% - Акцент1 2 2 6 14 7" xfId="28627"/>
    <cellStyle name="20% - Акцент1 2 2 6 15" xfId="872"/>
    <cellStyle name="20% - Акцент1 2 2 6 15 2" xfId="873"/>
    <cellStyle name="20% - Акцент1 2 2 6 15 2 2" xfId="28634"/>
    <cellStyle name="20% - Акцент1 2 2 6 15 3" xfId="874"/>
    <cellStyle name="20% - Акцент1 2 2 6 15 3 2" xfId="28635"/>
    <cellStyle name="20% - Акцент1 2 2 6 15 4" xfId="875"/>
    <cellStyle name="20% - Акцент1 2 2 6 15 4 2" xfId="28636"/>
    <cellStyle name="20% - Акцент1 2 2 6 15 5" xfId="876"/>
    <cellStyle name="20% - Акцент1 2 2 6 15 5 2" xfId="28637"/>
    <cellStyle name="20% - Акцент1 2 2 6 15 6" xfId="877"/>
    <cellStyle name="20% - Акцент1 2 2 6 15 6 2" xfId="28638"/>
    <cellStyle name="20% - Акцент1 2 2 6 15 7" xfId="28633"/>
    <cellStyle name="20% - Акцент1 2 2 6 16" xfId="878"/>
    <cellStyle name="20% - Акцент1 2 2 6 16 2" xfId="879"/>
    <cellStyle name="20% - Акцент1 2 2 6 16 2 2" xfId="28640"/>
    <cellStyle name="20% - Акцент1 2 2 6 16 3" xfId="880"/>
    <cellStyle name="20% - Акцент1 2 2 6 16 3 2" xfId="28641"/>
    <cellStyle name="20% - Акцент1 2 2 6 16 4" xfId="881"/>
    <cellStyle name="20% - Акцент1 2 2 6 16 4 2" xfId="28642"/>
    <cellStyle name="20% - Акцент1 2 2 6 16 5" xfId="882"/>
    <cellStyle name="20% - Акцент1 2 2 6 16 5 2" xfId="28643"/>
    <cellStyle name="20% - Акцент1 2 2 6 16 6" xfId="883"/>
    <cellStyle name="20% - Акцент1 2 2 6 16 6 2" xfId="28644"/>
    <cellStyle name="20% - Акцент1 2 2 6 16 7" xfId="28639"/>
    <cellStyle name="20% - Акцент1 2 2 6 17" xfId="884"/>
    <cellStyle name="20% - Акцент1 2 2 6 17 2" xfId="885"/>
    <cellStyle name="20% - Акцент1 2 2 6 17 2 2" xfId="28646"/>
    <cellStyle name="20% - Акцент1 2 2 6 17 3" xfId="886"/>
    <cellStyle name="20% - Акцент1 2 2 6 17 3 2" xfId="28647"/>
    <cellStyle name="20% - Акцент1 2 2 6 17 4" xfId="887"/>
    <cellStyle name="20% - Акцент1 2 2 6 17 4 2" xfId="28648"/>
    <cellStyle name="20% - Акцент1 2 2 6 17 5" xfId="888"/>
    <cellStyle name="20% - Акцент1 2 2 6 17 5 2" xfId="28649"/>
    <cellStyle name="20% - Акцент1 2 2 6 17 6" xfId="889"/>
    <cellStyle name="20% - Акцент1 2 2 6 17 6 2" xfId="28650"/>
    <cellStyle name="20% - Акцент1 2 2 6 17 7" xfId="28645"/>
    <cellStyle name="20% - Акцент1 2 2 6 18" xfId="890"/>
    <cellStyle name="20% - Акцент1 2 2 6 18 2" xfId="891"/>
    <cellStyle name="20% - Акцент1 2 2 6 18 2 2" xfId="28652"/>
    <cellStyle name="20% - Акцент1 2 2 6 18 3" xfId="892"/>
    <cellStyle name="20% - Акцент1 2 2 6 18 3 2" xfId="28653"/>
    <cellStyle name="20% - Акцент1 2 2 6 18 4" xfId="893"/>
    <cellStyle name="20% - Акцент1 2 2 6 18 4 2" xfId="28654"/>
    <cellStyle name="20% - Акцент1 2 2 6 18 5" xfId="894"/>
    <cellStyle name="20% - Акцент1 2 2 6 18 5 2" xfId="28655"/>
    <cellStyle name="20% - Акцент1 2 2 6 18 6" xfId="895"/>
    <cellStyle name="20% - Акцент1 2 2 6 18 6 2" xfId="28656"/>
    <cellStyle name="20% - Акцент1 2 2 6 18 7" xfId="28651"/>
    <cellStyle name="20% - Акцент1 2 2 6 19" xfId="896"/>
    <cellStyle name="20% - Акцент1 2 2 6 19 2" xfId="897"/>
    <cellStyle name="20% - Акцент1 2 2 6 19 2 2" xfId="28658"/>
    <cellStyle name="20% - Акцент1 2 2 6 19 3" xfId="898"/>
    <cellStyle name="20% - Акцент1 2 2 6 19 3 2" xfId="28659"/>
    <cellStyle name="20% - Акцент1 2 2 6 19 4" xfId="899"/>
    <cellStyle name="20% - Акцент1 2 2 6 19 4 2" xfId="28660"/>
    <cellStyle name="20% - Акцент1 2 2 6 19 5" xfId="900"/>
    <cellStyle name="20% - Акцент1 2 2 6 19 5 2" xfId="28661"/>
    <cellStyle name="20% - Акцент1 2 2 6 19 6" xfId="901"/>
    <cellStyle name="20% - Акцент1 2 2 6 19 6 2" xfId="28662"/>
    <cellStyle name="20% - Акцент1 2 2 6 19 7" xfId="28657"/>
    <cellStyle name="20% - Акцент1 2 2 6 2" xfId="902"/>
    <cellStyle name="20% - Акцент1 2 2 6 2 2" xfId="903"/>
    <cellStyle name="20% - Акцент1 2 2 6 2 2 2" xfId="28664"/>
    <cellStyle name="20% - Акцент1 2 2 6 2 3" xfId="904"/>
    <cellStyle name="20% - Акцент1 2 2 6 2 3 2" xfId="28665"/>
    <cellStyle name="20% - Акцент1 2 2 6 2 4" xfId="905"/>
    <cellStyle name="20% - Акцент1 2 2 6 2 4 2" xfId="28666"/>
    <cellStyle name="20% - Акцент1 2 2 6 2 5" xfId="906"/>
    <cellStyle name="20% - Акцент1 2 2 6 2 5 2" xfId="28667"/>
    <cellStyle name="20% - Акцент1 2 2 6 2 6" xfId="907"/>
    <cellStyle name="20% - Акцент1 2 2 6 2 6 2" xfId="28668"/>
    <cellStyle name="20% - Акцент1 2 2 6 2 7" xfId="28663"/>
    <cellStyle name="20% - Акцент1 2 2 6 20" xfId="908"/>
    <cellStyle name="20% - Акцент1 2 2 6 20 2" xfId="909"/>
    <cellStyle name="20% - Акцент1 2 2 6 20 2 2" xfId="28670"/>
    <cellStyle name="20% - Акцент1 2 2 6 20 3" xfId="910"/>
    <cellStyle name="20% - Акцент1 2 2 6 20 3 2" xfId="28671"/>
    <cellStyle name="20% - Акцент1 2 2 6 20 4" xfId="911"/>
    <cellStyle name="20% - Акцент1 2 2 6 20 4 2" xfId="28672"/>
    <cellStyle name="20% - Акцент1 2 2 6 20 5" xfId="912"/>
    <cellStyle name="20% - Акцент1 2 2 6 20 5 2" xfId="28673"/>
    <cellStyle name="20% - Акцент1 2 2 6 20 6" xfId="913"/>
    <cellStyle name="20% - Акцент1 2 2 6 20 6 2" xfId="28674"/>
    <cellStyle name="20% - Акцент1 2 2 6 20 7" xfId="28669"/>
    <cellStyle name="20% - Акцент1 2 2 6 21" xfId="914"/>
    <cellStyle name="20% - Акцент1 2 2 6 21 2" xfId="915"/>
    <cellStyle name="20% - Акцент1 2 2 6 21 2 2" xfId="28676"/>
    <cellStyle name="20% - Акцент1 2 2 6 21 3" xfId="916"/>
    <cellStyle name="20% - Акцент1 2 2 6 21 3 2" xfId="28677"/>
    <cellStyle name="20% - Акцент1 2 2 6 21 4" xfId="917"/>
    <cellStyle name="20% - Акцент1 2 2 6 21 4 2" xfId="28678"/>
    <cellStyle name="20% - Акцент1 2 2 6 21 5" xfId="918"/>
    <cellStyle name="20% - Акцент1 2 2 6 21 5 2" xfId="28679"/>
    <cellStyle name="20% - Акцент1 2 2 6 21 6" xfId="919"/>
    <cellStyle name="20% - Акцент1 2 2 6 21 6 2" xfId="28680"/>
    <cellStyle name="20% - Акцент1 2 2 6 21 7" xfId="28675"/>
    <cellStyle name="20% - Акцент1 2 2 6 22" xfId="920"/>
    <cellStyle name="20% - Акцент1 2 2 6 22 2" xfId="921"/>
    <cellStyle name="20% - Акцент1 2 2 6 22 2 2" xfId="28682"/>
    <cellStyle name="20% - Акцент1 2 2 6 22 3" xfId="922"/>
    <cellStyle name="20% - Акцент1 2 2 6 22 3 2" xfId="28683"/>
    <cellStyle name="20% - Акцент1 2 2 6 22 4" xfId="923"/>
    <cellStyle name="20% - Акцент1 2 2 6 22 4 2" xfId="28684"/>
    <cellStyle name="20% - Акцент1 2 2 6 22 5" xfId="924"/>
    <cellStyle name="20% - Акцент1 2 2 6 22 5 2" xfId="28685"/>
    <cellStyle name="20% - Акцент1 2 2 6 22 6" xfId="925"/>
    <cellStyle name="20% - Акцент1 2 2 6 22 6 2" xfId="28686"/>
    <cellStyle name="20% - Акцент1 2 2 6 22 7" xfId="28681"/>
    <cellStyle name="20% - Акцент1 2 2 6 23" xfId="926"/>
    <cellStyle name="20% - Акцент1 2 2 6 23 2" xfId="28687"/>
    <cellStyle name="20% - Акцент1 2 2 6 24" xfId="927"/>
    <cellStyle name="20% - Акцент1 2 2 6 24 2" xfId="28688"/>
    <cellStyle name="20% - Акцент1 2 2 6 25" xfId="928"/>
    <cellStyle name="20% - Акцент1 2 2 6 25 2" xfId="28689"/>
    <cellStyle name="20% - Акцент1 2 2 6 26" xfId="929"/>
    <cellStyle name="20% - Акцент1 2 2 6 26 2" xfId="28690"/>
    <cellStyle name="20% - Акцент1 2 2 6 27" xfId="930"/>
    <cellStyle name="20% - Акцент1 2 2 6 27 2" xfId="28691"/>
    <cellStyle name="20% - Акцент1 2 2 6 28" xfId="28602"/>
    <cellStyle name="20% - Акцент1 2 2 6 3" xfId="931"/>
    <cellStyle name="20% - Акцент1 2 2 6 3 2" xfId="932"/>
    <cellStyle name="20% - Акцент1 2 2 6 3 2 2" xfId="28693"/>
    <cellStyle name="20% - Акцент1 2 2 6 3 3" xfId="933"/>
    <cellStyle name="20% - Акцент1 2 2 6 3 3 2" xfId="28694"/>
    <cellStyle name="20% - Акцент1 2 2 6 3 4" xfId="934"/>
    <cellStyle name="20% - Акцент1 2 2 6 3 4 2" xfId="28695"/>
    <cellStyle name="20% - Акцент1 2 2 6 3 5" xfId="935"/>
    <cellStyle name="20% - Акцент1 2 2 6 3 5 2" xfId="28696"/>
    <cellStyle name="20% - Акцент1 2 2 6 3 6" xfId="936"/>
    <cellStyle name="20% - Акцент1 2 2 6 3 6 2" xfId="28697"/>
    <cellStyle name="20% - Акцент1 2 2 6 3 7" xfId="28692"/>
    <cellStyle name="20% - Акцент1 2 2 6 4" xfId="937"/>
    <cellStyle name="20% - Акцент1 2 2 6 4 2" xfId="938"/>
    <cellStyle name="20% - Акцент1 2 2 6 4 2 2" xfId="28699"/>
    <cellStyle name="20% - Акцент1 2 2 6 4 3" xfId="939"/>
    <cellStyle name="20% - Акцент1 2 2 6 4 3 2" xfId="28700"/>
    <cellStyle name="20% - Акцент1 2 2 6 4 4" xfId="940"/>
    <cellStyle name="20% - Акцент1 2 2 6 4 4 2" xfId="28701"/>
    <cellStyle name="20% - Акцент1 2 2 6 4 5" xfId="941"/>
    <cellStyle name="20% - Акцент1 2 2 6 4 5 2" xfId="28702"/>
    <cellStyle name="20% - Акцент1 2 2 6 4 6" xfId="942"/>
    <cellStyle name="20% - Акцент1 2 2 6 4 6 2" xfId="28703"/>
    <cellStyle name="20% - Акцент1 2 2 6 4 7" xfId="28698"/>
    <cellStyle name="20% - Акцент1 2 2 6 5" xfId="943"/>
    <cellStyle name="20% - Акцент1 2 2 6 5 2" xfId="944"/>
    <cellStyle name="20% - Акцент1 2 2 6 5 2 2" xfId="28705"/>
    <cellStyle name="20% - Акцент1 2 2 6 5 3" xfId="945"/>
    <cellStyle name="20% - Акцент1 2 2 6 5 3 2" xfId="28706"/>
    <cellStyle name="20% - Акцент1 2 2 6 5 4" xfId="946"/>
    <cellStyle name="20% - Акцент1 2 2 6 5 4 2" xfId="28707"/>
    <cellStyle name="20% - Акцент1 2 2 6 5 5" xfId="947"/>
    <cellStyle name="20% - Акцент1 2 2 6 5 5 2" xfId="28708"/>
    <cellStyle name="20% - Акцент1 2 2 6 5 6" xfId="948"/>
    <cellStyle name="20% - Акцент1 2 2 6 5 6 2" xfId="28709"/>
    <cellStyle name="20% - Акцент1 2 2 6 5 7" xfId="28704"/>
    <cellStyle name="20% - Акцент1 2 2 6 6" xfId="949"/>
    <cellStyle name="20% - Акцент1 2 2 6 6 2" xfId="950"/>
    <cellStyle name="20% - Акцент1 2 2 6 6 2 2" xfId="28711"/>
    <cellStyle name="20% - Акцент1 2 2 6 6 3" xfId="951"/>
    <cellStyle name="20% - Акцент1 2 2 6 6 3 2" xfId="28712"/>
    <cellStyle name="20% - Акцент1 2 2 6 6 4" xfId="952"/>
    <cellStyle name="20% - Акцент1 2 2 6 6 4 2" xfId="28713"/>
    <cellStyle name="20% - Акцент1 2 2 6 6 5" xfId="953"/>
    <cellStyle name="20% - Акцент1 2 2 6 6 5 2" xfId="28714"/>
    <cellStyle name="20% - Акцент1 2 2 6 6 6" xfId="954"/>
    <cellStyle name="20% - Акцент1 2 2 6 6 6 2" xfId="28715"/>
    <cellStyle name="20% - Акцент1 2 2 6 6 7" xfId="28710"/>
    <cellStyle name="20% - Акцент1 2 2 6 7" xfId="955"/>
    <cellStyle name="20% - Акцент1 2 2 6 7 2" xfId="956"/>
    <cellStyle name="20% - Акцент1 2 2 6 7 2 2" xfId="28717"/>
    <cellStyle name="20% - Акцент1 2 2 6 7 3" xfId="957"/>
    <cellStyle name="20% - Акцент1 2 2 6 7 3 2" xfId="28718"/>
    <cellStyle name="20% - Акцент1 2 2 6 7 4" xfId="958"/>
    <cellStyle name="20% - Акцент1 2 2 6 7 4 2" xfId="28719"/>
    <cellStyle name="20% - Акцент1 2 2 6 7 5" xfId="959"/>
    <cellStyle name="20% - Акцент1 2 2 6 7 5 2" xfId="28720"/>
    <cellStyle name="20% - Акцент1 2 2 6 7 6" xfId="960"/>
    <cellStyle name="20% - Акцент1 2 2 6 7 6 2" xfId="28721"/>
    <cellStyle name="20% - Акцент1 2 2 6 7 7" xfId="28716"/>
    <cellStyle name="20% - Акцент1 2 2 6 8" xfId="961"/>
    <cellStyle name="20% - Акцент1 2 2 6 8 2" xfId="962"/>
    <cellStyle name="20% - Акцент1 2 2 6 8 2 2" xfId="28723"/>
    <cellStyle name="20% - Акцент1 2 2 6 8 3" xfId="963"/>
    <cellStyle name="20% - Акцент1 2 2 6 8 3 2" xfId="28724"/>
    <cellStyle name="20% - Акцент1 2 2 6 8 4" xfId="964"/>
    <cellStyle name="20% - Акцент1 2 2 6 8 4 2" xfId="28725"/>
    <cellStyle name="20% - Акцент1 2 2 6 8 5" xfId="965"/>
    <cellStyle name="20% - Акцент1 2 2 6 8 5 2" xfId="28726"/>
    <cellStyle name="20% - Акцент1 2 2 6 8 6" xfId="966"/>
    <cellStyle name="20% - Акцент1 2 2 6 8 6 2" xfId="28727"/>
    <cellStyle name="20% - Акцент1 2 2 6 8 7" xfId="28722"/>
    <cellStyle name="20% - Акцент1 2 2 6 9" xfId="967"/>
    <cellStyle name="20% - Акцент1 2 2 6 9 2" xfId="968"/>
    <cellStyle name="20% - Акцент1 2 2 6 9 2 2" xfId="28729"/>
    <cellStyle name="20% - Акцент1 2 2 6 9 3" xfId="969"/>
    <cellStyle name="20% - Акцент1 2 2 6 9 3 2" xfId="28730"/>
    <cellStyle name="20% - Акцент1 2 2 6 9 4" xfId="970"/>
    <cellStyle name="20% - Акцент1 2 2 6 9 4 2" xfId="28731"/>
    <cellStyle name="20% - Акцент1 2 2 6 9 5" xfId="971"/>
    <cellStyle name="20% - Акцент1 2 2 6 9 5 2" xfId="28732"/>
    <cellStyle name="20% - Акцент1 2 2 6 9 6" xfId="972"/>
    <cellStyle name="20% - Акцент1 2 2 6 9 6 2" xfId="28733"/>
    <cellStyle name="20% - Акцент1 2 2 6 9 7" xfId="28728"/>
    <cellStyle name="20% - Акцент1 2 2 7" xfId="973"/>
    <cellStyle name="20% - Акцент1 2 2 7 2" xfId="974"/>
    <cellStyle name="20% - Акцент1 2 2 7 2 2" xfId="28735"/>
    <cellStyle name="20% - Акцент1 2 2 7 3" xfId="975"/>
    <cellStyle name="20% - Акцент1 2 2 7 3 2" xfId="28736"/>
    <cellStyle name="20% - Акцент1 2 2 7 4" xfId="976"/>
    <cellStyle name="20% - Акцент1 2 2 7 4 2" xfId="28737"/>
    <cellStyle name="20% - Акцент1 2 2 7 5" xfId="977"/>
    <cellStyle name="20% - Акцент1 2 2 7 5 2" xfId="28738"/>
    <cellStyle name="20% - Акцент1 2 2 7 6" xfId="978"/>
    <cellStyle name="20% - Акцент1 2 2 7 6 2" xfId="28739"/>
    <cellStyle name="20% - Акцент1 2 2 7 7" xfId="28734"/>
    <cellStyle name="20% - Акцент1 2 2 8" xfId="979"/>
    <cellStyle name="20% - Акцент1 2 2 8 2" xfId="980"/>
    <cellStyle name="20% - Акцент1 2 2 8 2 2" xfId="28741"/>
    <cellStyle name="20% - Акцент1 2 2 8 3" xfId="981"/>
    <cellStyle name="20% - Акцент1 2 2 8 3 2" xfId="28742"/>
    <cellStyle name="20% - Акцент1 2 2 8 4" xfId="982"/>
    <cellStyle name="20% - Акцент1 2 2 8 4 2" xfId="28743"/>
    <cellStyle name="20% - Акцент1 2 2 8 5" xfId="983"/>
    <cellStyle name="20% - Акцент1 2 2 8 5 2" xfId="28744"/>
    <cellStyle name="20% - Акцент1 2 2 8 6" xfId="984"/>
    <cellStyle name="20% - Акцент1 2 2 8 6 2" xfId="28745"/>
    <cellStyle name="20% - Акцент1 2 2 8 7" xfId="28740"/>
    <cellStyle name="20% - Акцент1 2 2 9" xfId="985"/>
    <cellStyle name="20% - Акцент1 2 2 9 2" xfId="986"/>
    <cellStyle name="20% - Акцент1 2 2 9 2 2" xfId="28747"/>
    <cellStyle name="20% - Акцент1 2 2 9 3" xfId="987"/>
    <cellStyle name="20% - Акцент1 2 2 9 3 2" xfId="28748"/>
    <cellStyle name="20% - Акцент1 2 2 9 4" xfId="988"/>
    <cellStyle name="20% - Акцент1 2 2 9 4 2" xfId="28749"/>
    <cellStyle name="20% - Акцент1 2 2 9 5" xfId="989"/>
    <cellStyle name="20% - Акцент1 2 2 9 5 2" xfId="28750"/>
    <cellStyle name="20% - Акцент1 2 2 9 6" xfId="990"/>
    <cellStyle name="20% - Акцент1 2 2 9 6 2" xfId="28751"/>
    <cellStyle name="20% - Акцент1 2 2 9 7" xfId="28746"/>
    <cellStyle name="20% - Акцент1 2 20" xfId="991"/>
    <cellStyle name="20% - Акцент1 2 21" xfId="992"/>
    <cellStyle name="20% - Акцент1 2 22" xfId="993"/>
    <cellStyle name="20% - Акцент1 2 23" xfId="994"/>
    <cellStyle name="20% - Акцент1 2 24" xfId="995"/>
    <cellStyle name="20% - Акцент1 2 25" xfId="996"/>
    <cellStyle name="20% - Акцент1 2 26" xfId="997"/>
    <cellStyle name="20% - Акцент1 2 27" xfId="998"/>
    <cellStyle name="20% - Акцент1 2 28" xfId="999"/>
    <cellStyle name="20% - Акцент1 2 29" xfId="1000"/>
    <cellStyle name="20% - Акцент1 2 3" xfId="1001"/>
    <cellStyle name="20% - Акцент1 2 30" xfId="1002"/>
    <cellStyle name="20% - Акцент1 2 31" xfId="1003"/>
    <cellStyle name="20% - Акцент1 2 32" xfId="1004"/>
    <cellStyle name="20% - Акцент1 2 33" xfId="1005"/>
    <cellStyle name="20% - Акцент1 2 34" xfId="27960"/>
    <cellStyle name="20% - Акцент1 2 4" xfId="1006"/>
    <cellStyle name="20% - Акцент1 2 5" xfId="1007"/>
    <cellStyle name="20% - Акцент1 2 6" xfId="1008"/>
    <cellStyle name="20% - Акцент1 2 7" xfId="1009"/>
    <cellStyle name="20% - Акцент1 2 8" xfId="1010"/>
    <cellStyle name="20% - Акцент1 2 9" xfId="1011"/>
    <cellStyle name="20% - Акцент1 20" xfId="1012"/>
    <cellStyle name="20% - Акцент1 20 2" xfId="1013"/>
    <cellStyle name="20% - Акцент1 20 2 2" xfId="28753"/>
    <cellStyle name="20% - Акцент1 20 3" xfId="1014"/>
    <cellStyle name="20% - Акцент1 20 3 2" xfId="28754"/>
    <cellStyle name="20% - Акцент1 20 4" xfId="1015"/>
    <cellStyle name="20% - Акцент1 20 4 2" xfId="28755"/>
    <cellStyle name="20% - Акцент1 20 5" xfId="1016"/>
    <cellStyle name="20% - Акцент1 20 5 2" xfId="28756"/>
    <cellStyle name="20% - Акцент1 20 6" xfId="1017"/>
    <cellStyle name="20% - Акцент1 20 6 2" xfId="28757"/>
    <cellStyle name="20% - Акцент1 20 7" xfId="28752"/>
    <cellStyle name="20% - Акцент1 21" xfId="1018"/>
    <cellStyle name="20% - Акцент1 21 2" xfId="1019"/>
    <cellStyle name="20% - Акцент1 21 2 2" xfId="28759"/>
    <cellStyle name="20% - Акцент1 21 3" xfId="1020"/>
    <cellStyle name="20% - Акцент1 21 3 2" xfId="28760"/>
    <cellStyle name="20% - Акцент1 21 4" xfId="1021"/>
    <cellStyle name="20% - Акцент1 21 4 2" xfId="28761"/>
    <cellStyle name="20% - Акцент1 21 5" xfId="1022"/>
    <cellStyle name="20% - Акцент1 21 5 2" xfId="28762"/>
    <cellStyle name="20% - Акцент1 21 6" xfId="1023"/>
    <cellStyle name="20% - Акцент1 21 6 2" xfId="28763"/>
    <cellStyle name="20% - Акцент1 21 7" xfId="28758"/>
    <cellStyle name="20% - Акцент1 22" xfId="1024"/>
    <cellStyle name="20% - Акцент1 22 2" xfId="1025"/>
    <cellStyle name="20% - Акцент1 22 2 2" xfId="28765"/>
    <cellStyle name="20% - Акцент1 22 3" xfId="1026"/>
    <cellStyle name="20% - Акцент1 22 3 2" xfId="28766"/>
    <cellStyle name="20% - Акцент1 22 4" xfId="1027"/>
    <cellStyle name="20% - Акцент1 22 4 2" xfId="28767"/>
    <cellStyle name="20% - Акцент1 22 5" xfId="1028"/>
    <cellStyle name="20% - Акцент1 22 5 2" xfId="28768"/>
    <cellStyle name="20% - Акцент1 22 6" xfId="1029"/>
    <cellStyle name="20% - Акцент1 22 6 2" xfId="28769"/>
    <cellStyle name="20% - Акцент1 22 7" xfId="28764"/>
    <cellStyle name="20% - Акцент1 23" xfId="1030"/>
    <cellStyle name="20% - Акцент1 23 2" xfId="1031"/>
    <cellStyle name="20% - Акцент1 23 2 2" xfId="28771"/>
    <cellStyle name="20% - Акцент1 23 3" xfId="1032"/>
    <cellStyle name="20% - Акцент1 23 3 2" xfId="28772"/>
    <cellStyle name="20% - Акцент1 23 4" xfId="1033"/>
    <cellStyle name="20% - Акцент1 23 4 2" xfId="28773"/>
    <cellStyle name="20% - Акцент1 23 5" xfId="1034"/>
    <cellStyle name="20% - Акцент1 23 5 2" xfId="28774"/>
    <cellStyle name="20% - Акцент1 23 6" xfId="1035"/>
    <cellStyle name="20% - Акцент1 23 6 2" xfId="28775"/>
    <cellStyle name="20% - Акцент1 23 7" xfId="28770"/>
    <cellStyle name="20% - Акцент1 24" xfId="1036"/>
    <cellStyle name="20% - Акцент1 24 2" xfId="1037"/>
    <cellStyle name="20% - Акцент1 24 2 2" xfId="28777"/>
    <cellStyle name="20% - Акцент1 24 3" xfId="1038"/>
    <cellStyle name="20% - Акцент1 24 3 2" xfId="28778"/>
    <cellStyle name="20% - Акцент1 24 4" xfId="1039"/>
    <cellStyle name="20% - Акцент1 24 4 2" xfId="28779"/>
    <cellStyle name="20% - Акцент1 24 5" xfId="1040"/>
    <cellStyle name="20% - Акцент1 24 5 2" xfId="28780"/>
    <cellStyle name="20% - Акцент1 24 6" xfId="1041"/>
    <cellStyle name="20% - Акцент1 24 6 2" xfId="28781"/>
    <cellStyle name="20% - Акцент1 24 7" xfId="28776"/>
    <cellStyle name="20% - Акцент1 25" xfId="1042"/>
    <cellStyle name="20% - Акцент1 25 2" xfId="1043"/>
    <cellStyle name="20% - Акцент1 25 2 2" xfId="28783"/>
    <cellStyle name="20% - Акцент1 25 3" xfId="1044"/>
    <cellStyle name="20% - Акцент1 25 3 2" xfId="28784"/>
    <cellStyle name="20% - Акцент1 25 4" xfId="1045"/>
    <cellStyle name="20% - Акцент1 25 4 2" xfId="28785"/>
    <cellStyle name="20% - Акцент1 25 5" xfId="1046"/>
    <cellStyle name="20% - Акцент1 25 5 2" xfId="28786"/>
    <cellStyle name="20% - Акцент1 25 6" xfId="1047"/>
    <cellStyle name="20% - Акцент1 25 6 2" xfId="28787"/>
    <cellStyle name="20% - Акцент1 25 7" xfId="28782"/>
    <cellStyle name="20% - Акцент1 26" xfId="1048"/>
    <cellStyle name="20% - Акцент1 26 2" xfId="1049"/>
    <cellStyle name="20% - Акцент1 26 2 2" xfId="28789"/>
    <cellStyle name="20% - Акцент1 26 3" xfId="1050"/>
    <cellStyle name="20% - Акцент1 26 3 2" xfId="28790"/>
    <cellStyle name="20% - Акцент1 26 4" xfId="1051"/>
    <cellStyle name="20% - Акцент1 26 4 2" xfId="28791"/>
    <cellStyle name="20% - Акцент1 26 5" xfId="1052"/>
    <cellStyle name="20% - Акцент1 26 5 2" xfId="28792"/>
    <cellStyle name="20% - Акцент1 26 6" xfId="1053"/>
    <cellStyle name="20% - Акцент1 26 6 2" xfId="28793"/>
    <cellStyle name="20% - Акцент1 26 7" xfId="28788"/>
    <cellStyle name="20% - Акцент1 27" xfId="1054"/>
    <cellStyle name="20% - Акцент1 27 2" xfId="1055"/>
    <cellStyle name="20% - Акцент1 27 2 2" xfId="28795"/>
    <cellStyle name="20% - Акцент1 27 3" xfId="1056"/>
    <cellStyle name="20% - Акцент1 27 3 2" xfId="28796"/>
    <cellStyle name="20% - Акцент1 27 4" xfId="1057"/>
    <cellStyle name="20% - Акцент1 27 4 2" xfId="28797"/>
    <cellStyle name="20% - Акцент1 27 5" xfId="1058"/>
    <cellStyle name="20% - Акцент1 27 5 2" xfId="28798"/>
    <cellStyle name="20% - Акцент1 27 6" xfId="1059"/>
    <cellStyle name="20% - Акцент1 27 6 2" xfId="28799"/>
    <cellStyle name="20% - Акцент1 27 7" xfId="28794"/>
    <cellStyle name="20% - Акцент1 28" xfId="1060"/>
    <cellStyle name="20% - Акцент1 28 2" xfId="1061"/>
    <cellStyle name="20% - Акцент1 28 2 2" xfId="28801"/>
    <cellStyle name="20% - Акцент1 28 3" xfId="1062"/>
    <cellStyle name="20% - Акцент1 28 3 2" xfId="28802"/>
    <cellStyle name="20% - Акцент1 28 4" xfId="1063"/>
    <cellStyle name="20% - Акцент1 28 4 2" xfId="28803"/>
    <cellStyle name="20% - Акцент1 28 5" xfId="1064"/>
    <cellStyle name="20% - Акцент1 28 5 2" xfId="28804"/>
    <cellStyle name="20% - Акцент1 28 6" xfId="1065"/>
    <cellStyle name="20% - Акцент1 28 6 2" xfId="28805"/>
    <cellStyle name="20% - Акцент1 28 7" xfId="28800"/>
    <cellStyle name="20% - Акцент1 29" xfId="1066"/>
    <cellStyle name="20% - Акцент1 29 2" xfId="28806"/>
    <cellStyle name="20% - Акцент1 3" xfId="1067"/>
    <cellStyle name="20% - Акцент1 3 10" xfId="1068"/>
    <cellStyle name="20% - Акцент1 3 10 2" xfId="1069"/>
    <cellStyle name="20% - Акцент1 3 10 2 2" xfId="28809"/>
    <cellStyle name="20% - Акцент1 3 10 3" xfId="1070"/>
    <cellStyle name="20% - Акцент1 3 10 3 2" xfId="28810"/>
    <cellStyle name="20% - Акцент1 3 10 4" xfId="1071"/>
    <cellStyle name="20% - Акцент1 3 10 4 2" xfId="28811"/>
    <cellStyle name="20% - Акцент1 3 10 5" xfId="1072"/>
    <cellStyle name="20% - Акцент1 3 10 5 2" xfId="28812"/>
    <cellStyle name="20% - Акцент1 3 10 6" xfId="1073"/>
    <cellStyle name="20% - Акцент1 3 10 6 2" xfId="28813"/>
    <cellStyle name="20% - Акцент1 3 10 7" xfId="28808"/>
    <cellStyle name="20% - Акцент1 3 11" xfId="1074"/>
    <cellStyle name="20% - Акцент1 3 11 2" xfId="1075"/>
    <cellStyle name="20% - Акцент1 3 11 2 2" xfId="28815"/>
    <cellStyle name="20% - Акцент1 3 11 3" xfId="1076"/>
    <cellStyle name="20% - Акцент1 3 11 3 2" xfId="28816"/>
    <cellStyle name="20% - Акцент1 3 11 4" xfId="1077"/>
    <cellStyle name="20% - Акцент1 3 11 4 2" xfId="28817"/>
    <cellStyle name="20% - Акцент1 3 11 5" xfId="1078"/>
    <cellStyle name="20% - Акцент1 3 11 5 2" xfId="28818"/>
    <cellStyle name="20% - Акцент1 3 11 6" xfId="1079"/>
    <cellStyle name="20% - Акцент1 3 11 6 2" xfId="28819"/>
    <cellStyle name="20% - Акцент1 3 11 7" xfId="28814"/>
    <cellStyle name="20% - Акцент1 3 12" xfId="1080"/>
    <cellStyle name="20% - Акцент1 3 12 2" xfId="1081"/>
    <cellStyle name="20% - Акцент1 3 12 2 2" xfId="28821"/>
    <cellStyle name="20% - Акцент1 3 12 3" xfId="1082"/>
    <cellStyle name="20% - Акцент1 3 12 3 2" xfId="28822"/>
    <cellStyle name="20% - Акцент1 3 12 4" xfId="1083"/>
    <cellStyle name="20% - Акцент1 3 12 4 2" xfId="28823"/>
    <cellStyle name="20% - Акцент1 3 12 5" xfId="1084"/>
    <cellStyle name="20% - Акцент1 3 12 5 2" xfId="28824"/>
    <cellStyle name="20% - Акцент1 3 12 6" xfId="1085"/>
    <cellStyle name="20% - Акцент1 3 12 6 2" xfId="28825"/>
    <cellStyle name="20% - Акцент1 3 12 7" xfId="28820"/>
    <cellStyle name="20% - Акцент1 3 13" xfId="1086"/>
    <cellStyle name="20% - Акцент1 3 13 2" xfId="1087"/>
    <cellStyle name="20% - Акцент1 3 13 2 2" xfId="28827"/>
    <cellStyle name="20% - Акцент1 3 13 3" xfId="1088"/>
    <cellStyle name="20% - Акцент1 3 13 3 2" xfId="28828"/>
    <cellStyle name="20% - Акцент1 3 13 4" xfId="1089"/>
    <cellStyle name="20% - Акцент1 3 13 4 2" xfId="28829"/>
    <cellStyle name="20% - Акцент1 3 13 5" xfId="1090"/>
    <cellStyle name="20% - Акцент1 3 13 5 2" xfId="28830"/>
    <cellStyle name="20% - Акцент1 3 13 6" xfId="1091"/>
    <cellStyle name="20% - Акцент1 3 13 6 2" xfId="28831"/>
    <cellStyle name="20% - Акцент1 3 13 7" xfId="28826"/>
    <cellStyle name="20% - Акцент1 3 14" xfId="1092"/>
    <cellStyle name="20% - Акцент1 3 14 2" xfId="1093"/>
    <cellStyle name="20% - Акцент1 3 14 2 2" xfId="28833"/>
    <cellStyle name="20% - Акцент1 3 14 3" xfId="1094"/>
    <cellStyle name="20% - Акцент1 3 14 3 2" xfId="28834"/>
    <cellStyle name="20% - Акцент1 3 14 4" xfId="1095"/>
    <cellStyle name="20% - Акцент1 3 14 4 2" xfId="28835"/>
    <cellStyle name="20% - Акцент1 3 14 5" xfId="1096"/>
    <cellStyle name="20% - Акцент1 3 14 5 2" xfId="28836"/>
    <cellStyle name="20% - Акцент1 3 14 6" xfId="1097"/>
    <cellStyle name="20% - Акцент1 3 14 6 2" xfId="28837"/>
    <cellStyle name="20% - Акцент1 3 14 7" xfId="28832"/>
    <cellStyle name="20% - Акцент1 3 15" xfId="1098"/>
    <cellStyle name="20% - Акцент1 3 15 2" xfId="1099"/>
    <cellStyle name="20% - Акцент1 3 15 2 2" xfId="28839"/>
    <cellStyle name="20% - Акцент1 3 15 3" xfId="1100"/>
    <cellStyle name="20% - Акцент1 3 15 3 2" xfId="28840"/>
    <cellStyle name="20% - Акцент1 3 15 4" xfId="1101"/>
    <cellStyle name="20% - Акцент1 3 15 4 2" xfId="28841"/>
    <cellStyle name="20% - Акцент1 3 15 5" xfId="1102"/>
    <cellStyle name="20% - Акцент1 3 15 5 2" xfId="28842"/>
    <cellStyle name="20% - Акцент1 3 15 6" xfId="1103"/>
    <cellStyle name="20% - Акцент1 3 15 6 2" xfId="28843"/>
    <cellStyle name="20% - Акцент1 3 15 7" xfId="28838"/>
    <cellStyle name="20% - Акцент1 3 16" xfId="1104"/>
    <cellStyle name="20% - Акцент1 3 16 2" xfId="1105"/>
    <cellStyle name="20% - Акцент1 3 16 2 2" xfId="28845"/>
    <cellStyle name="20% - Акцент1 3 16 3" xfId="1106"/>
    <cellStyle name="20% - Акцент1 3 16 3 2" xfId="28846"/>
    <cellStyle name="20% - Акцент1 3 16 4" xfId="1107"/>
    <cellStyle name="20% - Акцент1 3 16 4 2" xfId="28847"/>
    <cellStyle name="20% - Акцент1 3 16 5" xfId="1108"/>
    <cellStyle name="20% - Акцент1 3 16 5 2" xfId="28848"/>
    <cellStyle name="20% - Акцент1 3 16 6" xfId="1109"/>
    <cellStyle name="20% - Акцент1 3 16 6 2" xfId="28849"/>
    <cellStyle name="20% - Акцент1 3 16 7" xfId="28844"/>
    <cellStyle name="20% - Акцент1 3 17" xfId="1110"/>
    <cellStyle name="20% - Акцент1 3 17 2" xfId="1111"/>
    <cellStyle name="20% - Акцент1 3 17 2 2" xfId="28851"/>
    <cellStyle name="20% - Акцент1 3 17 3" xfId="1112"/>
    <cellStyle name="20% - Акцент1 3 17 3 2" xfId="28852"/>
    <cellStyle name="20% - Акцент1 3 17 4" xfId="1113"/>
    <cellStyle name="20% - Акцент1 3 17 4 2" xfId="28853"/>
    <cellStyle name="20% - Акцент1 3 17 5" xfId="1114"/>
    <cellStyle name="20% - Акцент1 3 17 5 2" xfId="28854"/>
    <cellStyle name="20% - Акцент1 3 17 6" xfId="1115"/>
    <cellStyle name="20% - Акцент1 3 17 6 2" xfId="28855"/>
    <cellStyle name="20% - Акцент1 3 17 7" xfId="28850"/>
    <cellStyle name="20% - Акцент1 3 18" xfId="1116"/>
    <cellStyle name="20% - Акцент1 3 18 2" xfId="1117"/>
    <cellStyle name="20% - Акцент1 3 18 2 2" xfId="28857"/>
    <cellStyle name="20% - Акцент1 3 18 3" xfId="1118"/>
    <cellStyle name="20% - Акцент1 3 18 3 2" xfId="28858"/>
    <cellStyle name="20% - Акцент1 3 18 4" xfId="1119"/>
    <cellStyle name="20% - Акцент1 3 18 4 2" xfId="28859"/>
    <cellStyle name="20% - Акцент1 3 18 5" xfId="1120"/>
    <cellStyle name="20% - Акцент1 3 18 5 2" xfId="28860"/>
    <cellStyle name="20% - Акцент1 3 18 6" xfId="1121"/>
    <cellStyle name="20% - Акцент1 3 18 6 2" xfId="28861"/>
    <cellStyle name="20% - Акцент1 3 18 7" xfId="28856"/>
    <cellStyle name="20% - Акцент1 3 19" xfId="1122"/>
    <cellStyle name="20% - Акцент1 3 19 2" xfId="1123"/>
    <cellStyle name="20% - Акцент1 3 19 2 2" xfId="28863"/>
    <cellStyle name="20% - Акцент1 3 19 3" xfId="1124"/>
    <cellStyle name="20% - Акцент1 3 19 3 2" xfId="28864"/>
    <cellStyle name="20% - Акцент1 3 19 4" xfId="1125"/>
    <cellStyle name="20% - Акцент1 3 19 4 2" xfId="28865"/>
    <cellStyle name="20% - Акцент1 3 19 5" xfId="1126"/>
    <cellStyle name="20% - Акцент1 3 19 5 2" xfId="28866"/>
    <cellStyle name="20% - Акцент1 3 19 6" xfId="1127"/>
    <cellStyle name="20% - Акцент1 3 19 6 2" xfId="28867"/>
    <cellStyle name="20% - Акцент1 3 19 7" xfId="28862"/>
    <cellStyle name="20% - Акцент1 3 2" xfId="1128"/>
    <cellStyle name="20% - Акцент1 3 2 2" xfId="1129"/>
    <cellStyle name="20% - Акцент1 3 2 2 2" xfId="28869"/>
    <cellStyle name="20% - Акцент1 3 2 3" xfId="1130"/>
    <cellStyle name="20% - Акцент1 3 2 3 2" xfId="28870"/>
    <cellStyle name="20% - Акцент1 3 2 4" xfId="1131"/>
    <cellStyle name="20% - Акцент1 3 2 4 2" xfId="28871"/>
    <cellStyle name="20% - Акцент1 3 2 5" xfId="1132"/>
    <cellStyle name="20% - Акцент1 3 2 5 2" xfId="28872"/>
    <cellStyle name="20% - Акцент1 3 2 6" xfId="1133"/>
    <cellStyle name="20% - Акцент1 3 2 6 2" xfId="28873"/>
    <cellStyle name="20% - Акцент1 3 2 7" xfId="28868"/>
    <cellStyle name="20% - Акцент1 3 20" xfId="1134"/>
    <cellStyle name="20% - Акцент1 3 20 2" xfId="1135"/>
    <cellStyle name="20% - Акцент1 3 20 2 2" xfId="28875"/>
    <cellStyle name="20% - Акцент1 3 20 3" xfId="1136"/>
    <cellStyle name="20% - Акцент1 3 20 3 2" xfId="28876"/>
    <cellStyle name="20% - Акцент1 3 20 4" xfId="1137"/>
    <cellStyle name="20% - Акцент1 3 20 4 2" xfId="28877"/>
    <cellStyle name="20% - Акцент1 3 20 5" xfId="1138"/>
    <cellStyle name="20% - Акцент1 3 20 5 2" xfId="28878"/>
    <cellStyle name="20% - Акцент1 3 20 6" xfId="1139"/>
    <cellStyle name="20% - Акцент1 3 20 6 2" xfId="28879"/>
    <cellStyle name="20% - Акцент1 3 20 7" xfId="28874"/>
    <cellStyle name="20% - Акцент1 3 21" xfId="1140"/>
    <cellStyle name="20% - Акцент1 3 21 2" xfId="1141"/>
    <cellStyle name="20% - Акцент1 3 21 2 2" xfId="28881"/>
    <cellStyle name="20% - Акцент1 3 21 3" xfId="1142"/>
    <cellStyle name="20% - Акцент1 3 21 3 2" xfId="28882"/>
    <cellStyle name="20% - Акцент1 3 21 4" xfId="1143"/>
    <cellStyle name="20% - Акцент1 3 21 4 2" xfId="28883"/>
    <cellStyle name="20% - Акцент1 3 21 5" xfId="1144"/>
    <cellStyle name="20% - Акцент1 3 21 5 2" xfId="28884"/>
    <cellStyle name="20% - Акцент1 3 21 6" xfId="1145"/>
    <cellStyle name="20% - Акцент1 3 21 6 2" xfId="28885"/>
    <cellStyle name="20% - Акцент1 3 21 7" xfId="28880"/>
    <cellStyle name="20% - Акцент1 3 22" xfId="1146"/>
    <cellStyle name="20% - Акцент1 3 22 2" xfId="1147"/>
    <cellStyle name="20% - Акцент1 3 22 2 2" xfId="28887"/>
    <cellStyle name="20% - Акцент1 3 22 3" xfId="1148"/>
    <cellStyle name="20% - Акцент1 3 22 3 2" xfId="28888"/>
    <cellStyle name="20% - Акцент1 3 22 4" xfId="1149"/>
    <cellStyle name="20% - Акцент1 3 22 4 2" xfId="28889"/>
    <cellStyle name="20% - Акцент1 3 22 5" xfId="1150"/>
    <cellStyle name="20% - Акцент1 3 22 5 2" xfId="28890"/>
    <cellStyle name="20% - Акцент1 3 22 6" xfId="1151"/>
    <cellStyle name="20% - Акцент1 3 22 6 2" xfId="28891"/>
    <cellStyle name="20% - Акцент1 3 22 7" xfId="28886"/>
    <cellStyle name="20% - Акцент1 3 23" xfId="1152"/>
    <cellStyle name="20% - Акцент1 3 23 2" xfId="28892"/>
    <cellStyle name="20% - Акцент1 3 24" xfId="1153"/>
    <cellStyle name="20% - Акцент1 3 24 2" xfId="28893"/>
    <cellStyle name="20% - Акцент1 3 25" xfId="1154"/>
    <cellStyle name="20% - Акцент1 3 25 2" xfId="28894"/>
    <cellStyle name="20% - Акцент1 3 26" xfId="1155"/>
    <cellStyle name="20% - Акцент1 3 26 2" xfId="28895"/>
    <cellStyle name="20% - Акцент1 3 27" xfId="1156"/>
    <cellStyle name="20% - Акцент1 3 27 2" xfId="28896"/>
    <cellStyle name="20% - Акцент1 3 28" xfId="28807"/>
    <cellStyle name="20% - Акцент1 3 3" xfId="1157"/>
    <cellStyle name="20% - Акцент1 3 3 2" xfId="1158"/>
    <cellStyle name="20% - Акцент1 3 3 2 2" xfId="28898"/>
    <cellStyle name="20% - Акцент1 3 3 3" xfId="1159"/>
    <cellStyle name="20% - Акцент1 3 3 3 2" xfId="28899"/>
    <cellStyle name="20% - Акцент1 3 3 4" xfId="1160"/>
    <cellStyle name="20% - Акцент1 3 3 4 2" xfId="28900"/>
    <cellStyle name="20% - Акцент1 3 3 5" xfId="1161"/>
    <cellStyle name="20% - Акцент1 3 3 5 2" xfId="28901"/>
    <cellStyle name="20% - Акцент1 3 3 6" xfId="1162"/>
    <cellStyle name="20% - Акцент1 3 3 6 2" xfId="28902"/>
    <cellStyle name="20% - Акцент1 3 3 7" xfId="28897"/>
    <cellStyle name="20% - Акцент1 3 4" xfId="1163"/>
    <cellStyle name="20% - Акцент1 3 4 2" xfId="1164"/>
    <cellStyle name="20% - Акцент1 3 4 2 2" xfId="28904"/>
    <cellStyle name="20% - Акцент1 3 4 3" xfId="1165"/>
    <cellStyle name="20% - Акцент1 3 4 3 2" xfId="28905"/>
    <cellStyle name="20% - Акцент1 3 4 4" xfId="1166"/>
    <cellStyle name="20% - Акцент1 3 4 4 2" xfId="28906"/>
    <cellStyle name="20% - Акцент1 3 4 5" xfId="1167"/>
    <cellStyle name="20% - Акцент1 3 4 5 2" xfId="28907"/>
    <cellStyle name="20% - Акцент1 3 4 6" xfId="1168"/>
    <cellStyle name="20% - Акцент1 3 4 6 2" xfId="28908"/>
    <cellStyle name="20% - Акцент1 3 4 7" xfId="28903"/>
    <cellStyle name="20% - Акцент1 3 5" xfId="1169"/>
    <cellStyle name="20% - Акцент1 3 5 2" xfId="1170"/>
    <cellStyle name="20% - Акцент1 3 5 2 2" xfId="28910"/>
    <cellStyle name="20% - Акцент1 3 5 3" xfId="1171"/>
    <cellStyle name="20% - Акцент1 3 5 3 2" xfId="28911"/>
    <cellStyle name="20% - Акцент1 3 5 4" xfId="1172"/>
    <cellStyle name="20% - Акцент1 3 5 4 2" xfId="28912"/>
    <cellStyle name="20% - Акцент1 3 5 5" xfId="1173"/>
    <cellStyle name="20% - Акцент1 3 5 5 2" xfId="28913"/>
    <cellStyle name="20% - Акцент1 3 5 6" xfId="1174"/>
    <cellStyle name="20% - Акцент1 3 5 6 2" xfId="28914"/>
    <cellStyle name="20% - Акцент1 3 5 7" xfId="28909"/>
    <cellStyle name="20% - Акцент1 3 6" xfId="1175"/>
    <cellStyle name="20% - Акцент1 3 6 2" xfId="1176"/>
    <cellStyle name="20% - Акцент1 3 6 2 2" xfId="28916"/>
    <cellStyle name="20% - Акцент1 3 6 3" xfId="1177"/>
    <cellStyle name="20% - Акцент1 3 6 3 2" xfId="28917"/>
    <cellStyle name="20% - Акцент1 3 6 4" xfId="1178"/>
    <cellStyle name="20% - Акцент1 3 6 4 2" xfId="28918"/>
    <cellStyle name="20% - Акцент1 3 6 5" xfId="1179"/>
    <cellStyle name="20% - Акцент1 3 6 5 2" xfId="28919"/>
    <cellStyle name="20% - Акцент1 3 6 6" xfId="1180"/>
    <cellStyle name="20% - Акцент1 3 6 6 2" xfId="28920"/>
    <cellStyle name="20% - Акцент1 3 6 7" xfId="28915"/>
    <cellStyle name="20% - Акцент1 3 7" xfId="1181"/>
    <cellStyle name="20% - Акцент1 3 7 2" xfId="1182"/>
    <cellStyle name="20% - Акцент1 3 7 2 2" xfId="28922"/>
    <cellStyle name="20% - Акцент1 3 7 3" xfId="1183"/>
    <cellStyle name="20% - Акцент1 3 7 3 2" xfId="28923"/>
    <cellStyle name="20% - Акцент1 3 7 4" xfId="1184"/>
    <cellStyle name="20% - Акцент1 3 7 4 2" xfId="28924"/>
    <cellStyle name="20% - Акцент1 3 7 5" xfId="1185"/>
    <cellStyle name="20% - Акцент1 3 7 5 2" xfId="28925"/>
    <cellStyle name="20% - Акцент1 3 7 6" xfId="1186"/>
    <cellStyle name="20% - Акцент1 3 7 6 2" xfId="28926"/>
    <cellStyle name="20% - Акцент1 3 7 7" xfId="28921"/>
    <cellStyle name="20% - Акцент1 3 8" xfId="1187"/>
    <cellStyle name="20% - Акцент1 3 8 2" xfId="1188"/>
    <cellStyle name="20% - Акцент1 3 8 2 2" xfId="28928"/>
    <cellStyle name="20% - Акцент1 3 8 3" xfId="1189"/>
    <cellStyle name="20% - Акцент1 3 8 3 2" xfId="28929"/>
    <cellStyle name="20% - Акцент1 3 8 4" xfId="1190"/>
    <cellStyle name="20% - Акцент1 3 8 4 2" xfId="28930"/>
    <cellStyle name="20% - Акцент1 3 8 5" xfId="1191"/>
    <cellStyle name="20% - Акцент1 3 8 5 2" xfId="28931"/>
    <cellStyle name="20% - Акцент1 3 8 6" xfId="1192"/>
    <cellStyle name="20% - Акцент1 3 8 6 2" xfId="28932"/>
    <cellStyle name="20% - Акцент1 3 8 7" xfId="28927"/>
    <cellStyle name="20% - Акцент1 3 9" xfId="1193"/>
    <cellStyle name="20% - Акцент1 3 9 2" xfId="1194"/>
    <cellStyle name="20% - Акцент1 3 9 2 2" xfId="28934"/>
    <cellStyle name="20% - Акцент1 3 9 3" xfId="1195"/>
    <cellStyle name="20% - Акцент1 3 9 3 2" xfId="28935"/>
    <cellStyle name="20% - Акцент1 3 9 4" xfId="1196"/>
    <cellStyle name="20% - Акцент1 3 9 4 2" xfId="28936"/>
    <cellStyle name="20% - Акцент1 3 9 5" xfId="1197"/>
    <cellStyle name="20% - Акцент1 3 9 5 2" xfId="28937"/>
    <cellStyle name="20% - Акцент1 3 9 6" xfId="1198"/>
    <cellStyle name="20% - Акцент1 3 9 6 2" xfId="28938"/>
    <cellStyle name="20% - Акцент1 3 9 7" xfId="28933"/>
    <cellStyle name="20% - Акцент1 30" xfId="1199"/>
    <cellStyle name="20% - Акцент1 30 2" xfId="28939"/>
    <cellStyle name="20% - Акцент1 31" xfId="1200"/>
    <cellStyle name="20% - Акцент1 31 2" xfId="28940"/>
    <cellStyle name="20% - Акцент1 32" xfId="1201"/>
    <cellStyle name="20% - Акцент1 32 2" xfId="28941"/>
    <cellStyle name="20% - Акцент1 33" xfId="1202"/>
    <cellStyle name="20% - Акцент1 33 2" xfId="28942"/>
    <cellStyle name="20% - Акцент1 34" xfId="1203"/>
    <cellStyle name="20% - Акцент1 34 2" xfId="28943"/>
    <cellStyle name="20% - Акцент1 35" xfId="1204"/>
    <cellStyle name="20% - Акцент1 35 2" xfId="28944"/>
    <cellStyle name="20% - Акцент1 36" xfId="1205"/>
    <cellStyle name="20% - Акцент1 36 2" xfId="28945"/>
    <cellStyle name="20% - Акцент1 37" xfId="1206"/>
    <cellStyle name="20% - Акцент1 37 2" xfId="28946"/>
    <cellStyle name="20% - Акцент1 38" xfId="1207"/>
    <cellStyle name="20% - Акцент1 38 2" xfId="28947"/>
    <cellStyle name="20% - Акцент1 4" xfId="1208"/>
    <cellStyle name="20% - Акцент1 4 10" xfId="1209"/>
    <cellStyle name="20% - Акцент1 4 10 2" xfId="1210"/>
    <cellStyle name="20% - Акцент1 4 10 2 2" xfId="28950"/>
    <cellStyle name="20% - Акцент1 4 10 3" xfId="1211"/>
    <cellStyle name="20% - Акцент1 4 10 3 2" xfId="28951"/>
    <cellStyle name="20% - Акцент1 4 10 4" xfId="1212"/>
    <cellStyle name="20% - Акцент1 4 10 4 2" xfId="28952"/>
    <cellStyle name="20% - Акцент1 4 10 5" xfId="1213"/>
    <cellStyle name="20% - Акцент1 4 10 5 2" xfId="28953"/>
    <cellStyle name="20% - Акцент1 4 10 6" xfId="1214"/>
    <cellStyle name="20% - Акцент1 4 10 6 2" xfId="28954"/>
    <cellStyle name="20% - Акцент1 4 10 7" xfId="28949"/>
    <cellStyle name="20% - Акцент1 4 11" xfId="1215"/>
    <cellStyle name="20% - Акцент1 4 11 2" xfId="1216"/>
    <cellStyle name="20% - Акцент1 4 11 2 2" xfId="28956"/>
    <cellStyle name="20% - Акцент1 4 11 3" xfId="1217"/>
    <cellStyle name="20% - Акцент1 4 11 3 2" xfId="28957"/>
    <cellStyle name="20% - Акцент1 4 11 4" xfId="1218"/>
    <cellStyle name="20% - Акцент1 4 11 4 2" xfId="28958"/>
    <cellStyle name="20% - Акцент1 4 11 5" xfId="1219"/>
    <cellStyle name="20% - Акцент1 4 11 5 2" xfId="28959"/>
    <cellStyle name="20% - Акцент1 4 11 6" xfId="1220"/>
    <cellStyle name="20% - Акцент1 4 11 6 2" xfId="28960"/>
    <cellStyle name="20% - Акцент1 4 11 7" xfId="28955"/>
    <cellStyle name="20% - Акцент1 4 12" xfId="1221"/>
    <cellStyle name="20% - Акцент1 4 12 2" xfId="1222"/>
    <cellStyle name="20% - Акцент1 4 12 2 2" xfId="28962"/>
    <cellStyle name="20% - Акцент1 4 12 3" xfId="1223"/>
    <cellStyle name="20% - Акцент1 4 12 3 2" xfId="28963"/>
    <cellStyle name="20% - Акцент1 4 12 4" xfId="1224"/>
    <cellStyle name="20% - Акцент1 4 12 4 2" xfId="28964"/>
    <cellStyle name="20% - Акцент1 4 12 5" xfId="1225"/>
    <cellStyle name="20% - Акцент1 4 12 5 2" xfId="28965"/>
    <cellStyle name="20% - Акцент1 4 12 6" xfId="1226"/>
    <cellStyle name="20% - Акцент1 4 12 6 2" xfId="28966"/>
    <cellStyle name="20% - Акцент1 4 12 7" xfId="28961"/>
    <cellStyle name="20% - Акцент1 4 13" xfId="1227"/>
    <cellStyle name="20% - Акцент1 4 13 2" xfId="1228"/>
    <cellStyle name="20% - Акцент1 4 13 2 2" xfId="28968"/>
    <cellStyle name="20% - Акцент1 4 13 3" xfId="1229"/>
    <cellStyle name="20% - Акцент1 4 13 3 2" xfId="28969"/>
    <cellStyle name="20% - Акцент1 4 13 4" xfId="1230"/>
    <cellStyle name="20% - Акцент1 4 13 4 2" xfId="28970"/>
    <cellStyle name="20% - Акцент1 4 13 5" xfId="1231"/>
    <cellStyle name="20% - Акцент1 4 13 5 2" xfId="28971"/>
    <cellStyle name="20% - Акцент1 4 13 6" xfId="1232"/>
    <cellStyle name="20% - Акцент1 4 13 6 2" xfId="28972"/>
    <cellStyle name="20% - Акцент1 4 13 7" xfId="28967"/>
    <cellStyle name="20% - Акцент1 4 14" xfId="1233"/>
    <cellStyle name="20% - Акцент1 4 14 2" xfId="1234"/>
    <cellStyle name="20% - Акцент1 4 14 2 2" xfId="28974"/>
    <cellStyle name="20% - Акцент1 4 14 3" xfId="1235"/>
    <cellStyle name="20% - Акцент1 4 14 3 2" xfId="28975"/>
    <cellStyle name="20% - Акцент1 4 14 4" xfId="1236"/>
    <cellStyle name="20% - Акцент1 4 14 4 2" xfId="28976"/>
    <cellStyle name="20% - Акцент1 4 14 5" xfId="1237"/>
    <cellStyle name="20% - Акцент1 4 14 5 2" xfId="28977"/>
    <cellStyle name="20% - Акцент1 4 14 6" xfId="1238"/>
    <cellStyle name="20% - Акцент1 4 14 6 2" xfId="28978"/>
    <cellStyle name="20% - Акцент1 4 14 7" xfId="28973"/>
    <cellStyle name="20% - Акцент1 4 15" xfId="1239"/>
    <cellStyle name="20% - Акцент1 4 15 2" xfId="1240"/>
    <cellStyle name="20% - Акцент1 4 15 2 2" xfId="28980"/>
    <cellStyle name="20% - Акцент1 4 15 3" xfId="1241"/>
    <cellStyle name="20% - Акцент1 4 15 3 2" xfId="28981"/>
    <cellStyle name="20% - Акцент1 4 15 4" xfId="1242"/>
    <cellStyle name="20% - Акцент1 4 15 4 2" xfId="28982"/>
    <cellStyle name="20% - Акцент1 4 15 5" xfId="1243"/>
    <cellStyle name="20% - Акцент1 4 15 5 2" xfId="28983"/>
    <cellStyle name="20% - Акцент1 4 15 6" xfId="1244"/>
    <cellStyle name="20% - Акцент1 4 15 6 2" xfId="28984"/>
    <cellStyle name="20% - Акцент1 4 15 7" xfId="28979"/>
    <cellStyle name="20% - Акцент1 4 16" xfId="1245"/>
    <cellStyle name="20% - Акцент1 4 16 2" xfId="1246"/>
    <cellStyle name="20% - Акцент1 4 16 2 2" xfId="28986"/>
    <cellStyle name="20% - Акцент1 4 16 3" xfId="1247"/>
    <cellStyle name="20% - Акцент1 4 16 3 2" xfId="28987"/>
    <cellStyle name="20% - Акцент1 4 16 4" xfId="1248"/>
    <cellStyle name="20% - Акцент1 4 16 4 2" xfId="28988"/>
    <cellStyle name="20% - Акцент1 4 16 5" xfId="1249"/>
    <cellStyle name="20% - Акцент1 4 16 5 2" xfId="28989"/>
    <cellStyle name="20% - Акцент1 4 16 6" xfId="1250"/>
    <cellStyle name="20% - Акцент1 4 16 6 2" xfId="28990"/>
    <cellStyle name="20% - Акцент1 4 16 7" xfId="28985"/>
    <cellStyle name="20% - Акцент1 4 17" xfId="1251"/>
    <cellStyle name="20% - Акцент1 4 17 2" xfId="1252"/>
    <cellStyle name="20% - Акцент1 4 17 2 2" xfId="28992"/>
    <cellStyle name="20% - Акцент1 4 17 3" xfId="1253"/>
    <cellStyle name="20% - Акцент1 4 17 3 2" xfId="28993"/>
    <cellStyle name="20% - Акцент1 4 17 4" xfId="1254"/>
    <cellStyle name="20% - Акцент1 4 17 4 2" xfId="28994"/>
    <cellStyle name="20% - Акцент1 4 17 5" xfId="1255"/>
    <cellStyle name="20% - Акцент1 4 17 5 2" xfId="28995"/>
    <cellStyle name="20% - Акцент1 4 17 6" xfId="1256"/>
    <cellStyle name="20% - Акцент1 4 17 6 2" xfId="28996"/>
    <cellStyle name="20% - Акцент1 4 17 7" xfId="28991"/>
    <cellStyle name="20% - Акцент1 4 18" xfId="1257"/>
    <cellStyle name="20% - Акцент1 4 18 2" xfId="1258"/>
    <cellStyle name="20% - Акцент1 4 18 2 2" xfId="28998"/>
    <cellStyle name="20% - Акцент1 4 18 3" xfId="1259"/>
    <cellStyle name="20% - Акцент1 4 18 3 2" xfId="28999"/>
    <cellStyle name="20% - Акцент1 4 18 4" xfId="1260"/>
    <cellStyle name="20% - Акцент1 4 18 4 2" xfId="29000"/>
    <cellStyle name="20% - Акцент1 4 18 5" xfId="1261"/>
    <cellStyle name="20% - Акцент1 4 18 5 2" xfId="29001"/>
    <cellStyle name="20% - Акцент1 4 18 6" xfId="1262"/>
    <cellStyle name="20% - Акцент1 4 18 6 2" xfId="29002"/>
    <cellStyle name="20% - Акцент1 4 18 7" xfId="28997"/>
    <cellStyle name="20% - Акцент1 4 19" xfId="1263"/>
    <cellStyle name="20% - Акцент1 4 19 2" xfId="1264"/>
    <cellStyle name="20% - Акцент1 4 19 2 2" xfId="29004"/>
    <cellStyle name="20% - Акцент1 4 19 3" xfId="1265"/>
    <cellStyle name="20% - Акцент1 4 19 3 2" xfId="29005"/>
    <cellStyle name="20% - Акцент1 4 19 4" xfId="1266"/>
    <cellStyle name="20% - Акцент1 4 19 4 2" xfId="29006"/>
    <cellStyle name="20% - Акцент1 4 19 5" xfId="1267"/>
    <cellStyle name="20% - Акцент1 4 19 5 2" xfId="29007"/>
    <cellStyle name="20% - Акцент1 4 19 6" xfId="1268"/>
    <cellStyle name="20% - Акцент1 4 19 6 2" xfId="29008"/>
    <cellStyle name="20% - Акцент1 4 19 7" xfId="29003"/>
    <cellStyle name="20% - Акцент1 4 2" xfId="1269"/>
    <cellStyle name="20% - Акцент1 4 2 2" xfId="1270"/>
    <cellStyle name="20% - Акцент1 4 2 2 2" xfId="29010"/>
    <cellStyle name="20% - Акцент1 4 2 3" xfId="1271"/>
    <cellStyle name="20% - Акцент1 4 2 3 2" xfId="29011"/>
    <cellStyle name="20% - Акцент1 4 2 4" xfId="1272"/>
    <cellStyle name="20% - Акцент1 4 2 4 2" xfId="29012"/>
    <cellStyle name="20% - Акцент1 4 2 5" xfId="1273"/>
    <cellStyle name="20% - Акцент1 4 2 5 2" xfId="29013"/>
    <cellStyle name="20% - Акцент1 4 2 6" xfId="1274"/>
    <cellStyle name="20% - Акцент1 4 2 6 2" xfId="29014"/>
    <cellStyle name="20% - Акцент1 4 2 7" xfId="29009"/>
    <cellStyle name="20% - Акцент1 4 20" xfId="1275"/>
    <cellStyle name="20% - Акцент1 4 20 2" xfId="1276"/>
    <cellStyle name="20% - Акцент1 4 20 2 2" xfId="29016"/>
    <cellStyle name="20% - Акцент1 4 20 3" xfId="1277"/>
    <cellStyle name="20% - Акцент1 4 20 3 2" xfId="29017"/>
    <cellStyle name="20% - Акцент1 4 20 4" xfId="1278"/>
    <cellStyle name="20% - Акцент1 4 20 4 2" xfId="29018"/>
    <cellStyle name="20% - Акцент1 4 20 5" xfId="1279"/>
    <cellStyle name="20% - Акцент1 4 20 5 2" xfId="29019"/>
    <cellStyle name="20% - Акцент1 4 20 6" xfId="1280"/>
    <cellStyle name="20% - Акцент1 4 20 6 2" xfId="29020"/>
    <cellStyle name="20% - Акцент1 4 20 7" xfId="29015"/>
    <cellStyle name="20% - Акцент1 4 21" xfId="1281"/>
    <cellStyle name="20% - Акцент1 4 21 2" xfId="1282"/>
    <cellStyle name="20% - Акцент1 4 21 2 2" xfId="29022"/>
    <cellStyle name="20% - Акцент1 4 21 3" xfId="1283"/>
    <cellStyle name="20% - Акцент1 4 21 3 2" xfId="29023"/>
    <cellStyle name="20% - Акцент1 4 21 4" xfId="1284"/>
    <cellStyle name="20% - Акцент1 4 21 4 2" xfId="29024"/>
    <cellStyle name="20% - Акцент1 4 21 5" xfId="1285"/>
    <cellStyle name="20% - Акцент1 4 21 5 2" xfId="29025"/>
    <cellStyle name="20% - Акцент1 4 21 6" xfId="1286"/>
    <cellStyle name="20% - Акцент1 4 21 6 2" xfId="29026"/>
    <cellStyle name="20% - Акцент1 4 21 7" xfId="29021"/>
    <cellStyle name="20% - Акцент1 4 22" xfId="1287"/>
    <cellStyle name="20% - Акцент1 4 22 2" xfId="1288"/>
    <cellStyle name="20% - Акцент1 4 22 2 2" xfId="29028"/>
    <cellStyle name="20% - Акцент1 4 22 3" xfId="1289"/>
    <cellStyle name="20% - Акцент1 4 22 3 2" xfId="29029"/>
    <cellStyle name="20% - Акцент1 4 22 4" xfId="1290"/>
    <cellStyle name="20% - Акцент1 4 22 4 2" xfId="29030"/>
    <cellStyle name="20% - Акцент1 4 22 5" xfId="1291"/>
    <cellStyle name="20% - Акцент1 4 22 5 2" xfId="29031"/>
    <cellStyle name="20% - Акцент1 4 22 6" xfId="1292"/>
    <cellStyle name="20% - Акцент1 4 22 6 2" xfId="29032"/>
    <cellStyle name="20% - Акцент1 4 22 7" xfId="29027"/>
    <cellStyle name="20% - Акцент1 4 23" xfId="1293"/>
    <cellStyle name="20% - Акцент1 4 23 2" xfId="29033"/>
    <cellStyle name="20% - Акцент1 4 24" xfId="1294"/>
    <cellStyle name="20% - Акцент1 4 24 2" xfId="29034"/>
    <cellStyle name="20% - Акцент1 4 25" xfId="1295"/>
    <cellStyle name="20% - Акцент1 4 25 2" xfId="29035"/>
    <cellStyle name="20% - Акцент1 4 26" xfId="1296"/>
    <cellStyle name="20% - Акцент1 4 26 2" xfId="29036"/>
    <cellStyle name="20% - Акцент1 4 27" xfId="1297"/>
    <cellStyle name="20% - Акцент1 4 27 2" xfId="29037"/>
    <cellStyle name="20% - Акцент1 4 28" xfId="28948"/>
    <cellStyle name="20% - Акцент1 4 3" xfId="1298"/>
    <cellStyle name="20% - Акцент1 4 3 2" xfId="1299"/>
    <cellStyle name="20% - Акцент1 4 3 2 2" xfId="29039"/>
    <cellStyle name="20% - Акцент1 4 3 3" xfId="1300"/>
    <cellStyle name="20% - Акцент1 4 3 3 2" xfId="29040"/>
    <cellStyle name="20% - Акцент1 4 3 4" xfId="1301"/>
    <cellStyle name="20% - Акцент1 4 3 4 2" xfId="29041"/>
    <cellStyle name="20% - Акцент1 4 3 5" xfId="1302"/>
    <cellStyle name="20% - Акцент1 4 3 5 2" xfId="29042"/>
    <cellStyle name="20% - Акцент1 4 3 6" xfId="1303"/>
    <cellStyle name="20% - Акцент1 4 3 6 2" xfId="29043"/>
    <cellStyle name="20% - Акцент1 4 3 7" xfId="29038"/>
    <cellStyle name="20% - Акцент1 4 4" xfId="1304"/>
    <cellStyle name="20% - Акцент1 4 4 2" xfId="1305"/>
    <cellStyle name="20% - Акцент1 4 4 2 2" xfId="29045"/>
    <cellStyle name="20% - Акцент1 4 4 3" xfId="1306"/>
    <cellStyle name="20% - Акцент1 4 4 3 2" xfId="29046"/>
    <cellStyle name="20% - Акцент1 4 4 4" xfId="1307"/>
    <cellStyle name="20% - Акцент1 4 4 4 2" xfId="29047"/>
    <cellStyle name="20% - Акцент1 4 4 5" xfId="1308"/>
    <cellStyle name="20% - Акцент1 4 4 5 2" xfId="29048"/>
    <cellStyle name="20% - Акцент1 4 4 6" xfId="1309"/>
    <cellStyle name="20% - Акцент1 4 4 6 2" xfId="29049"/>
    <cellStyle name="20% - Акцент1 4 4 7" xfId="29044"/>
    <cellStyle name="20% - Акцент1 4 5" xfId="1310"/>
    <cellStyle name="20% - Акцент1 4 5 2" xfId="1311"/>
    <cellStyle name="20% - Акцент1 4 5 2 2" xfId="29051"/>
    <cellStyle name="20% - Акцент1 4 5 3" xfId="1312"/>
    <cellStyle name="20% - Акцент1 4 5 3 2" xfId="29052"/>
    <cellStyle name="20% - Акцент1 4 5 4" xfId="1313"/>
    <cellStyle name="20% - Акцент1 4 5 4 2" xfId="29053"/>
    <cellStyle name="20% - Акцент1 4 5 5" xfId="1314"/>
    <cellStyle name="20% - Акцент1 4 5 5 2" xfId="29054"/>
    <cellStyle name="20% - Акцент1 4 5 6" xfId="1315"/>
    <cellStyle name="20% - Акцент1 4 5 6 2" xfId="29055"/>
    <cellStyle name="20% - Акцент1 4 5 7" xfId="29050"/>
    <cellStyle name="20% - Акцент1 4 6" xfId="1316"/>
    <cellStyle name="20% - Акцент1 4 6 2" xfId="1317"/>
    <cellStyle name="20% - Акцент1 4 6 2 2" xfId="29057"/>
    <cellStyle name="20% - Акцент1 4 6 3" xfId="1318"/>
    <cellStyle name="20% - Акцент1 4 6 3 2" xfId="29058"/>
    <cellStyle name="20% - Акцент1 4 6 4" xfId="1319"/>
    <cellStyle name="20% - Акцент1 4 6 4 2" xfId="29059"/>
    <cellStyle name="20% - Акцент1 4 6 5" xfId="1320"/>
    <cellStyle name="20% - Акцент1 4 6 5 2" xfId="29060"/>
    <cellStyle name="20% - Акцент1 4 6 6" xfId="1321"/>
    <cellStyle name="20% - Акцент1 4 6 6 2" xfId="29061"/>
    <cellStyle name="20% - Акцент1 4 6 7" xfId="29056"/>
    <cellStyle name="20% - Акцент1 4 7" xfId="1322"/>
    <cellStyle name="20% - Акцент1 4 7 2" xfId="1323"/>
    <cellStyle name="20% - Акцент1 4 7 2 2" xfId="29063"/>
    <cellStyle name="20% - Акцент1 4 7 3" xfId="1324"/>
    <cellStyle name="20% - Акцент1 4 7 3 2" xfId="29064"/>
    <cellStyle name="20% - Акцент1 4 7 4" xfId="1325"/>
    <cellStyle name="20% - Акцент1 4 7 4 2" xfId="29065"/>
    <cellStyle name="20% - Акцент1 4 7 5" xfId="1326"/>
    <cellStyle name="20% - Акцент1 4 7 5 2" xfId="29066"/>
    <cellStyle name="20% - Акцент1 4 7 6" xfId="1327"/>
    <cellStyle name="20% - Акцент1 4 7 6 2" xfId="29067"/>
    <cellStyle name="20% - Акцент1 4 7 7" xfId="29062"/>
    <cellStyle name="20% - Акцент1 4 8" xfId="1328"/>
    <cellStyle name="20% - Акцент1 4 8 2" xfId="1329"/>
    <cellStyle name="20% - Акцент1 4 8 2 2" xfId="29069"/>
    <cellStyle name="20% - Акцент1 4 8 3" xfId="1330"/>
    <cellStyle name="20% - Акцент1 4 8 3 2" xfId="29070"/>
    <cellStyle name="20% - Акцент1 4 8 4" xfId="1331"/>
    <cellStyle name="20% - Акцент1 4 8 4 2" xfId="29071"/>
    <cellStyle name="20% - Акцент1 4 8 5" xfId="1332"/>
    <cellStyle name="20% - Акцент1 4 8 5 2" xfId="29072"/>
    <cellStyle name="20% - Акцент1 4 8 6" xfId="1333"/>
    <cellStyle name="20% - Акцент1 4 8 6 2" xfId="29073"/>
    <cellStyle name="20% - Акцент1 4 8 7" xfId="29068"/>
    <cellStyle name="20% - Акцент1 4 9" xfId="1334"/>
    <cellStyle name="20% - Акцент1 4 9 2" xfId="1335"/>
    <cellStyle name="20% - Акцент1 4 9 2 2" xfId="29075"/>
    <cellStyle name="20% - Акцент1 4 9 3" xfId="1336"/>
    <cellStyle name="20% - Акцент1 4 9 3 2" xfId="29076"/>
    <cellStyle name="20% - Акцент1 4 9 4" xfId="1337"/>
    <cellStyle name="20% - Акцент1 4 9 4 2" xfId="29077"/>
    <cellStyle name="20% - Акцент1 4 9 5" xfId="1338"/>
    <cellStyle name="20% - Акцент1 4 9 5 2" xfId="29078"/>
    <cellStyle name="20% - Акцент1 4 9 6" xfId="1339"/>
    <cellStyle name="20% - Акцент1 4 9 6 2" xfId="29079"/>
    <cellStyle name="20% - Акцент1 4 9 7" xfId="29074"/>
    <cellStyle name="20% - Акцент1 5" xfId="1340"/>
    <cellStyle name="20% - Акцент1 5 10" xfId="1341"/>
    <cellStyle name="20% - Акцент1 5 10 2" xfId="1342"/>
    <cellStyle name="20% - Акцент1 5 10 2 2" xfId="29082"/>
    <cellStyle name="20% - Акцент1 5 10 3" xfId="1343"/>
    <cellStyle name="20% - Акцент1 5 10 3 2" xfId="29083"/>
    <cellStyle name="20% - Акцент1 5 10 4" xfId="1344"/>
    <cellStyle name="20% - Акцент1 5 10 4 2" xfId="29084"/>
    <cellStyle name="20% - Акцент1 5 10 5" xfId="1345"/>
    <cellStyle name="20% - Акцент1 5 10 5 2" xfId="29085"/>
    <cellStyle name="20% - Акцент1 5 10 6" xfId="1346"/>
    <cellStyle name="20% - Акцент1 5 10 6 2" xfId="29086"/>
    <cellStyle name="20% - Акцент1 5 10 7" xfId="29081"/>
    <cellStyle name="20% - Акцент1 5 11" xfId="1347"/>
    <cellStyle name="20% - Акцент1 5 11 2" xfId="1348"/>
    <cellStyle name="20% - Акцент1 5 11 2 2" xfId="29088"/>
    <cellStyle name="20% - Акцент1 5 11 3" xfId="1349"/>
    <cellStyle name="20% - Акцент1 5 11 3 2" xfId="29089"/>
    <cellStyle name="20% - Акцент1 5 11 4" xfId="1350"/>
    <cellStyle name="20% - Акцент1 5 11 4 2" xfId="29090"/>
    <cellStyle name="20% - Акцент1 5 11 5" xfId="1351"/>
    <cellStyle name="20% - Акцент1 5 11 5 2" xfId="29091"/>
    <cellStyle name="20% - Акцент1 5 11 6" xfId="1352"/>
    <cellStyle name="20% - Акцент1 5 11 6 2" xfId="29092"/>
    <cellStyle name="20% - Акцент1 5 11 7" xfId="29087"/>
    <cellStyle name="20% - Акцент1 5 12" xfId="1353"/>
    <cellStyle name="20% - Акцент1 5 12 2" xfId="1354"/>
    <cellStyle name="20% - Акцент1 5 12 2 2" xfId="29094"/>
    <cellStyle name="20% - Акцент1 5 12 3" xfId="1355"/>
    <cellStyle name="20% - Акцент1 5 12 3 2" xfId="29095"/>
    <cellStyle name="20% - Акцент1 5 12 4" xfId="1356"/>
    <cellStyle name="20% - Акцент1 5 12 4 2" xfId="29096"/>
    <cellStyle name="20% - Акцент1 5 12 5" xfId="1357"/>
    <cellStyle name="20% - Акцент1 5 12 5 2" xfId="29097"/>
    <cellStyle name="20% - Акцент1 5 12 6" xfId="1358"/>
    <cellStyle name="20% - Акцент1 5 12 6 2" xfId="29098"/>
    <cellStyle name="20% - Акцент1 5 12 7" xfId="29093"/>
    <cellStyle name="20% - Акцент1 5 13" xfId="1359"/>
    <cellStyle name="20% - Акцент1 5 13 2" xfId="1360"/>
    <cellStyle name="20% - Акцент1 5 13 2 2" xfId="29100"/>
    <cellStyle name="20% - Акцент1 5 13 3" xfId="1361"/>
    <cellStyle name="20% - Акцент1 5 13 3 2" xfId="29101"/>
    <cellStyle name="20% - Акцент1 5 13 4" xfId="1362"/>
    <cellStyle name="20% - Акцент1 5 13 4 2" xfId="29102"/>
    <cellStyle name="20% - Акцент1 5 13 5" xfId="1363"/>
    <cellStyle name="20% - Акцент1 5 13 5 2" xfId="29103"/>
    <cellStyle name="20% - Акцент1 5 13 6" xfId="1364"/>
    <cellStyle name="20% - Акцент1 5 13 6 2" xfId="29104"/>
    <cellStyle name="20% - Акцент1 5 13 7" xfId="29099"/>
    <cellStyle name="20% - Акцент1 5 14" xfId="1365"/>
    <cellStyle name="20% - Акцент1 5 14 2" xfId="1366"/>
    <cellStyle name="20% - Акцент1 5 14 2 2" xfId="29106"/>
    <cellStyle name="20% - Акцент1 5 14 3" xfId="1367"/>
    <cellStyle name="20% - Акцент1 5 14 3 2" xfId="29107"/>
    <cellStyle name="20% - Акцент1 5 14 4" xfId="1368"/>
    <cellStyle name="20% - Акцент1 5 14 4 2" xfId="29108"/>
    <cellStyle name="20% - Акцент1 5 14 5" xfId="1369"/>
    <cellStyle name="20% - Акцент1 5 14 5 2" xfId="29109"/>
    <cellStyle name="20% - Акцент1 5 14 6" xfId="1370"/>
    <cellStyle name="20% - Акцент1 5 14 6 2" xfId="29110"/>
    <cellStyle name="20% - Акцент1 5 14 7" xfId="29105"/>
    <cellStyle name="20% - Акцент1 5 15" xfId="1371"/>
    <cellStyle name="20% - Акцент1 5 15 2" xfId="1372"/>
    <cellStyle name="20% - Акцент1 5 15 2 2" xfId="29112"/>
    <cellStyle name="20% - Акцент1 5 15 3" xfId="1373"/>
    <cellStyle name="20% - Акцент1 5 15 3 2" xfId="29113"/>
    <cellStyle name="20% - Акцент1 5 15 4" xfId="1374"/>
    <cellStyle name="20% - Акцент1 5 15 4 2" xfId="29114"/>
    <cellStyle name="20% - Акцент1 5 15 5" xfId="1375"/>
    <cellStyle name="20% - Акцент1 5 15 5 2" xfId="29115"/>
    <cellStyle name="20% - Акцент1 5 15 6" xfId="1376"/>
    <cellStyle name="20% - Акцент1 5 15 6 2" xfId="29116"/>
    <cellStyle name="20% - Акцент1 5 15 7" xfId="29111"/>
    <cellStyle name="20% - Акцент1 5 16" xfId="1377"/>
    <cellStyle name="20% - Акцент1 5 16 2" xfId="1378"/>
    <cellStyle name="20% - Акцент1 5 16 2 2" xfId="29118"/>
    <cellStyle name="20% - Акцент1 5 16 3" xfId="1379"/>
    <cellStyle name="20% - Акцент1 5 16 3 2" xfId="29119"/>
    <cellStyle name="20% - Акцент1 5 16 4" xfId="1380"/>
    <cellStyle name="20% - Акцент1 5 16 4 2" xfId="29120"/>
    <cellStyle name="20% - Акцент1 5 16 5" xfId="1381"/>
    <cellStyle name="20% - Акцент1 5 16 5 2" xfId="29121"/>
    <cellStyle name="20% - Акцент1 5 16 6" xfId="1382"/>
    <cellStyle name="20% - Акцент1 5 16 6 2" xfId="29122"/>
    <cellStyle name="20% - Акцент1 5 16 7" xfId="29117"/>
    <cellStyle name="20% - Акцент1 5 17" xfId="1383"/>
    <cellStyle name="20% - Акцент1 5 17 2" xfId="1384"/>
    <cellStyle name="20% - Акцент1 5 17 2 2" xfId="29124"/>
    <cellStyle name="20% - Акцент1 5 17 3" xfId="1385"/>
    <cellStyle name="20% - Акцент1 5 17 3 2" xfId="29125"/>
    <cellStyle name="20% - Акцент1 5 17 4" xfId="1386"/>
    <cellStyle name="20% - Акцент1 5 17 4 2" xfId="29126"/>
    <cellStyle name="20% - Акцент1 5 17 5" xfId="1387"/>
    <cellStyle name="20% - Акцент1 5 17 5 2" xfId="29127"/>
    <cellStyle name="20% - Акцент1 5 17 6" xfId="1388"/>
    <cellStyle name="20% - Акцент1 5 17 6 2" xfId="29128"/>
    <cellStyle name="20% - Акцент1 5 17 7" xfId="29123"/>
    <cellStyle name="20% - Акцент1 5 18" xfId="1389"/>
    <cellStyle name="20% - Акцент1 5 18 2" xfId="1390"/>
    <cellStyle name="20% - Акцент1 5 18 2 2" xfId="29130"/>
    <cellStyle name="20% - Акцент1 5 18 3" xfId="1391"/>
    <cellStyle name="20% - Акцент1 5 18 3 2" xfId="29131"/>
    <cellStyle name="20% - Акцент1 5 18 4" xfId="1392"/>
    <cellStyle name="20% - Акцент1 5 18 4 2" xfId="29132"/>
    <cellStyle name="20% - Акцент1 5 18 5" xfId="1393"/>
    <cellStyle name="20% - Акцент1 5 18 5 2" xfId="29133"/>
    <cellStyle name="20% - Акцент1 5 18 6" xfId="1394"/>
    <cellStyle name="20% - Акцент1 5 18 6 2" xfId="29134"/>
    <cellStyle name="20% - Акцент1 5 18 7" xfId="29129"/>
    <cellStyle name="20% - Акцент1 5 19" xfId="1395"/>
    <cellStyle name="20% - Акцент1 5 19 2" xfId="1396"/>
    <cellStyle name="20% - Акцент1 5 19 2 2" xfId="29136"/>
    <cellStyle name="20% - Акцент1 5 19 3" xfId="1397"/>
    <cellStyle name="20% - Акцент1 5 19 3 2" xfId="29137"/>
    <cellStyle name="20% - Акцент1 5 19 4" xfId="1398"/>
    <cellStyle name="20% - Акцент1 5 19 4 2" xfId="29138"/>
    <cellStyle name="20% - Акцент1 5 19 5" xfId="1399"/>
    <cellStyle name="20% - Акцент1 5 19 5 2" xfId="29139"/>
    <cellStyle name="20% - Акцент1 5 19 6" xfId="1400"/>
    <cellStyle name="20% - Акцент1 5 19 6 2" xfId="29140"/>
    <cellStyle name="20% - Акцент1 5 19 7" xfId="29135"/>
    <cellStyle name="20% - Акцент1 5 2" xfId="1401"/>
    <cellStyle name="20% - Акцент1 5 2 2" xfId="1402"/>
    <cellStyle name="20% - Акцент1 5 2 2 2" xfId="29142"/>
    <cellStyle name="20% - Акцент1 5 2 3" xfId="1403"/>
    <cellStyle name="20% - Акцент1 5 2 3 2" xfId="29143"/>
    <cellStyle name="20% - Акцент1 5 2 4" xfId="1404"/>
    <cellStyle name="20% - Акцент1 5 2 4 2" xfId="29144"/>
    <cellStyle name="20% - Акцент1 5 2 5" xfId="1405"/>
    <cellStyle name="20% - Акцент1 5 2 5 2" xfId="29145"/>
    <cellStyle name="20% - Акцент1 5 2 6" xfId="1406"/>
    <cellStyle name="20% - Акцент1 5 2 6 2" xfId="29146"/>
    <cellStyle name="20% - Акцент1 5 2 7" xfId="29141"/>
    <cellStyle name="20% - Акцент1 5 20" xfId="1407"/>
    <cellStyle name="20% - Акцент1 5 20 2" xfId="1408"/>
    <cellStyle name="20% - Акцент1 5 20 2 2" xfId="29148"/>
    <cellStyle name="20% - Акцент1 5 20 3" xfId="1409"/>
    <cellStyle name="20% - Акцент1 5 20 3 2" xfId="29149"/>
    <cellStyle name="20% - Акцент1 5 20 4" xfId="1410"/>
    <cellStyle name="20% - Акцент1 5 20 4 2" xfId="29150"/>
    <cellStyle name="20% - Акцент1 5 20 5" xfId="1411"/>
    <cellStyle name="20% - Акцент1 5 20 5 2" xfId="29151"/>
    <cellStyle name="20% - Акцент1 5 20 6" xfId="1412"/>
    <cellStyle name="20% - Акцент1 5 20 6 2" xfId="29152"/>
    <cellStyle name="20% - Акцент1 5 20 7" xfId="29147"/>
    <cellStyle name="20% - Акцент1 5 21" xfId="1413"/>
    <cellStyle name="20% - Акцент1 5 21 2" xfId="1414"/>
    <cellStyle name="20% - Акцент1 5 21 2 2" xfId="29154"/>
    <cellStyle name="20% - Акцент1 5 21 3" xfId="1415"/>
    <cellStyle name="20% - Акцент1 5 21 3 2" xfId="29155"/>
    <cellStyle name="20% - Акцент1 5 21 4" xfId="1416"/>
    <cellStyle name="20% - Акцент1 5 21 4 2" xfId="29156"/>
    <cellStyle name="20% - Акцент1 5 21 5" xfId="1417"/>
    <cellStyle name="20% - Акцент1 5 21 5 2" xfId="29157"/>
    <cellStyle name="20% - Акцент1 5 21 6" xfId="1418"/>
    <cellStyle name="20% - Акцент1 5 21 6 2" xfId="29158"/>
    <cellStyle name="20% - Акцент1 5 21 7" xfId="29153"/>
    <cellStyle name="20% - Акцент1 5 22" xfId="1419"/>
    <cellStyle name="20% - Акцент1 5 22 2" xfId="1420"/>
    <cellStyle name="20% - Акцент1 5 22 2 2" xfId="29160"/>
    <cellStyle name="20% - Акцент1 5 22 3" xfId="1421"/>
    <cellStyle name="20% - Акцент1 5 22 3 2" xfId="29161"/>
    <cellStyle name="20% - Акцент1 5 22 4" xfId="1422"/>
    <cellStyle name="20% - Акцент1 5 22 4 2" xfId="29162"/>
    <cellStyle name="20% - Акцент1 5 22 5" xfId="1423"/>
    <cellStyle name="20% - Акцент1 5 22 5 2" xfId="29163"/>
    <cellStyle name="20% - Акцент1 5 22 6" xfId="1424"/>
    <cellStyle name="20% - Акцент1 5 22 6 2" xfId="29164"/>
    <cellStyle name="20% - Акцент1 5 22 7" xfId="29159"/>
    <cellStyle name="20% - Акцент1 5 23" xfId="1425"/>
    <cellStyle name="20% - Акцент1 5 23 2" xfId="29165"/>
    <cellStyle name="20% - Акцент1 5 24" xfId="1426"/>
    <cellStyle name="20% - Акцент1 5 24 2" xfId="29166"/>
    <cellStyle name="20% - Акцент1 5 25" xfId="1427"/>
    <cellStyle name="20% - Акцент1 5 25 2" xfId="29167"/>
    <cellStyle name="20% - Акцент1 5 26" xfId="1428"/>
    <cellStyle name="20% - Акцент1 5 26 2" xfId="29168"/>
    <cellStyle name="20% - Акцент1 5 27" xfId="1429"/>
    <cellStyle name="20% - Акцент1 5 27 2" xfId="29169"/>
    <cellStyle name="20% - Акцент1 5 28" xfId="29080"/>
    <cellStyle name="20% - Акцент1 5 3" xfId="1430"/>
    <cellStyle name="20% - Акцент1 5 3 2" xfId="1431"/>
    <cellStyle name="20% - Акцент1 5 3 2 2" xfId="29171"/>
    <cellStyle name="20% - Акцент1 5 3 3" xfId="1432"/>
    <cellStyle name="20% - Акцент1 5 3 3 2" xfId="29172"/>
    <cellStyle name="20% - Акцент1 5 3 4" xfId="1433"/>
    <cellStyle name="20% - Акцент1 5 3 4 2" xfId="29173"/>
    <cellStyle name="20% - Акцент1 5 3 5" xfId="1434"/>
    <cellStyle name="20% - Акцент1 5 3 5 2" xfId="29174"/>
    <cellStyle name="20% - Акцент1 5 3 6" xfId="1435"/>
    <cellStyle name="20% - Акцент1 5 3 6 2" xfId="29175"/>
    <cellStyle name="20% - Акцент1 5 3 7" xfId="29170"/>
    <cellStyle name="20% - Акцент1 5 4" xfId="1436"/>
    <cellStyle name="20% - Акцент1 5 4 2" xfId="1437"/>
    <cellStyle name="20% - Акцент1 5 4 2 2" xfId="29177"/>
    <cellStyle name="20% - Акцент1 5 4 3" xfId="1438"/>
    <cellStyle name="20% - Акцент1 5 4 3 2" xfId="29178"/>
    <cellStyle name="20% - Акцент1 5 4 4" xfId="1439"/>
    <cellStyle name="20% - Акцент1 5 4 4 2" xfId="29179"/>
    <cellStyle name="20% - Акцент1 5 4 5" xfId="1440"/>
    <cellStyle name="20% - Акцент1 5 4 5 2" xfId="29180"/>
    <cellStyle name="20% - Акцент1 5 4 6" xfId="1441"/>
    <cellStyle name="20% - Акцент1 5 4 6 2" xfId="29181"/>
    <cellStyle name="20% - Акцент1 5 4 7" xfId="29176"/>
    <cellStyle name="20% - Акцент1 5 5" xfId="1442"/>
    <cellStyle name="20% - Акцент1 5 5 2" xfId="1443"/>
    <cellStyle name="20% - Акцент1 5 5 2 2" xfId="29183"/>
    <cellStyle name="20% - Акцент1 5 5 3" xfId="1444"/>
    <cellStyle name="20% - Акцент1 5 5 3 2" xfId="29184"/>
    <cellStyle name="20% - Акцент1 5 5 4" xfId="1445"/>
    <cellStyle name="20% - Акцент1 5 5 4 2" xfId="29185"/>
    <cellStyle name="20% - Акцент1 5 5 5" xfId="1446"/>
    <cellStyle name="20% - Акцент1 5 5 5 2" xfId="29186"/>
    <cellStyle name="20% - Акцент1 5 5 6" xfId="1447"/>
    <cellStyle name="20% - Акцент1 5 5 6 2" xfId="29187"/>
    <cellStyle name="20% - Акцент1 5 5 7" xfId="29182"/>
    <cellStyle name="20% - Акцент1 5 6" xfId="1448"/>
    <cellStyle name="20% - Акцент1 5 6 2" xfId="1449"/>
    <cellStyle name="20% - Акцент1 5 6 2 2" xfId="29189"/>
    <cellStyle name="20% - Акцент1 5 6 3" xfId="1450"/>
    <cellStyle name="20% - Акцент1 5 6 3 2" xfId="29190"/>
    <cellStyle name="20% - Акцент1 5 6 4" xfId="1451"/>
    <cellStyle name="20% - Акцент1 5 6 4 2" xfId="29191"/>
    <cellStyle name="20% - Акцент1 5 6 5" xfId="1452"/>
    <cellStyle name="20% - Акцент1 5 6 5 2" xfId="29192"/>
    <cellStyle name="20% - Акцент1 5 6 6" xfId="1453"/>
    <cellStyle name="20% - Акцент1 5 6 6 2" xfId="29193"/>
    <cellStyle name="20% - Акцент1 5 6 7" xfId="29188"/>
    <cellStyle name="20% - Акцент1 5 7" xfId="1454"/>
    <cellStyle name="20% - Акцент1 5 7 2" xfId="1455"/>
    <cellStyle name="20% - Акцент1 5 7 2 2" xfId="29195"/>
    <cellStyle name="20% - Акцент1 5 7 3" xfId="1456"/>
    <cellStyle name="20% - Акцент1 5 7 3 2" xfId="29196"/>
    <cellStyle name="20% - Акцент1 5 7 4" xfId="1457"/>
    <cellStyle name="20% - Акцент1 5 7 4 2" xfId="29197"/>
    <cellStyle name="20% - Акцент1 5 7 5" xfId="1458"/>
    <cellStyle name="20% - Акцент1 5 7 5 2" xfId="29198"/>
    <cellStyle name="20% - Акцент1 5 7 6" xfId="1459"/>
    <cellStyle name="20% - Акцент1 5 7 6 2" xfId="29199"/>
    <cellStyle name="20% - Акцент1 5 7 7" xfId="29194"/>
    <cellStyle name="20% - Акцент1 5 8" xfId="1460"/>
    <cellStyle name="20% - Акцент1 5 8 2" xfId="1461"/>
    <cellStyle name="20% - Акцент1 5 8 2 2" xfId="29201"/>
    <cellStyle name="20% - Акцент1 5 8 3" xfId="1462"/>
    <cellStyle name="20% - Акцент1 5 8 3 2" xfId="29202"/>
    <cellStyle name="20% - Акцент1 5 8 4" xfId="1463"/>
    <cellStyle name="20% - Акцент1 5 8 4 2" xfId="29203"/>
    <cellStyle name="20% - Акцент1 5 8 5" xfId="1464"/>
    <cellStyle name="20% - Акцент1 5 8 5 2" xfId="29204"/>
    <cellStyle name="20% - Акцент1 5 8 6" xfId="1465"/>
    <cellStyle name="20% - Акцент1 5 8 6 2" xfId="29205"/>
    <cellStyle name="20% - Акцент1 5 8 7" xfId="29200"/>
    <cellStyle name="20% - Акцент1 5 9" xfId="1466"/>
    <cellStyle name="20% - Акцент1 5 9 2" xfId="1467"/>
    <cellStyle name="20% - Акцент1 5 9 2 2" xfId="29207"/>
    <cellStyle name="20% - Акцент1 5 9 3" xfId="1468"/>
    <cellStyle name="20% - Акцент1 5 9 3 2" xfId="29208"/>
    <cellStyle name="20% - Акцент1 5 9 4" xfId="1469"/>
    <cellStyle name="20% - Акцент1 5 9 4 2" xfId="29209"/>
    <cellStyle name="20% - Акцент1 5 9 5" xfId="1470"/>
    <cellStyle name="20% - Акцент1 5 9 5 2" xfId="29210"/>
    <cellStyle name="20% - Акцент1 5 9 6" xfId="1471"/>
    <cellStyle name="20% - Акцент1 5 9 6 2" xfId="29211"/>
    <cellStyle name="20% - Акцент1 5 9 7" xfId="29206"/>
    <cellStyle name="20% - Акцент1 6" xfId="1472"/>
    <cellStyle name="20% - Акцент1 6 10" xfId="1473"/>
    <cellStyle name="20% - Акцент1 6 10 2" xfId="1474"/>
    <cellStyle name="20% - Акцент1 6 10 2 2" xfId="29214"/>
    <cellStyle name="20% - Акцент1 6 10 3" xfId="1475"/>
    <cellStyle name="20% - Акцент1 6 10 3 2" xfId="29215"/>
    <cellStyle name="20% - Акцент1 6 10 4" xfId="1476"/>
    <cellStyle name="20% - Акцент1 6 10 4 2" xfId="29216"/>
    <cellStyle name="20% - Акцент1 6 10 5" xfId="1477"/>
    <cellStyle name="20% - Акцент1 6 10 5 2" xfId="29217"/>
    <cellStyle name="20% - Акцент1 6 10 6" xfId="1478"/>
    <cellStyle name="20% - Акцент1 6 10 6 2" xfId="29218"/>
    <cellStyle name="20% - Акцент1 6 10 7" xfId="29213"/>
    <cellStyle name="20% - Акцент1 6 11" xfId="1479"/>
    <cellStyle name="20% - Акцент1 6 11 2" xfId="1480"/>
    <cellStyle name="20% - Акцент1 6 11 2 2" xfId="29220"/>
    <cellStyle name="20% - Акцент1 6 11 3" xfId="1481"/>
    <cellStyle name="20% - Акцент1 6 11 3 2" xfId="29221"/>
    <cellStyle name="20% - Акцент1 6 11 4" xfId="1482"/>
    <cellStyle name="20% - Акцент1 6 11 4 2" xfId="29222"/>
    <cellStyle name="20% - Акцент1 6 11 5" xfId="1483"/>
    <cellStyle name="20% - Акцент1 6 11 5 2" xfId="29223"/>
    <cellStyle name="20% - Акцент1 6 11 6" xfId="1484"/>
    <cellStyle name="20% - Акцент1 6 11 6 2" xfId="29224"/>
    <cellStyle name="20% - Акцент1 6 11 7" xfId="29219"/>
    <cellStyle name="20% - Акцент1 6 12" xfId="1485"/>
    <cellStyle name="20% - Акцент1 6 12 2" xfId="1486"/>
    <cellStyle name="20% - Акцент1 6 12 2 2" xfId="29226"/>
    <cellStyle name="20% - Акцент1 6 12 3" xfId="1487"/>
    <cellStyle name="20% - Акцент1 6 12 3 2" xfId="29227"/>
    <cellStyle name="20% - Акцент1 6 12 4" xfId="1488"/>
    <cellStyle name="20% - Акцент1 6 12 4 2" xfId="29228"/>
    <cellStyle name="20% - Акцент1 6 12 5" xfId="1489"/>
    <cellStyle name="20% - Акцент1 6 12 5 2" xfId="29229"/>
    <cellStyle name="20% - Акцент1 6 12 6" xfId="1490"/>
    <cellStyle name="20% - Акцент1 6 12 6 2" xfId="29230"/>
    <cellStyle name="20% - Акцент1 6 12 7" xfId="29225"/>
    <cellStyle name="20% - Акцент1 6 13" xfId="1491"/>
    <cellStyle name="20% - Акцент1 6 13 2" xfId="1492"/>
    <cellStyle name="20% - Акцент1 6 13 2 2" xfId="29232"/>
    <cellStyle name="20% - Акцент1 6 13 3" xfId="1493"/>
    <cellStyle name="20% - Акцент1 6 13 3 2" xfId="29233"/>
    <cellStyle name="20% - Акцент1 6 13 4" xfId="1494"/>
    <cellStyle name="20% - Акцент1 6 13 4 2" xfId="29234"/>
    <cellStyle name="20% - Акцент1 6 13 5" xfId="1495"/>
    <cellStyle name="20% - Акцент1 6 13 5 2" xfId="29235"/>
    <cellStyle name="20% - Акцент1 6 13 6" xfId="1496"/>
    <cellStyle name="20% - Акцент1 6 13 6 2" xfId="29236"/>
    <cellStyle name="20% - Акцент1 6 13 7" xfId="29231"/>
    <cellStyle name="20% - Акцент1 6 14" xfId="1497"/>
    <cellStyle name="20% - Акцент1 6 14 2" xfId="1498"/>
    <cellStyle name="20% - Акцент1 6 14 2 2" xfId="29238"/>
    <cellStyle name="20% - Акцент1 6 14 3" xfId="1499"/>
    <cellStyle name="20% - Акцент1 6 14 3 2" xfId="29239"/>
    <cellStyle name="20% - Акцент1 6 14 4" xfId="1500"/>
    <cellStyle name="20% - Акцент1 6 14 4 2" xfId="29240"/>
    <cellStyle name="20% - Акцент1 6 14 5" xfId="1501"/>
    <cellStyle name="20% - Акцент1 6 14 5 2" xfId="29241"/>
    <cellStyle name="20% - Акцент1 6 14 6" xfId="1502"/>
    <cellStyle name="20% - Акцент1 6 14 6 2" xfId="29242"/>
    <cellStyle name="20% - Акцент1 6 14 7" xfId="29237"/>
    <cellStyle name="20% - Акцент1 6 15" xfId="1503"/>
    <cellStyle name="20% - Акцент1 6 15 2" xfId="1504"/>
    <cellStyle name="20% - Акцент1 6 15 2 2" xfId="29244"/>
    <cellStyle name="20% - Акцент1 6 15 3" xfId="1505"/>
    <cellStyle name="20% - Акцент1 6 15 3 2" xfId="29245"/>
    <cellStyle name="20% - Акцент1 6 15 4" xfId="1506"/>
    <cellStyle name="20% - Акцент1 6 15 4 2" xfId="29246"/>
    <cellStyle name="20% - Акцент1 6 15 5" xfId="1507"/>
    <cellStyle name="20% - Акцент1 6 15 5 2" xfId="29247"/>
    <cellStyle name="20% - Акцент1 6 15 6" xfId="1508"/>
    <cellStyle name="20% - Акцент1 6 15 6 2" xfId="29248"/>
    <cellStyle name="20% - Акцент1 6 15 7" xfId="29243"/>
    <cellStyle name="20% - Акцент1 6 16" xfId="1509"/>
    <cellStyle name="20% - Акцент1 6 16 2" xfId="1510"/>
    <cellStyle name="20% - Акцент1 6 16 2 2" xfId="29250"/>
    <cellStyle name="20% - Акцент1 6 16 3" xfId="1511"/>
    <cellStyle name="20% - Акцент1 6 16 3 2" xfId="29251"/>
    <cellStyle name="20% - Акцент1 6 16 4" xfId="1512"/>
    <cellStyle name="20% - Акцент1 6 16 4 2" xfId="29252"/>
    <cellStyle name="20% - Акцент1 6 16 5" xfId="1513"/>
    <cellStyle name="20% - Акцент1 6 16 5 2" xfId="29253"/>
    <cellStyle name="20% - Акцент1 6 16 6" xfId="1514"/>
    <cellStyle name="20% - Акцент1 6 16 6 2" xfId="29254"/>
    <cellStyle name="20% - Акцент1 6 16 7" xfId="29249"/>
    <cellStyle name="20% - Акцент1 6 17" xfId="1515"/>
    <cellStyle name="20% - Акцент1 6 17 2" xfId="1516"/>
    <cellStyle name="20% - Акцент1 6 17 2 2" xfId="29256"/>
    <cellStyle name="20% - Акцент1 6 17 3" xfId="1517"/>
    <cellStyle name="20% - Акцент1 6 17 3 2" xfId="29257"/>
    <cellStyle name="20% - Акцент1 6 17 4" xfId="1518"/>
    <cellStyle name="20% - Акцент1 6 17 4 2" xfId="29258"/>
    <cellStyle name="20% - Акцент1 6 17 5" xfId="1519"/>
    <cellStyle name="20% - Акцент1 6 17 5 2" xfId="29259"/>
    <cellStyle name="20% - Акцент1 6 17 6" xfId="1520"/>
    <cellStyle name="20% - Акцент1 6 17 6 2" xfId="29260"/>
    <cellStyle name="20% - Акцент1 6 17 7" xfId="29255"/>
    <cellStyle name="20% - Акцент1 6 18" xfId="1521"/>
    <cellStyle name="20% - Акцент1 6 18 2" xfId="1522"/>
    <cellStyle name="20% - Акцент1 6 18 2 2" xfId="29262"/>
    <cellStyle name="20% - Акцент1 6 18 3" xfId="1523"/>
    <cellStyle name="20% - Акцент1 6 18 3 2" xfId="29263"/>
    <cellStyle name="20% - Акцент1 6 18 4" xfId="1524"/>
    <cellStyle name="20% - Акцент1 6 18 4 2" xfId="29264"/>
    <cellStyle name="20% - Акцент1 6 18 5" xfId="1525"/>
    <cellStyle name="20% - Акцент1 6 18 5 2" xfId="29265"/>
    <cellStyle name="20% - Акцент1 6 18 6" xfId="1526"/>
    <cellStyle name="20% - Акцент1 6 18 6 2" xfId="29266"/>
    <cellStyle name="20% - Акцент1 6 18 7" xfId="29261"/>
    <cellStyle name="20% - Акцент1 6 19" xfId="1527"/>
    <cellStyle name="20% - Акцент1 6 19 2" xfId="1528"/>
    <cellStyle name="20% - Акцент1 6 19 2 2" xfId="29268"/>
    <cellStyle name="20% - Акцент1 6 19 3" xfId="1529"/>
    <cellStyle name="20% - Акцент1 6 19 3 2" xfId="29269"/>
    <cellStyle name="20% - Акцент1 6 19 4" xfId="1530"/>
    <cellStyle name="20% - Акцент1 6 19 4 2" xfId="29270"/>
    <cellStyle name="20% - Акцент1 6 19 5" xfId="1531"/>
    <cellStyle name="20% - Акцент1 6 19 5 2" xfId="29271"/>
    <cellStyle name="20% - Акцент1 6 19 6" xfId="1532"/>
    <cellStyle name="20% - Акцент1 6 19 6 2" xfId="29272"/>
    <cellStyle name="20% - Акцент1 6 19 7" xfId="29267"/>
    <cellStyle name="20% - Акцент1 6 2" xfId="1533"/>
    <cellStyle name="20% - Акцент1 6 2 2" xfId="1534"/>
    <cellStyle name="20% - Акцент1 6 2 2 2" xfId="29274"/>
    <cellStyle name="20% - Акцент1 6 2 3" xfId="1535"/>
    <cellStyle name="20% - Акцент1 6 2 3 2" xfId="29275"/>
    <cellStyle name="20% - Акцент1 6 2 4" xfId="1536"/>
    <cellStyle name="20% - Акцент1 6 2 4 2" xfId="29276"/>
    <cellStyle name="20% - Акцент1 6 2 5" xfId="1537"/>
    <cellStyle name="20% - Акцент1 6 2 5 2" xfId="29277"/>
    <cellStyle name="20% - Акцент1 6 2 6" xfId="1538"/>
    <cellStyle name="20% - Акцент1 6 2 6 2" xfId="29278"/>
    <cellStyle name="20% - Акцент1 6 2 7" xfId="29273"/>
    <cellStyle name="20% - Акцент1 6 20" xfId="1539"/>
    <cellStyle name="20% - Акцент1 6 20 2" xfId="1540"/>
    <cellStyle name="20% - Акцент1 6 20 2 2" xfId="29280"/>
    <cellStyle name="20% - Акцент1 6 20 3" xfId="1541"/>
    <cellStyle name="20% - Акцент1 6 20 3 2" xfId="29281"/>
    <cellStyle name="20% - Акцент1 6 20 4" xfId="1542"/>
    <cellStyle name="20% - Акцент1 6 20 4 2" xfId="29282"/>
    <cellStyle name="20% - Акцент1 6 20 5" xfId="1543"/>
    <cellStyle name="20% - Акцент1 6 20 5 2" xfId="29283"/>
    <cellStyle name="20% - Акцент1 6 20 6" xfId="1544"/>
    <cellStyle name="20% - Акцент1 6 20 6 2" xfId="29284"/>
    <cellStyle name="20% - Акцент1 6 20 7" xfId="29279"/>
    <cellStyle name="20% - Акцент1 6 21" xfId="1545"/>
    <cellStyle name="20% - Акцент1 6 21 2" xfId="1546"/>
    <cellStyle name="20% - Акцент1 6 21 2 2" xfId="29286"/>
    <cellStyle name="20% - Акцент1 6 21 3" xfId="1547"/>
    <cellStyle name="20% - Акцент1 6 21 3 2" xfId="29287"/>
    <cellStyle name="20% - Акцент1 6 21 4" xfId="1548"/>
    <cellStyle name="20% - Акцент1 6 21 4 2" xfId="29288"/>
    <cellStyle name="20% - Акцент1 6 21 5" xfId="1549"/>
    <cellStyle name="20% - Акцент1 6 21 5 2" xfId="29289"/>
    <cellStyle name="20% - Акцент1 6 21 6" xfId="1550"/>
    <cellStyle name="20% - Акцент1 6 21 6 2" xfId="29290"/>
    <cellStyle name="20% - Акцент1 6 21 7" xfId="29285"/>
    <cellStyle name="20% - Акцент1 6 22" xfId="1551"/>
    <cellStyle name="20% - Акцент1 6 22 2" xfId="1552"/>
    <cellStyle name="20% - Акцент1 6 22 2 2" xfId="29292"/>
    <cellStyle name="20% - Акцент1 6 22 3" xfId="1553"/>
    <cellStyle name="20% - Акцент1 6 22 3 2" xfId="29293"/>
    <cellStyle name="20% - Акцент1 6 22 4" xfId="1554"/>
    <cellStyle name="20% - Акцент1 6 22 4 2" xfId="29294"/>
    <cellStyle name="20% - Акцент1 6 22 5" xfId="1555"/>
    <cellStyle name="20% - Акцент1 6 22 5 2" xfId="29295"/>
    <cellStyle name="20% - Акцент1 6 22 6" xfId="1556"/>
    <cellStyle name="20% - Акцент1 6 22 6 2" xfId="29296"/>
    <cellStyle name="20% - Акцент1 6 22 7" xfId="29291"/>
    <cellStyle name="20% - Акцент1 6 23" xfId="1557"/>
    <cellStyle name="20% - Акцент1 6 23 2" xfId="29297"/>
    <cellStyle name="20% - Акцент1 6 24" xfId="1558"/>
    <cellStyle name="20% - Акцент1 6 24 2" xfId="29298"/>
    <cellStyle name="20% - Акцент1 6 25" xfId="1559"/>
    <cellStyle name="20% - Акцент1 6 25 2" xfId="29299"/>
    <cellStyle name="20% - Акцент1 6 26" xfId="1560"/>
    <cellStyle name="20% - Акцент1 6 26 2" xfId="29300"/>
    <cellStyle name="20% - Акцент1 6 27" xfId="1561"/>
    <cellStyle name="20% - Акцент1 6 27 2" xfId="29301"/>
    <cellStyle name="20% - Акцент1 6 28" xfId="29212"/>
    <cellStyle name="20% - Акцент1 6 3" xfId="1562"/>
    <cellStyle name="20% - Акцент1 6 3 2" xfId="1563"/>
    <cellStyle name="20% - Акцент1 6 3 2 2" xfId="29303"/>
    <cellStyle name="20% - Акцент1 6 3 3" xfId="1564"/>
    <cellStyle name="20% - Акцент1 6 3 3 2" xfId="29304"/>
    <cellStyle name="20% - Акцент1 6 3 4" xfId="1565"/>
    <cellStyle name="20% - Акцент1 6 3 4 2" xfId="29305"/>
    <cellStyle name="20% - Акцент1 6 3 5" xfId="1566"/>
    <cellStyle name="20% - Акцент1 6 3 5 2" xfId="29306"/>
    <cellStyle name="20% - Акцент1 6 3 6" xfId="1567"/>
    <cellStyle name="20% - Акцент1 6 3 6 2" xfId="29307"/>
    <cellStyle name="20% - Акцент1 6 3 7" xfId="29302"/>
    <cellStyle name="20% - Акцент1 6 4" xfId="1568"/>
    <cellStyle name="20% - Акцент1 6 4 2" xfId="1569"/>
    <cellStyle name="20% - Акцент1 6 4 2 2" xfId="29309"/>
    <cellStyle name="20% - Акцент1 6 4 3" xfId="1570"/>
    <cellStyle name="20% - Акцент1 6 4 3 2" xfId="29310"/>
    <cellStyle name="20% - Акцент1 6 4 4" xfId="1571"/>
    <cellStyle name="20% - Акцент1 6 4 4 2" xfId="29311"/>
    <cellStyle name="20% - Акцент1 6 4 5" xfId="1572"/>
    <cellStyle name="20% - Акцент1 6 4 5 2" xfId="29312"/>
    <cellStyle name="20% - Акцент1 6 4 6" xfId="1573"/>
    <cellStyle name="20% - Акцент1 6 4 6 2" xfId="29313"/>
    <cellStyle name="20% - Акцент1 6 4 7" xfId="29308"/>
    <cellStyle name="20% - Акцент1 6 5" xfId="1574"/>
    <cellStyle name="20% - Акцент1 6 5 2" xfId="1575"/>
    <cellStyle name="20% - Акцент1 6 5 2 2" xfId="29315"/>
    <cellStyle name="20% - Акцент1 6 5 3" xfId="1576"/>
    <cellStyle name="20% - Акцент1 6 5 3 2" xfId="29316"/>
    <cellStyle name="20% - Акцент1 6 5 4" xfId="1577"/>
    <cellStyle name="20% - Акцент1 6 5 4 2" xfId="29317"/>
    <cellStyle name="20% - Акцент1 6 5 5" xfId="1578"/>
    <cellStyle name="20% - Акцент1 6 5 5 2" xfId="29318"/>
    <cellStyle name="20% - Акцент1 6 5 6" xfId="1579"/>
    <cellStyle name="20% - Акцент1 6 5 6 2" xfId="29319"/>
    <cellStyle name="20% - Акцент1 6 5 7" xfId="29314"/>
    <cellStyle name="20% - Акцент1 6 6" xfId="1580"/>
    <cellStyle name="20% - Акцент1 6 6 2" xfId="1581"/>
    <cellStyle name="20% - Акцент1 6 6 2 2" xfId="29321"/>
    <cellStyle name="20% - Акцент1 6 6 3" xfId="1582"/>
    <cellStyle name="20% - Акцент1 6 6 3 2" xfId="29322"/>
    <cellStyle name="20% - Акцент1 6 6 4" xfId="1583"/>
    <cellStyle name="20% - Акцент1 6 6 4 2" xfId="29323"/>
    <cellStyle name="20% - Акцент1 6 6 5" xfId="1584"/>
    <cellStyle name="20% - Акцент1 6 6 5 2" xfId="29324"/>
    <cellStyle name="20% - Акцент1 6 6 6" xfId="1585"/>
    <cellStyle name="20% - Акцент1 6 6 6 2" xfId="29325"/>
    <cellStyle name="20% - Акцент1 6 6 7" xfId="29320"/>
    <cellStyle name="20% - Акцент1 6 7" xfId="1586"/>
    <cellStyle name="20% - Акцент1 6 7 2" xfId="1587"/>
    <cellStyle name="20% - Акцент1 6 7 2 2" xfId="29327"/>
    <cellStyle name="20% - Акцент1 6 7 3" xfId="1588"/>
    <cellStyle name="20% - Акцент1 6 7 3 2" xfId="29328"/>
    <cellStyle name="20% - Акцент1 6 7 4" xfId="1589"/>
    <cellStyle name="20% - Акцент1 6 7 4 2" xfId="29329"/>
    <cellStyle name="20% - Акцент1 6 7 5" xfId="1590"/>
    <cellStyle name="20% - Акцент1 6 7 5 2" xfId="29330"/>
    <cellStyle name="20% - Акцент1 6 7 6" xfId="1591"/>
    <cellStyle name="20% - Акцент1 6 7 6 2" xfId="29331"/>
    <cellStyle name="20% - Акцент1 6 7 7" xfId="29326"/>
    <cellStyle name="20% - Акцент1 6 8" xfId="1592"/>
    <cellStyle name="20% - Акцент1 6 8 2" xfId="1593"/>
    <cellStyle name="20% - Акцент1 6 8 2 2" xfId="29333"/>
    <cellStyle name="20% - Акцент1 6 8 3" xfId="1594"/>
    <cellStyle name="20% - Акцент1 6 8 3 2" xfId="29334"/>
    <cellStyle name="20% - Акцент1 6 8 4" xfId="1595"/>
    <cellStyle name="20% - Акцент1 6 8 4 2" xfId="29335"/>
    <cellStyle name="20% - Акцент1 6 8 5" xfId="1596"/>
    <cellStyle name="20% - Акцент1 6 8 5 2" xfId="29336"/>
    <cellStyle name="20% - Акцент1 6 8 6" xfId="1597"/>
    <cellStyle name="20% - Акцент1 6 8 6 2" xfId="29337"/>
    <cellStyle name="20% - Акцент1 6 8 7" xfId="29332"/>
    <cellStyle name="20% - Акцент1 6 9" xfId="1598"/>
    <cellStyle name="20% - Акцент1 6 9 2" xfId="1599"/>
    <cellStyle name="20% - Акцент1 6 9 2 2" xfId="29339"/>
    <cellStyle name="20% - Акцент1 6 9 3" xfId="1600"/>
    <cellStyle name="20% - Акцент1 6 9 3 2" xfId="29340"/>
    <cellStyle name="20% - Акцент1 6 9 4" xfId="1601"/>
    <cellStyle name="20% - Акцент1 6 9 4 2" xfId="29341"/>
    <cellStyle name="20% - Акцент1 6 9 5" xfId="1602"/>
    <cellStyle name="20% - Акцент1 6 9 5 2" xfId="29342"/>
    <cellStyle name="20% - Акцент1 6 9 6" xfId="1603"/>
    <cellStyle name="20% - Акцент1 6 9 6 2" xfId="29343"/>
    <cellStyle name="20% - Акцент1 6 9 7" xfId="29338"/>
    <cellStyle name="20% - Акцент1 7" xfId="1604"/>
    <cellStyle name="20% - Акцент1 7 10" xfId="1605"/>
    <cellStyle name="20% - Акцент1 7 10 2" xfId="1606"/>
    <cellStyle name="20% - Акцент1 7 10 2 2" xfId="29346"/>
    <cellStyle name="20% - Акцент1 7 10 3" xfId="1607"/>
    <cellStyle name="20% - Акцент1 7 10 3 2" xfId="29347"/>
    <cellStyle name="20% - Акцент1 7 10 4" xfId="1608"/>
    <cellStyle name="20% - Акцент1 7 10 4 2" xfId="29348"/>
    <cellStyle name="20% - Акцент1 7 10 5" xfId="1609"/>
    <cellStyle name="20% - Акцент1 7 10 5 2" xfId="29349"/>
    <cellStyle name="20% - Акцент1 7 10 6" xfId="1610"/>
    <cellStyle name="20% - Акцент1 7 10 6 2" xfId="29350"/>
    <cellStyle name="20% - Акцент1 7 10 7" xfId="29345"/>
    <cellStyle name="20% - Акцент1 7 11" xfId="1611"/>
    <cellStyle name="20% - Акцент1 7 11 2" xfId="1612"/>
    <cellStyle name="20% - Акцент1 7 11 2 2" xfId="29352"/>
    <cellStyle name="20% - Акцент1 7 11 3" xfId="1613"/>
    <cellStyle name="20% - Акцент1 7 11 3 2" xfId="29353"/>
    <cellStyle name="20% - Акцент1 7 11 4" xfId="1614"/>
    <cellStyle name="20% - Акцент1 7 11 4 2" xfId="29354"/>
    <cellStyle name="20% - Акцент1 7 11 5" xfId="1615"/>
    <cellStyle name="20% - Акцент1 7 11 5 2" xfId="29355"/>
    <cellStyle name="20% - Акцент1 7 11 6" xfId="1616"/>
    <cellStyle name="20% - Акцент1 7 11 6 2" xfId="29356"/>
    <cellStyle name="20% - Акцент1 7 11 7" xfId="29351"/>
    <cellStyle name="20% - Акцент1 7 12" xfId="1617"/>
    <cellStyle name="20% - Акцент1 7 12 2" xfId="1618"/>
    <cellStyle name="20% - Акцент1 7 12 2 2" xfId="29358"/>
    <cellStyle name="20% - Акцент1 7 12 3" xfId="1619"/>
    <cellStyle name="20% - Акцент1 7 12 3 2" xfId="29359"/>
    <cellStyle name="20% - Акцент1 7 12 4" xfId="1620"/>
    <cellStyle name="20% - Акцент1 7 12 4 2" xfId="29360"/>
    <cellStyle name="20% - Акцент1 7 12 5" xfId="1621"/>
    <cellStyle name="20% - Акцент1 7 12 5 2" xfId="29361"/>
    <cellStyle name="20% - Акцент1 7 12 6" xfId="1622"/>
    <cellStyle name="20% - Акцент1 7 12 6 2" xfId="29362"/>
    <cellStyle name="20% - Акцент1 7 12 7" xfId="29357"/>
    <cellStyle name="20% - Акцент1 7 13" xfId="1623"/>
    <cellStyle name="20% - Акцент1 7 13 2" xfId="1624"/>
    <cellStyle name="20% - Акцент1 7 13 2 2" xfId="29364"/>
    <cellStyle name="20% - Акцент1 7 13 3" xfId="1625"/>
    <cellStyle name="20% - Акцент1 7 13 3 2" xfId="29365"/>
    <cellStyle name="20% - Акцент1 7 13 4" xfId="1626"/>
    <cellStyle name="20% - Акцент1 7 13 4 2" xfId="29366"/>
    <cellStyle name="20% - Акцент1 7 13 5" xfId="1627"/>
    <cellStyle name="20% - Акцент1 7 13 5 2" xfId="29367"/>
    <cellStyle name="20% - Акцент1 7 13 6" xfId="1628"/>
    <cellStyle name="20% - Акцент1 7 13 6 2" xfId="29368"/>
    <cellStyle name="20% - Акцент1 7 13 7" xfId="29363"/>
    <cellStyle name="20% - Акцент1 7 14" xfId="1629"/>
    <cellStyle name="20% - Акцент1 7 14 2" xfId="1630"/>
    <cellStyle name="20% - Акцент1 7 14 2 2" xfId="29370"/>
    <cellStyle name="20% - Акцент1 7 14 3" xfId="1631"/>
    <cellStyle name="20% - Акцент1 7 14 3 2" xfId="29371"/>
    <cellStyle name="20% - Акцент1 7 14 4" xfId="1632"/>
    <cellStyle name="20% - Акцент1 7 14 4 2" xfId="29372"/>
    <cellStyle name="20% - Акцент1 7 14 5" xfId="1633"/>
    <cellStyle name="20% - Акцент1 7 14 5 2" xfId="29373"/>
    <cellStyle name="20% - Акцент1 7 14 6" xfId="1634"/>
    <cellStyle name="20% - Акцент1 7 14 6 2" xfId="29374"/>
    <cellStyle name="20% - Акцент1 7 14 7" xfId="29369"/>
    <cellStyle name="20% - Акцент1 7 15" xfId="1635"/>
    <cellStyle name="20% - Акцент1 7 15 2" xfId="1636"/>
    <cellStyle name="20% - Акцент1 7 15 2 2" xfId="29376"/>
    <cellStyle name="20% - Акцент1 7 15 3" xfId="1637"/>
    <cellStyle name="20% - Акцент1 7 15 3 2" xfId="29377"/>
    <cellStyle name="20% - Акцент1 7 15 4" xfId="1638"/>
    <cellStyle name="20% - Акцент1 7 15 4 2" xfId="29378"/>
    <cellStyle name="20% - Акцент1 7 15 5" xfId="1639"/>
    <cellStyle name="20% - Акцент1 7 15 5 2" xfId="29379"/>
    <cellStyle name="20% - Акцент1 7 15 6" xfId="1640"/>
    <cellStyle name="20% - Акцент1 7 15 6 2" xfId="29380"/>
    <cellStyle name="20% - Акцент1 7 15 7" xfId="29375"/>
    <cellStyle name="20% - Акцент1 7 16" xfId="1641"/>
    <cellStyle name="20% - Акцент1 7 16 2" xfId="1642"/>
    <cellStyle name="20% - Акцент1 7 16 2 2" xfId="29382"/>
    <cellStyle name="20% - Акцент1 7 16 3" xfId="1643"/>
    <cellStyle name="20% - Акцент1 7 16 3 2" xfId="29383"/>
    <cellStyle name="20% - Акцент1 7 16 4" xfId="1644"/>
    <cellStyle name="20% - Акцент1 7 16 4 2" xfId="29384"/>
    <cellStyle name="20% - Акцент1 7 16 5" xfId="1645"/>
    <cellStyle name="20% - Акцент1 7 16 5 2" xfId="29385"/>
    <cellStyle name="20% - Акцент1 7 16 6" xfId="1646"/>
    <cellStyle name="20% - Акцент1 7 16 6 2" xfId="29386"/>
    <cellStyle name="20% - Акцент1 7 16 7" xfId="29381"/>
    <cellStyle name="20% - Акцент1 7 17" xfId="1647"/>
    <cellStyle name="20% - Акцент1 7 17 2" xfId="1648"/>
    <cellStyle name="20% - Акцент1 7 17 2 2" xfId="29388"/>
    <cellStyle name="20% - Акцент1 7 17 3" xfId="1649"/>
    <cellStyle name="20% - Акцент1 7 17 3 2" xfId="29389"/>
    <cellStyle name="20% - Акцент1 7 17 4" xfId="1650"/>
    <cellStyle name="20% - Акцент1 7 17 4 2" xfId="29390"/>
    <cellStyle name="20% - Акцент1 7 17 5" xfId="1651"/>
    <cellStyle name="20% - Акцент1 7 17 5 2" xfId="29391"/>
    <cellStyle name="20% - Акцент1 7 17 6" xfId="1652"/>
    <cellStyle name="20% - Акцент1 7 17 6 2" xfId="29392"/>
    <cellStyle name="20% - Акцент1 7 17 7" xfId="29387"/>
    <cellStyle name="20% - Акцент1 7 18" xfId="1653"/>
    <cellStyle name="20% - Акцент1 7 18 2" xfId="1654"/>
    <cellStyle name="20% - Акцент1 7 18 2 2" xfId="29394"/>
    <cellStyle name="20% - Акцент1 7 18 3" xfId="1655"/>
    <cellStyle name="20% - Акцент1 7 18 3 2" xfId="29395"/>
    <cellStyle name="20% - Акцент1 7 18 4" xfId="1656"/>
    <cellStyle name="20% - Акцент1 7 18 4 2" xfId="29396"/>
    <cellStyle name="20% - Акцент1 7 18 5" xfId="1657"/>
    <cellStyle name="20% - Акцент1 7 18 5 2" xfId="29397"/>
    <cellStyle name="20% - Акцент1 7 18 6" xfId="1658"/>
    <cellStyle name="20% - Акцент1 7 18 6 2" xfId="29398"/>
    <cellStyle name="20% - Акцент1 7 18 7" xfId="29393"/>
    <cellStyle name="20% - Акцент1 7 19" xfId="1659"/>
    <cellStyle name="20% - Акцент1 7 19 2" xfId="1660"/>
    <cellStyle name="20% - Акцент1 7 19 2 2" xfId="29400"/>
    <cellStyle name="20% - Акцент1 7 19 3" xfId="1661"/>
    <cellStyle name="20% - Акцент1 7 19 3 2" xfId="29401"/>
    <cellStyle name="20% - Акцент1 7 19 4" xfId="1662"/>
    <cellStyle name="20% - Акцент1 7 19 4 2" xfId="29402"/>
    <cellStyle name="20% - Акцент1 7 19 5" xfId="1663"/>
    <cellStyle name="20% - Акцент1 7 19 5 2" xfId="29403"/>
    <cellStyle name="20% - Акцент1 7 19 6" xfId="1664"/>
    <cellStyle name="20% - Акцент1 7 19 6 2" xfId="29404"/>
    <cellStyle name="20% - Акцент1 7 19 7" xfId="29399"/>
    <cellStyle name="20% - Акцент1 7 2" xfId="1665"/>
    <cellStyle name="20% - Акцент1 7 2 2" xfId="1666"/>
    <cellStyle name="20% - Акцент1 7 2 2 2" xfId="29406"/>
    <cellStyle name="20% - Акцент1 7 2 3" xfId="1667"/>
    <cellStyle name="20% - Акцент1 7 2 3 2" xfId="29407"/>
    <cellStyle name="20% - Акцент1 7 2 4" xfId="1668"/>
    <cellStyle name="20% - Акцент1 7 2 4 2" xfId="29408"/>
    <cellStyle name="20% - Акцент1 7 2 5" xfId="1669"/>
    <cellStyle name="20% - Акцент1 7 2 5 2" xfId="29409"/>
    <cellStyle name="20% - Акцент1 7 2 6" xfId="1670"/>
    <cellStyle name="20% - Акцент1 7 2 6 2" xfId="29410"/>
    <cellStyle name="20% - Акцент1 7 2 7" xfId="29405"/>
    <cellStyle name="20% - Акцент1 7 20" xfId="1671"/>
    <cellStyle name="20% - Акцент1 7 20 2" xfId="1672"/>
    <cellStyle name="20% - Акцент1 7 20 2 2" xfId="29412"/>
    <cellStyle name="20% - Акцент1 7 20 3" xfId="1673"/>
    <cellStyle name="20% - Акцент1 7 20 3 2" xfId="29413"/>
    <cellStyle name="20% - Акцент1 7 20 4" xfId="1674"/>
    <cellStyle name="20% - Акцент1 7 20 4 2" xfId="29414"/>
    <cellStyle name="20% - Акцент1 7 20 5" xfId="1675"/>
    <cellStyle name="20% - Акцент1 7 20 5 2" xfId="29415"/>
    <cellStyle name="20% - Акцент1 7 20 6" xfId="1676"/>
    <cellStyle name="20% - Акцент1 7 20 6 2" xfId="29416"/>
    <cellStyle name="20% - Акцент1 7 20 7" xfId="29411"/>
    <cellStyle name="20% - Акцент1 7 21" xfId="1677"/>
    <cellStyle name="20% - Акцент1 7 21 2" xfId="1678"/>
    <cellStyle name="20% - Акцент1 7 21 2 2" xfId="29418"/>
    <cellStyle name="20% - Акцент1 7 21 3" xfId="1679"/>
    <cellStyle name="20% - Акцент1 7 21 3 2" xfId="29419"/>
    <cellStyle name="20% - Акцент1 7 21 4" xfId="1680"/>
    <cellStyle name="20% - Акцент1 7 21 4 2" xfId="29420"/>
    <cellStyle name="20% - Акцент1 7 21 5" xfId="1681"/>
    <cellStyle name="20% - Акцент1 7 21 5 2" xfId="29421"/>
    <cellStyle name="20% - Акцент1 7 21 6" xfId="1682"/>
    <cellStyle name="20% - Акцент1 7 21 6 2" xfId="29422"/>
    <cellStyle name="20% - Акцент1 7 21 7" xfId="29417"/>
    <cellStyle name="20% - Акцент1 7 22" xfId="1683"/>
    <cellStyle name="20% - Акцент1 7 22 2" xfId="1684"/>
    <cellStyle name="20% - Акцент1 7 22 2 2" xfId="29424"/>
    <cellStyle name="20% - Акцент1 7 22 3" xfId="1685"/>
    <cellStyle name="20% - Акцент1 7 22 3 2" xfId="29425"/>
    <cellStyle name="20% - Акцент1 7 22 4" xfId="1686"/>
    <cellStyle name="20% - Акцент1 7 22 4 2" xfId="29426"/>
    <cellStyle name="20% - Акцент1 7 22 5" xfId="1687"/>
    <cellStyle name="20% - Акцент1 7 22 5 2" xfId="29427"/>
    <cellStyle name="20% - Акцент1 7 22 6" xfId="1688"/>
    <cellStyle name="20% - Акцент1 7 22 6 2" xfId="29428"/>
    <cellStyle name="20% - Акцент1 7 22 7" xfId="29423"/>
    <cellStyle name="20% - Акцент1 7 23" xfId="1689"/>
    <cellStyle name="20% - Акцент1 7 23 2" xfId="29429"/>
    <cellStyle name="20% - Акцент1 7 24" xfId="1690"/>
    <cellStyle name="20% - Акцент1 7 24 2" xfId="29430"/>
    <cellStyle name="20% - Акцент1 7 25" xfId="1691"/>
    <cellStyle name="20% - Акцент1 7 25 2" xfId="29431"/>
    <cellStyle name="20% - Акцент1 7 26" xfId="1692"/>
    <cellStyle name="20% - Акцент1 7 26 2" xfId="29432"/>
    <cellStyle name="20% - Акцент1 7 27" xfId="1693"/>
    <cellStyle name="20% - Акцент1 7 27 2" xfId="29433"/>
    <cellStyle name="20% - Акцент1 7 28" xfId="29344"/>
    <cellStyle name="20% - Акцент1 7 3" xfId="1694"/>
    <cellStyle name="20% - Акцент1 7 3 2" xfId="1695"/>
    <cellStyle name="20% - Акцент1 7 3 2 2" xfId="29435"/>
    <cellStyle name="20% - Акцент1 7 3 3" xfId="1696"/>
    <cellStyle name="20% - Акцент1 7 3 3 2" xfId="29436"/>
    <cellStyle name="20% - Акцент1 7 3 4" xfId="1697"/>
    <cellStyle name="20% - Акцент1 7 3 4 2" xfId="29437"/>
    <cellStyle name="20% - Акцент1 7 3 5" xfId="1698"/>
    <cellStyle name="20% - Акцент1 7 3 5 2" xfId="29438"/>
    <cellStyle name="20% - Акцент1 7 3 6" xfId="1699"/>
    <cellStyle name="20% - Акцент1 7 3 6 2" xfId="29439"/>
    <cellStyle name="20% - Акцент1 7 3 7" xfId="29434"/>
    <cellStyle name="20% - Акцент1 7 4" xfId="1700"/>
    <cellStyle name="20% - Акцент1 7 4 2" xfId="1701"/>
    <cellStyle name="20% - Акцент1 7 4 2 2" xfId="29441"/>
    <cellStyle name="20% - Акцент1 7 4 3" xfId="1702"/>
    <cellStyle name="20% - Акцент1 7 4 3 2" xfId="29442"/>
    <cellStyle name="20% - Акцент1 7 4 4" xfId="1703"/>
    <cellStyle name="20% - Акцент1 7 4 4 2" xfId="29443"/>
    <cellStyle name="20% - Акцент1 7 4 5" xfId="1704"/>
    <cellStyle name="20% - Акцент1 7 4 5 2" xfId="29444"/>
    <cellStyle name="20% - Акцент1 7 4 6" xfId="1705"/>
    <cellStyle name="20% - Акцент1 7 4 6 2" xfId="29445"/>
    <cellStyle name="20% - Акцент1 7 4 7" xfId="29440"/>
    <cellStyle name="20% - Акцент1 7 5" xfId="1706"/>
    <cellStyle name="20% - Акцент1 7 5 2" xfId="1707"/>
    <cellStyle name="20% - Акцент1 7 5 2 2" xfId="29447"/>
    <cellStyle name="20% - Акцент1 7 5 3" xfId="1708"/>
    <cellStyle name="20% - Акцент1 7 5 3 2" xfId="29448"/>
    <cellStyle name="20% - Акцент1 7 5 4" xfId="1709"/>
    <cellStyle name="20% - Акцент1 7 5 4 2" xfId="29449"/>
    <cellStyle name="20% - Акцент1 7 5 5" xfId="1710"/>
    <cellStyle name="20% - Акцент1 7 5 5 2" xfId="29450"/>
    <cellStyle name="20% - Акцент1 7 5 6" xfId="1711"/>
    <cellStyle name="20% - Акцент1 7 5 6 2" xfId="29451"/>
    <cellStyle name="20% - Акцент1 7 5 7" xfId="29446"/>
    <cellStyle name="20% - Акцент1 7 6" xfId="1712"/>
    <cellStyle name="20% - Акцент1 7 6 2" xfId="1713"/>
    <cellStyle name="20% - Акцент1 7 6 2 2" xfId="29453"/>
    <cellStyle name="20% - Акцент1 7 6 3" xfId="1714"/>
    <cellStyle name="20% - Акцент1 7 6 3 2" xfId="29454"/>
    <cellStyle name="20% - Акцент1 7 6 4" xfId="1715"/>
    <cellStyle name="20% - Акцент1 7 6 4 2" xfId="29455"/>
    <cellStyle name="20% - Акцент1 7 6 5" xfId="1716"/>
    <cellStyle name="20% - Акцент1 7 6 5 2" xfId="29456"/>
    <cellStyle name="20% - Акцент1 7 6 6" xfId="1717"/>
    <cellStyle name="20% - Акцент1 7 6 6 2" xfId="29457"/>
    <cellStyle name="20% - Акцент1 7 6 7" xfId="29452"/>
    <cellStyle name="20% - Акцент1 7 7" xfId="1718"/>
    <cellStyle name="20% - Акцент1 7 7 2" xfId="1719"/>
    <cellStyle name="20% - Акцент1 7 7 2 2" xfId="29459"/>
    <cellStyle name="20% - Акцент1 7 7 3" xfId="1720"/>
    <cellStyle name="20% - Акцент1 7 7 3 2" xfId="29460"/>
    <cellStyle name="20% - Акцент1 7 7 4" xfId="1721"/>
    <cellStyle name="20% - Акцент1 7 7 4 2" xfId="29461"/>
    <cellStyle name="20% - Акцент1 7 7 5" xfId="1722"/>
    <cellStyle name="20% - Акцент1 7 7 5 2" xfId="29462"/>
    <cellStyle name="20% - Акцент1 7 7 6" xfId="1723"/>
    <cellStyle name="20% - Акцент1 7 7 6 2" xfId="29463"/>
    <cellStyle name="20% - Акцент1 7 7 7" xfId="29458"/>
    <cellStyle name="20% - Акцент1 7 8" xfId="1724"/>
    <cellStyle name="20% - Акцент1 7 8 2" xfId="1725"/>
    <cellStyle name="20% - Акцент1 7 8 2 2" xfId="29465"/>
    <cellStyle name="20% - Акцент1 7 8 3" xfId="1726"/>
    <cellStyle name="20% - Акцент1 7 8 3 2" xfId="29466"/>
    <cellStyle name="20% - Акцент1 7 8 4" xfId="1727"/>
    <cellStyle name="20% - Акцент1 7 8 4 2" xfId="29467"/>
    <cellStyle name="20% - Акцент1 7 8 5" xfId="1728"/>
    <cellStyle name="20% - Акцент1 7 8 5 2" xfId="29468"/>
    <cellStyle name="20% - Акцент1 7 8 6" xfId="1729"/>
    <cellStyle name="20% - Акцент1 7 8 6 2" xfId="29469"/>
    <cellStyle name="20% - Акцент1 7 8 7" xfId="29464"/>
    <cellStyle name="20% - Акцент1 7 9" xfId="1730"/>
    <cellStyle name="20% - Акцент1 7 9 2" xfId="1731"/>
    <cellStyle name="20% - Акцент1 7 9 2 2" xfId="29471"/>
    <cellStyle name="20% - Акцент1 7 9 3" xfId="1732"/>
    <cellStyle name="20% - Акцент1 7 9 3 2" xfId="29472"/>
    <cellStyle name="20% - Акцент1 7 9 4" xfId="1733"/>
    <cellStyle name="20% - Акцент1 7 9 4 2" xfId="29473"/>
    <cellStyle name="20% - Акцент1 7 9 5" xfId="1734"/>
    <cellStyle name="20% - Акцент1 7 9 5 2" xfId="29474"/>
    <cellStyle name="20% - Акцент1 7 9 6" xfId="1735"/>
    <cellStyle name="20% - Акцент1 7 9 6 2" xfId="29475"/>
    <cellStyle name="20% - Акцент1 7 9 7" xfId="29470"/>
    <cellStyle name="20% - Акцент1 8" xfId="1736"/>
    <cellStyle name="20% - Акцент1 8 2" xfId="1737"/>
    <cellStyle name="20% - Акцент1 8 2 2" xfId="29477"/>
    <cellStyle name="20% - Акцент1 8 3" xfId="1738"/>
    <cellStyle name="20% - Акцент1 8 3 2" xfId="29478"/>
    <cellStyle name="20% - Акцент1 8 4" xfId="1739"/>
    <cellStyle name="20% - Акцент1 8 4 2" xfId="29479"/>
    <cellStyle name="20% - Акцент1 8 5" xfId="1740"/>
    <cellStyle name="20% - Акцент1 8 5 2" xfId="29480"/>
    <cellStyle name="20% - Акцент1 8 6" xfId="1741"/>
    <cellStyle name="20% - Акцент1 8 6 2" xfId="29481"/>
    <cellStyle name="20% - Акцент1 8 7" xfId="29476"/>
    <cellStyle name="20% - Акцент1 9" xfId="1742"/>
    <cellStyle name="20% - Акцент1 9 2" xfId="1743"/>
    <cellStyle name="20% - Акцент1 9 2 2" xfId="29483"/>
    <cellStyle name="20% - Акцент1 9 3" xfId="1744"/>
    <cellStyle name="20% - Акцент1 9 3 2" xfId="29484"/>
    <cellStyle name="20% - Акцент1 9 4" xfId="1745"/>
    <cellStyle name="20% - Акцент1 9 4 2" xfId="29485"/>
    <cellStyle name="20% - Акцент1 9 5" xfId="1746"/>
    <cellStyle name="20% - Акцент1 9 5 2" xfId="29486"/>
    <cellStyle name="20% - Акцент1 9 6" xfId="1747"/>
    <cellStyle name="20% - Акцент1 9 6 2" xfId="29487"/>
    <cellStyle name="20% - Акцент1 9 7" xfId="29482"/>
    <cellStyle name="20% - Акцент2 10" xfId="1748"/>
    <cellStyle name="20% - Акцент2 10 2" xfId="1749"/>
    <cellStyle name="20% - Акцент2 10 2 2" xfId="29489"/>
    <cellStyle name="20% - Акцент2 10 3" xfId="1750"/>
    <cellStyle name="20% - Акцент2 10 3 2" xfId="29490"/>
    <cellStyle name="20% - Акцент2 10 4" xfId="1751"/>
    <cellStyle name="20% - Акцент2 10 4 2" xfId="29491"/>
    <cellStyle name="20% - Акцент2 10 5" xfId="1752"/>
    <cellStyle name="20% - Акцент2 10 5 2" xfId="29492"/>
    <cellStyle name="20% - Акцент2 10 6" xfId="1753"/>
    <cellStyle name="20% - Акцент2 10 6 2" xfId="29493"/>
    <cellStyle name="20% - Акцент2 10 7" xfId="29488"/>
    <cellStyle name="20% - Акцент2 11" xfId="1754"/>
    <cellStyle name="20% - Акцент2 11 2" xfId="1755"/>
    <cellStyle name="20% - Акцент2 11 2 2" xfId="29495"/>
    <cellStyle name="20% - Акцент2 11 3" xfId="1756"/>
    <cellStyle name="20% - Акцент2 11 3 2" xfId="29496"/>
    <cellStyle name="20% - Акцент2 11 4" xfId="1757"/>
    <cellStyle name="20% - Акцент2 11 4 2" xfId="29497"/>
    <cellStyle name="20% - Акцент2 11 5" xfId="1758"/>
    <cellStyle name="20% - Акцент2 11 5 2" xfId="29498"/>
    <cellStyle name="20% - Акцент2 11 6" xfId="1759"/>
    <cellStyle name="20% - Акцент2 11 6 2" xfId="29499"/>
    <cellStyle name="20% - Акцент2 11 7" xfId="29494"/>
    <cellStyle name="20% - Акцент2 12" xfId="1760"/>
    <cellStyle name="20% - Акцент2 12 2" xfId="1761"/>
    <cellStyle name="20% - Акцент2 12 2 2" xfId="29501"/>
    <cellStyle name="20% - Акцент2 12 3" xfId="1762"/>
    <cellStyle name="20% - Акцент2 12 3 2" xfId="29502"/>
    <cellStyle name="20% - Акцент2 12 4" xfId="1763"/>
    <cellStyle name="20% - Акцент2 12 4 2" xfId="29503"/>
    <cellStyle name="20% - Акцент2 12 5" xfId="1764"/>
    <cellStyle name="20% - Акцент2 12 5 2" xfId="29504"/>
    <cellStyle name="20% - Акцент2 12 6" xfId="1765"/>
    <cellStyle name="20% - Акцент2 12 6 2" xfId="29505"/>
    <cellStyle name="20% - Акцент2 12 7" xfId="29500"/>
    <cellStyle name="20% - Акцент2 13" xfId="1766"/>
    <cellStyle name="20% - Акцент2 13 2" xfId="1767"/>
    <cellStyle name="20% - Акцент2 13 2 2" xfId="29507"/>
    <cellStyle name="20% - Акцент2 13 3" xfId="1768"/>
    <cellStyle name="20% - Акцент2 13 3 2" xfId="29508"/>
    <cellStyle name="20% - Акцент2 13 4" xfId="1769"/>
    <cellStyle name="20% - Акцент2 13 4 2" xfId="29509"/>
    <cellStyle name="20% - Акцент2 13 5" xfId="1770"/>
    <cellStyle name="20% - Акцент2 13 5 2" xfId="29510"/>
    <cellStyle name="20% - Акцент2 13 6" xfId="1771"/>
    <cellStyle name="20% - Акцент2 13 6 2" xfId="29511"/>
    <cellStyle name="20% - Акцент2 13 7" xfId="29506"/>
    <cellStyle name="20% - Акцент2 14" xfId="1772"/>
    <cellStyle name="20% - Акцент2 14 2" xfId="1773"/>
    <cellStyle name="20% - Акцент2 14 2 2" xfId="29513"/>
    <cellStyle name="20% - Акцент2 14 3" xfId="1774"/>
    <cellStyle name="20% - Акцент2 14 3 2" xfId="29514"/>
    <cellStyle name="20% - Акцент2 14 4" xfId="1775"/>
    <cellStyle name="20% - Акцент2 14 4 2" xfId="29515"/>
    <cellStyle name="20% - Акцент2 14 5" xfId="1776"/>
    <cellStyle name="20% - Акцент2 14 5 2" xfId="29516"/>
    <cellStyle name="20% - Акцент2 14 6" xfId="1777"/>
    <cellStyle name="20% - Акцент2 14 6 2" xfId="29517"/>
    <cellStyle name="20% - Акцент2 14 7" xfId="29512"/>
    <cellStyle name="20% - Акцент2 15" xfId="1778"/>
    <cellStyle name="20% - Акцент2 15 2" xfId="1779"/>
    <cellStyle name="20% - Акцент2 15 2 2" xfId="29519"/>
    <cellStyle name="20% - Акцент2 15 3" xfId="1780"/>
    <cellStyle name="20% - Акцент2 15 3 2" xfId="29520"/>
    <cellStyle name="20% - Акцент2 15 4" xfId="1781"/>
    <cellStyle name="20% - Акцент2 15 4 2" xfId="29521"/>
    <cellStyle name="20% - Акцент2 15 5" xfId="1782"/>
    <cellStyle name="20% - Акцент2 15 5 2" xfId="29522"/>
    <cellStyle name="20% - Акцент2 15 6" xfId="1783"/>
    <cellStyle name="20% - Акцент2 15 6 2" xfId="29523"/>
    <cellStyle name="20% - Акцент2 15 7" xfId="29518"/>
    <cellStyle name="20% - Акцент2 16" xfId="1784"/>
    <cellStyle name="20% - Акцент2 16 2" xfId="1785"/>
    <cellStyle name="20% - Акцент2 16 2 2" xfId="29525"/>
    <cellStyle name="20% - Акцент2 16 3" xfId="1786"/>
    <cellStyle name="20% - Акцент2 16 3 2" xfId="29526"/>
    <cellStyle name="20% - Акцент2 16 4" xfId="1787"/>
    <cellStyle name="20% - Акцент2 16 4 2" xfId="29527"/>
    <cellStyle name="20% - Акцент2 16 5" xfId="1788"/>
    <cellStyle name="20% - Акцент2 16 5 2" xfId="29528"/>
    <cellStyle name="20% - Акцент2 16 6" xfId="1789"/>
    <cellStyle name="20% - Акцент2 16 6 2" xfId="29529"/>
    <cellStyle name="20% - Акцент2 16 7" xfId="29524"/>
    <cellStyle name="20% - Акцент2 17" xfId="1790"/>
    <cellStyle name="20% - Акцент2 17 2" xfId="1791"/>
    <cellStyle name="20% - Акцент2 17 2 2" xfId="29531"/>
    <cellStyle name="20% - Акцент2 17 3" xfId="1792"/>
    <cellStyle name="20% - Акцент2 17 3 2" xfId="29532"/>
    <cellStyle name="20% - Акцент2 17 4" xfId="1793"/>
    <cellStyle name="20% - Акцент2 17 4 2" xfId="29533"/>
    <cellStyle name="20% - Акцент2 17 5" xfId="1794"/>
    <cellStyle name="20% - Акцент2 17 5 2" xfId="29534"/>
    <cellStyle name="20% - Акцент2 17 6" xfId="1795"/>
    <cellStyle name="20% - Акцент2 17 6 2" xfId="29535"/>
    <cellStyle name="20% - Акцент2 17 7" xfId="29530"/>
    <cellStyle name="20% - Акцент2 18" xfId="1796"/>
    <cellStyle name="20% - Акцент2 18 2" xfId="1797"/>
    <cellStyle name="20% - Акцент2 18 2 2" xfId="29537"/>
    <cellStyle name="20% - Акцент2 18 3" xfId="1798"/>
    <cellStyle name="20% - Акцент2 18 3 2" xfId="29538"/>
    <cellStyle name="20% - Акцент2 18 4" xfId="1799"/>
    <cellStyle name="20% - Акцент2 18 4 2" xfId="29539"/>
    <cellStyle name="20% - Акцент2 18 5" xfId="1800"/>
    <cellStyle name="20% - Акцент2 18 5 2" xfId="29540"/>
    <cellStyle name="20% - Акцент2 18 6" xfId="1801"/>
    <cellStyle name="20% - Акцент2 18 6 2" xfId="29541"/>
    <cellStyle name="20% - Акцент2 18 7" xfId="29536"/>
    <cellStyle name="20% - Акцент2 19" xfId="1802"/>
    <cellStyle name="20% - Акцент2 19 2" xfId="1803"/>
    <cellStyle name="20% - Акцент2 19 2 2" xfId="29543"/>
    <cellStyle name="20% - Акцент2 19 3" xfId="1804"/>
    <cellStyle name="20% - Акцент2 19 3 2" xfId="29544"/>
    <cellStyle name="20% - Акцент2 19 4" xfId="1805"/>
    <cellStyle name="20% - Акцент2 19 4 2" xfId="29545"/>
    <cellStyle name="20% - Акцент2 19 5" xfId="1806"/>
    <cellStyle name="20% - Акцент2 19 5 2" xfId="29546"/>
    <cellStyle name="20% - Акцент2 19 6" xfId="1807"/>
    <cellStyle name="20% - Акцент2 19 6 2" xfId="29547"/>
    <cellStyle name="20% - Акцент2 19 7" xfId="29542"/>
    <cellStyle name="20% - Акцент2 2" xfId="1808"/>
    <cellStyle name="20% - Акцент2 2 10" xfId="1809"/>
    <cellStyle name="20% - Акцент2 2 11" xfId="1810"/>
    <cellStyle name="20% - Акцент2 2 12" xfId="1811"/>
    <cellStyle name="20% - Акцент2 2 13" xfId="1812"/>
    <cellStyle name="20% - Акцент2 2 14" xfId="1813"/>
    <cellStyle name="20% - Акцент2 2 15" xfId="1814"/>
    <cellStyle name="20% - Акцент2 2 16" xfId="1815"/>
    <cellStyle name="20% - Акцент2 2 17" xfId="1816"/>
    <cellStyle name="20% - Акцент2 2 18" xfId="1817"/>
    <cellStyle name="20% - Акцент2 2 19" xfId="1818"/>
    <cellStyle name="20% - Акцент2 2 2" xfId="1819"/>
    <cellStyle name="20% - Акцент2 2 2 10" xfId="1820"/>
    <cellStyle name="20% - Акцент2 2 2 10 2" xfId="1821"/>
    <cellStyle name="20% - Акцент2 2 2 10 2 2" xfId="29550"/>
    <cellStyle name="20% - Акцент2 2 2 10 3" xfId="1822"/>
    <cellStyle name="20% - Акцент2 2 2 10 3 2" xfId="29551"/>
    <cellStyle name="20% - Акцент2 2 2 10 4" xfId="1823"/>
    <cellStyle name="20% - Акцент2 2 2 10 4 2" xfId="29552"/>
    <cellStyle name="20% - Акцент2 2 2 10 5" xfId="1824"/>
    <cellStyle name="20% - Акцент2 2 2 10 5 2" xfId="29553"/>
    <cellStyle name="20% - Акцент2 2 2 10 6" xfId="1825"/>
    <cellStyle name="20% - Акцент2 2 2 10 6 2" xfId="29554"/>
    <cellStyle name="20% - Акцент2 2 2 10 7" xfId="29549"/>
    <cellStyle name="20% - Акцент2 2 2 11" xfId="1826"/>
    <cellStyle name="20% - Акцент2 2 2 11 2" xfId="1827"/>
    <cellStyle name="20% - Акцент2 2 2 11 2 2" xfId="29556"/>
    <cellStyle name="20% - Акцент2 2 2 11 3" xfId="1828"/>
    <cellStyle name="20% - Акцент2 2 2 11 3 2" xfId="29557"/>
    <cellStyle name="20% - Акцент2 2 2 11 4" xfId="1829"/>
    <cellStyle name="20% - Акцент2 2 2 11 4 2" xfId="29558"/>
    <cellStyle name="20% - Акцент2 2 2 11 5" xfId="1830"/>
    <cellStyle name="20% - Акцент2 2 2 11 5 2" xfId="29559"/>
    <cellStyle name="20% - Акцент2 2 2 11 6" xfId="1831"/>
    <cellStyle name="20% - Акцент2 2 2 11 6 2" xfId="29560"/>
    <cellStyle name="20% - Акцент2 2 2 11 7" xfId="29555"/>
    <cellStyle name="20% - Акцент2 2 2 12" xfId="1832"/>
    <cellStyle name="20% - Акцент2 2 2 12 2" xfId="1833"/>
    <cellStyle name="20% - Акцент2 2 2 12 2 2" xfId="29562"/>
    <cellStyle name="20% - Акцент2 2 2 12 3" xfId="1834"/>
    <cellStyle name="20% - Акцент2 2 2 12 3 2" xfId="29563"/>
    <cellStyle name="20% - Акцент2 2 2 12 4" xfId="1835"/>
    <cellStyle name="20% - Акцент2 2 2 12 4 2" xfId="29564"/>
    <cellStyle name="20% - Акцент2 2 2 12 5" xfId="1836"/>
    <cellStyle name="20% - Акцент2 2 2 12 5 2" xfId="29565"/>
    <cellStyle name="20% - Акцент2 2 2 12 6" xfId="1837"/>
    <cellStyle name="20% - Акцент2 2 2 12 6 2" xfId="29566"/>
    <cellStyle name="20% - Акцент2 2 2 12 7" xfId="29561"/>
    <cellStyle name="20% - Акцент2 2 2 13" xfId="1838"/>
    <cellStyle name="20% - Акцент2 2 2 13 2" xfId="1839"/>
    <cellStyle name="20% - Акцент2 2 2 13 2 2" xfId="29568"/>
    <cellStyle name="20% - Акцент2 2 2 13 3" xfId="1840"/>
    <cellStyle name="20% - Акцент2 2 2 13 3 2" xfId="29569"/>
    <cellStyle name="20% - Акцент2 2 2 13 4" xfId="1841"/>
    <cellStyle name="20% - Акцент2 2 2 13 4 2" xfId="29570"/>
    <cellStyle name="20% - Акцент2 2 2 13 5" xfId="1842"/>
    <cellStyle name="20% - Акцент2 2 2 13 5 2" xfId="29571"/>
    <cellStyle name="20% - Акцент2 2 2 13 6" xfId="1843"/>
    <cellStyle name="20% - Акцент2 2 2 13 6 2" xfId="29572"/>
    <cellStyle name="20% - Акцент2 2 2 13 7" xfId="29567"/>
    <cellStyle name="20% - Акцент2 2 2 14" xfId="1844"/>
    <cellStyle name="20% - Акцент2 2 2 14 2" xfId="1845"/>
    <cellStyle name="20% - Акцент2 2 2 14 2 2" xfId="29574"/>
    <cellStyle name="20% - Акцент2 2 2 14 3" xfId="1846"/>
    <cellStyle name="20% - Акцент2 2 2 14 3 2" xfId="29575"/>
    <cellStyle name="20% - Акцент2 2 2 14 4" xfId="1847"/>
    <cellStyle name="20% - Акцент2 2 2 14 4 2" xfId="29576"/>
    <cellStyle name="20% - Акцент2 2 2 14 5" xfId="1848"/>
    <cellStyle name="20% - Акцент2 2 2 14 5 2" xfId="29577"/>
    <cellStyle name="20% - Акцент2 2 2 14 6" xfId="1849"/>
    <cellStyle name="20% - Акцент2 2 2 14 6 2" xfId="29578"/>
    <cellStyle name="20% - Акцент2 2 2 14 7" xfId="29573"/>
    <cellStyle name="20% - Акцент2 2 2 15" xfId="1850"/>
    <cellStyle name="20% - Акцент2 2 2 15 2" xfId="1851"/>
    <cellStyle name="20% - Акцент2 2 2 15 2 2" xfId="29580"/>
    <cellStyle name="20% - Акцент2 2 2 15 3" xfId="1852"/>
    <cellStyle name="20% - Акцент2 2 2 15 3 2" xfId="29581"/>
    <cellStyle name="20% - Акцент2 2 2 15 4" xfId="1853"/>
    <cellStyle name="20% - Акцент2 2 2 15 4 2" xfId="29582"/>
    <cellStyle name="20% - Акцент2 2 2 15 5" xfId="1854"/>
    <cellStyle name="20% - Акцент2 2 2 15 5 2" xfId="29583"/>
    <cellStyle name="20% - Акцент2 2 2 15 6" xfId="1855"/>
    <cellStyle name="20% - Акцент2 2 2 15 6 2" xfId="29584"/>
    <cellStyle name="20% - Акцент2 2 2 15 7" xfId="29579"/>
    <cellStyle name="20% - Акцент2 2 2 16" xfId="1856"/>
    <cellStyle name="20% - Акцент2 2 2 16 2" xfId="1857"/>
    <cellStyle name="20% - Акцент2 2 2 16 2 2" xfId="29586"/>
    <cellStyle name="20% - Акцент2 2 2 16 3" xfId="1858"/>
    <cellStyle name="20% - Акцент2 2 2 16 3 2" xfId="29587"/>
    <cellStyle name="20% - Акцент2 2 2 16 4" xfId="1859"/>
    <cellStyle name="20% - Акцент2 2 2 16 4 2" xfId="29588"/>
    <cellStyle name="20% - Акцент2 2 2 16 5" xfId="1860"/>
    <cellStyle name="20% - Акцент2 2 2 16 5 2" xfId="29589"/>
    <cellStyle name="20% - Акцент2 2 2 16 6" xfId="1861"/>
    <cellStyle name="20% - Акцент2 2 2 16 6 2" xfId="29590"/>
    <cellStyle name="20% - Акцент2 2 2 16 7" xfId="29585"/>
    <cellStyle name="20% - Акцент2 2 2 17" xfId="1862"/>
    <cellStyle name="20% - Акцент2 2 2 17 2" xfId="1863"/>
    <cellStyle name="20% - Акцент2 2 2 17 2 2" xfId="29592"/>
    <cellStyle name="20% - Акцент2 2 2 17 3" xfId="1864"/>
    <cellStyle name="20% - Акцент2 2 2 17 3 2" xfId="29593"/>
    <cellStyle name="20% - Акцент2 2 2 17 4" xfId="1865"/>
    <cellStyle name="20% - Акцент2 2 2 17 4 2" xfId="29594"/>
    <cellStyle name="20% - Акцент2 2 2 17 5" xfId="1866"/>
    <cellStyle name="20% - Акцент2 2 2 17 5 2" xfId="29595"/>
    <cellStyle name="20% - Акцент2 2 2 17 6" xfId="1867"/>
    <cellStyle name="20% - Акцент2 2 2 17 6 2" xfId="29596"/>
    <cellStyle name="20% - Акцент2 2 2 17 7" xfId="29591"/>
    <cellStyle name="20% - Акцент2 2 2 18" xfId="1868"/>
    <cellStyle name="20% - Акцент2 2 2 18 2" xfId="1869"/>
    <cellStyle name="20% - Акцент2 2 2 18 2 2" xfId="29598"/>
    <cellStyle name="20% - Акцент2 2 2 18 3" xfId="1870"/>
    <cellStyle name="20% - Акцент2 2 2 18 3 2" xfId="29599"/>
    <cellStyle name="20% - Акцент2 2 2 18 4" xfId="1871"/>
    <cellStyle name="20% - Акцент2 2 2 18 4 2" xfId="29600"/>
    <cellStyle name="20% - Акцент2 2 2 18 5" xfId="1872"/>
    <cellStyle name="20% - Акцент2 2 2 18 5 2" xfId="29601"/>
    <cellStyle name="20% - Акцент2 2 2 18 6" xfId="1873"/>
    <cellStyle name="20% - Акцент2 2 2 18 6 2" xfId="29602"/>
    <cellStyle name="20% - Акцент2 2 2 18 7" xfId="29597"/>
    <cellStyle name="20% - Акцент2 2 2 19" xfId="1874"/>
    <cellStyle name="20% - Акцент2 2 2 19 2" xfId="1875"/>
    <cellStyle name="20% - Акцент2 2 2 19 2 2" xfId="29604"/>
    <cellStyle name="20% - Акцент2 2 2 19 3" xfId="1876"/>
    <cellStyle name="20% - Акцент2 2 2 19 3 2" xfId="29605"/>
    <cellStyle name="20% - Акцент2 2 2 19 4" xfId="1877"/>
    <cellStyle name="20% - Акцент2 2 2 19 4 2" xfId="29606"/>
    <cellStyle name="20% - Акцент2 2 2 19 5" xfId="1878"/>
    <cellStyle name="20% - Акцент2 2 2 19 5 2" xfId="29607"/>
    <cellStyle name="20% - Акцент2 2 2 19 6" xfId="1879"/>
    <cellStyle name="20% - Акцент2 2 2 19 6 2" xfId="29608"/>
    <cellStyle name="20% - Акцент2 2 2 19 7" xfId="29603"/>
    <cellStyle name="20% - Акцент2 2 2 2" xfId="1880"/>
    <cellStyle name="20% - Акцент2 2 2 2 10" xfId="1881"/>
    <cellStyle name="20% - Акцент2 2 2 2 11" xfId="1882"/>
    <cellStyle name="20% - Акцент2 2 2 2 12" xfId="1883"/>
    <cellStyle name="20% - Акцент2 2 2 2 13" xfId="1884"/>
    <cellStyle name="20% - Акцент2 2 2 2 14" xfId="1885"/>
    <cellStyle name="20% - Акцент2 2 2 2 15" xfId="1886"/>
    <cellStyle name="20% - Акцент2 2 2 2 16" xfId="1887"/>
    <cellStyle name="20% - Акцент2 2 2 2 17" xfId="1888"/>
    <cellStyle name="20% - Акцент2 2 2 2 18" xfId="1889"/>
    <cellStyle name="20% - Акцент2 2 2 2 19" xfId="1890"/>
    <cellStyle name="20% - Акцент2 2 2 2 2" xfId="1891"/>
    <cellStyle name="20% - Акцент2 2 2 2 2 10" xfId="1892"/>
    <cellStyle name="20% - Акцент2 2 2 2 2 10 2" xfId="1893"/>
    <cellStyle name="20% - Акцент2 2 2 2 2 10 2 2" xfId="29611"/>
    <cellStyle name="20% - Акцент2 2 2 2 2 10 3" xfId="1894"/>
    <cellStyle name="20% - Акцент2 2 2 2 2 10 3 2" xfId="29612"/>
    <cellStyle name="20% - Акцент2 2 2 2 2 10 4" xfId="1895"/>
    <cellStyle name="20% - Акцент2 2 2 2 2 10 4 2" xfId="29613"/>
    <cellStyle name="20% - Акцент2 2 2 2 2 10 5" xfId="1896"/>
    <cellStyle name="20% - Акцент2 2 2 2 2 10 5 2" xfId="29614"/>
    <cellStyle name="20% - Акцент2 2 2 2 2 10 6" xfId="1897"/>
    <cellStyle name="20% - Акцент2 2 2 2 2 10 6 2" xfId="29615"/>
    <cellStyle name="20% - Акцент2 2 2 2 2 10 7" xfId="29610"/>
    <cellStyle name="20% - Акцент2 2 2 2 2 11" xfId="1898"/>
    <cellStyle name="20% - Акцент2 2 2 2 2 11 2" xfId="1899"/>
    <cellStyle name="20% - Акцент2 2 2 2 2 11 2 2" xfId="29617"/>
    <cellStyle name="20% - Акцент2 2 2 2 2 11 3" xfId="1900"/>
    <cellStyle name="20% - Акцент2 2 2 2 2 11 3 2" xfId="29618"/>
    <cellStyle name="20% - Акцент2 2 2 2 2 11 4" xfId="1901"/>
    <cellStyle name="20% - Акцент2 2 2 2 2 11 4 2" xfId="29619"/>
    <cellStyle name="20% - Акцент2 2 2 2 2 11 5" xfId="1902"/>
    <cellStyle name="20% - Акцент2 2 2 2 2 11 5 2" xfId="29620"/>
    <cellStyle name="20% - Акцент2 2 2 2 2 11 6" xfId="1903"/>
    <cellStyle name="20% - Акцент2 2 2 2 2 11 6 2" xfId="29621"/>
    <cellStyle name="20% - Акцент2 2 2 2 2 11 7" xfId="29616"/>
    <cellStyle name="20% - Акцент2 2 2 2 2 12" xfId="1904"/>
    <cellStyle name="20% - Акцент2 2 2 2 2 12 2" xfId="1905"/>
    <cellStyle name="20% - Акцент2 2 2 2 2 12 2 2" xfId="29623"/>
    <cellStyle name="20% - Акцент2 2 2 2 2 12 3" xfId="1906"/>
    <cellStyle name="20% - Акцент2 2 2 2 2 12 3 2" xfId="29624"/>
    <cellStyle name="20% - Акцент2 2 2 2 2 12 4" xfId="1907"/>
    <cellStyle name="20% - Акцент2 2 2 2 2 12 4 2" xfId="29625"/>
    <cellStyle name="20% - Акцент2 2 2 2 2 12 5" xfId="1908"/>
    <cellStyle name="20% - Акцент2 2 2 2 2 12 5 2" xfId="29626"/>
    <cellStyle name="20% - Акцент2 2 2 2 2 12 6" xfId="1909"/>
    <cellStyle name="20% - Акцент2 2 2 2 2 12 6 2" xfId="29627"/>
    <cellStyle name="20% - Акцент2 2 2 2 2 12 7" xfId="29622"/>
    <cellStyle name="20% - Акцент2 2 2 2 2 13" xfId="1910"/>
    <cellStyle name="20% - Акцент2 2 2 2 2 13 2" xfId="1911"/>
    <cellStyle name="20% - Акцент2 2 2 2 2 13 2 2" xfId="29629"/>
    <cellStyle name="20% - Акцент2 2 2 2 2 13 3" xfId="1912"/>
    <cellStyle name="20% - Акцент2 2 2 2 2 13 3 2" xfId="29630"/>
    <cellStyle name="20% - Акцент2 2 2 2 2 13 4" xfId="1913"/>
    <cellStyle name="20% - Акцент2 2 2 2 2 13 4 2" xfId="29631"/>
    <cellStyle name="20% - Акцент2 2 2 2 2 13 5" xfId="1914"/>
    <cellStyle name="20% - Акцент2 2 2 2 2 13 5 2" xfId="29632"/>
    <cellStyle name="20% - Акцент2 2 2 2 2 13 6" xfId="1915"/>
    <cellStyle name="20% - Акцент2 2 2 2 2 13 6 2" xfId="29633"/>
    <cellStyle name="20% - Акцент2 2 2 2 2 13 7" xfId="29628"/>
    <cellStyle name="20% - Акцент2 2 2 2 2 14" xfId="1916"/>
    <cellStyle name="20% - Акцент2 2 2 2 2 14 2" xfId="1917"/>
    <cellStyle name="20% - Акцент2 2 2 2 2 14 2 2" xfId="29635"/>
    <cellStyle name="20% - Акцент2 2 2 2 2 14 3" xfId="1918"/>
    <cellStyle name="20% - Акцент2 2 2 2 2 14 3 2" xfId="29636"/>
    <cellStyle name="20% - Акцент2 2 2 2 2 14 4" xfId="1919"/>
    <cellStyle name="20% - Акцент2 2 2 2 2 14 4 2" xfId="29637"/>
    <cellStyle name="20% - Акцент2 2 2 2 2 14 5" xfId="1920"/>
    <cellStyle name="20% - Акцент2 2 2 2 2 14 5 2" xfId="29638"/>
    <cellStyle name="20% - Акцент2 2 2 2 2 14 6" xfId="1921"/>
    <cellStyle name="20% - Акцент2 2 2 2 2 14 6 2" xfId="29639"/>
    <cellStyle name="20% - Акцент2 2 2 2 2 14 7" xfId="29634"/>
    <cellStyle name="20% - Акцент2 2 2 2 2 15" xfId="1922"/>
    <cellStyle name="20% - Акцент2 2 2 2 2 15 2" xfId="1923"/>
    <cellStyle name="20% - Акцент2 2 2 2 2 15 2 2" xfId="29641"/>
    <cellStyle name="20% - Акцент2 2 2 2 2 15 3" xfId="1924"/>
    <cellStyle name="20% - Акцент2 2 2 2 2 15 3 2" xfId="29642"/>
    <cellStyle name="20% - Акцент2 2 2 2 2 15 4" xfId="1925"/>
    <cellStyle name="20% - Акцент2 2 2 2 2 15 4 2" xfId="29643"/>
    <cellStyle name="20% - Акцент2 2 2 2 2 15 5" xfId="1926"/>
    <cellStyle name="20% - Акцент2 2 2 2 2 15 5 2" xfId="29644"/>
    <cellStyle name="20% - Акцент2 2 2 2 2 15 6" xfId="1927"/>
    <cellStyle name="20% - Акцент2 2 2 2 2 15 6 2" xfId="29645"/>
    <cellStyle name="20% - Акцент2 2 2 2 2 15 7" xfId="29640"/>
    <cellStyle name="20% - Акцент2 2 2 2 2 16" xfId="1928"/>
    <cellStyle name="20% - Акцент2 2 2 2 2 16 2" xfId="1929"/>
    <cellStyle name="20% - Акцент2 2 2 2 2 16 2 2" xfId="29647"/>
    <cellStyle name="20% - Акцент2 2 2 2 2 16 3" xfId="1930"/>
    <cellStyle name="20% - Акцент2 2 2 2 2 16 3 2" xfId="29648"/>
    <cellStyle name="20% - Акцент2 2 2 2 2 16 4" xfId="1931"/>
    <cellStyle name="20% - Акцент2 2 2 2 2 16 4 2" xfId="29649"/>
    <cellStyle name="20% - Акцент2 2 2 2 2 16 5" xfId="1932"/>
    <cellStyle name="20% - Акцент2 2 2 2 2 16 5 2" xfId="29650"/>
    <cellStyle name="20% - Акцент2 2 2 2 2 16 6" xfId="1933"/>
    <cellStyle name="20% - Акцент2 2 2 2 2 16 6 2" xfId="29651"/>
    <cellStyle name="20% - Акцент2 2 2 2 2 16 7" xfId="29646"/>
    <cellStyle name="20% - Акцент2 2 2 2 2 17" xfId="1934"/>
    <cellStyle name="20% - Акцент2 2 2 2 2 17 2" xfId="1935"/>
    <cellStyle name="20% - Акцент2 2 2 2 2 17 2 2" xfId="29653"/>
    <cellStyle name="20% - Акцент2 2 2 2 2 17 3" xfId="1936"/>
    <cellStyle name="20% - Акцент2 2 2 2 2 17 3 2" xfId="29654"/>
    <cellStyle name="20% - Акцент2 2 2 2 2 17 4" xfId="1937"/>
    <cellStyle name="20% - Акцент2 2 2 2 2 17 4 2" xfId="29655"/>
    <cellStyle name="20% - Акцент2 2 2 2 2 17 5" xfId="1938"/>
    <cellStyle name="20% - Акцент2 2 2 2 2 17 5 2" xfId="29656"/>
    <cellStyle name="20% - Акцент2 2 2 2 2 17 6" xfId="1939"/>
    <cellStyle name="20% - Акцент2 2 2 2 2 17 6 2" xfId="29657"/>
    <cellStyle name="20% - Акцент2 2 2 2 2 17 7" xfId="29652"/>
    <cellStyle name="20% - Акцент2 2 2 2 2 18" xfId="1940"/>
    <cellStyle name="20% - Акцент2 2 2 2 2 18 2" xfId="1941"/>
    <cellStyle name="20% - Акцент2 2 2 2 2 18 2 2" xfId="29659"/>
    <cellStyle name="20% - Акцент2 2 2 2 2 18 3" xfId="1942"/>
    <cellStyle name="20% - Акцент2 2 2 2 2 18 3 2" xfId="29660"/>
    <cellStyle name="20% - Акцент2 2 2 2 2 18 4" xfId="1943"/>
    <cellStyle name="20% - Акцент2 2 2 2 2 18 4 2" xfId="29661"/>
    <cellStyle name="20% - Акцент2 2 2 2 2 18 5" xfId="1944"/>
    <cellStyle name="20% - Акцент2 2 2 2 2 18 5 2" xfId="29662"/>
    <cellStyle name="20% - Акцент2 2 2 2 2 18 6" xfId="1945"/>
    <cellStyle name="20% - Акцент2 2 2 2 2 18 6 2" xfId="29663"/>
    <cellStyle name="20% - Акцент2 2 2 2 2 18 7" xfId="29658"/>
    <cellStyle name="20% - Акцент2 2 2 2 2 19" xfId="1946"/>
    <cellStyle name="20% - Акцент2 2 2 2 2 19 2" xfId="1947"/>
    <cellStyle name="20% - Акцент2 2 2 2 2 19 2 2" xfId="29665"/>
    <cellStyle name="20% - Акцент2 2 2 2 2 19 3" xfId="1948"/>
    <cellStyle name="20% - Акцент2 2 2 2 2 19 3 2" xfId="29666"/>
    <cellStyle name="20% - Акцент2 2 2 2 2 19 4" xfId="1949"/>
    <cellStyle name="20% - Акцент2 2 2 2 2 19 4 2" xfId="29667"/>
    <cellStyle name="20% - Акцент2 2 2 2 2 19 5" xfId="1950"/>
    <cellStyle name="20% - Акцент2 2 2 2 2 19 5 2" xfId="29668"/>
    <cellStyle name="20% - Акцент2 2 2 2 2 19 6" xfId="1951"/>
    <cellStyle name="20% - Акцент2 2 2 2 2 19 6 2" xfId="29669"/>
    <cellStyle name="20% - Акцент2 2 2 2 2 19 7" xfId="29664"/>
    <cellStyle name="20% - Акцент2 2 2 2 2 2" xfId="1952"/>
    <cellStyle name="20% - Акцент2 2 2 2 2 2 10" xfId="1953"/>
    <cellStyle name="20% - Акцент2 2 2 2 2 2 11" xfId="1954"/>
    <cellStyle name="20% - Акцент2 2 2 2 2 2 12" xfId="1955"/>
    <cellStyle name="20% - Акцент2 2 2 2 2 2 13" xfId="1956"/>
    <cellStyle name="20% - Акцент2 2 2 2 2 2 14" xfId="1957"/>
    <cellStyle name="20% - Акцент2 2 2 2 2 2 15" xfId="1958"/>
    <cellStyle name="20% - Акцент2 2 2 2 2 2 16" xfId="1959"/>
    <cellStyle name="20% - Акцент2 2 2 2 2 2 17" xfId="1960"/>
    <cellStyle name="20% - Акцент2 2 2 2 2 2 18" xfId="1961"/>
    <cellStyle name="20% - Акцент2 2 2 2 2 2 19" xfId="1962"/>
    <cellStyle name="20% - Акцент2 2 2 2 2 2 2" xfId="1963"/>
    <cellStyle name="20% - Акцент2 2 2 2 2 2 2 2" xfId="1964"/>
    <cellStyle name="20% - Акцент2 2 2 2 2 2 2 2 2" xfId="1965"/>
    <cellStyle name="20% - Акцент2 2 2 2 2 2 2 2 3" xfId="1966"/>
    <cellStyle name="20% - Акцент2 2 2 2 2 2 2 2 4" xfId="1967"/>
    <cellStyle name="20% - Акцент2 2 2 2 2 2 2 2 5" xfId="1968"/>
    <cellStyle name="20% - Акцент2 2 2 2 2 2 2 2 6" xfId="1969"/>
    <cellStyle name="20% - Акцент2 2 2 2 2 2 2 2 7" xfId="29671"/>
    <cellStyle name="20% - Акцент2 2 2 2 2 2 2 3" xfId="1970"/>
    <cellStyle name="20% - Акцент2 2 2 2 2 2 2 3 2" xfId="29672"/>
    <cellStyle name="20% - Акцент2 2 2 2 2 2 2 4" xfId="1971"/>
    <cellStyle name="20% - Акцент2 2 2 2 2 2 2 4 2" xfId="29673"/>
    <cellStyle name="20% - Акцент2 2 2 2 2 2 2 5" xfId="1972"/>
    <cellStyle name="20% - Акцент2 2 2 2 2 2 2 5 2" xfId="29674"/>
    <cellStyle name="20% - Акцент2 2 2 2 2 2 2 6" xfId="1973"/>
    <cellStyle name="20% - Акцент2 2 2 2 2 2 2 6 2" xfId="29675"/>
    <cellStyle name="20% - Акцент2 2 2 2 2 2 20" xfId="1974"/>
    <cellStyle name="20% - Акцент2 2 2 2 2 2 21" xfId="1975"/>
    <cellStyle name="20% - Акцент2 2 2 2 2 2 22" xfId="1976"/>
    <cellStyle name="20% - Акцент2 2 2 2 2 2 23" xfId="1977"/>
    <cellStyle name="20% - Акцент2 2 2 2 2 2 24" xfId="1978"/>
    <cellStyle name="20% - Акцент2 2 2 2 2 2 25" xfId="1979"/>
    <cellStyle name="20% - Акцент2 2 2 2 2 2 26" xfId="1980"/>
    <cellStyle name="20% - Акцент2 2 2 2 2 2 27" xfId="1981"/>
    <cellStyle name="20% - Акцент2 2 2 2 2 2 28" xfId="29670"/>
    <cellStyle name="20% - Акцент2 2 2 2 2 2 3" xfId="1982"/>
    <cellStyle name="20% - Акцент2 2 2 2 2 2 4" xfId="1983"/>
    <cellStyle name="20% - Акцент2 2 2 2 2 2 5" xfId="1984"/>
    <cellStyle name="20% - Акцент2 2 2 2 2 2 6" xfId="1985"/>
    <cellStyle name="20% - Акцент2 2 2 2 2 2 7" xfId="1986"/>
    <cellStyle name="20% - Акцент2 2 2 2 2 2 8" xfId="1987"/>
    <cellStyle name="20% - Акцент2 2 2 2 2 2 9" xfId="1988"/>
    <cellStyle name="20% - Акцент2 2 2 2 2 20" xfId="1989"/>
    <cellStyle name="20% - Акцент2 2 2 2 2 20 2" xfId="1990"/>
    <cellStyle name="20% - Акцент2 2 2 2 2 20 2 2" xfId="29677"/>
    <cellStyle name="20% - Акцент2 2 2 2 2 20 3" xfId="1991"/>
    <cellStyle name="20% - Акцент2 2 2 2 2 20 3 2" xfId="29678"/>
    <cellStyle name="20% - Акцент2 2 2 2 2 20 4" xfId="1992"/>
    <cellStyle name="20% - Акцент2 2 2 2 2 20 4 2" xfId="29679"/>
    <cellStyle name="20% - Акцент2 2 2 2 2 20 5" xfId="1993"/>
    <cellStyle name="20% - Акцент2 2 2 2 2 20 5 2" xfId="29680"/>
    <cellStyle name="20% - Акцент2 2 2 2 2 20 6" xfId="1994"/>
    <cellStyle name="20% - Акцент2 2 2 2 2 20 6 2" xfId="29681"/>
    <cellStyle name="20% - Акцент2 2 2 2 2 20 7" xfId="29676"/>
    <cellStyle name="20% - Акцент2 2 2 2 2 21" xfId="1995"/>
    <cellStyle name="20% - Акцент2 2 2 2 2 21 2" xfId="1996"/>
    <cellStyle name="20% - Акцент2 2 2 2 2 21 2 2" xfId="29683"/>
    <cellStyle name="20% - Акцент2 2 2 2 2 21 3" xfId="1997"/>
    <cellStyle name="20% - Акцент2 2 2 2 2 21 3 2" xfId="29684"/>
    <cellStyle name="20% - Акцент2 2 2 2 2 21 4" xfId="1998"/>
    <cellStyle name="20% - Акцент2 2 2 2 2 21 4 2" xfId="29685"/>
    <cellStyle name="20% - Акцент2 2 2 2 2 21 5" xfId="1999"/>
    <cellStyle name="20% - Акцент2 2 2 2 2 21 5 2" xfId="29686"/>
    <cellStyle name="20% - Акцент2 2 2 2 2 21 6" xfId="2000"/>
    <cellStyle name="20% - Акцент2 2 2 2 2 21 6 2" xfId="29687"/>
    <cellStyle name="20% - Акцент2 2 2 2 2 21 7" xfId="29682"/>
    <cellStyle name="20% - Акцент2 2 2 2 2 22" xfId="2001"/>
    <cellStyle name="20% - Акцент2 2 2 2 2 22 2" xfId="2002"/>
    <cellStyle name="20% - Акцент2 2 2 2 2 22 2 2" xfId="29689"/>
    <cellStyle name="20% - Акцент2 2 2 2 2 22 3" xfId="2003"/>
    <cellStyle name="20% - Акцент2 2 2 2 2 22 3 2" xfId="29690"/>
    <cellStyle name="20% - Акцент2 2 2 2 2 22 4" xfId="2004"/>
    <cellStyle name="20% - Акцент2 2 2 2 2 22 4 2" xfId="29691"/>
    <cellStyle name="20% - Акцент2 2 2 2 2 22 5" xfId="2005"/>
    <cellStyle name="20% - Акцент2 2 2 2 2 22 5 2" xfId="29692"/>
    <cellStyle name="20% - Акцент2 2 2 2 2 22 6" xfId="2006"/>
    <cellStyle name="20% - Акцент2 2 2 2 2 22 6 2" xfId="29693"/>
    <cellStyle name="20% - Акцент2 2 2 2 2 22 7" xfId="29688"/>
    <cellStyle name="20% - Акцент2 2 2 2 2 23" xfId="2007"/>
    <cellStyle name="20% - Акцент2 2 2 2 2 23 2" xfId="29694"/>
    <cellStyle name="20% - Акцент2 2 2 2 2 24" xfId="2008"/>
    <cellStyle name="20% - Акцент2 2 2 2 2 24 2" xfId="29695"/>
    <cellStyle name="20% - Акцент2 2 2 2 2 25" xfId="2009"/>
    <cellStyle name="20% - Акцент2 2 2 2 2 25 2" xfId="29696"/>
    <cellStyle name="20% - Акцент2 2 2 2 2 26" xfId="2010"/>
    <cellStyle name="20% - Акцент2 2 2 2 2 26 2" xfId="29697"/>
    <cellStyle name="20% - Акцент2 2 2 2 2 27" xfId="2011"/>
    <cellStyle name="20% - Акцент2 2 2 2 2 27 2" xfId="29698"/>
    <cellStyle name="20% - Акцент2 2 2 2 2 3" xfId="2012"/>
    <cellStyle name="20% - Акцент2 2 2 2 2 3 2" xfId="2013"/>
    <cellStyle name="20% - Акцент2 2 2 2 2 3 2 2" xfId="29700"/>
    <cellStyle name="20% - Акцент2 2 2 2 2 3 3" xfId="2014"/>
    <cellStyle name="20% - Акцент2 2 2 2 2 3 3 2" xfId="29701"/>
    <cellStyle name="20% - Акцент2 2 2 2 2 3 4" xfId="2015"/>
    <cellStyle name="20% - Акцент2 2 2 2 2 3 4 2" xfId="29702"/>
    <cellStyle name="20% - Акцент2 2 2 2 2 3 5" xfId="2016"/>
    <cellStyle name="20% - Акцент2 2 2 2 2 3 5 2" xfId="29703"/>
    <cellStyle name="20% - Акцент2 2 2 2 2 3 6" xfId="2017"/>
    <cellStyle name="20% - Акцент2 2 2 2 2 3 6 2" xfId="29704"/>
    <cellStyle name="20% - Акцент2 2 2 2 2 3 7" xfId="29699"/>
    <cellStyle name="20% - Акцент2 2 2 2 2 4" xfId="2018"/>
    <cellStyle name="20% - Акцент2 2 2 2 2 4 2" xfId="2019"/>
    <cellStyle name="20% - Акцент2 2 2 2 2 4 2 2" xfId="29706"/>
    <cellStyle name="20% - Акцент2 2 2 2 2 4 3" xfId="2020"/>
    <cellStyle name="20% - Акцент2 2 2 2 2 4 3 2" xfId="29707"/>
    <cellStyle name="20% - Акцент2 2 2 2 2 4 4" xfId="2021"/>
    <cellStyle name="20% - Акцент2 2 2 2 2 4 4 2" xfId="29708"/>
    <cellStyle name="20% - Акцент2 2 2 2 2 4 5" xfId="2022"/>
    <cellStyle name="20% - Акцент2 2 2 2 2 4 5 2" xfId="29709"/>
    <cellStyle name="20% - Акцент2 2 2 2 2 4 6" xfId="2023"/>
    <cellStyle name="20% - Акцент2 2 2 2 2 4 6 2" xfId="29710"/>
    <cellStyle name="20% - Акцент2 2 2 2 2 4 7" xfId="29705"/>
    <cellStyle name="20% - Акцент2 2 2 2 2 5" xfId="2024"/>
    <cellStyle name="20% - Акцент2 2 2 2 2 5 2" xfId="2025"/>
    <cellStyle name="20% - Акцент2 2 2 2 2 5 2 2" xfId="29712"/>
    <cellStyle name="20% - Акцент2 2 2 2 2 5 3" xfId="2026"/>
    <cellStyle name="20% - Акцент2 2 2 2 2 5 3 2" xfId="29713"/>
    <cellStyle name="20% - Акцент2 2 2 2 2 5 4" xfId="2027"/>
    <cellStyle name="20% - Акцент2 2 2 2 2 5 4 2" xfId="29714"/>
    <cellStyle name="20% - Акцент2 2 2 2 2 5 5" xfId="2028"/>
    <cellStyle name="20% - Акцент2 2 2 2 2 5 5 2" xfId="29715"/>
    <cellStyle name="20% - Акцент2 2 2 2 2 5 6" xfId="2029"/>
    <cellStyle name="20% - Акцент2 2 2 2 2 5 6 2" xfId="29716"/>
    <cellStyle name="20% - Акцент2 2 2 2 2 5 7" xfId="29711"/>
    <cellStyle name="20% - Акцент2 2 2 2 2 6" xfId="2030"/>
    <cellStyle name="20% - Акцент2 2 2 2 2 6 2" xfId="2031"/>
    <cellStyle name="20% - Акцент2 2 2 2 2 6 2 2" xfId="29718"/>
    <cellStyle name="20% - Акцент2 2 2 2 2 6 3" xfId="2032"/>
    <cellStyle name="20% - Акцент2 2 2 2 2 6 3 2" xfId="29719"/>
    <cellStyle name="20% - Акцент2 2 2 2 2 6 4" xfId="2033"/>
    <cellStyle name="20% - Акцент2 2 2 2 2 6 4 2" xfId="29720"/>
    <cellStyle name="20% - Акцент2 2 2 2 2 6 5" xfId="2034"/>
    <cellStyle name="20% - Акцент2 2 2 2 2 6 5 2" xfId="29721"/>
    <cellStyle name="20% - Акцент2 2 2 2 2 6 6" xfId="2035"/>
    <cellStyle name="20% - Акцент2 2 2 2 2 6 6 2" xfId="29722"/>
    <cellStyle name="20% - Акцент2 2 2 2 2 6 7" xfId="29717"/>
    <cellStyle name="20% - Акцент2 2 2 2 2 7" xfId="2036"/>
    <cellStyle name="20% - Акцент2 2 2 2 2 7 2" xfId="2037"/>
    <cellStyle name="20% - Акцент2 2 2 2 2 7 2 2" xfId="29724"/>
    <cellStyle name="20% - Акцент2 2 2 2 2 7 3" xfId="2038"/>
    <cellStyle name="20% - Акцент2 2 2 2 2 7 3 2" xfId="29725"/>
    <cellStyle name="20% - Акцент2 2 2 2 2 7 4" xfId="2039"/>
    <cellStyle name="20% - Акцент2 2 2 2 2 7 4 2" xfId="29726"/>
    <cellStyle name="20% - Акцент2 2 2 2 2 7 5" xfId="2040"/>
    <cellStyle name="20% - Акцент2 2 2 2 2 7 5 2" xfId="29727"/>
    <cellStyle name="20% - Акцент2 2 2 2 2 7 6" xfId="2041"/>
    <cellStyle name="20% - Акцент2 2 2 2 2 7 6 2" xfId="29728"/>
    <cellStyle name="20% - Акцент2 2 2 2 2 7 7" xfId="29723"/>
    <cellStyle name="20% - Акцент2 2 2 2 2 8" xfId="2042"/>
    <cellStyle name="20% - Акцент2 2 2 2 2 8 2" xfId="2043"/>
    <cellStyle name="20% - Акцент2 2 2 2 2 8 2 2" xfId="29730"/>
    <cellStyle name="20% - Акцент2 2 2 2 2 8 3" xfId="2044"/>
    <cellStyle name="20% - Акцент2 2 2 2 2 8 3 2" xfId="29731"/>
    <cellStyle name="20% - Акцент2 2 2 2 2 8 4" xfId="2045"/>
    <cellStyle name="20% - Акцент2 2 2 2 2 8 4 2" xfId="29732"/>
    <cellStyle name="20% - Акцент2 2 2 2 2 8 5" xfId="2046"/>
    <cellStyle name="20% - Акцент2 2 2 2 2 8 5 2" xfId="29733"/>
    <cellStyle name="20% - Акцент2 2 2 2 2 8 6" xfId="2047"/>
    <cellStyle name="20% - Акцент2 2 2 2 2 8 6 2" xfId="29734"/>
    <cellStyle name="20% - Акцент2 2 2 2 2 8 7" xfId="29729"/>
    <cellStyle name="20% - Акцент2 2 2 2 2 9" xfId="2048"/>
    <cellStyle name="20% - Акцент2 2 2 2 2 9 2" xfId="2049"/>
    <cellStyle name="20% - Акцент2 2 2 2 2 9 2 2" xfId="29736"/>
    <cellStyle name="20% - Акцент2 2 2 2 2 9 3" xfId="2050"/>
    <cellStyle name="20% - Акцент2 2 2 2 2 9 3 2" xfId="29737"/>
    <cellStyle name="20% - Акцент2 2 2 2 2 9 4" xfId="2051"/>
    <cellStyle name="20% - Акцент2 2 2 2 2 9 4 2" xfId="29738"/>
    <cellStyle name="20% - Акцент2 2 2 2 2 9 5" xfId="2052"/>
    <cellStyle name="20% - Акцент2 2 2 2 2 9 5 2" xfId="29739"/>
    <cellStyle name="20% - Акцент2 2 2 2 2 9 6" xfId="2053"/>
    <cellStyle name="20% - Акцент2 2 2 2 2 9 6 2" xfId="29740"/>
    <cellStyle name="20% - Акцент2 2 2 2 2 9 7" xfId="29735"/>
    <cellStyle name="20% - Акцент2 2 2 2 20" xfId="2054"/>
    <cellStyle name="20% - Акцент2 2 2 2 21" xfId="2055"/>
    <cellStyle name="20% - Акцент2 2 2 2 22" xfId="2056"/>
    <cellStyle name="20% - Акцент2 2 2 2 23" xfId="2057"/>
    <cellStyle name="20% - Акцент2 2 2 2 24" xfId="2058"/>
    <cellStyle name="20% - Акцент2 2 2 2 25" xfId="2059"/>
    <cellStyle name="20% - Акцент2 2 2 2 26" xfId="2060"/>
    <cellStyle name="20% - Акцент2 2 2 2 27" xfId="2061"/>
    <cellStyle name="20% - Акцент2 2 2 2 28" xfId="2062"/>
    <cellStyle name="20% - Акцент2 2 2 2 29" xfId="2063"/>
    <cellStyle name="20% - Акцент2 2 2 2 3" xfId="2064"/>
    <cellStyle name="20% - Акцент2 2 2 2 30" xfId="2065"/>
    <cellStyle name="20% - Акцент2 2 2 2 31" xfId="2066"/>
    <cellStyle name="20% - Акцент2 2 2 2 32" xfId="2067"/>
    <cellStyle name="20% - Акцент2 2 2 2 33" xfId="29609"/>
    <cellStyle name="20% - Акцент2 2 2 2 4" xfId="2068"/>
    <cellStyle name="20% - Акцент2 2 2 2 5" xfId="2069"/>
    <cellStyle name="20% - Акцент2 2 2 2 6" xfId="2070"/>
    <cellStyle name="20% - Акцент2 2 2 2 7" xfId="2071"/>
    <cellStyle name="20% - Акцент2 2 2 2 8" xfId="2072"/>
    <cellStyle name="20% - Акцент2 2 2 2 9" xfId="2073"/>
    <cellStyle name="20% - Акцент2 2 2 20" xfId="2074"/>
    <cellStyle name="20% - Акцент2 2 2 20 2" xfId="2075"/>
    <cellStyle name="20% - Акцент2 2 2 20 2 2" xfId="29742"/>
    <cellStyle name="20% - Акцент2 2 2 20 3" xfId="2076"/>
    <cellStyle name="20% - Акцент2 2 2 20 3 2" xfId="29743"/>
    <cellStyle name="20% - Акцент2 2 2 20 4" xfId="2077"/>
    <cellStyle name="20% - Акцент2 2 2 20 4 2" xfId="29744"/>
    <cellStyle name="20% - Акцент2 2 2 20 5" xfId="2078"/>
    <cellStyle name="20% - Акцент2 2 2 20 5 2" xfId="29745"/>
    <cellStyle name="20% - Акцент2 2 2 20 6" xfId="2079"/>
    <cellStyle name="20% - Акцент2 2 2 20 6 2" xfId="29746"/>
    <cellStyle name="20% - Акцент2 2 2 20 7" xfId="29741"/>
    <cellStyle name="20% - Акцент2 2 2 21" xfId="2080"/>
    <cellStyle name="20% - Акцент2 2 2 21 2" xfId="2081"/>
    <cellStyle name="20% - Акцент2 2 2 21 2 2" xfId="29748"/>
    <cellStyle name="20% - Акцент2 2 2 21 3" xfId="2082"/>
    <cellStyle name="20% - Акцент2 2 2 21 3 2" xfId="29749"/>
    <cellStyle name="20% - Акцент2 2 2 21 4" xfId="2083"/>
    <cellStyle name="20% - Акцент2 2 2 21 4 2" xfId="29750"/>
    <cellStyle name="20% - Акцент2 2 2 21 5" xfId="2084"/>
    <cellStyle name="20% - Акцент2 2 2 21 5 2" xfId="29751"/>
    <cellStyle name="20% - Акцент2 2 2 21 6" xfId="2085"/>
    <cellStyle name="20% - Акцент2 2 2 21 6 2" xfId="29752"/>
    <cellStyle name="20% - Акцент2 2 2 21 7" xfId="29747"/>
    <cellStyle name="20% - Акцент2 2 2 22" xfId="2086"/>
    <cellStyle name="20% - Акцент2 2 2 22 2" xfId="2087"/>
    <cellStyle name="20% - Акцент2 2 2 22 2 2" xfId="29754"/>
    <cellStyle name="20% - Акцент2 2 2 22 3" xfId="2088"/>
    <cellStyle name="20% - Акцент2 2 2 22 3 2" xfId="29755"/>
    <cellStyle name="20% - Акцент2 2 2 22 4" xfId="2089"/>
    <cellStyle name="20% - Акцент2 2 2 22 4 2" xfId="29756"/>
    <cellStyle name="20% - Акцент2 2 2 22 5" xfId="2090"/>
    <cellStyle name="20% - Акцент2 2 2 22 5 2" xfId="29757"/>
    <cellStyle name="20% - Акцент2 2 2 22 6" xfId="2091"/>
    <cellStyle name="20% - Акцент2 2 2 22 6 2" xfId="29758"/>
    <cellStyle name="20% - Акцент2 2 2 22 7" xfId="29753"/>
    <cellStyle name="20% - Акцент2 2 2 23" xfId="2092"/>
    <cellStyle name="20% - Акцент2 2 2 23 2" xfId="2093"/>
    <cellStyle name="20% - Акцент2 2 2 23 2 2" xfId="29760"/>
    <cellStyle name="20% - Акцент2 2 2 23 3" xfId="2094"/>
    <cellStyle name="20% - Акцент2 2 2 23 3 2" xfId="29761"/>
    <cellStyle name="20% - Акцент2 2 2 23 4" xfId="2095"/>
    <cellStyle name="20% - Акцент2 2 2 23 4 2" xfId="29762"/>
    <cellStyle name="20% - Акцент2 2 2 23 5" xfId="2096"/>
    <cellStyle name="20% - Акцент2 2 2 23 5 2" xfId="29763"/>
    <cellStyle name="20% - Акцент2 2 2 23 6" xfId="2097"/>
    <cellStyle name="20% - Акцент2 2 2 23 6 2" xfId="29764"/>
    <cellStyle name="20% - Акцент2 2 2 23 7" xfId="29759"/>
    <cellStyle name="20% - Акцент2 2 2 24" xfId="2098"/>
    <cellStyle name="20% - Акцент2 2 2 24 2" xfId="2099"/>
    <cellStyle name="20% - Акцент2 2 2 24 2 2" xfId="29766"/>
    <cellStyle name="20% - Акцент2 2 2 24 3" xfId="2100"/>
    <cellStyle name="20% - Акцент2 2 2 24 3 2" xfId="29767"/>
    <cellStyle name="20% - Акцент2 2 2 24 4" xfId="2101"/>
    <cellStyle name="20% - Акцент2 2 2 24 4 2" xfId="29768"/>
    <cellStyle name="20% - Акцент2 2 2 24 5" xfId="2102"/>
    <cellStyle name="20% - Акцент2 2 2 24 5 2" xfId="29769"/>
    <cellStyle name="20% - Акцент2 2 2 24 6" xfId="2103"/>
    <cellStyle name="20% - Акцент2 2 2 24 6 2" xfId="29770"/>
    <cellStyle name="20% - Акцент2 2 2 24 7" xfId="29765"/>
    <cellStyle name="20% - Акцент2 2 2 25" xfId="2104"/>
    <cellStyle name="20% - Акцент2 2 2 25 2" xfId="2105"/>
    <cellStyle name="20% - Акцент2 2 2 25 2 2" xfId="29772"/>
    <cellStyle name="20% - Акцент2 2 2 25 3" xfId="2106"/>
    <cellStyle name="20% - Акцент2 2 2 25 3 2" xfId="29773"/>
    <cellStyle name="20% - Акцент2 2 2 25 4" xfId="2107"/>
    <cellStyle name="20% - Акцент2 2 2 25 4 2" xfId="29774"/>
    <cellStyle name="20% - Акцент2 2 2 25 5" xfId="2108"/>
    <cellStyle name="20% - Акцент2 2 2 25 5 2" xfId="29775"/>
    <cellStyle name="20% - Акцент2 2 2 25 6" xfId="2109"/>
    <cellStyle name="20% - Акцент2 2 2 25 6 2" xfId="29776"/>
    <cellStyle name="20% - Акцент2 2 2 25 7" xfId="29771"/>
    <cellStyle name="20% - Акцент2 2 2 26" xfId="2110"/>
    <cellStyle name="20% - Акцент2 2 2 26 2" xfId="2111"/>
    <cellStyle name="20% - Акцент2 2 2 26 2 2" xfId="29778"/>
    <cellStyle name="20% - Акцент2 2 2 26 3" xfId="2112"/>
    <cellStyle name="20% - Акцент2 2 2 26 3 2" xfId="29779"/>
    <cellStyle name="20% - Акцент2 2 2 26 4" xfId="2113"/>
    <cellStyle name="20% - Акцент2 2 2 26 4 2" xfId="29780"/>
    <cellStyle name="20% - Акцент2 2 2 26 5" xfId="2114"/>
    <cellStyle name="20% - Акцент2 2 2 26 5 2" xfId="29781"/>
    <cellStyle name="20% - Акцент2 2 2 26 6" xfId="2115"/>
    <cellStyle name="20% - Акцент2 2 2 26 6 2" xfId="29782"/>
    <cellStyle name="20% - Акцент2 2 2 26 7" xfId="29777"/>
    <cellStyle name="20% - Акцент2 2 2 27" xfId="2116"/>
    <cellStyle name="20% - Акцент2 2 2 27 2" xfId="2117"/>
    <cellStyle name="20% - Акцент2 2 2 27 2 2" xfId="29784"/>
    <cellStyle name="20% - Акцент2 2 2 27 3" xfId="2118"/>
    <cellStyle name="20% - Акцент2 2 2 27 3 2" xfId="29785"/>
    <cellStyle name="20% - Акцент2 2 2 27 4" xfId="2119"/>
    <cellStyle name="20% - Акцент2 2 2 27 4 2" xfId="29786"/>
    <cellStyle name="20% - Акцент2 2 2 27 5" xfId="2120"/>
    <cellStyle name="20% - Акцент2 2 2 27 5 2" xfId="29787"/>
    <cellStyle name="20% - Акцент2 2 2 27 6" xfId="2121"/>
    <cellStyle name="20% - Акцент2 2 2 27 6 2" xfId="29788"/>
    <cellStyle name="20% - Акцент2 2 2 27 7" xfId="29783"/>
    <cellStyle name="20% - Акцент2 2 2 28" xfId="2122"/>
    <cellStyle name="20% - Акцент2 2 2 28 2" xfId="29789"/>
    <cellStyle name="20% - Акцент2 2 2 29" xfId="2123"/>
    <cellStyle name="20% - Акцент2 2 2 29 2" xfId="29790"/>
    <cellStyle name="20% - Акцент2 2 2 3" xfId="2124"/>
    <cellStyle name="20% - Акцент2 2 2 3 10" xfId="2125"/>
    <cellStyle name="20% - Акцент2 2 2 3 10 2" xfId="2126"/>
    <cellStyle name="20% - Акцент2 2 2 3 10 2 2" xfId="29793"/>
    <cellStyle name="20% - Акцент2 2 2 3 10 3" xfId="2127"/>
    <cellStyle name="20% - Акцент2 2 2 3 10 3 2" xfId="29794"/>
    <cellStyle name="20% - Акцент2 2 2 3 10 4" xfId="2128"/>
    <cellStyle name="20% - Акцент2 2 2 3 10 4 2" xfId="29795"/>
    <cellStyle name="20% - Акцент2 2 2 3 10 5" xfId="2129"/>
    <cellStyle name="20% - Акцент2 2 2 3 10 5 2" xfId="29796"/>
    <cellStyle name="20% - Акцент2 2 2 3 10 6" xfId="2130"/>
    <cellStyle name="20% - Акцент2 2 2 3 10 6 2" xfId="29797"/>
    <cellStyle name="20% - Акцент2 2 2 3 10 7" xfId="29792"/>
    <cellStyle name="20% - Акцент2 2 2 3 11" xfId="2131"/>
    <cellStyle name="20% - Акцент2 2 2 3 11 2" xfId="2132"/>
    <cellStyle name="20% - Акцент2 2 2 3 11 2 2" xfId="29799"/>
    <cellStyle name="20% - Акцент2 2 2 3 11 3" xfId="2133"/>
    <cellStyle name="20% - Акцент2 2 2 3 11 3 2" xfId="29800"/>
    <cellStyle name="20% - Акцент2 2 2 3 11 4" xfId="2134"/>
    <cellStyle name="20% - Акцент2 2 2 3 11 4 2" xfId="29801"/>
    <cellStyle name="20% - Акцент2 2 2 3 11 5" xfId="2135"/>
    <cellStyle name="20% - Акцент2 2 2 3 11 5 2" xfId="29802"/>
    <cellStyle name="20% - Акцент2 2 2 3 11 6" xfId="2136"/>
    <cellStyle name="20% - Акцент2 2 2 3 11 6 2" xfId="29803"/>
    <cellStyle name="20% - Акцент2 2 2 3 11 7" xfId="29798"/>
    <cellStyle name="20% - Акцент2 2 2 3 12" xfId="2137"/>
    <cellStyle name="20% - Акцент2 2 2 3 12 2" xfId="2138"/>
    <cellStyle name="20% - Акцент2 2 2 3 12 2 2" xfId="29805"/>
    <cellStyle name="20% - Акцент2 2 2 3 12 3" xfId="2139"/>
    <cellStyle name="20% - Акцент2 2 2 3 12 3 2" xfId="29806"/>
    <cellStyle name="20% - Акцент2 2 2 3 12 4" xfId="2140"/>
    <cellStyle name="20% - Акцент2 2 2 3 12 4 2" xfId="29807"/>
    <cellStyle name="20% - Акцент2 2 2 3 12 5" xfId="2141"/>
    <cellStyle name="20% - Акцент2 2 2 3 12 5 2" xfId="29808"/>
    <cellStyle name="20% - Акцент2 2 2 3 12 6" xfId="2142"/>
    <cellStyle name="20% - Акцент2 2 2 3 12 6 2" xfId="29809"/>
    <cellStyle name="20% - Акцент2 2 2 3 12 7" xfId="29804"/>
    <cellStyle name="20% - Акцент2 2 2 3 13" xfId="2143"/>
    <cellStyle name="20% - Акцент2 2 2 3 13 2" xfId="2144"/>
    <cellStyle name="20% - Акцент2 2 2 3 13 2 2" xfId="29811"/>
    <cellStyle name="20% - Акцент2 2 2 3 13 3" xfId="2145"/>
    <cellStyle name="20% - Акцент2 2 2 3 13 3 2" xfId="29812"/>
    <cellStyle name="20% - Акцент2 2 2 3 13 4" xfId="2146"/>
    <cellStyle name="20% - Акцент2 2 2 3 13 4 2" xfId="29813"/>
    <cellStyle name="20% - Акцент2 2 2 3 13 5" xfId="2147"/>
    <cellStyle name="20% - Акцент2 2 2 3 13 5 2" xfId="29814"/>
    <cellStyle name="20% - Акцент2 2 2 3 13 6" xfId="2148"/>
    <cellStyle name="20% - Акцент2 2 2 3 13 6 2" xfId="29815"/>
    <cellStyle name="20% - Акцент2 2 2 3 13 7" xfId="29810"/>
    <cellStyle name="20% - Акцент2 2 2 3 14" xfId="2149"/>
    <cellStyle name="20% - Акцент2 2 2 3 14 2" xfId="2150"/>
    <cellStyle name="20% - Акцент2 2 2 3 14 2 2" xfId="29817"/>
    <cellStyle name="20% - Акцент2 2 2 3 14 3" xfId="2151"/>
    <cellStyle name="20% - Акцент2 2 2 3 14 3 2" xfId="29818"/>
    <cellStyle name="20% - Акцент2 2 2 3 14 4" xfId="2152"/>
    <cellStyle name="20% - Акцент2 2 2 3 14 4 2" xfId="29819"/>
    <cellStyle name="20% - Акцент2 2 2 3 14 5" xfId="2153"/>
    <cellStyle name="20% - Акцент2 2 2 3 14 5 2" xfId="29820"/>
    <cellStyle name="20% - Акцент2 2 2 3 14 6" xfId="2154"/>
    <cellStyle name="20% - Акцент2 2 2 3 14 6 2" xfId="29821"/>
    <cellStyle name="20% - Акцент2 2 2 3 14 7" xfId="29816"/>
    <cellStyle name="20% - Акцент2 2 2 3 15" xfId="2155"/>
    <cellStyle name="20% - Акцент2 2 2 3 15 2" xfId="2156"/>
    <cellStyle name="20% - Акцент2 2 2 3 15 2 2" xfId="29823"/>
    <cellStyle name="20% - Акцент2 2 2 3 15 3" xfId="2157"/>
    <cellStyle name="20% - Акцент2 2 2 3 15 3 2" xfId="29824"/>
    <cellStyle name="20% - Акцент2 2 2 3 15 4" xfId="2158"/>
    <cellStyle name="20% - Акцент2 2 2 3 15 4 2" xfId="29825"/>
    <cellStyle name="20% - Акцент2 2 2 3 15 5" xfId="2159"/>
    <cellStyle name="20% - Акцент2 2 2 3 15 5 2" xfId="29826"/>
    <cellStyle name="20% - Акцент2 2 2 3 15 6" xfId="2160"/>
    <cellStyle name="20% - Акцент2 2 2 3 15 6 2" xfId="29827"/>
    <cellStyle name="20% - Акцент2 2 2 3 15 7" xfId="29822"/>
    <cellStyle name="20% - Акцент2 2 2 3 16" xfId="2161"/>
    <cellStyle name="20% - Акцент2 2 2 3 16 2" xfId="2162"/>
    <cellStyle name="20% - Акцент2 2 2 3 16 2 2" xfId="29829"/>
    <cellStyle name="20% - Акцент2 2 2 3 16 3" xfId="2163"/>
    <cellStyle name="20% - Акцент2 2 2 3 16 3 2" xfId="29830"/>
    <cellStyle name="20% - Акцент2 2 2 3 16 4" xfId="2164"/>
    <cellStyle name="20% - Акцент2 2 2 3 16 4 2" xfId="29831"/>
    <cellStyle name="20% - Акцент2 2 2 3 16 5" xfId="2165"/>
    <cellStyle name="20% - Акцент2 2 2 3 16 5 2" xfId="29832"/>
    <cellStyle name="20% - Акцент2 2 2 3 16 6" xfId="2166"/>
    <cellStyle name="20% - Акцент2 2 2 3 16 6 2" xfId="29833"/>
    <cellStyle name="20% - Акцент2 2 2 3 16 7" xfId="29828"/>
    <cellStyle name="20% - Акцент2 2 2 3 17" xfId="2167"/>
    <cellStyle name="20% - Акцент2 2 2 3 17 2" xfId="2168"/>
    <cellStyle name="20% - Акцент2 2 2 3 17 2 2" xfId="29835"/>
    <cellStyle name="20% - Акцент2 2 2 3 17 3" xfId="2169"/>
    <cellStyle name="20% - Акцент2 2 2 3 17 3 2" xfId="29836"/>
    <cellStyle name="20% - Акцент2 2 2 3 17 4" xfId="2170"/>
    <cellStyle name="20% - Акцент2 2 2 3 17 4 2" xfId="29837"/>
    <cellStyle name="20% - Акцент2 2 2 3 17 5" xfId="2171"/>
    <cellStyle name="20% - Акцент2 2 2 3 17 5 2" xfId="29838"/>
    <cellStyle name="20% - Акцент2 2 2 3 17 6" xfId="2172"/>
    <cellStyle name="20% - Акцент2 2 2 3 17 6 2" xfId="29839"/>
    <cellStyle name="20% - Акцент2 2 2 3 17 7" xfId="29834"/>
    <cellStyle name="20% - Акцент2 2 2 3 18" xfId="2173"/>
    <cellStyle name="20% - Акцент2 2 2 3 18 2" xfId="2174"/>
    <cellStyle name="20% - Акцент2 2 2 3 18 2 2" xfId="29841"/>
    <cellStyle name="20% - Акцент2 2 2 3 18 3" xfId="2175"/>
    <cellStyle name="20% - Акцент2 2 2 3 18 3 2" xfId="29842"/>
    <cellStyle name="20% - Акцент2 2 2 3 18 4" xfId="2176"/>
    <cellStyle name="20% - Акцент2 2 2 3 18 4 2" xfId="29843"/>
    <cellStyle name="20% - Акцент2 2 2 3 18 5" xfId="2177"/>
    <cellStyle name="20% - Акцент2 2 2 3 18 5 2" xfId="29844"/>
    <cellStyle name="20% - Акцент2 2 2 3 18 6" xfId="2178"/>
    <cellStyle name="20% - Акцент2 2 2 3 18 6 2" xfId="29845"/>
    <cellStyle name="20% - Акцент2 2 2 3 18 7" xfId="29840"/>
    <cellStyle name="20% - Акцент2 2 2 3 19" xfId="2179"/>
    <cellStyle name="20% - Акцент2 2 2 3 19 2" xfId="2180"/>
    <cellStyle name="20% - Акцент2 2 2 3 19 2 2" xfId="29847"/>
    <cellStyle name="20% - Акцент2 2 2 3 19 3" xfId="2181"/>
    <cellStyle name="20% - Акцент2 2 2 3 19 3 2" xfId="29848"/>
    <cellStyle name="20% - Акцент2 2 2 3 19 4" xfId="2182"/>
    <cellStyle name="20% - Акцент2 2 2 3 19 4 2" xfId="29849"/>
    <cellStyle name="20% - Акцент2 2 2 3 19 5" xfId="2183"/>
    <cellStyle name="20% - Акцент2 2 2 3 19 5 2" xfId="29850"/>
    <cellStyle name="20% - Акцент2 2 2 3 19 6" xfId="2184"/>
    <cellStyle name="20% - Акцент2 2 2 3 19 6 2" xfId="29851"/>
    <cellStyle name="20% - Акцент2 2 2 3 19 7" xfId="29846"/>
    <cellStyle name="20% - Акцент2 2 2 3 2" xfId="2185"/>
    <cellStyle name="20% - Акцент2 2 2 3 2 2" xfId="2186"/>
    <cellStyle name="20% - Акцент2 2 2 3 2 2 2" xfId="29853"/>
    <cellStyle name="20% - Акцент2 2 2 3 2 3" xfId="2187"/>
    <cellStyle name="20% - Акцент2 2 2 3 2 3 2" xfId="29854"/>
    <cellStyle name="20% - Акцент2 2 2 3 2 4" xfId="2188"/>
    <cellStyle name="20% - Акцент2 2 2 3 2 4 2" xfId="29855"/>
    <cellStyle name="20% - Акцент2 2 2 3 2 5" xfId="2189"/>
    <cellStyle name="20% - Акцент2 2 2 3 2 5 2" xfId="29856"/>
    <cellStyle name="20% - Акцент2 2 2 3 2 6" xfId="2190"/>
    <cellStyle name="20% - Акцент2 2 2 3 2 6 2" xfId="29857"/>
    <cellStyle name="20% - Акцент2 2 2 3 2 7" xfId="29852"/>
    <cellStyle name="20% - Акцент2 2 2 3 20" xfId="2191"/>
    <cellStyle name="20% - Акцент2 2 2 3 20 2" xfId="2192"/>
    <cellStyle name="20% - Акцент2 2 2 3 20 2 2" xfId="29859"/>
    <cellStyle name="20% - Акцент2 2 2 3 20 3" xfId="2193"/>
    <cellStyle name="20% - Акцент2 2 2 3 20 3 2" xfId="29860"/>
    <cellStyle name="20% - Акцент2 2 2 3 20 4" xfId="2194"/>
    <cellStyle name="20% - Акцент2 2 2 3 20 4 2" xfId="29861"/>
    <cellStyle name="20% - Акцент2 2 2 3 20 5" xfId="2195"/>
    <cellStyle name="20% - Акцент2 2 2 3 20 5 2" xfId="29862"/>
    <cellStyle name="20% - Акцент2 2 2 3 20 6" xfId="2196"/>
    <cellStyle name="20% - Акцент2 2 2 3 20 6 2" xfId="29863"/>
    <cellStyle name="20% - Акцент2 2 2 3 20 7" xfId="29858"/>
    <cellStyle name="20% - Акцент2 2 2 3 21" xfId="2197"/>
    <cellStyle name="20% - Акцент2 2 2 3 21 2" xfId="2198"/>
    <cellStyle name="20% - Акцент2 2 2 3 21 2 2" xfId="29865"/>
    <cellStyle name="20% - Акцент2 2 2 3 21 3" xfId="2199"/>
    <cellStyle name="20% - Акцент2 2 2 3 21 3 2" xfId="29866"/>
    <cellStyle name="20% - Акцент2 2 2 3 21 4" xfId="2200"/>
    <cellStyle name="20% - Акцент2 2 2 3 21 4 2" xfId="29867"/>
    <cellStyle name="20% - Акцент2 2 2 3 21 5" xfId="2201"/>
    <cellStyle name="20% - Акцент2 2 2 3 21 5 2" xfId="29868"/>
    <cellStyle name="20% - Акцент2 2 2 3 21 6" xfId="2202"/>
    <cellStyle name="20% - Акцент2 2 2 3 21 6 2" xfId="29869"/>
    <cellStyle name="20% - Акцент2 2 2 3 21 7" xfId="29864"/>
    <cellStyle name="20% - Акцент2 2 2 3 22" xfId="2203"/>
    <cellStyle name="20% - Акцент2 2 2 3 22 2" xfId="2204"/>
    <cellStyle name="20% - Акцент2 2 2 3 22 2 2" xfId="29871"/>
    <cellStyle name="20% - Акцент2 2 2 3 22 3" xfId="2205"/>
    <cellStyle name="20% - Акцент2 2 2 3 22 3 2" xfId="29872"/>
    <cellStyle name="20% - Акцент2 2 2 3 22 4" xfId="2206"/>
    <cellStyle name="20% - Акцент2 2 2 3 22 4 2" xfId="29873"/>
    <cellStyle name="20% - Акцент2 2 2 3 22 5" xfId="2207"/>
    <cellStyle name="20% - Акцент2 2 2 3 22 5 2" xfId="29874"/>
    <cellStyle name="20% - Акцент2 2 2 3 22 6" xfId="2208"/>
    <cellStyle name="20% - Акцент2 2 2 3 22 6 2" xfId="29875"/>
    <cellStyle name="20% - Акцент2 2 2 3 22 7" xfId="29870"/>
    <cellStyle name="20% - Акцент2 2 2 3 23" xfId="2209"/>
    <cellStyle name="20% - Акцент2 2 2 3 23 2" xfId="29876"/>
    <cellStyle name="20% - Акцент2 2 2 3 24" xfId="2210"/>
    <cellStyle name="20% - Акцент2 2 2 3 24 2" xfId="29877"/>
    <cellStyle name="20% - Акцент2 2 2 3 25" xfId="2211"/>
    <cellStyle name="20% - Акцент2 2 2 3 25 2" xfId="29878"/>
    <cellStyle name="20% - Акцент2 2 2 3 26" xfId="2212"/>
    <cellStyle name="20% - Акцент2 2 2 3 26 2" xfId="29879"/>
    <cellStyle name="20% - Акцент2 2 2 3 27" xfId="2213"/>
    <cellStyle name="20% - Акцент2 2 2 3 27 2" xfId="29880"/>
    <cellStyle name="20% - Акцент2 2 2 3 28" xfId="29791"/>
    <cellStyle name="20% - Акцент2 2 2 3 3" xfId="2214"/>
    <cellStyle name="20% - Акцент2 2 2 3 3 2" xfId="2215"/>
    <cellStyle name="20% - Акцент2 2 2 3 3 2 2" xfId="29882"/>
    <cellStyle name="20% - Акцент2 2 2 3 3 3" xfId="2216"/>
    <cellStyle name="20% - Акцент2 2 2 3 3 3 2" xfId="29883"/>
    <cellStyle name="20% - Акцент2 2 2 3 3 4" xfId="2217"/>
    <cellStyle name="20% - Акцент2 2 2 3 3 4 2" xfId="29884"/>
    <cellStyle name="20% - Акцент2 2 2 3 3 5" xfId="2218"/>
    <cellStyle name="20% - Акцент2 2 2 3 3 5 2" xfId="29885"/>
    <cellStyle name="20% - Акцент2 2 2 3 3 6" xfId="2219"/>
    <cellStyle name="20% - Акцент2 2 2 3 3 6 2" xfId="29886"/>
    <cellStyle name="20% - Акцент2 2 2 3 3 7" xfId="29881"/>
    <cellStyle name="20% - Акцент2 2 2 3 4" xfId="2220"/>
    <cellStyle name="20% - Акцент2 2 2 3 4 2" xfId="2221"/>
    <cellStyle name="20% - Акцент2 2 2 3 4 2 2" xfId="29888"/>
    <cellStyle name="20% - Акцент2 2 2 3 4 3" xfId="2222"/>
    <cellStyle name="20% - Акцент2 2 2 3 4 3 2" xfId="29889"/>
    <cellStyle name="20% - Акцент2 2 2 3 4 4" xfId="2223"/>
    <cellStyle name="20% - Акцент2 2 2 3 4 4 2" xfId="29890"/>
    <cellStyle name="20% - Акцент2 2 2 3 4 5" xfId="2224"/>
    <cellStyle name="20% - Акцент2 2 2 3 4 5 2" xfId="29891"/>
    <cellStyle name="20% - Акцент2 2 2 3 4 6" xfId="2225"/>
    <cellStyle name="20% - Акцент2 2 2 3 4 6 2" xfId="29892"/>
    <cellStyle name="20% - Акцент2 2 2 3 4 7" xfId="29887"/>
    <cellStyle name="20% - Акцент2 2 2 3 5" xfId="2226"/>
    <cellStyle name="20% - Акцент2 2 2 3 5 2" xfId="2227"/>
    <cellStyle name="20% - Акцент2 2 2 3 5 2 2" xfId="29894"/>
    <cellStyle name="20% - Акцент2 2 2 3 5 3" xfId="2228"/>
    <cellStyle name="20% - Акцент2 2 2 3 5 3 2" xfId="29895"/>
    <cellStyle name="20% - Акцент2 2 2 3 5 4" xfId="2229"/>
    <cellStyle name="20% - Акцент2 2 2 3 5 4 2" xfId="29896"/>
    <cellStyle name="20% - Акцент2 2 2 3 5 5" xfId="2230"/>
    <cellStyle name="20% - Акцент2 2 2 3 5 5 2" xfId="29897"/>
    <cellStyle name="20% - Акцент2 2 2 3 5 6" xfId="2231"/>
    <cellStyle name="20% - Акцент2 2 2 3 5 6 2" xfId="29898"/>
    <cellStyle name="20% - Акцент2 2 2 3 5 7" xfId="29893"/>
    <cellStyle name="20% - Акцент2 2 2 3 6" xfId="2232"/>
    <cellStyle name="20% - Акцент2 2 2 3 6 2" xfId="2233"/>
    <cellStyle name="20% - Акцент2 2 2 3 6 2 2" xfId="29900"/>
    <cellStyle name="20% - Акцент2 2 2 3 6 3" xfId="2234"/>
    <cellStyle name="20% - Акцент2 2 2 3 6 3 2" xfId="29901"/>
    <cellStyle name="20% - Акцент2 2 2 3 6 4" xfId="2235"/>
    <cellStyle name="20% - Акцент2 2 2 3 6 4 2" xfId="29902"/>
    <cellStyle name="20% - Акцент2 2 2 3 6 5" xfId="2236"/>
    <cellStyle name="20% - Акцент2 2 2 3 6 5 2" xfId="29903"/>
    <cellStyle name="20% - Акцент2 2 2 3 6 6" xfId="2237"/>
    <cellStyle name="20% - Акцент2 2 2 3 6 6 2" xfId="29904"/>
    <cellStyle name="20% - Акцент2 2 2 3 6 7" xfId="29899"/>
    <cellStyle name="20% - Акцент2 2 2 3 7" xfId="2238"/>
    <cellStyle name="20% - Акцент2 2 2 3 7 2" xfId="2239"/>
    <cellStyle name="20% - Акцент2 2 2 3 7 2 2" xfId="29906"/>
    <cellStyle name="20% - Акцент2 2 2 3 7 3" xfId="2240"/>
    <cellStyle name="20% - Акцент2 2 2 3 7 3 2" xfId="29907"/>
    <cellStyle name="20% - Акцент2 2 2 3 7 4" xfId="2241"/>
    <cellStyle name="20% - Акцент2 2 2 3 7 4 2" xfId="29908"/>
    <cellStyle name="20% - Акцент2 2 2 3 7 5" xfId="2242"/>
    <cellStyle name="20% - Акцент2 2 2 3 7 5 2" xfId="29909"/>
    <cellStyle name="20% - Акцент2 2 2 3 7 6" xfId="2243"/>
    <cellStyle name="20% - Акцент2 2 2 3 7 6 2" xfId="29910"/>
    <cellStyle name="20% - Акцент2 2 2 3 7 7" xfId="29905"/>
    <cellStyle name="20% - Акцент2 2 2 3 8" xfId="2244"/>
    <cellStyle name="20% - Акцент2 2 2 3 8 2" xfId="2245"/>
    <cellStyle name="20% - Акцент2 2 2 3 8 2 2" xfId="29912"/>
    <cellStyle name="20% - Акцент2 2 2 3 8 3" xfId="2246"/>
    <cellStyle name="20% - Акцент2 2 2 3 8 3 2" xfId="29913"/>
    <cellStyle name="20% - Акцент2 2 2 3 8 4" xfId="2247"/>
    <cellStyle name="20% - Акцент2 2 2 3 8 4 2" xfId="29914"/>
    <cellStyle name="20% - Акцент2 2 2 3 8 5" xfId="2248"/>
    <cellStyle name="20% - Акцент2 2 2 3 8 5 2" xfId="29915"/>
    <cellStyle name="20% - Акцент2 2 2 3 8 6" xfId="2249"/>
    <cellStyle name="20% - Акцент2 2 2 3 8 6 2" xfId="29916"/>
    <cellStyle name="20% - Акцент2 2 2 3 8 7" xfId="29911"/>
    <cellStyle name="20% - Акцент2 2 2 3 9" xfId="2250"/>
    <cellStyle name="20% - Акцент2 2 2 3 9 2" xfId="2251"/>
    <cellStyle name="20% - Акцент2 2 2 3 9 2 2" xfId="29918"/>
    <cellStyle name="20% - Акцент2 2 2 3 9 3" xfId="2252"/>
    <cellStyle name="20% - Акцент2 2 2 3 9 3 2" xfId="29919"/>
    <cellStyle name="20% - Акцент2 2 2 3 9 4" xfId="2253"/>
    <cellStyle name="20% - Акцент2 2 2 3 9 4 2" xfId="29920"/>
    <cellStyle name="20% - Акцент2 2 2 3 9 5" xfId="2254"/>
    <cellStyle name="20% - Акцент2 2 2 3 9 5 2" xfId="29921"/>
    <cellStyle name="20% - Акцент2 2 2 3 9 6" xfId="2255"/>
    <cellStyle name="20% - Акцент2 2 2 3 9 6 2" xfId="29922"/>
    <cellStyle name="20% - Акцент2 2 2 3 9 7" xfId="29917"/>
    <cellStyle name="20% - Акцент2 2 2 30" xfId="2256"/>
    <cellStyle name="20% - Акцент2 2 2 30 2" xfId="29923"/>
    <cellStyle name="20% - Акцент2 2 2 31" xfId="2257"/>
    <cellStyle name="20% - Акцент2 2 2 31 2" xfId="29924"/>
    <cellStyle name="20% - Акцент2 2 2 32" xfId="2258"/>
    <cellStyle name="20% - Акцент2 2 2 32 2" xfId="29925"/>
    <cellStyle name="20% - Акцент2 2 2 4" xfId="2259"/>
    <cellStyle name="20% - Акцент2 2 2 4 10" xfId="2260"/>
    <cellStyle name="20% - Акцент2 2 2 4 10 2" xfId="2261"/>
    <cellStyle name="20% - Акцент2 2 2 4 10 2 2" xfId="29928"/>
    <cellStyle name="20% - Акцент2 2 2 4 10 3" xfId="2262"/>
    <cellStyle name="20% - Акцент2 2 2 4 10 3 2" xfId="29929"/>
    <cellStyle name="20% - Акцент2 2 2 4 10 4" xfId="2263"/>
    <cellStyle name="20% - Акцент2 2 2 4 10 4 2" xfId="29930"/>
    <cellStyle name="20% - Акцент2 2 2 4 10 5" xfId="2264"/>
    <cellStyle name="20% - Акцент2 2 2 4 10 5 2" xfId="29931"/>
    <cellStyle name="20% - Акцент2 2 2 4 10 6" xfId="2265"/>
    <cellStyle name="20% - Акцент2 2 2 4 10 6 2" xfId="29932"/>
    <cellStyle name="20% - Акцент2 2 2 4 10 7" xfId="29927"/>
    <cellStyle name="20% - Акцент2 2 2 4 11" xfId="2266"/>
    <cellStyle name="20% - Акцент2 2 2 4 11 2" xfId="2267"/>
    <cellStyle name="20% - Акцент2 2 2 4 11 2 2" xfId="29934"/>
    <cellStyle name="20% - Акцент2 2 2 4 11 3" xfId="2268"/>
    <cellStyle name="20% - Акцент2 2 2 4 11 3 2" xfId="29935"/>
    <cellStyle name="20% - Акцент2 2 2 4 11 4" xfId="2269"/>
    <cellStyle name="20% - Акцент2 2 2 4 11 4 2" xfId="29936"/>
    <cellStyle name="20% - Акцент2 2 2 4 11 5" xfId="2270"/>
    <cellStyle name="20% - Акцент2 2 2 4 11 5 2" xfId="29937"/>
    <cellStyle name="20% - Акцент2 2 2 4 11 6" xfId="2271"/>
    <cellStyle name="20% - Акцент2 2 2 4 11 6 2" xfId="29938"/>
    <cellStyle name="20% - Акцент2 2 2 4 11 7" xfId="29933"/>
    <cellStyle name="20% - Акцент2 2 2 4 12" xfId="2272"/>
    <cellStyle name="20% - Акцент2 2 2 4 12 2" xfId="2273"/>
    <cellStyle name="20% - Акцент2 2 2 4 12 2 2" xfId="29940"/>
    <cellStyle name="20% - Акцент2 2 2 4 12 3" xfId="2274"/>
    <cellStyle name="20% - Акцент2 2 2 4 12 3 2" xfId="29941"/>
    <cellStyle name="20% - Акцент2 2 2 4 12 4" xfId="2275"/>
    <cellStyle name="20% - Акцент2 2 2 4 12 4 2" xfId="29942"/>
    <cellStyle name="20% - Акцент2 2 2 4 12 5" xfId="2276"/>
    <cellStyle name="20% - Акцент2 2 2 4 12 5 2" xfId="29943"/>
    <cellStyle name="20% - Акцент2 2 2 4 12 6" xfId="2277"/>
    <cellStyle name="20% - Акцент2 2 2 4 12 6 2" xfId="29944"/>
    <cellStyle name="20% - Акцент2 2 2 4 12 7" xfId="29939"/>
    <cellStyle name="20% - Акцент2 2 2 4 13" xfId="2278"/>
    <cellStyle name="20% - Акцент2 2 2 4 13 2" xfId="2279"/>
    <cellStyle name="20% - Акцент2 2 2 4 13 2 2" xfId="29946"/>
    <cellStyle name="20% - Акцент2 2 2 4 13 3" xfId="2280"/>
    <cellStyle name="20% - Акцент2 2 2 4 13 3 2" xfId="29947"/>
    <cellStyle name="20% - Акцент2 2 2 4 13 4" xfId="2281"/>
    <cellStyle name="20% - Акцент2 2 2 4 13 4 2" xfId="29948"/>
    <cellStyle name="20% - Акцент2 2 2 4 13 5" xfId="2282"/>
    <cellStyle name="20% - Акцент2 2 2 4 13 5 2" xfId="29949"/>
    <cellStyle name="20% - Акцент2 2 2 4 13 6" xfId="2283"/>
    <cellStyle name="20% - Акцент2 2 2 4 13 6 2" xfId="29950"/>
    <cellStyle name="20% - Акцент2 2 2 4 13 7" xfId="29945"/>
    <cellStyle name="20% - Акцент2 2 2 4 14" xfId="2284"/>
    <cellStyle name="20% - Акцент2 2 2 4 14 2" xfId="2285"/>
    <cellStyle name="20% - Акцент2 2 2 4 14 2 2" xfId="29952"/>
    <cellStyle name="20% - Акцент2 2 2 4 14 3" xfId="2286"/>
    <cellStyle name="20% - Акцент2 2 2 4 14 3 2" xfId="29953"/>
    <cellStyle name="20% - Акцент2 2 2 4 14 4" xfId="2287"/>
    <cellStyle name="20% - Акцент2 2 2 4 14 4 2" xfId="29954"/>
    <cellStyle name="20% - Акцент2 2 2 4 14 5" xfId="2288"/>
    <cellStyle name="20% - Акцент2 2 2 4 14 5 2" xfId="29955"/>
    <cellStyle name="20% - Акцент2 2 2 4 14 6" xfId="2289"/>
    <cellStyle name="20% - Акцент2 2 2 4 14 6 2" xfId="29956"/>
    <cellStyle name="20% - Акцент2 2 2 4 14 7" xfId="29951"/>
    <cellStyle name="20% - Акцент2 2 2 4 15" xfId="2290"/>
    <cellStyle name="20% - Акцент2 2 2 4 15 2" xfId="2291"/>
    <cellStyle name="20% - Акцент2 2 2 4 15 2 2" xfId="29958"/>
    <cellStyle name="20% - Акцент2 2 2 4 15 3" xfId="2292"/>
    <cellStyle name="20% - Акцент2 2 2 4 15 3 2" xfId="29959"/>
    <cellStyle name="20% - Акцент2 2 2 4 15 4" xfId="2293"/>
    <cellStyle name="20% - Акцент2 2 2 4 15 4 2" xfId="29960"/>
    <cellStyle name="20% - Акцент2 2 2 4 15 5" xfId="2294"/>
    <cellStyle name="20% - Акцент2 2 2 4 15 5 2" xfId="29961"/>
    <cellStyle name="20% - Акцент2 2 2 4 15 6" xfId="2295"/>
    <cellStyle name="20% - Акцент2 2 2 4 15 6 2" xfId="29962"/>
    <cellStyle name="20% - Акцент2 2 2 4 15 7" xfId="29957"/>
    <cellStyle name="20% - Акцент2 2 2 4 16" xfId="2296"/>
    <cellStyle name="20% - Акцент2 2 2 4 16 2" xfId="2297"/>
    <cellStyle name="20% - Акцент2 2 2 4 16 2 2" xfId="29964"/>
    <cellStyle name="20% - Акцент2 2 2 4 16 3" xfId="2298"/>
    <cellStyle name="20% - Акцент2 2 2 4 16 3 2" xfId="29965"/>
    <cellStyle name="20% - Акцент2 2 2 4 16 4" xfId="2299"/>
    <cellStyle name="20% - Акцент2 2 2 4 16 4 2" xfId="29966"/>
    <cellStyle name="20% - Акцент2 2 2 4 16 5" xfId="2300"/>
    <cellStyle name="20% - Акцент2 2 2 4 16 5 2" xfId="29967"/>
    <cellStyle name="20% - Акцент2 2 2 4 16 6" xfId="2301"/>
    <cellStyle name="20% - Акцент2 2 2 4 16 6 2" xfId="29968"/>
    <cellStyle name="20% - Акцент2 2 2 4 16 7" xfId="29963"/>
    <cellStyle name="20% - Акцент2 2 2 4 17" xfId="2302"/>
    <cellStyle name="20% - Акцент2 2 2 4 17 2" xfId="2303"/>
    <cellStyle name="20% - Акцент2 2 2 4 17 2 2" xfId="29970"/>
    <cellStyle name="20% - Акцент2 2 2 4 17 3" xfId="2304"/>
    <cellStyle name="20% - Акцент2 2 2 4 17 3 2" xfId="29971"/>
    <cellStyle name="20% - Акцент2 2 2 4 17 4" xfId="2305"/>
    <cellStyle name="20% - Акцент2 2 2 4 17 4 2" xfId="29972"/>
    <cellStyle name="20% - Акцент2 2 2 4 17 5" xfId="2306"/>
    <cellStyle name="20% - Акцент2 2 2 4 17 5 2" xfId="29973"/>
    <cellStyle name="20% - Акцент2 2 2 4 17 6" xfId="2307"/>
    <cellStyle name="20% - Акцент2 2 2 4 17 6 2" xfId="29974"/>
    <cellStyle name="20% - Акцент2 2 2 4 17 7" xfId="29969"/>
    <cellStyle name="20% - Акцент2 2 2 4 18" xfId="2308"/>
    <cellStyle name="20% - Акцент2 2 2 4 18 2" xfId="2309"/>
    <cellStyle name="20% - Акцент2 2 2 4 18 2 2" xfId="29976"/>
    <cellStyle name="20% - Акцент2 2 2 4 18 3" xfId="2310"/>
    <cellStyle name="20% - Акцент2 2 2 4 18 3 2" xfId="29977"/>
    <cellStyle name="20% - Акцент2 2 2 4 18 4" xfId="2311"/>
    <cellStyle name="20% - Акцент2 2 2 4 18 4 2" xfId="29978"/>
    <cellStyle name="20% - Акцент2 2 2 4 18 5" xfId="2312"/>
    <cellStyle name="20% - Акцент2 2 2 4 18 5 2" xfId="29979"/>
    <cellStyle name="20% - Акцент2 2 2 4 18 6" xfId="2313"/>
    <cellStyle name="20% - Акцент2 2 2 4 18 6 2" xfId="29980"/>
    <cellStyle name="20% - Акцент2 2 2 4 18 7" xfId="29975"/>
    <cellStyle name="20% - Акцент2 2 2 4 19" xfId="2314"/>
    <cellStyle name="20% - Акцент2 2 2 4 19 2" xfId="2315"/>
    <cellStyle name="20% - Акцент2 2 2 4 19 2 2" xfId="29982"/>
    <cellStyle name="20% - Акцент2 2 2 4 19 3" xfId="2316"/>
    <cellStyle name="20% - Акцент2 2 2 4 19 3 2" xfId="29983"/>
    <cellStyle name="20% - Акцент2 2 2 4 19 4" xfId="2317"/>
    <cellStyle name="20% - Акцент2 2 2 4 19 4 2" xfId="29984"/>
    <cellStyle name="20% - Акцент2 2 2 4 19 5" xfId="2318"/>
    <cellStyle name="20% - Акцент2 2 2 4 19 5 2" xfId="29985"/>
    <cellStyle name="20% - Акцент2 2 2 4 19 6" xfId="2319"/>
    <cellStyle name="20% - Акцент2 2 2 4 19 6 2" xfId="29986"/>
    <cellStyle name="20% - Акцент2 2 2 4 19 7" xfId="29981"/>
    <cellStyle name="20% - Акцент2 2 2 4 2" xfId="2320"/>
    <cellStyle name="20% - Акцент2 2 2 4 2 2" xfId="2321"/>
    <cellStyle name="20% - Акцент2 2 2 4 2 2 2" xfId="29988"/>
    <cellStyle name="20% - Акцент2 2 2 4 2 3" xfId="2322"/>
    <cellStyle name="20% - Акцент2 2 2 4 2 3 2" xfId="29989"/>
    <cellStyle name="20% - Акцент2 2 2 4 2 4" xfId="2323"/>
    <cellStyle name="20% - Акцент2 2 2 4 2 4 2" xfId="29990"/>
    <cellStyle name="20% - Акцент2 2 2 4 2 5" xfId="2324"/>
    <cellStyle name="20% - Акцент2 2 2 4 2 5 2" xfId="29991"/>
    <cellStyle name="20% - Акцент2 2 2 4 2 6" xfId="2325"/>
    <cellStyle name="20% - Акцент2 2 2 4 2 6 2" xfId="29992"/>
    <cellStyle name="20% - Акцент2 2 2 4 2 7" xfId="29987"/>
    <cellStyle name="20% - Акцент2 2 2 4 20" xfId="2326"/>
    <cellStyle name="20% - Акцент2 2 2 4 20 2" xfId="2327"/>
    <cellStyle name="20% - Акцент2 2 2 4 20 2 2" xfId="29994"/>
    <cellStyle name="20% - Акцент2 2 2 4 20 3" xfId="2328"/>
    <cellStyle name="20% - Акцент2 2 2 4 20 3 2" xfId="29995"/>
    <cellStyle name="20% - Акцент2 2 2 4 20 4" xfId="2329"/>
    <cellStyle name="20% - Акцент2 2 2 4 20 4 2" xfId="29996"/>
    <cellStyle name="20% - Акцент2 2 2 4 20 5" xfId="2330"/>
    <cellStyle name="20% - Акцент2 2 2 4 20 5 2" xfId="29997"/>
    <cellStyle name="20% - Акцент2 2 2 4 20 6" xfId="2331"/>
    <cellStyle name="20% - Акцент2 2 2 4 20 6 2" xfId="29998"/>
    <cellStyle name="20% - Акцент2 2 2 4 20 7" xfId="29993"/>
    <cellStyle name="20% - Акцент2 2 2 4 21" xfId="2332"/>
    <cellStyle name="20% - Акцент2 2 2 4 21 2" xfId="2333"/>
    <cellStyle name="20% - Акцент2 2 2 4 21 2 2" xfId="30000"/>
    <cellStyle name="20% - Акцент2 2 2 4 21 3" xfId="2334"/>
    <cellStyle name="20% - Акцент2 2 2 4 21 3 2" xfId="30001"/>
    <cellStyle name="20% - Акцент2 2 2 4 21 4" xfId="2335"/>
    <cellStyle name="20% - Акцент2 2 2 4 21 4 2" xfId="30002"/>
    <cellStyle name="20% - Акцент2 2 2 4 21 5" xfId="2336"/>
    <cellStyle name="20% - Акцент2 2 2 4 21 5 2" xfId="30003"/>
    <cellStyle name="20% - Акцент2 2 2 4 21 6" xfId="2337"/>
    <cellStyle name="20% - Акцент2 2 2 4 21 6 2" xfId="30004"/>
    <cellStyle name="20% - Акцент2 2 2 4 21 7" xfId="29999"/>
    <cellStyle name="20% - Акцент2 2 2 4 22" xfId="2338"/>
    <cellStyle name="20% - Акцент2 2 2 4 22 2" xfId="2339"/>
    <cellStyle name="20% - Акцент2 2 2 4 22 2 2" xfId="30006"/>
    <cellStyle name="20% - Акцент2 2 2 4 22 3" xfId="2340"/>
    <cellStyle name="20% - Акцент2 2 2 4 22 3 2" xfId="30007"/>
    <cellStyle name="20% - Акцент2 2 2 4 22 4" xfId="2341"/>
    <cellStyle name="20% - Акцент2 2 2 4 22 4 2" xfId="30008"/>
    <cellStyle name="20% - Акцент2 2 2 4 22 5" xfId="2342"/>
    <cellStyle name="20% - Акцент2 2 2 4 22 5 2" xfId="30009"/>
    <cellStyle name="20% - Акцент2 2 2 4 22 6" xfId="2343"/>
    <cellStyle name="20% - Акцент2 2 2 4 22 6 2" xfId="30010"/>
    <cellStyle name="20% - Акцент2 2 2 4 22 7" xfId="30005"/>
    <cellStyle name="20% - Акцент2 2 2 4 23" xfId="2344"/>
    <cellStyle name="20% - Акцент2 2 2 4 23 2" xfId="30011"/>
    <cellStyle name="20% - Акцент2 2 2 4 24" xfId="2345"/>
    <cellStyle name="20% - Акцент2 2 2 4 24 2" xfId="30012"/>
    <cellStyle name="20% - Акцент2 2 2 4 25" xfId="2346"/>
    <cellStyle name="20% - Акцент2 2 2 4 25 2" xfId="30013"/>
    <cellStyle name="20% - Акцент2 2 2 4 26" xfId="2347"/>
    <cellStyle name="20% - Акцент2 2 2 4 26 2" xfId="30014"/>
    <cellStyle name="20% - Акцент2 2 2 4 27" xfId="2348"/>
    <cellStyle name="20% - Акцент2 2 2 4 27 2" xfId="30015"/>
    <cellStyle name="20% - Акцент2 2 2 4 28" xfId="29926"/>
    <cellStyle name="20% - Акцент2 2 2 4 3" xfId="2349"/>
    <cellStyle name="20% - Акцент2 2 2 4 3 2" xfId="2350"/>
    <cellStyle name="20% - Акцент2 2 2 4 3 2 2" xfId="30017"/>
    <cellStyle name="20% - Акцент2 2 2 4 3 3" xfId="2351"/>
    <cellStyle name="20% - Акцент2 2 2 4 3 3 2" xfId="30018"/>
    <cellStyle name="20% - Акцент2 2 2 4 3 4" xfId="2352"/>
    <cellStyle name="20% - Акцент2 2 2 4 3 4 2" xfId="30019"/>
    <cellStyle name="20% - Акцент2 2 2 4 3 5" xfId="2353"/>
    <cellStyle name="20% - Акцент2 2 2 4 3 5 2" xfId="30020"/>
    <cellStyle name="20% - Акцент2 2 2 4 3 6" xfId="2354"/>
    <cellStyle name="20% - Акцент2 2 2 4 3 6 2" xfId="30021"/>
    <cellStyle name="20% - Акцент2 2 2 4 3 7" xfId="30016"/>
    <cellStyle name="20% - Акцент2 2 2 4 4" xfId="2355"/>
    <cellStyle name="20% - Акцент2 2 2 4 4 2" xfId="2356"/>
    <cellStyle name="20% - Акцент2 2 2 4 4 2 2" xfId="30023"/>
    <cellStyle name="20% - Акцент2 2 2 4 4 3" xfId="2357"/>
    <cellStyle name="20% - Акцент2 2 2 4 4 3 2" xfId="30024"/>
    <cellStyle name="20% - Акцент2 2 2 4 4 4" xfId="2358"/>
    <cellStyle name="20% - Акцент2 2 2 4 4 4 2" xfId="30025"/>
    <cellStyle name="20% - Акцент2 2 2 4 4 5" xfId="2359"/>
    <cellStyle name="20% - Акцент2 2 2 4 4 5 2" xfId="30026"/>
    <cellStyle name="20% - Акцент2 2 2 4 4 6" xfId="2360"/>
    <cellStyle name="20% - Акцент2 2 2 4 4 6 2" xfId="30027"/>
    <cellStyle name="20% - Акцент2 2 2 4 4 7" xfId="30022"/>
    <cellStyle name="20% - Акцент2 2 2 4 5" xfId="2361"/>
    <cellStyle name="20% - Акцент2 2 2 4 5 2" xfId="2362"/>
    <cellStyle name="20% - Акцент2 2 2 4 5 2 2" xfId="30029"/>
    <cellStyle name="20% - Акцент2 2 2 4 5 3" xfId="2363"/>
    <cellStyle name="20% - Акцент2 2 2 4 5 3 2" xfId="30030"/>
    <cellStyle name="20% - Акцент2 2 2 4 5 4" xfId="2364"/>
    <cellStyle name="20% - Акцент2 2 2 4 5 4 2" xfId="30031"/>
    <cellStyle name="20% - Акцент2 2 2 4 5 5" xfId="2365"/>
    <cellStyle name="20% - Акцент2 2 2 4 5 5 2" xfId="30032"/>
    <cellStyle name="20% - Акцент2 2 2 4 5 6" xfId="2366"/>
    <cellStyle name="20% - Акцент2 2 2 4 5 6 2" xfId="30033"/>
    <cellStyle name="20% - Акцент2 2 2 4 5 7" xfId="30028"/>
    <cellStyle name="20% - Акцент2 2 2 4 6" xfId="2367"/>
    <cellStyle name="20% - Акцент2 2 2 4 6 2" xfId="2368"/>
    <cellStyle name="20% - Акцент2 2 2 4 6 2 2" xfId="30035"/>
    <cellStyle name="20% - Акцент2 2 2 4 6 3" xfId="2369"/>
    <cellStyle name="20% - Акцент2 2 2 4 6 3 2" xfId="30036"/>
    <cellStyle name="20% - Акцент2 2 2 4 6 4" xfId="2370"/>
    <cellStyle name="20% - Акцент2 2 2 4 6 4 2" xfId="30037"/>
    <cellStyle name="20% - Акцент2 2 2 4 6 5" xfId="2371"/>
    <cellStyle name="20% - Акцент2 2 2 4 6 5 2" xfId="30038"/>
    <cellStyle name="20% - Акцент2 2 2 4 6 6" xfId="2372"/>
    <cellStyle name="20% - Акцент2 2 2 4 6 6 2" xfId="30039"/>
    <cellStyle name="20% - Акцент2 2 2 4 6 7" xfId="30034"/>
    <cellStyle name="20% - Акцент2 2 2 4 7" xfId="2373"/>
    <cellStyle name="20% - Акцент2 2 2 4 7 2" xfId="2374"/>
    <cellStyle name="20% - Акцент2 2 2 4 7 2 2" xfId="30041"/>
    <cellStyle name="20% - Акцент2 2 2 4 7 3" xfId="2375"/>
    <cellStyle name="20% - Акцент2 2 2 4 7 3 2" xfId="30042"/>
    <cellStyle name="20% - Акцент2 2 2 4 7 4" xfId="2376"/>
    <cellStyle name="20% - Акцент2 2 2 4 7 4 2" xfId="30043"/>
    <cellStyle name="20% - Акцент2 2 2 4 7 5" xfId="2377"/>
    <cellStyle name="20% - Акцент2 2 2 4 7 5 2" xfId="30044"/>
    <cellStyle name="20% - Акцент2 2 2 4 7 6" xfId="2378"/>
    <cellStyle name="20% - Акцент2 2 2 4 7 6 2" xfId="30045"/>
    <cellStyle name="20% - Акцент2 2 2 4 7 7" xfId="30040"/>
    <cellStyle name="20% - Акцент2 2 2 4 8" xfId="2379"/>
    <cellStyle name="20% - Акцент2 2 2 4 8 2" xfId="2380"/>
    <cellStyle name="20% - Акцент2 2 2 4 8 2 2" xfId="30047"/>
    <cellStyle name="20% - Акцент2 2 2 4 8 3" xfId="2381"/>
    <cellStyle name="20% - Акцент2 2 2 4 8 3 2" xfId="30048"/>
    <cellStyle name="20% - Акцент2 2 2 4 8 4" xfId="2382"/>
    <cellStyle name="20% - Акцент2 2 2 4 8 4 2" xfId="30049"/>
    <cellStyle name="20% - Акцент2 2 2 4 8 5" xfId="2383"/>
    <cellStyle name="20% - Акцент2 2 2 4 8 5 2" xfId="30050"/>
    <cellStyle name="20% - Акцент2 2 2 4 8 6" xfId="2384"/>
    <cellStyle name="20% - Акцент2 2 2 4 8 6 2" xfId="30051"/>
    <cellStyle name="20% - Акцент2 2 2 4 8 7" xfId="30046"/>
    <cellStyle name="20% - Акцент2 2 2 4 9" xfId="2385"/>
    <cellStyle name="20% - Акцент2 2 2 4 9 2" xfId="2386"/>
    <cellStyle name="20% - Акцент2 2 2 4 9 2 2" xfId="30053"/>
    <cellStyle name="20% - Акцент2 2 2 4 9 3" xfId="2387"/>
    <cellStyle name="20% - Акцент2 2 2 4 9 3 2" xfId="30054"/>
    <cellStyle name="20% - Акцент2 2 2 4 9 4" xfId="2388"/>
    <cellStyle name="20% - Акцент2 2 2 4 9 4 2" xfId="30055"/>
    <cellStyle name="20% - Акцент2 2 2 4 9 5" xfId="2389"/>
    <cellStyle name="20% - Акцент2 2 2 4 9 5 2" xfId="30056"/>
    <cellStyle name="20% - Акцент2 2 2 4 9 6" xfId="2390"/>
    <cellStyle name="20% - Акцент2 2 2 4 9 6 2" xfId="30057"/>
    <cellStyle name="20% - Акцент2 2 2 4 9 7" xfId="30052"/>
    <cellStyle name="20% - Акцент2 2 2 5" xfId="2391"/>
    <cellStyle name="20% - Акцент2 2 2 5 10" xfId="2392"/>
    <cellStyle name="20% - Акцент2 2 2 5 10 2" xfId="2393"/>
    <cellStyle name="20% - Акцент2 2 2 5 10 2 2" xfId="30060"/>
    <cellStyle name="20% - Акцент2 2 2 5 10 3" xfId="2394"/>
    <cellStyle name="20% - Акцент2 2 2 5 10 3 2" xfId="30061"/>
    <cellStyle name="20% - Акцент2 2 2 5 10 4" xfId="2395"/>
    <cellStyle name="20% - Акцент2 2 2 5 10 4 2" xfId="30062"/>
    <cellStyle name="20% - Акцент2 2 2 5 10 5" xfId="2396"/>
    <cellStyle name="20% - Акцент2 2 2 5 10 5 2" xfId="30063"/>
    <cellStyle name="20% - Акцент2 2 2 5 10 6" xfId="2397"/>
    <cellStyle name="20% - Акцент2 2 2 5 10 6 2" xfId="30064"/>
    <cellStyle name="20% - Акцент2 2 2 5 10 7" xfId="30059"/>
    <cellStyle name="20% - Акцент2 2 2 5 11" xfId="2398"/>
    <cellStyle name="20% - Акцент2 2 2 5 11 2" xfId="2399"/>
    <cellStyle name="20% - Акцент2 2 2 5 11 2 2" xfId="30066"/>
    <cellStyle name="20% - Акцент2 2 2 5 11 3" xfId="2400"/>
    <cellStyle name="20% - Акцент2 2 2 5 11 3 2" xfId="30067"/>
    <cellStyle name="20% - Акцент2 2 2 5 11 4" xfId="2401"/>
    <cellStyle name="20% - Акцент2 2 2 5 11 4 2" xfId="30068"/>
    <cellStyle name="20% - Акцент2 2 2 5 11 5" xfId="2402"/>
    <cellStyle name="20% - Акцент2 2 2 5 11 5 2" xfId="30069"/>
    <cellStyle name="20% - Акцент2 2 2 5 11 6" xfId="2403"/>
    <cellStyle name="20% - Акцент2 2 2 5 11 6 2" xfId="30070"/>
    <cellStyle name="20% - Акцент2 2 2 5 11 7" xfId="30065"/>
    <cellStyle name="20% - Акцент2 2 2 5 12" xfId="2404"/>
    <cellStyle name="20% - Акцент2 2 2 5 12 2" xfId="2405"/>
    <cellStyle name="20% - Акцент2 2 2 5 12 2 2" xfId="30072"/>
    <cellStyle name="20% - Акцент2 2 2 5 12 3" xfId="2406"/>
    <cellStyle name="20% - Акцент2 2 2 5 12 3 2" xfId="30073"/>
    <cellStyle name="20% - Акцент2 2 2 5 12 4" xfId="2407"/>
    <cellStyle name="20% - Акцент2 2 2 5 12 4 2" xfId="30074"/>
    <cellStyle name="20% - Акцент2 2 2 5 12 5" xfId="2408"/>
    <cellStyle name="20% - Акцент2 2 2 5 12 5 2" xfId="30075"/>
    <cellStyle name="20% - Акцент2 2 2 5 12 6" xfId="2409"/>
    <cellStyle name="20% - Акцент2 2 2 5 12 6 2" xfId="30076"/>
    <cellStyle name="20% - Акцент2 2 2 5 12 7" xfId="30071"/>
    <cellStyle name="20% - Акцент2 2 2 5 13" xfId="2410"/>
    <cellStyle name="20% - Акцент2 2 2 5 13 2" xfId="2411"/>
    <cellStyle name="20% - Акцент2 2 2 5 13 2 2" xfId="30078"/>
    <cellStyle name="20% - Акцент2 2 2 5 13 3" xfId="2412"/>
    <cellStyle name="20% - Акцент2 2 2 5 13 3 2" xfId="30079"/>
    <cellStyle name="20% - Акцент2 2 2 5 13 4" xfId="2413"/>
    <cellStyle name="20% - Акцент2 2 2 5 13 4 2" xfId="30080"/>
    <cellStyle name="20% - Акцент2 2 2 5 13 5" xfId="2414"/>
    <cellStyle name="20% - Акцент2 2 2 5 13 5 2" xfId="30081"/>
    <cellStyle name="20% - Акцент2 2 2 5 13 6" xfId="2415"/>
    <cellStyle name="20% - Акцент2 2 2 5 13 6 2" xfId="30082"/>
    <cellStyle name="20% - Акцент2 2 2 5 13 7" xfId="30077"/>
    <cellStyle name="20% - Акцент2 2 2 5 14" xfId="2416"/>
    <cellStyle name="20% - Акцент2 2 2 5 14 2" xfId="2417"/>
    <cellStyle name="20% - Акцент2 2 2 5 14 2 2" xfId="30084"/>
    <cellStyle name="20% - Акцент2 2 2 5 14 3" xfId="2418"/>
    <cellStyle name="20% - Акцент2 2 2 5 14 3 2" xfId="30085"/>
    <cellStyle name="20% - Акцент2 2 2 5 14 4" xfId="2419"/>
    <cellStyle name="20% - Акцент2 2 2 5 14 4 2" xfId="30086"/>
    <cellStyle name="20% - Акцент2 2 2 5 14 5" xfId="2420"/>
    <cellStyle name="20% - Акцент2 2 2 5 14 5 2" xfId="30087"/>
    <cellStyle name="20% - Акцент2 2 2 5 14 6" xfId="2421"/>
    <cellStyle name="20% - Акцент2 2 2 5 14 6 2" xfId="30088"/>
    <cellStyle name="20% - Акцент2 2 2 5 14 7" xfId="30083"/>
    <cellStyle name="20% - Акцент2 2 2 5 15" xfId="2422"/>
    <cellStyle name="20% - Акцент2 2 2 5 15 2" xfId="2423"/>
    <cellStyle name="20% - Акцент2 2 2 5 15 2 2" xfId="30090"/>
    <cellStyle name="20% - Акцент2 2 2 5 15 3" xfId="2424"/>
    <cellStyle name="20% - Акцент2 2 2 5 15 3 2" xfId="30091"/>
    <cellStyle name="20% - Акцент2 2 2 5 15 4" xfId="2425"/>
    <cellStyle name="20% - Акцент2 2 2 5 15 4 2" xfId="30092"/>
    <cellStyle name="20% - Акцент2 2 2 5 15 5" xfId="2426"/>
    <cellStyle name="20% - Акцент2 2 2 5 15 5 2" xfId="30093"/>
    <cellStyle name="20% - Акцент2 2 2 5 15 6" xfId="2427"/>
    <cellStyle name="20% - Акцент2 2 2 5 15 6 2" xfId="30094"/>
    <cellStyle name="20% - Акцент2 2 2 5 15 7" xfId="30089"/>
    <cellStyle name="20% - Акцент2 2 2 5 16" xfId="2428"/>
    <cellStyle name="20% - Акцент2 2 2 5 16 2" xfId="2429"/>
    <cellStyle name="20% - Акцент2 2 2 5 16 2 2" xfId="30096"/>
    <cellStyle name="20% - Акцент2 2 2 5 16 3" xfId="2430"/>
    <cellStyle name="20% - Акцент2 2 2 5 16 3 2" xfId="30097"/>
    <cellStyle name="20% - Акцент2 2 2 5 16 4" xfId="2431"/>
    <cellStyle name="20% - Акцент2 2 2 5 16 4 2" xfId="30098"/>
    <cellStyle name="20% - Акцент2 2 2 5 16 5" xfId="2432"/>
    <cellStyle name="20% - Акцент2 2 2 5 16 5 2" xfId="30099"/>
    <cellStyle name="20% - Акцент2 2 2 5 16 6" xfId="2433"/>
    <cellStyle name="20% - Акцент2 2 2 5 16 6 2" xfId="30100"/>
    <cellStyle name="20% - Акцент2 2 2 5 16 7" xfId="30095"/>
    <cellStyle name="20% - Акцент2 2 2 5 17" xfId="2434"/>
    <cellStyle name="20% - Акцент2 2 2 5 17 2" xfId="2435"/>
    <cellStyle name="20% - Акцент2 2 2 5 17 2 2" xfId="30102"/>
    <cellStyle name="20% - Акцент2 2 2 5 17 3" xfId="2436"/>
    <cellStyle name="20% - Акцент2 2 2 5 17 3 2" xfId="30103"/>
    <cellStyle name="20% - Акцент2 2 2 5 17 4" xfId="2437"/>
    <cellStyle name="20% - Акцент2 2 2 5 17 4 2" xfId="30104"/>
    <cellStyle name="20% - Акцент2 2 2 5 17 5" xfId="2438"/>
    <cellStyle name="20% - Акцент2 2 2 5 17 5 2" xfId="30105"/>
    <cellStyle name="20% - Акцент2 2 2 5 17 6" xfId="2439"/>
    <cellStyle name="20% - Акцент2 2 2 5 17 6 2" xfId="30106"/>
    <cellStyle name="20% - Акцент2 2 2 5 17 7" xfId="30101"/>
    <cellStyle name="20% - Акцент2 2 2 5 18" xfId="2440"/>
    <cellStyle name="20% - Акцент2 2 2 5 18 2" xfId="2441"/>
    <cellStyle name="20% - Акцент2 2 2 5 18 2 2" xfId="30108"/>
    <cellStyle name="20% - Акцент2 2 2 5 18 3" xfId="2442"/>
    <cellStyle name="20% - Акцент2 2 2 5 18 3 2" xfId="30109"/>
    <cellStyle name="20% - Акцент2 2 2 5 18 4" xfId="2443"/>
    <cellStyle name="20% - Акцент2 2 2 5 18 4 2" xfId="30110"/>
    <cellStyle name="20% - Акцент2 2 2 5 18 5" xfId="2444"/>
    <cellStyle name="20% - Акцент2 2 2 5 18 5 2" xfId="30111"/>
    <cellStyle name="20% - Акцент2 2 2 5 18 6" xfId="2445"/>
    <cellStyle name="20% - Акцент2 2 2 5 18 6 2" xfId="30112"/>
    <cellStyle name="20% - Акцент2 2 2 5 18 7" xfId="30107"/>
    <cellStyle name="20% - Акцент2 2 2 5 19" xfId="2446"/>
    <cellStyle name="20% - Акцент2 2 2 5 19 2" xfId="2447"/>
    <cellStyle name="20% - Акцент2 2 2 5 19 2 2" xfId="30114"/>
    <cellStyle name="20% - Акцент2 2 2 5 19 3" xfId="2448"/>
    <cellStyle name="20% - Акцент2 2 2 5 19 3 2" xfId="30115"/>
    <cellStyle name="20% - Акцент2 2 2 5 19 4" xfId="2449"/>
    <cellStyle name="20% - Акцент2 2 2 5 19 4 2" xfId="30116"/>
    <cellStyle name="20% - Акцент2 2 2 5 19 5" xfId="2450"/>
    <cellStyle name="20% - Акцент2 2 2 5 19 5 2" xfId="30117"/>
    <cellStyle name="20% - Акцент2 2 2 5 19 6" xfId="2451"/>
    <cellStyle name="20% - Акцент2 2 2 5 19 6 2" xfId="30118"/>
    <cellStyle name="20% - Акцент2 2 2 5 19 7" xfId="30113"/>
    <cellStyle name="20% - Акцент2 2 2 5 2" xfId="2452"/>
    <cellStyle name="20% - Акцент2 2 2 5 2 2" xfId="2453"/>
    <cellStyle name="20% - Акцент2 2 2 5 2 2 2" xfId="30120"/>
    <cellStyle name="20% - Акцент2 2 2 5 2 3" xfId="2454"/>
    <cellStyle name="20% - Акцент2 2 2 5 2 3 2" xfId="30121"/>
    <cellStyle name="20% - Акцент2 2 2 5 2 4" xfId="2455"/>
    <cellStyle name="20% - Акцент2 2 2 5 2 4 2" xfId="30122"/>
    <cellStyle name="20% - Акцент2 2 2 5 2 5" xfId="2456"/>
    <cellStyle name="20% - Акцент2 2 2 5 2 5 2" xfId="30123"/>
    <cellStyle name="20% - Акцент2 2 2 5 2 6" xfId="2457"/>
    <cellStyle name="20% - Акцент2 2 2 5 2 6 2" xfId="30124"/>
    <cellStyle name="20% - Акцент2 2 2 5 2 7" xfId="30119"/>
    <cellStyle name="20% - Акцент2 2 2 5 20" xfId="2458"/>
    <cellStyle name="20% - Акцент2 2 2 5 20 2" xfId="2459"/>
    <cellStyle name="20% - Акцент2 2 2 5 20 2 2" xfId="30126"/>
    <cellStyle name="20% - Акцент2 2 2 5 20 3" xfId="2460"/>
    <cellStyle name="20% - Акцент2 2 2 5 20 3 2" xfId="30127"/>
    <cellStyle name="20% - Акцент2 2 2 5 20 4" xfId="2461"/>
    <cellStyle name="20% - Акцент2 2 2 5 20 4 2" xfId="30128"/>
    <cellStyle name="20% - Акцент2 2 2 5 20 5" xfId="2462"/>
    <cellStyle name="20% - Акцент2 2 2 5 20 5 2" xfId="30129"/>
    <cellStyle name="20% - Акцент2 2 2 5 20 6" xfId="2463"/>
    <cellStyle name="20% - Акцент2 2 2 5 20 6 2" xfId="30130"/>
    <cellStyle name="20% - Акцент2 2 2 5 20 7" xfId="30125"/>
    <cellStyle name="20% - Акцент2 2 2 5 21" xfId="2464"/>
    <cellStyle name="20% - Акцент2 2 2 5 21 2" xfId="2465"/>
    <cellStyle name="20% - Акцент2 2 2 5 21 2 2" xfId="30132"/>
    <cellStyle name="20% - Акцент2 2 2 5 21 3" xfId="2466"/>
    <cellStyle name="20% - Акцент2 2 2 5 21 3 2" xfId="30133"/>
    <cellStyle name="20% - Акцент2 2 2 5 21 4" xfId="2467"/>
    <cellStyle name="20% - Акцент2 2 2 5 21 4 2" xfId="30134"/>
    <cellStyle name="20% - Акцент2 2 2 5 21 5" xfId="2468"/>
    <cellStyle name="20% - Акцент2 2 2 5 21 5 2" xfId="30135"/>
    <cellStyle name="20% - Акцент2 2 2 5 21 6" xfId="2469"/>
    <cellStyle name="20% - Акцент2 2 2 5 21 6 2" xfId="30136"/>
    <cellStyle name="20% - Акцент2 2 2 5 21 7" xfId="30131"/>
    <cellStyle name="20% - Акцент2 2 2 5 22" xfId="2470"/>
    <cellStyle name="20% - Акцент2 2 2 5 22 2" xfId="2471"/>
    <cellStyle name="20% - Акцент2 2 2 5 22 2 2" xfId="30138"/>
    <cellStyle name="20% - Акцент2 2 2 5 22 3" xfId="2472"/>
    <cellStyle name="20% - Акцент2 2 2 5 22 3 2" xfId="30139"/>
    <cellStyle name="20% - Акцент2 2 2 5 22 4" xfId="2473"/>
    <cellStyle name="20% - Акцент2 2 2 5 22 4 2" xfId="30140"/>
    <cellStyle name="20% - Акцент2 2 2 5 22 5" xfId="2474"/>
    <cellStyle name="20% - Акцент2 2 2 5 22 5 2" xfId="30141"/>
    <cellStyle name="20% - Акцент2 2 2 5 22 6" xfId="2475"/>
    <cellStyle name="20% - Акцент2 2 2 5 22 6 2" xfId="30142"/>
    <cellStyle name="20% - Акцент2 2 2 5 22 7" xfId="30137"/>
    <cellStyle name="20% - Акцент2 2 2 5 23" xfId="2476"/>
    <cellStyle name="20% - Акцент2 2 2 5 23 2" xfId="30143"/>
    <cellStyle name="20% - Акцент2 2 2 5 24" xfId="2477"/>
    <cellStyle name="20% - Акцент2 2 2 5 24 2" xfId="30144"/>
    <cellStyle name="20% - Акцент2 2 2 5 25" xfId="2478"/>
    <cellStyle name="20% - Акцент2 2 2 5 25 2" xfId="30145"/>
    <cellStyle name="20% - Акцент2 2 2 5 26" xfId="2479"/>
    <cellStyle name="20% - Акцент2 2 2 5 26 2" xfId="30146"/>
    <cellStyle name="20% - Акцент2 2 2 5 27" xfId="2480"/>
    <cellStyle name="20% - Акцент2 2 2 5 27 2" xfId="30147"/>
    <cellStyle name="20% - Акцент2 2 2 5 28" xfId="30058"/>
    <cellStyle name="20% - Акцент2 2 2 5 3" xfId="2481"/>
    <cellStyle name="20% - Акцент2 2 2 5 3 2" xfId="2482"/>
    <cellStyle name="20% - Акцент2 2 2 5 3 2 2" xfId="30149"/>
    <cellStyle name="20% - Акцент2 2 2 5 3 3" xfId="2483"/>
    <cellStyle name="20% - Акцент2 2 2 5 3 3 2" xfId="30150"/>
    <cellStyle name="20% - Акцент2 2 2 5 3 4" xfId="2484"/>
    <cellStyle name="20% - Акцент2 2 2 5 3 4 2" xfId="30151"/>
    <cellStyle name="20% - Акцент2 2 2 5 3 5" xfId="2485"/>
    <cellStyle name="20% - Акцент2 2 2 5 3 5 2" xfId="30152"/>
    <cellStyle name="20% - Акцент2 2 2 5 3 6" xfId="2486"/>
    <cellStyle name="20% - Акцент2 2 2 5 3 6 2" xfId="30153"/>
    <cellStyle name="20% - Акцент2 2 2 5 3 7" xfId="30148"/>
    <cellStyle name="20% - Акцент2 2 2 5 4" xfId="2487"/>
    <cellStyle name="20% - Акцент2 2 2 5 4 2" xfId="2488"/>
    <cellStyle name="20% - Акцент2 2 2 5 4 2 2" xfId="30155"/>
    <cellStyle name="20% - Акцент2 2 2 5 4 3" xfId="2489"/>
    <cellStyle name="20% - Акцент2 2 2 5 4 3 2" xfId="30156"/>
    <cellStyle name="20% - Акцент2 2 2 5 4 4" xfId="2490"/>
    <cellStyle name="20% - Акцент2 2 2 5 4 4 2" xfId="30157"/>
    <cellStyle name="20% - Акцент2 2 2 5 4 5" xfId="2491"/>
    <cellStyle name="20% - Акцент2 2 2 5 4 5 2" xfId="30158"/>
    <cellStyle name="20% - Акцент2 2 2 5 4 6" xfId="2492"/>
    <cellStyle name="20% - Акцент2 2 2 5 4 6 2" xfId="30159"/>
    <cellStyle name="20% - Акцент2 2 2 5 4 7" xfId="30154"/>
    <cellStyle name="20% - Акцент2 2 2 5 5" xfId="2493"/>
    <cellStyle name="20% - Акцент2 2 2 5 5 2" xfId="2494"/>
    <cellStyle name="20% - Акцент2 2 2 5 5 2 2" xfId="30161"/>
    <cellStyle name="20% - Акцент2 2 2 5 5 3" xfId="2495"/>
    <cellStyle name="20% - Акцент2 2 2 5 5 3 2" xfId="30162"/>
    <cellStyle name="20% - Акцент2 2 2 5 5 4" xfId="2496"/>
    <cellStyle name="20% - Акцент2 2 2 5 5 4 2" xfId="30163"/>
    <cellStyle name="20% - Акцент2 2 2 5 5 5" xfId="2497"/>
    <cellStyle name="20% - Акцент2 2 2 5 5 5 2" xfId="30164"/>
    <cellStyle name="20% - Акцент2 2 2 5 5 6" xfId="2498"/>
    <cellStyle name="20% - Акцент2 2 2 5 5 6 2" xfId="30165"/>
    <cellStyle name="20% - Акцент2 2 2 5 5 7" xfId="30160"/>
    <cellStyle name="20% - Акцент2 2 2 5 6" xfId="2499"/>
    <cellStyle name="20% - Акцент2 2 2 5 6 2" xfId="2500"/>
    <cellStyle name="20% - Акцент2 2 2 5 6 2 2" xfId="30167"/>
    <cellStyle name="20% - Акцент2 2 2 5 6 3" xfId="2501"/>
    <cellStyle name="20% - Акцент2 2 2 5 6 3 2" xfId="30168"/>
    <cellStyle name="20% - Акцент2 2 2 5 6 4" xfId="2502"/>
    <cellStyle name="20% - Акцент2 2 2 5 6 4 2" xfId="30169"/>
    <cellStyle name="20% - Акцент2 2 2 5 6 5" xfId="2503"/>
    <cellStyle name="20% - Акцент2 2 2 5 6 5 2" xfId="30170"/>
    <cellStyle name="20% - Акцент2 2 2 5 6 6" xfId="2504"/>
    <cellStyle name="20% - Акцент2 2 2 5 6 6 2" xfId="30171"/>
    <cellStyle name="20% - Акцент2 2 2 5 6 7" xfId="30166"/>
    <cellStyle name="20% - Акцент2 2 2 5 7" xfId="2505"/>
    <cellStyle name="20% - Акцент2 2 2 5 7 2" xfId="2506"/>
    <cellStyle name="20% - Акцент2 2 2 5 7 2 2" xfId="30173"/>
    <cellStyle name="20% - Акцент2 2 2 5 7 3" xfId="2507"/>
    <cellStyle name="20% - Акцент2 2 2 5 7 3 2" xfId="30174"/>
    <cellStyle name="20% - Акцент2 2 2 5 7 4" xfId="2508"/>
    <cellStyle name="20% - Акцент2 2 2 5 7 4 2" xfId="30175"/>
    <cellStyle name="20% - Акцент2 2 2 5 7 5" xfId="2509"/>
    <cellStyle name="20% - Акцент2 2 2 5 7 5 2" xfId="30176"/>
    <cellStyle name="20% - Акцент2 2 2 5 7 6" xfId="2510"/>
    <cellStyle name="20% - Акцент2 2 2 5 7 6 2" xfId="30177"/>
    <cellStyle name="20% - Акцент2 2 2 5 7 7" xfId="30172"/>
    <cellStyle name="20% - Акцент2 2 2 5 8" xfId="2511"/>
    <cellStyle name="20% - Акцент2 2 2 5 8 2" xfId="2512"/>
    <cellStyle name="20% - Акцент2 2 2 5 8 2 2" xfId="30179"/>
    <cellStyle name="20% - Акцент2 2 2 5 8 3" xfId="2513"/>
    <cellStyle name="20% - Акцент2 2 2 5 8 3 2" xfId="30180"/>
    <cellStyle name="20% - Акцент2 2 2 5 8 4" xfId="2514"/>
    <cellStyle name="20% - Акцент2 2 2 5 8 4 2" xfId="30181"/>
    <cellStyle name="20% - Акцент2 2 2 5 8 5" xfId="2515"/>
    <cellStyle name="20% - Акцент2 2 2 5 8 5 2" xfId="30182"/>
    <cellStyle name="20% - Акцент2 2 2 5 8 6" xfId="2516"/>
    <cellStyle name="20% - Акцент2 2 2 5 8 6 2" xfId="30183"/>
    <cellStyle name="20% - Акцент2 2 2 5 8 7" xfId="30178"/>
    <cellStyle name="20% - Акцент2 2 2 5 9" xfId="2517"/>
    <cellStyle name="20% - Акцент2 2 2 5 9 2" xfId="2518"/>
    <cellStyle name="20% - Акцент2 2 2 5 9 2 2" xfId="30185"/>
    <cellStyle name="20% - Акцент2 2 2 5 9 3" xfId="2519"/>
    <cellStyle name="20% - Акцент2 2 2 5 9 3 2" xfId="30186"/>
    <cellStyle name="20% - Акцент2 2 2 5 9 4" xfId="2520"/>
    <cellStyle name="20% - Акцент2 2 2 5 9 4 2" xfId="30187"/>
    <cellStyle name="20% - Акцент2 2 2 5 9 5" xfId="2521"/>
    <cellStyle name="20% - Акцент2 2 2 5 9 5 2" xfId="30188"/>
    <cellStyle name="20% - Акцент2 2 2 5 9 6" xfId="2522"/>
    <cellStyle name="20% - Акцент2 2 2 5 9 6 2" xfId="30189"/>
    <cellStyle name="20% - Акцент2 2 2 5 9 7" xfId="30184"/>
    <cellStyle name="20% - Акцент2 2 2 6" xfId="2523"/>
    <cellStyle name="20% - Акцент2 2 2 6 10" xfId="2524"/>
    <cellStyle name="20% - Акцент2 2 2 6 10 2" xfId="2525"/>
    <cellStyle name="20% - Акцент2 2 2 6 10 2 2" xfId="30192"/>
    <cellStyle name="20% - Акцент2 2 2 6 10 3" xfId="2526"/>
    <cellStyle name="20% - Акцент2 2 2 6 10 3 2" xfId="30193"/>
    <cellStyle name="20% - Акцент2 2 2 6 10 4" xfId="2527"/>
    <cellStyle name="20% - Акцент2 2 2 6 10 4 2" xfId="30194"/>
    <cellStyle name="20% - Акцент2 2 2 6 10 5" xfId="2528"/>
    <cellStyle name="20% - Акцент2 2 2 6 10 5 2" xfId="30195"/>
    <cellStyle name="20% - Акцент2 2 2 6 10 6" xfId="2529"/>
    <cellStyle name="20% - Акцент2 2 2 6 10 6 2" xfId="30196"/>
    <cellStyle name="20% - Акцент2 2 2 6 10 7" xfId="30191"/>
    <cellStyle name="20% - Акцент2 2 2 6 11" xfId="2530"/>
    <cellStyle name="20% - Акцент2 2 2 6 11 2" xfId="2531"/>
    <cellStyle name="20% - Акцент2 2 2 6 11 2 2" xfId="30198"/>
    <cellStyle name="20% - Акцент2 2 2 6 11 3" xfId="2532"/>
    <cellStyle name="20% - Акцент2 2 2 6 11 3 2" xfId="30199"/>
    <cellStyle name="20% - Акцент2 2 2 6 11 4" xfId="2533"/>
    <cellStyle name="20% - Акцент2 2 2 6 11 4 2" xfId="30200"/>
    <cellStyle name="20% - Акцент2 2 2 6 11 5" xfId="2534"/>
    <cellStyle name="20% - Акцент2 2 2 6 11 5 2" xfId="30201"/>
    <cellStyle name="20% - Акцент2 2 2 6 11 6" xfId="2535"/>
    <cellStyle name="20% - Акцент2 2 2 6 11 6 2" xfId="30202"/>
    <cellStyle name="20% - Акцент2 2 2 6 11 7" xfId="30197"/>
    <cellStyle name="20% - Акцент2 2 2 6 12" xfId="2536"/>
    <cellStyle name="20% - Акцент2 2 2 6 12 2" xfId="2537"/>
    <cellStyle name="20% - Акцент2 2 2 6 12 2 2" xfId="30204"/>
    <cellStyle name="20% - Акцент2 2 2 6 12 3" xfId="2538"/>
    <cellStyle name="20% - Акцент2 2 2 6 12 3 2" xfId="30205"/>
    <cellStyle name="20% - Акцент2 2 2 6 12 4" xfId="2539"/>
    <cellStyle name="20% - Акцент2 2 2 6 12 4 2" xfId="30206"/>
    <cellStyle name="20% - Акцент2 2 2 6 12 5" xfId="2540"/>
    <cellStyle name="20% - Акцент2 2 2 6 12 5 2" xfId="30207"/>
    <cellStyle name="20% - Акцент2 2 2 6 12 6" xfId="2541"/>
    <cellStyle name="20% - Акцент2 2 2 6 12 6 2" xfId="30208"/>
    <cellStyle name="20% - Акцент2 2 2 6 12 7" xfId="30203"/>
    <cellStyle name="20% - Акцент2 2 2 6 13" xfId="2542"/>
    <cellStyle name="20% - Акцент2 2 2 6 13 2" xfId="2543"/>
    <cellStyle name="20% - Акцент2 2 2 6 13 2 2" xfId="30210"/>
    <cellStyle name="20% - Акцент2 2 2 6 13 3" xfId="2544"/>
    <cellStyle name="20% - Акцент2 2 2 6 13 3 2" xfId="30211"/>
    <cellStyle name="20% - Акцент2 2 2 6 13 4" xfId="2545"/>
    <cellStyle name="20% - Акцент2 2 2 6 13 4 2" xfId="30212"/>
    <cellStyle name="20% - Акцент2 2 2 6 13 5" xfId="2546"/>
    <cellStyle name="20% - Акцент2 2 2 6 13 5 2" xfId="30213"/>
    <cellStyle name="20% - Акцент2 2 2 6 13 6" xfId="2547"/>
    <cellStyle name="20% - Акцент2 2 2 6 13 6 2" xfId="30214"/>
    <cellStyle name="20% - Акцент2 2 2 6 13 7" xfId="30209"/>
    <cellStyle name="20% - Акцент2 2 2 6 14" xfId="2548"/>
    <cellStyle name="20% - Акцент2 2 2 6 14 2" xfId="2549"/>
    <cellStyle name="20% - Акцент2 2 2 6 14 2 2" xfId="30216"/>
    <cellStyle name="20% - Акцент2 2 2 6 14 3" xfId="2550"/>
    <cellStyle name="20% - Акцент2 2 2 6 14 3 2" xfId="30217"/>
    <cellStyle name="20% - Акцент2 2 2 6 14 4" xfId="2551"/>
    <cellStyle name="20% - Акцент2 2 2 6 14 4 2" xfId="30218"/>
    <cellStyle name="20% - Акцент2 2 2 6 14 5" xfId="2552"/>
    <cellStyle name="20% - Акцент2 2 2 6 14 5 2" xfId="30219"/>
    <cellStyle name="20% - Акцент2 2 2 6 14 6" xfId="2553"/>
    <cellStyle name="20% - Акцент2 2 2 6 14 6 2" xfId="30220"/>
    <cellStyle name="20% - Акцент2 2 2 6 14 7" xfId="30215"/>
    <cellStyle name="20% - Акцент2 2 2 6 15" xfId="2554"/>
    <cellStyle name="20% - Акцент2 2 2 6 15 2" xfId="2555"/>
    <cellStyle name="20% - Акцент2 2 2 6 15 2 2" xfId="30222"/>
    <cellStyle name="20% - Акцент2 2 2 6 15 3" xfId="2556"/>
    <cellStyle name="20% - Акцент2 2 2 6 15 3 2" xfId="30223"/>
    <cellStyle name="20% - Акцент2 2 2 6 15 4" xfId="2557"/>
    <cellStyle name="20% - Акцент2 2 2 6 15 4 2" xfId="30224"/>
    <cellStyle name="20% - Акцент2 2 2 6 15 5" xfId="2558"/>
    <cellStyle name="20% - Акцент2 2 2 6 15 5 2" xfId="30225"/>
    <cellStyle name="20% - Акцент2 2 2 6 15 6" xfId="2559"/>
    <cellStyle name="20% - Акцент2 2 2 6 15 6 2" xfId="30226"/>
    <cellStyle name="20% - Акцент2 2 2 6 15 7" xfId="30221"/>
    <cellStyle name="20% - Акцент2 2 2 6 16" xfId="2560"/>
    <cellStyle name="20% - Акцент2 2 2 6 16 2" xfId="2561"/>
    <cellStyle name="20% - Акцент2 2 2 6 16 2 2" xfId="30228"/>
    <cellStyle name="20% - Акцент2 2 2 6 16 3" xfId="2562"/>
    <cellStyle name="20% - Акцент2 2 2 6 16 3 2" xfId="30229"/>
    <cellStyle name="20% - Акцент2 2 2 6 16 4" xfId="2563"/>
    <cellStyle name="20% - Акцент2 2 2 6 16 4 2" xfId="30230"/>
    <cellStyle name="20% - Акцент2 2 2 6 16 5" xfId="2564"/>
    <cellStyle name="20% - Акцент2 2 2 6 16 5 2" xfId="30231"/>
    <cellStyle name="20% - Акцент2 2 2 6 16 6" xfId="2565"/>
    <cellStyle name="20% - Акцент2 2 2 6 16 6 2" xfId="30232"/>
    <cellStyle name="20% - Акцент2 2 2 6 16 7" xfId="30227"/>
    <cellStyle name="20% - Акцент2 2 2 6 17" xfId="2566"/>
    <cellStyle name="20% - Акцент2 2 2 6 17 2" xfId="2567"/>
    <cellStyle name="20% - Акцент2 2 2 6 17 2 2" xfId="30234"/>
    <cellStyle name="20% - Акцент2 2 2 6 17 3" xfId="2568"/>
    <cellStyle name="20% - Акцент2 2 2 6 17 3 2" xfId="30235"/>
    <cellStyle name="20% - Акцент2 2 2 6 17 4" xfId="2569"/>
    <cellStyle name="20% - Акцент2 2 2 6 17 4 2" xfId="30236"/>
    <cellStyle name="20% - Акцент2 2 2 6 17 5" xfId="2570"/>
    <cellStyle name="20% - Акцент2 2 2 6 17 5 2" xfId="30237"/>
    <cellStyle name="20% - Акцент2 2 2 6 17 6" xfId="2571"/>
    <cellStyle name="20% - Акцент2 2 2 6 17 6 2" xfId="30238"/>
    <cellStyle name="20% - Акцент2 2 2 6 17 7" xfId="30233"/>
    <cellStyle name="20% - Акцент2 2 2 6 18" xfId="2572"/>
    <cellStyle name="20% - Акцент2 2 2 6 18 2" xfId="2573"/>
    <cellStyle name="20% - Акцент2 2 2 6 18 2 2" xfId="30240"/>
    <cellStyle name="20% - Акцент2 2 2 6 18 3" xfId="2574"/>
    <cellStyle name="20% - Акцент2 2 2 6 18 3 2" xfId="30241"/>
    <cellStyle name="20% - Акцент2 2 2 6 18 4" xfId="2575"/>
    <cellStyle name="20% - Акцент2 2 2 6 18 4 2" xfId="30242"/>
    <cellStyle name="20% - Акцент2 2 2 6 18 5" xfId="2576"/>
    <cellStyle name="20% - Акцент2 2 2 6 18 5 2" xfId="30243"/>
    <cellStyle name="20% - Акцент2 2 2 6 18 6" xfId="2577"/>
    <cellStyle name="20% - Акцент2 2 2 6 18 6 2" xfId="30244"/>
    <cellStyle name="20% - Акцент2 2 2 6 18 7" xfId="30239"/>
    <cellStyle name="20% - Акцент2 2 2 6 19" xfId="2578"/>
    <cellStyle name="20% - Акцент2 2 2 6 19 2" xfId="2579"/>
    <cellStyle name="20% - Акцент2 2 2 6 19 2 2" xfId="30246"/>
    <cellStyle name="20% - Акцент2 2 2 6 19 3" xfId="2580"/>
    <cellStyle name="20% - Акцент2 2 2 6 19 3 2" xfId="30247"/>
    <cellStyle name="20% - Акцент2 2 2 6 19 4" xfId="2581"/>
    <cellStyle name="20% - Акцент2 2 2 6 19 4 2" xfId="30248"/>
    <cellStyle name="20% - Акцент2 2 2 6 19 5" xfId="2582"/>
    <cellStyle name="20% - Акцент2 2 2 6 19 5 2" xfId="30249"/>
    <cellStyle name="20% - Акцент2 2 2 6 19 6" xfId="2583"/>
    <cellStyle name="20% - Акцент2 2 2 6 19 6 2" xfId="30250"/>
    <cellStyle name="20% - Акцент2 2 2 6 19 7" xfId="30245"/>
    <cellStyle name="20% - Акцент2 2 2 6 2" xfId="2584"/>
    <cellStyle name="20% - Акцент2 2 2 6 2 2" xfId="2585"/>
    <cellStyle name="20% - Акцент2 2 2 6 2 2 2" xfId="30252"/>
    <cellStyle name="20% - Акцент2 2 2 6 2 3" xfId="2586"/>
    <cellStyle name="20% - Акцент2 2 2 6 2 3 2" xfId="30253"/>
    <cellStyle name="20% - Акцент2 2 2 6 2 4" xfId="2587"/>
    <cellStyle name="20% - Акцент2 2 2 6 2 4 2" xfId="30254"/>
    <cellStyle name="20% - Акцент2 2 2 6 2 5" xfId="2588"/>
    <cellStyle name="20% - Акцент2 2 2 6 2 5 2" xfId="30255"/>
    <cellStyle name="20% - Акцент2 2 2 6 2 6" xfId="2589"/>
    <cellStyle name="20% - Акцент2 2 2 6 2 6 2" xfId="30256"/>
    <cellStyle name="20% - Акцент2 2 2 6 2 7" xfId="30251"/>
    <cellStyle name="20% - Акцент2 2 2 6 20" xfId="2590"/>
    <cellStyle name="20% - Акцент2 2 2 6 20 2" xfId="2591"/>
    <cellStyle name="20% - Акцент2 2 2 6 20 2 2" xfId="30258"/>
    <cellStyle name="20% - Акцент2 2 2 6 20 3" xfId="2592"/>
    <cellStyle name="20% - Акцент2 2 2 6 20 3 2" xfId="30259"/>
    <cellStyle name="20% - Акцент2 2 2 6 20 4" xfId="2593"/>
    <cellStyle name="20% - Акцент2 2 2 6 20 4 2" xfId="30260"/>
    <cellStyle name="20% - Акцент2 2 2 6 20 5" xfId="2594"/>
    <cellStyle name="20% - Акцент2 2 2 6 20 5 2" xfId="30261"/>
    <cellStyle name="20% - Акцент2 2 2 6 20 6" xfId="2595"/>
    <cellStyle name="20% - Акцент2 2 2 6 20 6 2" xfId="30262"/>
    <cellStyle name="20% - Акцент2 2 2 6 20 7" xfId="30257"/>
    <cellStyle name="20% - Акцент2 2 2 6 21" xfId="2596"/>
    <cellStyle name="20% - Акцент2 2 2 6 21 2" xfId="2597"/>
    <cellStyle name="20% - Акцент2 2 2 6 21 2 2" xfId="30264"/>
    <cellStyle name="20% - Акцент2 2 2 6 21 3" xfId="2598"/>
    <cellStyle name="20% - Акцент2 2 2 6 21 3 2" xfId="30265"/>
    <cellStyle name="20% - Акцент2 2 2 6 21 4" xfId="2599"/>
    <cellStyle name="20% - Акцент2 2 2 6 21 4 2" xfId="30266"/>
    <cellStyle name="20% - Акцент2 2 2 6 21 5" xfId="2600"/>
    <cellStyle name="20% - Акцент2 2 2 6 21 5 2" xfId="30267"/>
    <cellStyle name="20% - Акцент2 2 2 6 21 6" xfId="2601"/>
    <cellStyle name="20% - Акцент2 2 2 6 21 6 2" xfId="30268"/>
    <cellStyle name="20% - Акцент2 2 2 6 21 7" xfId="30263"/>
    <cellStyle name="20% - Акцент2 2 2 6 22" xfId="2602"/>
    <cellStyle name="20% - Акцент2 2 2 6 22 2" xfId="2603"/>
    <cellStyle name="20% - Акцент2 2 2 6 22 2 2" xfId="30270"/>
    <cellStyle name="20% - Акцент2 2 2 6 22 3" xfId="2604"/>
    <cellStyle name="20% - Акцент2 2 2 6 22 3 2" xfId="30271"/>
    <cellStyle name="20% - Акцент2 2 2 6 22 4" xfId="2605"/>
    <cellStyle name="20% - Акцент2 2 2 6 22 4 2" xfId="30272"/>
    <cellStyle name="20% - Акцент2 2 2 6 22 5" xfId="2606"/>
    <cellStyle name="20% - Акцент2 2 2 6 22 5 2" xfId="30273"/>
    <cellStyle name="20% - Акцент2 2 2 6 22 6" xfId="2607"/>
    <cellStyle name="20% - Акцент2 2 2 6 22 6 2" xfId="30274"/>
    <cellStyle name="20% - Акцент2 2 2 6 22 7" xfId="30269"/>
    <cellStyle name="20% - Акцент2 2 2 6 23" xfId="2608"/>
    <cellStyle name="20% - Акцент2 2 2 6 23 2" xfId="30275"/>
    <cellStyle name="20% - Акцент2 2 2 6 24" xfId="2609"/>
    <cellStyle name="20% - Акцент2 2 2 6 24 2" xfId="30276"/>
    <cellStyle name="20% - Акцент2 2 2 6 25" xfId="2610"/>
    <cellStyle name="20% - Акцент2 2 2 6 25 2" xfId="30277"/>
    <cellStyle name="20% - Акцент2 2 2 6 26" xfId="2611"/>
    <cellStyle name="20% - Акцент2 2 2 6 26 2" xfId="30278"/>
    <cellStyle name="20% - Акцент2 2 2 6 27" xfId="2612"/>
    <cellStyle name="20% - Акцент2 2 2 6 27 2" xfId="30279"/>
    <cellStyle name="20% - Акцент2 2 2 6 28" xfId="30190"/>
    <cellStyle name="20% - Акцент2 2 2 6 3" xfId="2613"/>
    <cellStyle name="20% - Акцент2 2 2 6 3 2" xfId="2614"/>
    <cellStyle name="20% - Акцент2 2 2 6 3 2 2" xfId="30281"/>
    <cellStyle name="20% - Акцент2 2 2 6 3 3" xfId="2615"/>
    <cellStyle name="20% - Акцент2 2 2 6 3 3 2" xfId="30282"/>
    <cellStyle name="20% - Акцент2 2 2 6 3 4" xfId="2616"/>
    <cellStyle name="20% - Акцент2 2 2 6 3 4 2" xfId="30283"/>
    <cellStyle name="20% - Акцент2 2 2 6 3 5" xfId="2617"/>
    <cellStyle name="20% - Акцент2 2 2 6 3 5 2" xfId="30284"/>
    <cellStyle name="20% - Акцент2 2 2 6 3 6" xfId="2618"/>
    <cellStyle name="20% - Акцент2 2 2 6 3 6 2" xfId="30285"/>
    <cellStyle name="20% - Акцент2 2 2 6 3 7" xfId="30280"/>
    <cellStyle name="20% - Акцент2 2 2 6 4" xfId="2619"/>
    <cellStyle name="20% - Акцент2 2 2 6 4 2" xfId="2620"/>
    <cellStyle name="20% - Акцент2 2 2 6 4 2 2" xfId="30287"/>
    <cellStyle name="20% - Акцент2 2 2 6 4 3" xfId="2621"/>
    <cellStyle name="20% - Акцент2 2 2 6 4 3 2" xfId="30288"/>
    <cellStyle name="20% - Акцент2 2 2 6 4 4" xfId="2622"/>
    <cellStyle name="20% - Акцент2 2 2 6 4 4 2" xfId="30289"/>
    <cellStyle name="20% - Акцент2 2 2 6 4 5" xfId="2623"/>
    <cellStyle name="20% - Акцент2 2 2 6 4 5 2" xfId="30290"/>
    <cellStyle name="20% - Акцент2 2 2 6 4 6" xfId="2624"/>
    <cellStyle name="20% - Акцент2 2 2 6 4 6 2" xfId="30291"/>
    <cellStyle name="20% - Акцент2 2 2 6 4 7" xfId="30286"/>
    <cellStyle name="20% - Акцент2 2 2 6 5" xfId="2625"/>
    <cellStyle name="20% - Акцент2 2 2 6 5 2" xfId="2626"/>
    <cellStyle name="20% - Акцент2 2 2 6 5 2 2" xfId="30293"/>
    <cellStyle name="20% - Акцент2 2 2 6 5 3" xfId="2627"/>
    <cellStyle name="20% - Акцент2 2 2 6 5 3 2" xfId="30294"/>
    <cellStyle name="20% - Акцент2 2 2 6 5 4" xfId="2628"/>
    <cellStyle name="20% - Акцент2 2 2 6 5 4 2" xfId="30295"/>
    <cellStyle name="20% - Акцент2 2 2 6 5 5" xfId="2629"/>
    <cellStyle name="20% - Акцент2 2 2 6 5 5 2" xfId="30296"/>
    <cellStyle name="20% - Акцент2 2 2 6 5 6" xfId="2630"/>
    <cellStyle name="20% - Акцент2 2 2 6 5 6 2" xfId="30297"/>
    <cellStyle name="20% - Акцент2 2 2 6 5 7" xfId="30292"/>
    <cellStyle name="20% - Акцент2 2 2 6 6" xfId="2631"/>
    <cellStyle name="20% - Акцент2 2 2 6 6 2" xfId="2632"/>
    <cellStyle name="20% - Акцент2 2 2 6 6 2 2" xfId="30299"/>
    <cellStyle name="20% - Акцент2 2 2 6 6 3" xfId="2633"/>
    <cellStyle name="20% - Акцент2 2 2 6 6 3 2" xfId="30300"/>
    <cellStyle name="20% - Акцент2 2 2 6 6 4" xfId="2634"/>
    <cellStyle name="20% - Акцент2 2 2 6 6 4 2" xfId="30301"/>
    <cellStyle name="20% - Акцент2 2 2 6 6 5" xfId="2635"/>
    <cellStyle name="20% - Акцент2 2 2 6 6 5 2" xfId="30302"/>
    <cellStyle name="20% - Акцент2 2 2 6 6 6" xfId="2636"/>
    <cellStyle name="20% - Акцент2 2 2 6 6 6 2" xfId="30303"/>
    <cellStyle name="20% - Акцент2 2 2 6 6 7" xfId="30298"/>
    <cellStyle name="20% - Акцент2 2 2 6 7" xfId="2637"/>
    <cellStyle name="20% - Акцент2 2 2 6 7 2" xfId="2638"/>
    <cellStyle name="20% - Акцент2 2 2 6 7 2 2" xfId="30305"/>
    <cellStyle name="20% - Акцент2 2 2 6 7 3" xfId="2639"/>
    <cellStyle name="20% - Акцент2 2 2 6 7 3 2" xfId="30306"/>
    <cellStyle name="20% - Акцент2 2 2 6 7 4" xfId="2640"/>
    <cellStyle name="20% - Акцент2 2 2 6 7 4 2" xfId="30307"/>
    <cellStyle name="20% - Акцент2 2 2 6 7 5" xfId="2641"/>
    <cellStyle name="20% - Акцент2 2 2 6 7 5 2" xfId="30308"/>
    <cellStyle name="20% - Акцент2 2 2 6 7 6" xfId="2642"/>
    <cellStyle name="20% - Акцент2 2 2 6 7 6 2" xfId="30309"/>
    <cellStyle name="20% - Акцент2 2 2 6 7 7" xfId="30304"/>
    <cellStyle name="20% - Акцент2 2 2 6 8" xfId="2643"/>
    <cellStyle name="20% - Акцент2 2 2 6 8 2" xfId="2644"/>
    <cellStyle name="20% - Акцент2 2 2 6 8 2 2" xfId="30311"/>
    <cellStyle name="20% - Акцент2 2 2 6 8 3" xfId="2645"/>
    <cellStyle name="20% - Акцент2 2 2 6 8 3 2" xfId="30312"/>
    <cellStyle name="20% - Акцент2 2 2 6 8 4" xfId="2646"/>
    <cellStyle name="20% - Акцент2 2 2 6 8 4 2" xfId="30313"/>
    <cellStyle name="20% - Акцент2 2 2 6 8 5" xfId="2647"/>
    <cellStyle name="20% - Акцент2 2 2 6 8 5 2" xfId="30314"/>
    <cellStyle name="20% - Акцент2 2 2 6 8 6" xfId="2648"/>
    <cellStyle name="20% - Акцент2 2 2 6 8 6 2" xfId="30315"/>
    <cellStyle name="20% - Акцент2 2 2 6 8 7" xfId="30310"/>
    <cellStyle name="20% - Акцент2 2 2 6 9" xfId="2649"/>
    <cellStyle name="20% - Акцент2 2 2 6 9 2" xfId="2650"/>
    <cellStyle name="20% - Акцент2 2 2 6 9 2 2" xfId="30317"/>
    <cellStyle name="20% - Акцент2 2 2 6 9 3" xfId="2651"/>
    <cellStyle name="20% - Акцент2 2 2 6 9 3 2" xfId="30318"/>
    <cellStyle name="20% - Акцент2 2 2 6 9 4" xfId="2652"/>
    <cellStyle name="20% - Акцент2 2 2 6 9 4 2" xfId="30319"/>
    <cellStyle name="20% - Акцент2 2 2 6 9 5" xfId="2653"/>
    <cellStyle name="20% - Акцент2 2 2 6 9 5 2" xfId="30320"/>
    <cellStyle name="20% - Акцент2 2 2 6 9 6" xfId="2654"/>
    <cellStyle name="20% - Акцент2 2 2 6 9 6 2" xfId="30321"/>
    <cellStyle name="20% - Акцент2 2 2 6 9 7" xfId="30316"/>
    <cellStyle name="20% - Акцент2 2 2 7" xfId="2655"/>
    <cellStyle name="20% - Акцент2 2 2 7 2" xfId="2656"/>
    <cellStyle name="20% - Акцент2 2 2 7 2 2" xfId="30323"/>
    <cellStyle name="20% - Акцент2 2 2 7 3" xfId="2657"/>
    <cellStyle name="20% - Акцент2 2 2 7 3 2" xfId="30324"/>
    <cellStyle name="20% - Акцент2 2 2 7 4" xfId="2658"/>
    <cellStyle name="20% - Акцент2 2 2 7 4 2" xfId="30325"/>
    <cellStyle name="20% - Акцент2 2 2 7 5" xfId="2659"/>
    <cellStyle name="20% - Акцент2 2 2 7 5 2" xfId="30326"/>
    <cellStyle name="20% - Акцент2 2 2 7 6" xfId="2660"/>
    <cellStyle name="20% - Акцент2 2 2 7 6 2" xfId="30327"/>
    <cellStyle name="20% - Акцент2 2 2 7 7" xfId="30322"/>
    <cellStyle name="20% - Акцент2 2 2 8" xfId="2661"/>
    <cellStyle name="20% - Акцент2 2 2 8 2" xfId="2662"/>
    <cellStyle name="20% - Акцент2 2 2 8 2 2" xfId="30329"/>
    <cellStyle name="20% - Акцент2 2 2 8 3" xfId="2663"/>
    <cellStyle name="20% - Акцент2 2 2 8 3 2" xfId="30330"/>
    <cellStyle name="20% - Акцент2 2 2 8 4" xfId="2664"/>
    <cellStyle name="20% - Акцент2 2 2 8 4 2" xfId="30331"/>
    <cellStyle name="20% - Акцент2 2 2 8 5" xfId="2665"/>
    <cellStyle name="20% - Акцент2 2 2 8 5 2" xfId="30332"/>
    <cellStyle name="20% - Акцент2 2 2 8 6" xfId="2666"/>
    <cellStyle name="20% - Акцент2 2 2 8 6 2" xfId="30333"/>
    <cellStyle name="20% - Акцент2 2 2 8 7" xfId="30328"/>
    <cellStyle name="20% - Акцент2 2 2 9" xfId="2667"/>
    <cellStyle name="20% - Акцент2 2 2 9 2" xfId="2668"/>
    <cellStyle name="20% - Акцент2 2 2 9 2 2" xfId="30335"/>
    <cellStyle name="20% - Акцент2 2 2 9 3" xfId="2669"/>
    <cellStyle name="20% - Акцент2 2 2 9 3 2" xfId="30336"/>
    <cellStyle name="20% - Акцент2 2 2 9 4" xfId="2670"/>
    <cellStyle name="20% - Акцент2 2 2 9 4 2" xfId="30337"/>
    <cellStyle name="20% - Акцент2 2 2 9 5" xfId="2671"/>
    <cellStyle name="20% - Акцент2 2 2 9 5 2" xfId="30338"/>
    <cellStyle name="20% - Акцент2 2 2 9 6" xfId="2672"/>
    <cellStyle name="20% - Акцент2 2 2 9 6 2" xfId="30339"/>
    <cellStyle name="20% - Акцент2 2 2 9 7" xfId="30334"/>
    <cellStyle name="20% - Акцент2 2 20" xfId="2673"/>
    <cellStyle name="20% - Акцент2 2 21" xfId="2674"/>
    <cellStyle name="20% - Акцент2 2 22" xfId="2675"/>
    <cellStyle name="20% - Акцент2 2 23" xfId="2676"/>
    <cellStyle name="20% - Акцент2 2 24" xfId="2677"/>
    <cellStyle name="20% - Акцент2 2 25" xfId="2678"/>
    <cellStyle name="20% - Акцент2 2 26" xfId="2679"/>
    <cellStyle name="20% - Акцент2 2 27" xfId="2680"/>
    <cellStyle name="20% - Акцент2 2 28" xfId="2681"/>
    <cellStyle name="20% - Акцент2 2 29" xfId="2682"/>
    <cellStyle name="20% - Акцент2 2 3" xfId="2683"/>
    <cellStyle name="20% - Акцент2 2 30" xfId="2684"/>
    <cellStyle name="20% - Акцент2 2 31" xfId="2685"/>
    <cellStyle name="20% - Акцент2 2 32" xfId="2686"/>
    <cellStyle name="20% - Акцент2 2 33" xfId="2687"/>
    <cellStyle name="20% - Акцент2 2 34" xfId="29548"/>
    <cellStyle name="20% - Акцент2 2 4" xfId="2688"/>
    <cellStyle name="20% - Акцент2 2 5" xfId="2689"/>
    <cellStyle name="20% - Акцент2 2 6" xfId="2690"/>
    <cellStyle name="20% - Акцент2 2 7" xfId="2691"/>
    <cellStyle name="20% - Акцент2 2 8" xfId="2692"/>
    <cellStyle name="20% - Акцент2 2 9" xfId="2693"/>
    <cellStyle name="20% - Акцент2 20" xfId="2694"/>
    <cellStyle name="20% - Акцент2 20 2" xfId="2695"/>
    <cellStyle name="20% - Акцент2 20 2 2" xfId="30341"/>
    <cellStyle name="20% - Акцент2 20 3" xfId="2696"/>
    <cellStyle name="20% - Акцент2 20 3 2" xfId="30342"/>
    <cellStyle name="20% - Акцент2 20 4" xfId="2697"/>
    <cellStyle name="20% - Акцент2 20 4 2" xfId="30343"/>
    <cellStyle name="20% - Акцент2 20 5" xfId="2698"/>
    <cellStyle name="20% - Акцент2 20 5 2" xfId="30344"/>
    <cellStyle name="20% - Акцент2 20 6" xfId="2699"/>
    <cellStyle name="20% - Акцент2 20 6 2" xfId="30345"/>
    <cellStyle name="20% - Акцент2 20 7" xfId="30340"/>
    <cellStyle name="20% - Акцент2 21" xfId="2700"/>
    <cellStyle name="20% - Акцент2 21 2" xfId="2701"/>
    <cellStyle name="20% - Акцент2 21 2 2" xfId="30347"/>
    <cellStyle name="20% - Акцент2 21 3" xfId="2702"/>
    <cellStyle name="20% - Акцент2 21 3 2" xfId="30348"/>
    <cellStyle name="20% - Акцент2 21 4" xfId="2703"/>
    <cellStyle name="20% - Акцент2 21 4 2" xfId="30349"/>
    <cellStyle name="20% - Акцент2 21 5" xfId="2704"/>
    <cellStyle name="20% - Акцент2 21 5 2" xfId="30350"/>
    <cellStyle name="20% - Акцент2 21 6" xfId="2705"/>
    <cellStyle name="20% - Акцент2 21 6 2" xfId="30351"/>
    <cellStyle name="20% - Акцент2 21 7" xfId="30346"/>
    <cellStyle name="20% - Акцент2 22" xfId="2706"/>
    <cellStyle name="20% - Акцент2 22 2" xfId="2707"/>
    <cellStyle name="20% - Акцент2 22 2 2" xfId="30353"/>
    <cellStyle name="20% - Акцент2 22 3" xfId="2708"/>
    <cellStyle name="20% - Акцент2 22 3 2" xfId="30354"/>
    <cellStyle name="20% - Акцент2 22 4" xfId="2709"/>
    <cellStyle name="20% - Акцент2 22 4 2" xfId="30355"/>
    <cellStyle name="20% - Акцент2 22 5" xfId="2710"/>
    <cellStyle name="20% - Акцент2 22 5 2" xfId="30356"/>
    <cellStyle name="20% - Акцент2 22 6" xfId="2711"/>
    <cellStyle name="20% - Акцент2 22 6 2" xfId="30357"/>
    <cellStyle name="20% - Акцент2 22 7" xfId="30352"/>
    <cellStyle name="20% - Акцент2 23" xfId="2712"/>
    <cellStyle name="20% - Акцент2 23 2" xfId="2713"/>
    <cellStyle name="20% - Акцент2 23 2 2" xfId="30359"/>
    <cellStyle name="20% - Акцент2 23 3" xfId="2714"/>
    <cellStyle name="20% - Акцент2 23 3 2" xfId="30360"/>
    <cellStyle name="20% - Акцент2 23 4" xfId="2715"/>
    <cellStyle name="20% - Акцент2 23 4 2" xfId="30361"/>
    <cellStyle name="20% - Акцент2 23 5" xfId="2716"/>
    <cellStyle name="20% - Акцент2 23 5 2" xfId="30362"/>
    <cellStyle name="20% - Акцент2 23 6" xfId="2717"/>
    <cellStyle name="20% - Акцент2 23 6 2" xfId="30363"/>
    <cellStyle name="20% - Акцент2 23 7" xfId="30358"/>
    <cellStyle name="20% - Акцент2 24" xfId="2718"/>
    <cellStyle name="20% - Акцент2 24 2" xfId="2719"/>
    <cellStyle name="20% - Акцент2 24 2 2" xfId="30365"/>
    <cellStyle name="20% - Акцент2 24 3" xfId="2720"/>
    <cellStyle name="20% - Акцент2 24 3 2" xfId="30366"/>
    <cellStyle name="20% - Акцент2 24 4" xfId="2721"/>
    <cellStyle name="20% - Акцент2 24 4 2" xfId="30367"/>
    <cellStyle name="20% - Акцент2 24 5" xfId="2722"/>
    <cellStyle name="20% - Акцент2 24 5 2" xfId="30368"/>
    <cellStyle name="20% - Акцент2 24 6" xfId="2723"/>
    <cellStyle name="20% - Акцент2 24 6 2" xfId="30369"/>
    <cellStyle name="20% - Акцент2 24 7" xfId="30364"/>
    <cellStyle name="20% - Акцент2 25" xfId="2724"/>
    <cellStyle name="20% - Акцент2 25 2" xfId="2725"/>
    <cellStyle name="20% - Акцент2 25 2 2" xfId="30371"/>
    <cellStyle name="20% - Акцент2 25 3" xfId="2726"/>
    <cellStyle name="20% - Акцент2 25 3 2" xfId="30372"/>
    <cellStyle name="20% - Акцент2 25 4" xfId="2727"/>
    <cellStyle name="20% - Акцент2 25 4 2" xfId="30373"/>
    <cellStyle name="20% - Акцент2 25 5" xfId="2728"/>
    <cellStyle name="20% - Акцент2 25 5 2" xfId="30374"/>
    <cellStyle name="20% - Акцент2 25 6" xfId="2729"/>
    <cellStyle name="20% - Акцент2 25 6 2" xfId="30375"/>
    <cellStyle name="20% - Акцент2 25 7" xfId="30370"/>
    <cellStyle name="20% - Акцент2 26" xfId="2730"/>
    <cellStyle name="20% - Акцент2 26 2" xfId="2731"/>
    <cellStyle name="20% - Акцент2 26 2 2" xfId="30377"/>
    <cellStyle name="20% - Акцент2 26 3" xfId="2732"/>
    <cellStyle name="20% - Акцент2 26 3 2" xfId="30378"/>
    <cellStyle name="20% - Акцент2 26 4" xfId="2733"/>
    <cellStyle name="20% - Акцент2 26 4 2" xfId="30379"/>
    <cellStyle name="20% - Акцент2 26 5" xfId="2734"/>
    <cellStyle name="20% - Акцент2 26 5 2" xfId="30380"/>
    <cellStyle name="20% - Акцент2 26 6" xfId="2735"/>
    <cellStyle name="20% - Акцент2 26 6 2" xfId="30381"/>
    <cellStyle name="20% - Акцент2 26 7" xfId="30376"/>
    <cellStyle name="20% - Акцент2 27" xfId="2736"/>
    <cellStyle name="20% - Акцент2 27 2" xfId="2737"/>
    <cellStyle name="20% - Акцент2 27 2 2" xfId="30383"/>
    <cellStyle name="20% - Акцент2 27 3" xfId="2738"/>
    <cellStyle name="20% - Акцент2 27 3 2" xfId="30384"/>
    <cellStyle name="20% - Акцент2 27 4" xfId="2739"/>
    <cellStyle name="20% - Акцент2 27 4 2" xfId="30385"/>
    <cellStyle name="20% - Акцент2 27 5" xfId="2740"/>
    <cellStyle name="20% - Акцент2 27 5 2" xfId="30386"/>
    <cellStyle name="20% - Акцент2 27 6" xfId="2741"/>
    <cellStyle name="20% - Акцент2 27 6 2" xfId="30387"/>
    <cellStyle name="20% - Акцент2 27 7" xfId="30382"/>
    <cellStyle name="20% - Акцент2 28" xfId="2742"/>
    <cellStyle name="20% - Акцент2 28 2" xfId="2743"/>
    <cellStyle name="20% - Акцент2 28 2 2" xfId="30389"/>
    <cellStyle name="20% - Акцент2 28 3" xfId="2744"/>
    <cellStyle name="20% - Акцент2 28 3 2" xfId="30390"/>
    <cellStyle name="20% - Акцент2 28 4" xfId="2745"/>
    <cellStyle name="20% - Акцент2 28 4 2" xfId="30391"/>
    <cellStyle name="20% - Акцент2 28 5" xfId="2746"/>
    <cellStyle name="20% - Акцент2 28 5 2" xfId="30392"/>
    <cellStyle name="20% - Акцент2 28 6" xfId="2747"/>
    <cellStyle name="20% - Акцент2 28 6 2" xfId="30393"/>
    <cellStyle name="20% - Акцент2 28 7" xfId="30388"/>
    <cellStyle name="20% - Акцент2 29" xfId="2748"/>
    <cellStyle name="20% - Акцент2 29 2" xfId="30394"/>
    <cellStyle name="20% - Акцент2 3" xfId="2749"/>
    <cellStyle name="20% - Акцент2 3 10" xfId="2750"/>
    <cellStyle name="20% - Акцент2 3 10 2" xfId="2751"/>
    <cellStyle name="20% - Акцент2 3 10 2 2" xfId="30397"/>
    <cellStyle name="20% - Акцент2 3 10 3" xfId="2752"/>
    <cellStyle name="20% - Акцент2 3 10 3 2" xfId="30398"/>
    <cellStyle name="20% - Акцент2 3 10 4" xfId="2753"/>
    <cellStyle name="20% - Акцент2 3 10 4 2" xfId="30399"/>
    <cellStyle name="20% - Акцент2 3 10 5" xfId="2754"/>
    <cellStyle name="20% - Акцент2 3 10 5 2" xfId="30400"/>
    <cellStyle name="20% - Акцент2 3 10 6" xfId="2755"/>
    <cellStyle name="20% - Акцент2 3 10 6 2" xfId="30401"/>
    <cellStyle name="20% - Акцент2 3 10 7" xfId="30396"/>
    <cellStyle name="20% - Акцент2 3 11" xfId="2756"/>
    <cellStyle name="20% - Акцент2 3 11 2" xfId="2757"/>
    <cellStyle name="20% - Акцент2 3 11 2 2" xfId="30403"/>
    <cellStyle name="20% - Акцент2 3 11 3" xfId="2758"/>
    <cellStyle name="20% - Акцент2 3 11 3 2" xfId="30404"/>
    <cellStyle name="20% - Акцент2 3 11 4" xfId="2759"/>
    <cellStyle name="20% - Акцент2 3 11 4 2" xfId="30405"/>
    <cellStyle name="20% - Акцент2 3 11 5" xfId="2760"/>
    <cellStyle name="20% - Акцент2 3 11 5 2" xfId="30406"/>
    <cellStyle name="20% - Акцент2 3 11 6" xfId="2761"/>
    <cellStyle name="20% - Акцент2 3 11 6 2" xfId="30407"/>
    <cellStyle name="20% - Акцент2 3 11 7" xfId="30402"/>
    <cellStyle name="20% - Акцент2 3 12" xfId="2762"/>
    <cellStyle name="20% - Акцент2 3 12 2" xfId="2763"/>
    <cellStyle name="20% - Акцент2 3 12 2 2" xfId="30409"/>
    <cellStyle name="20% - Акцент2 3 12 3" xfId="2764"/>
    <cellStyle name="20% - Акцент2 3 12 3 2" xfId="30410"/>
    <cellStyle name="20% - Акцент2 3 12 4" xfId="2765"/>
    <cellStyle name="20% - Акцент2 3 12 4 2" xfId="30411"/>
    <cellStyle name="20% - Акцент2 3 12 5" xfId="2766"/>
    <cellStyle name="20% - Акцент2 3 12 5 2" xfId="30412"/>
    <cellStyle name="20% - Акцент2 3 12 6" xfId="2767"/>
    <cellStyle name="20% - Акцент2 3 12 6 2" xfId="30413"/>
    <cellStyle name="20% - Акцент2 3 12 7" xfId="30408"/>
    <cellStyle name="20% - Акцент2 3 13" xfId="2768"/>
    <cellStyle name="20% - Акцент2 3 13 2" xfId="2769"/>
    <cellStyle name="20% - Акцент2 3 13 2 2" xfId="30415"/>
    <cellStyle name="20% - Акцент2 3 13 3" xfId="2770"/>
    <cellStyle name="20% - Акцент2 3 13 3 2" xfId="30416"/>
    <cellStyle name="20% - Акцент2 3 13 4" xfId="2771"/>
    <cellStyle name="20% - Акцент2 3 13 4 2" xfId="30417"/>
    <cellStyle name="20% - Акцент2 3 13 5" xfId="2772"/>
    <cellStyle name="20% - Акцент2 3 13 5 2" xfId="30418"/>
    <cellStyle name="20% - Акцент2 3 13 6" xfId="2773"/>
    <cellStyle name="20% - Акцент2 3 13 6 2" xfId="30419"/>
    <cellStyle name="20% - Акцент2 3 13 7" xfId="30414"/>
    <cellStyle name="20% - Акцент2 3 14" xfId="2774"/>
    <cellStyle name="20% - Акцент2 3 14 2" xfId="2775"/>
    <cellStyle name="20% - Акцент2 3 14 2 2" xfId="30421"/>
    <cellStyle name="20% - Акцент2 3 14 3" xfId="2776"/>
    <cellStyle name="20% - Акцент2 3 14 3 2" xfId="30422"/>
    <cellStyle name="20% - Акцент2 3 14 4" xfId="2777"/>
    <cellStyle name="20% - Акцент2 3 14 4 2" xfId="30423"/>
    <cellStyle name="20% - Акцент2 3 14 5" xfId="2778"/>
    <cellStyle name="20% - Акцент2 3 14 5 2" xfId="30424"/>
    <cellStyle name="20% - Акцент2 3 14 6" xfId="2779"/>
    <cellStyle name="20% - Акцент2 3 14 6 2" xfId="30425"/>
    <cellStyle name="20% - Акцент2 3 14 7" xfId="30420"/>
    <cellStyle name="20% - Акцент2 3 15" xfId="2780"/>
    <cellStyle name="20% - Акцент2 3 15 2" xfId="2781"/>
    <cellStyle name="20% - Акцент2 3 15 2 2" xfId="30427"/>
    <cellStyle name="20% - Акцент2 3 15 3" xfId="2782"/>
    <cellStyle name="20% - Акцент2 3 15 3 2" xfId="30428"/>
    <cellStyle name="20% - Акцент2 3 15 4" xfId="2783"/>
    <cellStyle name="20% - Акцент2 3 15 4 2" xfId="30429"/>
    <cellStyle name="20% - Акцент2 3 15 5" xfId="2784"/>
    <cellStyle name="20% - Акцент2 3 15 5 2" xfId="30430"/>
    <cellStyle name="20% - Акцент2 3 15 6" xfId="2785"/>
    <cellStyle name="20% - Акцент2 3 15 6 2" xfId="30431"/>
    <cellStyle name="20% - Акцент2 3 15 7" xfId="30426"/>
    <cellStyle name="20% - Акцент2 3 16" xfId="2786"/>
    <cellStyle name="20% - Акцент2 3 16 2" xfId="2787"/>
    <cellStyle name="20% - Акцент2 3 16 2 2" xfId="30433"/>
    <cellStyle name="20% - Акцент2 3 16 3" xfId="2788"/>
    <cellStyle name="20% - Акцент2 3 16 3 2" xfId="30434"/>
    <cellStyle name="20% - Акцент2 3 16 4" xfId="2789"/>
    <cellStyle name="20% - Акцент2 3 16 4 2" xfId="30435"/>
    <cellStyle name="20% - Акцент2 3 16 5" xfId="2790"/>
    <cellStyle name="20% - Акцент2 3 16 5 2" xfId="30436"/>
    <cellStyle name="20% - Акцент2 3 16 6" xfId="2791"/>
    <cellStyle name="20% - Акцент2 3 16 6 2" xfId="30437"/>
    <cellStyle name="20% - Акцент2 3 16 7" xfId="30432"/>
    <cellStyle name="20% - Акцент2 3 17" xfId="2792"/>
    <cellStyle name="20% - Акцент2 3 17 2" xfId="2793"/>
    <cellStyle name="20% - Акцент2 3 17 2 2" xfId="30439"/>
    <cellStyle name="20% - Акцент2 3 17 3" xfId="2794"/>
    <cellStyle name="20% - Акцент2 3 17 3 2" xfId="30440"/>
    <cellStyle name="20% - Акцент2 3 17 4" xfId="2795"/>
    <cellStyle name="20% - Акцент2 3 17 4 2" xfId="30441"/>
    <cellStyle name="20% - Акцент2 3 17 5" xfId="2796"/>
    <cellStyle name="20% - Акцент2 3 17 5 2" xfId="30442"/>
    <cellStyle name="20% - Акцент2 3 17 6" xfId="2797"/>
    <cellStyle name="20% - Акцент2 3 17 6 2" xfId="30443"/>
    <cellStyle name="20% - Акцент2 3 17 7" xfId="30438"/>
    <cellStyle name="20% - Акцент2 3 18" xfId="2798"/>
    <cellStyle name="20% - Акцент2 3 18 2" xfId="2799"/>
    <cellStyle name="20% - Акцент2 3 18 2 2" xfId="30445"/>
    <cellStyle name="20% - Акцент2 3 18 3" xfId="2800"/>
    <cellStyle name="20% - Акцент2 3 18 3 2" xfId="30446"/>
    <cellStyle name="20% - Акцент2 3 18 4" xfId="2801"/>
    <cellStyle name="20% - Акцент2 3 18 4 2" xfId="30447"/>
    <cellStyle name="20% - Акцент2 3 18 5" xfId="2802"/>
    <cellStyle name="20% - Акцент2 3 18 5 2" xfId="30448"/>
    <cellStyle name="20% - Акцент2 3 18 6" xfId="2803"/>
    <cellStyle name="20% - Акцент2 3 18 6 2" xfId="30449"/>
    <cellStyle name="20% - Акцент2 3 18 7" xfId="30444"/>
    <cellStyle name="20% - Акцент2 3 19" xfId="2804"/>
    <cellStyle name="20% - Акцент2 3 19 2" xfId="2805"/>
    <cellStyle name="20% - Акцент2 3 19 2 2" xfId="30451"/>
    <cellStyle name="20% - Акцент2 3 19 3" xfId="2806"/>
    <cellStyle name="20% - Акцент2 3 19 3 2" xfId="30452"/>
    <cellStyle name="20% - Акцент2 3 19 4" xfId="2807"/>
    <cellStyle name="20% - Акцент2 3 19 4 2" xfId="30453"/>
    <cellStyle name="20% - Акцент2 3 19 5" xfId="2808"/>
    <cellStyle name="20% - Акцент2 3 19 5 2" xfId="30454"/>
    <cellStyle name="20% - Акцент2 3 19 6" xfId="2809"/>
    <cellStyle name="20% - Акцент2 3 19 6 2" xfId="30455"/>
    <cellStyle name="20% - Акцент2 3 19 7" xfId="30450"/>
    <cellStyle name="20% - Акцент2 3 2" xfId="2810"/>
    <cellStyle name="20% - Акцент2 3 2 2" xfId="2811"/>
    <cellStyle name="20% - Акцент2 3 2 2 2" xfId="30457"/>
    <cellStyle name="20% - Акцент2 3 2 3" xfId="2812"/>
    <cellStyle name="20% - Акцент2 3 2 3 2" xfId="30458"/>
    <cellStyle name="20% - Акцент2 3 2 4" xfId="2813"/>
    <cellStyle name="20% - Акцент2 3 2 4 2" xfId="30459"/>
    <cellStyle name="20% - Акцент2 3 2 5" xfId="2814"/>
    <cellStyle name="20% - Акцент2 3 2 5 2" xfId="30460"/>
    <cellStyle name="20% - Акцент2 3 2 6" xfId="2815"/>
    <cellStyle name="20% - Акцент2 3 2 6 2" xfId="30461"/>
    <cellStyle name="20% - Акцент2 3 2 7" xfId="30456"/>
    <cellStyle name="20% - Акцент2 3 20" xfId="2816"/>
    <cellStyle name="20% - Акцент2 3 20 2" xfId="2817"/>
    <cellStyle name="20% - Акцент2 3 20 2 2" xfId="30463"/>
    <cellStyle name="20% - Акцент2 3 20 3" xfId="2818"/>
    <cellStyle name="20% - Акцент2 3 20 3 2" xfId="30464"/>
    <cellStyle name="20% - Акцент2 3 20 4" xfId="2819"/>
    <cellStyle name="20% - Акцент2 3 20 4 2" xfId="30465"/>
    <cellStyle name="20% - Акцент2 3 20 5" xfId="2820"/>
    <cellStyle name="20% - Акцент2 3 20 5 2" xfId="30466"/>
    <cellStyle name="20% - Акцент2 3 20 6" xfId="2821"/>
    <cellStyle name="20% - Акцент2 3 20 6 2" xfId="30467"/>
    <cellStyle name="20% - Акцент2 3 20 7" xfId="30462"/>
    <cellStyle name="20% - Акцент2 3 21" xfId="2822"/>
    <cellStyle name="20% - Акцент2 3 21 2" xfId="2823"/>
    <cellStyle name="20% - Акцент2 3 21 2 2" xfId="30469"/>
    <cellStyle name="20% - Акцент2 3 21 3" xfId="2824"/>
    <cellStyle name="20% - Акцент2 3 21 3 2" xfId="30470"/>
    <cellStyle name="20% - Акцент2 3 21 4" xfId="2825"/>
    <cellStyle name="20% - Акцент2 3 21 4 2" xfId="30471"/>
    <cellStyle name="20% - Акцент2 3 21 5" xfId="2826"/>
    <cellStyle name="20% - Акцент2 3 21 5 2" xfId="30472"/>
    <cellStyle name="20% - Акцент2 3 21 6" xfId="2827"/>
    <cellStyle name="20% - Акцент2 3 21 6 2" xfId="30473"/>
    <cellStyle name="20% - Акцент2 3 21 7" xfId="30468"/>
    <cellStyle name="20% - Акцент2 3 22" xfId="2828"/>
    <cellStyle name="20% - Акцент2 3 22 2" xfId="2829"/>
    <cellStyle name="20% - Акцент2 3 22 2 2" xfId="30475"/>
    <cellStyle name="20% - Акцент2 3 22 3" xfId="2830"/>
    <cellStyle name="20% - Акцент2 3 22 3 2" xfId="30476"/>
    <cellStyle name="20% - Акцент2 3 22 4" xfId="2831"/>
    <cellStyle name="20% - Акцент2 3 22 4 2" xfId="30477"/>
    <cellStyle name="20% - Акцент2 3 22 5" xfId="2832"/>
    <cellStyle name="20% - Акцент2 3 22 5 2" xfId="30478"/>
    <cellStyle name="20% - Акцент2 3 22 6" xfId="2833"/>
    <cellStyle name="20% - Акцент2 3 22 6 2" xfId="30479"/>
    <cellStyle name="20% - Акцент2 3 22 7" xfId="30474"/>
    <cellStyle name="20% - Акцент2 3 23" xfId="2834"/>
    <cellStyle name="20% - Акцент2 3 23 2" xfId="30480"/>
    <cellStyle name="20% - Акцент2 3 24" xfId="2835"/>
    <cellStyle name="20% - Акцент2 3 24 2" xfId="30481"/>
    <cellStyle name="20% - Акцент2 3 25" xfId="2836"/>
    <cellStyle name="20% - Акцент2 3 25 2" xfId="30482"/>
    <cellStyle name="20% - Акцент2 3 26" xfId="2837"/>
    <cellStyle name="20% - Акцент2 3 26 2" xfId="30483"/>
    <cellStyle name="20% - Акцент2 3 27" xfId="2838"/>
    <cellStyle name="20% - Акцент2 3 27 2" xfId="30484"/>
    <cellStyle name="20% - Акцент2 3 28" xfId="30395"/>
    <cellStyle name="20% - Акцент2 3 3" xfId="2839"/>
    <cellStyle name="20% - Акцент2 3 3 2" xfId="2840"/>
    <cellStyle name="20% - Акцент2 3 3 2 2" xfId="30486"/>
    <cellStyle name="20% - Акцент2 3 3 3" xfId="2841"/>
    <cellStyle name="20% - Акцент2 3 3 3 2" xfId="30487"/>
    <cellStyle name="20% - Акцент2 3 3 4" xfId="2842"/>
    <cellStyle name="20% - Акцент2 3 3 4 2" xfId="30488"/>
    <cellStyle name="20% - Акцент2 3 3 5" xfId="2843"/>
    <cellStyle name="20% - Акцент2 3 3 5 2" xfId="30489"/>
    <cellStyle name="20% - Акцент2 3 3 6" xfId="2844"/>
    <cellStyle name="20% - Акцент2 3 3 6 2" xfId="30490"/>
    <cellStyle name="20% - Акцент2 3 3 7" xfId="30485"/>
    <cellStyle name="20% - Акцент2 3 4" xfId="2845"/>
    <cellStyle name="20% - Акцент2 3 4 2" xfId="2846"/>
    <cellStyle name="20% - Акцент2 3 4 2 2" xfId="30492"/>
    <cellStyle name="20% - Акцент2 3 4 3" xfId="2847"/>
    <cellStyle name="20% - Акцент2 3 4 3 2" xfId="30493"/>
    <cellStyle name="20% - Акцент2 3 4 4" xfId="2848"/>
    <cellStyle name="20% - Акцент2 3 4 4 2" xfId="30494"/>
    <cellStyle name="20% - Акцент2 3 4 5" xfId="2849"/>
    <cellStyle name="20% - Акцент2 3 4 5 2" xfId="30495"/>
    <cellStyle name="20% - Акцент2 3 4 6" xfId="2850"/>
    <cellStyle name="20% - Акцент2 3 4 6 2" xfId="30496"/>
    <cellStyle name="20% - Акцент2 3 4 7" xfId="30491"/>
    <cellStyle name="20% - Акцент2 3 5" xfId="2851"/>
    <cellStyle name="20% - Акцент2 3 5 2" xfId="2852"/>
    <cellStyle name="20% - Акцент2 3 5 2 2" xfId="30498"/>
    <cellStyle name="20% - Акцент2 3 5 3" xfId="2853"/>
    <cellStyle name="20% - Акцент2 3 5 3 2" xfId="30499"/>
    <cellStyle name="20% - Акцент2 3 5 4" xfId="2854"/>
    <cellStyle name="20% - Акцент2 3 5 4 2" xfId="30500"/>
    <cellStyle name="20% - Акцент2 3 5 5" xfId="2855"/>
    <cellStyle name="20% - Акцент2 3 5 5 2" xfId="30501"/>
    <cellStyle name="20% - Акцент2 3 5 6" xfId="2856"/>
    <cellStyle name="20% - Акцент2 3 5 6 2" xfId="30502"/>
    <cellStyle name="20% - Акцент2 3 5 7" xfId="30497"/>
    <cellStyle name="20% - Акцент2 3 6" xfId="2857"/>
    <cellStyle name="20% - Акцент2 3 6 2" xfId="2858"/>
    <cellStyle name="20% - Акцент2 3 6 2 2" xfId="30504"/>
    <cellStyle name="20% - Акцент2 3 6 3" xfId="2859"/>
    <cellStyle name="20% - Акцент2 3 6 3 2" xfId="30505"/>
    <cellStyle name="20% - Акцент2 3 6 4" xfId="2860"/>
    <cellStyle name="20% - Акцент2 3 6 4 2" xfId="30506"/>
    <cellStyle name="20% - Акцент2 3 6 5" xfId="2861"/>
    <cellStyle name="20% - Акцент2 3 6 5 2" xfId="30507"/>
    <cellStyle name="20% - Акцент2 3 6 6" xfId="2862"/>
    <cellStyle name="20% - Акцент2 3 6 6 2" xfId="30508"/>
    <cellStyle name="20% - Акцент2 3 6 7" xfId="30503"/>
    <cellStyle name="20% - Акцент2 3 7" xfId="2863"/>
    <cellStyle name="20% - Акцент2 3 7 2" xfId="2864"/>
    <cellStyle name="20% - Акцент2 3 7 2 2" xfId="30510"/>
    <cellStyle name="20% - Акцент2 3 7 3" xfId="2865"/>
    <cellStyle name="20% - Акцент2 3 7 3 2" xfId="30511"/>
    <cellStyle name="20% - Акцент2 3 7 4" xfId="2866"/>
    <cellStyle name="20% - Акцент2 3 7 4 2" xfId="30512"/>
    <cellStyle name="20% - Акцент2 3 7 5" xfId="2867"/>
    <cellStyle name="20% - Акцент2 3 7 5 2" xfId="30513"/>
    <cellStyle name="20% - Акцент2 3 7 6" xfId="2868"/>
    <cellStyle name="20% - Акцент2 3 7 6 2" xfId="30514"/>
    <cellStyle name="20% - Акцент2 3 7 7" xfId="30509"/>
    <cellStyle name="20% - Акцент2 3 8" xfId="2869"/>
    <cellStyle name="20% - Акцент2 3 8 2" xfId="2870"/>
    <cellStyle name="20% - Акцент2 3 8 2 2" xfId="30516"/>
    <cellStyle name="20% - Акцент2 3 8 3" xfId="2871"/>
    <cellStyle name="20% - Акцент2 3 8 3 2" xfId="30517"/>
    <cellStyle name="20% - Акцент2 3 8 4" xfId="2872"/>
    <cellStyle name="20% - Акцент2 3 8 4 2" xfId="30518"/>
    <cellStyle name="20% - Акцент2 3 8 5" xfId="2873"/>
    <cellStyle name="20% - Акцент2 3 8 5 2" xfId="30519"/>
    <cellStyle name="20% - Акцент2 3 8 6" xfId="2874"/>
    <cellStyle name="20% - Акцент2 3 8 6 2" xfId="30520"/>
    <cellStyle name="20% - Акцент2 3 8 7" xfId="30515"/>
    <cellStyle name="20% - Акцент2 3 9" xfId="2875"/>
    <cellStyle name="20% - Акцент2 3 9 2" xfId="2876"/>
    <cellStyle name="20% - Акцент2 3 9 2 2" xfId="30522"/>
    <cellStyle name="20% - Акцент2 3 9 3" xfId="2877"/>
    <cellStyle name="20% - Акцент2 3 9 3 2" xfId="30523"/>
    <cellStyle name="20% - Акцент2 3 9 4" xfId="2878"/>
    <cellStyle name="20% - Акцент2 3 9 4 2" xfId="30524"/>
    <cellStyle name="20% - Акцент2 3 9 5" xfId="2879"/>
    <cellStyle name="20% - Акцент2 3 9 5 2" xfId="30525"/>
    <cellStyle name="20% - Акцент2 3 9 6" xfId="2880"/>
    <cellStyle name="20% - Акцент2 3 9 6 2" xfId="30526"/>
    <cellStyle name="20% - Акцент2 3 9 7" xfId="30521"/>
    <cellStyle name="20% - Акцент2 30" xfId="2881"/>
    <cellStyle name="20% - Акцент2 30 2" xfId="30527"/>
    <cellStyle name="20% - Акцент2 31" xfId="2882"/>
    <cellStyle name="20% - Акцент2 31 2" xfId="30528"/>
    <cellStyle name="20% - Акцент2 32" xfId="2883"/>
    <cellStyle name="20% - Акцент2 32 2" xfId="30529"/>
    <cellStyle name="20% - Акцент2 33" xfId="2884"/>
    <cellStyle name="20% - Акцент2 33 2" xfId="30530"/>
    <cellStyle name="20% - Акцент2 34" xfId="2885"/>
    <cellStyle name="20% - Акцент2 34 2" xfId="30531"/>
    <cellStyle name="20% - Акцент2 35" xfId="2886"/>
    <cellStyle name="20% - Акцент2 35 2" xfId="30532"/>
    <cellStyle name="20% - Акцент2 36" xfId="2887"/>
    <cellStyle name="20% - Акцент2 36 2" xfId="30533"/>
    <cellStyle name="20% - Акцент2 37" xfId="2888"/>
    <cellStyle name="20% - Акцент2 37 2" xfId="30534"/>
    <cellStyle name="20% - Акцент2 38" xfId="2889"/>
    <cellStyle name="20% - Акцент2 38 2" xfId="30535"/>
    <cellStyle name="20% - Акцент2 4" xfId="2890"/>
    <cellStyle name="20% - Акцент2 4 10" xfId="2891"/>
    <cellStyle name="20% - Акцент2 4 10 2" xfId="2892"/>
    <cellStyle name="20% - Акцент2 4 10 2 2" xfId="30538"/>
    <cellStyle name="20% - Акцент2 4 10 3" xfId="2893"/>
    <cellStyle name="20% - Акцент2 4 10 3 2" xfId="30539"/>
    <cellStyle name="20% - Акцент2 4 10 4" xfId="2894"/>
    <cellStyle name="20% - Акцент2 4 10 4 2" xfId="30540"/>
    <cellStyle name="20% - Акцент2 4 10 5" xfId="2895"/>
    <cellStyle name="20% - Акцент2 4 10 5 2" xfId="30541"/>
    <cellStyle name="20% - Акцент2 4 10 6" xfId="2896"/>
    <cellStyle name="20% - Акцент2 4 10 6 2" xfId="30542"/>
    <cellStyle name="20% - Акцент2 4 10 7" xfId="30537"/>
    <cellStyle name="20% - Акцент2 4 11" xfId="2897"/>
    <cellStyle name="20% - Акцент2 4 11 2" xfId="2898"/>
    <cellStyle name="20% - Акцент2 4 11 2 2" xfId="30544"/>
    <cellStyle name="20% - Акцент2 4 11 3" xfId="2899"/>
    <cellStyle name="20% - Акцент2 4 11 3 2" xfId="30545"/>
    <cellStyle name="20% - Акцент2 4 11 4" xfId="2900"/>
    <cellStyle name="20% - Акцент2 4 11 4 2" xfId="30546"/>
    <cellStyle name="20% - Акцент2 4 11 5" xfId="2901"/>
    <cellStyle name="20% - Акцент2 4 11 5 2" xfId="30547"/>
    <cellStyle name="20% - Акцент2 4 11 6" xfId="2902"/>
    <cellStyle name="20% - Акцент2 4 11 6 2" xfId="30548"/>
    <cellStyle name="20% - Акцент2 4 11 7" xfId="30543"/>
    <cellStyle name="20% - Акцент2 4 12" xfId="2903"/>
    <cellStyle name="20% - Акцент2 4 12 2" xfId="2904"/>
    <cellStyle name="20% - Акцент2 4 12 2 2" xfId="30550"/>
    <cellStyle name="20% - Акцент2 4 12 3" xfId="2905"/>
    <cellStyle name="20% - Акцент2 4 12 3 2" xfId="30551"/>
    <cellStyle name="20% - Акцент2 4 12 4" xfId="2906"/>
    <cellStyle name="20% - Акцент2 4 12 4 2" xfId="30552"/>
    <cellStyle name="20% - Акцент2 4 12 5" xfId="2907"/>
    <cellStyle name="20% - Акцент2 4 12 5 2" xfId="30553"/>
    <cellStyle name="20% - Акцент2 4 12 6" xfId="2908"/>
    <cellStyle name="20% - Акцент2 4 12 6 2" xfId="30554"/>
    <cellStyle name="20% - Акцент2 4 12 7" xfId="30549"/>
    <cellStyle name="20% - Акцент2 4 13" xfId="2909"/>
    <cellStyle name="20% - Акцент2 4 13 2" xfId="2910"/>
    <cellStyle name="20% - Акцент2 4 13 2 2" xfId="30556"/>
    <cellStyle name="20% - Акцент2 4 13 3" xfId="2911"/>
    <cellStyle name="20% - Акцент2 4 13 3 2" xfId="30557"/>
    <cellStyle name="20% - Акцент2 4 13 4" xfId="2912"/>
    <cellStyle name="20% - Акцент2 4 13 4 2" xfId="30558"/>
    <cellStyle name="20% - Акцент2 4 13 5" xfId="2913"/>
    <cellStyle name="20% - Акцент2 4 13 5 2" xfId="30559"/>
    <cellStyle name="20% - Акцент2 4 13 6" xfId="2914"/>
    <cellStyle name="20% - Акцент2 4 13 6 2" xfId="30560"/>
    <cellStyle name="20% - Акцент2 4 13 7" xfId="30555"/>
    <cellStyle name="20% - Акцент2 4 14" xfId="2915"/>
    <cellStyle name="20% - Акцент2 4 14 2" xfId="2916"/>
    <cellStyle name="20% - Акцент2 4 14 2 2" xfId="30562"/>
    <cellStyle name="20% - Акцент2 4 14 3" xfId="2917"/>
    <cellStyle name="20% - Акцент2 4 14 3 2" xfId="30563"/>
    <cellStyle name="20% - Акцент2 4 14 4" xfId="2918"/>
    <cellStyle name="20% - Акцент2 4 14 4 2" xfId="30564"/>
    <cellStyle name="20% - Акцент2 4 14 5" xfId="2919"/>
    <cellStyle name="20% - Акцент2 4 14 5 2" xfId="30565"/>
    <cellStyle name="20% - Акцент2 4 14 6" xfId="2920"/>
    <cellStyle name="20% - Акцент2 4 14 6 2" xfId="30566"/>
    <cellStyle name="20% - Акцент2 4 14 7" xfId="30561"/>
    <cellStyle name="20% - Акцент2 4 15" xfId="2921"/>
    <cellStyle name="20% - Акцент2 4 15 2" xfId="2922"/>
    <cellStyle name="20% - Акцент2 4 15 2 2" xfId="30568"/>
    <cellStyle name="20% - Акцент2 4 15 3" xfId="2923"/>
    <cellStyle name="20% - Акцент2 4 15 3 2" xfId="30569"/>
    <cellStyle name="20% - Акцент2 4 15 4" xfId="2924"/>
    <cellStyle name="20% - Акцент2 4 15 4 2" xfId="30570"/>
    <cellStyle name="20% - Акцент2 4 15 5" xfId="2925"/>
    <cellStyle name="20% - Акцент2 4 15 5 2" xfId="30571"/>
    <cellStyle name="20% - Акцент2 4 15 6" xfId="2926"/>
    <cellStyle name="20% - Акцент2 4 15 6 2" xfId="30572"/>
    <cellStyle name="20% - Акцент2 4 15 7" xfId="30567"/>
    <cellStyle name="20% - Акцент2 4 16" xfId="2927"/>
    <cellStyle name="20% - Акцент2 4 16 2" xfId="2928"/>
    <cellStyle name="20% - Акцент2 4 16 2 2" xfId="30574"/>
    <cellStyle name="20% - Акцент2 4 16 3" xfId="2929"/>
    <cellStyle name="20% - Акцент2 4 16 3 2" xfId="30575"/>
    <cellStyle name="20% - Акцент2 4 16 4" xfId="2930"/>
    <cellStyle name="20% - Акцент2 4 16 4 2" xfId="30576"/>
    <cellStyle name="20% - Акцент2 4 16 5" xfId="2931"/>
    <cellStyle name="20% - Акцент2 4 16 5 2" xfId="30577"/>
    <cellStyle name="20% - Акцент2 4 16 6" xfId="2932"/>
    <cellStyle name="20% - Акцент2 4 16 6 2" xfId="30578"/>
    <cellStyle name="20% - Акцент2 4 16 7" xfId="30573"/>
    <cellStyle name="20% - Акцент2 4 17" xfId="2933"/>
    <cellStyle name="20% - Акцент2 4 17 2" xfId="2934"/>
    <cellStyle name="20% - Акцент2 4 17 2 2" xfId="30580"/>
    <cellStyle name="20% - Акцент2 4 17 3" xfId="2935"/>
    <cellStyle name="20% - Акцент2 4 17 3 2" xfId="30581"/>
    <cellStyle name="20% - Акцент2 4 17 4" xfId="2936"/>
    <cellStyle name="20% - Акцент2 4 17 4 2" xfId="30582"/>
    <cellStyle name="20% - Акцент2 4 17 5" xfId="2937"/>
    <cellStyle name="20% - Акцент2 4 17 5 2" xfId="30583"/>
    <cellStyle name="20% - Акцент2 4 17 6" xfId="2938"/>
    <cellStyle name="20% - Акцент2 4 17 6 2" xfId="30584"/>
    <cellStyle name="20% - Акцент2 4 17 7" xfId="30579"/>
    <cellStyle name="20% - Акцент2 4 18" xfId="2939"/>
    <cellStyle name="20% - Акцент2 4 18 2" xfId="2940"/>
    <cellStyle name="20% - Акцент2 4 18 2 2" xfId="30586"/>
    <cellStyle name="20% - Акцент2 4 18 3" xfId="2941"/>
    <cellStyle name="20% - Акцент2 4 18 3 2" xfId="30587"/>
    <cellStyle name="20% - Акцент2 4 18 4" xfId="2942"/>
    <cellStyle name="20% - Акцент2 4 18 4 2" xfId="30588"/>
    <cellStyle name="20% - Акцент2 4 18 5" xfId="2943"/>
    <cellStyle name="20% - Акцент2 4 18 5 2" xfId="30589"/>
    <cellStyle name="20% - Акцент2 4 18 6" xfId="2944"/>
    <cellStyle name="20% - Акцент2 4 18 6 2" xfId="30590"/>
    <cellStyle name="20% - Акцент2 4 18 7" xfId="30585"/>
    <cellStyle name="20% - Акцент2 4 19" xfId="2945"/>
    <cellStyle name="20% - Акцент2 4 19 2" xfId="2946"/>
    <cellStyle name="20% - Акцент2 4 19 2 2" xfId="30592"/>
    <cellStyle name="20% - Акцент2 4 19 3" xfId="2947"/>
    <cellStyle name="20% - Акцент2 4 19 3 2" xfId="30593"/>
    <cellStyle name="20% - Акцент2 4 19 4" xfId="2948"/>
    <cellStyle name="20% - Акцент2 4 19 4 2" xfId="30594"/>
    <cellStyle name="20% - Акцент2 4 19 5" xfId="2949"/>
    <cellStyle name="20% - Акцент2 4 19 5 2" xfId="30595"/>
    <cellStyle name="20% - Акцент2 4 19 6" xfId="2950"/>
    <cellStyle name="20% - Акцент2 4 19 6 2" xfId="30596"/>
    <cellStyle name="20% - Акцент2 4 19 7" xfId="30591"/>
    <cellStyle name="20% - Акцент2 4 2" xfId="2951"/>
    <cellStyle name="20% - Акцент2 4 2 2" xfId="2952"/>
    <cellStyle name="20% - Акцент2 4 2 2 2" xfId="30598"/>
    <cellStyle name="20% - Акцент2 4 2 3" xfId="2953"/>
    <cellStyle name="20% - Акцент2 4 2 3 2" xfId="30599"/>
    <cellStyle name="20% - Акцент2 4 2 4" xfId="2954"/>
    <cellStyle name="20% - Акцент2 4 2 4 2" xfId="30600"/>
    <cellStyle name="20% - Акцент2 4 2 5" xfId="2955"/>
    <cellStyle name="20% - Акцент2 4 2 5 2" xfId="30601"/>
    <cellStyle name="20% - Акцент2 4 2 6" xfId="2956"/>
    <cellStyle name="20% - Акцент2 4 2 6 2" xfId="30602"/>
    <cellStyle name="20% - Акцент2 4 2 7" xfId="30597"/>
    <cellStyle name="20% - Акцент2 4 20" xfId="2957"/>
    <cellStyle name="20% - Акцент2 4 20 2" xfId="2958"/>
    <cellStyle name="20% - Акцент2 4 20 2 2" xfId="30604"/>
    <cellStyle name="20% - Акцент2 4 20 3" xfId="2959"/>
    <cellStyle name="20% - Акцент2 4 20 3 2" xfId="30605"/>
    <cellStyle name="20% - Акцент2 4 20 4" xfId="2960"/>
    <cellStyle name="20% - Акцент2 4 20 4 2" xfId="30606"/>
    <cellStyle name="20% - Акцент2 4 20 5" xfId="2961"/>
    <cellStyle name="20% - Акцент2 4 20 5 2" xfId="30607"/>
    <cellStyle name="20% - Акцент2 4 20 6" xfId="2962"/>
    <cellStyle name="20% - Акцент2 4 20 6 2" xfId="30608"/>
    <cellStyle name="20% - Акцент2 4 20 7" xfId="30603"/>
    <cellStyle name="20% - Акцент2 4 21" xfId="2963"/>
    <cellStyle name="20% - Акцент2 4 21 2" xfId="2964"/>
    <cellStyle name="20% - Акцент2 4 21 2 2" xfId="30610"/>
    <cellStyle name="20% - Акцент2 4 21 3" xfId="2965"/>
    <cellStyle name="20% - Акцент2 4 21 3 2" xfId="30611"/>
    <cellStyle name="20% - Акцент2 4 21 4" xfId="2966"/>
    <cellStyle name="20% - Акцент2 4 21 4 2" xfId="30612"/>
    <cellStyle name="20% - Акцент2 4 21 5" xfId="2967"/>
    <cellStyle name="20% - Акцент2 4 21 5 2" xfId="30613"/>
    <cellStyle name="20% - Акцент2 4 21 6" xfId="2968"/>
    <cellStyle name="20% - Акцент2 4 21 6 2" xfId="30614"/>
    <cellStyle name="20% - Акцент2 4 21 7" xfId="30609"/>
    <cellStyle name="20% - Акцент2 4 22" xfId="2969"/>
    <cellStyle name="20% - Акцент2 4 22 2" xfId="2970"/>
    <cellStyle name="20% - Акцент2 4 22 2 2" xfId="30616"/>
    <cellStyle name="20% - Акцент2 4 22 3" xfId="2971"/>
    <cellStyle name="20% - Акцент2 4 22 3 2" xfId="30617"/>
    <cellStyle name="20% - Акцент2 4 22 4" xfId="2972"/>
    <cellStyle name="20% - Акцент2 4 22 4 2" xfId="30618"/>
    <cellStyle name="20% - Акцент2 4 22 5" xfId="2973"/>
    <cellStyle name="20% - Акцент2 4 22 5 2" xfId="30619"/>
    <cellStyle name="20% - Акцент2 4 22 6" xfId="2974"/>
    <cellStyle name="20% - Акцент2 4 22 6 2" xfId="30620"/>
    <cellStyle name="20% - Акцент2 4 22 7" xfId="30615"/>
    <cellStyle name="20% - Акцент2 4 23" xfId="2975"/>
    <cellStyle name="20% - Акцент2 4 23 2" xfId="30621"/>
    <cellStyle name="20% - Акцент2 4 24" xfId="2976"/>
    <cellStyle name="20% - Акцент2 4 24 2" xfId="30622"/>
    <cellStyle name="20% - Акцент2 4 25" xfId="2977"/>
    <cellStyle name="20% - Акцент2 4 25 2" xfId="30623"/>
    <cellStyle name="20% - Акцент2 4 26" xfId="2978"/>
    <cellStyle name="20% - Акцент2 4 26 2" xfId="30624"/>
    <cellStyle name="20% - Акцент2 4 27" xfId="2979"/>
    <cellStyle name="20% - Акцент2 4 27 2" xfId="30625"/>
    <cellStyle name="20% - Акцент2 4 28" xfId="30536"/>
    <cellStyle name="20% - Акцент2 4 3" xfId="2980"/>
    <cellStyle name="20% - Акцент2 4 3 2" xfId="2981"/>
    <cellStyle name="20% - Акцент2 4 3 2 2" xfId="30627"/>
    <cellStyle name="20% - Акцент2 4 3 3" xfId="2982"/>
    <cellStyle name="20% - Акцент2 4 3 3 2" xfId="30628"/>
    <cellStyle name="20% - Акцент2 4 3 4" xfId="2983"/>
    <cellStyle name="20% - Акцент2 4 3 4 2" xfId="30629"/>
    <cellStyle name="20% - Акцент2 4 3 5" xfId="2984"/>
    <cellStyle name="20% - Акцент2 4 3 5 2" xfId="30630"/>
    <cellStyle name="20% - Акцент2 4 3 6" xfId="2985"/>
    <cellStyle name="20% - Акцент2 4 3 6 2" xfId="30631"/>
    <cellStyle name="20% - Акцент2 4 3 7" xfId="30626"/>
    <cellStyle name="20% - Акцент2 4 4" xfId="2986"/>
    <cellStyle name="20% - Акцент2 4 4 2" xfId="2987"/>
    <cellStyle name="20% - Акцент2 4 4 2 2" xfId="30633"/>
    <cellStyle name="20% - Акцент2 4 4 3" xfId="2988"/>
    <cellStyle name="20% - Акцент2 4 4 3 2" xfId="30634"/>
    <cellStyle name="20% - Акцент2 4 4 4" xfId="2989"/>
    <cellStyle name="20% - Акцент2 4 4 4 2" xfId="30635"/>
    <cellStyle name="20% - Акцент2 4 4 5" xfId="2990"/>
    <cellStyle name="20% - Акцент2 4 4 5 2" xfId="30636"/>
    <cellStyle name="20% - Акцент2 4 4 6" xfId="2991"/>
    <cellStyle name="20% - Акцент2 4 4 6 2" xfId="30637"/>
    <cellStyle name="20% - Акцент2 4 4 7" xfId="30632"/>
    <cellStyle name="20% - Акцент2 4 5" xfId="2992"/>
    <cellStyle name="20% - Акцент2 4 5 2" xfId="2993"/>
    <cellStyle name="20% - Акцент2 4 5 2 2" xfId="30639"/>
    <cellStyle name="20% - Акцент2 4 5 3" xfId="2994"/>
    <cellStyle name="20% - Акцент2 4 5 3 2" xfId="30640"/>
    <cellStyle name="20% - Акцент2 4 5 4" xfId="2995"/>
    <cellStyle name="20% - Акцент2 4 5 4 2" xfId="30641"/>
    <cellStyle name="20% - Акцент2 4 5 5" xfId="2996"/>
    <cellStyle name="20% - Акцент2 4 5 5 2" xfId="30642"/>
    <cellStyle name="20% - Акцент2 4 5 6" xfId="2997"/>
    <cellStyle name="20% - Акцент2 4 5 6 2" xfId="30643"/>
    <cellStyle name="20% - Акцент2 4 5 7" xfId="30638"/>
    <cellStyle name="20% - Акцент2 4 6" xfId="2998"/>
    <cellStyle name="20% - Акцент2 4 6 2" xfId="2999"/>
    <cellStyle name="20% - Акцент2 4 6 2 2" xfId="30645"/>
    <cellStyle name="20% - Акцент2 4 6 3" xfId="3000"/>
    <cellStyle name="20% - Акцент2 4 6 3 2" xfId="30646"/>
    <cellStyle name="20% - Акцент2 4 6 4" xfId="3001"/>
    <cellStyle name="20% - Акцент2 4 6 4 2" xfId="30647"/>
    <cellStyle name="20% - Акцент2 4 6 5" xfId="3002"/>
    <cellStyle name="20% - Акцент2 4 6 5 2" xfId="30648"/>
    <cellStyle name="20% - Акцент2 4 6 6" xfId="3003"/>
    <cellStyle name="20% - Акцент2 4 6 6 2" xfId="30649"/>
    <cellStyle name="20% - Акцент2 4 6 7" xfId="30644"/>
    <cellStyle name="20% - Акцент2 4 7" xfId="3004"/>
    <cellStyle name="20% - Акцент2 4 7 2" xfId="3005"/>
    <cellStyle name="20% - Акцент2 4 7 2 2" xfId="30651"/>
    <cellStyle name="20% - Акцент2 4 7 3" xfId="3006"/>
    <cellStyle name="20% - Акцент2 4 7 3 2" xfId="30652"/>
    <cellStyle name="20% - Акцент2 4 7 4" xfId="3007"/>
    <cellStyle name="20% - Акцент2 4 7 4 2" xfId="30653"/>
    <cellStyle name="20% - Акцент2 4 7 5" xfId="3008"/>
    <cellStyle name="20% - Акцент2 4 7 5 2" xfId="30654"/>
    <cellStyle name="20% - Акцент2 4 7 6" xfId="3009"/>
    <cellStyle name="20% - Акцент2 4 7 6 2" xfId="30655"/>
    <cellStyle name="20% - Акцент2 4 7 7" xfId="30650"/>
    <cellStyle name="20% - Акцент2 4 8" xfId="3010"/>
    <cellStyle name="20% - Акцент2 4 8 2" xfId="3011"/>
    <cellStyle name="20% - Акцент2 4 8 2 2" xfId="30657"/>
    <cellStyle name="20% - Акцент2 4 8 3" xfId="3012"/>
    <cellStyle name="20% - Акцент2 4 8 3 2" xfId="30658"/>
    <cellStyle name="20% - Акцент2 4 8 4" xfId="3013"/>
    <cellStyle name="20% - Акцент2 4 8 4 2" xfId="30659"/>
    <cellStyle name="20% - Акцент2 4 8 5" xfId="3014"/>
    <cellStyle name="20% - Акцент2 4 8 5 2" xfId="30660"/>
    <cellStyle name="20% - Акцент2 4 8 6" xfId="3015"/>
    <cellStyle name="20% - Акцент2 4 8 6 2" xfId="30661"/>
    <cellStyle name="20% - Акцент2 4 8 7" xfId="30656"/>
    <cellStyle name="20% - Акцент2 4 9" xfId="3016"/>
    <cellStyle name="20% - Акцент2 4 9 2" xfId="3017"/>
    <cellStyle name="20% - Акцент2 4 9 2 2" xfId="30663"/>
    <cellStyle name="20% - Акцент2 4 9 3" xfId="3018"/>
    <cellStyle name="20% - Акцент2 4 9 3 2" xfId="30664"/>
    <cellStyle name="20% - Акцент2 4 9 4" xfId="3019"/>
    <cellStyle name="20% - Акцент2 4 9 4 2" xfId="30665"/>
    <cellStyle name="20% - Акцент2 4 9 5" xfId="3020"/>
    <cellStyle name="20% - Акцент2 4 9 5 2" xfId="30666"/>
    <cellStyle name="20% - Акцент2 4 9 6" xfId="3021"/>
    <cellStyle name="20% - Акцент2 4 9 6 2" xfId="30667"/>
    <cellStyle name="20% - Акцент2 4 9 7" xfId="30662"/>
    <cellStyle name="20% - Акцент2 5" xfId="3022"/>
    <cellStyle name="20% - Акцент2 5 10" xfId="3023"/>
    <cellStyle name="20% - Акцент2 5 10 2" xfId="3024"/>
    <cellStyle name="20% - Акцент2 5 10 2 2" xfId="30670"/>
    <cellStyle name="20% - Акцент2 5 10 3" xfId="3025"/>
    <cellStyle name="20% - Акцент2 5 10 3 2" xfId="30671"/>
    <cellStyle name="20% - Акцент2 5 10 4" xfId="3026"/>
    <cellStyle name="20% - Акцент2 5 10 4 2" xfId="30672"/>
    <cellStyle name="20% - Акцент2 5 10 5" xfId="3027"/>
    <cellStyle name="20% - Акцент2 5 10 5 2" xfId="30673"/>
    <cellStyle name="20% - Акцент2 5 10 6" xfId="3028"/>
    <cellStyle name="20% - Акцент2 5 10 6 2" xfId="30674"/>
    <cellStyle name="20% - Акцент2 5 10 7" xfId="30669"/>
    <cellStyle name="20% - Акцент2 5 11" xfId="3029"/>
    <cellStyle name="20% - Акцент2 5 11 2" xfId="3030"/>
    <cellStyle name="20% - Акцент2 5 11 2 2" xfId="30676"/>
    <cellStyle name="20% - Акцент2 5 11 3" xfId="3031"/>
    <cellStyle name="20% - Акцент2 5 11 3 2" xfId="30677"/>
    <cellStyle name="20% - Акцент2 5 11 4" xfId="3032"/>
    <cellStyle name="20% - Акцент2 5 11 4 2" xfId="30678"/>
    <cellStyle name="20% - Акцент2 5 11 5" xfId="3033"/>
    <cellStyle name="20% - Акцент2 5 11 5 2" xfId="30679"/>
    <cellStyle name="20% - Акцент2 5 11 6" xfId="3034"/>
    <cellStyle name="20% - Акцент2 5 11 6 2" xfId="30680"/>
    <cellStyle name="20% - Акцент2 5 11 7" xfId="30675"/>
    <cellStyle name="20% - Акцент2 5 12" xfId="3035"/>
    <cellStyle name="20% - Акцент2 5 12 2" xfId="3036"/>
    <cellStyle name="20% - Акцент2 5 12 2 2" xfId="30682"/>
    <cellStyle name="20% - Акцент2 5 12 3" xfId="3037"/>
    <cellStyle name="20% - Акцент2 5 12 3 2" xfId="30683"/>
    <cellStyle name="20% - Акцент2 5 12 4" xfId="3038"/>
    <cellStyle name="20% - Акцент2 5 12 4 2" xfId="30684"/>
    <cellStyle name="20% - Акцент2 5 12 5" xfId="3039"/>
    <cellStyle name="20% - Акцент2 5 12 5 2" xfId="30685"/>
    <cellStyle name="20% - Акцент2 5 12 6" xfId="3040"/>
    <cellStyle name="20% - Акцент2 5 12 6 2" xfId="30686"/>
    <cellStyle name="20% - Акцент2 5 12 7" xfId="30681"/>
    <cellStyle name="20% - Акцент2 5 13" xfId="3041"/>
    <cellStyle name="20% - Акцент2 5 13 2" xfId="3042"/>
    <cellStyle name="20% - Акцент2 5 13 2 2" xfId="30688"/>
    <cellStyle name="20% - Акцент2 5 13 3" xfId="3043"/>
    <cellStyle name="20% - Акцент2 5 13 3 2" xfId="30689"/>
    <cellStyle name="20% - Акцент2 5 13 4" xfId="3044"/>
    <cellStyle name="20% - Акцент2 5 13 4 2" xfId="30690"/>
    <cellStyle name="20% - Акцент2 5 13 5" xfId="3045"/>
    <cellStyle name="20% - Акцент2 5 13 5 2" xfId="30691"/>
    <cellStyle name="20% - Акцент2 5 13 6" xfId="3046"/>
    <cellStyle name="20% - Акцент2 5 13 6 2" xfId="30692"/>
    <cellStyle name="20% - Акцент2 5 13 7" xfId="30687"/>
    <cellStyle name="20% - Акцент2 5 14" xfId="3047"/>
    <cellStyle name="20% - Акцент2 5 14 2" xfId="3048"/>
    <cellStyle name="20% - Акцент2 5 14 2 2" xfId="30694"/>
    <cellStyle name="20% - Акцент2 5 14 3" xfId="3049"/>
    <cellStyle name="20% - Акцент2 5 14 3 2" xfId="30695"/>
    <cellStyle name="20% - Акцент2 5 14 4" xfId="3050"/>
    <cellStyle name="20% - Акцент2 5 14 4 2" xfId="30696"/>
    <cellStyle name="20% - Акцент2 5 14 5" xfId="3051"/>
    <cellStyle name="20% - Акцент2 5 14 5 2" xfId="30697"/>
    <cellStyle name="20% - Акцент2 5 14 6" xfId="3052"/>
    <cellStyle name="20% - Акцент2 5 14 6 2" xfId="30698"/>
    <cellStyle name="20% - Акцент2 5 14 7" xfId="30693"/>
    <cellStyle name="20% - Акцент2 5 15" xfId="3053"/>
    <cellStyle name="20% - Акцент2 5 15 2" xfId="3054"/>
    <cellStyle name="20% - Акцент2 5 15 2 2" xfId="30700"/>
    <cellStyle name="20% - Акцент2 5 15 3" xfId="3055"/>
    <cellStyle name="20% - Акцент2 5 15 3 2" xfId="30701"/>
    <cellStyle name="20% - Акцент2 5 15 4" xfId="3056"/>
    <cellStyle name="20% - Акцент2 5 15 4 2" xfId="30702"/>
    <cellStyle name="20% - Акцент2 5 15 5" xfId="3057"/>
    <cellStyle name="20% - Акцент2 5 15 5 2" xfId="30703"/>
    <cellStyle name="20% - Акцент2 5 15 6" xfId="3058"/>
    <cellStyle name="20% - Акцент2 5 15 6 2" xfId="30704"/>
    <cellStyle name="20% - Акцент2 5 15 7" xfId="30699"/>
    <cellStyle name="20% - Акцент2 5 16" xfId="3059"/>
    <cellStyle name="20% - Акцент2 5 16 2" xfId="3060"/>
    <cellStyle name="20% - Акцент2 5 16 2 2" xfId="30706"/>
    <cellStyle name="20% - Акцент2 5 16 3" xfId="3061"/>
    <cellStyle name="20% - Акцент2 5 16 3 2" xfId="30707"/>
    <cellStyle name="20% - Акцент2 5 16 4" xfId="3062"/>
    <cellStyle name="20% - Акцент2 5 16 4 2" xfId="30708"/>
    <cellStyle name="20% - Акцент2 5 16 5" xfId="3063"/>
    <cellStyle name="20% - Акцент2 5 16 5 2" xfId="30709"/>
    <cellStyle name="20% - Акцент2 5 16 6" xfId="3064"/>
    <cellStyle name="20% - Акцент2 5 16 6 2" xfId="30710"/>
    <cellStyle name="20% - Акцент2 5 16 7" xfId="30705"/>
    <cellStyle name="20% - Акцент2 5 17" xfId="3065"/>
    <cellStyle name="20% - Акцент2 5 17 2" xfId="3066"/>
    <cellStyle name="20% - Акцент2 5 17 2 2" xfId="30712"/>
    <cellStyle name="20% - Акцент2 5 17 3" xfId="3067"/>
    <cellStyle name="20% - Акцент2 5 17 3 2" xfId="30713"/>
    <cellStyle name="20% - Акцент2 5 17 4" xfId="3068"/>
    <cellStyle name="20% - Акцент2 5 17 4 2" xfId="30714"/>
    <cellStyle name="20% - Акцент2 5 17 5" xfId="3069"/>
    <cellStyle name="20% - Акцент2 5 17 5 2" xfId="30715"/>
    <cellStyle name="20% - Акцент2 5 17 6" xfId="3070"/>
    <cellStyle name="20% - Акцент2 5 17 6 2" xfId="30716"/>
    <cellStyle name="20% - Акцент2 5 17 7" xfId="30711"/>
    <cellStyle name="20% - Акцент2 5 18" xfId="3071"/>
    <cellStyle name="20% - Акцент2 5 18 2" xfId="3072"/>
    <cellStyle name="20% - Акцент2 5 18 2 2" xfId="30718"/>
    <cellStyle name="20% - Акцент2 5 18 3" xfId="3073"/>
    <cellStyle name="20% - Акцент2 5 18 3 2" xfId="30719"/>
    <cellStyle name="20% - Акцент2 5 18 4" xfId="3074"/>
    <cellStyle name="20% - Акцент2 5 18 4 2" xfId="30720"/>
    <cellStyle name="20% - Акцент2 5 18 5" xfId="3075"/>
    <cellStyle name="20% - Акцент2 5 18 5 2" xfId="30721"/>
    <cellStyle name="20% - Акцент2 5 18 6" xfId="3076"/>
    <cellStyle name="20% - Акцент2 5 18 6 2" xfId="30722"/>
    <cellStyle name="20% - Акцент2 5 18 7" xfId="30717"/>
    <cellStyle name="20% - Акцент2 5 19" xfId="3077"/>
    <cellStyle name="20% - Акцент2 5 19 2" xfId="3078"/>
    <cellStyle name="20% - Акцент2 5 19 2 2" xfId="30724"/>
    <cellStyle name="20% - Акцент2 5 19 3" xfId="3079"/>
    <cellStyle name="20% - Акцент2 5 19 3 2" xfId="30725"/>
    <cellStyle name="20% - Акцент2 5 19 4" xfId="3080"/>
    <cellStyle name="20% - Акцент2 5 19 4 2" xfId="30726"/>
    <cellStyle name="20% - Акцент2 5 19 5" xfId="3081"/>
    <cellStyle name="20% - Акцент2 5 19 5 2" xfId="30727"/>
    <cellStyle name="20% - Акцент2 5 19 6" xfId="3082"/>
    <cellStyle name="20% - Акцент2 5 19 6 2" xfId="30728"/>
    <cellStyle name="20% - Акцент2 5 19 7" xfId="30723"/>
    <cellStyle name="20% - Акцент2 5 2" xfId="3083"/>
    <cellStyle name="20% - Акцент2 5 2 2" xfId="3084"/>
    <cellStyle name="20% - Акцент2 5 2 2 2" xfId="30730"/>
    <cellStyle name="20% - Акцент2 5 2 3" xfId="3085"/>
    <cellStyle name="20% - Акцент2 5 2 3 2" xfId="30731"/>
    <cellStyle name="20% - Акцент2 5 2 4" xfId="3086"/>
    <cellStyle name="20% - Акцент2 5 2 4 2" xfId="30732"/>
    <cellStyle name="20% - Акцент2 5 2 5" xfId="3087"/>
    <cellStyle name="20% - Акцент2 5 2 5 2" xfId="30733"/>
    <cellStyle name="20% - Акцент2 5 2 6" xfId="3088"/>
    <cellStyle name="20% - Акцент2 5 2 6 2" xfId="30734"/>
    <cellStyle name="20% - Акцент2 5 2 7" xfId="30729"/>
    <cellStyle name="20% - Акцент2 5 20" xfId="3089"/>
    <cellStyle name="20% - Акцент2 5 20 2" xfId="3090"/>
    <cellStyle name="20% - Акцент2 5 20 2 2" xfId="30736"/>
    <cellStyle name="20% - Акцент2 5 20 3" xfId="3091"/>
    <cellStyle name="20% - Акцент2 5 20 3 2" xfId="30737"/>
    <cellStyle name="20% - Акцент2 5 20 4" xfId="3092"/>
    <cellStyle name="20% - Акцент2 5 20 4 2" xfId="30738"/>
    <cellStyle name="20% - Акцент2 5 20 5" xfId="3093"/>
    <cellStyle name="20% - Акцент2 5 20 5 2" xfId="30739"/>
    <cellStyle name="20% - Акцент2 5 20 6" xfId="3094"/>
    <cellStyle name="20% - Акцент2 5 20 6 2" xfId="30740"/>
    <cellStyle name="20% - Акцент2 5 20 7" xfId="30735"/>
    <cellStyle name="20% - Акцент2 5 21" xfId="3095"/>
    <cellStyle name="20% - Акцент2 5 21 2" xfId="3096"/>
    <cellStyle name="20% - Акцент2 5 21 2 2" xfId="30742"/>
    <cellStyle name="20% - Акцент2 5 21 3" xfId="3097"/>
    <cellStyle name="20% - Акцент2 5 21 3 2" xfId="30743"/>
    <cellStyle name="20% - Акцент2 5 21 4" xfId="3098"/>
    <cellStyle name="20% - Акцент2 5 21 4 2" xfId="30744"/>
    <cellStyle name="20% - Акцент2 5 21 5" xfId="3099"/>
    <cellStyle name="20% - Акцент2 5 21 5 2" xfId="30745"/>
    <cellStyle name="20% - Акцент2 5 21 6" xfId="3100"/>
    <cellStyle name="20% - Акцент2 5 21 6 2" xfId="30746"/>
    <cellStyle name="20% - Акцент2 5 21 7" xfId="30741"/>
    <cellStyle name="20% - Акцент2 5 22" xfId="3101"/>
    <cellStyle name="20% - Акцент2 5 22 2" xfId="3102"/>
    <cellStyle name="20% - Акцент2 5 22 2 2" xfId="30748"/>
    <cellStyle name="20% - Акцент2 5 22 3" xfId="3103"/>
    <cellStyle name="20% - Акцент2 5 22 3 2" xfId="30749"/>
    <cellStyle name="20% - Акцент2 5 22 4" xfId="3104"/>
    <cellStyle name="20% - Акцент2 5 22 4 2" xfId="30750"/>
    <cellStyle name="20% - Акцент2 5 22 5" xfId="3105"/>
    <cellStyle name="20% - Акцент2 5 22 5 2" xfId="30751"/>
    <cellStyle name="20% - Акцент2 5 22 6" xfId="3106"/>
    <cellStyle name="20% - Акцент2 5 22 6 2" xfId="30752"/>
    <cellStyle name="20% - Акцент2 5 22 7" xfId="30747"/>
    <cellStyle name="20% - Акцент2 5 23" xfId="3107"/>
    <cellStyle name="20% - Акцент2 5 23 2" xfId="30753"/>
    <cellStyle name="20% - Акцент2 5 24" xfId="3108"/>
    <cellStyle name="20% - Акцент2 5 24 2" xfId="30754"/>
    <cellStyle name="20% - Акцент2 5 25" xfId="3109"/>
    <cellStyle name="20% - Акцент2 5 25 2" xfId="30755"/>
    <cellStyle name="20% - Акцент2 5 26" xfId="3110"/>
    <cellStyle name="20% - Акцент2 5 26 2" xfId="30756"/>
    <cellStyle name="20% - Акцент2 5 27" xfId="3111"/>
    <cellStyle name="20% - Акцент2 5 27 2" xfId="30757"/>
    <cellStyle name="20% - Акцент2 5 28" xfId="30668"/>
    <cellStyle name="20% - Акцент2 5 3" xfId="3112"/>
    <cellStyle name="20% - Акцент2 5 3 2" xfId="3113"/>
    <cellStyle name="20% - Акцент2 5 3 2 2" xfId="30759"/>
    <cellStyle name="20% - Акцент2 5 3 3" xfId="3114"/>
    <cellStyle name="20% - Акцент2 5 3 3 2" xfId="30760"/>
    <cellStyle name="20% - Акцент2 5 3 4" xfId="3115"/>
    <cellStyle name="20% - Акцент2 5 3 4 2" xfId="30761"/>
    <cellStyle name="20% - Акцент2 5 3 5" xfId="3116"/>
    <cellStyle name="20% - Акцент2 5 3 5 2" xfId="30762"/>
    <cellStyle name="20% - Акцент2 5 3 6" xfId="3117"/>
    <cellStyle name="20% - Акцент2 5 3 6 2" xfId="30763"/>
    <cellStyle name="20% - Акцент2 5 3 7" xfId="30758"/>
    <cellStyle name="20% - Акцент2 5 4" xfId="3118"/>
    <cellStyle name="20% - Акцент2 5 4 2" xfId="3119"/>
    <cellStyle name="20% - Акцент2 5 4 2 2" xfId="30765"/>
    <cellStyle name="20% - Акцент2 5 4 3" xfId="3120"/>
    <cellStyle name="20% - Акцент2 5 4 3 2" xfId="30766"/>
    <cellStyle name="20% - Акцент2 5 4 4" xfId="3121"/>
    <cellStyle name="20% - Акцент2 5 4 4 2" xfId="30767"/>
    <cellStyle name="20% - Акцент2 5 4 5" xfId="3122"/>
    <cellStyle name="20% - Акцент2 5 4 5 2" xfId="30768"/>
    <cellStyle name="20% - Акцент2 5 4 6" xfId="3123"/>
    <cellStyle name="20% - Акцент2 5 4 6 2" xfId="30769"/>
    <cellStyle name="20% - Акцент2 5 4 7" xfId="30764"/>
    <cellStyle name="20% - Акцент2 5 5" xfId="3124"/>
    <cellStyle name="20% - Акцент2 5 5 2" xfId="3125"/>
    <cellStyle name="20% - Акцент2 5 5 2 2" xfId="30771"/>
    <cellStyle name="20% - Акцент2 5 5 3" xfId="3126"/>
    <cellStyle name="20% - Акцент2 5 5 3 2" xfId="30772"/>
    <cellStyle name="20% - Акцент2 5 5 4" xfId="3127"/>
    <cellStyle name="20% - Акцент2 5 5 4 2" xfId="30773"/>
    <cellStyle name="20% - Акцент2 5 5 5" xfId="3128"/>
    <cellStyle name="20% - Акцент2 5 5 5 2" xfId="30774"/>
    <cellStyle name="20% - Акцент2 5 5 6" xfId="3129"/>
    <cellStyle name="20% - Акцент2 5 5 6 2" xfId="30775"/>
    <cellStyle name="20% - Акцент2 5 5 7" xfId="30770"/>
    <cellStyle name="20% - Акцент2 5 6" xfId="3130"/>
    <cellStyle name="20% - Акцент2 5 6 2" xfId="3131"/>
    <cellStyle name="20% - Акцент2 5 6 2 2" xfId="30777"/>
    <cellStyle name="20% - Акцент2 5 6 3" xfId="3132"/>
    <cellStyle name="20% - Акцент2 5 6 3 2" xfId="30778"/>
    <cellStyle name="20% - Акцент2 5 6 4" xfId="3133"/>
    <cellStyle name="20% - Акцент2 5 6 4 2" xfId="30779"/>
    <cellStyle name="20% - Акцент2 5 6 5" xfId="3134"/>
    <cellStyle name="20% - Акцент2 5 6 5 2" xfId="30780"/>
    <cellStyle name="20% - Акцент2 5 6 6" xfId="3135"/>
    <cellStyle name="20% - Акцент2 5 6 6 2" xfId="30781"/>
    <cellStyle name="20% - Акцент2 5 6 7" xfId="30776"/>
    <cellStyle name="20% - Акцент2 5 7" xfId="3136"/>
    <cellStyle name="20% - Акцент2 5 7 2" xfId="3137"/>
    <cellStyle name="20% - Акцент2 5 7 2 2" xfId="30783"/>
    <cellStyle name="20% - Акцент2 5 7 3" xfId="3138"/>
    <cellStyle name="20% - Акцент2 5 7 3 2" xfId="30784"/>
    <cellStyle name="20% - Акцент2 5 7 4" xfId="3139"/>
    <cellStyle name="20% - Акцент2 5 7 4 2" xfId="30785"/>
    <cellStyle name="20% - Акцент2 5 7 5" xfId="3140"/>
    <cellStyle name="20% - Акцент2 5 7 5 2" xfId="30786"/>
    <cellStyle name="20% - Акцент2 5 7 6" xfId="3141"/>
    <cellStyle name="20% - Акцент2 5 7 6 2" xfId="30787"/>
    <cellStyle name="20% - Акцент2 5 7 7" xfId="30782"/>
    <cellStyle name="20% - Акцент2 5 8" xfId="3142"/>
    <cellStyle name="20% - Акцент2 5 8 2" xfId="3143"/>
    <cellStyle name="20% - Акцент2 5 8 2 2" xfId="30789"/>
    <cellStyle name="20% - Акцент2 5 8 3" xfId="3144"/>
    <cellStyle name="20% - Акцент2 5 8 3 2" xfId="30790"/>
    <cellStyle name="20% - Акцент2 5 8 4" xfId="3145"/>
    <cellStyle name="20% - Акцент2 5 8 4 2" xfId="30791"/>
    <cellStyle name="20% - Акцент2 5 8 5" xfId="3146"/>
    <cellStyle name="20% - Акцент2 5 8 5 2" xfId="30792"/>
    <cellStyle name="20% - Акцент2 5 8 6" xfId="3147"/>
    <cellStyle name="20% - Акцент2 5 8 6 2" xfId="30793"/>
    <cellStyle name="20% - Акцент2 5 8 7" xfId="30788"/>
    <cellStyle name="20% - Акцент2 5 9" xfId="3148"/>
    <cellStyle name="20% - Акцент2 5 9 2" xfId="3149"/>
    <cellStyle name="20% - Акцент2 5 9 2 2" xfId="30795"/>
    <cellStyle name="20% - Акцент2 5 9 3" xfId="3150"/>
    <cellStyle name="20% - Акцент2 5 9 3 2" xfId="30796"/>
    <cellStyle name="20% - Акцент2 5 9 4" xfId="3151"/>
    <cellStyle name="20% - Акцент2 5 9 4 2" xfId="30797"/>
    <cellStyle name="20% - Акцент2 5 9 5" xfId="3152"/>
    <cellStyle name="20% - Акцент2 5 9 5 2" xfId="30798"/>
    <cellStyle name="20% - Акцент2 5 9 6" xfId="3153"/>
    <cellStyle name="20% - Акцент2 5 9 6 2" xfId="30799"/>
    <cellStyle name="20% - Акцент2 5 9 7" xfId="30794"/>
    <cellStyle name="20% - Акцент2 6" xfId="3154"/>
    <cellStyle name="20% - Акцент2 6 10" xfId="3155"/>
    <cellStyle name="20% - Акцент2 6 10 2" xfId="3156"/>
    <cellStyle name="20% - Акцент2 6 10 2 2" xfId="30802"/>
    <cellStyle name="20% - Акцент2 6 10 3" xfId="3157"/>
    <cellStyle name="20% - Акцент2 6 10 3 2" xfId="30803"/>
    <cellStyle name="20% - Акцент2 6 10 4" xfId="3158"/>
    <cellStyle name="20% - Акцент2 6 10 4 2" xfId="30804"/>
    <cellStyle name="20% - Акцент2 6 10 5" xfId="3159"/>
    <cellStyle name="20% - Акцент2 6 10 5 2" xfId="30805"/>
    <cellStyle name="20% - Акцент2 6 10 6" xfId="3160"/>
    <cellStyle name="20% - Акцент2 6 10 6 2" xfId="30806"/>
    <cellStyle name="20% - Акцент2 6 10 7" xfId="30801"/>
    <cellStyle name="20% - Акцент2 6 11" xfId="3161"/>
    <cellStyle name="20% - Акцент2 6 11 2" xfId="3162"/>
    <cellStyle name="20% - Акцент2 6 11 2 2" xfId="30808"/>
    <cellStyle name="20% - Акцент2 6 11 3" xfId="3163"/>
    <cellStyle name="20% - Акцент2 6 11 3 2" xfId="30809"/>
    <cellStyle name="20% - Акцент2 6 11 4" xfId="3164"/>
    <cellStyle name="20% - Акцент2 6 11 4 2" xfId="30810"/>
    <cellStyle name="20% - Акцент2 6 11 5" xfId="3165"/>
    <cellStyle name="20% - Акцент2 6 11 5 2" xfId="30811"/>
    <cellStyle name="20% - Акцент2 6 11 6" xfId="3166"/>
    <cellStyle name="20% - Акцент2 6 11 6 2" xfId="30812"/>
    <cellStyle name="20% - Акцент2 6 11 7" xfId="30807"/>
    <cellStyle name="20% - Акцент2 6 12" xfId="3167"/>
    <cellStyle name="20% - Акцент2 6 12 2" xfId="3168"/>
    <cellStyle name="20% - Акцент2 6 12 2 2" xfId="30814"/>
    <cellStyle name="20% - Акцент2 6 12 3" xfId="3169"/>
    <cellStyle name="20% - Акцент2 6 12 3 2" xfId="30815"/>
    <cellStyle name="20% - Акцент2 6 12 4" xfId="3170"/>
    <cellStyle name="20% - Акцент2 6 12 4 2" xfId="30816"/>
    <cellStyle name="20% - Акцент2 6 12 5" xfId="3171"/>
    <cellStyle name="20% - Акцент2 6 12 5 2" xfId="30817"/>
    <cellStyle name="20% - Акцент2 6 12 6" xfId="3172"/>
    <cellStyle name="20% - Акцент2 6 12 6 2" xfId="30818"/>
    <cellStyle name="20% - Акцент2 6 12 7" xfId="30813"/>
    <cellStyle name="20% - Акцент2 6 13" xfId="3173"/>
    <cellStyle name="20% - Акцент2 6 13 2" xfId="3174"/>
    <cellStyle name="20% - Акцент2 6 13 2 2" xfId="30820"/>
    <cellStyle name="20% - Акцент2 6 13 3" xfId="3175"/>
    <cellStyle name="20% - Акцент2 6 13 3 2" xfId="30821"/>
    <cellStyle name="20% - Акцент2 6 13 4" xfId="3176"/>
    <cellStyle name="20% - Акцент2 6 13 4 2" xfId="30822"/>
    <cellStyle name="20% - Акцент2 6 13 5" xfId="3177"/>
    <cellStyle name="20% - Акцент2 6 13 5 2" xfId="30823"/>
    <cellStyle name="20% - Акцент2 6 13 6" xfId="3178"/>
    <cellStyle name="20% - Акцент2 6 13 6 2" xfId="30824"/>
    <cellStyle name="20% - Акцент2 6 13 7" xfId="30819"/>
    <cellStyle name="20% - Акцент2 6 14" xfId="3179"/>
    <cellStyle name="20% - Акцент2 6 14 2" xfId="3180"/>
    <cellStyle name="20% - Акцент2 6 14 2 2" xfId="30826"/>
    <cellStyle name="20% - Акцент2 6 14 3" xfId="3181"/>
    <cellStyle name="20% - Акцент2 6 14 3 2" xfId="30827"/>
    <cellStyle name="20% - Акцент2 6 14 4" xfId="3182"/>
    <cellStyle name="20% - Акцент2 6 14 4 2" xfId="30828"/>
    <cellStyle name="20% - Акцент2 6 14 5" xfId="3183"/>
    <cellStyle name="20% - Акцент2 6 14 5 2" xfId="30829"/>
    <cellStyle name="20% - Акцент2 6 14 6" xfId="3184"/>
    <cellStyle name="20% - Акцент2 6 14 6 2" xfId="30830"/>
    <cellStyle name="20% - Акцент2 6 14 7" xfId="30825"/>
    <cellStyle name="20% - Акцент2 6 15" xfId="3185"/>
    <cellStyle name="20% - Акцент2 6 15 2" xfId="3186"/>
    <cellStyle name="20% - Акцент2 6 15 2 2" xfId="30832"/>
    <cellStyle name="20% - Акцент2 6 15 3" xfId="3187"/>
    <cellStyle name="20% - Акцент2 6 15 3 2" xfId="30833"/>
    <cellStyle name="20% - Акцент2 6 15 4" xfId="3188"/>
    <cellStyle name="20% - Акцент2 6 15 4 2" xfId="30834"/>
    <cellStyle name="20% - Акцент2 6 15 5" xfId="3189"/>
    <cellStyle name="20% - Акцент2 6 15 5 2" xfId="30835"/>
    <cellStyle name="20% - Акцент2 6 15 6" xfId="3190"/>
    <cellStyle name="20% - Акцент2 6 15 6 2" xfId="30836"/>
    <cellStyle name="20% - Акцент2 6 15 7" xfId="30831"/>
    <cellStyle name="20% - Акцент2 6 16" xfId="3191"/>
    <cellStyle name="20% - Акцент2 6 16 2" xfId="3192"/>
    <cellStyle name="20% - Акцент2 6 16 2 2" xfId="30838"/>
    <cellStyle name="20% - Акцент2 6 16 3" xfId="3193"/>
    <cellStyle name="20% - Акцент2 6 16 3 2" xfId="30839"/>
    <cellStyle name="20% - Акцент2 6 16 4" xfId="3194"/>
    <cellStyle name="20% - Акцент2 6 16 4 2" xfId="30840"/>
    <cellStyle name="20% - Акцент2 6 16 5" xfId="3195"/>
    <cellStyle name="20% - Акцент2 6 16 5 2" xfId="30841"/>
    <cellStyle name="20% - Акцент2 6 16 6" xfId="3196"/>
    <cellStyle name="20% - Акцент2 6 16 6 2" xfId="30842"/>
    <cellStyle name="20% - Акцент2 6 16 7" xfId="30837"/>
    <cellStyle name="20% - Акцент2 6 17" xfId="3197"/>
    <cellStyle name="20% - Акцент2 6 17 2" xfId="3198"/>
    <cellStyle name="20% - Акцент2 6 17 2 2" xfId="30844"/>
    <cellStyle name="20% - Акцент2 6 17 3" xfId="3199"/>
    <cellStyle name="20% - Акцент2 6 17 3 2" xfId="30845"/>
    <cellStyle name="20% - Акцент2 6 17 4" xfId="3200"/>
    <cellStyle name="20% - Акцент2 6 17 4 2" xfId="30846"/>
    <cellStyle name="20% - Акцент2 6 17 5" xfId="3201"/>
    <cellStyle name="20% - Акцент2 6 17 5 2" xfId="30847"/>
    <cellStyle name="20% - Акцент2 6 17 6" xfId="3202"/>
    <cellStyle name="20% - Акцент2 6 17 6 2" xfId="30848"/>
    <cellStyle name="20% - Акцент2 6 17 7" xfId="30843"/>
    <cellStyle name="20% - Акцент2 6 18" xfId="3203"/>
    <cellStyle name="20% - Акцент2 6 18 2" xfId="3204"/>
    <cellStyle name="20% - Акцент2 6 18 2 2" xfId="30850"/>
    <cellStyle name="20% - Акцент2 6 18 3" xfId="3205"/>
    <cellStyle name="20% - Акцент2 6 18 3 2" xfId="30851"/>
    <cellStyle name="20% - Акцент2 6 18 4" xfId="3206"/>
    <cellStyle name="20% - Акцент2 6 18 4 2" xfId="30852"/>
    <cellStyle name="20% - Акцент2 6 18 5" xfId="3207"/>
    <cellStyle name="20% - Акцент2 6 18 5 2" xfId="30853"/>
    <cellStyle name="20% - Акцент2 6 18 6" xfId="3208"/>
    <cellStyle name="20% - Акцент2 6 18 6 2" xfId="30854"/>
    <cellStyle name="20% - Акцент2 6 18 7" xfId="30849"/>
    <cellStyle name="20% - Акцент2 6 19" xfId="3209"/>
    <cellStyle name="20% - Акцент2 6 19 2" xfId="3210"/>
    <cellStyle name="20% - Акцент2 6 19 2 2" xfId="30856"/>
    <cellStyle name="20% - Акцент2 6 19 3" xfId="3211"/>
    <cellStyle name="20% - Акцент2 6 19 3 2" xfId="30857"/>
    <cellStyle name="20% - Акцент2 6 19 4" xfId="3212"/>
    <cellStyle name="20% - Акцент2 6 19 4 2" xfId="30858"/>
    <cellStyle name="20% - Акцент2 6 19 5" xfId="3213"/>
    <cellStyle name="20% - Акцент2 6 19 5 2" xfId="30859"/>
    <cellStyle name="20% - Акцент2 6 19 6" xfId="3214"/>
    <cellStyle name="20% - Акцент2 6 19 6 2" xfId="30860"/>
    <cellStyle name="20% - Акцент2 6 19 7" xfId="30855"/>
    <cellStyle name="20% - Акцент2 6 2" xfId="3215"/>
    <cellStyle name="20% - Акцент2 6 2 2" xfId="3216"/>
    <cellStyle name="20% - Акцент2 6 2 2 2" xfId="30862"/>
    <cellStyle name="20% - Акцент2 6 2 3" xfId="3217"/>
    <cellStyle name="20% - Акцент2 6 2 3 2" xfId="30863"/>
    <cellStyle name="20% - Акцент2 6 2 4" xfId="3218"/>
    <cellStyle name="20% - Акцент2 6 2 4 2" xfId="30864"/>
    <cellStyle name="20% - Акцент2 6 2 5" xfId="3219"/>
    <cellStyle name="20% - Акцент2 6 2 5 2" xfId="30865"/>
    <cellStyle name="20% - Акцент2 6 2 6" xfId="3220"/>
    <cellStyle name="20% - Акцент2 6 2 6 2" xfId="30866"/>
    <cellStyle name="20% - Акцент2 6 2 7" xfId="30861"/>
    <cellStyle name="20% - Акцент2 6 20" xfId="3221"/>
    <cellStyle name="20% - Акцент2 6 20 2" xfId="3222"/>
    <cellStyle name="20% - Акцент2 6 20 2 2" xfId="30868"/>
    <cellStyle name="20% - Акцент2 6 20 3" xfId="3223"/>
    <cellStyle name="20% - Акцент2 6 20 3 2" xfId="30869"/>
    <cellStyle name="20% - Акцент2 6 20 4" xfId="3224"/>
    <cellStyle name="20% - Акцент2 6 20 4 2" xfId="30870"/>
    <cellStyle name="20% - Акцент2 6 20 5" xfId="3225"/>
    <cellStyle name="20% - Акцент2 6 20 5 2" xfId="30871"/>
    <cellStyle name="20% - Акцент2 6 20 6" xfId="3226"/>
    <cellStyle name="20% - Акцент2 6 20 6 2" xfId="30872"/>
    <cellStyle name="20% - Акцент2 6 20 7" xfId="30867"/>
    <cellStyle name="20% - Акцент2 6 21" xfId="3227"/>
    <cellStyle name="20% - Акцент2 6 21 2" xfId="3228"/>
    <cellStyle name="20% - Акцент2 6 21 2 2" xfId="30874"/>
    <cellStyle name="20% - Акцент2 6 21 3" xfId="3229"/>
    <cellStyle name="20% - Акцент2 6 21 3 2" xfId="30875"/>
    <cellStyle name="20% - Акцент2 6 21 4" xfId="3230"/>
    <cellStyle name="20% - Акцент2 6 21 4 2" xfId="30876"/>
    <cellStyle name="20% - Акцент2 6 21 5" xfId="3231"/>
    <cellStyle name="20% - Акцент2 6 21 5 2" xfId="30877"/>
    <cellStyle name="20% - Акцент2 6 21 6" xfId="3232"/>
    <cellStyle name="20% - Акцент2 6 21 6 2" xfId="30878"/>
    <cellStyle name="20% - Акцент2 6 21 7" xfId="30873"/>
    <cellStyle name="20% - Акцент2 6 22" xfId="3233"/>
    <cellStyle name="20% - Акцент2 6 22 2" xfId="3234"/>
    <cellStyle name="20% - Акцент2 6 22 2 2" xfId="30880"/>
    <cellStyle name="20% - Акцент2 6 22 3" xfId="3235"/>
    <cellStyle name="20% - Акцент2 6 22 3 2" xfId="30881"/>
    <cellStyle name="20% - Акцент2 6 22 4" xfId="3236"/>
    <cellStyle name="20% - Акцент2 6 22 4 2" xfId="30882"/>
    <cellStyle name="20% - Акцент2 6 22 5" xfId="3237"/>
    <cellStyle name="20% - Акцент2 6 22 5 2" xfId="30883"/>
    <cellStyle name="20% - Акцент2 6 22 6" xfId="3238"/>
    <cellStyle name="20% - Акцент2 6 22 6 2" xfId="30884"/>
    <cellStyle name="20% - Акцент2 6 22 7" xfId="30879"/>
    <cellStyle name="20% - Акцент2 6 23" xfId="3239"/>
    <cellStyle name="20% - Акцент2 6 23 2" xfId="30885"/>
    <cellStyle name="20% - Акцент2 6 24" xfId="3240"/>
    <cellStyle name="20% - Акцент2 6 24 2" xfId="30886"/>
    <cellStyle name="20% - Акцент2 6 25" xfId="3241"/>
    <cellStyle name="20% - Акцент2 6 25 2" xfId="30887"/>
    <cellStyle name="20% - Акцент2 6 26" xfId="3242"/>
    <cellStyle name="20% - Акцент2 6 26 2" xfId="30888"/>
    <cellStyle name="20% - Акцент2 6 27" xfId="3243"/>
    <cellStyle name="20% - Акцент2 6 27 2" xfId="30889"/>
    <cellStyle name="20% - Акцент2 6 28" xfId="30800"/>
    <cellStyle name="20% - Акцент2 6 3" xfId="3244"/>
    <cellStyle name="20% - Акцент2 6 3 2" xfId="3245"/>
    <cellStyle name="20% - Акцент2 6 3 2 2" xfId="30891"/>
    <cellStyle name="20% - Акцент2 6 3 3" xfId="3246"/>
    <cellStyle name="20% - Акцент2 6 3 3 2" xfId="30892"/>
    <cellStyle name="20% - Акцент2 6 3 4" xfId="3247"/>
    <cellStyle name="20% - Акцент2 6 3 4 2" xfId="30893"/>
    <cellStyle name="20% - Акцент2 6 3 5" xfId="3248"/>
    <cellStyle name="20% - Акцент2 6 3 5 2" xfId="30894"/>
    <cellStyle name="20% - Акцент2 6 3 6" xfId="3249"/>
    <cellStyle name="20% - Акцент2 6 3 6 2" xfId="30895"/>
    <cellStyle name="20% - Акцент2 6 3 7" xfId="30890"/>
    <cellStyle name="20% - Акцент2 6 4" xfId="3250"/>
    <cellStyle name="20% - Акцент2 6 4 2" xfId="3251"/>
    <cellStyle name="20% - Акцент2 6 4 2 2" xfId="30897"/>
    <cellStyle name="20% - Акцент2 6 4 3" xfId="3252"/>
    <cellStyle name="20% - Акцент2 6 4 3 2" xfId="30898"/>
    <cellStyle name="20% - Акцент2 6 4 4" xfId="3253"/>
    <cellStyle name="20% - Акцент2 6 4 4 2" xfId="30899"/>
    <cellStyle name="20% - Акцент2 6 4 5" xfId="3254"/>
    <cellStyle name="20% - Акцент2 6 4 5 2" xfId="30900"/>
    <cellStyle name="20% - Акцент2 6 4 6" xfId="3255"/>
    <cellStyle name="20% - Акцент2 6 4 6 2" xfId="30901"/>
    <cellStyle name="20% - Акцент2 6 4 7" xfId="30896"/>
    <cellStyle name="20% - Акцент2 6 5" xfId="3256"/>
    <cellStyle name="20% - Акцент2 6 5 2" xfId="3257"/>
    <cellStyle name="20% - Акцент2 6 5 2 2" xfId="30903"/>
    <cellStyle name="20% - Акцент2 6 5 3" xfId="3258"/>
    <cellStyle name="20% - Акцент2 6 5 3 2" xfId="30904"/>
    <cellStyle name="20% - Акцент2 6 5 4" xfId="3259"/>
    <cellStyle name="20% - Акцент2 6 5 4 2" xfId="30905"/>
    <cellStyle name="20% - Акцент2 6 5 5" xfId="3260"/>
    <cellStyle name="20% - Акцент2 6 5 5 2" xfId="30906"/>
    <cellStyle name="20% - Акцент2 6 5 6" xfId="3261"/>
    <cellStyle name="20% - Акцент2 6 5 6 2" xfId="30907"/>
    <cellStyle name="20% - Акцент2 6 5 7" xfId="30902"/>
    <cellStyle name="20% - Акцент2 6 6" xfId="3262"/>
    <cellStyle name="20% - Акцент2 6 6 2" xfId="3263"/>
    <cellStyle name="20% - Акцент2 6 6 2 2" xfId="30909"/>
    <cellStyle name="20% - Акцент2 6 6 3" xfId="3264"/>
    <cellStyle name="20% - Акцент2 6 6 3 2" xfId="30910"/>
    <cellStyle name="20% - Акцент2 6 6 4" xfId="3265"/>
    <cellStyle name="20% - Акцент2 6 6 4 2" xfId="30911"/>
    <cellStyle name="20% - Акцент2 6 6 5" xfId="3266"/>
    <cellStyle name="20% - Акцент2 6 6 5 2" xfId="30912"/>
    <cellStyle name="20% - Акцент2 6 6 6" xfId="3267"/>
    <cellStyle name="20% - Акцент2 6 6 6 2" xfId="30913"/>
    <cellStyle name="20% - Акцент2 6 6 7" xfId="30908"/>
    <cellStyle name="20% - Акцент2 6 7" xfId="3268"/>
    <cellStyle name="20% - Акцент2 6 7 2" xfId="3269"/>
    <cellStyle name="20% - Акцент2 6 7 2 2" xfId="30915"/>
    <cellStyle name="20% - Акцент2 6 7 3" xfId="3270"/>
    <cellStyle name="20% - Акцент2 6 7 3 2" xfId="30916"/>
    <cellStyle name="20% - Акцент2 6 7 4" xfId="3271"/>
    <cellStyle name="20% - Акцент2 6 7 4 2" xfId="30917"/>
    <cellStyle name="20% - Акцент2 6 7 5" xfId="3272"/>
    <cellStyle name="20% - Акцент2 6 7 5 2" xfId="30918"/>
    <cellStyle name="20% - Акцент2 6 7 6" xfId="3273"/>
    <cellStyle name="20% - Акцент2 6 7 6 2" xfId="30919"/>
    <cellStyle name="20% - Акцент2 6 7 7" xfId="30914"/>
    <cellStyle name="20% - Акцент2 6 8" xfId="3274"/>
    <cellStyle name="20% - Акцент2 6 8 2" xfId="3275"/>
    <cellStyle name="20% - Акцент2 6 8 2 2" xfId="30921"/>
    <cellStyle name="20% - Акцент2 6 8 3" xfId="3276"/>
    <cellStyle name="20% - Акцент2 6 8 3 2" xfId="30922"/>
    <cellStyle name="20% - Акцент2 6 8 4" xfId="3277"/>
    <cellStyle name="20% - Акцент2 6 8 4 2" xfId="30923"/>
    <cellStyle name="20% - Акцент2 6 8 5" xfId="3278"/>
    <cellStyle name="20% - Акцент2 6 8 5 2" xfId="30924"/>
    <cellStyle name="20% - Акцент2 6 8 6" xfId="3279"/>
    <cellStyle name="20% - Акцент2 6 8 6 2" xfId="30925"/>
    <cellStyle name="20% - Акцент2 6 8 7" xfId="30920"/>
    <cellStyle name="20% - Акцент2 6 9" xfId="3280"/>
    <cellStyle name="20% - Акцент2 6 9 2" xfId="3281"/>
    <cellStyle name="20% - Акцент2 6 9 2 2" xfId="30927"/>
    <cellStyle name="20% - Акцент2 6 9 3" xfId="3282"/>
    <cellStyle name="20% - Акцент2 6 9 3 2" xfId="30928"/>
    <cellStyle name="20% - Акцент2 6 9 4" xfId="3283"/>
    <cellStyle name="20% - Акцент2 6 9 4 2" xfId="30929"/>
    <cellStyle name="20% - Акцент2 6 9 5" xfId="3284"/>
    <cellStyle name="20% - Акцент2 6 9 5 2" xfId="30930"/>
    <cellStyle name="20% - Акцент2 6 9 6" xfId="3285"/>
    <cellStyle name="20% - Акцент2 6 9 6 2" xfId="30931"/>
    <cellStyle name="20% - Акцент2 6 9 7" xfId="30926"/>
    <cellStyle name="20% - Акцент2 7" xfId="3286"/>
    <cellStyle name="20% - Акцент2 7 10" xfId="3287"/>
    <cellStyle name="20% - Акцент2 7 10 2" xfId="3288"/>
    <cellStyle name="20% - Акцент2 7 10 2 2" xfId="30934"/>
    <cellStyle name="20% - Акцент2 7 10 3" xfId="3289"/>
    <cellStyle name="20% - Акцент2 7 10 3 2" xfId="30935"/>
    <cellStyle name="20% - Акцент2 7 10 4" xfId="3290"/>
    <cellStyle name="20% - Акцент2 7 10 4 2" xfId="30936"/>
    <cellStyle name="20% - Акцент2 7 10 5" xfId="3291"/>
    <cellStyle name="20% - Акцент2 7 10 5 2" xfId="30937"/>
    <cellStyle name="20% - Акцент2 7 10 6" xfId="3292"/>
    <cellStyle name="20% - Акцент2 7 10 6 2" xfId="30938"/>
    <cellStyle name="20% - Акцент2 7 10 7" xfId="30933"/>
    <cellStyle name="20% - Акцент2 7 11" xfId="3293"/>
    <cellStyle name="20% - Акцент2 7 11 2" xfId="3294"/>
    <cellStyle name="20% - Акцент2 7 11 2 2" xfId="30940"/>
    <cellStyle name="20% - Акцент2 7 11 3" xfId="3295"/>
    <cellStyle name="20% - Акцент2 7 11 3 2" xfId="30941"/>
    <cellStyle name="20% - Акцент2 7 11 4" xfId="3296"/>
    <cellStyle name="20% - Акцент2 7 11 4 2" xfId="30942"/>
    <cellStyle name="20% - Акцент2 7 11 5" xfId="3297"/>
    <cellStyle name="20% - Акцент2 7 11 5 2" xfId="30943"/>
    <cellStyle name="20% - Акцент2 7 11 6" xfId="3298"/>
    <cellStyle name="20% - Акцент2 7 11 6 2" xfId="30944"/>
    <cellStyle name="20% - Акцент2 7 11 7" xfId="30939"/>
    <cellStyle name="20% - Акцент2 7 12" xfId="3299"/>
    <cellStyle name="20% - Акцент2 7 12 2" xfId="3300"/>
    <cellStyle name="20% - Акцент2 7 12 2 2" xfId="30946"/>
    <cellStyle name="20% - Акцент2 7 12 3" xfId="3301"/>
    <cellStyle name="20% - Акцент2 7 12 3 2" xfId="30947"/>
    <cellStyle name="20% - Акцент2 7 12 4" xfId="3302"/>
    <cellStyle name="20% - Акцент2 7 12 4 2" xfId="30948"/>
    <cellStyle name="20% - Акцент2 7 12 5" xfId="3303"/>
    <cellStyle name="20% - Акцент2 7 12 5 2" xfId="30949"/>
    <cellStyle name="20% - Акцент2 7 12 6" xfId="3304"/>
    <cellStyle name="20% - Акцент2 7 12 6 2" xfId="30950"/>
    <cellStyle name="20% - Акцент2 7 12 7" xfId="30945"/>
    <cellStyle name="20% - Акцент2 7 13" xfId="3305"/>
    <cellStyle name="20% - Акцент2 7 13 2" xfId="3306"/>
    <cellStyle name="20% - Акцент2 7 13 2 2" xfId="30952"/>
    <cellStyle name="20% - Акцент2 7 13 3" xfId="3307"/>
    <cellStyle name="20% - Акцент2 7 13 3 2" xfId="30953"/>
    <cellStyle name="20% - Акцент2 7 13 4" xfId="3308"/>
    <cellStyle name="20% - Акцент2 7 13 4 2" xfId="30954"/>
    <cellStyle name="20% - Акцент2 7 13 5" xfId="3309"/>
    <cellStyle name="20% - Акцент2 7 13 5 2" xfId="30955"/>
    <cellStyle name="20% - Акцент2 7 13 6" xfId="3310"/>
    <cellStyle name="20% - Акцент2 7 13 6 2" xfId="30956"/>
    <cellStyle name="20% - Акцент2 7 13 7" xfId="30951"/>
    <cellStyle name="20% - Акцент2 7 14" xfId="3311"/>
    <cellStyle name="20% - Акцент2 7 14 2" xfId="3312"/>
    <cellStyle name="20% - Акцент2 7 14 2 2" xfId="30958"/>
    <cellStyle name="20% - Акцент2 7 14 3" xfId="3313"/>
    <cellStyle name="20% - Акцент2 7 14 3 2" xfId="30959"/>
    <cellStyle name="20% - Акцент2 7 14 4" xfId="3314"/>
    <cellStyle name="20% - Акцент2 7 14 4 2" xfId="30960"/>
    <cellStyle name="20% - Акцент2 7 14 5" xfId="3315"/>
    <cellStyle name="20% - Акцент2 7 14 5 2" xfId="30961"/>
    <cellStyle name="20% - Акцент2 7 14 6" xfId="3316"/>
    <cellStyle name="20% - Акцент2 7 14 6 2" xfId="30962"/>
    <cellStyle name="20% - Акцент2 7 14 7" xfId="30957"/>
    <cellStyle name="20% - Акцент2 7 15" xfId="3317"/>
    <cellStyle name="20% - Акцент2 7 15 2" xfId="3318"/>
    <cellStyle name="20% - Акцент2 7 15 2 2" xfId="30964"/>
    <cellStyle name="20% - Акцент2 7 15 3" xfId="3319"/>
    <cellStyle name="20% - Акцент2 7 15 3 2" xfId="30965"/>
    <cellStyle name="20% - Акцент2 7 15 4" xfId="3320"/>
    <cellStyle name="20% - Акцент2 7 15 4 2" xfId="30966"/>
    <cellStyle name="20% - Акцент2 7 15 5" xfId="3321"/>
    <cellStyle name="20% - Акцент2 7 15 5 2" xfId="30967"/>
    <cellStyle name="20% - Акцент2 7 15 6" xfId="3322"/>
    <cellStyle name="20% - Акцент2 7 15 6 2" xfId="30968"/>
    <cellStyle name="20% - Акцент2 7 15 7" xfId="30963"/>
    <cellStyle name="20% - Акцент2 7 16" xfId="3323"/>
    <cellStyle name="20% - Акцент2 7 16 2" xfId="3324"/>
    <cellStyle name="20% - Акцент2 7 16 2 2" xfId="30970"/>
    <cellStyle name="20% - Акцент2 7 16 3" xfId="3325"/>
    <cellStyle name="20% - Акцент2 7 16 3 2" xfId="30971"/>
    <cellStyle name="20% - Акцент2 7 16 4" xfId="3326"/>
    <cellStyle name="20% - Акцент2 7 16 4 2" xfId="30972"/>
    <cellStyle name="20% - Акцент2 7 16 5" xfId="3327"/>
    <cellStyle name="20% - Акцент2 7 16 5 2" xfId="30973"/>
    <cellStyle name="20% - Акцент2 7 16 6" xfId="3328"/>
    <cellStyle name="20% - Акцент2 7 16 6 2" xfId="30974"/>
    <cellStyle name="20% - Акцент2 7 16 7" xfId="30969"/>
    <cellStyle name="20% - Акцент2 7 17" xfId="3329"/>
    <cellStyle name="20% - Акцент2 7 17 2" xfId="3330"/>
    <cellStyle name="20% - Акцент2 7 17 2 2" xfId="30976"/>
    <cellStyle name="20% - Акцент2 7 17 3" xfId="3331"/>
    <cellStyle name="20% - Акцент2 7 17 3 2" xfId="30977"/>
    <cellStyle name="20% - Акцент2 7 17 4" xfId="3332"/>
    <cellStyle name="20% - Акцент2 7 17 4 2" xfId="30978"/>
    <cellStyle name="20% - Акцент2 7 17 5" xfId="3333"/>
    <cellStyle name="20% - Акцент2 7 17 5 2" xfId="30979"/>
    <cellStyle name="20% - Акцент2 7 17 6" xfId="3334"/>
    <cellStyle name="20% - Акцент2 7 17 6 2" xfId="30980"/>
    <cellStyle name="20% - Акцент2 7 17 7" xfId="30975"/>
    <cellStyle name="20% - Акцент2 7 18" xfId="3335"/>
    <cellStyle name="20% - Акцент2 7 18 2" xfId="3336"/>
    <cellStyle name="20% - Акцент2 7 18 2 2" xfId="30982"/>
    <cellStyle name="20% - Акцент2 7 18 3" xfId="3337"/>
    <cellStyle name="20% - Акцент2 7 18 3 2" xfId="30983"/>
    <cellStyle name="20% - Акцент2 7 18 4" xfId="3338"/>
    <cellStyle name="20% - Акцент2 7 18 4 2" xfId="30984"/>
    <cellStyle name="20% - Акцент2 7 18 5" xfId="3339"/>
    <cellStyle name="20% - Акцент2 7 18 5 2" xfId="30985"/>
    <cellStyle name="20% - Акцент2 7 18 6" xfId="3340"/>
    <cellStyle name="20% - Акцент2 7 18 6 2" xfId="30986"/>
    <cellStyle name="20% - Акцент2 7 18 7" xfId="30981"/>
    <cellStyle name="20% - Акцент2 7 19" xfId="3341"/>
    <cellStyle name="20% - Акцент2 7 19 2" xfId="3342"/>
    <cellStyle name="20% - Акцент2 7 19 2 2" xfId="30988"/>
    <cellStyle name="20% - Акцент2 7 19 3" xfId="3343"/>
    <cellStyle name="20% - Акцент2 7 19 3 2" xfId="30989"/>
    <cellStyle name="20% - Акцент2 7 19 4" xfId="3344"/>
    <cellStyle name="20% - Акцент2 7 19 4 2" xfId="30990"/>
    <cellStyle name="20% - Акцент2 7 19 5" xfId="3345"/>
    <cellStyle name="20% - Акцент2 7 19 5 2" xfId="30991"/>
    <cellStyle name="20% - Акцент2 7 19 6" xfId="3346"/>
    <cellStyle name="20% - Акцент2 7 19 6 2" xfId="30992"/>
    <cellStyle name="20% - Акцент2 7 19 7" xfId="30987"/>
    <cellStyle name="20% - Акцент2 7 2" xfId="3347"/>
    <cellStyle name="20% - Акцент2 7 2 2" xfId="3348"/>
    <cellStyle name="20% - Акцент2 7 2 2 2" xfId="30994"/>
    <cellStyle name="20% - Акцент2 7 2 3" xfId="3349"/>
    <cellStyle name="20% - Акцент2 7 2 3 2" xfId="30995"/>
    <cellStyle name="20% - Акцент2 7 2 4" xfId="3350"/>
    <cellStyle name="20% - Акцент2 7 2 4 2" xfId="30996"/>
    <cellStyle name="20% - Акцент2 7 2 5" xfId="3351"/>
    <cellStyle name="20% - Акцент2 7 2 5 2" xfId="30997"/>
    <cellStyle name="20% - Акцент2 7 2 6" xfId="3352"/>
    <cellStyle name="20% - Акцент2 7 2 6 2" xfId="30998"/>
    <cellStyle name="20% - Акцент2 7 2 7" xfId="30993"/>
    <cellStyle name="20% - Акцент2 7 20" xfId="3353"/>
    <cellStyle name="20% - Акцент2 7 20 2" xfId="3354"/>
    <cellStyle name="20% - Акцент2 7 20 2 2" xfId="31000"/>
    <cellStyle name="20% - Акцент2 7 20 3" xfId="3355"/>
    <cellStyle name="20% - Акцент2 7 20 3 2" xfId="31001"/>
    <cellStyle name="20% - Акцент2 7 20 4" xfId="3356"/>
    <cellStyle name="20% - Акцент2 7 20 4 2" xfId="31002"/>
    <cellStyle name="20% - Акцент2 7 20 5" xfId="3357"/>
    <cellStyle name="20% - Акцент2 7 20 5 2" xfId="31003"/>
    <cellStyle name="20% - Акцент2 7 20 6" xfId="3358"/>
    <cellStyle name="20% - Акцент2 7 20 6 2" xfId="31004"/>
    <cellStyle name="20% - Акцент2 7 20 7" xfId="30999"/>
    <cellStyle name="20% - Акцент2 7 21" xfId="3359"/>
    <cellStyle name="20% - Акцент2 7 21 2" xfId="3360"/>
    <cellStyle name="20% - Акцент2 7 21 2 2" xfId="31006"/>
    <cellStyle name="20% - Акцент2 7 21 3" xfId="3361"/>
    <cellStyle name="20% - Акцент2 7 21 3 2" xfId="31007"/>
    <cellStyle name="20% - Акцент2 7 21 4" xfId="3362"/>
    <cellStyle name="20% - Акцент2 7 21 4 2" xfId="31008"/>
    <cellStyle name="20% - Акцент2 7 21 5" xfId="3363"/>
    <cellStyle name="20% - Акцент2 7 21 5 2" xfId="31009"/>
    <cellStyle name="20% - Акцент2 7 21 6" xfId="3364"/>
    <cellStyle name="20% - Акцент2 7 21 6 2" xfId="31010"/>
    <cellStyle name="20% - Акцент2 7 21 7" xfId="31005"/>
    <cellStyle name="20% - Акцент2 7 22" xfId="3365"/>
    <cellStyle name="20% - Акцент2 7 22 2" xfId="3366"/>
    <cellStyle name="20% - Акцент2 7 22 2 2" xfId="31012"/>
    <cellStyle name="20% - Акцент2 7 22 3" xfId="3367"/>
    <cellStyle name="20% - Акцент2 7 22 3 2" xfId="31013"/>
    <cellStyle name="20% - Акцент2 7 22 4" xfId="3368"/>
    <cellStyle name="20% - Акцент2 7 22 4 2" xfId="31014"/>
    <cellStyle name="20% - Акцент2 7 22 5" xfId="3369"/>
    <cellStyle name="20% - Акцент2 7 22 5 2" xfId="31015"/>
    <cellStyle name="20% - Акцент2 7 22 6" xfId="3370"/>
    <cellStyle name="20% - Акцент2 7 22 6 2" xfId="31016"/>
    <cellStyle name="20% - Акцент2 7 22 7" xfId="31011"/>
    <cellStyle name="20% - Акцент2 7 23" xfId="3371"/>
    <cellStyle name="20% - Акцент2 7 23 2" xfId="31017"/>
    <cellStyle name="20% - Акцент2 7 24" xfId="3372"/>
    <cellStyle name="20% - Акцент2 7 24 2" xfId="31018"/>
    <cellStyle name="20% - Акцент2 7 25" xfId="3373"/>
    <cellStyle name="20% - Акцент2 7 25 2" xfId="31019"/>
    <cellStyle name="20% - Акцент2 7 26" xfId="3374"/>
    <cellStyle name="20% - Акцент2 7 26 2" xfId="31020"/>
    <cellStyle name="20% - Акцент2 7 27" xfId="3375"/>
    <cellStyle name="20% - Акцент2 7 27 2" xfId="31021"/>
    <cellStyle name="20% - Акцент2 7 28" xfId="30932"/>
    <cellStyle name="20% - Акцент2 7 3" xfId="3376"/>
    <cellStyle name="20% - Акцент2 7 3 2" xfId="3377"/>
    <cellStyle name="20% - Акцент2 7 3 2 2" xfId="31023"/>
    <cellStyle name="20% - Акцент2 7 3 3" xfId="3378"/>
    <cellStyle name="20% - Акцент2 7 3 3 2" xfId="31024"/>
    <cellStyle name="20% - Акцент2 7 3 4" xfId="3379"/>
    <cellStyle name="20% - Акцент2 7 3 4 2" xfId="31025"/>
    <cellStyle name="20% - Акцент2 7 3 5" xfId="3380"/>
    <cellStyle name="20% - Акцент2 7 3 5 2" xfId="31026"/>
    <cellStyle name="20% - Акцент2 7 3 6" xfId="3381"/>
    <cellStyle name="20% - Акцент2 7 3 6 2" xfId="31027"/>
    <cellStyle name="20% - Акцент2 7 3 7" xfId="31022"/>
    <cellStyle name="20% - Акцент2 7 4" xfId="3382"/>
    <cellStyle name="20% - Акцент2 7 4 2" xfId="3383"/>
    <cellStyle name="20% - Акцент2 7 4 2 2" xfId="31029"/>
    <cellStyle name="20% - Акцент2 7 4 3" xfId="3384"/>
    <cellStyle name="20% - Акцент2 7 4 3 2" xfId="31030"/>
    <cellStyle name="20% - Акцент2 7 4 4" xfId="3385"/>
    <cellStyle name="20% - Акцент2 7 4 4 2" xfId="31031"/>
    <cellStyle name="20% - Акцент2 7 4 5" xfId="3386"/>
    <cellStyle name="20% - Акцент2 7 4 5 2" xfId="31032"/>
    <cellStyle name="20% - Акцент2 7 4 6" xfId="3387"/>
    <cellStyle name="20% - Акцент2 7 4 6 2" xfId="31033"/>
    <cellStyle name="20% - Акцент2 7 4 7" xfId="31028"/>
    <cellStyle name="20% - Акцент2 7 5" xfId="3388"/>
    <cellStyle name="20% - Акцент2 7 5 2" xfId="3389"/>
    <cellStyle name="20% - Акцент2 7 5 2 2" xfId="31035"/>
    <cellStyle name="20% - Акцент2 7 5 3" xfId="3390"/>
    <cellStyle name="20% - Акцент2 7 5 3 2" xfId="31036"/>
    <cellStyle name="20% - Акцент2 7 5 4" xfId="3391"/>
    <cellStyle name="20% - Акцент2 7 5 4 2" xfId="31037"/>
    <cellStyle name="20% - Акцент2 7 5 5" xfId="3392"/>
    <cellStyle name="20% - Акцент2 7 5 5 2" xfId="31038"/>
    <cellStyle name="20% - Акцент2 7 5 6" xfId="3393"/>
    <cellStyle name="20% - Акцент2 7 5 6 2" xfId="31039"/>
    <cellStyle name="20% - Акцент2 7 5 7" xfId="31034"/>
    <cellStyle name="20% - Акцент2 7 6" xfId="3394"/>
    <cellStyle name="20% - Акцент2 7 6 2" xfId="3395"/>
    <cellStyle name="20% - Акцент2 7 6 2 2" xfId="31041"/>
    <cellStyle name="20% - Акцент2 7 6 3" xfId="3396"/>
    <cellStyle name="20% - Акцент2 7 6 3 2" xfId="31042"/>
    <cellStyle name="20% - Акцент2 7 6 4" xfId="3397"/>
    <cellStyle name="20% - Акцент2 7 6 4 2" xfId="31043"/>
    <cellStyle name="20% - Акцент2 7 6 5" xfId="3398"/>
    <cellStyle name="20% - Акцент2 7 6 5 2" xfId="31044"/>
    <cellStyle name="20% - Акцент2 7 6 6" xfId="3399"/>
    <cellStyle name="20% - Акцент2 7 6 6 2" xfId="31045"/>
    <cellStyle name="20% - Акцент2 7 6 7" xfId="31040"/>
    <cellStyle name="20% - Акцент2 7 7" xfId="3400"/>
    <cellStyle name="20% - Акцент2 7 7 2" xfId="3401"/>
    <cellStyle name="20% - Акцент2 7 7 2 2" xfId="31047"/>
    <cellStyle name="20% - Акцент2 7 7 3" xfId="3402"/>
    <cellStyle name="20% - Акцент2 7 7 3 2" xfId="31048"/>
    <cellStyle name="20% - Акцент2 7 7 4" xfId="3403"/>
    <cellStyle name="20% - Акцент2 7 7 4 2" xfId="31049"/>
    <cellStyle name="20% - Акцент2 7 7 5" xfId="3404"/>
    <cellStyle name="20% - Акцент2 7 7 5 2" xfId="31050"/>
    <cellStyle name="20% - Акцент2 7 7 6" xfId="3405"/>
    <cellStyle name="20% - Акцент2 7 7 6 2" xfId="31051"/>
    <cellStyle name="20% - Акцент2 7 7 7" xfId="31046"/>
    <cellStyle name="20% - Акцент2 7 8" xfId="3406"/>
    <cellStyle name="20% - Акцент2 7 8 2" xfId="3407"/>
    <cellStyle name="20% - Акцент2 7 8 2 2" xfId="31053"/>
    <cellStyle name="20% - Акцент2 7 8 3" xfId="3408"/>
    <cellStyle name="20% - Акцент2 7 8 3 2" xfId="31054"/>
    <cellStyle name="20% - Акцент2 7 8 4" xfId="3409"/>
    <cellStyle name="20% - Акцент2 7 8 4 2" xfId="31055"/>
    <cellStyle name="20% - Акцент2 7 8 5" xfId="3410"/>
    <cellStyle name="20% - Акцент2 7 8 5 2" xfId="31056"/>
    <cellStyle name="20% - Акцент2 7 8 6" xfId="3411"/>
    <cellStyle name="20% - Акцент2 7 8 6 2" xfId="31057"/>
    <cellStyle name="20% - Акцент2 7 8 7" xfId="31052"/>
    <cellStyle name="20% - Акцент2 7 9" xfId="3412"/>
    <cellStyle name="20% - Акцент2 7 9 2" xfId="3413"/>
    <cellStyle name="20% - Акцент2 7 9 2 2" xfId="31059"/>
    <cellStyle name="20% - Акцент2 7 9 3" xfId="3414"/>
    <cellStyle name="20% - Акцент2 7 9 3 2" xfId="31060"/>
    <cellStyle name="20% - Акцент2 7 9 4" xfId="3415"/>
    <cellStyle name="20% - Акцент2 7 9 4 2" xfId="31061"/>
    <cellStyle name="20% - Акцент2 7 9 5" xfId="3416"/>
    <cellStyle name="20% - Акцент2 7 9 5 2" xfId="31062"/>
    <cellStyle name="20% - Акцент2 7 9 6" xfId="3417"/>
    <cellStyle name="20% - Акцент2 7 9 6 2" xfId="31063"/>
    <cellStyle name="20% - Акцент2 7 9 7" xfId="31058"/>
    <cellStyle name="20% - Акцент2 8" xfId="3418"/>
    <cellStyle name="20% - Акцент2 8 2" xfId="3419"/>
    <cellStyle name="20% - Акцент2 8 2 2" xfId="31065"/>
    <cellStyle name="20% - Акцент2 8 3" xfId="3420"/>
    <cellStyle name="20% - Акцент2 8 3 2" xfId="31066"/>
    <cellStyle name="20% - Акцент2 8 4" xfId="3421"/>
    <cellStyle name="20% - Акцент2 8 4 2" xfId="31067"/>
    <cellStyle name="20% - Акцент2 8 5" xfId="3422"/>
    <cellStyle name="20% - Акцент2 8 5 2" xfId="31068"/>
    <cellStyle name="20% - Акцент2 8 6" xfId="3423"/>
    <cellStyle name="20% - Акцент2 8 6 2" xfId="31069"/>
    <cellStyle name="20% - Акцент2 8 7" xfId="31064"/>
    <cellStyle name="20% - Акцент2 9" xfId="3424"/>
    <cellStyle name="20% - Акцент2 9 2" xfId="3425"/>
    <cellStyle name="20% - Акцент2 9 2 2" xfId="31071"/>
    <cellStyle name="20% - Акцент2 9 3" xfId="3426"/>
    <cellStyle name="20% - Акцент2 9 3 2" xfId="31072"/>
    <cellStyle name="20% - Акцент2 9 4" xfId="3427"/>
    <cellStyle name="20% - Акцент2 9 4 2" xfId="31073"/>
    <cellStyle name="20% - Акцент2 9 5" xfId="3428"/>
    <cellStyle name="20% - Акцент2 9 5 2" xfId="31074"/>
    <cellStyle name="20% - Акцент2 9 6" xfId="3429"/>
    <cellStyle name="20% - Акцент2 9 6 2" xfId="31075"/>
    <cellStyle name="20% - Акцент2 9 7" xfId="31070"/>
    <cellStyle name="20% - Акцент3 10" xfId="3430"/>
    <cellStyle name="20% - Акцент3 10 2" xfId="3431"/>
    <cellStyle name="20% - Акцент3 10 2 2" xfId="31077"/>
    <cellStyle name="20% - Акцент3 10 3" xfId="3432"/>
    <cellStyle name="20% - Акцент3 10 3 2" xfId="31078"/>
    <cellStyle name="20% - Акцент3 10 4" xfId="3433"/>
    <cellStyle name="20% - Акцент3 10 4 2" xfId="31079"/>
    <cellStyle name="20% - Акцент3 10 5" xfId="3434"/>
    <cellStyle name="20% - Акцент3 10 5 2" xfId="31080"/>
    <cellStyle name="20% - Акцент3 10 6" xfId="3435"/>
    <cellStyle name="20% - Акцент3 10 6 2" xfId="31081"/>
    <cellStyle name="20% - Акцент3 10 7" xfId="31076"/>
    <cellStyle name="20% - Акцент3 11" xfId="3436"/>
    <cellStyle name="20% - Акцент3 11 2" xfId="3437"/>
    <cellStyle name="20% - Акцент3 11 2 2" xfId="31083"/>
    <cellStyle name="20% - Акцент3 11 3" xfId="3438"/>
    <cellStyle name="20% - Акцент3 11 3 2" xfId="31084"/>
    <cellStyle name="20% - Акцент3 11 4" xfId="3439"/>
    <cellStyle name="20% - Акцент3 11 4 2" xfId="31085"/>
    <cellStyle name="20% - Акцент3 11 5" xfId="3440"/>
    <cellStyle name="20% - Акцент3 11 5 2" xfId="31086"/>
    <cellStyle name="20% - Акцент3 11 6" xfId="3441"/>
    <cellStyle name="20% - Акцент3 11 6 2" xfId="31087"/>
    <cellStyle name="20% - Акцент3 11 7" xfId="31082"/>
    <cellStyle name="20% - Акцент3 12" xfId="3442"/>
    <cellStyle name="20% - Акцент3 12 2" xfId="3443"/>
    <cellStyle name="20% - Акцент3 12 2 2" xfId="31089"/>
    <cellStyle name="20% - Акцент3 12 3" xfId="3444"/>
    <cellStyle name="20% - Акцент3 12 3 2" xfId="31090"/>
    <cellStyle name="20% - Акцент3 12 4" xfId="3445"/>
    <cellStyle name="20% - Акцент3 12 4 2" xfId="31091"/>
    <cellStyle name="20% - Акцент3 12 5" xfId="3446"/>
    <cellStyle name="20% - Акцент3 12 5 2" xfId="31092"/>
    <cellStyle name="20% - Акцент3 12 6" xfId="3447"/>
    <cellStyle name="20% - Акцент3 12 6 2" xfId="31093"/>
    <cellStyle name="20% - Акцент3 12 7" xfId="31088"/>
    <cellStyle name="20% - Акцент3 13" xfId="3448"/>
    <cellStyle name="20% - Акцент3 13 2" xfId="3449"/>
    <cellStyle name="20% - Акцент3 13 2 2" xfId="31095"/>
    <cellStyle name="20% - Акцент3 13 3" xfId="3450"/>
    <cellStyle name="20% - Акцент3 13 3 2" xfId="31096"/>
    <cellStyle name="20% - Акцент3 13 4" xfId="3451"/>
    <cellStyle name="20% - Акцент3 13 4 2" xfId="31097"/>
    <cellStyle name="20% - Акцент3 13 5" xfId="3452"/>
    <cellStyle name="20% - Акцент3 13 5 2" xfId="31098"/>
    <cellStyle name="20% - Акцент3 13 6" xfId="3453"/>
    <cellStyle name="20% - Акцент3 13 6 2" xfId="31099"/>
    <cellStyle name="20% - Акцент3 13 7" xfId="31094"/>
    <cellStyle name="20% - Акцент3 14" xfId="3454"/>
    <cellStyle name="20% - Акцент3 14 2" xfId="3455"/>
    <cellStyle name="20% - Акцент3 14 2 2" xfId="31101"/>
    <cellStyle name="20% - Акцент3 14 3" xfId="3456"/>
    <cellStyle name="20% - Акцент3 14 3 2" xfId="31102"/>
    <cellStyle name="20% - Акцент3 14 4" xfId="3457"/>
    <cellStyle name="20% - Акцент3 14 4 2" xfId="31103"/>
    <cellStyle name="20% - Акцент3 14 5" xfId="3458"/>
    <cellStyle name="20% - Акцент3 14 5 2" xfId="31104"/>
    <cellStyle name="20% - Акцент3 14 6" xfId="3459"/>
    <cellStyle name="20% - Акцент3 14 6 2" xfId="31105"/>
    <cellStyle name="20% - Акцент3 14 7" xfId="31100"/>
    <cellStyle name="20% - Акцент3 15" xfId="3460"/>
    <cellStyle name="20% - Акцент3 15 2" xfId="3461"/>
    <cellStyle name="20% - Акцент3 15 2 2" xfId="31107"/>
    <cellStyle name="20% - Акцент3 15 3" xfId="3462"/>
    <cellStyle name="20% - Акцент3 15 3 2" xfId="31108"/>
    <cellStyle name="20% - Акцент3 15 4" xfId="3463"/>
    <cellStyle name="20% - Акцент3 15 4 2" xfId="31109"/>
    <cellStyle name="20% - Акцент3 15 5" xfId="3464"/>
    <cellStyle name="20% - Акцент3 15 5 2" xfId="31110"/>
    <cellStyle name="20% - Акцент3 15 6" xfId="3465"/>
    <cellStyle name="20% - Акцент3 15 6 2" xfId="31111"/>
    <cellStyle name="20% - Акцент3 15 7" xfId="31106"/>
    <cellStyle name="20% - Акцент3 16" xfId="3466"/>
    <cellStyle name="20% - Акцент3 16 2" xfId="3467"/>
    <cellStyle name="20% - Акцент3 16 2 2" xfId="31113"/>
    <cellStyle name="20% - Акцент3 16 3" xfId="3468"/>
    <cellStyle name="20% - Акцент3 16 3 2" xfId="31114"/>
    <cellStyle name="20% - Акцент3 16 4" xfId="3469"/>
    <cellStyle name="20% - Акцент3 16 4 2" xfId="31115"/>
    <cellStyle name="20% - Акцент3 16 5" xfId="3470"/>
    <cellStyle name="20% - Акцент3 16 5 2" xfId="31116"/>
    <cellStyle name="20% - Акцент3 16 6" xfId="3471"/>
    <cellStyle name="20% - Акцент3 16 6 2" xfId="31117"/>
    <cellStyle name="20% - Акцент3 16 7" xfId="31112"/>
    <cellStyle name="20% - Акцент3 17" xfId="3472"/>
    <cellStyle name="20% - Акцент3 17 2" xfId="3473"/>
    <cellStyle name="20% - Акцент3 17 2 2" xfId="31119"/>
    <cellStyle name="20% - Акцент3 17 3" xfId="3474"/>
    <cellStyle name="20% - Акцент3 17 3 2" xfId="31120"/>
    <cellStyle name="20% - Акцент3 17 4" xfId="3475"/>
    <cellStyle name="20% - Акцент3 17 4 2" xfId="31121"/>
    <cellStyle name="20% - Акцент3 17 5" xfId="3476"/>
    <cellStyle name="20% - Акцент3 17 5 2" xfId="31122"/>
    <cellStyle name="20% - Акцент3 17 6" xfId="3477"/>
    <cellStyle name="20% - Акцент3 17 6 2" xfId="31123"/>
    <cellStyle name="20% - Акцент3 17 7" xfId="31118"/>
    <cellStyle name="20% - Акцент3 18" xfId="3478"/>
    <cellStyle name="20% - Акцент3 18 2" xfId="3479"/>
    <cellStyle name="20% - Акцент3 18 2 2" xfId="31125"/>
    <cellStyle name="20% - Акцент3 18 3" xfId="3480"/>
    <cellStyle name="20% - Акцент3 18 3 2" xfId="31126"/>
    <cellStyle name="20% - Акцент3 18 4" xfId="3481"/>
    <cellStyle name="20% - Акцент3 18 4 2" xfId="31127"/>
    <cellStyle name="20% - Акцент3 18 5" xfId="3482"/>
    <cellStyle name="20% - Акцент3 18 5 2" xfId="31128"/>
    <cellStyle name="20% - Акцент3 18 6" xfId="3483"/>
    <cellStyle name="20% - Акцент3 18 6 2" xfId="31129"/>
    <cellStyle name="20% - Акцент3 18 7" xfId="31124"/>
    <cellStyle name="20% - Акцент3 19" xfId="3484"/>
    <cellStyle name="20% - Акцент3 19 2" xfId="3485"/>
    <cellStyle name="20% - Акцент3 19 2 2" xfId="31131"/>
    <cellStyle name="20% - Акцент3 19 3" xfId="3486"/>
    <cellStyle name="20% - Акцент3 19 3 2" xfId="31132"/>
    <cellStyle name="20% - Акцент3 19 4" xfId="3487"/>
    <cellStyle name="20% - Акцент3 19 4 2" xfId="31133"/>
    <cellStyle name="20% - Акцент3 19 5" xfId="3488"/>
    <cellStyle name="20% - Акцент3 19 5 2" xfId="31134"/>
    <cellStyle name="20% - Акцент3 19 6" xfId="3489"/>
    <cellStyle name="20% - Акцент3 19 6 2" xfId="31135"/>
    <cellStyle name="20% - Акцент3 19 7" xfId="31130"/>
    <cellStyle name="20% - Акцент3 2" xfId="3490"/>
    <cellStyle name="20% - Акцент3 2 10" xfId="3491"/>
    <cellStyle name="20% - Акцент3 2 11" xfId="3492"/>
    <cellStyle name="20% - Акцент3 2 12" xfId="3493"/>
    <cellStyle name="20% - Акцент3 2 13" xfId="3494"/>
    <cellStyle name="20% - Акцент3 2 14" xfId="3495"/>
    <cellStyle name="20% - Акцент3 2 15" xfId="3496"/>
    <cellStyle name="20% - Акцент3 2 16" xfId="3497"/>
    <cellStyle name="20% - Акцент3 2 17" xfId="3498"/>
    <cellStyle name="20% - Акцент3 2 18" xfId="3499"/>
    <cellStyle name="20% - Акцент3 2 19" xfId="3500"/>
    <cellStyle name="20% - Акцент3 2 2" xfId="3501"/>
    <cellStyle name="20% - Акцент3 2 2 10" xfId="3502"/>
    <cellStyle name="20% - Акцент3 2 2 10 2" xfId="3503"/>
    <cellStyle name="20% - Акцент3 2 2 10 2 2" xfId="31138"/>
    <cellStyle name="20% - Акцент3 2 2 10 3" xfId="3504"/>
    <cellStyle name="20% - Акцент3 2 2 10 3 2" xfId="31139"/>
    <cellStyle name="20% - Акцент3 2 2 10 4" xfId="3505"/>
    <cellStyle name="20% - Акцент3 2 2 10 4 2" xfId="31140"/>
    <cellStyle name="20% - Акцент3 2 2 10 5" xfId="3506"/>
    <cellStyle name="20% - Акцент3 2 2 10 5 2" xfId="31141"/>
    <cellStyle name="20% - Акцент3 2 2 10 6" xfId="3507"/>
    <cellStyle name="20% - Акцент3 2 2 10 6 2" xfId="31142"/>
    <cellStyle name="20% - Акцент3 2 2 10 7" xfId="31137"/>
    <cellStyle name="20% - Акцент3 2 2 11" xfId="3508"/>
    <cellStyle name="20% - Акцент3 2 2 11 2" xfId="3509"/>
    <cellStyle name="20% - Акцент3 2 2 11 2 2" xfId="31144"/>
    <cellStyle name="20% - Акцент3 2 2 11 3" xfId="3510"/>
    <cellStyle name="20% - Акцент3 2 2 11 3 2" xfId="31145"/>
    <cellStyle name="20% - Акцент3 2 2 11 4" xfId="3511"/>
    <cellStyle name="20% - Акцент3 2 2 11 4 2" xfId="31146"/>
    <cellStyle name="20% - Акцент3 2 2 11 5" xfId="3512"/>
    <cellStyle name="20% - Акцент3 2 2 11 5 2" xfId="31147"/>
    <cellStyle name="20% - Акцент3 2 2 11 6" xfId="3513"/>
    <cellStyle name="20% - Акцент3 2 2 11 6 2" xfId="31148"/>
    <cellStyle name="20% - Акцент3 2 2 11 7" xfId="31143"/>
    <cellStyle name="20% - Акцент3 2 2 12" xfId="3514"/>
    <cellStyle name="20% - Акцент3 2 2 12 2" xfId="3515"/>
    <cellStyle name="20% - Акцент3 2 2 12 2 2" xfId="31150"/>
    <cellStyle name="20% - Акцент3 2 2 12 3" xfId="3516"/>
    <cellStyle name="20% - Акцент3 2 2 12 3 2" xfId="31151"/>
    <cellStyle name="20% - Акцент3 2 2 12 4" xfId="3517"/>
    <cellStyle name="20% - Акцент3 2 2 12 4 2" xfId="31152"/>
    <cellStyle name="20% - Акцент3 2 2 12 5" xfId="3518"/>
    <cellStyle name="20% - Акцент3 2 2 12 5 2" xfId="31153"/>
    <cellStyle name="20% - Акцент3 2 2 12 6" xfId="3519"/>
    <cellStyle name="20% - Акцент3 2 2 12 6 2" xfId="31154"/>
    <cellStyle name="20% - Акцент3 2 2 12 7" xfId="31149"/>
    <cellStyle name="20% - Акцент3 2 2 13" xfId="3520"/>
    <cellStyle name="20% - Акцент3 2 2 13 2" xfId="3521"/>
    <cellStyle name="20% - Акцент3 2 2 13 2 2" xfId="31156"/>
    <cellStyle name="20% - Акцент3 2 2 13 3" xfId="3522"/>
    <cellStyle name="20% - Акцент3 2 2 13 3 2" xfId="31157"/>
    <cellStyle name="20% - Акцент3 2 2 13 4" xfId="3523"/>
    <cellStyle name="20% - Акцент3 2 2 13 4 2" xfId="31158"/>
    <cellStyle name="20% - Акцент3 2 2 13 5" xfId="3524"/>
    <cellStyle name="20% - Акцент3 2 2 13 5 2" xfId="31159"/>
    <cellStyle name="20% - Акцент3 2 2 13 6" xfId="3525"/>
    <cellStyle name="20% - Акцент3 2 2 13 6 2" xfId="31160"/>
    <cellStyle name="20% - Акцент3 2 2 13 7" xfId="31155"/>
    <cellStyle name="20% - Акцент3 2 2 14" xfId="3526"/>
    <cellStyle name="20% - Акцент3 2 2 14 2" xfId="3527"/>
    <cellStyle name="20% - Акцент3 2 2 14 2 2" xfId="31162"/>
    <cellStyle name="20% - Акцент3 2 2 14 3" xfId="3528"/>
    <cellStyle name="20% - Акцент3 2 2 14 3 2" xfId="31163"/>
    <cellStyle name="20% - Акцент3 2 2 14 4" xfId="3529"/>
    <cellStyle name="20% - Акцент3 2 2 14 4 2" xfId="31164"/>
    <cellStyle name="20% - Акцент3 2 2 14 5" xfId="3530"/>
    <cellStyle name="20% - Акцент3 2 2 14 5 2" xfId="31165"/>
    <cellStyle name="20% - Акцент3 2 2 14 6" xfId="3531"/>
    <cellStyle name="20% - Акцент3 2 2 14 6 2" xfId="31166"/>
    <cellStyle name="20% - Акцент3 2 2 14 7" xfId="31161"/>
    <cellStyle name="20% - Акцент3 2 2 15" xfId="3532"/>
    <cellStyle name="20% - Акцент3 2 2 15 2" xfId="3533"/>
    <cellStyle name="20% - Акцент3 2 2 15 2 2" xfId="31168"/>
    <cellStyle name="20% - Акцент3 2 2 15 3" xfId="3534"/>
    <cellStyle name="20% - Акцент3 2 2 15 3 2" xfId="31169"/>
    <cellStyle name="20% - Акцент3 2 2 15 4" xfId="3535"/>
    <cellStyle name="20% - Акцент3 2 2 15 4 2" xfId="31170"/>
    <cellStyle name="20% - Акцент3 2 2 15 5" xfId="3536"/>
    <cellStyle name="20% - Акцент3 2 2 15 5 2" xfId="31171"/>
    <cellStyle name="20% - Акцент3 2 2 15 6" xfId="3537"/>
    <cellStyle name="20% - Акцент3 2 2 15 6 2" xfId="31172"/>
    <cellStyle name="20% - Акцент3 2 2 15 7" xfId="31167"/>
    <cellStyle name="20% - Акцент3 2 2 16" xfId="3538"/>
    <cellStyle name="20% - Акцент3 2 2 16 2" xfId="3539"/>
    <cellStyle name="20% - Акцент3 2 2 16 2 2" xfId="31174"/>
    <cellStyle name="20% - Акцент3 2 2 16 3" xfId="3540"/>
    <cellStyle name="20% - Акцент3 2 2 16 3 2" xfId="31175"/>
    <cellStyle name="20% - Акцент3 2 2 16 4" xfId="3541"/>
    <cellStyle name="20% - Акцент3 2 2 16 4 2" xfId="31176"/>
    <cellStyle name="20% - Акцент3 2 2 16 5" xfId="3542"/>
    <cellStyle name="20% - Акцент3 2 2 16 5 2" xfId="31177"/>
    <cellStyle name="20% - Акцент3 2 2 16 6" xfId="3543"/>
    <cellStyle name="20% - Акцент3 2 2 16 6 2" xfId="31178"/>
    <cellStyle name="20% - Акцент3 2 2 16 7" xfId="31173"/>
    <cellStyle name="20% - Акцент3 2 2 17" xfId="3544"/>
    <cellStyle name="20% - Акцент3 2 2 17 2" xfId="3545"/>
    <cellStyle name="20% - Акцент3 2 2 17 2 2" xfId="31180"/>
    <cellStyle name="20% - Акцент3 2 2 17 3" xfId="3546"/>
    <cellStyle name="20% - Акцент3 2 2 17 3 2" xfId="31181"/>
    <cellStyle name="20% - Акцент3 2 2 17 4" xfId="3547"/>
    <cellStyle name="20% - Акцент3 2 2 17 4 2" xfId="31182"/>
    <cellStyle name="20% - Акцент3 2 2 17 5" xfId="3548"/>
    <cellStyle name="20% - Акцент3 2 2 17 5 2" xfId="31183"/>
    <cellStyle name="20% - Акцент3 2 2 17 6" xfId="3549"/>
    <cellStyle name="20% - Акцент3 2 2 17 6 2" xfId="31184"/>
    <cellStyle name="20% - Акцент3 2 2 17 7" xfId="31179"/>
    <cellStyle name="20% - Акцент3 2 2 18" xfId="3550"/>
    <cellStyle name="20% - Акцент3 2 2 18 2" xfId="3551"/>
    <cellStyle name="20% - Акцент3 2 2 18 2 2" xfId="31186"/>
    <cellStyle name="20% - Акцент3 2 2 18 3" xfId="3552"/>
    <cellStyle name="20% - Акцент3 2 2 18 3 2" xfId="31187"/>
    <cellStyle name="20% - Акцент3 2 2 18 4" xfId="3553"/>
    <cellStyle name="20% - Акцент3 2 2 18 4 2" xfId="31188"/>
    <cellStyle name="20% - Акцент3 2 2 18 5" xfId="3554"/>
    <cellStyle name="20% - Акцент3 2 2 18 5 2" xfId="31189"/>
    <cellStyle name="20% - Акцент3 2 2 18 6" xfId="3555"/>
    <cellStyle name="20% - Акцент3 2 2 18 6 2" xfId="31190"/>
    <cellStyle name="20% - Акцент3 2 2 18 7" xfId="31185"/>
    <cellStyle name="20% - Акцент3 2 2 19" xfId="3556"/>
    <cellStyle name="20% - Акцент3 2 2 19 2" xfId="3557"/>
    <cellStyle name="20% - Акцент3 2 2 19 2 2" xfId="31192"/>
    <cellStyle name="20% - Акцент3 2 2 19 3" xfId="3558"/>
    <cellStyle name="20% - Акцент3 2 2 19 3 2" xfId="31193"/>
    <cellStyle name="20% - Акцент3 2 2 19 4" xfId="3559"/>
    <cellStyle name="20% - Акцент3 2 2 19 4 2" xfId="31194"/>
    <cellStyle name="20% - Акцент3 2 2 19 5" xfId="3560"/>
    <cellStyle name="20% - Акцент3 2 2 19 5 2" xfId="31195"/>
    <cellStyle name="20% - Акцент3 2 2 19 6" xfId="3561"/>
    <cellStyle name="20% - Акцент3 2 2 19 6 2" xfId="31196"/>
    <cellStyle name="20% - Акцент3 2 2 19 7" xfId="31191"/>
    <cellStyle name="20% - Акцент3 2 2 2" xfId="3562"/>
    <cellStyle name="20% - Акцент3 2 2 2 10" xfId="3563"/>
    <cellStyle name="20% - Акцент3 2 2 2 11" xfId="3564"/>
    <cellStyle name="20% - Акцент3 2 2 2 12" xfId="3565"/>
    <cellStyle name="20% - Акцент3 2 2 2 13" xfId="3566"/>
    <cellStyle name="20% - Акцент3 2 2 2 14" xfId="3567"/>
    <cellStyle name="20% - Акцент3 2 2 2 15" xfId="3568"/>
    <cellStyle name="20% - Акцент3 2 2 2 16" xfId="3569"/>
    <cellStyle name="20% - Акцент3 2 2 2 17" xfId="3570"/>
    <cellStyle name="20% - Акцент3 2 2 2 18" xfId="3571"/>
    <cellStyle name="20% - Акцент3 2 2 2 19" xfId="3572"/>
    <cellStyle name="20% - Акцент3 2 2 2 2" xfId="3573"/>
    <cellStyle name="20% - Акцент3 2 2 2 2 10" xfId="3574"/>
    <cellStyle name="20% - Акцент3 2 2 2 2 10 2" xfId="3575"/>
    <cellStyle name="20% - Акцент3 2 2 2 2 10 2 2" xfId="31199"/>
    <cellStyle name="20% - Акцент3 2 2 2 2 10 3" xfId="3576"/>
    <cellStyle name="20% - Акцент3 2 2 2 2 10 3 2" xfId="31200"/>
    <cellStyle name="20% - Акцент3 2 2 2 2 10 4" xfId="3577"/>
    <cellStyle name="20% - Акцент3 2 2 2 2 10 4 2" xfId="31201"/>
    <cellStyle name="20% - Акцент3 2 2 2 2 10 5" xfId="3578"/>
    <cellStyle name="20% - Акцент3 2 2 2 2 10 5 2" xfId="31202"/>
    <cellStyle name="20% - Акцент3 2 2 2 2 10 6" xfId="3579"/>
    <cellStyle name="20% - Акцент3 2 2 2 2 10 6 2" xfId="31203"/>
    <cellStyle name="20% - Акцент3 2 2 2 2 10 7" xfId="31198"/>
    <cellStyle name="20% - Акцент3 2 2 2 2 11" xfId="3580"/>
    <cellStyle name="20% - Акцент3 2 2 2 2 11 2" xfId="3581"/>
    <cellStyle name="20% - Акцент3 2 2 2 2 11 2 2" xfId="31205"/>
    <cellStyle name="20% - Акцент3 2 2 2 2 11 3" xfId="3582"/>
    <cellStyle name="20% - Акцент3 2 2 2 2 11 3 2" xfId="31206"/>
    <cellStyle name="20% - Акцент3 2 2 2 2 11 4" xfId="3583"/>
    <cellStyle name="20% - Акцент3 2 2 2 2 11 4 2" xfId="31207"/>
    <cellStyle name="20% - Акцент3 2 2 2 2 11 5" xfId="3584"/>
    <cellStyle name="20% - Акцент3 2 2 2 2 11 5 2" xfId="31208"/>
    <cellStyle name="20% - Акцент3 2 2 2 2 11 6" xfId="3585"/>
    <cellStyle name="20% - Акцент3 2 2 2 2 11 6 2" xfId="31209"/>
    <cellStyle name="20% - Акцент3 2 2 2 2 11 7" xfId="31204"/>
    <cellStyle name="20% - Акцент3 2 2 2 2 12" xfId="3586"/>
    <cellStyle name="20% - Акцент3 2 2 2 2 12 2" xfId="3587"/>
    <cellStyle name="20% - Акцент3 2 2 2 2 12 2 2" xfId="31211"/>
    <cellStyle name="20% - Акцент3 2 2 2 2 12 3" xfId="3588"/>
    <cellStyle name="20% - Акцент3 2 2 2 2 12 3 2" xfId="31212"/>
    <cellStyle name="20% - Акцент3 2 2 2 2 12 4" xfId="3589"/>
    <cellStyle name="20% - Акцент3 2 2 2 2 12 4 2" xfId="31213"/>
    <cellStyle name="20% - Акцент3 2 2 2 2 12 5" xfId="3590"/>
    <cellStyle name="20% - Акцент3 2 2 2 2 12 5 2" xfId="31214"/>
    <cellStyle name="20% - Акцент3 2 2 2 2 12 6" xfId="3591"/>
    <cellStyle name="20% - Акцент3 2 2 2 2 12 6 2" xfId="31215"/>
    <cellStyle name="20% - Акцент3 2 2 2 2 12 7" xfId="31210"/>
    <cellStyle name="20% - Акцент3 2 2 2 2 13" xfId="3592"/>
    <cellStyle name="20% - Акцент3 2 2 2 2 13 2" xfId="3593"/>
    <cellStyle name="20% - Акцент3 2 2 2 2 13 2 2" xfId="31217"/>
    <cellStyle name="20% - Акцент3 2 2 2 2 13 3" xfId="3594"/>
    <cellStyle name="20% - Акцент3 2 2 2 2 13 3 2" xfId="31218"/>
    <cellStyle name="20% - Акцент3 2 2 2 2 13 4" xfId="3595"/>
    <cellStyle name="20% - Акцент3 2 2 2 2 13 4 2" xfId="31219"/>
    <cellStyle name="20% - Акцент3 2 2 2 2 13 5" xfId="3596"/>
    <cellStyle name="20% - Акцент3 2 2 2 2 13 5 2" xfId="31220"/>
    <cellStyle name="20% - Акцент3 2 2 2 2 13 6" xfId="3597"/>
    <cellStyle name="20% - Акцент3 2 2 2 2 13 6 2" xfId="31221"/>
    <cellStyle name="20% - Акцент3 2 2 2 2 13 7" xfId="31216"/>
    <cellStyle name="20% - Акцент3 2 2 2 2 14" xfId="3598"/>
    <cellStyle name="20% - Акцент3 2 2 2 2 14 2" xfId="3599"/>
    <cellStyle name="20% - Акцент3 2 2 2 2 14 2 2" xfId="31223"/>
    <cellStyle name="20% - Акцент3 2 2 2 2 14 3" xfId="3600"/>
    <cellStyle name="20% - Акцент3 2 2 2 2 14 3 2" xfId="31224"/>
    <cellStyle name="20% - Акцент3 2 2 2 2 14 4" xfId="3601"/>
    <cellStyle name="20% - Акцент3 2 2 2 2 14 4 2" xfId="31225"/>
    <cellStyle name="20% - Акцент3 2 2 2 2 14 5" xfId="3602"/>
    <cellStyle name="20% - Акцент3 2 2 2 2 14 5 2" xfId="31226"/>
    <cellStyle name="20% - Акцент3 2 2 2 2 14 6" xfId="3603"/>
    <cellStyle name="20% - Акцент3 2 2 2 2 14 6 2" xfId="31227"/>
    <cellStyle name="20% - Акцент3 2 2 2 2 14 7" xfId="31222"/>
    <cellStyle name="20% - Акцент3 2 2 2 2 15" xfId="3604"/>
    <cellStyle name="20% - Акцент3 2 2 2 2 15 2" xfId="3605"/>
    <cellStyle name="20% - Акцент3 2 2 2 2 15 2 2" xfId="31229"/>
    <cellStyle name="20% - Акцент3 2 2 2 2 15 3" xfId="3606"/>
    <cellStyle name="20% - Акцент3 2 2 2 2 15 3 2" xfId="31230"/>
    <cellStyle name="20% - Акцент3 2 2 2 2 15 4" xfId="3607"/>
    <cellStyle name="20% - Акцент3 2 2 2 2 15 4 2" xfId="31231"/>
    <cellStyle name="20% - Акцент3 2 2 2 2 15 5" xfId="3608"/>
    <cellStyle name="20% - Акцент3 2 2 2 2 15 5 2" xfId="31232"/>
    <cellStyle name="20% - Акцент3 2 2 2 2 15 6" xfId="3609"/>
    <cellStyle name="20% - Акцент3 2 2 2 2 15 6 2" xfId="31233"/>
    <cellStyle name="20% - Акцент3 2 2 2 2 15 7" xfId="31228"/>
    <cellStyle name="20% - Акцент3 2 2 2 2 16" xfId="3610"/>
    <cellStyle name="20% - Акцент3 2 2 2 2 16 2" xfId="3611"/>
    <cellStyle name="20% - Акцент3 2 2 2 2 16 2 2" xfId="31235"/>
    <cellStyle name="20% - Акцент3 2 2 2 2 16 3" xfId="3612"/>
    <cellStyle name="20% - Акцент3 2 2 2 2 16 3 2" xfId="31236"/>
    <cellStyle name="20% - Акцент3 2 2 2 2 16 4" xfId="3613"/>
    <cellStyle name="20% - Акцент3 2 2 2 2 16 4 2" xfId="31237"/>
    <cellStyle name="20% - Акцент3 2 2 2 2 16 5" xfId="3614"/>
    <cellStyle name="20% - Акцент3 2 2 2 2 16 5 2" xfId="31238"/>
    <cellStyle name="20% - Акцент3 2 2 2 2 16 6" xfId="3615"/>
    <cellStyle name="20% - Акцент3 2 2 2 2 16 6 2" xfId="31239"/>
    <cellStyle name="20% - Акцент3 2 2 2 2 16 7" xfId="31234"/>
    <cellStyle name="20% - Акцент3 2 2 2 2 17" xfId="3616"/>
    <cellStyle name="20% - Акцент3 2 2 2 2 17 2" xfId="3617"/>
    <cellStyle name="20% - Акцент3 2 2 2 2 17 2 2" xfId="31241"/>
    <cellStyle name="20% - Акцент3 2 2 2 2 17 3" xfId="3618"/>
    <cellStyle name="20% - Акцент3 2 2 2 2 17 3 2" xfId="31242"/>
    <cellStyle name="20% - Акцент3 2 2 2 2 17 4" xfId="3619"/>
    <cellStyle name="20% - Акцент3 2 2 2 2 17 4 2" xfId="31243"/>
    <cellStyle name="20% - Акцент3 2 2 2 2 17 5" xfId="3620"/>
    <cellStyle name="20% - Акцент3 2 2 2 2 17 5 2" xfId="31244"/>
    <cellStyle name="20% - Акцент3 2 2 2 2 17 6" xfId="3621"/>
    <cellStyle name="20% - Акцент3 2 2 2 2 17 6 2" xfId="31245"/>
    <cellStyle name="20% - Акцент3 2 2 2 2 17 7" xfId="31240"/>
    <cellStyle name="20% - Акцент3 2 2 2 2 18" xfId="3622"/>
    <cellStyle name="20% - Акцент3 2 2 2 2 18 2" xfId="3623"/>
    <cellStyle name="20% - Акцент3 2 2 2 2 18 2 2" xfId="31247"/>
    <cellStyle name="20% - Акцент3 2 2 2 2 18 3" xfId="3624"/>
    <cellStyle name="20% - Акцент3 2 2 2 2 18 3 2" xfId="31248"/>
    <cellStyle name="20% - Акцент3 2 2 2 2 18 4" xfId="3625"/>
    <cellStyle name="20% - Акцент3 2 2 2 2 18 4 2" xfId="31249"/>
    <cellStyle name="20% - Акцент3 2 2 2 2 18 5" xfId="3626"/>
    <cellStyle name="20% - Акцент3 2 2 2 2 18 5 2" xfId="31250"/>
    <cellStyle name="20% - Акцент3 2 2 2 2 18 6" xfId="3627"/>
    <cellStyle name="20% - Акцент3 2 2 2 2 18 6 2" xfId="31251"/>
    <cellStyle name="20% - Акцент3 2 2 2 2 18 7" xfId="31246"/>
    <cellStyle name="20% - Акцент3 2 2 2 2 19" xfId="3628"/>
    <cellStyle name="20% - Акцент3 2 2 2 2 19 2" xfId="3629"/>
    <cellStyle name="20% - Акцент3 2 2 2 2 19 2 2" xfId="31253"/>
    <cellStyle name="20% - Акцент3 2 2 2 2 19 3" xfId="3630"/>
    <cellStyle name="20% - Акцент3 2 2 2 2 19 3 2" xfId="31254"/>
    <cellStyle name="20% - Акцент3 2 2 2 2 19 4" xfId="3631"/>
    <cellStyle name="20% - Акцент3 2 2 2 2 19 4 2" xfId="31255"/>
    <cellStyle name="20% - Акцент3 2 2 2 2 19 5" xfId="3632"/>
    <cellStyle name="20% - Акцент3 2 2 2 2 19 5 2" xfId="31256"/>
    <cellStyle name="20% - Акцент3 2 2 2 2 19 6" xfId="3633"/>
    <cellStyle name="20% - Акцент3 2 2 2 2 19 6 2" xfId="31257"/>
    <cellStyle name="20% - Акцент3 2 2 2 2 19 7" xfId="31252"/>
    <cellStyle name="20% - Акцент3 2 2 2 2 2" xfId="3634"/>
    <cellStyle name="20% - Акцент3 2 2 2 2 2 10" xfId="3635"/>
    <cellStyle name="20% - Акцент3 2 2 2 2 2 11" xfId="3636"/>
    <cellStyle name="20% - Акцент3 2 2 2 2 2 12" xfId="3637"/>
    <cellStyle name="20% - Акцент3 2 2 2 2 2 13" xfId="3638"/>
    <cellStyle name="20% - Акцент3 2 2 2 2 2 14" xfId="3639"/>
    <cellStyle name="20% - Акцент3 2 2 2 2 2 15" xfId="3640"/>
    <cellStyle name="20% - Акцент3 2 2 2 2 2 16" xfId="3641"/>
    <cellStyle name="20% - Акцент3 2 2 2 2 2 17" xfId="3642"/>
    <cellStyle name="20% - Акцент3 2 2 2 2 2 18" xfId="3643"/>
    <cellStyle name="20% - Акцент3 2 2 2 2 2 19" xfId="3644"/>
    <cellStyle name="20% - Акцент3 2 2 2 2 2 2" xfId="3645"/>
    <cellStyle name="20% - Акцент3 2 2 2 2 2 2 2" xfId="3646"/>
    <cellStyle name="20% - Акцент3 2 2 2 2 2 2 2 2" xfId="3647"/>
    <cellStyle name="20% - Акцент3 2 2 2 2 2 2 2 3" xfId="3648"/>
    <cellStyle name="20% - Акцент3 2 2 2 2 2 2 2 4" xfId="3649"/>
    <cellStyle name="20% - Акцент3 2 2 2 2 2 2 2 5" xfId="3650"/>
    <cellStyle name="20% - Акцент3 2 2 2 2 2 2 2 6" xfId="3651"/>
    <cellStyle name="20% - Акцент3 2 2 2 2 2 2 2 7" xfId="31259"/>
    <cellStyle name="20% - Акцент3 2 2 2 2 2 2 3" xfId="3652"/>
    <cellStyle name="20% - Акцент3 2 2 2 2 2 2 3 2" xfId="31260"/>
    <cellStyle name="20% - Акцент3 2 2 2 2 2 2 4" xfId="3653"/>
    <cellStyle name="20% - Акцент3 2 2 2 2 2 2 4 2" xfId="31261"/>
    <cellStyle name="20% - Акцент3 2 2 2 2 2 2 5" xfId="3654"/>
    <cellStyle name="20% - Акцент3 2 2 2 2 2 2 5 2" xfId="31262"/>
    <cellStyle name="20% - Акцент3 2 2 2 2 2 2 6" xfId="3655"/>
    <cellStyle name="20% - Акцент3 2 2 2 2 2 2 6 2" xfId="31263"/>
    <cellStyle name="20% - Акцент3 2 2 2 2 2 20" xfId="3656"/>
    <cellStyle name="20% - Акцент3 2 2 2 2 2 21" xfId="3657"/>
    <cellStyle name="20% - Акцент3 2 2 2 2 2 22" xfId="3658"/>
    <cellStyle name="20% - Акцент3 2 2 2 2 2 23" xfId="3659"/>
    <cellStyle name="20% - Акцент3 2 2 2 2 2 24" xfId="3660"/>
    <cellStyle name="20% - Акцент3 2 2 2 2 2 25" xfId="3661"/>
    <cellStyle name="20% - Акцент3 2 2 2 2 2 26" xfId="3662"/>
    <cellStyle name="20% - Акцент3 2 2 2 2 2 27" xfId="3663"/>
    <cellStyle name="20% - Акцент3 2 2 2 2 2 28" xfId="31258"/>
    <cellStyle name="20% - Акцент3 2 2 2 2 2 3" xfId="3664"/>
    <cellStyle name="20% - Акцент3 2 2 2 2 2 4" xfId="3665"/>
    <cellStyle name="20% - Акцент3 2 2 2 2 2 5" xfId="3666"/>
    <cellStyle name="20% - Акцент3 2 2 2 2 2 6" xfId="3667"/>
    <cellStyle name="20% - Акцент3 2 2 2 2 2 7" xfId="3668"/>
    <cellStyle name="20% - Акцент3 2 2 2 2 2 8" xfId="3669"/>
    <cellStyle name="20% - Акцент3 2 2 2 2 2 9" xfId="3670"/>
    <cellStyle name="20% - Акцент3 2 2 2 2 20" xfId="3671"/>
    <cellStyle name="20% - Акцент3 2 2 2 2 20 2" xfId="3672"/>
    <cellStyle name="20% - Акцент3 2 2 2 2 20 2 2" xfId="31265"/>
    <cellStyle name="20% - Акцент3 2 2 2 2 20 3" xfId="3673"/>
    <cellStyle name="20% - Акцент3 2 2 2 2 20 3 2" xfId="31266"/>
    <cellStyle name="20% - Акцент3 2 2 2 2 20 4" xfId="3674"/>
    <cellStyle name="20% - Акцент3 2 2 2 2 20 4 2" xfId="31267"/>
    <cellStyle name="20% - Акцент3 2 2 2 2 20 5" xfId="3675"/>
    <cellStyle name="20% - Акцент3 2 2 2 2 20 5 2" xfId="31268"/>
    <cellStyle name="20% - Акцент3 2 2 2 2 20 6" xfId="3676"/>
    <cellStyle name="20% - Акцент3 2 2 2 2 20 6 2" xfId="31269"/>
    <cellStyle name="20% - Акцент3 2 2 2 2 20 7" xfId="31264"/>
    <cellStyle name="20% - Акцент3 2 2 2 2 21" xfId="3677"/>
    <cellStyle name="20% - Акцент3 2 2 2 2 21 2" xfId="3678"/>
    <cellStyle name="20% - Акцент3 2 2 2 2 21 2 2" xfId="31271"/>
    <cellStyle name="20% - Акцент3 2 2 2 2 21 3" xfId="3679"/>
    <cellStyle name="20% - Акцент3 2 2 2 2 21 3 2" xfId="31272"/>
    <cellStyle name="20% - Акцент3 2 2 2 2 21 4" xfId="3680"/>
    <cellStyle name="20% - Акцент3 2 2 2 2 21 4 2" xfId="31273"/>
    <cellStyle name="20% - Акцент3 2 2 2 2 21 5" xfId="3681"/>
    <cellStyle name="20% - Акцент3 2 2 2 2 21 5 2" xfId="31274"/>
    <cellStyle name="20% - Акцент3 2 2 2 2 21 6" xfId="3682"/>
    <cellStyle name="20% - Акцент3 2 2 2 2 21 6 2" xfId="31275"/>
    <cellStyle name="20% - Акцент3 2 2 2 2 21 7" xfId="31270"/>
    <cellStyle name="20% - Акцент3 2 2 2 2 22" xfId="3683"/>
    <cellStyle name="20% - Акцент3 2 2 2 2 22 2" xfId="3684"/>
    <cellStyle name="20% - Акцент3 2 2 2 2 22 2 2" xfId="31277"/>
    <cellStyle name="20% - Акцент3 2 2 2 2 22 3" xfId="3685"/>
    <cellStyle name="20% - Акцент3 2 2 2 2 22 3 2" xfId="31278"/>
    <cellStyle name="20% - Акцент3 2 2 2 2 22 4" xfId="3686"/>
    <cellStyle name="20% - Акцент3 2 2 2 2 22 4 2" xfId="31279"/>
    <cellStyle name="20% - Акцент3 2 2 2 2 22 5" xfId="3687"/>
    <cellStyle name="20% - Акцент3 2 2 2 2 22 5 2" xfId="31280"/>
    <cellStyle name="20% - Акцент3 2 2 2 2 22 6" xfId="3688"/>
    <cellStyle name="20% - Акцент3 2 2 2 2 22 6 2" xfId="31281"/>
    <cellStyle name="20% - Акцент3 2 2 2 2 22 7" xfId="31276"/>
    <cellStyle name="20% - Акцент3 2 2 2 2 23" xfId="3689"/>
    <cellStyle name="20% - Акцент3 2 2 2 2 23 2" xfId="31282"/>
    <cellStyle name="20% - Акцент3 2 2 2 2 24" xfId="3690"/>
    <cellStyle name="20% - Акцент3 2 2 2 2 24 2" xfId="31283"/>
    <cellStyle name="20% - Акцент3 2 2 2 2 25" xfId="3691"/>
    <cellStyle name="20% - Акцент3 2 2 2 2 25 2" xfId="31284"/>
    <cellStyle name="20% - Акцент3 2 2 2 2 26" xfId="3692"/>
    <cellStyle name="20% - Акцент3 2 2 2 2 26 2" xfId="31285"/>
    <cellStyle name="20% - Акцент3 2 2 2 2 27" xfId="3693"/>
    <cellStyle name="20% - Акцент3 2 2 2 2 27 2" xfId="31286"/>
    <cellStyle name="20% - Акцент3 2 2 2 2 3" xfId="3694"/>
    <cellStyle name="20% - Акцент3 2 2 2 2 3 2" xfId="3695"/>
    <cellStyle name="20% - Акцент3 2 2 2 2 3 2 2" xfId="31288"/>
    <cellStyle name="20% - Акцент3 2 2 2 2 3 3" xfId="3696"/>
    <cellStyle name="20% - Акцент3 2 2 2 2 3 3 2" xfId="31289"/>
    <cellStyle name="20% - Акцент3 2 2 2 2 3 4" xfId="3697"/>
    <cellStyle name="20% - Акцент3 2 2 2 2 3 4 2" xfId="31290"/>
    <cellStyle name="20% - Акцент3 2 2 2 2 3 5" xfId="3698"/>
    <cellStyle name="20% - Акцент3 2 2 2 2 3 5 2" xfId="31291"/>
    <cellStyle name="20% - Акцент3 2 2 2 2 3 6" xfId="3699"/>
    <cellStyle name="20% - Акцент3 2 2 2 2 3 6 2" xfId="31292"/>
    <cellStyle name="20% - Акцент3 2 2 2 2 3 7" xfId="31287"/>
    <cellStyle name="20% - Акцент3 2 2 2 2 4" xfId="3700"/>
    <cellStyle name="20% - Акцент3 2 2 2 2 4 2" xfId="3701"/>
    <cellStyle name="20% - Акцент3 2 2 2 2 4 2 2" xfId="31294"/>
    <cellStyle name="20% - Акцент3 2 2 2 2 4 3" xfId="3702"/>
    <cellStyle name="20% - Акцент3 2 2 2 2 4 3 2" xfId="31295"/>
    <cellStyle name="20% - Акцент3 2 2 2 2 4 4" xfId="3703"/>
    <cellStyle name="20% - Акцент3 2 2 2 2 4 4 2" xfId="31296"/>
    <cellStyle name="20% - Акцент3 2 2 2 2 4 5" xfId="3704"/>
    <cellStyle name="20% - Акцент3 2 2 2 2 4 5 2" xfId="31297"/>
    <cellStyle name="20% - Акцент3 2 2 2 2 4 6" xfId="3705"/>
    <cellStyle name="20% - Акцент3 2 2 2 2 4 6 2" xfId="31298"/>
    <cellStyle name="20% - Акцент3 2 2 2 2 4 7" xfId="31293"/>
    <cellStyle name="20% - Акцент3 2 2 2 2 5" xfId="3706"/>
    <cellStyle name="20% - Акцент3 2 2 2 2 5 2" xfId="3707"/>
    <cellStyle name="20% - Акцент3 2 2 2 2 5 2 2" xfId="31300"/>
    <cellStyle name="20% - Акцент3 2 2 2 2 5 3" xfId="3708"/>
    <cellStyle name="20% - Акцент3 2 2 2 2 5 3 2" xfId="31301"/>
    <cellStyle name="20% - Акцент3 2 2 2 2 5 4" xfId="3709"/>
    <cellStyle name="20% - Акцент3 2 2 2 2 5 4 2" xfId="31302"/>
    <cellStyle name="20% - Акцент3 2 2 2 2 5 5" xfId="3710"/>
    <cellStyle name="20% - Акцент3 2 2 2 2 5 5 2" xfId="31303"/>
    <cellStyle name="20% - Акцент3 2 2 2 2 5 6" xfId="3711"/>
    <cellStyle name="20% - Акцент3 2 2 2 2 5 6 2" xfId="31304"/>
    <cellStyle name="20% - Акцент3 2 2 2 2 5 7" xfId="31299"/>
    <cellStyle name="20% - Акцент3 2 2 2 2 6" xfId="3712"/>
    <cellStyle name="20% - Акцент3 2 2 2 2 6 2" xfId="3713"/>
    <cellStyle name="20% - Акцент3 2 2 2 2 6 2 2" xfId="31306"/>
    <cellStyle name="20% - Акцент3 2 2 2 2 6 3" xfId="3714"/>
    <cellStyle name="20% - Акцент3 2 2 2 2 6 3 2" xfId="31307"/>
    <cellStyle name="20% - Акцент3 2 2 2 2 6 4" xfId="3715"/>
    <cellStyle name="20% - Акцент3 2 2 2 2 6 4 2" xfId="31308"/>
    <cellStyle name="20% - Акцент3 2 2 2 2 6 5" xfId="3716"/>
    <cellStyle name="20% - Акцент3 2 2 2 2 6 5 2" xfId="31309"/>
    <cellStyle name="20% - Акцент3 2 2 2 2 6 6" xfId="3717"/>
    <cellStyle name="20% - Акцент3 2 2 2 2 6 6 2" xfId="31310"/>
    <cellStyle name="20% - Акцент3 2 2 2 2 6 7" xfId="31305"/>
    <cellStyle name="20% - Акцент3 2 2 2 2 7" xfId="3718"/>
    <cellStyle name="20% - Акцент3 2 2 2 2 7 2" xfId="3719"/>
    <cellStyle name="20% - Акцент3 2 2 2 2 7 2 2" xfId="31312"/>
    <cellStyle name="20% - Акцент3 2 2 2 2 7 3" xfId="3720"/>
    <cellStyle name="20% - Акцент3 2 2 2 2 7 3 2" xfId="31313"/>
    <cellStyle name="20% - Акцент3 2 2 2 2 7 4" xfId="3721"/>
    <cellStyle name="20% - Акцент3 2 2 2 2 7 4 2" xfId="31314"/>
    <cellStyle name="20% - Акцент3 2 2 2 2 7 5" xfId="3722"/>
    <cellStyle name="20% - Акцент3 2 2 2 2 7 5 2" xfId="31315"/>
    <cellStyle name="20% - Акцент3 2 2 2 2 7 6" xfId="3723"/>
    <cellStyle name="20% - Акцент3 2 2 2 2 7 6 2" xfId="31316"/>
    <cellStyle name="20% - Акцент3 2 2 2 2 7 7" xfId="31311"/>
    <cellStyle name="20% - Акцент3 2 2 2 2 8" xfId="3724"/>
    <cellStyle name="20% - Акцент3 2 2 2 2 8 2" xfId="3725"/>
    <cellStyle name="20% - Акцент3 2 2 2 2 8 2 2" xfId="31318"/>
    <cellStyle name="20% - Акцент3 2 2 2 2 8 3" xfId="3726"/>
    <cellStyle name="20% - Акцент3 2 2 2 2 8 3 2" xfId="31319"/>
    <cellStyle name="20% - Акцент3 2 2 2 2 8 4" xfId="3727"/>
    <cellStyle name="20% - Акцент3 2 2 2 2 8 4 2" xfId="31320"/>
    <cellStyle name="20% - Акцент3 2 2 2 2 8 5" xfId="3728"/>
    <cellStyle name="20% - Акцент3 2 2 2 2 8 5 2" xfId="31321"/>
    <cellStyle name="20% - Акцент3 2 2 2 2 8 6" xfId="3729"/>
    <cellStyle name="20% - Акцент3 2 2 2 2 8 6 2" xfId="31322"/>
    <cellStyle name="20% - Акцент3 2 2 2 2 8 7" xfId="31317"/>
    <cellStyle name="20% - Акцент3 2 2 2 2 9" xfId="3730"/>
    <cellStyle name="20% - Акцент3 2 2 2 2 9 2" xfId="3731"/>
    <cellStyle name="20% - Акцент3 2 2 2 2 9 2 2" xfId="31324"/>
    <cellStyle name="20% - Акцент3 2 2 2 2 9 3" xfId="3732"/>
    <cellStyle name="20% - Акцент3 2 2 2 2 9 3 2" xfId="31325"/>
    <cellStyle name="20% - Акцент3 2 2 2 2 9 4" xfId="3733"/>
    <cellStyle name="20% - Акцент3 2 2 2 2 9 4 2" xfId="31326"/>
    <cellStyle name="20% - Акцент3 2 2 2 2 9 5" xfId="3734"/>
    <cellStyle name="20% - Акцент3 2 2 2 2 9 5 2" xfId="31327"/>
    <cellStyle name="20% - Акцент3 2 2 2 2 9 6" xfId="3735"/>
    <cellStyle name="20% - Акцент3 2 2 2 2 9 6 2" xfId="31328"/>
    <cellStyle name="20% - Акцент3 2 2 2 2 9 7" xfId="31323"/>
    <cellStyle name="20% - Акцент3 2 2 2 20" xfId="3736"/>
    <cellStyle name="20% - Акцент3 2 2 2 21" xfId="3737"/>
    <cellStyle name="20% - Акцент3 2 2 2 22" xfId="3738"/>
    <cellStyle name="20% - Акцент3 2 2 2 23" xfId="3739"/>
    <cellStyle name="20% - Акцент3 2 2 2 24" xfId="3740"/>
    <cellStyle name="20% - Акцент3 2 2 2 25" xfId="3741"/>
    <cellStyle name="20% - Акцент3 2 2 2 26" xfId="3742"/>
    <cellStyle name="20% - Акцент3 2 2 2 27" xfId="3743"/>
    <cellStyle name="20% - Акцент3 2 2 2 28" xfId="3744"/>
    <cellStyle name="20% - Акцент3 2 2 2 29" xfId="3745"/>
    <cellStyle name="20% - Акцент3 2 2 2 3" xfId="3746"/>
    <cellStyle name="20% - Акцент3 2 2 2 30" xfId="3747"/>
    <cellStyle name="20% - Акцент3 2 2 2 31" xfId="3748"/>
    <cellStyle name="20% - Акцент3 2 2 2 32" xfId="3749"/>
    <cellStyle name="20% - Акцент3 2 2 2 33" xfId="31197"/>
    <cellStyle name="20% - Акцент3 2 2 2 4" xfId="3750"/>
    <cellStyle name="20% - Акцент3 2 2 2 5" xfId="3751"/>
    <cellStyle name="20% - Акцент3 2 2 2 6" xfId="3752"/>
    <cellStyle name="20% - Акцент3 2 2 2 7" xfId="3753"/>
    <cellStyle name="20% - Акцент3 2 2 2 8" xfId="3754"/>
    <cellStyle name="20% - Акцент3 2 2 2 9" xfId="3755"/>
    <cellStyle name="20% - Акцент3 2 2 20" xfId="3756"/>
    <cellStyle name="20% - Акцент3 2 2 20 2" xfId="3757"/>
    <cellStyle name="20% - Акцент3 2 2 20 2 2" xfId="31330"/>
    <cellStyle name="20% - Акцент3 2 2 20 3" xfId="3758"/>
    <cellStyle name="20% - Акцент3 2 2 20 3 2" xfId="31331"/>
    <cellStyle name="20% - Акцент3 2 2 20 4" xfId="3759"/>
    <cellStyle name="20% - Акцент3 2 2 20 4 2" xfId="31332"/>
    <cellStyle name="20% - Акцент3 2 2 20 5" xfId="3760"/>
    <cellStyle name="20% - Акцент3 2 2 20 5 2" xfId="31333"/>
    <cellStyle name="20% - Акцент3 2 2 20 6" xfId="3761"/>
    <cellStyle name="20% - Акцент3 2 2 20 6 2" xfId="31334"/>
    <cellStyle name="20% - Акцент3 2 2 20 7" xfId="31329"/>
    <cellStyle name="20% - Акцент3 2 2 21" xfId="3762"/>
    <cellStyle name="20% - Акцент3 2 2 21 2" xfId="3763"/>
    <cellStyle name="20% - Акцент3 2 2 21 2 2" xfId="31336"/>
    <cellStyle name="20% - Акцент3 2 2 21 3" xfId="3764"/>
    <cellStyle name="20% - Акцент3 2 2 21 3 2" xfId="31337"/>
    <cellStyle name="20% - Акцент3 2 2 21 4" xfId="3765"/>
    <cellStyle name="20% - Акцент3 2 2 21 4 2" xfId="31338"/>
    <cellStyle name="20% - Акцент3 2 2 21 5" xfId="3766"/>
    <cellStyle name="20% - Акцент3 2 2 21 5 2" xfId="31339"/>
    <cellStyle name="20% - Акцент3 2 2 21 6" xfId="3767"/>
    <cellStyle name="20% - Акцент3 2 2 21 6 2" xfId="31340"/>
    <cellStyle name="20% - Акцент3 2 2 21 7" xfId="31335"/>
    <cellStyle name="20% - Акцент3 2 2 22" xfId="3768"/>
    <cellStyle name="20% - Акцент3 2 2 22 2" xfId="3769"/>
    <cellStyle name="20% - Акцент3 2 2 22 2 2" xfId="31342"/>
    <cellStyle name="20% - Акцент3 2 2 22 3" xfId="3770"/>
    <cellStyle name="20% - Акцент3 2 2 22 3 2" xfId="31343"/>
    <cellStyle name="20% - Акцент3 2 2 22 4" xfId="3771"/>
    <cellStyle name="20% - Акцент3 2 2 22 4 2" xfId="31344"/>
    <cellStyle name="20% - Акцент3 2 2 22 5" xfId="3772"/>
    <cellStyle name="20% - Акцент3 2 2 22 5 2" xfId="31345"/>
    <cellStyle name="20% - Акцент3 2 2 22 6" xfId="3773"/>
    <cellStyle name="20% - Акцент3 2 2 22 6 2" xfId="31346"/>
    <cellStyle name="20% - Акцент3 2 2 22 7" xfId="31341"/>
    <cellStyle name="20% - Акцент3 2 2 23" xfId="3774"/>
    <cellStyle name="20% - Акцент3 2 2 23 2" xfId="3775"/>
    <cellStyle name="20% - Акцент3 2 2 23 2 2" xfId="31348"/>
    <cellStyle name="20% - Акцент3 2 2 23 3" xfId="3776"/>
    <cellStyle name="20% - Акцент3 2 2 23 3 2" xfId="31349"/>
    <cellStyle name="20% - Акцент3 2 2 23 4" xfId="3777"/>
    <cellStyle name="20% - Акцент3 2 2 23 4 2" xfId="31350"/>
    <cellStyle name="20% - Акцент3 2 2 23 5" xfId="3778"/>
    <cellStyle name="20% - Акцент3 2 2 23 5 2" xfId="31351"/>
    <cellStyle name="20% - Акцент3 2 2 23 6" xfId="3779"/>
    <cellStyle name="20% - Акцент3 2 2 23 6 2" xfId="31352"/>
    <cellStyle name="20% - Акцент3 2 2 23 7" xfId="31347"/>
    <cellStyle name="20% - Акцент3 2 2 24" xfId="3780"/>
    <cellStyle name="20% - Акцент3 2 2 24 2" xfId="3781"/>
    <cellStyle name="20% - Акцент3 2 2 24 2 2" xfId="31354"/>
    <cellStyle name="20% - Акцент3 2 2 24 3" xfId="3782"/>
    <cellStyle name="20% - Акцент3 2 2 24 3 2" xfId="31355"/>
    <cellStyle name="20% - Акцент3 2 2 24 4" xfId="3783"/>
    <cellStyle name="20% - Акцент3 2 2 24 4 2" xfId="31356"/>
    <cellStyle name="20% - Акцент3 2 2 24 5" xfId="3784"/>
    <cellStyle name="20% - Акцент3 2 2 24 5 2" xfId="31357"/>
    <cellStyle name="20% - Акцент3 2 2 24 6" xfId="3785"/>
    <cellStyle name="20% - Акцент3 2 2 24 6 2" xfId="31358"/>
    <cellStyle name="20% - Акцент3 2 2 24 7" xfId="31353"/>
    <cellStyle name="20% - Акцент3 2 2 25" xfId="3786"/>
    <cellStyle name="20% - Акцент3 2 2 25 2" xfId="3787"/>
    <cellStyle name="20% - Акцент3 2 2 25 2 2" xfId="31360"/>
    <cellStyle name="20% - Акцент3 2 2 25 3" xfId="3788"/>
    <cellStyle name="20% - Акцент3 2 2 25 3 2" xfId="31361"/>
    <cellStyle name="20% - Акцент3 2 2 25 4" xfId="3789"/>
    <cellStyle name="20% - Акцент3 2 2 25 4 2" xfId="31362"/>
    <cellStyle name="20% - Акцент3 2 2 25 5" xfId="3790"/>
    <cellStyle name="20% - Акцент3 2 2 25 5 2" xfId="31363"/>
    <cellStyle name="20% - Акцент3 2 2 25 6" xfId="3791"/>
    <cellStyle name="20% - Акцент3 2 2 25 6 2" xfId="31364"/>
    <cellStyle name="20% - Акцент3 2 2 25 7" xfId="31359"/>
    <cellStyle name="20% - Акцент3 2 2 26" xfId="3792"/>
    <cellStyle name="20% - Акцент3 2 2 26 2" xfId="3793"/>
    <cellStyle name="20% - Акцент3 2 2 26 2 2" xfId="31366"/>
    <cellStyle name="20% - Акцент3 2 2 26 3" xfId="3794"/>
    <cellStyle name="20% - Акцент3 2 2 26 3 2" xfId="31367"/>
    <cellStyle name="20% - Акцент3 2 2 26 4" xfId="3795"/>
    <cellStyle name="20% - Акцент3 2 2 26 4 2" xfId="31368"/>
    <cellStyle name="20% - Акцент3 2 2 26 5" xfId="3796"/>
    <cellStyle name="20% - Акцент3 2 2 26 5 2" xfId="31369"/>
    <cellStyle name="20% - Акцент3 2 2 26 6" xfId="3797"/>
    <cellStyle name="20% - Акцент3 2 2 26 6 2" xfId="31370"/>
    <cellStyle name="20% - Акцент3 2 2 26 7" xfId="31365"/>
    <cellStyle name="20% - Акцент3 2 2 27" xfId="3798"/>
    <cellStyle name="20% - Акцент3 2 2 27 2" xfId="3799"/>
    <cellStyle name="20% - Акцент3 2 2 27 2 2" xfId="31372"/>
    <cellStyle name="20% - Акцент3 2 2 27 3" xfId="3800"/>
    <cellStyle name="20% - Акцент3 2 2 27 3 2" xfId="31373"/>
    <cellStyle name="20% - Акцент3 2 2 27 4" xfId="3801"/>
    <cellStyle name="20% - Акцент3 2 2 27 4 2" xfId="31374"/>
    <cellStyle name="20% - Акцент3 2 2 27 5" xfId="3802"/>
    <cellStyle name="20% - Акцент3 2 2 27 5 2" xfId="31375"/>
    <cellStyle name="20% - Акцент3 2 2 27 6" xfId="3803"/>
    <cellStyle name="20% - Акцент3 2 2 27 6 2" xfId="31376"/>
    <cellStyle name="20% - Акцент3 2 2 27 7" xfId="31371"/>
    <cellStyle name="20% - Акцент3 2 2 28" xfId="3804"/>
    <cellStyle name="20% - Акцент3 2 2 28 2" xfId="31377"/>
    <cellStyle name="20% - Акцент3 2 2 29" xfId="3805"/>
    <cellStyle name="20% - Акцент3 2 2 29 2" xfId="31378"/>
    <cellStyle name="20% - Акцент3 2 2 3" xfId="3806"/>
    <cellStyle name="20% - Акцент3 2 2 3 10" xfId="3807"/>
    <cellStyle name="20% - Акцент3 2 2 3 10 2" xfId="3808"/>
    <cellStyle name="20% - Акцент3 2 2 3 10 2 2" xfId="31381"/>
    <cellStyle name="20% - Акцент3 2 2 3 10 3" xfId="3809"/>
    <cellStyle name="20% - Акцент3 2 2 3 10 3 2" xfId="31382"/>
    <cellStyle name="20% - Акцент3 2 2 3 10 4" xfId="3810"/>
    <cellStyle name="20% - Акцент3 2 2 3 10 4 2" xfId="31383"/>
    <cellStyle name="20% - Акцент3 2 2 3 10 5" xfId="3811"/>
    <cellStyle name="20% - Акцент3 2 2 3 10 5 2" xfId="31384"/>
    <cellStyle name="20% - Акцент3 2 2 3 10 6" xfId="3812"/>
    <cellStyle name="20% - Акцент3 2 2 3 10 6 2" xfId="31385"/>
    <cellStyle name="20% - Акцент3 2 2 3 10 7" xfId="31380"/>
    <cellStyle name="20% - Акцент3 2 2 3 11" xfId="3813"/>
    <cellStyle name="20% - Акцент3 2 2 3 11 2" xfId="3814"/>
    <cellStyle name="20% - Акцент3 2 2 3 11 2 2" xfId="31387"/>
    <cellStyle name="20% - Акцент3 2 2 3 11 3" xfId="3815"/>
    <cellStyle name="20% - Акцент3 2 2 3 11 3 2" xfId="31388"/>
    <cellStyle name="20% - Акцент3 2 2 3 11 4" xfId="3816"/>
    <cellStyle name="20% - Акцент3 2 2 3 11 4 2" xfId="31389"/>
    <cellStyle name="20% - Акцент3 2 2 3 11 5" xfId="3817"/>
    <cellStyle name="20% - Акцент3 2 2 3 11 5 2" xfId="31390"/>
    <cellStyle name="20% - Акцент3 2 2 3 11 6" xfId="3818"/>
    <cellStyle name="20% - Акцент3 2 2 3 11 6 2" xfId="31391"/>
    <cellStyle name="20% - Акцент3 2 2 3 11 7" xfId="31386"/>
    <cellStyle name="20% - Акцент3 2 2 3 12" xfId="3819"/>
    <cellStyle name="20% - Акцент3 2 2 3 12 2" xfId="3820"/>
    <cellStyle name="20% - Акцент3 2 2 3 12 2 2" xfId="31393"/>
    <cellStyle name="20% - Акцент3 2 2 3 12 3" xfId="3821"/>
    <cellStyle name="20% - Акцент3 2 2 3 12 3 2" xfId="31394"/>
    <cellStyle name="20% - Акцент3 2 2 3 12 4" xfId="3822"/>
    <cellStyle name="20% - Акцент3 2 2 3 12 4 2" xfId="31395"/>
    <cellStyle name="20% - Акцент3 2 2 3 12 5" xfId="3823"/>
    <cellStyle name="20% - Акцент3 2 2 3 12 5 2" xfId="31396"/>
    <cellStyle name="20% - Акцент3 2 2 3 12 6" xfId="3824"/>
    <cellStyle name="20% - Акцент3 2 2 3 12 6 2" xfId="31397"/>
    <cellStyle name="20% - Акцент3 2 2 3 12 7" xfId="31392"/>
    <cellStyle name="20% - Акцент3 2 2 3 13" xfId="3825"/>
    <cellStyle name="20% - Акцент3 2 2 3 13 2" xfId="3826"/>
    <cellStyle name="20% - Акцент3 2 2 3 13 2 2" xfId="31399"/>
    <cellStyle name="20% - Акцент3 2 2 3 13 3" xfId="3827"/>
    <cellStyle name="20% - Акцент3 2 2 3 13 3 2" xfId="31400"/>
    <cellStyle name="20% - Акцент3 2 2 3 13 4" xfId="3828"/>
    <cellStyle name="20% - Акцент3 2 2 3 13 4 2" xfId="31401"/>
    <cellStyle name="20% - Акцент3 2 2 3 13 5" xfId="3829"/>
    <cellStyle name="20% - Акцент3 2 2 3 13 5 2" xfId="31402"/>
    <cellStyle name="20% - Акцент3 2 2 3 13 6" xfId="3830"/>
    <cellStyle name="20% - Акцент3 2 2 3 13 6 2" xfId="31403"/>
    <cellStyle name="20% - Акцент3 2 2 3 13 7" xfId="31398"/>
    <cellStyle name="20% - Акцент3 2 2 3 14" xfId="3831"/>
    <cellStyle name="20% - Акцент3 2 2 3 14 2" xfId="3832"/>
    <cellStyle name="20% - Акцент3 2 2 3 14 2 2" xfId="31405"/>
    <cellStyle name="20% - Акцент3 2 2 3 14 3" xfId="3833"/>
    <cellStyle name="20% - Акцент3 2 2 3 14 3 2" xfId="31406"/>
    <cellStyle name="20% - Акцент3 2 2 3 14 4" xfId="3834"/>
    <cellStyle name="20% - Акцент3 2 2 3 14 4 2" xfId="31407"/>
    <cellStyle name="20% - Акцент3 2 2 3 14 5" xfId="3835"/>
    <cellStyle name="20% - Акцент3 2 2 3 14 5 2" xfId="31408"/>
    <cellStyle name="20% - Акцент3 2 2 3 14 6" xfId="3836"/>
    <cellStyle name="20% - Акцент3 2 2 3 14 6 2" xfId="31409"/>
    <cellStyle name="20% - Акцент3 2 2 3 14 7" xfId="31404"/>
    <cellStyle name="20% - Акцент3 2 2 3 15" xfId="3837"/>
    <cellStyle name="20% - Акцент3 2 2 3 15 2" xfId="3838"/>
    <cellStyle name="20% - Акцент3 2 2 3 15 2 2" xfId="31411"/>
    <cellStyle name="20% - Акцент3 2 2 3 15 3" xfId="3839"/>
    <cellStyle name="20% - Акцент3 2 2 3 15 3 2" xfId="31412"/>
    <cellStyle name="20% - Акцент3 2 2 3 15 4" xfId="3840"/>
    <cellStyle name="20% - Акцент3 2 2 3 15 4 2" xfId="31413"/>
    <cellStyle name="20% - Акцент3 2 2 3 15 5" xfId="3841"/>
    <cellStyle name="20% - Акцент3 2 2 3 15 5 2" xfId="31414"/>
    <cellStyle name="20% - Акцент3 2 2 3 15 6" xfId="3842"/>
    <cellStyle name="20% - Акцент3 2 2 3 15 6 2" xfId="31415"/>
    <cellStyle name="20% - Акцент3 2 2 3 15 7" xfId="31410"/>
    <cellStyle name="20% - Акцент3 2 2 3 16" xfId="3843"/>
    <cellStyle name="20% - Акцент3 2 2 3 16 2" xfId="3844"/>
    <cellStyle name="20% - Акцент3 2 2 3 16 2 2" xfId="31417"/>
    <cellStyle name="20% - Акцент3 2 2 3 16 3" xfId="3845"/>
    <cellStyle name="20% - Акцент3 2 2 3 16 3 2" xfId="31418"/>
    <cellStyle name="20% - Акцент3 2 2 3 16 4" xfId="3846"/>
    <cellStyle name="20% - Акцент3 2 2 3 16 4 2" xfId="31419"/>
    <cellStyle name="20% - Акцент3 2 2 3 16 5" xfId="3847"/>
    <cellStyle name="20% - Акцент3 2 2 3 16 5 2" xfId="31420"/>
    <cellStyle name="20% - Акцент3 2 2 3 16 6" xfId="3848"/>
    <cellStyle name="20% - Акцент3 2 2 3 16 6 2" xfId="31421"/>
    <cellStyle name="20% - Акцент3 2 2 3 16 7" xfId="31416"/>
    <cellStyle name="20% - Акцент3 2 2 3 17" xfId="3849"/>
    <cellStyle name="20% - Акцент3 2 2 3 17 2" xfId="3850"/>
    <cellStyle name="20% - Акцент3 2 2 3 17 2 2" xfId="31423"/>
    <cellStyle name="20% - Акцент3 2 2 3 17 3" xfId="3851"/>
    <cellStyle name="20% - Акцент3 2 2 3 17 3 2" xfId="31424"/>
    <cellStyle name="20% - Акцент3 2 2 3 17 4" xfId="3852"/>
    <cellStyle name="20% - Акцент3 2 2 3 17 4 2" xfId="31425"/>
    <cellStyle name="20% - Акцент3 2 2 3 17 5" xfId="3853"/>
    <cellStyle name="20% - Акцент3 2 2 3 17 5 2" xfId="31426"/>
    <cellStyle name="20% - Акцент3 2 2 3 17 6" xfId="3854"/>
    <cellStyle name="20% - Акцент3 2 2 3 17 6 2" xfId="31427"/>
    <cellStyle name="20% - Акцент3 2 2 3 17 7" xfId="31422"/>
    <cellStyle name="20% - Акцент3 2 2 3 18" xfId="3855"/>
    <cellStyle name="20% - Акцент3 2 2 3 18 2" xfId="3856"/>
    <cellStyle name="20% - Акцент3 2 2 3 18 2 2" xfId="31429"/>
    <cellStyle name="20% - Акцент3 2 2 3 18 3" xfId="3857"/>
    <cellStyle name="20% - Акцент3 2 2 3 18 3 2" xfId="31430"/>
    <cellStyle name="20% - Акцент3 2 2 3 18 4" xfId="3858"/>
    <cellStyle name="20% - Акцент3 2 2 3 18 4 2" xfId="31431"/>
    <cellStyle name="20% - Акцент3 2 2 3 18 5" xfId="3859"/>
    <cellStyle name="20% - Акцент3 2 2 3 18 5 2" xfId="31432"/>
    <cellStyle name="20% - Акцент3 2 2 3 18 6" xfId="3860"/>
    <cellStyle name="20% - Акцент3 2 2 3 18 6 2" xfId="31433"/>
    <cellStyle name="20% - Акцент3 2 2 3 18 7" xfId="31428"/>
    <cellStyle name="20% - Акцент3 2 2 3 19" xfId="3861"/>
    <cellStyle name="20% - Акцент3 2 2 3 19 2" xfId="3862"/>
    <cellStyle name="20% - Акцент3 2 2 3 19 2 2" xfId="31435"/>
    <cellStyle name="20% - Акцент3 2 2 3 19 3" xfId="3863"/>
    <cellStyle name="20% - Акцент3 2 2 3 19 3 2" xfId="31436"/>
    <cellStyle name="20% - Акцент3 2 2 3 19 4" xfId="3864"/>
    <cellStyle name="20% - Акцент3 2 2 3 19 4 2" xfId="31437"/>
    <cellStyle name="20% - Акцент3 2 2 3 19 5" xfId="3865"/>
    <cellStyle name="20% - Акцент3 2 2 3 19 5 2" xfId="31438"/>
    <cellStyle name="20% - Акцент3 2 2 3 19 6" xfId="3866"/>
    <cellStyle name="20% - Акцент3 2 2 3 19 6 2" xfId="31439"/>
    <cellStyle name="20% - Акцент3 2 2 3 19 7" xfId="31434"/>
    <cellStyle name="20% - Акцент3 2 2 3 2" xfId="3867"/>
    <cellStyle name="20% - Акцент3 2 2 3 2 2" xfId="3868"/>
    <cellStyle name="20% - Акцент3 2 2 3 2 2 2" xfId="31441"/>
    <cellStyle name="20% - Акцент3 2 2 3 2 3" xfId="3869"/>
    <cellStyle name="20% - Акцент3 2 2 3 2 3 2" xfId="31442"/>
    <cellStyle name="20% - Акцент3 2 2 3 2 4" xfId="3870"/>
    <cellStyle name="20% - Акцент3 2 2 3 2 4 2" xfId="31443"/>
    <cellStyle name="20% - Акцент3 2 2 3 2 5" xfId="3871"/>
    <cellStyle name="20% - Акцент3 2 2 3 2 5 2" xfId="31444"/>
    <cellStyle name="20% - Акцент3 2 2 3 2 6" xfId="3872"/>
    <cellStyle name="20% - Акцент3 2 2 3 2 6 2" xfId="31445"/>
    <cellStyle name="20% - Акцент3 2 2 3 2 7" xfId="31440"/>
    <cellStyle name="20% - Акцент3 2 2 3 20" xfId="3873"/>
    <cellStyle name="20% - Акцент3 2 2 3 20 2" xfId="3874"/>
    <cellStyle name="20% - Акцент3 2 2 3 20 2 2" xfId="31447"/>
    <cellStyle name="20% - Акцент3 2 2 3 20 3" xfId="3875"/>
    <cellStyle name="20% - Акцент3 2 2 3 20 3 2" xfId="31448"/>
    <cellStyle name="20% - Акцент3 2 2 3 20 4" xfId="3876"/>
    <cellStyle name="20% - Акцент3 2 2 3 20 4 2" xfId="31449"/>
    <cellStyle name="20% - Акцент3 2 2 3 20 5" xfId="3877"/>
    <cellStyle name="20% - Акцент3 2 2 3 20 5 2" xfId="31450"/>
    <cellStyle name="20% - Акцент3 2 2 3 20 6" xfId="3878"/>
    <cellStyle name="20% - Акцент3 2 2 3 20 6 2" xfId="31451"/>
    <cellStyle name="20% - Акцент3 2 2 3 20 7" xfId="31446"/>
    <cellStyle name="20% - Акцент3 2 2 3 21" xfId="3879"/>
    <cellStyle name="20% - Акцент3 2 2 3 21 2" xfId="3880"/>
    <cellStyle name="20% - Акцент3 2 2 3 21 2 2" xfId="31453"/>
    <cellStyle name="20% - Акцент3 2 2 3 21 3" xfId="3881"/>
    <cellStyle name="20% - Акцент3 2 2 3 21 3 2" xfId="31454"/>
    <cellStyle name="20% - Акцент3 2 2 3 21 4" xfId="3882"/>
    <cellStyle name="20% - Акцент3 2 2 3 21 4 2" xfId="31455"/>
    <cellStyle name="20% - Акцент3 2 2 3 21 5" xfId="3883"/>
    <cellStyle name="20% - Акцент3 2 2 3 21 5 2" xfId="31456"/>
    <cellStyle name="20% - Акцент3 2 2 3 21 6" xfId="3884"/>
    <cellStyle name="20% - Акцент3 2 2 3 21 6 2" xfId="31457"/>
    <cellStyle name="20% - Акцент3 2 2 3 21 7" xfId="31452"/>
    <cellStyle name="20% - Акцент3 2 2 3 22" xfId="3885"/>
    <cellStyle name="20% - Акцент3 2 2 3 22 2" xfId="3886"/>
    <cellStyle name="20% - Акцент3 2 2 3 22 2 2" xfId="31459"/>
    <cellStyle name="20% - Акцент3 2 2 3 22 3" xfId="3887"/>
    <cellStyle name="20% - Акцент3 2 2 3 22 3 2" xfId="31460"/>
    <cellStyle name="20% - Акцент3 2 2 3 22 4" xfId="3888"/>
    <cellStyle name="20% - Акцент3 2 2 3 22 4 2" xfId="31461"/>
    <cellStyle name="20% - Акцент3 2 2 3 22 5" xfId="3889"/>
    <cellStyle name="20% - Акцент3 2 2 3 22 5 2" xfId="31462"/>
    <cellStyle name="20% - Акцент3 2 2 3 22 6" xfId="3890"/>
    <cellStyle name="20% - Акцент3 2 2 3 22 6 2" xfId="31463"/>
    <cellStyle name="20% - Акцент3 2 2 3 22 7" xfId="31458"/>
    <cellStyle name="20% - Акцент3 2 2 3 23" xfId="3891"/>
    <cellStyle name="20% - Акцент3 2 2 3 23 2" xfId="31464"/>
    <cellStyle name="20% - Акцент3 2 2 3 24" xfId="3892"/>
    <cellStyle name="20% - Акцент3 2 2 3 24 2" xfId="31465"/>
    <cellStyle name="20% - Акцент3 2 2 3 25" xfId="3893"/>
    <cellStyle name="20% - Акцент3 2 2 3 25 2" xfId="31466"/>
    <cellStyle name="20% - Акцент3 2 2 3 26" xfId="3894"/>
    <cellStyle name="20% - Акцент3 2 2 3 26 2" xfId="31467"/>
    <cellStyle name="20% - Акцент3 2 2 3 27" xfId="3895"/>
    <cellStyle name="20% - Акцент3 2 2 3 27 2" xfId="31468"/>
    <cellStyle name="20% - Акцент3 2 2 3 28" xfId="31379"/>
    <cellStyle name="20% - Акцент3 2 2 3 3" xfId="3896"/>
    <cellStyle name="20% - Акцент3 2 2 3 3 2" xfId="3897"/>
    <cellStyle name="20% - Акцент3 2 2 3 3 2 2" xfId="31470"/>
    <cellStyle name="20% - Акцент3 2 2 3 3 3" xfId="3898"/>
    <cellStyle name="20% - Акцент3 2 2 3 3 3 2" xfId="31471"/>
    <cellStyle name="20% - Акцент3 2 2 3 3 4" xfId="3899"/>
    <cellStyle name="20% - Акцент3 2 2 3 3 4 2" xfId="31472"/>
    <cellStyle name="20% - Акцент3 2 2 3 3 5" xfId="3900"/>
    <cellStyle name="20% - Акцент3 2 2 3 3 5 2" xfId="31473"/>
    <cellStyle name="20% - Акцент3 2 2 3 3 6" xfId="3901"/>
    <cellStyle name="20% - Акцент3 2 2 3 3 6 2" xfId="31474"/>
    <cellStyle name="20% - Акцент3 2 2 3 3 7" xfId="31469"/>
    <cellStyle name="20% - Акцент3 2 2 3 4" xfId="3902"/>
    <cellStyle name="20% - Акцент3 2 2 3 4 2" xfId="3903"/>
    <cellStyle name="20% - Акцент3 2 2 3 4 2 2" xfId="31476"/>
    <cellStyle name="20% - Акцент3 2 2 3 4 3" xfId="3904"/>
    <cellStyle name="20% - Акцент3 2 2 3 4 3 2" xfId="31477"/>
    <cellStyle name="20% - Акцент3 2 2 3 4 4" xfId="3905"/>
    <cellStyle name="20% - Акцент3 2 2 3 4 4 2" xfId="31478"/>
    <cellStyle name="20% - Акцент3 2 2 3 4 5" xfId="3906"/>
    <cellStyle name="20% - Акцент3 2 2 3 4 5 2" xfId="31479"/>
    <cellStyle name="20% - Акцент3 2 2 3 4 6" xfId="3907"/>
    <cellStyle name="20% - Акцент3 2 2 3 4 6 2" xfId="31480"/>
    <cellStyle name="20% - Акцент3 2 2 3 4 7" xfId="31475"/>
    <cellStyle name="20% - Акцент3 2 2 3 5" xfId="3908"/>
    <cellStyle name="20% - Акцент3 2 2 3 5 2" xfId="3909"/>
    <cellStyle name="20% - Акцент3 2 2 3 5 2 2" xfId="31482"/>
    <cellStyle name="20% - Акцент3 2 2 3 5 3" xfId="3910"/>
    <cellStyle name="20% - Акцент3 2 2 3 5 3 2" xfId="31483"/>
    <cellStyle name="20% - Акцент3 2 2 3 5 4" xfId="3911"/>
    <cellStyle name="20% - Акцент3 2 2 3 5 4 2" xfId="31484"/>
    <cellStyle name="20% - Акцент3 2 2 3 5 5" xfId="3912"/>
    <cellStyle name="20% - Акцент3 2 2 3 5 5 2" xfId="31485"/>
    <cellStyle name="20% - Акцент3 2 2 3 5 6" xfId="3913"/>
    <cellStyle name="20% - Акцент3 2 2 3 5 6 2" xfId="31486"/>
    <cellStyle name="20% - Акцент3 2 2 3 5 7" xfId="31481"/>
    <cellStyle name="20% - Акцент3 2 2 3 6" xfId="3914"/>
    <cellStyle name="20% - Акцент3 2 2 3 6 2" xfId="3915"/>
    <cellStyle name="20% - Акцент3 2 2 3 6 2 2" xfId="31488"/>
    <cellStyle name="20% - Акцент3 2 2 3 6 3" xfId="3916"/>
    <cellStyle name="20% - Акцент3 2 2 3 6 3 2" xfId="31489"/>
    <cellStyle name="20% - Акцент3 2 2 3 6 4" xfId="3917"/>
    <cellStyle name="20% - Акцент3 2 2 3 6 4 2" xfId="31490"/>
    <cellStyle name="20% - Акцент3 2 2 3 6 5" xfId="3918"/>
    <cellStyle name="20% - Акцент3 2 2 3 6 5 2" xfId="31491"/>
    <cellStyle name="20% - Акцент3 2 2 3 6 6" xfId="3919"/>
    <cellStyle name="20% - Акцент3 2 2 3 6 6 2" xfId="31492"/>
    <cellStyle name="20% - Акцент3 2 2 3 6 7" xfId="31487"/>
    <cellStyle name="20% - Акцент3 2 2 3 7" xfId="3920"/>
    <cellStyle name="20% - Акцент3 2 2 3 7 2" xfId="3921"/>
    <cellStyle name="20% - Акцент3 2 2 3 7 2 2" xfId="31494"/>
    <cellStyle name="20% - Акцент3 2 2 3 7 3" xfId="3922"/>
    <cellStyle name="20% - Акцент3 2 2 3 7 3 2" xfId="31495"/>
    <cellStyle name="20% - Акцент3 2 2 3 7 4" xfId="3923"/>
    <cellStyle name="20% - Акцент3 2 2 3 7 4 2" xfId="31496"/>
    <cellStyle name="20% - Акцент3 2 2 3 7 5" xfId="3924"/>
    <cellStyle name="20% - Акцент3 2 2 3 7 5 2" xfId="31497"/>
    <cellStyle name="20% - Акцент3 2 2 3 7 6" xfId="3925"/>
    <cellStyle name="20% - Акцент3 2 2 3 7 6 2" xfId="31498"/>
    <cellStyle name="20% - Акцент3 2 2 3 7 7" xfId="31493"/>
    <cellStyle name="20% - Акцент3 2 2 3 8" xfId="3926"/>
    <cellStyle name="20% - Акцент3 2 2 3 8 2" xfId="3927"/>
    <cellStyle name="20% - Акцент3 2 2 3 8 2 2" xfId="31500"/>
    <cellStyle name="20% - Акцент3 2 2 3 8 3" xfId="3928"/>
    <cellStyle name="20% - Акцент3 2 2 3 8 3 2" xfId="31501"/>
    <cellStyle name="20% - Акцент3 2 2 3 8 4" xfId="3929"/>
    <cellStyle name="20% - Акцент3 2 2 3 8 4 2" xfId="31502"/>
    <cellStyle name="20% - Акцент3 2 2 3 8 5" xfId="3930"/>
    <cellStyle name="20% - Акцент3 2 2 3 8 5 2" xfId="31503"/>
    <cellStyle name="20% - Акцент3 2 2 3 8 6" xfId="3931"/>
    <cellStyle name="20% - Акцент3 2 2 3 8 6 2" xfId="31504"/>
    <cellStyle name="20% - Акцент3 2 2 3 8 7" xfId="31499"/>
    <cellStyle name="20% - Акцент3 2 2 3 9" xfId="3932"/>
    <cellStyle name="20% - Акцент3 2 2 3 9 2" xfId="3933"/>
    <cellStyle name="20% - Акцент3 2 2 3 9 2 2" xfId="31506"/>
    <cellStyle name="20% - Акцент3 2 2 3 9 3" xfId="3934"/>
    <cellStyle name="20% - Акцент3 2 2 3 9 3 2" xfId="31507"/>
    <cellStyle name="20% - Акцент3 2 2 3 9 4" xfId="3935"/>
    <cellStyle name="20% - Акцент3 2 2 3 9 4 2" xfId="31508"/>
    <cellStyle name="20% - Акцент3 2 2 3 9 5" xfId="3936"/>
    <cellStyle name="20% - Акцент3 2 2 3 9 5 2" xfId="31509"/>
    <cellStyle name="20% - Акцент3 2 2 3 9 6" xfId="3937"/>
    <cellStyle name="20% - Акцент3 2 2 3 9 6 2" xfId="31510"/>
    <cellStyle name="20% - Акцент3 2 2 3 9 7" xfId="31505"/>
    <cellStyle name="20% - Акцент3 2 2 30" xfId="3938"/>
    <cellStyle name="20% - Акцент3 2 2 30 2" xfId="31511"/>
    <cellStyle name="20% - Акцент3 2 2 31" xfId="3939"/>
    <cellStyle name="20% - Акцент3 2 2 31 2" xfId="31512"/>
    <cellStyle name="20% - Акцент3 2 2 32" xfId="3940"/>
    <cellStyle name="20% - Акцент3 2 2 32 2" xfId="31513"/>
    <cellStyle name="20% - Акцент3 2 2 4" xfId="3941"/>
    <cellStyle name="20% - Акцент3 2 2 4 10" xfId="3942"/>
    <cellStyle name="20% - Акцент3 2 2 4 10 2" xfId="3943"/>
    <cellStyle name="20% - Акцент3 2 2 4 10 2 2" xfId="31516"/>
    <cellStyle name="20% - Акцент3 2 2 4 10 3" xfId="3944"/>
    <cellStyle name="20% - Акцент3 2 2 4 10 3 2" xfId="31517"/>
    <cellStyle name="20% - Акцент3 2 2 4 10 4" xfId="3945"/>
    <cellStyle name="20% - Акцент3 2 2 4 10 4 2" xfId="31518"/>
    <cellStyle name="20% - Акцент3 2 2 4 10 5" xfId="3946"/>
    <cellStyle name="20% - Акцент3 2 2 4 10 5 2" xfId="31519"/>
    <cellStyle name="20% - Акцент3 2 2 4 10 6" xfId="3947"/>
    <cellStyle name="20% - Акцент3 2 2 4 10 6 2" xfId="31520"/>
    <cellStyle name="20% - Акцент3 2 2 4 10 7" xfId="31515"/>
    <cellStyle name="20% - Акцент3 2 2 4 11" xfId="3948"/>
    <cellStyle name="20% - Акцент3 2 2 4 11 2" xfId="3949"/>
    <cellStyle name="20% - Акцент3 2 2 4 11 2 2" xfId="31522"/>
    <cellStyle name="20% - Акцент3 2 2 4 11 3" xfId="3950"/>
    <cellStyle name="20% - Акцент3 2 2 4 11 3 2" xfId="31523"/>
    <cellStyle name="20% - Акцент3 2 2 4 11 4" xfId="3951"/>
    <cellStyle name="20% - Акцент3 2 2 4 11 4 2" xfId="31524"/>
    <cellStyle name="20% - Акцент3 2 2 4 11 5" xfId="3952"/>
    <cellStyle name="20% - Акцент3 2 2 4 11 5 2" xfId="31525"/>
    <cellStyle name="20% - Акцент3 2 2 4 11 6" xfId="3953"/>
    <cellStyle name="20% - Акцент3 2 2 4 11 6 2" xfId="31526"/>
    <cellStyle name="20% - Акцент3 2 2 4 11 7" xfId="31521"/>
    <cellStyle name="20% - Акцент3 2 2 4 12" xfId="3954"/>
    <cellStyle name="20% - Акцент3 2 2 4 12 2" xfId="3955"/>
    <cellStyle name="20% - Акцент3 2 2 4 12 2 2" xfId="31528"/>
    <cellStyle name="20% - Акцент3 2 2 4 12 3" xfId="3956"/>
    <cellStyle name="20% - Акцент3 2 2 4 12 3 2" xfId="31529"/>
    <cellStyle name="20% - Акцент3 2 2 4 12 4" xfId="3957"/>
    <cellStyle name="20% - Акцент3 2 2 4 12 4 2" xfId="31530"/>
    <cellStyle name="20% - Акцент3 2 2 4 12 5" xfId="3958"/>
    <cellStyle name="20% - Акцент3 2 2 4 12 5 2" xfId="31531"/>
    <cellStyle name="20% - Акцент3 2 2 4 12 6" xfId="3959"/>
    <cellStyle name="20% - Акцент3 2 2 4 12 6 2" xfId="31532"/>
    <cellStyle name="20% - Акцент3 2 2 4 12 7" xfId="31527"/>
    <cellStyle name="20% - Акцент3 2 2 4 13" xfId="3960"/>
    <cellStyle name="20% - Акцент3 2 2 4 13 2" xfId="3961"/>
    <cellStyle name="20% - Акцент3 2 2 4 13 2 2" xfId="31534"/>
    <cellStyle name="20% - Акцент3 2 2 4 13 3" xfId="3962"/>
    <cellStyle name="20% - Акцент3 2 2 4 13 3 2" xfId="31535"/>
    <cellStyle name="20% - Акцент3 2 2 4 13 4" xfId="3963"/>
    <cellStyle name="20% - Акцент3 2 2 4 13 4 2" xfId="31536"/>
    <cellStyle name="20% - Акцент3 2 2 4 13 5" xfId="3964"/>
    <cellStyle name="20% - Акцент3 2 2 4 13 5 2" xfId="31537"/>
    <cellStyle name="20% - Акцент3 2 2 4 13 6" xfId="3965"/>
    <cellStyle name="20% - Акцент3 2 2 4 13 6 2" xfId="31538"/>
    <cellStyle name="20% - Акцент3 2 2 4 13 7" xfId="31533"/>
    <cellStyle name="20% - Акцент3 2 2 4 14" xfId="3966"/>
    <cellStyle name="20% - Акцент3 2 2 4 14 2" xfId="3967"/>
    <cellStyle name="20% - Акцент3 2 2 4 14 2 2" xfId="31540"/>
    <cellStyle name="20% - Акцент3 2 2 4 14 3" xfId="3968"/>
    <cellStyle name="20% - Акцент3 2 2 4 14 3 2" xfId="31541"/>
    <cellStyle name="20% - Акцент3 2 2 4 14 4" xfId="3969"/>
    <cellStyle name="20% - Акцент3 2 2 4 14 4 2" xfId="31542"/>
    <cellStyle name="20% - Акцент3 2 2 4 14 5" xfId="3970"/>
    <cellStyle name="20% - Акцент3 2 2 4 14 5 2" xfId="31543"/>
    <cellStyle name="20% - Акцент3 2 2 4 14 6" xfId="3971"/>
    <cellStyle name="20% - Акцент3 2 2 4 14 6 2" xfId="31544"/>
    <cellStyle name="20% - Акцент3 2 2 4 14 7" xfId="31539"/>
    <cellStyle name="20% - Акцент3 2 2 4 15" xfId="3972"/>
    <cellStyle name="20% - Акцент3 2 2 4 15 2" xfId="3973"/>
    <cellStyle name="20% - Акцент3 2 2 4 15 2 2" xfId="31546"/>
    <cellStyle name="20% - Акцент3 2 2 4 15 3" xfId="3974"/>
    <cellStyle name="20% - Акцент3 2 2 4 15 3 2" xfId="31547"/>
    <cellStyle name="20% - Акцент3 2 2 4 15 4" xfId="3975"/>
    <cellStyle name="20% - Акцент3 2 2 4 15 4 2" xfId="31548"/>
    <cellStyle name="20% - Акцент3 2 2 4 15 5" xfId="3976"/>
    <cellStyle name="20% - Акцент3 2 2 4 15 5 2" xfId="31549"/>
    <cellStyle name="20% - Акцент3 2 2 4 15 6" xfId="3977"/>
    <cellStyle name="20% - Акцент3 2 2 4 15 6 2" xfId="31550"/>
    <cellStyle name="20% - Акцент3 2 2 4 15 7" xfId="31545"/>
    <cellStyle name="20% - Акцент3 2 2 4 16" xfId="3978"/>
    <cellStyle name="20% - Акцент3 2 2 4 16 2" xfId="3979"/>
    <cellStyle name="20% - Акцент3 2 2 4 16 2 2" xfId="31552"/>
    <cellStyle name="20% - Акцент3 2 2 4 16 3" xfId="3980"/>
    <cellStyle name="20% - Акцент3 2 2 4 16 3 2" xfId="31553"/>
    <cellStyle name="20% - Акцент3 2 2 4 16 4" xfId="3981"/>
    <cellStyle name="20% - Акцент3 2 2 4 16 4 2" xfId="31554"/>
    <cellStyle name="20% - Акцент3 2 2 4 16 5" xfId="3982"/>
    <cellStyle name="20% - Акцент3 2 2 4 16 5 2" xfId="31555"/>
    <cellStyle name="20% - Акцент3 2 2 4 16 6" xfId="3983"/>
    <cellStyle name="20% - Акцент3 2 2 4 16 6 2" xfId="31556"/>
    <cellStyle name="20% - Акцент3 2 2 4 16 7" xfId="31551"/>
    <cellStyle name="20% - Акцент3 2 2 4 17" xfId="3984"/>
    <cellStyle name="20% - Акцент3 2 2 4 17 2" xfId="3985"/>
    <cellStyle name="20% - Акцент3 2 2 4 17 2 2" xfId="31558"/>
    <cellStyle name="20% - Акцент3 2 2 4 17 3" xfId="3986"/>
    <cellStyle name="20% - Акцент3 2 2 4 17 3 2" xfId="31559"/>
    <cellStyle name="20% - Акцент3 2 2 4 17 4" xfId="3987"/>
    <cellStyle name="20% - Акцент3 2 2 4 17 4 2" xfId="31560"/>
    <cellStyle name="20% - Акцент3 2 2 4 17 5" xfId="3988"/>
    <cellStyle name="20% - Акцент3 2 2 4 17 5 2" xfId="31561"/>
    <cellStyle name="20% - Акцент3 2 2 4 17 6" xfId="3989"/>
    <cellStyle name="20% - Акцент3 2 2 4 17 6 2" xfId="31562"/>
    <cellStyle name="20% - Акцент3 2 2 4 17 7" xfId="31557"/>
    <cellStyle name="20% - Акцент3 2 2 4 18" xfId="3990"/>
    <cellStyle name="20% - Акцент3 2 2 4 18 2" xfId="3991"/>
    <cellStyle name="20% - Акцент3 2 2 4 18 2 2" xfId="31564"/>
    <cellStyle name="20% - Акцент3 2 2 4 18 3" xfId="3992"/>
    <cellStyle name="20% - Акцент3 2 2 4 18 3 2" xfId="31565"/>
    <cellStyle name="20% - Акцент3 2 2 4 18 4" xfId="3993"/>
    <cellStyle name="20% - Акцент3 2 2 4 18 4 2" xfId="31566"/>
    <cellStyle name="20% - Акцент3 2 2 4 18 5" xfId="3994"/>
    <cellStyle name="20% - Акцент3 2 2 4 18 5 2" xfId="31567"/>
    <cellStyle name="20% - Акцент3 2 2 4 18 6" xfId="3995"/>
    <cellStyle name="20% - Акцент3 2 2 4 18 6 2" xfId="31568"/>
    <cellStyle name="20% - Акцент3 2 2 4 18 7" xfId="31563"/>
    <cellStyle name="20% - Акцент3 2 2 4 19" xfId="3996"/>
    <cellStyle name="20% - Акцент3 2 2 4 19 2" xfId="3997"/>
    <cellStyle name="20% - Акцент3 2 2 4 19 2 2" xfId="31570"/>
    <cellStyle name="20% - Акцент3 2 2 4 19 3" xfId="3998"/>
    <cellStyle name="20% - Акцент3 2 2 4 19 3 2" xfId="31571"/>
    <cellStyle name="20% - Акцент3 2 2 4 19 4" xfId="3999"/>
    <cellStyle name="20% - Акцент3 2 2 4 19 4 2" xfId="31572"/>
    <cellStyle name="20% - Акцент3 2 2 4 19 5" xfId="4000"/>
    <cellStyle name="20% - Акцент3 2 2 4 19 5 2" xfId="31573"/>
    <cellStyle name="20% - Акцент3 2 2 4 19 6" xfId="4001"/>
    <cellStyle name="20% - Акцент3 2 2 4 19 6 2" xfId="31574"/>
    <cellStyle name="20% - Акцент3 2 2 4 19 7" xfId="31569"/>
    <cellStyle name="20% - Акцент3 2 2 4 2" xfId="4002"/>
    <cellStyle name="20% - Акцент3 2 2 4 2 2" xfId="4003"/>
    <cellStyle name="20% - Акцент3 2 2 4 2 2 2" xfId="31576"/>
    <cellStyle name="20% - Акцент3 2 2 4 2 3" xfId="4004"/>
    <cellStyle name="20% - Акцент3 2 2 4 2 3 2" xfId="31577"/>
    <cellStyle name="20% - Акцент3 2 2 4 2 4" xfId="4005"/>
    <cellStyle name="20% - Акцент3 2 2 4 2 4 2" xfId="31578"/>
    <cellStyle name="20% - Акцент3 2 2 4 2 5" xfId="4006"/>
    <cellStyle name="20% - Акцент3 2 2 4 2 5 2" xfId="31579"/>
    <cellStyle name="20% - Акцент3 2 2 4 2 6" xfId="4007"/>
    <cellStyle name="20% - Акцент3 2 2 4 2 6 2" xfId="31580"/>
    <cellStyle name="20% - Акцент3 2 2 4 2 7" xfId="31575"/>
    <cellStyle name="20% - Акцент3 2 2 4 20" xfId="4008"/>
    <cellStyle name="20% - Акцент3 2 2 4 20 2" xfId="4009"/>
    <cellStyle name="20% - Акцент3 2 2 4 20 2 2" xfId="31582"/>
    <cellStyle name="20% - Акцент3 2 2 4 20 3" xfId="4010"/>
    <cellStyle name="20% - Акцент3 2 2 4 20 3 2" xfId="31583"/>
    <cellStyle name="20% - Акцент3 2 2 4 20 4" xfId="4011"/>
    <cellStyle name="20% - Акцент3 2 2 4 20 4 2" xfId="31584"/>
    <cellStyle name="20% - Акцент3 2 2 4 20 5" xfId="4012"/>
    <cellStyle name="20% - Акцент3 2 2 4 20 5 2" xfId="31585"/>
    <cellStyle name="20% - Акцент3 2 2 4 20 6" xfId="4013"/>
    <cellStyle name="20% - Акцент3 2 2 4 20 6 2" xfId="31586"/>
    <cellStyle name="20% - Акцент3 2 2 4 20 7" xfId="31581"/>
    <cellStyle name="20% - Акцент3 2 2 4 21" xfId="4014"/>
    <cellStyle name="20% - Акцент3 2 2 4 21 2" xfId="4015"/>
    <cellStyle name="20% - Акцент3 2 2 4 21 2 2" xfId="31588"/>
    <cellStyle name="20% - Акцент3 2 2 4 21 3" xfId="4016"/>
    <cellStyle name="20% - Акцент3 2 2 4 21 3 2" xfId="31589"/>
    <cellStyle name="20% - Акцент3 2 2 4 21 4" xfId="4017"/>
    <cellStyle name="20% - Акцент3 2 2 4 21 4 2" xfId="31590"/>
    <cellStyle name="20% - Акцент3 2 2 4 21 5" xfId="4018"/>
    <cellStyle name="20% - Акцент3 2 2 4 21 5 2" xfId="31591"/>
    <cellStyle name="20% - Акцент3 2 2 4 21 6" xfId="4019"/>
    <cellStyle name="20% - Акцент3 2 2 4 21 6 2" xfId="31592"/>
    <cellStyle name="20% - Акцент3 2 2 4 21 7" xfId="31587"/>
    <cellStyle name="20% - Акцент3 2 2 4 22" xfId="4020"/>
    <cellStyle name="20% - Акцент3 2 2 4 22 2" xfId="4021"/>
    <cellStyle name="20% - Акцент3 2 2 4 22 2 2" xfId="31594"/>
    <cellStyle name="20% - Акцент3 2 2 4 22 3" xfId="4022"/>
    <cellStyle name="20% - Акцент3 2 2 4 22 3 2" xfId="31595"/>
    <cellStyle name="20% - Акцент3 2 2 4 22 4" xfId="4023"/>
    <cellStyle name="20% - Акцент3 2 2 4 22 4 2" xfId="31596"/>
    <cellStyle name="20% - Акцент3 2 2 4 22 5" xfId="4024"/>
    <cellStyle name="20% - Акцент3 2 2 4 22 5 2" xfId="31597"/>
    <cellStyle name="20% - Акцент3 2 2 4 22 6" xfId="4025"/>
    <cellStyle name="20% - Акцент3 2 2 4 22 6 2" xfId="31598"/>
    <cellStyle name="20% - Акцент3 2 2 4 22 7" xfId="31593"/>
    <cellStyle name="20% - Акцент3 2 2 4 23" xfId="4026"/>
    <cellStyle name="20% - Акцент3 2 2 4 23 2" xfId="31599"/>
    <cellStyle name="20% - Акцент3 2 2 4 24" xfId="4027"/>
    <cellStyle name="20% - Акцент3 2 2 4 24 2" xfId="31600"/>
    <cellStyle name="20% - Акцент3 2 2 4 25" xfId="4028"/>
    <cellStyle name="20% - Акцент3 2 2 4 25 2" xfId="31601"/>
    <cellStyle name="20% - Акцент3 2 2 4 26" xfId="4029"/>
    <cellStyle name="20% - Акцент3 2 2 4 26 2" xfId="31602"/>
    <cellStyle name="20% - Акцент3 2 2 4 27" xfId="4030"/>
    <cellStyle name="20% - Акцент3 2 2 4 27 2" xfId="31603"/>
    <cellStyle name="20% - Акцент3 2 2 4 28" xfId="31514"/>
    <cellStyle name="20% - Акцент3 2 2 4 3" xfId="4031"/>
    <cellStyle name="20% - Акцент3 2 2 4 3 2" xfId="4032"/>
    <cellStyle name="20% - Акцент3 2 2 4 3 2 2" xfId="31605"/>
    <cellStyle name="20% - Акцент3 2 2 4 3 3" xfId="4033"/>
    <cellStyle name="20% - Акцент3 2 2 4 3 3 2" xfId="31606"/>
    <cellStyle name="20% - Акцент3 2 2 4 3 4" xfId="4034"/>
    <cellStyle name="20% - Акцент3 2 2 4 3 4 2" xfId="31607"/>
    <cellStyle name="20% - Акцент3 2 2 4 3 5" xfId="4035"/>
    <cellStyle name="20% - Акцент3 2 2 4 3 5 2" xfId="31608"/>
    <cellStyle name="20% - Акцент3 2 2 4 3 6" xfId="4036"/>
    <cellStyle name="20% - Акцент3 2 2 4 3 6 2" xfId="31609"/>
    <cellStyle name="20% - Акцент3 2 2 4 3 7" xfId="31604"/>
    <cellStyle name="20% - Акцент3 2 2 4 4" xfId="4037"/>
    <cellStyle name="20% - Акцент3 2 2 4 4 2" xfId="4038"/>
    <cellStyle name="20% - Акцент3 2 2 4 4 2 2" xfId="31611"/>
    <cellStyle name="20% - Акцент3 2 2 4 4 3" xfId="4039"/>
    <cellStyle name="20% - Акцент3 2 2 4 4 3 2" xfId="31612"/>
    <cellStyle name="20% - Акцент3 2 2 4 4 4" xfId="4040"/>
    <cellStyle name="20% - Акцент3 2 2 4 4 4 2" xfId="31613"/>
    <cellStyle name="20% - Акцент3 2 2 4 4 5" xfId="4041"/>
    <cellStyle name="20% - Акцент3 2 2 4 4 5 2" xfId="31614"/>
    <cellStyle name="20% - Акцент3 2 2 4 4 6" xfId="4042"/>
    <cellStyle name="20% - Акцент3 2 2 4 4 6 2" xfId="31615"/>
    <cellStyle name="20% - Акцент3 2 2 4 4 7" xfId="31610"/>
    <cellStyle name="20% - Акцент3 2 2 4 5" xfId="4043"/>
    <cellStyle name="20% - Акцент3 2 2 4 5 2" xfId="4044"/>
    <cellStyle name="20% - Акцент3 2 2 4 5 2 2" xfId="31617"/>
    <cellStyle name="20% - Акцент3 2 2 4 5 3" xfId="4045"/>
    <cellStyle name="20% - Акцент3 2 2 4 5 3 2" xfId="31618"/>
    <cellStyle name="20% - Акцент3 2 2 4 5 4" xfId="4046"/>
    <cellStyle name="20% - Акцент3 2 2 4 5 4 2" xfId="31619"/>
    <cellStyle name="20% - Акцент3 2 2 4 5 5" xfId="4047"/>
    <cellStyle name="20% - Акцент3 2 2 4 5 5 2" xfId="31620"/>
    <cellStyle name="20% - Акцент3 2 2 4 5 6" xfId="4048"/>
    <cellStyle name="20% - Акцент3 2 2 4 5 6 2" xfId="31621"/>
    <cellStyle name="20% - Акцент3 2 2 4 5 7" xfId="31616"/>
    <cellStyle name="20% - Акцент3 2 2 4 6" xfId="4049"/>
    <cellStyle name="20% - Акцент3 2 2 4 6 2" xfId="4050"/>
    <cellStyle name="20% - Акцент3 2 2 4 6 2 2" xfId="31623"/>
    <cellStyle name="20% - Акцент3 2 2 4 6 3" xfId="4051"/>
    <cellStyle name="20% - Акцент3 2 2 4 6 3 2" xfId="31624"/>
    <cellStyle name="20% - Акцент3 2 2 4 6 4" xfId="4052"/>
    <cellStyle name="20% - Акцент3 2 2 4 6 4 2" xfId="31625"/>
    <cellStyle name="20% - Акцент3 2 2 4 6 5" xfId="4053"/>
    <cellStyle name="20% - Акцент3 2 2 4 6 5 2" xfId="31626"/>
    <cellStyle name="20% - Акцент3 2 2 4 6 6" xfId="4054"/>
    <cellStyle name="20% - Акцент3 2 2 4 6 6 2" xfId="31627"/>
    <cellStyle name="20% - Акцент3 2 2 4 6 7" xfId="31622"/>
    <cellStyle name="20% - Акцент3 2 2 4 7" xfId="4055"/>
    <cellStyle name="20% - Акцент3 2 2 4 7 2" xfId="4056"/>
    <cellStyle name="20% - Акцент3 2 2 4 7 2 2" xfId="31629"/>
    <cellStyle name="20% - Акцент3 2 2 4 7 3" xfId="4057"/>
    <cellStyle name="20% - Акцент3 2 2 4 7 3 2" xfId="31630"/>
    <cellStyle name="20% - Акцент3 2 2 4 7 4" xfId="4058"/>
    <cellStyle name="20% - Акцент3 2 2 4 7 4 2" xfId="31631"/>
    <cellStyle name="20% - Акцент3 2 2 4 7 5" xfId="4059"/>
    <cellStyle name="20% - Акцент3 2 2 4 7 5 2" xfId="31632"/>
    <cellStyle name="20% - Акцент3 2 2 4 7 6" xfId="4060"/>
    <cellStyle name="20% - Акцент3 2 2 4 7 6 2" xfId="31633"/>
    <cellStyle name="20% - Акцент3 2 2 4 7 7" xfId="31628"/>
    <cellStyle name="20% - Акцент3 2 2 4 8" xfId="4061"/>
    <cellStyle name="20% - Акцент3 2 2 4 8 2" xfId="4062"/>
    <cellStyle name="20% - Акцент3 2 2 4 8 2 2" xfId="31635"/>
    <cellStyle name="20% - Акцент3 2 2 4 8 3" xfId="4063"/>
    <cellStyle name="20% - Акцент3 2 2 4 8 3 2" xfId="31636"/>
    <cellStyle name="20% - Акцент3 2 2 4 8 4" xfId="4064"/>
    <cellStyle name="20% - Акцент3 2 2 4 8 4 2" xfId="31637"/>
    <cellStyle name="20% - Акцент3 2 2 4 8 5" xfId="4065"/>
    <cellStyle name="20% - Акцент3 2 2 4 8 5 2" xfId="31638"/>
    <cellStyle name="20% - Акцент3 2 2 4 8 6" xfId="4066"/>
    <cellStyle name="20% - Акцент3 2 2 4 8 6 2" xfId="31639"/>
    <cellStyle name="20% - Акцент3 2 2 4 8 7" xfId="31634"/>
    <cellStyle name="20% - Акцент3 2 2 4 9" xfId="4067"/>
    <cellStyle name="20% - Акцент3 2 2 4 9 2" xfId="4068"/>
    <cellStyle name="20% - Акцент3 2 2 4 9 2 2" xfId="31641"/>
    <cellStyle name="20% - Акцент3 2 2 4 9 3" xfId="4069"/>
    <cellStyle name="20% - Акцент3 2 2 4 9 3 2" xfId="31642"/>
    <cellStyle name="20% - Акцент3 2 2 4 9 4" xfId="4070"/>
    <cellStyle name="20% - Акцент3 2 2 4 9 4 2" xfId="31643"/>
    <cellStyle name="20% - Акцент3 2 2 4 9 5" xfId="4071"/>
    <cellStyle name="20% - Акцент3 2 2 4 9 5 2" xfId="31644"/>
    <cellStyle name="20% - Акцент3 2 2 4 9 6" xfId="4072"/>
    <cellStyle name="20% - Акцент3 2 2 4 9 6 2" xfId="31645"/>
    <cellStyle name="20% - Акцент3 2 2 4 9 7" xfId="31640"/>
    <cellStyle name="20% - Акцент3 2 2 5" xfId="4073"/>
    <cellStyle name="20% - Акцент3 2 2 5 10" xfId="4074"/>
    <cellStyle name="20% - Акцент3 2 2 5 10 2" xfId="4075"/>
    <cellStyle name="20% - Акцент3 2 2 5 10 2 2" xfId="31648"/>
    <cellStyle name="20% - Акцент3 2 2 5 10 3" xfId="4076"/>
    <cellStyle name="20% - Акцент3 2 2 5 10 3 2" xfId="31649"/>
    <cellStyle name="20% - Акцент3 2 2 5 10 4" xfId="4077"/>
    <cellStyle name="20% - Акцент3 2 2 5 10 4 2" xfId="31650"/>
    <cellStyle name="20% - Акцент3 2 2 5 10 5" xfId="4078"/>
    <cellStyle name="20% - Акцент3 2 2 5 10 5 2" xfId="31651"/>
    <cellStyle name="20% - Акцент3 2 2 5 10 6" xfId="4079"/>
    <cellStyle name="20% - Акцент3 2 2 5 10 6 2" xfId="31652"/>
    <cellStyle name="20% - Акцент3 2 2 5 10 7" xfId="31647"/>
    <cellStyle name="20% - Акцент3 2 2 5 11" xfId="4080"/>
    <cellStyle name="20% - Акцент3 2 2 5 11 2" xfId="4081"/>
    <cellStyle name="20% - Акцент3 2 2 5 11 2 2" xfId="31654"/>
    <cellStyle name="20% - Акцент3 2 2 5 11 3" xfId="4082"/>
    <cellStyle name="20% - Акцент3 2 2 5 11 3 2" xfId="31655"/>
    <cellStyle name="20% - Акцент3 2 2 5 11 4" xfId="4083"/>
    <cellStyle name="20% - Акцент3 2 2 5 11 4 2" xfId="31656"/>
    <cellStyle name="20% - Акцент3 2 2 5 11 5" xfId="4084"/>
    <cellStyle name="20% - Акцент3 2 2 5 11 5 2" xfId="31657"/>
    <cellStyle name="20% - Акцент3 2 2 5 11 6" xfId="4085"/>
    <cellStyle name="20% - Акцент3 2 2 5 11 6 2" xfId="31658"/>
    <cellStyle name="20% - Акцент3 2 2 5 11 7" xfId="31653"/>
    <cellStyle name="20% - Акцент3 2 2 5 12" xfId="4086"/>
    <cellStyle name="20% - Акцент3 2 2 5 12 2" xfId="4087"/>
    <cellStyle name="20% - Акцент3 2 2 5 12 2 2" xfId="31660"/>
    <cellStyle name="20% - Акцент3 2 2 5 12 3" xfId="4088"/>
    <cellStyle name="20% - Акцент3 2 2 5 12 3 2" xfId="31661"/>
    <cellStyle name="20% - Акцент3 2 2 5 12 4" xfId="4089"/>
    <cellStyle name="20% - Акцент3 2 2 5 12 4 2" xfId="31662"/>
    <cellStyle name="20% - Акцент3 2 2 5 12 5" xfId="4090"/>
    <cellStyle name="20% - Акцент3 2 2 5 12 5 2" xfId="31663"/>
    <cellStyle name="20% - Акцент3 2 2 5 12 6" xfId="4091"/>
    <cellStyle name="20% - Акцент3 2 2 5 12 6 2" xfId="31664"/>
    <cellStyle name="20% - Акцент3 2 2 5 12 7" xfId="31659"/>
    <cellStyle name="20% - Акцент3 2 2 5 13" xfId="4092"/>
    <cellStyle name="20% - Акцент3 2 2 5 13 2" xfId="4093"/>
    <cellStyle name="20% - Акцент3 2 2 5 13 2 2" xfId="31666"/>
    <cellStyle name="20% - Акцент3 2 2 5 13 3" xfId="4094"/>
    <cellStyle name="20% - Акцент3 2 2 5 13 3 2" xfId="31667"/>
    <cellStyle name="20% - Акцент3 2 2 5 13 4" xfId="4095"/>
    <cellStyle name="20% - Акцент3 2 2 5 13 4 2" xfId="31668"/>
    <cellStyle name="20% - Акцент3 2 2 5 13 5" xfId="4096"/>
    <cellStyle name="20% - Акцент3 2 2 5 13 5 2" xfId="31669"/>
    <cellStyle name="20% - Акцент3 2 2 5 13 6" xfId="4097"/>
    <cellStyle name="20% - Акцент3 2 2 5 13 6 2" xfId="31670"/>
    <cellStyle name="20% - Акцент3 2 2 5 13 7" xfId="31665"/>
    <cellStyle name="20% - Акцент3 2 2 5 14" xfId="4098"/>
    <cellStyle name="20% - Акцент3 2 2 5 14 2" xfId="4099"/>
    <cellStyle name="20% - Акцент3 2 2 5 14 2 2" xfId="31672"/>
    <cellStyle name="20% - Акцент3 2 2 5 14 3" xfId="4100"/>
    <cellStyle name="20% - Акцент3 2 2 5 14 3 2" xfId="31673"/>
    <cellStyle name="20% - Акцент3 2 2 5 14 4" xfId="4101"/>
    <cellStyle name="20% - Акцент3 2 2 5 14 4 2" xfId="31674"/>
    <cellStyle name="20% - Акцент3 2 2 5 14 5" xfId="4102"/>
    <cellStyle name="20% - Акцент3 2 2 5 14 5 2" xfId="31675"/>
    <cellStyle name="20% - Акцент3 2 2 5 14 6" xfId="4103"/>
    <cellStyle name="20% - Акцент3 2 2 5 14 6 2" xfId="31676"/>
    <cellStyle name="20% - Акцент3 2 2 5 14 7" xfId="31671"/>
    <cellStyle name="20% - Акцент3 2 2 5 15" xfId="4104"/>
    <cellStyle name="20% - Акцент3 2 2 5 15 2" xfId="4105"/>
    <cellStyle name="20% - Акцент3 2 2 5 15 2 2" xfId="31678"/>
    <cellStyle name="20% - Акцент3 2 2 5 15 3" xfId="4106"/>
    <cellStyle name="20% - Акцент3 2 2 5 15 3 2" xfId="31679"/>
    <cellStyle name="20% - Акцент3 2 2 5 15 4" xfId="4107"/>
    <cellStyle name="20% - Акцент3 2 2 5 15 4 2" xfId="31680"/>
    <cellStyle name="20% - Акцент3 2 2 5 15 5" xfId="4108"/>
    <cellStyle name="20% - Акцент3 2 2 5 15 5 2" xfId="31681"/>
    <cellStyle name="20% - Акцент3 2 2 5 15 6" xfId="4109"/>
    <cellStyle name="20% - Акцент3 2 2 5 15 6 2" xfId="31682"/>
    <cellStyle name="20% - Акцент3 2 2 5 15 7" xfId="31677"/>
    <cellStyle name="20% - Акцент3 2 2 5 16" xfId="4110"/>
    <cellStyle name="20% - Акцент3 2 2 5 16 2" xfId="4111"/>
    <cellStyle name="20% - Акцент3 2 2 5 16 2 2" xfId="31684"/>
    <cellStyle name="20% - Акцент3 2 2 5 16 3" xfId="4112"/>
    <cellStyle name="20% - Акцент3 2 2 5 16 3 2" xfId="31685"/>
    <cellStyle name="20% - Акцент3 2 2 5 16 4" xfId="4113"/>
    <cellStyle name="20% - Акцент3 2 2 5 16 4 2" xfId="31686"/>
    <cellStyle name="20% - Акцент3 2 2 5 16 5" xfId="4114"/>
    <cellStyle name="20% - Акцент3 2 2 5 16 5 2" xfId="31687"/>
    <cellStyle name="20% - Акцент3 2 2 5 16 6" xfId="4115"/>
    <cellStyle name="20% - Акцент3 2 2 5 16 6 2" xfId="31688"/>
    <cellStyle name="20% - Акцент3 2 2 5 16 7" xfId="31683"/>
    <cellStyle name="20% - Акцент3 2 2 5 17" xfId="4116"/>
    <cellStyle name="20% - Акцент3 2 2 5 17 2" xfId="4117"/>
    <cellStyle name="20% - Акцент3 2 2 5 17 2 2" xfId="31690"/>
    <cellStyle name="20% - Акцент3 2 2 5 17 3" xfId="4118"/>
    <cellStyle name="20% - Акцент3 2 2 5 17 3 2" xfId="31691"/>
    <cellStyle name="20% - Акцент3 2 2 5 17 4" xfId="4119"/>
    <cellStyle name="20% - Акцент3 2 2 5 17 4 2" xfId="31692"/>
    <cellStyle name="20% - Акцент3 2 2 5 17 5" xfId="4120"/>
    <cellStyle name="20% - Акцент3 2 2 5 17 5 2" xfId="31693"/>
    <cellStyle name="20% - Акцент3 2 2 5 17 6" xfId="4121"/>
    <cellStyle name="20% - Акцент3 2 2 5 17 6 2" xfId="31694"/>
    <cellStyle name="20% - Акцент3 2 2 5 17 7" xfId="31689"/>
    <cellStyle name="20% - Акцент3 2 2 5 18" xfId="4122"/>
    <cellStyle name="20% - Акцент3 2 2 5 18 2" xfId="4123"/>
    <cellStyle name="20% - Акцент3 2 2 5 18 2 2" xfId="31696"/>
    <cellStyle name="20% - Акцент3 2 2 5 18 3" xfId="4124"/>
    <cellStyle name="20% - Акцент3 2 2 5 18 3 2" xfId="31697"/>
    <cellStyle name="20% - Акцент3 2 2 5 18 4" xfId="4125"/>
    <cellStyle name="20% - Акцент3 2 2 5 18 4 2" xfId="31698"/>
    <cellStyle name="20% - Акцент3 2 2 5 18 5" xfId="4126"/>
    <cellStyle name="20% - Акцент3 2 2 5 18 5 2" xfId="31699"/>
    <cellStyle name="20% - Акцент3 2 2 5 18 6" xfId="4127"/>
    <cellStyle name="20% - Акцент3 2 2 5 18 6 2" xfId="31700"/>
    <cellStyle name="20% - Акцент3 2 2 5 18 7" xfId="31695"/>
    <cellStyle name="20% - Акцент3 2 2 5 19" xfId="4128"/>
    <cellStyle name="20% - Акцент3 2 2 5 19 2" xfId="4129"/>
    <cellStyle name="20% - Акцент3 2 2 5 19 2 2" xfId="31702"/>
    <cellStyle name="20% - Акцент3 2 2 5 19 3" xfId="4130"/>
    <cellStyle name="20% - Акцент3 2 2 5 19 3 2" xfId="31703"/>
    <cellStyle name="20% - Акцент3 2 2 5 19 4" xfId="4131"/>
    <cellStyle name="20% - Акцент3 2 2 5 19 4 2" xfId="31704"/>
    <cellStyle name="20% - Акцент3 2 2 5 19 5" xfId="4132"/>
    <cellStyle name="20% - Акцент3 2 2 5 19 5 2" xfId="31705"/>
    <cellStyle name="20% - Акцент3 2 2 5 19 6" xfId="4133"/>
    <cellStyle name="20% - Акцент3 2 2 5 19 6 2" xfId="31706"/>
    <cellStyle name="20% - Акцент3 2 2 5 19 7" xfId="31701"/>
    <cellStyle name="20% - Акцент3 2 2 5 2" xfId="4134"/>
    <cellStyle name="20% - Акцент3 2 2 5 2 2" xfId="4135"/>
    <cellStyle name="20% - Акцент3 2 2 5 2 2 2" xfId="31708"/>
    <cellStyle name="20% - Акцент3 2 2 5 2 3" xfId="4136"/>
    <cellStyle name="20% - Акцент3 2 2 5 2 3 2" xfId="31709"/>
    <cellStyle name="20% - Акцент3 2 2 5 2 4" xfId="4137"/>
    <cellStyle name="20% - Акцент3 2 2 5 2 4 2" xfId="31710"/>
    <cellStyle name="20% - Акцент3 2 2 5 2 5" xfId="4138"/>
    <cellStyle name="20% - Акцент3 2 2 5 2 5 2" xfId="31711"/>
    <cellStyle name="20% - Акцент3 2 2 5 2 6" xfId="4139"/>
    <cellStyle name="20% - Акцент3 2 2 5 2 6 2" xfId="31712"/>
    <cellStyle name="20% - Акцент3 2 2 5 2 7" xfId="31707"/>
    <cellStyle name="20% - Акцент3 2 2 5 20" xfId="4140"/>
    <cellStyle name="20% - Акцент3 2 2 5 20 2" xfId="4141"/>
    <cellStyle name="20% - Акцент3 2 2 5 20 2 2" xfId="31714"/>
    <cellStyle name="20% - Акцент3 2 2 5 20 3" xfId="4142"/>
    <cellStyle name="20% - Акцент3 2 2 5 20 3 2" xfId="31715"/>
    <cellStyle name="20% - Акцент3 2 2 5 20 4" xfId="4143"/>
    <cellStyle name="20% - Акцент3 2 2 5 20 4 2" xfId="31716"/>
    <cellStyle name="20% - Акцент3 2 2 5 20 5" xfId="4144"/>
    <cellStyle name="20% - Акцент3 2 2 5 20 5 2" xfId="31717"/>
    <cellStyle name="20% - Акцент3 2 2 5 20 6" xfId="4145"/>
    <cellStyle name="20% - Акцент3 2 2 5 20 6 2" xfId="31718"/>
    <cellStyle name="20% - Акцент3 2 2 5 20 7" xfId="31713"/>
    <cellStyle name="20% - Акцент3 2 2 5 21" xfId="4146"/>
    <cellStyle name="20% - Акцент3 2 2 5 21 2" xfId="4147"/>
    <cellStyle name="20% - Акцент3 2 2 5 21 2 2" xfId="31720"/>
    <cellStyle name="20% - Акцент3 2 2 5 21 3" xfId="4148"/>
    <cellStyle name="20% - Акцент3 2 2 5 21 3 2" xfId="31721"/>
    <cellStyle name="20% - Акцент3 2 2 5 21 4" xfId="4149"/>
    <cellStyle name="20% - Акцент3 2 2 5 21 4 2" xfId="31722"/>
    <cellStyle name="20% - Акцент3 2 2 5 21 5" xfId="4150"/>
    <cellStyle name="20% - Акцент3 2 2 5 21 5 2" xfId="31723"/>
    <cellStyle name="20% - Акцент3 2 2 5 21 6" xfId="4151"/>
    <cellStyle name="20% - Акцент3 2 2 5 21 6 2" xfId="31724"/>
    <cellStyle name="20% - Акцент3 2 2 5 21 7" xfId="31719"/>
    <cellStyle name="20% - Акцент3 2 2 5 22" xfId="4152"/>
    <cellStyle name="20% - Акцент3 2 2 5 22 2" xfId="4153"/>
    <cellStyle name="20% - Акцент3 2 2 5 22 2 2" xfId="31726"/>
    <cellStyle name="20% - Акцент3 2 2 5 22 3" xfId="4154"/>
    <cellStyle name="20% - Акцент3 2 2 5 22 3 2" xfId="31727"/>
    <cellStyle name="20% - Акцент3 2 2 5 22 4" xfId="4155"/>
    <cellStyle name="20% - Акцент3 2 2 5 22 4 2" xfId="31728"/>
    <cellStyle name="20% - Акцент3 2 2 5 22 5" xfId="4156"/>
    <cellStyle name="20% - Акцент3 2 2 5 22 5 2" xfId="31729"/>
    <cellStyle name="20% - Акцент3 2 2 5 22 6" xfId="4157"/>
    <cellStyle name="20% - Акцент3 2 2 5 22 6 2" xfId="31730"/>
    <cellStyle name="20% - Акцент3 2 2 5 22 7" xfId="31725"/>
    <cellStyle name="20% - Акцент3 2 2 5 23" xfId="4158"/>
    <cellStyle name="20% - Акцент3 2 2 5 23 2" xfId="31731"/>
    <cellStyle name="20% - Акцент3 2 2 5 24" xfId="4159"/>
    <cellStyle name="20% - Акцент3 2 2 5 24 2" xfId="31732"/>
    <cellStyle name="20% - Акцент3 2 2 5 25" xfId="4160"/>
    <cellStyle name="20% - Акцент3 2 2 5 25 2" xfId="31733"/>
    <cellStyle name="20% - Акцент3 2 2 5 26" xfId="4161"/>
    <cellStyle name="20% - Акцент3 2 2 5 26 2" xfId="31734"/>
    <cellStyle name="20% - Акцент3 2 2 5 27" xfId="4162"/>
    <cellStyle name="20% - Акцент3 2 2 5 27 2" xfId="31735"/>
    <cellStyle name="20% - Акцент3 2 2 5 28" xfId="31646"/>
    <cellStyle name="20% - Акцент3 2 2 5 3" xfId="4163"/>
    <cellStyle name="20% - Акцент3 2 2 5 3 2" xfId="4164"/>
    <cellStyle name="20% - Акцент3 2 2 5 3 2 2" xfId="31737"/>
    <cellStyle name="20% - Акцент3 2 2 5 3 3" xfId="4165"/>
    <cellStyle name="20% - Акцент3 2 2 5 3 3 2" xfId="31738"/>
    <cellStyle name="20% - Акцент3 2 2 5 3 4" xfId="4166"/>
    <cellStyle name="20% - Акцент3 2 2 5 3 4 2" xfId="31739"/>
    <cellStyle name="20% - Акцент3 2 2 5 3 5" xfId="4167"/>
    <cellStyle name="20% - Акцент3 2 2 5 3 5 2" xfId="31740"/>
    <cellStyle name="20% - Акцент3 2 2 5 3 6" xfId="4168"/>
    <cellStyle name="20% - Акцент3 2 2 5 3 6 2" xfId="31741"/>
    <cellStyle name="20% - Акцент3 2 2 5 3 7" xfId="31736"/>
    <cellStyle name="20% - Акцент3 2 2 5 4" xfId="4169"/>
    <cellStyle name="20% - Акцент3 2 2 5 4 2" xfId="4170"/>
    <cellStyle name="20% - Акцент3 2 2 5 4 2 2" xfId="31743"/>
    <cellStyle name="20% - Акцент3 2 2 5 4 3" xfId="4171"/>
    <cellStyle name="20% - Акцент3 2 2 5 4 3 2" xfId="31744"/>
    <cellStyle name="20% - Акцент3 2 2 5 4 4" xfId="4172"/>
    <cellStyle name="20% - Акцент3 2 2 5 4 4 2" xfId="31745"/>
    <cellStyle name="20% - Акцент3 2 2 5 4 5" xfId="4173"/>
    <cellStyle name="20% - Акцент3 2 2 5 4 5 2" xfId="31746"/>
    <cellStyle name="20% - Акцент3 2 2 5 4 6" xfId="4174"/>
    <cellStyle name="20% - Акцент3 2 2 5 4 6 2" xfId="31747"/>
    <cellStyle name="20% - Акцент3 2 2 5 4 7" xfId="31742"/>
    <cellStyle name="20% - Акцент3 2 2 5 5" xfId="4175"/>
    <cellStyle name="20% - Акцент3 2 2 5 5 2" xfId="4176"/>
    <cellStyle name="20% - Акцент3 2 2 5 5 2 2" xfId="31749"/>
    <cellStyle name="20% - Акцент3 2 2 5 5 3" xfId="4177"/>
    <cellStyle name="20% - Акцент3 2 2 5 5 3 2" xfId="31750"/>
    <cellStyle name="20% - Акцент3 2 2 5 5 4" xfId="4178"/>
    <cellStyle name="20% - Акцент3 2 2 5 5 4 2" xfId="31751"/>
    <cellStyle name="20% - Акцент3 2 2 5 5 5" xfId="4179"/>
    <cellStyle name="20% - Акцент3 2 2 5 5 5 2" xfId="31752"/>
    <cellStyle name="20% - Акцент3 2 2 5 5 6" xfId="4180"/>
    <cellStyle name="20% - Акцент3 2 2 5 5 6 2" xfId="31753"/>
    <cellStyle name="20% - Акцент3 2 2 5 5 7" xfId="31748"/>
    <cellStyle name="20% - Акцент3 2 2 5 6" xfId="4181"/>
    <cellStyle name="20% - Акцент3 2 2 5 6 2" xfId="4182"/>
    <cellStyle name="20% - Акцент3 2 2 5 6 2 2" xfId="31755"/>
    <cellStyle name="20% - Акцент3 2 2 5 6 3" xfId="4183"/>
    <cellStyle name="20% - Акцент3 2 2 5 6 3 2" xfId="31756"/>
    <cellStyle name="20% - Акцент3 2 2 5 6 4" xfId="4184"/>
    <cellStyle name="20% - Акцент3 2 2 5 6 4 2" xfId="31757"/>
    <cellStyle name="20% - Акцент3 2 2 5 6 5" xfId="4185"/>
    <cellStyle name="20% - Акцент3 2 2 5 6 5 2" xfId="31758"/>
    <cellStyle name="20% - Акцент3 2 2 5 6 6" xfId="4186"/>
    <cellStyle name="20% - Акцент3 2 2 5 6 6 2" xfId="31759"/>
    <cellStyle name="20% - Акцент3 2 2 5 6 7" xfId="31754"/>
    <cellStyle name="20% - Акцент3 2 2 5 7" xfId="4187"/>
    <cellStyle name="20% - Акцент3 2 2 5 7 2" xfId="4188"/>
    <cellStyle name="20% - Акцент3 2 2 5 7 2 2" xfId="31761"/>
    <cellStyle name="20% - Акцент3 2 2 5 7 3" xfId="4189"/>
    <cellStyle name="20% - Акцент3 2 2 5 7 3 2" xfId="31762"/>
    <cellStyle name="20% - Акцент3 2 2 5 7 4" xfId="4190"/>
    <cellStyle name="20% - Акцент3 2 2 5 7 4 2" xfId="31763"/>
    <cellStyle name="20% - Акцент3 2 2 5 7 5" xfId="4191"/>
    <cellStyle name="20% - Акцент3 2 2 5 7 5 2" xfId="31764"/>
    <cellStyle name="20% - Акцент3 2 2 5 7 6" xfId="4192"/>
    <cellStyle name="20% - Акцент3 2 2 5 7 6 2" xfId="31765"/>
    <cellStyle name="20% - Акцент3 2 2 5 7 7" xfId="31760"/>
    <cellStyle name="20% - Акцент3 2 2 5 8" xfId="4193"/>
    <cellStyle name="20% - Акцент3 2 2 5 8 2" xfId="4194"/>
    <cellStyle name="20% - Акцент3 2 2 5 8 2 2" xfId="31767"/>
    <cellStyle name="20% - Акцент3 2 2 5 8 3" xfId="4195"/>
    <cellStyle name="20% - Акцент3 2 2 5 8 3 2" xfId="31768"/>
    <cellStyle name="20% - Акцент3 2 2 5 8 4" xfId="4196"/>
    <cellStyle name="20% - Акцент3 2 2 5 8 4 2" xfId="31769"/>
    <cellStyle name="20% - Акцент3 2 2 5 8 5" xfId="4197"/>
    <cellStyle name="20% - Акцент3 2 2 5 8 5 2" xfId="31770"/>
    <cellStyle name="20% - Акцент3 2 2 5 8 6" xfId="4198"/>
    <cellStyle name="20% - Акцент3 2 2 5 8 6 2" xfId="31771"/>
    <cellStyle name="20% - Акцент3 2 2 5 8 7" xfId="31766"/>
    <cellStyle name="20% - Акцент3 2 2 5 9" xfId="4199"/>
    <cellStyle name="20% - Акцент3 2 2 5 9 2" xfId="4200"/>
    <cellStyle name="20% - Акцент3 2 2 5 9 2 2" xfId="31773"/>
    <cellStyle name="20% - Акцент3 2 2 5 9 3" xfId="4201"/>
    <cellStyle name="20% - Акцент3 2 2 5 9 3 2" xfId="31774"/>
    <cellStyle name="20% - Акцент3 2 2 5 9 4" xfId="4202"/>
    <cellStyle name="20% - Акцент3 2 2 5 9 4 2" xfId="31775"/>
    <cellStyle name="20% - Акцент3 2 2 5 9 5" xfId="4203"/>
    <cellStyle name="20% - Акцент3 2 2 5 9 5 2" xfId="31776"/>
    <cellStyle name="20% - Акцент3 2 2 5 9 6" xfId="4204"/>
    <cellStyle name="20% - Акцент3 2 2 5 9 6 2" xfId="31777"/>
    <cellStyle name="20% - Акцент3 2 2 5 9 7" xfId="31772"/>
    <cellStyle name="20% - Акцент3 2 2 6" xfId="4205"/>
    <cellStyle name="20% - Акцент3 2 2 6 10" xfId="4206"/>
    <cellStyle name="20% - Акцент3 2 2 6 10 2" xfId="4207"/>
    <cellStyle name="20% - Акцент3 2 2 6 10 2 2" xfId="31780"/>
    <cellStyle name="20% - Акцент3 2 2 6 10 3" xfId="4208"/>
    <cellStyle name="20% - Акцент3 2 2 6 10 3 2" xfId="31781"/>
    <cellStyle name="20% - Акцент3 2 2 6 10 4" xfId="4209"/>
    <cellStyle name="20% - Акцент3 2 2 6 10 4 2" xfId="31782"/>
    <cellStyle name="20% - Акцент3 2 2 6 10 5" xfId="4210"/>
    <cellStyle name="20% - Акцент3 2 2 6 10 5 2" xfId="31783"/>
    <cellStyle name="20% - Акцент3 2 2 6 10 6" xfId="4211"/>
    <cellStyle name="20% - Акцент3 2 2 6 10 6 2" xfId="31784"/>
    <cellStyle name="20% - Акцент3 2 2 6 10 7" xfId="31779"/>
    <cellStyle name="20% - Акцент3 2 2 6 11" xfId="4212"/>
    <cellStyle name="20% - Акцент3 2 2 6 11 2" xfId="4213"/>
    <cellStyle name="20% - Акцент3 2 2 6 11 2 2" xfId="31786"/>
    <cellStyle name="20% - Акцент3 2 2 6 11 3" xfId="4214"/>
    <cellStyle name="20% - Акцент3 2 2 6 11 3 2" xfId="31787"/>
    <cellStyle name="20% - Акцент3 2 2 6 11 4" xfId="4215"/>
    <cellStyle name="20% - Акцент3 2 2 6 11 4 2" xfId="31788"/>
    <cellStyle name="20% - Акцент3 2 2 6 11 5" xfId="4216"/>
    <cellStyle name="20% - Акцент3 2 2 6 11 5 2" xfId="31789"/>
    <cellStyle name="20% - Акцент3 2 2 6 11 6" xfId="4217"/>
    <cellStyle name="20% - Акцент3 2 2 6 11 6 2" xfId="31790"/>
    <cellStyle name="20% - Акцент3 2 2 6 11 7" xfId="31785"/>
    <cellStyle name="20% - Акцент3 2 2 6 12" xfId="4218"/>
    <cellStyle name="20% - Акцент3 2 2 6 12 2" xfId="4219"/>
    <cellStyle name="20% - Акцент3 2 2 6 12 2 2" xfId="31792"/>
    <cellStyle name="20% - Акцент3 2 2 6 12 3" xfId="4220"/>
    <cellStyle name="20% - Акцент3 2 2 6 12 3 2" xfId="31793"/>
    <cellStyle name="20% - Акцент3 2 2 6 12 4" xfId="4221"/>
    <cellStyle name="20% - Акцент3 2 2 6 12 4 2" xfId="31794"/>
    <cellStyle name="20% - Акцент3 2 2 6 12 5" xfId="4222"/>
    <cellStyle name="20% - Акцент3 2 2 6 12 5 2" xfId="31795"/>
    <cellStyle name="20% - Акцент3 2 2 6 12 6" xfId="4223"/>
    <cellStyle name="20% - Акцент3 2 2 6 12 6 2" xfId="31796"/>
    <cellStyle name="20% - Акцент3 2 2 6 12 7" xfId="31791"/>
    <cellStyle name="20% - Акцент3 2 2 6 13" xfId="4224"/>
    <cellStyle name="20% - Акцент3 2 2 6 13 2" xfId="4225"/>
    <cellStyle name="20% - Акцент3 2 2 6 13 2 2" xfId="31798"/>
    <cellStyle name="20% - Акцент3 2 2 6 13 3" xfId="4226"/>
    <cellStyle name="20% - Акцент3 2 2 6 13 3 2" xfId="31799"/>
    <cellStyle name="20% - Акцент3 2 2 6 13 4" xfId="4227"/>
    <cellStyle name="20% - Акцент3 2 2 6 13 4 2" xfId="31800"/>
    <cellStyle name="20% - Акцент3 2 2 6 13 5" xfId="4228"/>
    <cellStyle name="20% - Акцент3 2 2 6 13 5 2" xfId="31801"/>
    <cellStyle name="20% - Акцент3 2 2 6 13 6" xfId="4229"/>
    <cellStyle name="20% - Акцент3 2 2 6 13 6 2" xfId="31802"/>
    <cellStyle name="20% - Акцент3 2 2 6 13 7" xfId="31797"/>
    <cellStyle name="20% - Акцент3 2 2 6 14" xfId="4230"/>
    <cellStyle name="20% - Акцент3 2 2 6 14 2" xfId="4231"/>
    <cellStyle name="20% - Акцент3 2 2 6 14 2 2" xfId="31804"/>
    <cellStyle name="20% - Акцент3 2 2 6 14 3" xfId="4232"/>
    <cellStyle name="20% - Акцент3 2 2 6 14 3 2" xfId="31805"/>
    <cellStyle name="20% - Акцент3 2 2 6 14 4" xfId="4233"/>
    <cellStyle name="20% - Акцент3 2 2 6 14 4 2" xfId="31806"/>
    <cellStyle name="20% - Акцент3 2 2 6 14 5" xfId="4234"/>
    <cellStyle name="20% - Акцент3 2 2 6 14 5 2" xfId="31807"/>
    <cellStyle name="20% - Акцент3 2 2 6 14 6" xfId="4235"/>
    <cellStyle name="20% - Акцент3 2 2 6 14 6 2" xfId="31808"/>
    <cellStyle name="20% - Акцент3 2 2 6 14 7" xfId="31803"/>
    <cellStyle name="20% - Акцент3 2 2 6 15" xfId="4236"/>
    <cellStyle name="20% - Акцент3 2 2 6 15 2" xfId="4237"/>
    <cellStyle name="20% - Акцент3 2 2 6 15 2 2" xfId="31810"/>
    <cellStyle name="20% - Акцент3 2 2 6 15 3" xfId="4238"/>
    <cellStyle name="20% - Акцент3 2 2 6 15 3 2" xfId="31811"/>
    <cellStyle name="20% - Акцент3 2 2 6 15 4" xfId="4239"/>
    <cellStyle name="20% - Акцент3 2 2 6 15 4 2" xfId="31812"/>
    <cellStyle name="20% - Акцент3 2 2 6 15 5" xfId="4240"/>
    <cellStyle name="20% - Акцент3 2 2 6 15 5 2" xfId="31813"/>
    <cellStyle name="20% - Акцент3 2 2 6 15 6" xfId="4241"/>
    <cellStyle name="20% - Акцент3 2 2 6 15 6 2" xfId="31814"/>
    <cellStyle name="20% - Акцент3 2 2 6 15 7" xfId="31809"/>
    <cellStyle name="20% - Акцент3 2 2 6 16" xfId="4242"/>
    <cellStyle name="20% - Акцент3 2 2 6 16 2" xfId="4243"/>
    <cellStyle name="20% - Акцент3 2 2 6 16 2 2" xfId="31816"/>
    <cellStyle name="20% - Акцент3 2 2 6 16 3" xfId="4244"/>
    <cellStyle name="20% - Акцент3 2 2 6 16 3 2" xfId="31817"/>
    <cellStyle name="20% - Акцент3 2 2 6 16 4" xfId="4245"/>
    <cellStyle name="20% - Акцент3 2 2 6 16 4 2" xfId="31818"/>
    <cellStyle name="20% - Акцент3 2 2 6 16 5" xfId="4246"/>
    <cellStyle name="20% - Акцент3 2 2 6 16 5 2" xfId="31819"/>
    <cellStyle name="20% - Акцент3 2 2 6 16 6" xfId="4247"/>
    <cellStyle name="20% - Акцент3 2 2 6 16 6 2" xfId="31820"/>
    <cellStyle name="20% - Акцент3 2 2 6 16 7" xfId="31815"/>
    <cellStyle name="20% - Акцент3 2 2 6 17" xfId="4248"/>
    <cellStyle name="20% - Акцент3 2 2 6 17 2" xfId="4249"/>
    <cellStyle name="20% - Акцент3 2 2 6 17 2 2" xfId="31822"/>
    <cellStyle name="20% - Акцент3 2 2 6 17 3" xfId="4250"/>
    <cellStyle name="20% - Акцент3 2 2 6 17 3 2" xfId="31823"/>
    <cellStyle name="20% - Акцент3 2 2 6 17 4" xfId="4251"/>
    <cellStyle name="20% - Акцент3 2 2 6 17 4 2" xfId="31824"/>
    <cellStyle name="20% - Акцент3 2 2 6 17 5" xfId="4252"/>
    <cellStyle name="20% - Акцент3 2 2 6 17 5 2" xfId="31825"/>
    <cellStyle name="20% - Акцент3 2 2 6 17 6" xfId="4253"/>
    <cellStyle name="20% - Акцент3 2 2 6 17 6 2" xfId="31826"/>
    <cellStyle name="20% - Акцент3 2 2 6 17 7" xfId="31821"/>
    <cellStyle name="20% - Акцент3 2 2 6 18" xfId="4254"/>
    <cellStyle name="20% - Акцент3 2 2 6 18 2" xfId="4255"/>
    <cellStyle name="20% - Акцент3 2 2 6 18 2 2" xfId="31828"/>
    <cellStyle name="20% - Акцент3 2 2 6 18 3" xfId="4256"/>
    <cellStyle name="20% - Акцент3 2 2 6 18 3 2" xfId="31829"/>
    <cellStyle name="20% - Акцент3 2 2 6 18 4" xfId="4257"/>
    <cellStyle name="20% - Акцент3 2 2 6 18 4 2" xfId="31830"/>
    <cellStyle name="20% - Акцент3 2 2 6 18 5" xfId="4258"/>
    <cellStyle name="20% - Акцент3 2 2 6 18 5 2" xfId="31831"/>
    <cellStyle name="20% - Акцент3 2 2 6 18 6" xfId="4259"/>
    <cellStyle name="20% - Акцент3 2 2 6 18 6 2" xfId="31832"/>
    <cellStyle name="20% - Акцент3 2 2 6 18 7" xfId="31827"/>
    <cellStyle name="20% - Акцент3 2 2 6 19" xfId="4260"/>
    <cellStyle name="20% - Акцент3 2 2 6 19 2" xfId="4261"/>
    <cellStyle name="20% - Акцент3 2 2 6 19 2 2" xfId="31834"/>
    <cellStyle name="20% - Акцент3 2 2 6 19 3" xfId="4262"/>
    <cellStyle name="20% - Акцент3 2 2 6 19 3 2" xfId="31835"/>
    <cellStyle name="20% - Акцент3 2 2 6 19 4" xfId="4263"/>
    <cellStyle name="20% - Акцент3 2 2 6 19 4 2" xfId="31836"/>
    <cellStyle name="20% - Акцент3 2 2 6 19 5" xfId="4264"/>
    <cellStyle name="20% - Акцент3 2 2 6 19 5 2" xfId="31837"/>
    <cellStyle name="20% - Акцент3 2 2 6 19 6" xfId="4265"/>
    <cellStyle name="20% - Акцент3 2 2 6 19 6 2" xfId="31838"/>
    <cellStyle name="20% - Акцент3 2 2 6 19 7" xfId="31833"/>
    <cellStyle name="20% - Акцент3 2 2 6 2" xfId="4266"/>
    <cellStyle name="20% - Акцент3 2 2 6 2 2" xfId="4267"/>
    <cellStyle name="20% - Акцент3 2 2 6 2 2 2" xfId="31840"/>
    <cellStyle name="20% - Акцент3 2 2 6 2 3" xfId="4268"/>
    <cellStyle name="20% - Акцент3 2 2 6 2 3 2" xfId="31841"/>
    <cellStyle name="20% - Акцент3 2 2 6 2 4" xfId="4269"/>
    <cellStyle name="20% - Акцент3 2 2 6 2 4 2" xfId="31842"/>
    <cellStyle name="20% - Акцент3 2 2 6 2 5" xfId="4270"/>
    <cellStyle name="20% - Акцент3 2 2 6 2 5 2" xfId="31843"/>
    <cellStyle name="20% - Акцент3 2 2 6 2 6" xfId="4271"/>
    <cellStyle name="20% - Акцент3 2 2 6 2 6 2" xfId="31844"/>
    <cellStyle name="20% - Акцент3 2 2 6 2 7" xfId="31839"/>
    <cellStyle name="20% - Акцент3 2 2 6 20" xfId="4272"/>
    <cellStyle name="20% - Акцент3 2 2 6 20 2" xfId="4273"/>
    <cellStyle name="20% - Акцент3 2 2 6 20 2 2" xfId="31846"/>
    <cellStyle name="20% - Акцент3 2 2 6 20 3" xfId="4274"/>
    <cellStyle name="20% - Акцент3 2 2 6 20 3 2" xfId="31847"/>
    <cellStyle name="20% - Акцент3 2 2 6 20 4" xfId="4275"/>
    <cellStyle name="20% - Акцент3 2 2 6 20 4 2" xfId="31848"/>
    <cellStyle name="20% - Акцент3 2 2 6 20 5" xfId="4276"/>
    <cellStyle name="20% - Акцент3 2 2 6 20 5 2" xfId="31849"/>
    <cellStyle name="20% - Акцент3 2 2 6 20 6" xfId="4277"/>
    <cellStyle name="20% - Акцент3 2 2 6 20 6 2" xfId="31850"/>
    <cellStyle name="20% - Акцент3 2 2 6 20 7" xfId="31845"/>
    <cellStyle name="20% - Акцент3 2 2 6 21" xfId="4278"/>
    <cellStyle name="20% - Акцент3 2 2 6 21 2" xfId="4279"/>
    <cellStyle name="20% - Акцент3 2 2 6 21 2 2" xfId="31852"/>
    <cellStyle name="20% - Акцент3 2 2 6 21 3" xfId="4280"/>
    <cellStyle name="20% - Акцент3 2 2 6 21 3 2" xfId="31853"/>
    <cellStyle name="20% - Акцент3 2 2 6 21 4" xfId="4281"/>
    <cellStyle name="20% - Акцент3 2 2 6 21 4 2" xfId="31854"/>
    <cellStyle name="20% - Акцент3 2 2 6 21 5" xfId="4282"/>
    <cellStyle name="20% - Акцент3 2 2 6 21 5 2" xfId="31855"/>
    <cellStyle name="20% - Акцент3 2 2 6 21 6" xfId="4283"/>
    <cellStyle name="20% - Акцент3 2 2 6 21 6 2" xfId="31856"/>
    <cellStyle name="20% - Акцент3 2 2 6 21 7" xfId="31851"/>
    <cellStyle name="20% - Акцент3 2 2 6 22" xfId="4284"/>
    <cellStyle name="20% - Акцент3 2 2 6 22 2" xfId="4285"/>
    <cellStyle name="20% - Акцент3 2 2 6 22 2 2" xfId="31858"/>
    <cellStyle name="20% - Акцент3 2 2 6 22 3" xfId="4286"/>
    <cellStyle name="20% - Акцент3 2 2 6 22 3 2" xfId="31859"/>
    <cellStyle name="20% - Акцент3 2 2 6 22 4" xfId="4287"/>
    <cellStyle name="20% - Акцент3 2 2 6 22 4 2" xfId="31860"/>
    <cellStyle name="20% - Акцент3 2 2 6 22 5" xfId="4288"/>
    <cellStyle name="20% - Акцент3 2 2 6 22 5 2" xfId="31861"/>
    <cellStyle name="20% - Акцент3 2 2 6 22 6" xfId="4289"/>
    <cellStyle name="20% - Акцент3 2 2 6 22 6 2" xfId="31862"/>
    <cellStyle name="20% - Акцент3 2 2 6 22 7" xfId="31857"/>
    <cellStyle name="20% - Акцент3 2 2 6 23" xfId="4290"/>
    <cellStyle name="20% - Акцент3 2 2 6 23 2" xfId="31863"/>
    <cellStyle name="20% - Акцент3 2 2 6 24" xfId="4291"/>
    <cellStyle name="20% - Акцент3 2 2 6 24 2" xfId="31864"/>
    <cellStyle name="20% - Акцент3 2 2 6 25" xfId="4292"/>
    <cellStyle name="20% - Акцент3 2 2 6 25 2" xfId="31865"/>
    <cellStyle name="20% - Акцент3 2 2 6 26" xfId="4293"/>
    <cellStyle name="20% - Акцент3 2 2 6 26 2" xfId="31866"/>
    <cellStyle name="20% - Акцент3 2 2 6 27" xfId="4294"/>
    <cellStyle name="20% - Акцент3 2 2 6 27 2" xfId="31867"/>
    <cellStyle name="20% - Акцент3 2 2 6 28" xfId="31778"/>
    <cellStyle name="20% - Акцент3 2 2 6 3" xfId="4295"/>
    <cellStyle name="20% - Акцент3 2 2 6 3 2" xfId="4296"/>
    <cellStyle name="20% - Акцент3 2 2 6 3 2 2" xfId="31869"/>
    <cellStyle name="20% - Акцент3 2 2 6 3 3" xfId="4297"/>
    <cellStyle name="20% - Акцент3 2 2 6 3 3 2" xfId="31870"/>
    <cellStyle name="20% - Акцент3 2 2 6 3 4" xfId="4298"/>
    <cellStyle name="20% - Акцент3 2 2 6 3 4 2" xfId="31871"/>
    <cellStyle name="20% - Акцент3 2 2 6 3 5" xfId="4299"/>
    <cellStyle name="20% - Акцент3 2 2 6 3 5 2" xfId="31872"/>
    <cellStyle name="20% - Акцент3 2 2 6 3 6" xfId="4300"/>
    <cellStyle name="20% - Акцент3 2 2 6 3 6 2" xfId="31873"/>
    <cellStyle name="20% - Акцент3 2 2 6 3 7" xfId="31868"/>
    <cellStyle name="20% - Акцент3 2 2 6 4" xfId="4301"/>
    <cellStyle name="20% - Акцент3 2 2 6 4 2" xfId="4302"/>
    <cellStyle name="20% - Акцент3 2 2 6 4 2 2" xfId="31875"/>
    <cellStyle name="20% - Акцент3 2 2 6 4 3" xfId="4303"/>
    <cellStyle name="20% - Акцент3 2 2 6 4 3 2" xfId="31876"/>
    <cellStyle name="20% - Акцент3 2 2 6 4 4" xfId="4304"/>
    <cellStyle name="20% - Акцент3 2 2 6 4 4 2" xfId="31877"/>
    <cellStyle name="20% - Акцент3 2 2 6 4 5" xfId="4305"/>
    <cellStyle name="20% - Акцент3 2 2 6 4 5 2" xfId="31878"/>
    <cellStyle name="20% - Акцент3 2 2 6 4 6" xfId="4306"/>
    <cellStyle name="20% - Акцент3 2 2 6 4 6 2" xfId="31879"/>
    <cellStyle name="20% - Акцент3 2 2 6 4 7" xfId="31874"/>
    <cellStyle name="20% - Акцент3 2 2 6 5" xfId="4307"/>
    <cellStyle name="20% - Акцент3 2 2 6 5 2" xfId="4308"/>
    <cellStyle name="20% - Акцент3 2 2 6 5 2 2" xfId="31881"/>
    <cellStyle name="20% - Акцент3 2 2 6 5 3" xfId="4309"/>
    <cellStyle name="20% - Акцент3 2 2 6 5 3 2" xfId="31882"/>
    <cellStyle name="20% - Акцент3 2 2 6 5 4" xfId="4310"/>
    <cellStyle name="20% - Акцент3 2 2 6 5 4 2" xfId="31883"/>
    <cellStyle name="20% - Акцент3 2 2 6 5 5" xfId="4311"/>
    <cellStyle name="20% - Акцент3 2 2 6 5 5 2" xfId="31884"/>
    <cellStyle name="20% - Акцент3 2 2 6 5 6" xfId="4312"/>
    <cellStyle name="20% - Акцент3 2 2 6 5 6 2" xfId="31885"/>
    <cellStyle name="20% - Акцент3 2 2 6 5 7" xfId="31880"/>
    <cellStyle name="20% - Акцент3 2 2 6 6" xfId="4313"/>
    <cellStyle name="20% - Акцент3 2 2 6 6 2" xfId="4314"/>
    <cellStyle name="20% - Акцент3 2 2 6 6 2 2" xfId="31887"/>
    <cellStyle name="20% - Акцент3 2 2 6 6 3" xfId="4315"/>
    <cellStyle name="20% - Акцент3 2 2 6 6 3 2" xfId="31888"/>
    <cellStyle name="20% - Акцент3 2 2 6 6 4" xfId="4316"/>
    <cellStyle name="20% - Акцент3 2 2 6 6 4 2" xfId="31889"/>
    <cellStyle name="20% - Акцент3 2 2 6 6 5" xfId="4317"/>
    <cellStyle name="20% - Акцент3 2 2 6 6 5 2" xfId="31890"/>
    <cellStyle name="20% - Акцент3 2 2 6 6 6" xfId="4318"/>
    <cellStyle name="20% - Акцент3 2 2 6 6 6 2" xfId="31891"/>
    <cellStyle name="20% - Акцент3 2 2 6 6 7" xfId="31886"/>
    <cellStyle name="20% - Акцент3 2 2 6 7" xfId="4319"/>
    <cellStyle name="20% - Акцент3 2 2 6 7 2" xfId="4320"/>
    <cellStyle name="20% - Акцент3 2 2 6 7 2 2" xfId="31893"/>
    <cellStyle name="20% - Акцент3 2 2 6 7 3" xfId="4321"/>
    <cellStyle name="20% - Акцент3 2 2 6 7 3 2" xfId="31894"/>
    <cellStyle name="20% - Акцент3 2 2 6 7 4" xfId="4322"/>
    <cellStyle name="20% - Акцент3 2 2 6 7 4 2" xfId="31895"/>
    <cellStyle name="20% - Акцент3 2 2 6 7 5" xfId="4323"/>
    <cellStyle name="20% - Акцент3 2 2 6 7 5 2" xfId="31896"/>
    <cellStyle name="20% - Акцент3 2 2 6 7 6" xfId="4324"/>
    <cellStyle name="20% - Акцент3 2 2 6 7 6 2" xfId="31897"/>
    <cellStyle name="20% - Акцент3 2 2 6 7 7" xfId="31892"/>
    <cellStyle name="20% - Акцент3 2 2 6 8" xfId="4325"/>
    <cellStyle name="20% - Акцент3 2 2 6 8 2" xfId="4326"/>
    <cellStyle name="20% - Акцент3 2 2 6 8 2 2" xfId="31899"/>
    <cellStyle name="20% - Акцент3 2 2 6 8 3" xfId="4327"/>
    <cellStyle name="20% - Акцент3 2 2 6 8 3 2" xfId="31900"/>
    <cellStyle name="20% - Акцент3 2 2 6 8 4" xfId="4328"/>
    <cellStyle name="20% - Акцент3 2 2 6 8 4 2" xfId="31901"/>
    <cellStyle name="20% - Акцент3 2 2 6 8 5" xfId="4329"/>
    <cellStyle name="20% - Акцент3 2 2 6 8 5 2" xfId="31902"/>
    <cellStyle name="20% - Акцент3 2 2 6 8 6" xfId="4330"/>
    <cellStyle name="20% - Акцент3 2 2 6 8 6 2" xfId="31903"/>
    <cellStyle name="20% - Акцент3 2 2 6 8 7" xfId="31898"/>
    <cellStyle name="20% - Акцент3 2 2 6 9" xfId="4331"/>
    <cellStyle name="20% - Акцент3 2 2 6 9 2" xfId="4332"/>
    <cellStyle name="20% - Акцент3 2 2 6 9 2 2" xfId="31905"/>
    <cellStyle name="20% - Акцент3 2 2 6 9 3" xfId="4333"/>
    <cellStyle name="20% - Акцент3 2 2 6 9 3 2" xfId="31906"/>
    <cellStyle name="20% - Акцент3 2 2 6 9 4" xfId="4334"/>
    <cellStyle name="20% - Акцент3 2 2 6 9 4 2" xfId="31907"/>
    <cellStyle name="20% - Акцент3 2 2 6 9 5" xfId="4335"/>
    <cellStyle name="20% - Акцент3 2 2 6 9 5 2" xfId="31908"/>
    <cellStyle name="20% - Акцент3 2 2 6 9 6" xfId="4336"/>
    <cellStyle name="20% - Акцент3 2 2 6 9 6 2" xfId="31909"/>
    <cellStyle name="20% - Акцент3 2 2 6 9 7" xfId="31904"/>
    <cellStyle name="20% - Акцент3 2 2 7" xfId="4337"/>
    <cellStyle name="20% - Акцент3 2 2 7 2" xfId="4338"/>
    <cellStyle name="20% - Акцент3 2 2 7 2 2" xfId="31911"/>
    <cellStyle name="20% - Акцент3 2 2 7 3" xfId="4339"/>
    <cellStyle name="20% - Акцент3 2 2 7 3 2" xfId="31912"/>
    <cellStyle name="20% - Акцент3 2 2 7 4" xfId="4340"/>
    <cellStyle name="20% - Акцент3 2 2 7 4 2" xfId="31913"/>
    <cellStyle name="20% - Акцент3 2 2 7 5" xfId="4341"/>
    <cellStyle name="20% - Акцент3 2 2 7 5 2" xfId="31914"/>
    <cellStyle name="20% - Акцент3 2 2 7 6" xfId="4342"/>
    <cellStyle name="20% - Акцент3 2 2 7 6 2" xfId="31915"/>
    <cellStyle name="20% - Акцент3 2 2 7 7" xfId="31910"/>
    <cellStyle name="20% - Акцент3 2 2 8" xfId="4343"/>
    <cellStyle name="20% - Акцент3 2 2 8 2" xfId="4344"/>
    <cellStyle name="20% - Акцент3 2 2 8 2 2" xfId="31917"/>
    <cellStyle name="20% - Акцент3 2 2 8 3" xfId="4345"/>
    <cellStyle name="20% - Акцент3 2 2 8 3 2" xfId="31918"/>
    <cellStyle name="20% - Акцент3 2 2 8 4" xfId="4346"/>
    <cellStyle name="20% - Акцент3 2 2 8 4 2" xfId="31919"/>
    <cellStyle name="20% - Акцент3 2 2 8 5" xfId="4347"/>
    <cellStyle name="20% - Акцент3 2 2 8 5 2" xfId="31920"/>
    <cellStyle name="20% - Акцент3 2 2 8 6" xfId="4348"/>
    <cellStyle name="20% - Акцент3 2 2 8 6 2" xfId="31921"/>
    <cellStyle name="20% - Акцент3 2 2 8 7" xfId="31916"/>
    <cellStyle name="20% - Акцент3 2 2 9" xfId="4349"/>
    <cellStyle name="20% - Акцент3 2 2 9 2" xfId="4350"/>
    <cellStyle name="20% - Акцент3 2 2 9 2 2" xfId="31923"/>
    <cellStyle name="20% - Акцент3 2 2 9 3" xfId="4351"/>
    <cellStyle name="20% - Акцент3 2 2 9 3 2" xfId="31924"/>
    <cellStyle name="20% - Акцент3 2 2 9 4" xfId="4352"/>
    <cellStyle name="20% - Акцент3 2 2 9 4 2" xfId="31925"/>
    <cellStyle name="20% - Акцент3 2 2 9 5" xfId="4353"/>
    <cellStyle name="20% - Акцент3 2 2 9 5 2" xfId="31926"/>
    <cellStyle name="20% - Акцент3 2 2 9 6" xfId="4354"/>
    <cellStyle name="20% - Акцент3 2 2 9 6 2" xfId="31927"/>
    <cellStyle name="20% - Акцент3 2 2 9 7" xfId="31922"/>
    <cellStyle name="20% - Акцент3 2 20" xfId="4355"/>
    <cellStyle name="20% - Акцент3 2 21" xfId="4356"/>
    <cellStyle name="20% - Акцент3 2 22" xfId="4357"/>
    <cellStyle name="20% - Акцент3 2 23" xfId="4358"/>
    <cellStyle name="20% - Акцент3 2 24" xfId="4359"/>
    <cellStyle name="20% - Акцент3 2 25" xfId="4360"/>
    <cellStyle name="20% - Акцент3 2 26" xfId="4361"/>
    <cellStyle name="20% - Акцент3 2 27" xfId="4362"/>
    <cellStyle name="20% - Акцент3 2 28" xfId="4363"/>
    <cellStyle name="20% - Акцент3 2 29" xfId="4364"/>
    <cellStyle name="20% - Акцент3 2 3" xfId="4365"/>
    <cellStyle name="20% - Акцент3 2 30" xfId="4366"/>
    <cellStyle name="20% - Акцент3 2 31" xfId="4367"/>
    <cellStyle name="20% - Акцент3 2 32" xfId="4368"/>
    <cellStyle name="20% - Акцент3 2 33" xfId="4369"/>
    <cellStyle name="20% - Акцент3 2 34" xfId="31136"/>
    <cellStyle name="20% - Акцент3 2 4" xfId="4370"/>
    <cellStyle name="20% - Акцент3 2 5" xfId="4371"/>
    <cellStyle name="20% - Акцент3 2 6" xfId="4372"/>
    <cellStyle name="20% - Акцент3 2 7" xfId="4373"/>
    <cellStyle name="20% - Акцент3 2 8" xfId="4374"/>
    <cellStyle name="20% - Акцент3 2 9" xfId="4375"/>
    <cellStyle name="20% - Акцент3 20" xfId="4376"/>
    <cellStyle name="20% - Акцент3 20 2" xfId="4377"/>
    <cellStyle name="20% - Акцент3 20 2 2" xfId="31929"/>
    <cellStyle name="20% - Акцент3 20 3" xfId="4378"/>
    <cellStyle name="20% - Акцент3 20 3 2" xfId="31930"/>
    <cellStyle name="20% - Акцент3 20 4" xfId="4379"/>
    <cellStyle name="20% - Акцент3 20 4 2" xfId="31931"/>
    <cellStyle name="20% - Акцент3 20 5" xfId="4380"/>
    <cellStyle name="20% - Акцент3 20 5 2" xfId="31932"/>
    <cellStyle name="20% - Акцент3 20 6" xfId="4381"/>
    <cellStyle name="20% - Акцент3 20 6 2" xfId="31933"/>
    <cellStyle name="20% - Акцент3 20 7" xfId="31928"/>
    <cellStyle name="20% - Акцент3 21" xfId="4382"/>
    <cellStyle name="20% - Акцент3 21 2" xfId="4383"/>
    <cellStyle name="20% - Акцент3 21 2 2" xfId="31935"/>
    <cellStyle name="20% - Акцент3 21 3" xfId="4384"/>
    <cellStyle name="20% - Акцент3 21 3 2" xfId="31936"/>
    <cellStyle name="20% - Акцент3 21 4" xfId="4385"/>
    <cellStyle name="20% - Акцент3 21 4 2" xfId="31937"/>
    <cellStyle name="20% - Акцент3 21 5" xfId="4386"/>
    <cellStyle name="20% - Акцент3 21 5 2" xfId="31938"/>
    <cellStyle name="20% - Акцент3 21 6" xfId="4387"/>
    <cellStyle name="20% - Акцент3 21 6 2" xfId="31939"/>
    <cellStyle name="20% - Акцент3 21 7" xfId="31934"/>
    <cellStyle name="20% - Акцент3 22" xfId="4388"/>
    <cellStyle name="20% - Акцент3 22 2" xfId="4389"/>
    <cellStyle name="20% - Акцент3 22 2 2" xfId="31941"/>
    <cellStyle name="20% - Акцент3 22 3" xfId="4390"/>
    <cellStyle name="20% - Акцент3 22 3 2" xfId="31942"/>
    <cellStyle name="20% - Акцент3 22 4" xfId="4391"/>
    <cellStyle name="20% - Акцент3 22 4 2" xfId="31943"/>
    <cellStyle name="20% - Акцент3 22 5" xfId="4392"/>
    <cellStyle name="20% - Акцент3 22 5 2" xfId="31944"/>
    <cellStyle name="20% - Акцент3 22 6" xfId="4393"/>
    <cellStyle name="20% - Акцент3 22 6 2" xfId="31945"/>
    <cellStyle name="20% - Акцент3 22 7" xfId="31940"/>
    <cellStyle name="20% - Акцент3 23" xfId="4394"/>
    <cellStyle name="20% - Акцент3 23 2" xfId="4395"/>
    <cellStyle name="20% - Акцент3 23 2 2" xfId="31947"/>
    <cellStyle name="20% - Акцент3 23 3" xfId="4396"/>
    <cellStyle name="20% - Акцент3 23 3 2" xfId="31948"/>
    <cellStyle name="20% - Акцент3 23 4" xfId="4397"/>
    <cellStyle name="20% - Акцент3 23 4 2" xfId="31949"/>
    <cellStyle name="20% - Акцент3 23 5" xfId="4398"/>
    <cellStyle name="20% - Акцент3 23 5 2" xfId="31950"/>
    <cellStyle name="20% - Акцент3 23 6" xfId="4399"/>
    <cellStyle name="20% - Акцент3 23 6 2" xfId="31951"/>
    <cellStyle name="20% - Акцент3 23 7" xfId="31946"/>
    <cellStyle name="20% - Акцент3 24" xfId="4400"/>
    <cellStyle name="20% - Акцент3 24 2" xfId="4401"/>
    <cellStyle name="20% - Акцент3 24 2 2" xfId="31953"/>
    <cellStyle name="20% - Акцент3 24 3" xfId="4402"/>
    <cellStyle name="20% - Акцент3 24 3 2" xfId="31954"/>
    <cellStyle name="20% - Акцент3 24 4" xfId="4403"/>
    <cellStyle name="20% - Акцент3 24 4 2" xfId="31955"/>
    <cellStyle name="20% - Акцент3 24 5" xfId="4404"/>
    <cellStyle name="20% - Акцент3 24 5 2" xfId="31956"/>
    <cellStyle name="20% - Акцент3 24 6" xfId="4405"/>
    <cellStyle name="20% - Акцент3 24 6 2" xfId="31957"/>
    <cellStyle name="20% - Акцент3 24 7" xfId="31952"/>
    <cellStyle name="20% - Акцент3 25" xfId="4406"/>
    <cellStyle name="20% - Акцент3 25 2" xfId="4407"/>
    <cellStyle name="20% - Акцент3 25 2 2" xfId="31959"/>
    <cellStyle name="20% - Акцент3 25 3" xfId="4408"/>
    <cellStyle name="20% - Акцент3 25 3 2" xfId="31960"/>
    <cellStyle name="20% - Акцент3 25 4" xfId="4409"/>
    <cellStyle name="20% - Акцент3 25 4 2" xfId="31961"/>
    <cellStyle name="20% - Акцент3 25 5" xfId="4410"/>
    <cellStyle name="20% - Акцент3 25 5 2" xfId="31962"/>
    <cellStyle name="20% - Акцент3 25 6" xfId="4411"/>
    <cellStyle name="20% - Акцент3 25 6 2" xfId="31963"/>
    <cellStyle name="20% - Акцент3 25 7" xfId="31958"/>
    <cellStyle name="20% - Акцент3 26" xfId="4412"/>
    <cellStyle name="20% - Акцент3 26 2" xfId="4413"/>
    <cellStyle name="20% - Акцент3 26 2 2" xfId="31965"/>
    <cellStyle name="20% - Акцент3 26 3" xfId="4414"/>
    <cellStyle name="20% - Акцент3 26 3 2" xfId="31966"/>
    <cellStyle name="20% - Акцент3 26 4" xfId="4415"/>
    <cellStyle name="20% - Акцент3 26 4 2" xfId="31967"/>
    <cellStyle name="20% - Акцент3 26 5" xfId="4416"/>
    <cellStyle name="20% - Акцент3 26 5 2" xfId="31968"/>
    <cellStyle name="20% - Акцент3 26 6" xfId="4417"/>
    <cellStyle name="20% - Акцент3 26 6 2" xfId="31969"/>
    <cellStyle name="20% - Акцент3 26 7" xfId="31964"/>
    <cellStyle name="20% - Акцент3 27" xfId="4418"/>
    <cellStyle name="20% - Акцент3 27 2" xfId="4419"/>
    <cellStyle name="20% - Акцент3 27 2 2" xfId="31971"/>
    <cellStyle name="20% - Акцент3 27 3" xfId="4420"/>
    <cellStyle name="20% - Акцент3 27 3 2" xfId="31972"/>
    <cellStyle name="20% - Акцент3 27 4" xfId="4421"/>
    <cellStyle name="20% - Акцент3 27 4 2" xfId="31973"/>
    <cellStyle name="20% - Акцент3 27 5" xfId="4422"/>
    <cellStyle name="20% - Акцент3 27 5 2" xfId="31974"/>
    <cellStyle name="20% - Акцент3 27 6" xfId="4423"/>
    <cellStyle name="20% - Акцент3 27 6 2" xfId="31975"/>
    <cellStyle name="20% - Акцент3 27 7" xfId="31970"/>
    <cellStyle name="20% - Акцент3 28" xfId="4424"/>
    <cellStyle name="20% - Акцент3 28 2" xfId="4425"/>
    <cellStyle name="20% - Акцент3 28 2 2" xfId="31977"/>
    <cellStyle name="20% - Акцент3 28 3" xfId="4426"/>
    <cellStyle name="20% - Акцент3 28 3 2" xfId="31978"/>
    <cellStyle name="20% - Акцент3 28 4" xfId="4427"/>
    <cellStyle name="20% - Акцент3 28 4 2" xfId="31979"/>
    <cellStyle name="20% - Акцент3 28 5" xfId="4428"/>
    <cellStyle name="20% - Акцент3 28 5 2" xfId="31980"/>
    <cellStyle name="20% - Акцент3 28 6" xfId="4429"/>
    <cellStyle name="20% - Акцент3 28 6 2" xfId="31981"/>
    <cellStyle name="20% - Акцент3 28 7" xfId="31976"/>
    <cellStyle name="20% - Акцент3 29" xfId="4430"/>
    <cellStyle name="20% - Акцент3 29 2" xfId="31982"/>
    <cellStyle name="20% - Акцент3 3" xfId="4431"/>
    <cellStyle name="20% - Акцент3 3 10" xfId="4432"/>
    <cellStyle name="20% - Акцент3 3 10 2" xfId="4433"/>
    <cellStyle name="20% - Акцент3 3 10 2 2" xfId="31985"/>
    <cellStyle name="20% - Акцент3 3 10 3" xfId="4434"/>
    <cellStyle name="20% - Акцент3 3 10 3 2" xfId="31986"/>
    <cellStyle name="20% - Акцент3 3 10 4" xfId="4435"/>
    <cellStyle name="20% - Акцент3 3 10 4 2" xfId="31987"/>
    <cellStyle name="20% - Акцент3 3 10 5" xfId="4436"/>
    <cellStyle name="20% - Акцент3 3 10 5 2" xfId="31988"/>
    <cellStyle name="20% - Акцент3 3 10 6" xfId="4437"/>
    <cellStyle name="20% - Акцент3 3 10 6 2" xfId="31989"/>
    <cellStyle name="20% - Акцент3 3 10 7" xfId="31984"/>
    <cellStyle name="20% - Акцент3 3 11" xfId="4438"/>
    <cellStyle name="20% - Акцент3 3 11 2" xfId="4439"/>
    <cellStyle name="20% - Акцент3 3 11 2 2" xfId="31991"/>
    <cellStyle name="20% - Акцент3 3 11 3" xfId="4440"/>
    <cellStyle name="20% - Акцент3 3 11 3 2" xfId="31992"/>
    <cellStyle name="20% - Акцент3 3 11 4" xfId="4441"/>
    <cellStyle name="20% - Акцент3 3 11 4 2" xfId="31993"/>
    <cellStyle name="20% - Акцент3 3 11 5" xfId="4442"/>
    <cellStyle name="20% - Акцент3 3 11 5 2" xfId="31994"/>
    <cellStyle name="20% - Акцент3 3 11 6" xfId="4443"/>
    <cellStyle name="20% - Акцент3 3 11 6 2" xfId="31995"/>
    <cellStyle name="20% - Акцент3 3 11 7" xfId="31990"/>
    <cellStyle name="20% - Акцент3 3 12" xfId="4444"/>
    <cellStyle name="20% - Акцент3 3 12 2" xfId="4445"/>
    <cellStyle name="20% - Акцент3 3 12 2 2" xfId="31997"/>
    <cellStyle name="20% - Акцент3 3 12 3" xfId="4446"/>
    <cellStyle name="20% - Акцент3 3 12 3 2" xfId="31998"/>
    <cellStyle name="20% - Акцент3 3 12 4" xfId="4447"/>
    <cellStyle name="20% - Акцент3 3 12 4 2" xfId="31999"/>
    <cellStyle name="20% - Акцент3 3 12 5" xfId="4448"/>
    <cellStyle name="20% - Акцент3 3 12 5 2" xfId="32000"/>
    <cellStyle name="20% - Акцент3 3 12 6" xfId="4449"/>
    <cellStyle name="20% - Акцент3 3 12 6 2" xfId="32001"/>
    <cellStyle name="20% - Акцент3 3 12 7" xfId="31996"/>
    <cellStyle name="20% - Акцент3 3 13" xfId="4450"/>
    <cellStyle name="20% - Акцент3 3 13 2" xfId="4451"/>
    <cellStyle name="20% - Акцент3 3 13 2 2" xfId="32003"/>
    <cellStyle name="20% - Акцент3 3 13 3" xfId="4452"/>
    <cellStyle name="20% - Акцент3 3 13 3 2" xfId="32004"/>
    <cellStyle name="20% - Акцент3 3 13 4" xfId="4453"/>
    <cellStyle name="20% - Акцент3 3 13 4 2" xfId="32005"/>
    <cellStyle name="20% - Акцент3 3 13 5" xfId="4454"/>
    <cellStyle name="20% - Акцент3 3 13 5 2" xfId="32006"/>
    <cellStyle name="20% - Акцент3 3 13 6" xfId="4455"/>
    <cellStyle name="20% - Акцент3 3 13 6 2" xfId="32007"/>
    <cellStyle name="20% - Акцент3 3 13 7" xfId="32002"/>
    <cellStyle name="20% - Акцент3 3 14" xfId="4456"/>
    <cellStyle name="20% - Акцент3 3 14 2" xfId="4457"/>
    <cellStyle name="20% - Акцент3 3 14 2 2" xfId="32009"/>
    <cellStyle name="20% - Акцент3 3 14 3" xfId="4458"/>
    <cellStyle name="20% - Акцент3 3 14 3 2" xfId="32010"/>
    <cellStyle name="20% - Акцент3 3 14 4" xfId="4459"/>
    <cellStyle name="20% - Акцент3 3 14 4 2" xfId="32011"/>
    <cellStyle name="20% - Акцент3 3 14 5" xfId="4460"/>
    <cellStyle name="20% - Акцент3 3 14 5 2" xfId="32012"/>
    <cellStyle name="20% - Акцент3 3 14 6" xfId="4461"/>
    <cellStyle name="20% - Акцент3 3 14 6 2" xfId="32013"/>
    <cellStyle name="20% - Акцент3 3 14 7" xfId="32008"/>
    <cellStyle name="20% - Акцент3 3 15" xfId="4462"/>
    <cellStyle name="20% - Акцент3 3 15 2" xfId="4463"/>
    <cellStyle name="20% - Акцент3 3 15 2 2" xfId="32015"/>
    <cellStyle name="20% - Акцент3 3 15 3" xfId="4464"/>
    <cellStyle name="20% - Акцент3 3 15 3 2" xfId="32016"/>
    <cellStyle name="20% - Акцент3 3 15 4" xfId="4465"/>
    <cellStyle name="20% - Акцент3 3 15 4 2" xfId="32017"/>
    <cellStyle name="20% - Акцент3 3 15 5" xfId="4466"/>
    <cellStyle name="20% - Акцент3 3 15 5 2" xfId="32018"/>
    <cellStyle name="20% - Акцент3 3 15 6" xfId="4467"/>
    <cellStyle name="20% - Акцент3 3 15 6 2" xfId="32019"/>
    <cellStyle name="20% - Акцент3 3 15 7" xfId="32014"/>
    <cellStyle name="20% - Акцент3 3 16" xfId="4468"/>
    <cellStyle name="20% - Акцент3 3 16 2" xfId="4469"/>
    <cellStyle name="20% - Акцент3 3 16 2 2" xfId="32021"/>
    <cellStyle name="20% - Акцент3 3 16 3" xfId="4470"/>
    <cellStyle name="20% - Акцент3 3 16 3 2" xfId="32022"/>
    <cellStyle name="20% - Акцент3 3 16 4" xfId="4471"/>
    <cellStyle name="20% - Акцент3 3 16 4 2" xfId="32023"/>
    <cellStyle name="20% - Акцент3 3 16 5" xfId="4472"/>
    <cellStyle name="20% - Акцент3 3 16 5 2" xfId="32024"/>
    <cellStyle name="20% - Акцент3 3 16 6" xfId="4473"/>
    <cellStyle name="20% - Акцент3 3 16 6 2" xfId="32025"/>
    <cellStyle name="20% - Акцент3 3 16 7" xfId="32020"/>
    <cellStyle name="20% - Акцент3 3 17" xfId="4474"/>
    <cellStyle name="20% - Акцент3 3 17 2" xfId="4475"/>
    <cellStyle name="20% - Акцент3 3 17 2 2" xfId="32027"/>
    <cellStyle name="20% - Акцент3 3 17 3" xfId="4476"/>
    <cellStyle name="20% - Акцент3 3 17 3 2" xfId="32028"/>
    <cellStyle name="20% - Акцент3 3 17 4" xfId="4477"/>
    <cellStyle name="20% - Акцент3 3 17 4 2" xfId="32029"/>
    <cellStyle name="20% - Акцент3 3 17 5" xfId="4478"/>
    <cellStyle name="20% - Акцент3 3 17 5 2" xfId="32030"/>
    <cellStyle name="20% - Акцент3 3 17 6" xfId="4479"/>
    <cellStyle name="20% - Акцент3 3 17 6 2" xfId="32031"/>
    <cellStyle name="20% - Акцент3 3 17 7" xfId="32026"/>
    <cellStyle name="20% - Акцент3 3 18" xfId="4480"/>
    <cellStyle name="20% - Акцент3 3 18 2" xfId="4481"/>
    <cellStyle name="20% - Акцент3 3 18 2 2" xfId="32033"/>
    <cellStyle name="20% - Акцент3 3 18 3" xfId="4482"/>
    <cellStyle name="20% - Акцент3 3 18 3 2" xfId="32034"/>
    <cellStyle name="20% - Акцент3 3 18 4" xfId="4483"/>
    <cellStyle name="20% - Акцент3 3 18 4 2" xfId="32035"/>
    <cellStyle name="20% - Акцент3 3 18 5" xfId="4484"/>
    <cellStyle name="20% - Акцент3 3 18 5 2" xfId="32036"/>
    <cellStyle name="20% - Акцент3 3 18 6" xfId="4485"/>
    <cellStyle name="20% - Акцент3 3 18 6 2" xfId="32037"/>
    <cellStyle name="20% - Акцент3 3 18 7" xfId="32032"/>
    <cellStyle name="20% - Акцент3 3 19" xfId="4486"/>
    <cellStyle name="20% - Акцент3 3 19 2" xfId="4487"/>
    <cellStyle name="20% - Акцент3 3 19 2 2" xfId="32039"/>
    <cellStyle name="20% - Акцент3 3 19 3" xfId="4488"/>
    <cellStyle name="20% - Акцент3 3 19 3 2" xfId="32040"/>
    <cellStyle name="20% - Акцент3 3 19 4" xfId="4489"/>
    <cellStyle name="20% - Акцент3 3 19 4 2" xfId="32041"/>
    <cellStyle name="20% - Акцент3 3 19 5" xfId="4490"/>
    <cellStyle name="20% - Акцент3 3 19 5 2" xfId="32042"/>
    <cellStyle name="20% - Акцент3 3 19 6" xfId="4491"/>
    <cellStyle name="20% - Акцент3 3 19 6 2" xfId="32043"/>
    <cellStyle name="20% - Акцент3 3 19 7" xfId="32038"/>
    <cellStyle name="20% - Акцент3 3 2" xfId="4492"/>
    <cellStyle name="20% - Акцент3 3 2 2" xfId="4493"/>
    <cellStyle name="20% - Акцент3 3 2 2 2" xfId="32045"/>
    <cellStyle name="20% - Акцент3 3 2 3" xfId="4494"/>
    <cellStyle name="20% - Акцент3 3 2 3 2" xfId="32046"/>
    <cellStyle name="20% - Акцент3 3 2 4" xfId="4495"/>
    <cellStyle name="20% - Акцент3 3 2 4 2" xfId="32047"/>
    <cellStyle name="20% - Акцент3 3 2 5" xfId="4496"/>
    <cellStyle name="20% - Акцент3 3 2 5 2" xfId="32048"/>
    <cellStyle name="20% - Акцент3 3 2 6" xfId="4497"/>
    <cellStyle name="20% - Акцент3 3 2 6 2" xfId="32049"/>
    <cellStyle name="20% - Акцент3 3 2 7" xfId="32044"/>
    <cellStyle name="20% - Акцент3 3 20" xfId="4498"/>
    <cellStyle name="20% - Акцент3 3 20 2" xfId="4499"/>
    <cellStyle name="20% - Акцент3 3 20 2 2" xfId="32051"/>
    <cellStyle name="20% - Акцент3 3 20 3" xfId="4500"/>
    <cellStyle name="20% - Акцент3 3 20 3 2" xfId="32052"/>
    <cellStyle name="20% - Акцент3 3 20 4" xfId="4501"/>
    <cellStyle name="20% - Акцент3 3 20 4 2" xfId="32053"/>
    <cellStyle name="20% - Акцент3 3 20 5" xfId="4502"/>
    <cellStyle name="20% - Акцент3 3 20 5 2" xfId="32054"/>
    <cellStyle name="20% - Акцент3 3 20 6" xfId="4503"/>
    <cellStyle name="20% - Акцент3 3 20 6 2" xfId="32055"/>
    <cellStyle name="20% - Акцент3 3 20 7" xfId="32050"/>
    <cellStyle name="20% - Акцент3 3 21" xfId="4504"/>
    <cellStyle name="20% - Акцент3 3 21 2" xfId="4505"/>
    <cellStyle name="20% - Акцент3 3 21 2 2" xfId="32057"/>
    <cellStyle name="20% - Акцент3 3 21 3" xfId="4506"/>
    <cellStyle name="20% - Акцент3 3 21 3 2" xfId="32058"/>
    <cellStyle name="20% - Акцент3 3 21 4" xfId="4507"/>
    <cellStyle name="20% - Акцент3 3 21 4 2" xfId="32059"/>
    <cellStyle name="20% - Акцент3 3 21 5" xfId="4508"/>
    <cellStyle name="20% - Акцент3 3 21 5 2" xfId="32060"/>
    <cellStyle name="20% - Акцент3 3 21 6" xfId="4509"/>
    <cellStyle name="20% - Акцент3 3 21 6 2" xfId="32061"/>
    <cellStyle name="20% - Акцент3 3 21 7" xfId="32056"/>
    <cellStyle name="20% - Акцент3 3 22" xfId="4510"/>
    <cellStyle name="20% - Акцент3 3 22 2" xfId="4511"/>
    <cellStyle name="20% - Акцент3 3 22 2 2" xfId="32063"/>
    <cellStyle name="20% - Акцент3 3 22 3" xfId="4512"/>
    <cellStyle name="20% - Акцент3 3 22 3 2" xfId="32064"/>
    <cellStyle name="20% - Акцент3 3 22 4" xfId="4513"/>
    <cellStyle name="20% - Акцент3 3 22 4 2" xfId="32065"/>
    <cellStyle name="20% - Акцент3 3 22 5" xfId="4514"/>
    <cellStyle name="20% - Акцент3 3 22 5 2" xfId="32066"/>
    <cellStyle name="20% - Акцент3 3 22 6" xfId="4515"/>
    <cellStyle name="20% - Акцент3 3 22 6 2" xfId="32067"/>
    <cellStyle name="20% - Акцент3 3 22 7" xfId="32062"/>
    <cellStyle name="20% - Акцент3 3 23" xfId="4516"/>
    <cellStyle name="20% - Акцент3 3 23 2" xfId="32068"/>
    <cellStyle name="20% - Акцент3 3 24" xfId="4517"/>
    <cellStyle name="20% - Акцент3 3 24 2" xfId="32069"/>
    <cellStyle name="20% - Акцент3 3 25" xfId="4518"/>
    <cellStyle name="20% - Акцент3 3 25 2" xfId="32070"/>
    <cellStyle name="20% - Акцент3 3 26" xfId="4519"/>
    <cellStyle name="20% - Акцент3 3 26 2" xfId="32071"/>
    <cellStyle name="20% - Акцент3 3 27" xfId="4520"/>
    <cellStyle name="20% - Акцент3 3 27 2" xfId="32072"/>
    <cellStyle name="20% - Акцент3 3 28" xfId="31983"/>
    <cellStyle name="20% - Акцент3 3 3" xfId="4521"/>
    <cellStyle name="20% - Акцент3 3 3 2" xfId="4522"/>
    <cellStyle name="20% - Акцент3 3 3 2 2" xfId="32074"/>
    <cellStyle name="20% - Акцент3 3 3 3" xfId="4523"/>
    <cellStyle name="20% - Акцент3 3 3 3 2" xfId="32075"/>
    <cellStyle name="20% - Акцент3 3 3 4" xfId="4524"/>
    <cellStyle name="20% - Акцент3 3 3 4 2" xfId="32076"/>
    <cellStyle name="20% - Акцент3 3 3 5" xfId="4525"/>
    <cellStyle name="20% - Акцент3 3 3 5 2" xfId="32077"/>
    <cellStyle name="20% - Акцент3 3 3 6" xfId="4526"/>
    <cellStyle name="20% - Акцент3 3 3 6 2" xfId="32078"/>
    <cellStyle name="20% - Акцент3 3 3 7" xfId="32073"/>
    <cellStyle name="20% - Акцент3 3 4" xfId="4527"/>
    <cellStyle name="20% - Акцент3 3 4 2" xfId="4528"/>
    <cellStyle name="20% - Акцент3 3 4 2 2" xfId="32080"/>
    <cellStyle name="20% - Акцент3 3 4 3" xfId="4529"/>
    <cellStyle name="20% - Акцент3 3 4 3 2" xfId="32081"/>
    <cellStyle name="20% - Акцент3 3 4 4" xfId="4530"/>
    <cellStyle name="20% - Акцент3 3 4 4 2" xfId="32082"/>
    <cellStyle name="20% - Акцент3 3 4 5" xfId="4531"/>
    <cellStyle name="20% - Акцент3 3 4 5 2" xfId="32083"/>
    <cellStyle name="20% - Акцент3 3 4 6" xfId="4532"/>
    <cellStyle name="20% - Акцент3 3 4 6 2" xfId="32084"/>
    <cellStyle name="20% - Акцент3 3 4 7" xfId="32079"/>
    <cellStyle name="20% - Акцент3 3 5" xfId="4533"/>
    <cellStyle name="20% - Акцент3 3 5 2" xfId="4534"/>
    <cellStyle name="20% - Акцент3 3 5 2 2" xfId="32086"/>
    <cellStyle name="20% - Акцент3 3 5 3" xfId="4535"/>
    <cellStyle name="20% - Акцент3 3 5 3 2" xfId="32087"/>
    <cellStyle name="20% - Акцент3 3 5 4" xfId="4536"/>
    <cellStyle name="20% - Акцент3 3 5 4 2" xfId="32088"/>
    <cellStyle name="20% - Акцент3 3 5 5" xfId="4537"/>
    <cellStyle name="20% - Акцент3 3 5 5 2" xfId="32089"/>
    <cellStyle name="20% - Акцент3 3 5 6" xfId="4538"/>
    <cellStyle name="20% - Акцент3 3 5 6 2" xfId="32090"/>
    <cellStyle name="20% - Акцент3 3 5 7" xfId="32085"/>
    <cellStyle name="20% - Акцент3 3 6" xfId="4539"/>
    <cellStyle name="20% - Акцент3 3 6 2" xfId="4540"/>
    <cellStyle name="20% - Акцент3 3 6 2 2" xfId="32092"/>
    <cellStyle name="20% - Акцент3 3 6 3" xfId="4541"/>
    <cellStyle name="20% - Акцент3 3 6 3 2" xfId="32093"/>
    <cellStyle name="20% - Акцент3 3 6 4" xfId="4542"/>
    <cellStyle name="20% - Акцент3 3 6 4 2" xfId="32094"/>
    <cellStyle name="20% - Акцент3 3 6 5" xfId="4543"/>
    <cellStyle name="20% - Акцент3 3 6 5 2" xfId="32095"/>
    <cellStyle name="20% - Акцент3 3 6 6" xfId="4544"/>
    <cellStyle name="20% - Акцент3 3 6 6 2" xfId="32096"/>
    <cellStyle name="20% - Акцент3 3 6 7" xfId="32091"/>
    <cellStyle name="20% - Акцент3 3 7" xfId="4545"/>
    <cellStyle name="20% - Акцент3 3 7 2" xfId="4546"/>
    <cellStyle name="20% - Акцент3 3 7 2 2" xfId="32098"/>
    <cellStyle name="20% - Акцент3 3 7 3" xfId="4547"/>
    <cellStyle name="20% - Акцент3 3 7 3 2" xfId="32099"/>
    <cellStyle name="20% - Акцент3 3 7 4" xfId="4548"/>
    <cellStyle name="20% - Акцент3 3 7 4 2" xfId="32100"/>
    <cellStyle name="20% - Акцент3 3 7 5" xfId="4549"/>
    <cellStyle name="20% - Акцент3 3 7 5 2" xfId="32101"/>
    <cellStyle name="20% - Акцент3 3 7 6" xfId="4550"/>
    <cellStyle name="20% - Акцент3 3 7 6 2" xfId="32102"/>
    <cellStyle name="20% - Акцент3 3 7 7" xfId="32097"/>
    <cellStyle name="20% - Акцент3 3 8" xfId="4551"/>
    <cellStyle name="20% - Акцент3 3 8 2" xfId="4552"/>
    <cellStyle name="20% - Акцент3 3 8 2 2" xfId="32104"/>
    <cellStyle name="20% - Акцент3 3 8 3" xfId="4553"/>
    <cellStyle name="20% - Акцент3 3 8 3 2" xfId="32105"/>
    <cellStyle name="20% - Акцент3 3 8 4" xfId="4554"/>
    <cellStyle name="20% - Акцент3 3 8 4 2" xfId="32106"/>
    <cellStyle name="20% - Акцент3 3 8 5" xfId="4555"/>
    <cellStyle name="20% - Акцент3 3 8 5 2" xfId="32107"/>
    <cellStyle name="20% - Акцент3 3 8 6" xfId="4556"/>
    <cellStyle name="20% - Акцент3 3 8 6 2" xfId="32108"/>
    <cellStyle name="20% - Акцент3 3 8 7" xfId="32103"/>
    <cellStyle name="20% - Акцент3 3 9" xfId="4557"/>
    <cellStyle name="20% - Акцент3 3 9 2" xfId="4558"/>
    <cellStyle name="20% - Акцент3 3 9 2 2" xfId="32110"/>
    <cellStyle name="20% - Акцент3 3 9 3" xfId="4559"/>
    <cellStyle name="20% - Акцент3 3 9 3 2" xfId="32111"/>
    <cellStyle name="20% - Акцент3 3 9 4" xfId="4560"/>
    <cellStyle name="20% - Акцент3 3 9 4 2" xfId="32112"/>
    <cellStyle name="20% - Акцент3 3 9 5" xfId="4561"/>
    <cellStyle name="20% - Акцент3 3 9 5 2" xfId="32113"/>
    <cellStyle name="20% - Акцент3 3 9 6" xfId="4562"/>
    <cellStyle name="20% - Акцент3 3 9 6 2" xfId="32114"/>
    <cellStyle name="20% - Акцент3 3 9 7" xfId="32109"/>
    <cellStyle name="20% - Акцент3 30" xfId="4563"/>
    <cellStyle name="20% - Акцент3 30 2" xfId="32115"/>
    <cellStyle name="20% - Акцент3 31" xfId="4564"/>
    <cellStyle name="20% - Акцент3 31 2" xfId="32116"/>
    <cellStyle name="20% - Акцент3 32" xfId="4565"/>
    <cellStyle name="20% - Акцент3 32 2" xfId="32117"/>
    <cellStyle name="20% - Акцент3 33" xfId="4566"/>
    <cellStyle name="20% - Акцент3 33 2" xfId="32118"/>
    <cellStyle name="20% - Акцент3 34" xfId="4567"/>
    <cellStyle name="20% - Акцент3 34 2" xfId="32119"/>
    <cellStyle name="20% - Акцент3 35" xfId="4568"/>
    <cellStyle name="20% - Акцент3 35 2" xfId="32120"/>
    <cellStyle name="20% - Акцент3 36" xfId="4569"/>
    <cellStyle name="20% - Акцент3 36 2" xfId="32121"/>
    <cellStyle name="20% - Акцент3 37" xfId="4570"/>
    <cellStyle name="20% - Акцент3 37 2" xfId="32122"/>
    <cellStyle name="20% - Акцент3 38" xfId="4571"/>
    <cellStyle name="20% - Акцент3 38 2" xfId="32123"/>
    <cellStyle name="20% - Акцент3 4" xfId="4572"/>
    <cellStyle name="20% - Акцент3 4 10" xfId="4573"/>
    <cellStyle name="20% - Акцент3 4 10 2" xfId="4574"/>
    <cellStyle name="20% - Акцент3 4 10 2 2" xfId="32126"/>
    <cellStyle name="20% - Акцент3 4 10 3" xfId="4575"/>
    <cellStyle name="20% - Акцент3 4 10 3 2" xfId="32127"/>
    <cellStyle name="20% - Акцент3 4 10 4" xfId="4576"/>
    <cellStyle name="20% - Акцент3 4 10 4 2" xfId="32128"/>
    <cellStyle name="20% - Акцент3 4 10 5" xfId="4577"/>
    <cellStyle name="20% - Акцент3 4 10 5 2" xfId="32129"/>
    <cellStyle name="20% - Акцент3 4 10 6" xfId="4578"/>
    <cellStyle name="20% - Акцент3 4 10 6 2" xfId="32130"/>
    <cellStyle name="20% - Акцент3 4 10 7" xfId="32125"/>
    <cellStyle name="20% - Акцент3 4 11" xfId="4579"/>
    <cellStyle name="20% - Акцент3 4 11 2" xfId="4580"/>
    <cellStyle name="20% - Акцент3 4 11 2 2" xfId="32132"/>
    <cellStyle name="20% - Акцент3 4 11 3" xfId="4581"/>
    <cellStyle name="20% - Акцент3 4 11 3 2" xfId="32133"/>
    <cellStyle name="20% - Акцент3 4 11 4" xfId="4582"/>
    <cellStyle name="20% - Акцент3 4 11 4 2" xfId="32134"/>
    <cellStyle name="20% - Акцент3 4 11 5" xfId="4583"/>
    <cellStyle name="20% - Акцент3 4 11 5 2" xfId="32135"/>
    <cellStyle name="20% - Акцент3 4 11 6" xfId="4584"/>
    <cellStyle name="20% - Акцент3 4 11 6 2" xfId="32136"/>
    <cellStyle name="20% - Акцент3 4 11 7" xfId="32131"/>
    <cellStyle name="20% - Акцент3 4 12" xfId="4585"/>
    <cellStyle name="20% - Акцент3 4 12 2" xfId="4586"/>
    <cellStyle name="20% - Акцент3 4 12 2 2" xfId="32138"/>
    <cellStyle name="20% - Акцент3 4 12 3" xfId="4587"/>
    <cellStyle name="20% - Акцент3 4 12 3 2" xfId="32139"/>
    <cellStyle name="20% - Акцент3 4 12 4" xfId="4588"/>
    <cellStyle name="20% - Акцент3 4 12 4 2" xfId="32140"/>
    <cellStyle name="20% - Акцент3 4 12 5" xfId="4589"/>
    <cellStyle name="20% - Акцент3 4 12 5 2" xfId="32141"/>
    <cellStyle name="20% - Акцент3 4 12 6" xfId="4590"/>
    <cellStyle name="20% - Акцент3 4 12 6 2" xfId="32142"/>
    <cellStyle name="20% - Акцент3 4 12 7" xfId="32137"/>
    <cellStyle name="20% - Акцент3 4 13" xfId="4591"/>
    <cellStyle name="20% - Акцент3 4 13 2" xfId="4592"/>
    <cellStyle name="20% - Акцент3 4 13 2 2" xfId="32144"/>
    <cellStyle name="20% - Акцент3 4 13 3" xfId="4593"/>
    <cellStyle name="20% - Акцент3 4 13 3 2" xfId="32145"/>
    <cellStyle name="20% - Акцент3 4 13 4" xfId="4594"/>
    <cellStyle name="20% - Акцент3 4 13 4 2" xfId="32146"/>
    <cellStyle name="20% - Акцент3 4 13 5" xfId="4595"/>
    <cellStyle name="20% - Акцент3 4 13 5 2" xfId="32147"/>
    <cellStyle name="20% - Акцент3 4 13 6" xfId="4596"/>
    <cellStyle name="20% - Акцент3 4 13 6 2" xfId="32148"/>
    <cellStyle name="20% - Акцент3 4 13 7" xfId="32143"/>
    <cellStyle name="20% - Акцент3 4 14" xfId="4597"/>
    <cellStyle name="20% - Акцент3 4 14 2" xfId="4598"/>
    <cellStyle name="20% - Акцент3 4 14 2 2" xfId="32150"/>
    <cellStyle name="20% - Акцент3 4 14 3" xfId="4599"/>
    <cellStyle name="20% - Акцент3 4 14 3 2" xfId="32151"/>
    <cellStyle name="20% - Акцент3 4 14 4" xfId="4600"/>
    <cellStyle name="20% - Акцент3 4 14 4 2" xfId="32152"/>
    <cellStyle name="20% - Акцент3 4 14 5" xfId="4601"/>
    <cellStyle name="20% - Акцент3 4 14 5 2" xfId="32153"/>
    <cellStyle name="20% - Акцент3 4 14 6" xfId="4602"/>
    <cellStyle name="20% - Акцент3 4 14 6 2" xfId="32154"/>
    <cellStyle name="20% - Акцент3 4 14 7" xfId="32149"/>
    <cellStyle name="20% - Акцент3 4 15" xfId="4603"/>
    <cellStyle name="20% - Акцент3 4 15 2" xfId="4604"/>
    <cellStyle name="20% - Акцент3 4 15 2 2" xfId="32156"/>
    <cellStyle name="20% - Акцент3 4 15 3" xfId="4605"/>
    <cellStyle name="20% - Акцент3 4 15 3 2" xfId="32157"/>
    <cellStyle name="20% - Акцент3 4 15 4" xfId="4606"/>
    <cellStyle name="20% - Акцент3 4 15 4 2" xfId="32158"/>
    <cellStyle name="20% - Акцент3 4 15 5" xfId="4607"/>
    <cellStyle name="20% - Акцент3 4 15 5 2" xfId="32159"/>
    <cellStyle name="20% - Акцент3 4 15 6" xfId="4608"/>
    <cellStyle name="20% - Акцент3 4 15 6 2" xfId="32160"/>
    <cellStyle name="20% - Акцент3 4 15 7" xfId="32155"/>
    <cellStyle name="20% - Акцент3 4 16" xfId="4609"/>
    <cellStyle name="20% - Акцент3 4 16 2" xfId="4610"/>
    <cellStyle name="20% - Акцент3 4 16 2 2" xfId="32162"/>
    <cellStyle name="20% - Акцент3 4 16 3" xfId="4611"/>
    <cellStyle name="20% - Акцент3 4 16 3 2" xfId="32163"/>
    <cellStyle name="20% - Акцент3 4 16 4" xfId="4612"/>
    <cellStyle name="20% - Акцент3 4 16 4 2" xfId="32164"/>
    <cellStyle name="20% - Акцент3 4 16 5" xfId="4613"/>
    <cellStyle name="20% - Акцент3 4 16 5 2" xfId="32165"/>
    <cellStyle name="20% - Акцент3 4 16 6" xfId="4614"/>
    <cellStyle name="20% - Акцент3 4 16 6 2" xfId="32166"/>
    <cellStyle name="20% - Акцент3 4 16 7" xfId="32161"/>
    <cellStyle name="20% - Акцент3 4 17" xfId="4615"/>
    <cellStyle name="20% - Акцент3 4 17 2" xfId="4616"/>
    <cellStyle name="20% - Акцент3 4 17 2 2" xfId="32168"/>
    <cellStyle name="20% - Акцент3 4 17 3" xfId="4617"/>
    <cellStyle name="20% - Акцент3 4 17 3 2" xfId="32169"/>
    <cellStyle name="20% - Акцент3 4 17 4" xfId="4618"/>
    <cellStyle name="20% - Акцент3 4 17 4 2" xfId="32170"/>
    <cellStyle name="20% - Акцент3 4 17 5" xfId="4619"/>
    <cellStyle name="20% - Акцент3 4 17 5 2" xfId="32171"/>
    <cellStyle name="20% - Акцент3 4 17 6" xfId="4620"/>
    <cellStyle name="20% - Акцент3 4 17 6 2" xfId="32172"/>
    <cellStyle name="20% - Акцент3 4 17 7" xfId="32167"/>
    <cellStyle name="20% - Акцент3 4 18" xfId="4621"/>
    <cellStyle name="20% - Акцент3 4 18 2" xfId="4622"/>
    <cellStyle name="20% - Акцент3 4 18 2 2" xfId="32174"/>
    <cellStyle name="20% - Акцент3 4 18 3" xfId="4623"/>
    <cellStyle name="20% - Акцент3 4 18 3 2" xfId="32175"/>
    <cellStyle name="20% - Акцент3 4 18 4" xfId="4624"/>
    <cellStyle name="20% - Акцент3 4 18 4 2" xfId="32176"/>
    <cellStyle name="20% - Акцент3 4 18 5" xfId="4625"/>
    <cellStyle name="20% - Акцент3 4 18 5 2" xfId="32177"/>
    <cellStyle name="20% - Акцент3 4 18 6" xfId="4626"/>
    <cellStyle name="20% - Акцент3 4 18 6 2" xfId="32178"/>
    <cellStyle name="20% - Акцент3 4 18 7" xfId="32173"/>
    <cellStyle name="20% - Акцент3 4 19" xfId="4627"/>
    <cellStyle name="20% - Акцент3 4 19 2" xfId="4628"/>
    <cellStyle name="20% - Акцент3 4 19 2 2" xfId="32180"/>
    <cellStyle name="20% - Акцент3 4 19 3" xfId="4629"/>
    <cellStyle name="20% - Акцент3 4 19 3 2" xfId="32181"/>
    <cellStyle name="20% - Акцент3 4 19 4" xfId="4630"/>
    <cellStyle name="20% - Акцент3 4 19 4 2" xfId="32182"/>
    <cellStyle name="20% - Акцент3 4 19 5" xfId="4631"/>
    <cellStyle name="20% - Акцент3 4 19 5 2" xfId="32183"/>
    <cellStyle name="20% - Акцент3 4 19 6" xfId="4632"/>
    <cellStyle name="20% - Акцент3 4 19 6 2" xfId="32184"/>
    <cellStyle name="20% - Акцент3 4 19 7" xfId="32179"/>
    <cellStyle name="20% - Акцент3 4 2" xfId="4633"/>
    <cellStyle name="20% - Акцент3 4 2 2" xfId="4634"/>
    <cellStyle name="20% - Акцент3 4 2 2 2" xfId="32186"/>
    <cellStyle name="20% - Акцент3 4 2 3" xfId="4635"/>
    <cellStyle name="20% - Акцент3 4 2 3 2" xfId="32187"/>
    <cellStyle name="20% - Акцент3 4 2 4" xfId="4636"/>
    <cellStyle name="20% - Акцент3 4 2 4 2" xfId="32188"/>
    <cellStyle name="20% - Акцент3 4 2 5" xfId="4637"/>
    <cellStyle name="20% - Акцент3 4 2 5 2" xfId="32189"/>
    <cellStyle name="20% - Акцент3 4 2 6" xfId="4638"/>
    <cellStyle name="20% - Акцент3 4 2 6 2" xfId="32190"/>
    <cellStyle name="20% - Акцент3 4 2 7" xfId="32185"/>
    <cellStyle name="20% - Акцент3 4 20" xfId="4639"/>
    <cellStyle name="20% - Акцент3 4 20 2" xfId="4640"/>
    <cellStyle name="20% - Акцент3 4 20 2 2" xfId="32192"/>
    <cellStyle name="20% - Акцент3 4 20 3" xfId="4641"/>
    <cellStyle name="20% - Акцент3 4 20 3 2" xfId="32193"/>
    <cellStyle name="20% - Акцент3 4 20 4" xfId="4642"/>
    <cellStyle name="20% - Акцент3 4 20 4 2" xfId="32194"/>
    <cellStyle name="20% - Акцент3 4 20 5" xfId="4643"/>
    <cellStyle name="20% - Акцент3 4 20 5 2" xfId="32195"/>
    <cellStyle name="20% - Акцент3 4 20 6" xfId="4644"/>
    <cellStyle name="20% - Акцент3 4 20 6 2" xfId="32196"/>
    <cellStyle name="20% - Акцент3 4 20 7" xfId="32191"/>
    <cellStyle name="20% - Акцент3 4 21" xfId="4645"/>
    <cellStyle name="20% - Акцент3 4 21 2" xfId="4646"/>
    <cellStyle name="20% - Акцент3 4 21 2 2" xfId="32198"/>
    <cellStyle name="20% - Акцент3 4 21 3" xfId="4647"/>
    <cellStyle name="20% - Акцент3 4 21 3 2" xfId="32199"/>
    <cellStyle name="20% - Акцент3 4 21 4" xfId="4648"/>
    <cellStyle name="20% - Акцент3 4 21 4 2" xfId="32200"/>
    <cellStyle name="20% - Акцент3 4 21 5" xfId="4649"/>
    <cellStyle name="20% - Акцент3 4 21 5 2" xfId="32201"/>
    <cellStyle name="20% - Акцент3 4 21 6" xfId="4650"/>
    <cellStyle name="20% - Акцент3 4 21 6 2" xfId="32202"/>
    <cellStyle name="20% - Акцент3 4 21 7" xfId="32197"/>
    <cellStyle name="20% - Акцент3 4 22" xfId="4651"/>
    <cellStyle name="20% - Акцент3 4 22 2" xfId="4652"/>
    <cellStyle name="20% - Акцент3 4 22 2 2" xfId="32204"/>
    <cellStyle name="20% - Акцент3 4 22 3" xfId="4653"/>
    <cellStyle name="20% - Акцент3 4 22 3 2" xfId="32205"/>
    <cellStyle name="20% - Акцент3 4 22 4" xfId="4654"/>
    <cellStyle name="20% - Акцент3 4 22 4 2" xfId="32206"/>
    <cellStyle name="20% - Акцент3 4 22 5" xfId="4655"/>
    <cellStyle name="20% - Акцент3 4 22 5 2" xfId="32207"/>
    <cellStyle name="20% - Акцент3 4 22 6" xfId="4656"/>
    <cellStyle name="20% - Акцент3 4 22 6 2" xfId="32208"/>
    <cellStyle name="20% - Акцент3 4 22 7" xfId="32203"/>
    <cellStyle name="20% - Акцент3 4 23" xfId="4657"/>
    <cellStyle name="20% - Акцент3 4 23 2" xfId="32209"/>
    <cellStyle name="20% - Акцент3 4 24" xfId="4658"/>
    <cellStyle name="20% - Акцент3 4 24 2" xfId="32210"/>
    <cellStyle name="20% - Акцент3 4 25" xfId="4659"/>
    <cellStyle name="20% - Акцент3 4 25 2" xfId="32211"/>
    <cellStyle name="20% - Акцент3 4 26" xfId="4660"/>
    <cellStyle name="20% - Акцент3 4 26 2" xfId="32212"/>
    <cellStyle name="20% - Акцент3 4 27" xfId="4661"/>
    <cellStyle name="20% - Акцент3 4 27 2" xfId="32213"/>
    <cellStyle name="20% - Акцент3 4 28" xfId="32124"/>
    <cellStyle name="20% - Акцент3 4 3" xfId="4662"/>
    <cellStyle name="20% - Акцент3 4 3 2" xfId="4663"/>
    <cellStyle name="20% - Акцент3 4 3 2 2" xfId="32215"/>
    <cellStyle name="20% - Акцент3 4 3 3" xfId="4664"/>
    <cellStyle name="20% - Акцент3 4 3 3 2" xfId="32216"/>
    <cellStyle name="20% - Акцент3 4 3 4" xfId="4665"/>
    <cellStyle name="20% - Акцент3 4 3 4 2" xfId="32217"/>
    <cellStyle name="20% - Акцент3 4 3 5" xfId="4666"/>
    <cellStyle name="20% - Акцент3 4 3 5 2" xfId="32218"/>
    <cellStyle name="20% - Акцент3 4 3 6" xfId="4667"/>
    <cellStyle name="20% - Акцент3 4 3 6 2" xfId="32219"/>
    <cellStyle name="20% - Акцент3 4 3 7" xfId="32214"/>
    <cellStyle name="20% - Акцент3 4 4" xfId="4668"/>
    <cellStyle name="20% - Акцент3 4 4 2" xfId="4669"/>
    <cellStyle name="20% - Акцент3 4 4 2 2" xfId="32221"/>
    <cellStyle name="20% - Акцент3 4 4 3" xfId="4670"/>
    <cellStyle name="20% - Акцент3 4 4 3 2" xfId="32222"/>
    <cellStyle name="20% - Акцент3 4 4 4" xfId="4671"/>
    <cellStyle name="20% - Акцент3 4 4 4 2" xfId="32223"/>
    <cellStyle name="20% - Акцент3 4 4 5" xfId="4672"/>
    <cellStyle name="20% - Акцент3 4 4 5 2" xfId="32224"/>
    <cellStyle name="20% - Акцент3 4 4 6" xfId="4673"/>
    <cellStyle name="20% - Акцент3 4 4 6 2" xfId="32225"/>
    <cellStyle name="20% - Акцент3 4 4 7" xfId="32220"/>
    <cellStyle name="20% - Акцент3 4 5" xfId="4674"/>
    <cellStyle name="20% - Акцент3 4 5 2" xfId="4675"/>
    <cellStyle name="20% - Акцент3 4 5 2 2" xfId="32227"/>
    <cellStyle name="20% - Акцент3 4 5 3" xfId="4676"/>
    <cellStyle name="20% - Акцент3 4 5 3 2" xfId="32228"/>
    <cellStyle name="20% - Акцент3 4 5 4" xfId="4677"/>
    <cellStyle name="20% - Акцент3 4 5 4 2" xfId="32229"/>
    <cellStyle name="20% - Акцент3 4 5 5" xfId="4678"/>
    <cellStyle name="20% - Акцент3 4 5 5 2" xfId="32230"/>
    <cellStyle name="20% - Акцент3 4 5 6" xfId="4679"/>
    <cellStyle name="20% - Акцент3 4 5 6 2" xfId="32231"/>
    <cellStyle name="20% - Акцент3 4 5 7" xfId="32226"/>
    <cellStyle name="20% - Акцент3 4 6" xfId="4680"/>
    <cellStyle name="20% - Акцент3 4 6 2" xfId="4681"/>
    <cellStyle name="20% - Акцент3 4 6 2 2" xfId="32233"/>
    <cellStyle name="20% - Акцент3 4 6 3" xfId="4682"/>
    <cellStyle name="20% - Акцент3 4 6 3 2" xfId="32234"/>
    <cellStyle name="20% - Акцент3 4 6 4" xfId="4683"/>
    <cellStyle name="20% - Акцент3 4 6 4 2" xfId="32235"/>
    <cellStyle name="20% - Акцент3 4 6 5" xfId="4684"/>
    <cellStyle name="20% - Акцент3 4 6 5 2" xfId="32236"/>
    <cellStyle name="20% - Акцент3 4 6 6" xfId="4685"/>
    <cellStyle name="20% - Акцент3 4 6 6 2" xfId="32237"/>
    <cellStyle name="20% - Акцент3 4 6 7" xfId="32232"/>
    <cellStyle name="20% - Акцент3 4 7" xfId="4686"/>
    <cellStyle name="20% - Акцент3 4 7 2" xfId="4687"/>
    <cellStyle name="20% - Акцент3 4 7 2 2" xfId="32239"/>
    <cellStyle name="20% - Акцент3 4 7 3" xfId="4688"/>
    <cellStyle name="20% - Акцент3 4 7 3 2" xfId="32240"/>
    <cellStyle name="20% - Акцент3 4 7 4" xfId="4689"/>
    <cellStyle name="20% - Акцент3 4 7 4 2" xfId="32241"/>
    <cellStyle name="20% - Акцент3 4 7 5" xfId="4690"/>
    <cellStyle name="20% - Акцент3 4 7 5 2" xfId="32242"/>
    <cellStyle name="20% - Акцент3 4 7 6" xfId="4691"/>
    <cellStyle name="20% - Акцент3 4 7 6 2" xfId="32243"/>
    <cellStyle name="20% - Акцент3 4 7 7" xfId="32238"/>
    <cellStyle name="20% - Акцент3 4 8" xfId="4692"/>
    <cellStyle name="20% - Акцент3 4 8 2" xfId="4693"/>
    <cellStyle name="20% - Акцент3 4 8 2 2" xfId="32245"/>
    <cellStyle name="20% - Акцент3 4 8 3" xfId="4694"/>
    <cellStyle name="20% - Акцент3 4 8 3 2" xfId="32246"/>
    <cellStyle name="20% - Акцент3 4 8 4" xfId="4695"/>
    <cellStyle name="20% - Акцент3 4 8 4 2" xfId="32247"/>
    <cellStyle name="20% - Акцент3 4 8 5" xfId="4696"/>
    <cellStyle name="20% - Акцент3 4 8 5 2" xfId="32248"/>
    <cellStyle name="20% - Акцент3 4 8 6" xfId="4697"/>
    <cellStyle name="20% - Акцент3 4 8 6 2" xfId="32249"/>
    <cellStyle name="20% - Акцент3 4 8 7" xfId="32244"/>
    <cellStyle name="20% - Акцент3 4 9" xfId="4698"/>
    <cellStyle name="20% - Акцент3 4 9 2" xfId="4699"/>
    <cellStyle name="20% - Акцент3 4 9 2 2" xfId="32251"/>
    <cellStyle name="20% - Акцент3 4 9 3" xfId="4700"/>
    <cellStyle name="20% - Акцент3 4 9 3 2" xfId="32252"/>
    <cellStyle name="20% - Акцент3 4 9 4" xfId="4701"/>
    <cellStyle name="20% - Акцент3 4 9 4 2" xfId="32253"/>
    <cellStyle name="20% - Акцент3 4 9 5" xfId="4702"/>
    <cellStyle name="20% - Акцент3 4 9 5 2" xfId="32254"/>
    <cellStyle name="20% - Акцент3 4 9 6" xfId="4703"/>
    <cellStyle name="20% - Акцент3 4 9 6 2" xfId="32255"/>
    <cellStyle name="20% - Акцент3 4 9 7" xfId="32250"/>
    <cellStyle name="20% - Акцент3 5" xfId="4704"/>
    <cellStyle name="20% - Акцент3 5 10" xfId="4705"/>
    <cellStyle name="20% - Акцент3 5 10 2" xfId="4706"/>
    <cellStyle name="20% - Акцент3 5 10 2 2" xfId="32258"/>
    <cellStyle name="20% - Акцент3 5 10 3" xfId="4707"/>
    <cellStyle name="20% - Акцент3 5 10 3 2" xfId="32259"/>
    <cellStyle name="20% - Акцент3 5 10 4" xfId="4708"/>
    <cellStyle name="20% - Акцент3 5 10 4 2" xfId="32260"/>
    <cellStyle name="20% - Акцент3 5 10 5" xfId="4709"/>
    <cellStyle name="20% - Акцент3 5 10 5 2" xfId="32261"/>
    <cellStyle name="20% - Акцент3 5 10 6" xfId="4710"/>
    <cellStyle name="20% - Акцент3 5 10 6 2" xfId="32262"/>
    <cellStyle name="20% - Акцент3 5 10 7" xfId="32257"/>
    <cellStyle name="20% - Акцент3 5 11" xfId="4711"/>
    <cellStyle name="20% - Акцент3 5 11 2" xfId="4712"/>
    <cellStyle name="20% - Акцент3 5 11 2 2" xfId="32264"/>
    <cellStyle name="20% - Акцент3 5 11 3" xfId="4713"/>
    <cellStyle name="20% - Акцент3 5 11 3 2" xfId="32265"/>
    <cellStyle name="20% - Акцент3 5 11 4" xfId="4714"/>
    <cellStyle name="20% - Акцент3 5 11 4 2" xfId="32266"/>
    <cellStyle name="20% - Акцент3 5 11 5" xfId="4715"/>
    <cellStyle name="20% - Акцент3 5 11 5 2" xfId="32267"/>
    <cellStyle name="20% - Акцент3 5 11 6" xfId="4716"/>
    <cellStyle name="20% - Акцент3 5 11 6 2" xfId="32268"/>
    <cellStyle name="20% - Акцент3 5 11 7" xfId="32263"/>
    <cellStyle name="20% - Акцент3 5 12" xfId="4717"/>
    <cellStyle name="20% - Акцент3 5 12 2" xfId="4718"/>
    <cellStyle name="20% - Акцент3 5 12 2 2" xfId="32270"/>
    <cellStyle name="20% - Акцент3 5 12 3" xfId="4719"/>
    <cellStyle name="20% - Акцент3 5 12 3 2" xfId="32271"/>
    <cellStyle name="20% - Акцент3 5 12 4" xfId="4720"/>
    <cellStyle name="20% - Акцент3 5 12 4 2" xfId="32272"/>
    <cellStyle name="20% - Акцент3 5 12 5" xfId="4721"/>
    <cellStyle name="20% - Акцент3 5 12 5 2" xfId="32273"/>
    <cellStyle name="20% - Акцент3 5 12 6" xfId="4722"/>
    <cellStyle name="20% - Акцент3 5 12 6 2" xfId="32274"/>
    <cellStyle name="20% - Акцент3 5 12 7" xfId="32269"/>
    <cellStyle name="20% - Акцент3 5 13" xfId="4723"/>
    <cellStyle name="20% - Акцент3 5 13 2" xfId="4724"/>
    <cellStyle name="20% - Акцент3 5 13 2 2" xfId="32276"/>
    <cellStyle name="20% - Акцент3 5 13 3" xfId="4725"/>
    <cellStyle name="20% - Акцент3 5 13 3 2" xfId="32277"/>
    <cellStyle name="20% - Акцент3 5 13 4" xfId="4726"/>
    <cellStyle name="20% - Акцент3 5 13 4 2" xfId="32278"/>
    <cellStyle name="20% - Акцент3 5 13 5" xfId="4727"/>
    <cellStyle name="20% - Акцент3 5 13 5 2" xfId="32279"/>
    <cellStyle name="20% - Акцент3 5 13 6" xfId="4728"/>
    <cellStyle name="20% - Акцент3 5 13 6 2" xfId="32280"/>
    <cellStyle name="20% - Акцент3 5 13 7" xfId="32275"/>
    <cellStyle name="20% - Акцент3 5 14" xfId="4729"/>
    <cellStyle name="20% - Акцент3 5 14 2" xfId="4730"/>
    <cellStyle name="20% - Акцент3 5 14 2 2" xfId="32282"/>
    <cellStyle name="20% - Акцент3 5 14 3" xfId="4731"/>
    <cellStyle name="20% - Акцент3 5 14 3 2" xfId="32283"/>
    <cellStyle name="20% - Акцент3 5 14 4" xfId="4732"/>
    <cellStyle name="20% - Акцент3 5 14 4 2" xfId="32284"/>
    <cellStyle name="20% - Акцент3 5 14 5" xfId="4733"/>
    <cellStyle name="20% - Акцент3 5 14 5 2" xfId="32285"/>
    <cellStyle name="20% - Акцент3 5 14 6" xfId="4734"/>
    <cellStyle name="20% - Акцент3 5 14 6 2" xfId="32286"/>
    <cellStyle name="20% - Акцент3 5 14 7" xfId="32281"/>
    <cellStyle name="20% - Акцент3 5 15" xfId="4735"/>
    <cellStyle name="20% - Акцент3 5 15 2" xfId="4736"/>
    <cellStyle name="20% - Акцент3 5 15 2 2" xfId="32288"/>
    <cellStyle name="20% - Акцент3 5 15 3" xfId="4737"/>
    <cellStyle name="20% - Акцент3 5 15 3 2" xfId="32289"/>
    <cellStyle name="20% - Акцент3 5 15 4" xfId="4738"/>
    <cellStyle name="20% - Акцент3 5 15 4 2" xfId="32290"/>
    <cellStyle name="20% - Акцент3 5 15 5" xfId="4739"/>
    <cellStyle name="20% - Акцент3 5 15 5 2" xfId="32291"/>
    <cellStyle name="20% - Акцент3 5 15 6" xfId="4740"/>
    <cellStyle name="20% - Акцент3 5 15 6 2" xfId="32292"/>
    <cellStyle name="20% - Акцент3 5 15 7" xfId="32287"/>
    <cellStyle name="20% - Акцент3 5 16" xfId="4741"/>
    <cellStyle name="20% - Акцент3 5 16 2" xfId="4742"/>
    <cellStyle name="20% - Акцент3 5 16 2 2" xfId="32294"/>
    <cellStyle name="20% - Акцент3 5 16 3" xfId="4743"/>
    <cellStyle name="20% - Акцент3 5 16 3 2" xfId="32295"/>
    <cellStyle name="20% - Акцент3 5 16 4" xfId="4744"/>
    <cellStyle name="20% - Акцент3 5 16 4 2" xfId="32296"/>
    <cellStyle name="20% - Акцент3 5 16 5" xfId="4745"/>
    <cellStyle name="20% - Акцент3 5 16 5 2" xfId="32297"/>
    <cellStyle name="20% - Акцент3 5 16 6" xfId="4746"/>
    <cellStyle name="20% - Акцент3 5 16 6 2" xfId="32298"/>
    <cellStyle name="20% - Акцент3 5 16 7" xfId="32293"/>
    <cellStyle name="20% - Акцент3 5 17" xfId="4747"/>
    <cellStyle name="20% - Акцент3 5 17 2" xfId="4748"/>
    <cellStyle name="20% - Акцент3 5 17 2 2" xfId="32300"/>
    <cellStyle name="20% - Акцент3 5 17 3" xfId="4749"/>
    <cellStyle name="20% - Акцент3 5 17 3 2" xfId="32301"/>
    <cellStyle name="20% - Акцент3 5 17 4" xfId="4750"/>
    <cellStyle name="20% - Акцент3 5 17 4 2" xfId="32302"/>
    <cellStyle name="20% - Акцент3 5 17 5" xfId="4751"/>
    <cellStyle name="20% - Акцент3 5 17 5 2" xfId="32303"/>
    <cellStyle name="20% - Акцент3 5 17 6" xfId="4752"/>
    <cellStyle name="20% - Акцент3 5 17 6 2" xfId="32304"/>
    <cellStyle name="20% - Акцент3 5 17 7" xfId="32299"/>
    <cellStyle name="20% - Акцент3 5 18" xfId="4753"/>
    <cellStyle name="20% - Акцент3 5 18 2" xfId="4754"/>
    <cellStyle name="20% - Акцент3 5 18 2 2" xfId="32306"/>
    <cellStyle name="20% - Акцент3 5 18 3" xfId="4755"/>
    <cellStyle name="20% - Акцент3 5 18 3 2" xfId="32307"/>
    <cellStyle name="20% - Акцент3 5 18 4" xfId="4756"/>
    <cellStyle name="20% - Акцент3 5 18 4 2" xfId="32308"/>
    <cellStyle name="20% - Акцент3 5 18 5" xfId="4757"/>
    <cellStyle name="20% - Акцент3 5 18 5 2" xfId="32309"/>
    <cellStyle name="20% - Акцент3 5 18 6" xfId="4758"/>
    <cellStyle name="20% - Акцент3 5 18 6 2" xfId="32310"/>
    <cellStyle name="20% - Акцент3 5 18 7" xfId="32305"/>
    <cellStyle name="20% - Акцент3 5 19" xfId="4759"/>
    <cellStyle name="20% - Акцент3 5 19 2" xfId="4760"/>
    <cellStyle name="20% - Акцент3 5 19 2 2" xfId="32312"/>
    <cellStyle name="20% - Акцент3 5 19 3" xfId="4761"/>
    <cellStyle name="20% - Акцент3 5 19 3 2" xfId="32313"/>
    <cellStyle name="20% - Акцент3 5 19 4" xfId="4762"/>
    <cellStyle name="20% - Акцент3 5 19 4 2" xfId="32314"/>
    <cellStyle name="20% - Акцент3 5 19 5" xfId="4763"/>
    <cellStyle name="20% - Акцент3 5 19 5 2" xfId="32315"/>
    <cellStyle name="20% - Акцент3 5 19 6" xfId="4764"/>
    <cellStyle name="20% - Акцент3 5 19 6 2" xfId="32316"/>
    <cellStyle name="20% - Акцент3 5 19 7" xfId="32311"/>
    <cellStyle name="20% - Акцент3 5 2" xfId="4765"/>
    <cellStyle name="20% - Акцент3 5 2 2" xfId="4766"/>
    <cellStyle name="20% - Акцент3 5 2 2 2" xfId="32318"/>
    <cellStyle name="20% - Акцент3 5 2 3" xfId="4767"/>
    <cellStyle name="20% - Акцент3 5 2 3 2" xfId="32319"/>
    <cellStyle name="20% - Акцент3 5 2 4" xfId="4768"/>
    <cellStyle name="20% - Акцент3 5 2 4 2" xfId="32320"/>
    <cellStyle name="20% - Акцент3 5 2 5" xfId="4769"/>
    <cellStyle name="20% - Акцент3 5 2 5 2" xfId="32321"/>
    <cellStyle name="20% - Акцент3 5 2 6" xfId="4770"/>
    <cellStyle name="20% - Акцент3 5 2 6 2" xfId="32322"/>
    <cellStyle name="20% - Акцент3 5 2 7" xfId="32317"/>
    <cellStyle name="20% - Акцент3 5 20" xfId="4771"/>
    <cellStyle name="20% - Акцент3 5 20 2" xfId="4772"/>
    <cellStyle name="20% - Акцент3 5 20 2 2" xfId="32324"/>
    <cellStyle name="20% - Акцент3 5 20 3" xfId="4773"/>
    <cellStyle name="20% - Акцент3 5 20 3 2" xfId="32325"/>
    <cellStyle name="20% - Акцент3 5 20 4" xfId="4774"/>
    <cellStyle name="20% - Акцент3 5 20 4 2" xfId="32326"/>
    <cellStyle name="20% - Акцент3 5 20 5" xfId="4775"/>
    <cellStyle name="20% - Акцент3 5 20 5 2" xfId="32327"/>
    <cellStyle name="20% - Акцент3 5 20 6" xfId="4776"/>
    <cellStyle name="20% - Акцент3 5 20 6 2" xfId="32328"/>
    <cellStyle name="20% - Акцент3 5 20 7" xfId="32323"/>
    <cellStyle name="20% - Акцент3 5 21" xfId="4777"/>
    <cellStyle name="20% - Акцент3 5 21 2" xfId="4778"/>
    <cellStyle name="20% - Акцент3 5 21 2 2" xfId="32330"/>
    <cellStyle name="20% - Акцент3 5 21 3" xfId="4779"/>
    <cellStyle name="20% - Акцент3 5 21 3 2" xfId="32331"/>
    <cellStyle name="20% - Акцент3 5 21 4" xfId="4780"/>
    <cellStyle name="20% - Акцент3 5 21 4 2" xfId="32332"/>
    <cellStyle name="20% - Акцент3 5 21 5" xfId="4781"/>
    <cellStyle name="20% - Акцент3 5 21 5 2" xfId="32333"/>
    <cellStyle name="20% - Акцент3 5 21 6" xfId="4782"/>
    <cellStyle name="20% - Акцент3 5 21 6 2" xfId="32334"/>
    <cellStyle name="20% - Акцент3 5 21 7" xfId="32329"/>
    <cellStyle name="20% - Акцент3 5 22" xfId="4783"/>
    <cellStyle name="20% - Акцент3 5 22 2" xfId="4784"/>
    <cellStyle name="20% - Акцент3 5 22 2 2" xfId="32336"/>
    <cellStyle name="20% - Акцент3 5 22 3" xfId="4785"/>
    <cellStyle name="20% - Акцент3 5 22 3 2" xfId="32337"/>
    <cellStyle name="20% - Акцент3 5 22 4" xfId="4786"/>
    <cellStyle name="20% - Акцент3 5 22 4 2" xfId="32338"/>
    <cellStyle name="20% - Акцент3 5 22 5" xfId="4787"/>
    <cellStyle name="20% - Акцент3 5 22 5 2" xfId="32339"/>
    <cellStyle name="20% - Акцент3 5 22 6" xfId="4788"/>
    <cellStyle name="20% - Акцент3 5 22 6 2" xfId="32340"/>
    <cellStyle name="20% - Акцент3 5 22 7" xfId="32335"/>
    <cellStyle name="20% - Акцент3 5 23" xfId="4789"/>
    <cellStyle name="20% - Акцент3 5 23 2" xfId="32341"/>
    <cellStyle name="20% - Акцент3 5 24" xfId="4790"/>
    <cellStyle name="20% - Акцент3 5 24 2" xfId="32342"/>
    <cellStyle name="20% - Акцент3 5 25" xfId="4791"/>
    <cellStyle name="20% - Акцент3 5 25 2" xfId="32343"/>
    <cellStyle name="20% - Акцент3 5 26" xfId="4792"/>
    <cellStyle name="20% - Акцент3 5 26 2" xfId="32344"/>
    <cellStyle name="20% - Акцент3 5 27" xfId="4793"/>
    <cellStyle name="20% - Акцент3 5 27 2" xfId="32345"/>
    <cellStyle name="20% - Акцент3 5 28" xfId="32256"/>
    <cellStyle name="20% - Акцент3 5 3" xfId="4794"/>
    <cellStyle name="20% - Акцент3 5 3 2" xfId="4795"/>
    <cellStyle name="20% - Акцент3 5 3 2 2" xfId="32347"/>
    <cellStyle name="20% - Акцент3 5 3 3" xfId="4796"/>
    <cellStyle name="20% - Акцент3 5 3 3 2" xfId="32348"/>
    <cellStyle name="20% - Акцент3 5 3 4" xfId="4797"/>
    <cellStyle name="20% - Акцент3 5 3 4 2" xfId="32349"/>
    <cellStyle name="20% - Акцент3 5 3 5" xfId="4798"/>
    <cellStyle name="20% - Акцент3 5 3 5 2" xfId="32350"/>
    <cellStyle name="20% - Акцент3 5 3 6" xfId="4799"/>
    <cellStyle name="20% - Акцент3 5 3 6 2" xfId="32351"/>
    <cellStyle name="20% - Акцент3 5 3 7" xfId="32346"/>
    <cellStyle name="20% - Акцент3 5 4" xfId="4800"/>
    <cellStyle name="20% - Акцент3 5 4 2" xfId="4801"/>
    <cellStyle name="20% - Акцент3 5 4 2 2" xfId="32353"/>
    <cellStyle name="20% - Акцент3 5 4 3" xfId="4802"/>
    <cellStyle name="20% - Акцент3 5 4 3 2" xfId="32354"/>
    <cellStyle name="20% - Акцент3 5 4 4" xfId="4803"/>
    <cellStyle name="20% - Акцент3 5 4 4 2" xfId="32355"/>
    <cellStyle name="20% - Акцент3 5 4 5" xfId="4804"/>
    <cellStyle name="20% - Акцент3 5 4 5 2" xfId="32356"/>
    <cellStyle name="20% - Акцент3 5 4 6" xfId="4805"/>
    <cellStyle name="20% - Акцент3 5 4 6 2" xfId="32357"/>
    <cellStyle name="20% - Акцент3 5 4 7" xfId="32352"/>
    <cellStyle name="20% - Акцент3 5 5" xfId="4806"/>
    <cellStyle name="20% - Акцент3 5 5 2" xfId="4807"/>
    <cellStyle name="20% - Акцент3 5 5 2 2" xfId="32359"/>
    <cellStyle name="20% - Акцент3 5 5 3" xfId="4808"/>
    <cellStyle name="20% - Акцент3 5 5 3 2" xfId="32360"/>
    <cellStyle name="20% - Акцент3 5 5 4" xfId="4809"/>
    <cellStyle name="20% - Акцент3 5 5 4 2" xfId="32361"/>
    <cellStyle name="20% - Акцент3 5 5 5" xfId="4810"/>
    <cellStyle name="20% - Акцент3 5 5 5 2" xfId="32362"/>
    <cellStyle name="20% - Акцент3 5 5 6" xfId="4811"/>
    <cellStyle name="20% - Акцент3 5 5 6 2" xfId="32363"/>
    <cellStyle name="20% - Акцент3 5 5 7" xfId="32358"/>
    <cellStyle name="20% - Акцент3 5 6" xfId="4812"/>
    <cellStyle name="20% - Акцент3 5 6 2" xfId="4813"/>
    <cellStyle name="20% - Акцент3 5 6 2 2" xfId="32365"/>
    <cellStyle name="20% - Акцент3 5 6 3" xfId="4814"/>
    <cellStyle name="20% - Акцент3 5 6 3 2" xfId="32366"/>
    <cellStyle name="20% - Акцент3 5 6 4" xfId="4815"/>
    <cellStyle name="20% - Акцент3 5 6 4 2" xfId="32367"/>
    <cellStyle name="20% - Акцент3 5 6 5" xfId="4816"/>
    <cellStyle name="20% - Акцент3 5 6 5 2" xfId="32368"/>
    <cellStyle name="20% - Акцент3 5 6 6" xfId="4817"/>
    <cellStyle name="20% - Акцент3 5 6 6 2" xfId="32369"/>
    <cellStyle name="20% - Акцент3 5 6 7" xfId="32364"/>
    <cellStyle name="20% - Акцент3 5 7" xfId="4818"/>
    <cellStyle name="20% - Акцент3 5 7 2" xfId="4819"/>
    <cellStyle name="20% - Акцент3 5 7 2 2" xfId="32371"/>
    <cellStyle name="20% - Акцент3 5 7 3" xfId="4820"/>
    <cellStyle name="20% - Акцент3 5 7 3 2" xfId="32372"/>
    <cellStyle name="20% - Акцент3 5 7 4" xfId="4821"/>
    <cellStyle name="20% - Акцент3 5 7 4 2" xfId="32373"/>
    <cellStyle name="20% - Акцент3 5 7 5" xfId="4822"/>
    <cellStyle name="20% - Акцент3 5 7 5 2" xfId="32374"/>
    <cellStyle name="20% - Акцент3 5 7 6" xfId="4823"/>
    <cellStyle name="20% - Акцент3 5 7 6 2" xfId="32375"/>
    <cellStyle name="20% - Акцент3 5 7 7" xfId="32370"/>
    <cellStyle name="20% - Акцент3 5 8" xfId="4824"/>
    <cellStyle name="20% - Акцент3 5 8 2" xfId="4825"/>
    <cellStyle name="20% - Акцент3 5 8 2 2" xfId="32377"/>
    <cellStyle name="20% - Акцент3 5 8 3" xfId="4826"/>
    <cellStyle name="20% - Акцент3 5 8 3 2" xfId="32378"/>
    <cellStyle name="20% - Акцент3 5 8 4" xfId="4827"/>
    <cellStyle name="20% - Акцент3 5 8 4 2" xfId="32379"/>
    <cellStyle name="20% - Акцент3 5 8 5" xfId="4828"/>
    <cellStyle name="20% - Акцент3 5 8 5 2" xfId="32380"/>
    <cellStyle name="20% - Акцент3 5 8 6" xfId="4829"/>
    <cellStyle name="20% - Акцент3 5 8 6 2" xfId="32381"/>
    <cellStyle name="20% - Акцент3 5 8 7" xfId="32376"/>
    <cellStyle name="20% - Акцент3 5 9" xfId="4830"/>
    <cellStyle name="20% - Акцент3 5 9 2" xfId="4831"/>
    <cellStyle name="20% - Акцент3 5 9 2 2" xfId="32383"/>
    <cellStyle name="20% - Акцент3 5 9 3" xfId="4832"/>
    <cellStyle name="20% - Акцент3 5 9 3 2" xfId="32384"/>
    <cellStyle name="20% - Акцент3 5 9 4" xfId="4833"/>
    <cellStyle name="20% - Акцент3 5 9 4 2" xfId="32385"/>
    <cellStyle name="20% - Акцент3 5 9 5" xfId="4834"/>
    <cellStyle name="20% - Акцент3 5 9 5 2" xfId="32386"/>
    <cellStyle name="20% - Акцент3 5 9 6" xfId="4835"/>
    <cellStyle name="20% - Акцент3 5 9 6 2" xfId="32387"/>
    <cellStyle name="20% - Акцент3 5 9 7" xfId="32382"/>
    <cellStyle name="20% - Акцент3 6" xfId="4836"/>
    <cellStyle name="20% - Акцент3 6 10" xfId="4837"/>
    <cellStyle name="20% - Акцент3 6 10 2" xfId="4838"/>
    <cellStyle name="20% - Акцент3 6 10 2 2" xfId="32390"/>
    <cellStyle name="20% - Акцент3 6 10 3" xfId="4839"/>
    <cellStyle name="20% - Акцент3 6 10 3 2" xfId="32391"/>
    <cellStyle name="20% - Акцент3 6 10 4" xfId="4840"/>
    <cellStyle name="20% - Акцент3 6 10 4 2" xfId="32392"/>
    <cellStyle name="20% - Акцент3 6 10 5" xfId="4841"/>
    <cellStyle name="20% - Акцент3 6 10 5 2" xfId="32393"/>
    <cellStyle name="20% - Акцент3 6 10 6" xfId="4842"/>
    <cellStyle name="20% - Акцент3 6 10 6 2" xfId="32394"/>
    <cellStyle name="20% - Акцент3 6 10 7" xfId="32389"/>
    <cellStyle name="20% - Акцент3 6 11" xfId="4843"/>
    <cellStyle name="20% - Акцент3 6 11 2" xfId="4844"/>
    <cellStyle name="20% - Акцент3 6 11 2 2" xfId="32396"/>
    <cellStyle name="20% - Акцент3 6 11 3" xfId="4845"/>
    <cellStyle name="20% - Акцент3 6 11 3 2" xfId="32397"/>
    <cellStyle name="20% - Акцент3 6 11 4" xfId="4846"/>
    <cellStyle name="20% - Акцент3 6 11 4 2" xfId="32398"/>
    <cellStyle name="20% - Акцент3 6 11 5" xfId="4847"/>
    <cellStyle name="20% - Акцент3 6 11 5 2" xfId="32399"/>
    <cellStyle name="20% - Акцент3 6 11 6" xfId="4848"/>
    <cellStyle name="20% - Акцент3 6 11 6 2" xfId="32400"/>
    <cellStyle name="20% - Акцент3 6 11 7" xfId="32395"/>
    <cellStyle name="20% - Акцент3 6 12" xfId="4849"/>
    <cellStyle name="20% - Акцент3 6 12 2" xfId="4850"/>
    <cellStyle name="20% - Акцент3 6 12 2 2" xfId="32402"/>
    <cellStyle name="20% - Акцент3 6 12 3" xfId="4851"/>
    <cellStyle name="20% - Акцент3 6 12 3 2" xfId="32403"/>
    <cellStyle name="20% - Акцент3 6 12 4" xfId="4852"/>
    <cellStyle name="20% - Акцент3 6 12 4 2" xfId="32404"/>
    <cellStyle name="20% - Акцент3 6 12 5" xfId="4853"/>
    <cellStyle name="20% - Акцент3 6 12 5 2" xfId="32405"/>
    <cellStyle name="20% - Акцент3 6 12 6" xfId="4854"/>
    <cellStyle name="20% - Акцент3 6 12 6 2" xfId="32406"/>
    <cellStyle name="20% - Акцент3 6 12 7" xfId="32401"/>
    <cellStyle name="20% - Акцент3 6 13" xfId="4855"/>
    <cellStyle name="20% - Акцент3 6 13 2" xfId="4856"/>
    <cellStyle name="20% - Акцент3 6 13 2 2" xfId="32408"/>
    <cellStyle name="20% - Акцент3 6 13 3" xfId="4857"/>
    <cellStyle name="20% - Акцент3 6 13 3 2" xfId="32409"/>
    <cellStyle name="20% - Акцент3 6 13 4" xfId="4858"/>
    <cellStyle name="20% - Акцент3 6 13 4 2" xfId="32410"/>
    <cellStyle name="20% - Акцент3 6 13 5" xfId="4859"/>
    <cellStyle name="20% - Акцент3 6 13 5 2" xfId="32411"/>
    <cellStyle name="20% - Акцент3 6 13 6" xfId="4860"/>
    <cellStyle name="20% - Акцент3 6 13 6 2" xfId="32412"/>
    <cellStyle name="20% - Акцент3 6 13 7" xfId="32407"/>
    <cellStyle name="20% - Акцент3 6 14" xfId="4861"/>
    <cellStyle name="20% - Акцент3 6 14 2" xfId="4862"/>
    <cellStyle name="20% - Акцент3 6 14 2 2" xfId="32414"/>
    <cellStyle name="20% - Акцент3 6 14 3" xfId="4863"/>
    <cellStyle name="20% - Акцент3 6 14 3 2" xfId="32415"/>
    <cellStyle name="20% - Акцент3 6 14 4" xfId="4864"/>
    <cellStyle name="20% - Акцент3 6 14 4 2" xfId="32416"/>
    <cellStyle name="20% - Акцент3 6 14 5" xfId="4865"/>
    <cellStyle name="20% - Акцент3 6 14 5 2" xfId="32417"/>
    <cellStyle name="20% - Акцент3 6 14 6" xfId="4866"/>
    <cellStyle name="20% - Акцент3 6 14 6 2" xfId="32418"/>
    <cellStyle name="20% - Акцент3 6 14 7" xfId="32413"/>
    <cellStyle name="20% - Акцент3 6 15" xfId="4867"/>
    <cellStyle name="20% - Акцент3 6 15 2" xfId="4868"/>
    <cellStyle name="20% - Акцент3 6 15 2 2" xfId="32420"/>
    <cellStyle name="20% - Акцент3 6 15 3" xfId="4869"/>
    <cellStyle name="20% - Акцент3 6 15 3 2" xfId="32421"/>
    <cellStyle name="20% - Акцент3 6 15 4" xfId="4870"/>
    <cellStyle name="20% - Акцент3 6 15 4 2" xfId="32422"/>
    <cellStyle name="20% - Акцент3 6 15 5" xfId="4871"/>
    <cellStyle name="20% - Акцент3 6 15 5 2" xfId="32423"/>
    <cellStyle name="20% - Акцент3 6 15 6" xfId="4872"/>
    <cellStyle name="20% - Акцент3 6 15 6 2" xfId="32424"/>
    <cellStyle name="20% - Акцент3 6 15 7" xfId="32419"/>
    <cellStyle name="20% - Акцент3 6 16" xfId="4873"/>
    <cellStyle name="20% - Акцент3 6 16 2" xfId="4874"/>
    <cellStyle name="20% - Акцент3 6 16 2 2" xfId="32426"/>
    <cellStyle name="20% - Акцент3 6 16 3" xfId="4875"/>
    <cellStyle name="20% - Акцент3 6 16 3 2" xfId="32427"/>
    <cellStyle name="20% - Акцент3 6 16 4" xfId="4876"/>
    <cellStyle name="20% - Акцент3 6 16 4 2" xfId="32428"/>
    <cellStyle name="20% - Акцент3 6 16 5" xfId="4877"/>
    <cellStyle name="20% - Акцент3 6 16 5 2" xfId="32429"/>
    <cellStyle name="20% - Акцент3 6 16 6" xfId="4878"/>
    <cellStyle name="20% - Акцент3 6 16 6 2" xfId="32430"/>
    <cellStyle name="20% - Акцент3 6 16 7" xfId="32425"/>
    <cellStyle name="20% - Акцент3 6 17" xfId="4879"/>
    <cellStyle name="20% - Акцент3 6 17 2" xfId="4880"/>
    <cellStyle name="20% - Акцент3 6 17 2 2" xfId="32432"/>
    <cellStyle name="20% - Акцент3 6 17 3" xfId="4881"/>
    <cellStyle name="20% - Акцент3 6 17 3 2" xfId="32433"/>
    <cellStyle name="20% - Акцент3 6 17 4" xfId="4882"/>
    <cellStyle name="20% - Акцент3 6 17 4 2" xfId="32434"/>
    <cellStyle name="20% - Акцент3 6 17 5" xfId="4883"/>
    <cellStyle name="20% - Акцент3 6 17 5 2" xfId="32435"/>
    <cellStyle name="20% - Акцент3 6 17 6" xfId="4884"/>
    <cellStyle name="20% - Акцент3 6 17 6 2" xfId="32436"/>
    <cellStyle name="20% - Акцент3 6 17 7" xfId="32431"/>
    <cellStyle name="20% - Акцент3 6 18" xfId="4885"/>
    <cellStyle name="20% - Акцент3 6 18 2" xfId="4886"/>
    <cellStyle name="20% - Акцент3 6 18 2 2" xfId="32438"/>
    <cellStyle name="20% - Акцент3 6 18 3" xfId="4887"/>
    <cellStyle name="20% - Акцент3 6 18 3 2" xfId="32439"/>
    <cellStyle name="20% - Акцент3 6 18 4" xfId="4888"/>
    <cellStyle name="20% - Акцент3 6 18 4 2" xfId="32440"/>
    <cellStyle name="20% - Акцент3 6 18 5" xfId="4889"/>
    <cellStyle name="20% - Акцент3 6 18 5 2" xfId="32441"/>
    <cellStyle name="20% - Акцент3 6 18 6" xfId="4890"/>
    <cellStyle name="20% - Акцент3 6 18 6 2" xfId="32442"/>
    <cellStyle name="20% - Акцент3 6 18 7" xfId="32437"/>
    <cellStyle name="20% - Акцент3 6 19" xfId="4891"/>
    <cellStyle name="20% - Акцент3 6 19 2" xfId="4892"/>
    <cellStyle name="20% - Акцент3 6 19 2 2" xfId="32444"/>
    <cellStyle name="20% - Акцент3 6 19 3" xfId="4893"/>
    <cellStyle name="20% - Акцент3 6 19 3 2" xfId="32445"/>
    <cellStyle name="20% - Акцент3 6 19 4" xfId="4894"/>
    <cellStyle name="20% - Акцент3 6 19 4 2" xfId="32446"/>
    <cellStyle name="20% - Акцент3 6 19 5" xfId="4895"/>
    <cellStyle name="20% - Акцент3 6 19 5 2" xfId="32447"/>
    <cellStyle name="20% - Акцент3 6 19 6" xfId="4896"/>
    <cellStyle name="20% - Акцент3 6 19 6 2" xfId="32448"/>
    <cellStyle name="20% - Акцент3 6 19 7" xfId="32443"/>
    <cellStyle name="20% - Акцент3 6 2" xfId="4897"/>
    <cellStyle name="20% - Акцент3 6 2 2" xfId="4898"/>
    <cellStyle name="20% - Акцент3 6 2 2 2" xfId="32450"/>
    <cellStyle name="20% - Акцент3 6 2 3" xfId="4899"/>
    <cellStyle name="20% - Акцент3 6 2 3 2" xfId="32451"/>
    <cellStyle name="20% - Акцент3 6 2 4" xfId="4900"/>
    <cellStyle name="20% - Акцент3 6 2 4 2" xfId="32452"/>
    <cellStyle name="20% - Акцент3 6 2 5" xfId="4901"/>
    <cellStyle name="20% - Акцент3 6 2 5 2" xfId="32453"/>
    <cellStyle name="20% - Акцент3 6 2 6" xfId="4902"/>
    <cellStyle name="20% - Акцент3 6 2 6 2" xfId="32454"/>
    <cellStyle name="20% - Акцент3 6 2 7" xfId="32449"/>
    <cellStyle name="20% - Акцент3 6 20" xfId="4903"/>
    <cellStyle name="20% - Акцент3 6 20 2" xfId="4904"/>
    <cellStyle name="20% - Акцент3 6 20 2 2" xfId="32456"/>
    <cellStyle name="20% - Акцент3 6 20 3" xfId="4905"/>
    <cellStyle name="20% - Акцент3 6 20 3 2" xfId="32457"/>
    <cellStyle name="20% - Акцент3 6 20 4" xfId="4906"/>
    <cellStyle name="20% - Акцент3 6 20 4 2" xfId="32458"/>
    <cellStyle name="20% - Акцент3 6 20 5" xfId="4907"/>
    <cellStyle name="20% - Акцент3 6 20 5 2" xfId="32459"/>
    <cellStyle name="20% - Акцент3 6 20 6" xfId="4908"/>
    <cellStyle name="20% - Акцент3 6 20 6 2" xfId="32460"/>
    <cellStyle name="20% - Акцент3 6 20 7" xfId="32455"/>
    <cellStyle name="20% - Акцент3 6 21" xfId="4909"/>
    <cellStyle name="20% - Акцент3 6 21 2" xfId="4910"/>
    <cellStyle name="20% - Акцент3 6 21 2 2" xfId="32462"/>
    <cellStyle name="20% - Акцент3 6 21 3" xfId="4911"/>
    <cellStyle name="20% - Акцент3 6 21 3 2" xfId="32463"/>
    <cellStyle name="20% - Акцент3 6 21 4" xfId="4912"/>
    <cellStyle name="20% - Акцент3 6 21 4 2" xfId="32464"/>
    <cellStyle name="20% - Акцент3 6 21 5" xfId="4913"/>
    <cellStyle name="20% - Акцент3 6 21 5 2" xfId="32465"/>
    <cellStyle name="20% - Акцент3 6 21 6" xfId="4914"/>
    <cellStyle name="20% - Акцент3 6 21 6 2" xfId="32466"/>
    <cellStyle name="20% - Акцент3 6 21 7" xfId="32461"/>
    <cellStyle name="20% - Акцент3 6 22" xfId="4915"/>
    <cellStyle name="20% - Акцент3 6 22 2" xfId="4916"/>
    <cellStyle name="20% - Акцент3 6 22 2 2" xfId="32468"/>
    <cellStyle name="20% - Акцент3 6 22 3" xfId="4917"/>
    <cellStyle name="20% - Акцент3 6 22 3 2" xfId="32469"/>
    <cellStyle name="20% - Акцент3 6 22 4" xfId="4918"/>
    <cellStyle name="20% - Акцент3 6 22 4 2" xfId="32470"/>
    <cellStyle name="20% - Акцент3 6 22 5" xfId="4919"/>
    <cellStyle name="20% - Акцент3 6 22 5 2" xfId="32471"/>
    <cellStyle name="20% - Акцент3 6 22 6" xfId="4920"/>
    <cellStyle name="20% - Акцент3 6 22 6 2" xfId="32472"/>
    <cellStyle name="20% - Акцент3 6 22 7" xfId="32467"/>
    <cellStyle name="20% - Акцент3 6 23" xfId="4921"/>
    <cellStyle name="20% - Акцент3 6 23 2" xfId="32473"/>
    <cellStyle name="20% - Акцент3 6 24" xfId="4922"/>
    <cellStyle name="20% - Акцент3 6 24 2" xfId="32474"/>
    <cellStyle name="20% - Акцент3 6 25" xfId="4923"/>
    <cellStyle name="20% - Акцент3 6 25 2" xfId="32475"/>
    <cellStyle name="20% - Акцент3 6 26" xfId="4924"/>
    <cellStyle name="20% - Акцент3 6 26 2" xfId="32476"/>
    <cellStyle name="20% - Акцент3 6 27" xfId="4925"/>
    <cellStyle name="20% - Акцент3 6 27 2" xfId="32477"/>
    <cellStyle name="20% - Акцент3 6 28" xfId="32388"/>
    <cellStyle name="20% - Акцент3 6 3" xfId="4926"/>
    <cellStyle name="20% - Акцент3 6 3 2" xfId="4927"/>
    <cellStyle name="20% - Акцент3 6 3 2 2" xfId="32479"/>
    <cellStyle name="20% - Акцент3 6 3 3" xfId="4928"/>
    <cellStyle name="20% - Акцент3 6 3 3 2" xfId="32480"/>
    <cellStyle name="20% - Акцент3 6 3 4" xfId="4929"/>
    <cellStyle name="20% - Акцент3 6 3 4 2" xfId="32481"/>
    <cellStyle name="20% - Акцент3 6 3 5" xfId="4930"/>
    <cellStyle name="20% - Акцент3 6 3 5 2" xfId="32482"/>
    <cellStyle name="20% - Акцент3 6 3 6" xfId="4931"/>
    <cellStyle name="20% - Акцент3 6 3 6 2" xfId="32483"/>
    <cellStyle name="20% - Акцент3 6 3 7" xfId="32478"/>
    <cellStyle name="20% - Акцент3 6 4" xfId="4932"/>
    <cellStyle name="20% - Акцент3 6 4 2" xfId="4933"/>
    <cellStyle name="20% - Акцент3 6 4 2 2" xfId="32485"/>
    <cellStyle name="20% - Акцент3 6 4 3" xfId="4934"/>
    <cellStyle name="20% - Акцент3 6 4 3 2" xfId="32486"/>
    <cellStyle name="20% - Акцент3 6 4 4" xfId="4935"/>
    <cellStyle name="20% - Акцент3 6 4 4 2" xfId="32487"/>
    <cellStyle name="20% - Акцент3 6 4 5" xfId="4936"/>
    <cellStyle name="20% - Акцент3 6 4 5 2" xfId="32488"/>
    <cellStyle name="20% - Акцент3 6 4 6" xfId="4937"/>
    <cellStyle name="20% - Акцент3 6 4 6 2" xfId="32489"/>
    <cellStyle name="20% - Акцент3 6 4 7" xfId="32484"/>
    <cellStyle name="20% - Акцент3 6 5" xfId="4938"/>
    <cellStyle name="20% - Акцент3 6 5 2" xfId="4939"/>
    <cellStyle name="20% - Акцент3 6 5 2 2" xfId="32491"/>
    <cellStyle name="20% - Акцент3 6 5 3" xfId="4940"/>
    <cellStyle name="20% - Акцент3 6 5 3 2" xfId="32492"/>
    <cellStyle name="20% - Акцент3 6 5 4" xfId="4941"/>
    <cellStyle name="20% - Акцент3 6 5 4 2" xfId="32493"/>
    <cellStyle name="20% - Акцент3 6 5 5" xfId="4942"/>
    <cellStyle name="20% - Акцент3 6 5 5 2" xfId="32494"/>
    <cellStyle name="20% - Акцент3 6 5 6" xfId="4943"/>
    <cellStyle name="20% - Акцент3 6 5 6 2" xfId="32495"/>
    <cellStyle name="20% - Акцент3 6 5 7" xfId="32490"/>
    <cellStyle name="20% - Акцент3 6 6" xfId="4944"/>
    <cellStyle name="20% - Акцент3 6 6 2" xfId="4945"/>
    <cellStyle name="20% - Акцент3 6 6 2 2" xfId="32497"/>
    <cellStyle name="20% - Акцент3 6 6 3" xfId="4946"/>
    <cellStyle name="20% - Акцент3 6 6 3 2" xfId="32498"/>
    <cellStyle name="20% - Акцент3 6 6 4" xfId="4947"/>
    <cellStyle name="20% - Акцент3 6 6 4 2" xfId="32499"/>
    <cellStyle name="20% - Акцент3 6 6 5" xfId="4948"/>
    <cellStyle name="20% - Акцент3 6 6 5 2" xfId="32500"/>
    <cellStyle name="20% - Акцент3 6 6 6" xfId="4949"/>
    <cellStyle name="20% - Акцент3 6 6 6 2" xfId="32501"/>
    <cellStyle name="20% - Акцент3 6 6 7" xfId="32496"/>
    <cellStyle name="20% - Акцент3 6 7" xfId="4950"/>
    <cellStyle name="20% - Акцент3 6 7 2" xfId="4951"/>
    <cellStyle name="20% - Акцент3 6 7 2 2" xfId="32503"/>
    <cellStyle name="20% - Акцент3 6 7 3" xfId="4952"/>
    <cellStyle name="20% - Акцент3 6 7 3 2" xfId="32504"/>
    <cellStyle name="20% - Акцент3 6 7 4" xfId="4953"/>
    <cellStyle name="20% - Акцент3 6 7 4 2" xfId="32505"/>
    <cellStyle name="20% - Акцент3 6 7 5" xfId="4954"/>
    <cellStyle name="20% - Акцент3 6 7 5 2" xfId="32506"/>
    <cellStyle name="20% - Акцент3 6 7 6" xfId="4955"/>
    <cellStyle name="20% - Акцент3 6 7 6 2" xfId="32507"/>
    <cellStyle name="20% - Акцент3 6 7 7" xfId="32502"/>
    <cellStyle name="20% - Акцент3 6 8" xfId="4956"/>
    <cellStyle name="20% - Акцент3 6 8 2" xfId="4957"/>
    <cellStyle name="20% - Акцент3 6 8 2 2" xfId="32509"/>
    <cellStyle name="20% - Акцент3 6 8 3" xfId="4958"/>
    <cellStyle name="20% - Акцент3 6 8 3 2" xfId="32510"/>
    <cellStyle name="20% - Акцент3 6 8 4" xfId="4959"/>
    <cellStyle name="20% - Акцент3 6 8 4 2" xfId="32511"/>
    <cellStyle name="20% - Акцент3 6 8 5" xfId="4960"/>
    <cellStyle name="20% - Акцент3 6 8 5 2" xfId="32512"/>
    <cellStyle name="20% - Акцент3 6 8 6" xfId="4961"/>
    <cellStyle name="20% - Акцент3 6 8 6 2" xfId="32513"/>
    <cellStyle name="20% - Акцент3 6 8 7" xfId="32508"/>
    <cellStyle name="20% - Акцент3 6 9" xfId="4962"/>
    <cellStyle name="20% - Акцент3 6 9 2" xfId="4963"/>
    <cellStyle name="20% - Акцент3 6 9 2 2" xfId="32515"/>
    <cellStyle name="20% - Акцент3 6 9 3" xfId="4964"/>
    <cellStyle name="20% - Акцент3 6 9 3 2" xfId="32516"/>
    <cellStyle name="20% - Акцент3 6 9 4" xfId="4965"/>
    <cellStyle name="20% - Акцент3 6 9 4 2" xfId="32517"/>
    <cellStyle name="20% - Акцент3 6 9 5" xfId="4966"/>
    <cellStyle name="20% - Акцент3 6 9 5 2" xfId="32518"/>
    <cellStyle name="20% - Акцент3 6 9 6" xfId="4967"/>
    <cellStyle name="20% - Акцент3 6 9 6 2" xfId="32519"/>
    <cellStyle name="20% - Акцент3 6 9 7" xfId="32514"/>
    <cellStyle name="20% - Акцент3 7" xfId="4968"/>
    <cellStyle name="20% - Акцент3 7 10" xfId="4969"/>
    <cellStyle name="20% - Акцент3 7 10 2" xfId="4970"/>
    <cellStyle name="20% - Акцент3 7 10 2 2" xfId="32522"/>
    <cellStyle name="20% - Акцент3 7 10 3" xfId="4971"/>
    <cellStyle name="20% - Акцент3 7 10 3 2" xfId="32523"/>
    <cellStyle name="20% - Акцент3 7 10 4" xfId="4972"/>
    <cellStyle name="20% - Акцент3 7 10 4 2" xfId="32524"/>
    <cellStyle name="20% - Акцент3 7 10 5" xfId="4973"/>
    <cellStyle name="20% - Акцент3 7 10 5 2" xfId="32525"/>
    <cellStyle name="20% - Акцент3 7 10 6" xfId="4974"/>
    <cellStyle name="20% - Акцент3 7 10 6 2" xfId="32526"/>
    <cellStyle name="20% - Акцент3 7 10 7" xfId="32521"/>
    <cellStyle name="20% - Акцент3 7 11" xfId="4975"/>
    <cellStyle name="20% - Акцент3 7 11 2" xfId="4976"/>
    <cellStyle name="20% - Акцент3 7 11 2 2" xfId="32528"/>
    <cellStyle name="20% - Акцент3 7 11 3" xfId="4977"/>
    <cellStyle name="20% - Акцент3 7 11 3 2" xfId="32529"/>
    <cellStyle name="20% - Акцент3 7 11 4" xfId="4978"/>
    <cellStyle name="20% - Акцент3 7 11 4 2" xfId="32530"/>
    <cellStyle name="20% - Акцент3 7 11 5" xfId="4979"/>
    <cellStyle name="20% - Акцент3 7 11 5 2" xfId="32531"/>
    <cellStyle name="20% - Акцент3 7 11 6" xfId="4980"/>
    <cellStyle name="20% - Акцент3 7 11 6 2" xfId="32532"/>
    <cellStyle name="20% - Акцент3 7 11 7" xfId="32527"/>
    <cellStyle name="20% - Акцент3 7 12" xfId="4981"/>
    <cellStyle name="20% - Акцент3 7 12 2" xfId="4982"/>
    <cellStyle name="20% - Акцент3 7 12 2 2" xfId="32534"/>
    <cellStyle name="20% - Акцент3 7 12 3" xfId="4983"/>
    <cellStyle name="20% - Акцент3 7 12 3 2" xfId="32535"/>
    <cellStyle name="20% - Акцент3 7 12 4" xfId="4984"/>
    <cellStyle name="20% - Акцент3 7 12 4 2" xfId="32536"/>
    <cellStyle name="20% - Акцент3 7 12 5" xfId="4985"/>
    <cellStyle name="20% - Акцент3 7 12 5 2" xfId="32537"/>
    <cellStyle name="20% - Акцент3 7 12 6" xfId="4986"/>
    <cellStyle name="20% - Акцент3 7 12 6 2" xfId="32538"/>
    <cellStyle name="20% - Акцент3 7 12 7" xfId="32533"/>
    <cellStyle name="20% - Акцент3 7 13" xfId="4987"/>
    <cellStyle name="20% - Акцент3 7 13 2" xfId="4988"/>
    <cellStyle name="20% - Акцент3 7 13 2 2" xfId="32540"/>
    <cellStyle name="20% - Акцент3 7 13 3" xfId="4989"/>
    <cellStyle name="20% - Акцент3 7 13 3 2" xfId="32541"/>
    <cellStyle name="20% - Акцент3 7 13 4" xfId="4990"/>
    <cellStyle name="20% - Акцент3 7 13 4 2" xfId="32542"/>
    <cellStyle name="20% - Акцент3 7 13 5" xfId="4991"/>
    <cellStyle name="20% - Акцент3 7 13 5 2" xfId="32543"/>
    <cellStyle name="20% - Акцент3 7 13 6" xfId="4992"/>
    <cellStyle name="20% - Акцент3 7 13 6 2" xfId="32544"/>
    <cellStyle name="20% - Акцент3 7 13 7" xfId="32539"/>
    <cellStyle name="20% - Акцент3 7 14" xfId="4993"/>
    <cellStyle name="20% - Акцент3 7 14 2" xfId="4994"/>
    <cellStyle name="20% - Акцент3 7 14 2 2" xfId="32546"/>
    <cellStyle name="20% - Акцент3 7 14 3" xfId="4995"/>
    <cellStyle name="20% - Акцент3 7 14 3 2" xfId="32547"/>
    <cellStyle name="20% - Акцент3 7 14 4" xfId="4996"/>
    <cellStyle name="20% - Акцент3 7 14 4 2" xfId="32548"/>
    <cellStyle name="20% - Акцент3 7 14 5" xfId="4997"/>
    <cellStyle name="20% - Акцент3 7 14 5 2" xfId="32549"/>
    <cellStyle name="20% - Акцент3 7 14 6" xfId="4998"/>
    <cellStyle name="20% - Акцент3 7 14 6 2" xfId="32550"/>
    <cellStyle name="20% - Акцент3 7 14 7" xfId="32545"/>
    <cellStyle name="20% - Акцент3 7 15" xfId="4999"/>
    <cellStyle name="20% - Акцент3 7 15 2" xfId="5000"/>
    <cellStyle name="20% - Акцент3 7 15 2 2" xfId="32552"/>
    <cellStyle name="20% - Акцент3 7 15 3" xfId="5001"/>
    <cellStyle name="20% - Акцент3 7 15 3 2" xfId="32553"/>
    <cellStyle name="20% - Акцент3 7 15 4" xfId="5002"/>
    <cellStyle name="20% - Акцент3 7 15 4 2" xfId="32554"/>
    <cellStyle name="20% - Акцент3 7 15 5" xfId="5003"/>
    <cellStyle name="20% - Акцент3 7 15 5 2" xfId="32555"/>
    <cellStyle name="20% - Акцент3 7 15 6" xfId="5004"/>
    <cellStyle name="20% - Акцент3 7 15 6 2" xfId="32556"/>
    <cellStyle name="20% - Акцент3 7 15 7" xfId="32551"/>
    <cellStyle name="20% - Акцент3 7 16" xfId="5005"/>
    <cellStyle name="20% - Акцент3 7 16 2" xfId="5006"/>
    <cellStyle name="20% - Акцент3 7 16 2 2" xfId="32558"/>
    <cellStyle name="20% - Акцент3 7 16 3" xfId="5007"/>
    <cellStyle name="20% - Акцент3 7 16 3 2" xfId="32559"/>
    <cellStyle name="20% - Акцент3 7 16 4" xfId="5008"/>
    <cellStyle name="20% - Акцент3 7 16 4 2" xfId="32560"/>
    <cellStyle name="20% - Акцент3 7 16 5" xfId="5009"/>
    <cellStyle name="20% - Акцент3 7 16 5 2" xfId="32561"/>
    <cellStyle name="20% - Акцент3 7 16 6" xfId="5010"/>
    <cellStyle name="20% - Акцент3 7 16 6 2" xfId="32562"/>
    <cellStyle name="20% - Акцент3 7 16 7" xfId="32557"/>
    <cellStyle name="20% - Акцент3 7 17" xfId="5011"/>
    <cellStyle name="20% - Акцент3 7 17 2" xfId="5012"/>
    <cellStyle name="20% - Акцент3 7 17 2 2" xfId="32564"/>
    <cellStyle name="20% - Акцент3 7 17 3" xfId="5013"/>
    <cellStyle name="20% - Акцент3 7 17 3 2" xfId="32565"/>
    <cellStyle name="20% - Акцент3 7 17 4" xfId="5014"/>
    <cellStyle name="20% - Акцент3 7 17 4 2" xfId="32566"/>
    <cellStyle name="20% - Акцент3 7 17 5" xfId="5015"/>
    <cellStyle name="20% - Акцент3 7 17 5 2" xfId="32567"/>
    <cellStyle name="20% - Акцент3 7 17 6" xfId="5016"/>
    <cellStyle name="20% - Акцент3 7 17 6 2" xfId="32568"/>
    <cellStyle name="20% - Акцент3 7 17 7" xfId="32563"/>
    <cellStyle name="20% - Акцент3 7 18" xfId="5017"/>
    <cellStyle name="20% - Акцент3 7 18 2" xfId="5018"/>
    <cellStyle name="20% - Акцент3 7 18 2 2" xfId="32570"/>
    <cellStyle name="20% - Акцент3 7 18 3" xfId="5019"/>
    <cellStyle name="20% - Акцент3 7 18 3 2" xfId="32571"/>
    <cellStyle name="20% - Акцент3 7 18 4" xfId="5020"/>
    <cellStyle name="20% - Акцент3 7 18 4 2" xfId="32572"/>
    <cellStyle name="20% - Акцент3 7 18 5" xfId="5021"/>
    <cellStyle name="20% - Акцент3 7 18 5 2" xfId="32573"/>
    <cellStyle name="20% - Акцент3 7 18 6" xfId="5022"/>
    <cellStyle name="20% - Акцент3 7 18 6 2" xfId="32574"/>
    <cellStyle name="20% - Акцент3 7 18 7" xfId="32569"/>
    <cellStyle name="20% - Акцент3 7 19" xfId="5023"/>
    <cellStyle name="20% - Акцент3 7 19 2" xfId="5024"/>
    <cellStyle name="20% - Акцент3 7 19 2 2" xfId="32576"/>
    <cellStyle name="20% - Акцент3 7 19 3" xfId="5025"/>
    <cellStyle name="20% - Акцент3 7 19 3 2" xfId="32577"/>
    <cellStyle name="20% - Акцент3 7 19 4" xfId="5026"/>
    <cellStyle name="20% - Акцент3 7 19 4 2" xfId="32578"/>
    <cellStyle name="20% - Акцент3 7 19 5" xfId="5027"/>
    <cellStyle name="20% - Акцент3 7 19 5 2" xfId="32579"/>
    <cellStyle name="20% - Акцент3 7 19 6" xfId="5028"/>
    <cellStyle name="20% - Акцент3 7 19 6 2" xfId="32580"/>
    <cellStyle name="20% - Акцент3 7 19 7" xfId="32575"/>
    <cellStyle name="20% - Акцент3 7 2" xfId="5029"/>
    <cellStyle name="20% - Акцент3 7 2 2" xfId="5030"/>
    <cellStyle name="20% - Акцент3 7 2 2 2" xfId="32582"/>
    <cellStyle name="20% - Акцент3 7 2 3" xfId="5031"/>
    <cellStyle name="20% - Акцент3 7 2 3 2" xfId="32583"/>
    <cellStyle name="20% - Акцент3 7 2 4" xfId="5032"/>
    <cellStyle name="20% - Акцент3 7 2 4 2" xfId="32584"/>
    <cellStyle name="20% - Акцент3 7 2 5" xfId="5033"/>
    <cellStyle name="20% - Акцент3 7 2 5 2" xfId="32585"/>
    <cellStyle name="20% - Акцент3 7 2 6" xfId="5034"/>
    <cellStyle name="20% - Акцент3 7 2 6 2" xfId="32586"/>
    <cellStyle name="20% - Акцент3 7 2 7" xfId="32581"/>
    <cellStyle name="20% - Акцент3 7 20" xfId="5035"/>
    <cellStyle name="20% - Акцент3 7 20 2" xfId="5036"/>
    <cellStyle name="20% - Акцент3 7 20 2 2" xfId="32588"/>
    <cellStyle name="20% - Акцент3 7 20 3" xfId="5037"/>
    <cellStyle name="20% - Акцент3 7 20 3 2" xfId="32589"/>
    <cellStyle name="20% - Акцент3 7 20 4" xfId="5038"/>
    <cellStyle name="20% - Акцент3 7 20 4 2" xfId="32590"/>
    <cellStyle name="20% - Акцент3 7 20 5" xfId="5039"/>
    <cellStyle name="20% - Акцент3 7 20 5 2" xfId="32591"/>
    <cellStyle name="20% - Акцент3 7 20 6" xfId="5040"/>
    <cellStyle name="20% - Акцент3 7 20 6 2" xfId="32592"/>
    <cellStyle name="20% - Акцент3 7 20 7" xfId="32587"/>
    <cellStyle name="20% - Акцент3 7 21" xfId="5041"/>
    <cellStyle name="20% - Акцент3 7 21 2" xfId="5042"/>
    <cellStyle name="20% - Акцент3 7 21 2 2" xfId="32594"/>
    <cellStyle name="20% - Акцент3 7 21 3" xfId="5043"/>
    <cellStyle name="20% - Акцент3 7 21 3 2" xfId="32595"/>
    <cellStyle name="20% - Акцент3 7 21 4" xfId="5044"/>
    <cellStyle name="20% - Акцент3 7 21 4 2" xfId="32596"/>
    <cellStyle name="20% - Акцент3 7 21 5" xfId="5045"/>
    <cellStyle name="20% - Акцент3 7 21 5 2" xfId="32597"/>
    <cellStyle name="20% - Акцент3 7 21 6" xfId="5046"/>
    <cellStyle name="20% - Акцент3 7 21 6 2" xfId="32598"/>
    <cellStyle name="20% - Акцент3 7 21 7" xfId="32593"/>
    <cellStyle name="20% - Акцент3 7 22" xfId="5047"/>
    <cellStyle name="20% - Акцент3 7 22 2" xfId="5048"/>
    <cellStyle name="20% - Акцент3 7 22 2 2" xfId="32600"/>
    <cellStyle name="20% - Акцент3 7 22 3" xfId="5049"/>
    <cellStyle name="20% - Акцент3 7 22 3 2" xfId="32601"/>
    <cellStyle name="20% - Акцент3 7 22 4" xfId="5050"/>
    <cellStyle name="20% - Акцент3 7 22 4 2" xfId="32602"/>
    <cellStyle name="20% - Акцент3 7 22 5" xfId="5051"/>
    <cellStyle name="20% - Акцент3 7 22 5 2" xfId="32603"/>
    <cellStyle name="20% - Акцент3 7 22 6" xfId="5052"/>
    <cellStyle name="20% - Акцент3 7 22 6 2" xfId="32604"/>
    <cellStyle name="20% - Акцент3 7 22 7" xfId="32599"/>
    <cellStyle name="20% - Акцент3 7 23" xfId="5053"/>
    <cellStyle name="20% - Акцент3 7 23 2" xfId="32605"/>
    <cellStyle name="20% - Акцент3 7 24" xfId="5054"/>
    <cellStyle name="20% - Акцент3 7 24 2" xfId="32606"/>
    <cellStyle name="20% - Акцент3 7 25" xfId="5055"/>
    <cellStyle name="20% - Акцент3 7 25 2" xfId="32607"/>
    <cellStyle name="20% - Акцент3 7 26" xfId="5056"/>
    <cellStyle name="20% - Акцент3 7 26 2" xfId="32608"/>
    <cellStyle name="20% - Акцент3 7 27" xfId="5057"/>
    <cellStyle name="20% - Акцент3 7 27 2" xfId="32609"/>
    <cellStyle name="20% - Акцент3 7 28" xfId="32520"/>
    <cellStyle name="20% - Акцент3 7 3" xfId="5058"/>
    <cellStyle name="20% - Акцент3 7 3 2" xfId="5059"/>
    <cellStyle name="20% - Акцент3 7 3 2 2" xfId="32611"/>
    <cellStyle name="20% - Акцент3 7 3 3" xfId="5060"/>
    <cellStyle name="20% - Акцент3 7 3 3 2" xfId="32612"/>
    <cellStyle name="20% - Акцент3 7 3 4" xfId="5061"/>
    <cellStyle name="20% - Акцент3 7 3 4 2" xfId="32613"/>
    <cellStyle name="20% - Акцент3 7 3 5" xfId="5062"/>
    <cellStyle name="20% - Акцент3 7 3 5 2" xfId="32614"/>
    <cellStyle name="20% - Акцент3 7 3 6" xfId="5063"/>
    <cellStyle name="20% - Акцент3 7 3 6 2" xfId="32615"/>
    <cellStyle name="20% - Акцент3 7 3 7" xfId="32610"/>
    <cellStyle name="20% - Акцент3 7 4" xfId="5064"/>
    <cellStyle name="20% - Акцент3 7 4 2" xfId="5065"/>
    <cellStyle name="20% - Акцент3 7 4 2 2" xfId="32617"/>
    <cellStyle name="20% - Акцент3 7 4 3" xfId="5066"/>
    <cellStyle name="20% - Акцент3 7 4 3 2" xfId="32618"/>
    <cellStyle name="20% - Акцент3 7 4 4" xfId="5067"/>
    <cellStyle name="20% - Акцент3 7 4 4 2" xfId="32619"/>
    <cellStyle name="20% - Акцент3 7 4 5" xfId="5068"/>
    <cellStyle name="20% - Акцент3 7 4 5 2" xfId="32620"/>
    <cellStyle name="20% - Акцент3 7 4 6" xfId="5069"/>
    <cellStyle name="20% - Акцент3 7 4 6 2" xfId="32621"/>
    <cellStyle name="20% - Акцент3 7 4 7" xfId="32616"/>
    <cellStyle name="20% - Акцент3 7 5" xfId="5070"/>
    <cellStyle name="20% - Акцент3 7 5 2" xfId="5071"/>
    <cellStyle name="20% - Акцент3 7 5 2 2" xfId="32623"/>
    <cellStyle name="20% - Акцент3 7 5 3" xfId="5072"/>
    <cellStyle name="20% - Акцент3 7 5 3 2" xfId="32624"/>
    <cellStyle name="20% - Акцент3 7 5 4" xfId="5073"/>
    <cellStyle name="20% - Акцент3 7 5 4 2" xfId="32625"/>
    <cellStyle name="20% - Акцент3 7 5 5" xfId="5074"/>
    <cellStyle name="20% - Акцент3 7 5 5 2" xfId="32626"/>
    <cellStyle name="20% - Акцент3 7 5 6" xfId="5075"/>
    <cellStyle name="20% - Акцент3 7 5 6 2" xfId="32627"/>
    <cellStyle name="20% - Акцент3 7 5 7" xfId="32622"/>
    <cellStyle name="20% - Акцент3 7 6" xfId="5076"/>
    <cellStyle name="20% - Акцент3 7 6 2" xfId="5077"/>
    <cellStyle name="20% - Акцент3 7 6 2 2" xfId="32629"/>
    <cellStyle name="20% - Акцент3 7 6 3" xfId="5078"/>
    <cellStyle name="20% - Акцент3 7 6 3 2" xfId="32630"/>
    <cellStyle name="20% - Акцент3 7 6 4" xfId="5079"/>
    <cellStyle name="20% - Акцент3 7 6 4 2" xfId="32631"/>
    <cellStyle name="20% - Акцент3 7 6 5" xfId="5080"/>
    <cellStyle name="20% - Акцент3 7 6 5 2" xfId="32632"/>
    <cellStyle name="20% - Акцент3 7 6 6" xfId="5081"/>
    <cellStyle name="20% - Акцент3 7 6 6 2" xfId="32633"/>
    <cellStyle name="20% - Акцент3 7 6 7" xfId="32628"/>
    <cellStyle name="20% - Акцент3 7 7" xfId="5082"/>
    <cellStyle name="20% - Акцент3 7 7 2" xfId="5083"/>
    <cellStyle name="20% - Акцент3 7 7 2 2" xfId="32635"/>
    <cellStyle name="20% - Акцент3 7 7 3" xfId="5084"/>
    <cellStyle name="20% - Акцент3 7 7 3 2" xfId="32636"/>
    <cellStyle name="20% - Акцент3 7 7 4" xfId="5085"/>
    <cellStyle name="20% - Акцент3 7 7 4 2" xfId="32637"/>
    <cellStyle name="20% - Акцент3 7 7 5" xfId="5086"/>
    <cellStyle name="20% - Акцент3 7 7 5 2" xfId="32638"/>
    <cellStyle name="20% - Акцент3 7 7 6" xfId="5087"/>
    <cellStyle name="20% - Акцент3 7 7 6 2" xfId="32639"/>
    <cellStyle name="20% - Акцент3 7 7 7" xfId="32634"/>
    <cellStyle name="20% - Акцент3 7 8" xfId="5088"/>
    <cellStyle name="20% - Акцент3 7 8 2" xfId="5089"/>
    <cellStyle name="20% - Акцент3 7 8 2 2" xfId="32641"/>
    <cellStyle name="20% - Акцент3 7 8 3" xfId="5090"/>
    <cellStyle name="20% - Акцент3 7 8 3 2" xfId="32642"/>
    <cellStyle name="20% - Акцент3 7 8 4" xfId="5091"/>
    <cellStyle name="20% - Акцент3 7 8 4 2" xfId="32643"/>
    <cellStyle name="20% - Акцент3 7 8 5" xfId="5092"/>
    <cellStyle name="20% - Акцент3 7 8 5 2" xfId="32644"/>
    <cellStyle name="20% - Акцент3 7 8 6" xfId="5093"/>
    <cellStyle name="20% - Акцент3 7 8 6 2" xfId="32645"/>
    <cellStyle name="20% - Акцент3 7 8 7" xfId="32640"/>
    <cellStyle name="20% - Акцент3 7 9" xfId="5094"/>
    <cellStyle name="20% - Акцент3 7 9 2" xfId="5095"/>
    <cellStyle name="20% - Акцент3 7 9 2 2" xfId="32647"/>
    <cellStyle name="20% - Акцент3 7 9 3" xfId="5096"/>
    <cellStyle name="20% - Акцент3 7 9 3 2" xfId="32648"/>
    <cellStyle name="20% - Акцент3 7 9 4" xfId="5097"/>
    <cellStyle name="20% - Акцент3 7 9 4 2" xfId="32649"/>
    <cellStyle name="20% - Акцент3 7 9 5" xfId="5098"/>
    <cellStyle name="20% - Акцент3 7 9 5 2" xfId="32650"/>
    <cellStyle name="20% - Акцент3 7 9 6" xfId="5099"/>
    <cellStyle name="20% - Акцент3 7 9 6 2" xfId="32651"/>
    <cellStyle name="20% - Акцент3 7 9 7" xfId="32646"/>
    <cellStyle name="20% - Акцент3 8" xfId="5100"/>
    <cellStyle name="20% - Акцент3 8 2" xfId="5101"/>
    <cellStyle name="20% - Акцент3 8 2 2" xfId="32653"/>
    <cellStyle name="20% - Акцент3 8 3" xfId="5102"/>
    <cellStyle name="20% - Акцент3 8 3 2" xfId="32654"/>
    <cellStyle name="20% - Акцент3 8 4" xfId="5103"/>
    <cellStyle name="20% - Акцент3 8 4 2" xfId="32655"/>
    <cellStyle name="20% - Акцент3 8 5" xfId="5104"/>
    <cellStyle name="20% - Акцент3 8 5 2" xfId="32656"/>
    <cellStyle name="20% - Акцент3 8 6" xfId="5105"/>
    <cellStyle name="20% - Акцент3 8 6 2" xfId="32657"/>
    <cellStyle name="20% - Акцент3 8 7" xfId="32652"/>
    <cellStyle name="20% - Акцент3 9" xfId="5106"/>
    <cellStyle name="20% - Акцент3 9 2" xfId="5107"/>
    <cellStyle name="20% - Акцент3 9 2 2" xfId="32659"/>
    <cellStyle name="20% - Акцент3 9 3" xfId="5108"/>
    <cellStyle name="20% - Акцент3 9 3 2" xfId="32660"/>
    <cellStyle name="20% - Акцент3 9 4" xfId="5109"/>
    <cellStyle name="20% - Акцент3 9 4 2" xfId="32661"/>
    <cellStyle name="20% - Акцент3 9 5" xfId="5110"/>
    <cellStyle name="20% - Акцент3 9 5 2" xfId="32662"/>
    <cellStyle name="20% - Акцент3 9 6" xfId="5111"/>
    <cellStyle name="20% - Акцент3 9 6 2" xfId="32663"/>
    <cellStyle name="20% - Акцент3 9 7" xfId="32658"/>
    <cellStyle name="20% - Акцент4 10" xfId="5112"/>
    <cellStyle name="20% - Акцент4 10 2" xfId="5113"/>
    <cellStyle name="20% - Акцент4 10 2 2" xfId="32665"/>
    <cellStyle name="20% - Акцент4 10 3" xfId="5114"/>
    <cellStyle name="20% - Акцент4 10 3 2" xfId="32666"/>
    <cellStyle name="20% - Акцент4 10 4" xfId="5115"/>
    <cellStyle name="20% - Акцент4 10 4 2" xfId="32667"/>
    <cellStyle name="20% - Акцент4 10 5" xfId="5116"/>
    <cellStyle name="20% - Акцент4 10 5 2" xfId="32668"/>
    <cellStyle name="20% - Акцент4 10 6" xfId="5117"/>
    <cellStyle name="20% - Акцент4 10 6 2" xfId="32669"/>
    <cellStyle name="20% - Акцент4 10 7" xfId="32664"/>
    <cellStyle name="20% - Акцент4 11" xfId="5118"/>
    <cellStyle name="20% - Акцент4 11 2" xfId="5119"/>
    <cellStyle name="20% - Акцент4 11 2 2" xfId="32671"/>
    <cellStyle name="20% - Акцент4 11 3" xfId="5120"/>
    <cellStyle name="20% - Акцент4 11 3 2" xfId="32672"/>
    <cellStyle name="20% - Акцент4 11 4" xfId="5121"/>
    <cellStyle name="20% - Акцент4 11 4 2" xfId="32673"/>
    <cellStyle name="20% - Акцент4 11 5" xfId="5122"/>
    <cellStyle name="20% - Акцент4 11 5 2" xfId="32674"/>
    <cellStyle name="20% - Акцент4 11 6" xfId="5123"/>
    <cellStyle name="20% - Акцент4 11 6 2" xfId="32675"/>
    <cellStyle name="20% - Акцент4 11 7" xfId="32670"/>
    <cellStyle name="20% - Акцент4 12" xfId="5124"/>
    <cellStyle name="20% - Акцент4 12 2" xfId="5125"/>
    <cellStyle name="20% - Акцент4 12 2 2" xfId="32677"/>
    <cellStyle name="20% - Акцент4 12 3" xfId="5126"/>
    <cellStyle name="20% - Акцент4 12 3 2" xfId="32678"/>
    <cellStyle name="20% - Акцент4 12 4" xfId="5127"/>
    <cellStyle name="20% - Акцент4 12 4 2" xfId="32679"/>
    <cellStyle name="20% - Акцент4 12 5" xfId="5128"/>
    <cellStyle name="20% - Акцент4 12 5 2" xfId="32680"/>
    <cellStyle name="20% - Акцент4 12 6" xfId="5129"/>
    <cellStyle name="20% - Акцент4 12 6 2" xfId="32681"/>
    <cellStyle name="20% - Акцент4 12 7" xfId="32676"/>
    <cellStyle name="20% - Акцент4 13" xfId="5130"/>
    <cellStyle name="20% - Акцент4 13 2" xfId="5131"/>
    <cellStyle name="20% - Акцент4 13 2 2" xfId="32683"/>
    <cellStyle name="20% - Акцент4 13 3" xfId="5132"/>
    <cellStyle name="20% - Акцент4 13 3 2" xfId="32684"/>
    <cellStyle name="20% - Акцент4 13 4" xfId="5133"/>
    <cellStyle name="20% - Акцент4 13 4 2" xfId="32685"/>
    <cellStyle name="20% - Акцент4 13 5" xfId="5134"/>
    <cellStyle name="20% - Акцент4 13 5 2" xfId="32686"/>
    <cellStyle name="20% - Акцент4 13 6" xfId="5135"/>
    <cellStyle name="20% - Акцент4 13 6 2" xfId="32687"/>
    <cellStyle name="20% - Акцент4 13 7" xfId="32682"/>
    <cellStyle name="20% - Акцент4 14" xfId="5136"/>
    <cellStyle name="20% - Акцент4 14 2" xfId="5137"/>
    <cellStyle name="20% - Акцент4 14 2 2" xfId="32689"/>
    <cellStyle name="20% - Акцент4 14 3" xfId="5138"/>
    <cellStyle name="20% - Акцент4 14 3 2" xfId="32690"/>
    <cellStyle name="20% - Акцент4 14 4" xfId="5139"/>
    <cellStyle name="20% - Акцент4 14 4 2" xfId="32691"/>
    <cellStyle name="20% - Акцент4 14 5" xfId="5140"/>
    <cellStyle name="20% - Акцент4 14 5 2" xfId="32692"/>
    <cellStyle name="20% - Акцент4 14 6" xfId="5141"/>
    <cellStyle name="20% - Акцент4 14 6 2" xfId="32693"/>
    <cellStyle name="20% - Акцент4 14 7" xfId="32688"/>
    <cellStyle name="20% - Акцент4 15" xfId="5142"/>
    <cellStyle name="20% - Акцент4 15 2" xfId="5143"/>
    <cellStyle name="20% - Акцент4 15 2 2" xfId="32695"/>
    <cellStyle name="20% - Акцент4 15 3" xfId="5144"/>
    <cellStyle name="20% - Акцент4 15 3 2" xfId="32696"/>
    <cellStyle name="20% - Акцент4 15 4" xfId="5145"/>
    <cellStyle name="20% - Акцент4 15 4 2" xfId="32697"/>
    <cellStyle name="20% - Акцент4 15 5" xfId="5146"/>
    <cellStyle name="20% - Акцент4 15 5 2" xfId="32698"/>
    <cellStyle name="20% - Акцент4 15 6" xfId="5147"/>
    <cellStyle name="20% - Акцент4 15 6 2" xfId="32699"/>
    <cellStyle name="20% - Акцент4 15 7" xfId="32694"/>
    <cellStyle name="20% - Акцент4 16" xfId="5148"/>
    <cellStyle name="20% - Акцент4 16 2" xfId="5149"/>
    <cellStyle name="20% - Акцент4 16 2 2" xfId="32701"/>
    <cellStyle name="20% - Акцент4 16 3" xfId="5150"/>
    <cellStyle name="20% - Акцент4 16 3 2" xfId="32702"/>
    <cellStyle name="20% - Акцент4 16 4" xfId="5151"/>
    <cellStyle name="20% - Акцент4 16 4 2" xfId="32703"/>
    <cellStyle name="20% - Акцент4 16 5" xfId="5152"/>
    <cellStyle name="20% - Акцент4 16 5 2" xfId="32704"/>
    <cellStyle name="20% - Акцент4 16 6" xfId="5153"/>
    <cellStyle name="20% - Акцент4 16 6 2" xfId="32705"/>
    <cellStyle name="20% - Акцент4 16 7" xfId="32700"/>
    <cellStyle name="20% - Акцент4 17" xfId="5154"/>
    <cellStyle name="20% - Акцент4 17 2" xfId="5155"/>
    <cellStyle name="20% - Акцент4 17 2 2" xfId="32707"/>
    <cellStyle name="20% - Акцент4 17 3" xfId="5156"/>
    <cellStyle name="20% - Акцент4 17 3 2" xfId="32708"/>
    <cellStyle name="20% - Акцент4 17 4" xfId="5157"/>
    <cellStyle name="20% - Акцент4 17 4 2" xfId="32709"/>
    <cellStyle name="20% - Акцент4 17 5" xfId="5158"/>
    <cellStyle name="20% - Акцент4 17 5 2" xfId="32710"/>
    <cellStyle name="20% - Акцент4 17 6" xfId="5159"/>
    <cellStyle name="20% - Акцент4 17 6 2" xfId="32711"/>
    <cellStyle name="20% - Акцент4 17 7" xfId="32706"/>
    <cellStyle name="20% - Акцент4 18" xfId="5160"/>
    <cellStyle name="20% - Акцент4 18 2" xfId="5161"/>
    <cellStyle name="20% - Акцент4 18 2 2" xfId="32713"/>
    <cellStyle name="20% - Акцент4 18 3" xfId="5162"/>
    <cellStyle name="20% - Акцент4 18 3 2" xfId="32714"/>
    <cellStyle name="20% - Акцент4 18 4" xfId="5163"/>
    <cellStyle name="20% - Акцент4 18 4 2" xfId="32715"/>
    <cellStyle name="20% - Акцент4 18 5" xfId="5164"/>
    <cellStyle name="20% - Акцент4 18 5 2" xfId="32716"/>
    <cellStyle name="20% - Акцент4 18 6" xfId="5165"/>
    <cellStyle name="20% - Акцент4 18 6 2" xfId="32717"/>
    <cellStyle name="20% - Акцент4 18 7" xfId="32712"/>
    <cellStyle name="20% - Акцент4 19" xfId="5166"/>
    <cellStyle name="20% - Акцент4 19 2" xfId="5167"/>
    <cellStyle name="20% - Акцент4 19 2 2" xfId="32719"/>
    <cellStyle name="20% - Акцент4 19 3" xfId="5168"/>
    <cellStyle name="20% - Акцент4 19 3 2" xfId="32720"/>
    <cellStyle name="20% - Акцент4 19 4" xfId="5169"/>
    <cellStyle name="20% - Акцент4 19 4 2" xfId="32721"/>
    <cellStyle name="20% - Акцент4 19 5" xfId="5170"/>
    <cellStyle name="20% - Акцент4 19 5 2" xfId="32722"/>
    <cellStyle name="20% - Акцент4 19 6" xfId="5171"/>
    <cellStyle name="20% - Акцент4 19 6 2" xfId="32723"/>
    <cellStyle name="20% - Акцент4 19 7" xfId="32718"/>
    <cellStyle name="20% - Акцент4 2" xfId="5172"/>
    <cellStyle name="20% - Акцент4 2 10" xfId="5173"/>
    <cellStyle name="20% - Акцент4 2 11" xfId="5174"/>
    <cellStyle name="20% - Акцент4 2 12" xfId="5175"/>
    <cellStyle name="20% - Акцент4 2 13" xfId="5176"/>
    <cellStyle name="20% - Акцент4 2 14" xfId="5177"/>
    <cellStyle name="20% - Акцент4 2 15" xfId="5178"/>
    <cellStyle name="20% - Акцент4 2 16" xfId="5179"/>
    <cellStyle name="20% - Акцент4 2 17" xfId="5180"/>
    <cellStyle name="20% - Акцент4 2 18" xfId="5181"/>
    <cellStyle name="20% - Акцент4 2 19" xfId="5182"/>
    <cellStyle name="20% - Акцент4 2 2" xfId="5183"/>
    <cellStyle name="20% - Акцент4 2 2 10" xfId="5184"/>
    <cellStyle name="20% - Акцент4 2 2 10 2" xfId="5185"/>
    <cellStyle name="20% - Акцент4 2 2 10 2 2" xfId="32726"/>
    <cellStyle name="20% - Акцент4 2 2 10 3" xfId="5186"/>
    <cellStyle name="20% - Акцент4 2 2 10 3 2" xfId="32727"/>
    <cellStyle name="20% - Акцент4 2 2 10 4" xfId="5187"/>
    <cellStyle name="20% - Акцент4 2 2 10 4 2" xfId="32728"/>
    <cellStyle name="20% - Акцент4 2 2 10 5" xfId="5188"/>
    <cellStyle name="20% - Акцент4 2 2 10 5 2" xfId="32729"/>
    <cellStyle name="20% - Акцент4 2 2 10 6" xfId="5189"/>
    <cellStyle name="20% - Акцент4 2 2 10 6 2" xfId="32730"/>
    <cellStyle name="20% - Акцент4 2 2 10 7" xfId="32725"/>
    <cellStyle name="20% - Акцент4 2 2 11" xfId="5190"/>
    <cellStyle name="20% - Акцент4 2 2 11 2" xfId="5191"/>
    <cellStyle name="20% - Акцент4 2 2 11 2 2" xfId="32732"/>
    <cellStyle name="20% - Акцент4 2 2 11 3" xfId="5192"/>
    <cellStyle name="20% - Акцент4 2 2 11 3 2" xfId="32733"/>
    <cellStyle name="20% - Акцент4 2 2 11 4" xfId="5193"/>
    <cellStyle name="20% - Акцент4 2 2 11 4 2" xfId="32734"/>
    <cellStyle name="20% - Акцент4 2 2 11 5" xfId="5194"/>
    <cellStyle name="20% - Акцент4 2 2 11 5 2" xfId="32735"/>
    <cellStyle name="20% - Акцент4 2 2 11 6" xfId="5195"/>
    <cellStyle name="20% - Акцент4 2 2 11 6 2" xfId="32736"/>
    <cellStyle name="20% - Акцент4 2 2 11 7" xfId="32731"/>
    <cellStyle name="20% - Акцент4 2 2 12" xfId="5196"/>
    <cellStyle name="20% - Акцент4 2 2 12 2" xfId="5197"/>
    <cellStyle name="20% - Акцент4 2 2 12 2 2" xfId="32738"/>
    <cellStyle name="20% - Акцент4 2 2 12 3" xfId="5198"/>
    <cellStyle name="20% - Акцент4 2 2 12 3 2" xfId="32739"/>
    <cellStyle name="20% - Акцент4 2 2 12 4" xfId="5199"/>
    <cellStyle name="20% - Акцент4 2 2 12 4 2" xfId="32740"/>
    <cellStyle name="20% - Акцент4 2 2 12 5" xfId="5200"/>
    <cellStyle name="20% - Акцент4 2 2 12 5 2" xfId="32741"/>
    <cellStyle name="20% - Акцент4 2 2 12 6" xfId="5201"/>
    <cellStyle name="20% - Акцент4 2 2 12 6 2" xfId="32742"/>
    <cellStyle name="20% - Акцент4 2 2 12 7" xfId="32737"/>
    <cellStyle name="20% - Акцент4 2 2 13" xfId="5202"/>
    <cellStyle name="20% - Акцент4 2 2 13 2" xfId="5203"/>
    <cellStyle name="20% - Акцент4 2 2 13 2 2" xfId="32744"/>
    <cellStyle name="20% - Акцент4 2 2 13 3" xfId="5204"/>
    <cellStyle name="20% - Акцент4 2 2 13 3 2" xfId="32745"/>
    <cellStyle name="20% - Акцент4 2 2 13 4" xfId="5205"/>
    <cellStyle name="20% - Акцент4 2 2 13 4 2" xfId="32746"/>
    <cellStyle name="20% - Акцент4 2 2 13 5" xfId="5206"/>
    <cellStyle name="20% - Акцент4 2 2 13 5 2" xfId="32747"/>
    <cellStyle name="20% - Акцент4 2 2 13 6" xfId="5207"/>
    <cellStyle name="20% - Акцент4 2 2 13 6 2" xfId="32748"/>
    <cellStyle name="20% - Акцент4 2 2 13 7" xfId="32743"/>
    <cellStyle name="20% - Акцент4 2 2 14" xfId="5208"/>
    <cellStyle name="20% - Акцент4 2 2 14 2" xfId="5209"/>
    <cellStyle name="20% - Акцент4 2 2 14 2 2" xfId="32750"/>
    <cellStyle name="20% - Акцент4 2 2 14 3" xfId="5210"/>
    <cellStyle name="20% - Акцент4 2 2 14 3 2" xfId="32751"/>
    <cellStyle name="20% - Акцент4 2 2 14 4" xfId="5211"/>
    <cellStyle name="20% - Акцент4 2 2 14 4 2" xfId="32752"/>
    <cellStyle name="20% - Акцент4 2 2 14 5" xfId="5212"/>
    <cellStyle name="20% - Акцент4 2 2 14 5 2" xfId="32753"/>
    <cellStyle name="20% - Акцент4 2 2 14 6" xfId="5213"/>
    <cellStyle name="20% - Акцент4 2 2 14 6 2" xfId="32754"/>
    <cellStyle name="20% - Акцент4 2 2 14 7" xfId="32749"/>
    <cellStyle name="20% - Акцент4 2 2 15" xfId="5214"/>
    <cellStyle name="20% - Акцент4 2 2 15 2" xfId="5215"/>
    <cellStyle name="20% - Акцент4 2 2 15 2 2" xfId="32756"/>
    <cellStyle name="20% - Акцент4 2 2 15 3" xfId="5216"/>
    <cellStyle name="20% - Акцент4 2 2 15 3 2" xfId="32757"/>
    <cellStyle name="20% - Акцент4 2 2 15 4" xfId="5217"/>
    <cellStyle name="20% - Акцент4 2 2 15 4 2" xfId="32758"/>
    <cellStyle name="20% - Акцент4 2 2 15 5" xfId="5218"/>
    <cellStyle name="20% - Акцент4 2 2 15 5 2" xfId="32759"/>
    <cellStyle name="20% - Акцент4 2 2 15 6" xfId="5219"/>
    <cellStyle name="20% - Акцент4 2 2 15 6 2" xfId="32760"/>
    <cellStyle name="20% - Акцент4 2 2 15 7" xfId="32755"/>
    <cellStyle name="20% - Акцент4 2 2 16" xfId="5220"/>
    <cellStyle name="20% - Акцент4 2 2 16 2" xfId="5221"/>
    <cellStyle name="20% - Акцент4 2 2 16 2 2" xfId="32762"/>
    <cellStyle name="20% - Акцент4 2 2 16 3" xfId="5222"/>
    <cellStyle name="20% - Акцент4 2 2 16 3 2" xfId="32763"/>
    <cellStyle name="20% - Акцент4 2 2 16 4" xfId="5223"/>
    <cellStyle name="20% - Акцент4 2 2 16 4 2" xfId="32764"/>
    <cellStyle name="20% - Акцент4 2 2 16 5" xfId="5224"/>
    <cellStyle name="20% - Акцент4 2 2 16 5 2" xfId="32765"/>
    <cellStyle name="20% - Акцент4 2 2 16 6" xfId="5225"/>
    <cellStyle name="20% - Акцент4 2 2 16 6 2" xfId="32766"/>
    <cellStyle name="20% - Акцент4 2 2 16 7" xfId="32761"/>
    <cellStyle name="20% - Акцент4 2 2 17" xfId="5226"/>
    <cellStyle name="20% - Акцент4 2 2 17 2" xfId="5227"/>
    <cellStyle name="20% - Акцент4 2 2 17 2 2" xfId="32768"/>
    <cellStyle name="20% - Акцент4 2 2 17 3" xfId="5228"/>
    <cellStyle name="20% - Акцент4 2 2 17 3 2" xfId="32769"/>
    <cellStyle name="20% - Акцент4 2 2 17 4" xfId="5229"/>
    <cellStyle name="20% - Акцент4 2 2 17 4 2" xfId="32770"/>
    <cellStyle name="20% - Акцент4 2 2 17 5" xfId="5230"/>
    <cellStyle name="20% - Акцент4 2 2 17 5 2" xfId="32771"/>
    <cellStyle name="20% - Акцент4 2 2 17 6" xfId="5231"/>
    <cellStyle name="20% - Акцент4 2 2 17 6 2" xfId="32772"/>
    <cellStyle name="20% - Акцент4 2 2 17 7" xfId="32767"/>
    <cellStyle name="20% - Акцент4 2 2 18" xfId="5232"/>
    <cellStyle name="20% - Акцент4 2 2 18 2" xfId="5233"/>
    <cellStyle name="20% - Акцент4 2 2 18 2 2" xfId="32774"/>
    <cellStyle name="20% - Акцент4 2 2 18 3" xfId="5234"/>
    <cellStyle name="20% - Акцент4 2 2 18 3 2" xfId="32775"/>
    <cellStyle name="20% - Акцент4 2 2 18 4" xfId="5235"/>
    <cellStyle name="20% - Акцент4 2 2 18 4 2" xfId="32776"/>
    <cellStyle name="20% - Акцент4 2 2 18 5" xfId="5236"/>
    <cellStyle name="20% - Акцент4 2 2 18 5 2" xfId="32777"/>
    <cellStyle name="20% - Акцент4 2 2 18 6" xfId="5237"/>
    <cellStyle name="20% - Акцент4 2 2 18 6 2" xfId="32778"/>
    <cellStyle name="20% - Акцент4 2 2 18 7" xfId="32773"/>
    <cellStyle name="20% - Акцент4 2 2 19" xfId="5238"/>
    <cellStyle name="20% - Акцент4 2 2 19 2" xfId="5239"/>
    <cellStyle name="20% - Акцент4 2 2 19 2 2" xfId="32780"/>
    <cellStyle name="20% - Акцент4 2 2 19 3" xfId="5240"/>
    <cellStyle name="20% - Акцент4 2 2 19 3 2" xfId="32781"/>
    <cellStyle name="20% - Акцент4 2 2 19 4" xfId="5241"/>
    <cellStyle name="20% - Акцент4 2 2 19 4 2" xfId="32782"/>
    <cellStyle name="20% - Акцент4 2 2 19 5" xfId="5242"/>
    <cellStyle name="20% - Акцент4 2 2 19 5 2" xfId="32783"/>
    <cellStyle name="20% - Акцент4 2 2 19 6" xfId="5243"/>
    <cellStyle name="20% - Акцент4 2 2 19 6 2" xfId="32784"/>
    <cellStyle name="20% - Акцент4 2 2 19 7" xfId="32779"/>
    <cellStyle name="20% - Акцент4 2 2 2" xfId="5244"/>
    <cellStyle name="20% - Акцент4 2 2 2 10" xfId="5245"/>
    <cellStyle name="20% - Акцент4 2 2 2 11" xfId="5246"/>
    <cellStyle name="20% - Акцент4 2 2 2 12" xfId="5247"/>
    <cellStyle name="20% - Акцент4 2 2 2 13" xfId="5248"/>
    <cellStyle name="20% - Акцент4 2 2 2 14" xfId="5249"/>
    <cellStyle name="20% - Акцент4 2 2 2 15" xfId="5250"/>
    <cellStyle name="20% - Акцент4 2 2 2 16" xfId="5251"/>
    <cellStyle name="20% - Акцент4 2 2 2 17" xfId="5252"/>
    <cellStyle name="20% - Акцент4 2 2 2 18" xfId="5253"/>
    <cellStyle name="20% - Акцент4 2 2 2 19" xfId="5254"/>
    <cellStyle name="20% - Акцент4 2 2 2 2" xfId="5255"/>
    <cellStyle name="20% - Акцент4 2 2 2 2 10" xfId="5256"/>
    <cellStyle name="20% - Акцент4 2 2 2 2 10 2" xfId="5257"/>
    <cellStyle name="20% - Акцент4 2 2 2 2 10 2 2" xfId="32787"/>
    <cellStyle name="20% - Акцент4 2 2 2 2 10 3" xfId="5258"/>
    <cellStyle name="20% - Акцент4 2 2 2 2 10 3 2" xfId="32788"/>
    <cellStyle name="20% - Акцент4 2 2 2 2 10 4" xfId="5259"/>
    <cellStyle name="20% - Акцент4 2 2 2 2 10 4 2" xfId="32789"/>
    <cellStyle name="20% - Акцент4 2 2 2 2 10 5" xfId="5260"/>
    <cellStyle name="20% - Акцент4 2 2 2 2 10 5 2" xfId="32790"/>
    <cellStyle name="20% - Акцент4 2 2 2 2 10 6" xfId="5261"/>
    <cellStyle name="20% - Акцент4 2 2 2 2 10 6 2" xfId="32791"/>
    <cellStyle name="20% - Акцент4 2 2 2 2 10 7" xfId="32786"/>
    <cellStyle name="20% - Акцент4 2 2 2 2 11" xfId="5262"/>
    <cellStyle name="20% - Акцент4 2 2 2 2 11 2" xfId="5263"/>
    <cellStyle name="20% - Акцент4 2 2 2 2 11 2 2" xfId="32793"/>
    <cellStyle name="20% - Акцент4 2 2 2 2 11 3" xfId="5264"/>
    <cellStyle name="20% - Акцент4 2 2 2 2 11 3 2" xfId="32794"/>
    <cellStyle name="20% - Акцент4 2 2 2 2 11 4" xfId="5265"/>
    <cellStyle name="20% - Акцент4 2 2 2 2 11 4 2" xfId="32795"/>
    <cellStyle name="20% - Акцент4 2 2 2 2 11 5" xfId="5266"/>
    <cellStyle name="20% - Акцент4 2 2 2 2 11 5 2" xfId="32796"/>
    <cellStyle name="20% - Акцент4 2 2 2 2 11 6" xfId="5267"/>
    <cellStyle name="20% - Акцент4 2 2 2 2 11 6 2" xfId="32797"/>
    <cellStyle name="20% - Акцент4 2 2 2 2 11 7" xfId="32792"/>
    <cellStyle name="20% - Акцент4 2 2 2 2 12" xfId="5268"/>
    <cellStyle name="20% - Акцент4 2 2 2 2 12 2" xfId="5269"/>
    <cellStyle name="20% - Акцент4 2 2 2 2 12 2 2" xfId="32799"/>
    <cellStyle name="20% - Акцент4 2 2 2 2 12 3" xfId="5270"/>
    <cellStyle name="20% - Акцент4 2 2 2 2 12 3 2" xfId="32800"/>
    <cellStyle name="20% - Акцент4 2 2 2 2 12 4" xfId="5271"/>
    <cellStyle name="20% - Акцент4 2 2 2 2 12 4 2" xfId="32801"/>
    <cellStyle name="20% - Акцент4 2 2 2 2 12 5" xfId="5272"/>
    <cellStyle name="20% - Акцент4 2 2 2 2 12 5 2" xfId="32802"/>
    <cellStyle name="20% - Акцент4 2 2 2 2 12 6" xfId="5273"/>
    <cellStyle name="20% - Акцент4 2 2 2 2 12 6 2" xfId="32803"/>
    <cellStyle name="20% - Акцент4 2 2 2 2 12 7" xfId="32798"/>
    <cellStyle name="20% - Акцент4 2 2 2 2 13" xfId="5274"/>
    <cellStyle name="20% - Акцент4 2 2 2 2 13 2" xfId="5275"/>
    <cellStyle name="20% - Акцент4 2 2 2 2 13 2 2" xfId="32805"/>
    <cellStyle name="20% - Акцент4 2 2 2 2 13 3" xfId="5276"/>
    <cellStyle name="20% - Акцент4 2 2 2 2 13 3 2" xfId="32806"/>
    <cellStyle name="20% - Акцент4 2 2 2 2 13 4" xfId="5277"/>
    <cellStyle name="20% - Акцент4 2 2 2 2 13 4 2" xfId="32807"/>
    <cellStyle name="20% - Акцент4 2 2 2 2 13 5" xfId="5278"/>
    <cellStyle name="20% - Акцент4 2 2 2 2 13 5 2" xfId="32808"/>
    <cellStyle name="20% - Акцент4 2 2 2 2 13 6" xfId="5279"/>
    <cellStyle name="20% - Акцент4 2 2 2 2 13 6 2" xfId="32809"/>
    <cellStyle name="20% - Акцент4 2 2 2 2 13 7" xfId="32804"/>
    <cellStyle name="20% - Акцент4 2 2 2 2 14" xfId="5280"/>
    <cellStyle name="20% - Акцент4 2 2 2 2 14 2" xfId="5281"/>
    <cellStyle name="20% - Акцент4 2 2 2 2 14 2 2" xfId="32811"/>
    <cellStyle name="20% - Акцент4 2 2 2 2 14 3" xfId="5282"/>
    <cellStyle name="20% - Акцент4 2 2 2 2 14 3 2" xfId="32812"/>
    <cellStyle name="20% - Акцент4 2 2 2 2 14 4" xfId="5283"/>
    <cellStyle name="20% - Акцент4 2 2 2 2 14 4 2" xfId="32813"/>
    <cellStyle name="20% - Акцент4 2 2 2 2 14 5" xfId="5284"/>
    <cellStyle name="20% - Акцент4 2 2 2 2 14 5 2" xfId="32814"/>
    <cellStyle name="20% - Акцент4 2 2 2 2 14 6" xfId="5285"/>
    <cellStyle name="20% - Акцент4 2 2 2 2 14 6 2" xfId="32815"/>
    <cellStyle name="20% - Акцент4 2 2 2 2 14 7" xfId="32810"/>
    <cellStyle name="20% - Акцент4 2 2 2 2 15" xfId="5286"/>
    <cellStyle name="20% - Акцент4 2 2 2 2 15 2" xfId="5287"/>
    <cellStyle name="20% - Акцент4 2 2 2 2 15 2 2" xfId="32817"/>
    <cellStyle name="20% - Акцент4 2 2 2 2 15 3" xfId="5288"/>
    <cellStyle name="20% - Акцент4 2 2 2 2 15 3 2" xfId="32818"/>
    <cellStyle name="20% - Акцент4 2 2 2 2 15 4" xfId="5289"/>
    <cellStyle name="20% - Акцент4 2 2 2 2 15 4 2" xfId="32819"/>
    <cellStyle name="20% - Акцент4 2 2 2 2 15 5" xfId="5290"/>
    <cellStyle name="20% - Акцент4 2 2 2 2 15 5 2" xfId="32820"/>
    <cellStyle name="20% - Акцент4 2 2 2 2 15 6" xfId="5291"/>
    <cellStyle name="20% - Акцент4 2 2 2 2 15 6 2" xfId="32821"/>
    <cellStyle name="20% - Акцент4 2 2 2 2 15 7" xfId="32816"/>
    <cellStyle name="20% - Акцент4 2 2 2 2 16" xfId="5292"/>
    <cellStyle name="20% - Акцент4 2 2 2 2 16 2" xfId="5293"/>
    <cellStyle name="20% - Акцент4 2 2 2 2 16 2 2" xfId="32823"/>
    <cellStyle name="20% - Акцент4 2 2 2 2 16 3" xfId="5294"/>
    <cellStyle name="20% - Акцент4 2 2 2 2 16 3 2" xfId="32824"/>
    <cellStyle name="20% - Акцент4 2 2 2 2 16 4" xfId="5295"/>
    <cellStyle name="20% - Акцент4 2 2 2 2 16 4 2" xfId="32825"/>
    <cellStyle name="20% - Акцент4 2 2 2 2 16 5" xfId="5296"/>
    <cellStyle name="20% - Акцент4 2 2 2 2 16 5 2" xfId="32826"/>
    <cellStyle name="20% - Акцент4 2 2 2 2 16 6" xfId="5297"/>
    <cellStyle name="20% - Акцент4 2 2 2 2 16 6 2" xfId="32827"/>
    <cellStyle name="20% - Акцент4 2 2 2 2 16 7" xfId="32822"/>
    <cellStyle name="20% - Акцент4 2 2 2 2 17" xfId="5298"/>
    <cellStyle name="20% - Акцент4 2 2 2 2 17 2" xfId="5299"/>
    <cellStyle name="20% - Акцент4 2 2 2 2 17 2 2" xfId="32829"/>
    <cellStyle name="20% - Акцент4 2 2 2 2 17 3" xfId="5300"/>
    <cellStyle name="20% - Акцент4 2 2 2 2 17 3 2" xfId="32830"/>
    <cellStyle name="20% - Акцент4 2 2 2 2 17 4" xfId="5301"/>
    <cellStyle name="20% - Акцент4 2 2 2 2 17 4 2" xfId="32831"/>
    <cellStyle name="20% - Акцент4 2 2 2 2 17 5" xfId="5302"/>
    <cellStyle name="20% - Акцент4 2 2 2 2 17 5 2" xfId="32832"/>
    <cellStyle name="20% - Акцент4 2 2 2 2 17 6" xfId="5303"/>
    <cellStyle name="20% - Акцент4 2 2 2 2 17 6 2" xfId="32833"/>
    <cellStyle name="20% - Акцент4 2 2 2 2 17 7" xfId="32828"/>
    <cellStyle name="20% - Акцент4 2 2 2 2 18" xfId="5304"/>
    <cellStyle name="20% - Акцент4 2 2 2 2 18 2" xfId="5305"/>
    <cellStyle name="20% - Акцент4 2 2 2 2 18 2 2" xfId="32835"/>
    <cellStyle name="20% - Акцент4 2 2 2 2 18 3" xfId="5306"/>
    <cellStyle name="20% - Акцент4 2 2 2 2 18 3 2" xfId="32836"/>
    <cellStyle name="20% - Акцент4 2 2 2 2 18 4" xfId="5307"/>
    <cellStyle name="20% - Акцент4 2 2 2 2 18 4 2" xfId="32837"/>
    <cellStyle name="20% - Акцент4 2 2 2 2 18 5" xfId="5308"/>
    <cellStyle name="20% - Акцент4 2 2 2 2 18 5 2" xfId="32838"/>
    <cellStyle name="20% - Акцент4 2 2 2 2 18 6" xfId="5309"/>
    <cellStyle name="20% - Акцент4 2 2 2 2 18 6 2" xfId="32839"/>
    <cellStyle name="20% - Акцент4 2 2 2 2 18 7" xfId="32834"/>
    <cellStyle name="20% - Акцент4 2 2 2 2 19" xfId="5310"/>
    <cellStyle name="20% - Акцент4 2 2 2 2 19 2" xfId="5311"/>
    <cellStyle name="20% - Акцент4 2 2 2 2 19 2 2" xfId="32841"/>
    <cellStyle name="20% - Акцент4 2 2 2 2 19 3" xfId="5312"/>
    <cellStyle name="20% - Акцент4 2 2 2 2 19 3 2" xfId="32842"/>
    <cellStyle name="20% - Акцент4 2 2 2 2 19 4" xfId="5313"/>
    <cellStyle name="20% - Акцент4 2 2 2 2 19 4 2" xfId="32843"/>
    <cellStyle name="20% - Акцент4 2 2 2 2 19 5" xfId="5314"/>
    <cellStyle name="20% - Акцент4 2 2 2 2 19 5 2" xfId="32844"/>
    <cellStyle name="20% - Акцент4 2 2 2 2 19 6" xfId="5315"/>
    <cellStyle name="20% - Акцент4 2 2 2 2 19 6 2" xfId="32845"/>
    <cellStyle name="20% - Акцент4 2 2 2 2 19 7" xfId="32840"/>
    <cellStyle name="20% - Акцент4 2 2 2 2 2" xfId="5316"/>
    <cellStyle name="20% - Акцент4 2 2 2 2 2 10" xfId="5317"/>
    <cellStyle name="20% - Акцент4 2 2 2 2 2 11" xfId="5318"/>
    <cellStyle name="20% - Акцент4 2 2 2 2 2 12" xfId="5319"/>
    <cellStyle name="20% - Акцент4 2 2 2 2 2 13" xfId="5320"/>
    <cellStyle name="20% - Акцент4 2 2 2 2 2 14" xfId="5321"/>
    <cellStyle name="20% - Акцент4 2 2 2 2 2 15" xfId="5322"/>
    <cellStyle name="20% - Акцент4 2 2 2 2 2 16" xfId="5323"/>
    <cellStyle name="20% - Акцент4 2 2 2 2 2 17" xfId="5324"/>
    <cellStyle name="20% - Акцент4 2 2 2 2 2 18" xfId="5325"/>
    <cellStyle name="20% - Акцент4 2 2 2 2 2 19" xfId="5326"/>
    <cellStyle name="20% - Акцент4 2 2 2 2 2 2" xfId="5327"/>
    <cellStyle name="20% - Акцент4 2 2 2 2 2 2 2" xfId="5328"/>
    <cellStyle name="20% - Акцент4 2 2 2 2 2 2 2 2" xfId="5329"/>
    <cellStyle name="20% - Акцент4 2 2 2 2 2 2 2 3" xfId="5330"/>
    <cellStyle name="20% - Акцент4 2 2 2 2 2 2 2 4" xfId="5331"/>
    <cellStyle name="20% - Акцент4 2 2 2 2 2 2 2 5" xfId="5332"/>
    <cellStyle name="20% - Акцент4 2 2 2 2 2 2 2 6" xfId="5333"/>
    <cellStyle name="20% - Акцент4 2 2 2 2 2 2 2 7" xfId="32847"/>
    <cellStyle name="20% - Акцент4 2 2 2 2 2 2 3" xfId="5334"/>
    <cellStyle name="20% - Акцент4 2 2 2 2 2 2 3 2" xfId="32848"/>
    <cellStyle name="20% - Акцент4 2 2 2 2 2 2 4" xfId="5335"/>
    <cellStyle name="20% - Акцент4 2 2 2 2 2 2 4 2" xfId="32849"/>
    <cellStyle name="20% - Акцент4 2 2 2 2 2 2 5" xfId="5336"/>
    <cellStyle name="20% - Акцент4 2 2 2 2 2 2 5 2" xfId="32850"/>
    <cellStyle name="20% - Акцент4 2 2 2 2 2 2 6" xfId="5337"/>
    <cellStyle name="20% - Акцент4 2 2 2 2 2 2 6 2" xfId="32851"/>
    <cellStyle name="20% - Акцент4 2 2 2 2 2 20" xfId="5338"/>
    <cellStyle name="20% - Акцент4 2 2 2 2 2 21" xfId="5339"/>
    <cellStyle name="20% - Акцент4 2 2 2 2 2 22" xfId="5340"/>
    <cellStyle name="20% - Акцент4 2 2 2 2 2 23" xfId="5341"/>
    <cellStyle name="20% - Акцент4 2 2 2 2 2 24" xfId="5342"/>
    <cellStyle name="20% - Акцент4 2 2 2 2 2 25" xfId="5343"/>
    <cellStyle name="20% - Акцент4 2 2 2 2 2 26" xfId="5344"/>
    <cellStyle name="20% - Акцент4 2 2 2 2 2 27" xfId="5345"/>
    <cellStyle name="20% - Акцент4 2 2 2 2 2 28" xfId="32846"/>
    <cellStyle name="20% - Акцент4 2 2 2 2 2 3" xfId="5346"/>
    <cellStyle name="20% - Акцент4 2 2 2 2 2 4" xfId="5347"/>
    <cellStyle name="20% - Акцент4 2 2 2 2 2 5" xfId="5348"/>
    <cellStyle name="20% - Акцент4 2 2 2 2 2 6" xfId="5349"/>
    <cellStyle name="20% - Акцент4 2 2 2 2 2 7" xfId="5350"/>
    <cellStyle name="20% - Акцент4 2 2 2 2 2 8" xfId="5351"/>
    <cellStyle name="20% - Акцент4 2 2 2 2 2 9" xfId="5352"/>
    <cellStyle name="20% - Акцент4 2 2 2 2 20" xfId="5353"/>
    <cellStyle name="20% - Акцент4 2 2 2 2 20 2" xfId="5354"/>
    <cellStyle name="20% - Акцент4 2 2 2 2 20 2 2" xfId="32853"/>
    <cellStyle name="20% - Акцент4 2 2 2 2 20 3" xfId="5355"/>
    <cellStyle name="20% - Акцент4 2 2 2 2 20 3 2" xfId="32854"/>
    <cellStyle name="20% - Акцент4 2 2 2 2 20 4" xfId="5356"/>
    <cellStyle name="20% - Акцент4 2 2 2 2 20 4 2" xfId="32855"/>
    <cellStyle name="20% - Акцент4 2 2 2 2 20 5" xfId="5357"/>
    <cellStyle name="20% - Акцент4 2 2 2 2 20 5 2" xfId="32856"/>
    <cellStyle name="20% - Акцент4 2 2 2 2 20 6" xfId="5358"/>
    <cellStyle name="20% - Акцент4 2 2 2 2 20 6 2" xfId="32857"/>
    <cellStyle name="20% - Акцент4 2 2 2 2 20 7" xfId="32852"/>
    <cellStyle name="20% - Акцент4 2 2 2 2 21" xfId="5359"/>
    <cellStyle name="20% - Акцент4 2 2 2 2 21 2" xfId="5360"/>
    <cellStyle name="20% - Акцент4 2 2 2 2 21 2 2" xfId="32859"/>
    <cellStyle name="20% - Акцент4 2 2 2 2 21 3" xfId="5361"/>
    <cellStyle name="20% - Акцент4 2 2 2 2 21 3 2" xfId="32860"/>
    <cellStyle name="20% - Акцент4 2 2 2 2 21 4" xfId="5362"/>
    <cellStyle name="20% - Акцент4 2 2 2 2 21 4 2" xfId="32861"/>
    <cellStyle name="20% - Акцент4 2 2 2 2 21 5" xfId="5363"/>
    <cellStyle name="20% - Акцент4 2 2 2 2 21 5 2" xfId="32862"/>
    <cellStyle name="20% - Акцент4 2 2 2 2 21 6" xfId="5364"/>
    <cellStyle name="20% - Акцент4 2 2 2 2 21 6 2" xfId="32863"/>
    <cellStyle name="20% - Акцент4 2 2 2 2 21 7" xfId="32858"/>
    <cellStyle name="20% - Акцент4 2 2 2 2 22" xfId="5365"/>
    <cellStyle name="20% - Акцент4 2 2 2 2 22 2" xfId="5366"/>
    <cellStyle name="20% - Акцент4 2 2 2 2 22 2 2" xfId="32865"/>
    <cellStyle name="20% - Акцент4 2 2 2 2 22 3" xfId="5367"/>
    <cellStyle name="20% - Акцент4 2 2 2 2 22 3 2" xfId="32866"/>
    <cellStyle name="20% - Акцент4 2 2 2 2 22 4" xfId="5368"/>
    <cellStyle name="20% - Акцент4 2 2 2 2 22 4 2" xfId="32867"/>
    <cellStyle name="20% - Акцент4 2 2 2 2 22 5" xfId="5369"/>
    <cellStyle name="20% - Акцент4 2 2 2 2 22 5 2" xfId="32868"/>
    <cellStyle name="20% - Акцент4 2 2 2 2 22 6" xfId="5370"/>
    <cellStyle name="20% - Акцент4 2 2 2 2 22 6 2" xfId="32869"/>
    <cellStyle name="20% - Акцент4 2 2 2 2 22 7" xfId="32864"/>
    <cellStyle name="20% - Акцент4 2 2 2 2 23" xfId="5371"/>
    <cellStyle name="20% - Акцент4 2 2 2 2 23 2" xfId="32870"/>
    <cellStyle name="20% - Акцент4 2 2 2 2 24" xfId="5372"/>
    <cellStyle name="20% - Акцент4 2 2 2 2 24 2" xfId="32871"/>
    <cellStyle name="20% - Акцент4 2 2 2 2 25" xfId="5373"/>
    <cellStyle name="20% - Акцент4 2 2 2 2 25 2" xfId="32872"/>
    <cellStyle name="20% - Акцент4 2 2 2 2 26" xfId="5374"/>
    <cellStyle name="20% - Акцент4 2 2 2 2 26 2" xfId="32873"/>
    <cellStyle name="20% - Акцент4 2 2 2 2 27" xfId="5375"/>
    <cellStyle name="20% - Акцент4 2 2 2 2 27 2" xfId="32874"/>
    <cellStyle name="20% - Акцент4 2 2 2 2 3" xfId="5376"/>
    <cellStyle name="20% - Акцент4 2 2 2 2 3 2" xfId="5377"/>
    <cellStyle name="20% - Акцент4 2 2 2 2 3 2 2" xfId="32876"/>
    <cellStyle name="20% - Акцент4 2 2 2 2 3 3" xfId="5378"/>
    <cellStyle name="20% - Акцент4 2 2 2 2 3 3 2" xfId="32877"/>
    <cellStyle name="20% - Акцент4 2 2 2 2 3 4" xfId="5379"/>
    <cellStyle name="20% - Акцент4 2 2 2 2 3 4 2" xfId="32878"/>
    <cellStyle name="20% - Акцент4 2 2 2 2 3 5" xfId="5380"/>
    <cellStyle name="20% - Акцент4 2 2 2 2 3 5 2" xfId="32879"/>
    <cellStyle name="20% - Акцент4 2 2 2 2 3 6" xfId="5381"/>
    <cellStyle name="20% - Акцент4 2 2 2 2 3 6 2" xfId="32880"/>
    <cellStyle name="20% - Акцент4 2 2 2 2 3 7" xfId="32875"/>
    <cellStyle name="20% - Акцент4 2 2 2 2 4" xfId="5382"/>
    <cellStyle name="20% - Акцент4 2 2 2 2 4 2" xfId="5383"/>
    <cellStyle name="20% - Акцент4 2 2 2 2 4 2 2" xfId="32882"/>
    <cellStyle name="20% - Акцент4 2 2 2 2 4 3" xfId="5384"/>
    <cellStyle name="20% - Акцент4 2 2 2 2 4 3 2" xfId="32883"/>
    <cellStyle name="20% - Акцент4 2 2 2 2 4 4" xfId="5385"/>
    <cellStyle name="20% - Акцент4 2 2 2 2 4 4 2" xfId="32884"/>
    <cellStyle name="20% - Акцент4 2 2 2 2 4 5" xfId="5386"/>
    <cellStyle name="20% - Акцент4 2 2 2 2 4 5 2" xfId="32885"/>
    <cellStyle name="20% - Акцент4 2 2 2 2 4 6" xfId="5387"/>
    <cellStyle name="20% - Акцент4 2 2 2 2 4 6 2" xfId="32886"/>
    <cellStyle name="20% - Акцент4 2 2 2 2 4 7" xfId="32881"/>
    <cellStyle name="20% - Акцент4 2 2 2 2 5" xfId="5388"/>
    <cellStyle name="20% - Акцент4 2 2 2 2 5 2" xfId="5389"/>
    <cellStyle name="20% - Акцент4 2 2 2 2 5 2 2" xfId="32888"/>
    <cellStyle name="20% - Акцент4 2 2 2 2 5 3" xfId="5390"/>
    <cellStyle name="20% - Акцент4 2 2 2 2 5 3 2" xfId="32889"/>
    <cellStyle name="20% - Акцент4 2 2 2 2 5 4" xfId="5391"/>
    <cellStyle name="20% - Акцент4 2 2 2 2 5 4 2" xfId="32890"/>
    <cellStyle name="20% - Акцент4 2 2 2 2 5 5" xfId="5392"/>
    <cellStyle name="20% - Акцент4 2 2 2 2 5 5 2" xfId="32891"/>
    <cellStyle name="20% - Акцент4 2 2 2 2 5 6" xfId="5393"/>
    <cellStyle name="20% - Акцент4 2 2 2 2 5 6 2" xfId="32892"/>
    <cellStyle name="20% - Акцент4 2 2 2 2 5 7" xfId="32887"/>
    <cellStyle name="20% - Акцент4 2 2 2 2 6" xfId="5394"/>
    <cellStyle name="20% - Акцент4 2 2 2 2 6 2" xfId="5395"/>
    <cellStyle name="20% - Акцент4 2 2 2 2 6 2 2" xfId="32894"/>
    <cellStyle name="20% - Акцент4 2 2 2 2 6 3" xfId="5396"/>
    <cellStyle name="20% - Акцент4 2 2 2 2 6 3 2" xfId="32895"/>
    <cellStyle name="20% - Акцент4 2 2 2 2 6 4" xfId="5397"/>
    <cellStyle name="20% - Акцент4 2 2 2 2 6 4 2" xfId="32896"/>
    <cellStyle name="20% - Акцент4 2 2 2 2 6 5" xfId="5398"/>
    <cellStyle name="20% - Акцент4 2 2 2 2 6 5 2" xfId="32897"/>
    <cellStyle name="20% - Акцент4 2 2 2 2 6 6" xfId="5399"/>
    <cellStyle name="20% - Акцент4 2 2 2 2 6 6 2" xfId="32898"/>
    <cellStyle name="20% - Акцент4 2 2 2 2 6 7" xfId="32893"/>
    <cellStyle name="20% - Акцент4 2 2 2 2 7" xfId="5400"/>
    <cellStyle name="20% - Акцент4 2 2 2 2 7 2" xfId="5401"/>
    <cellStyle name="20% - Акцент4 2 2 2 2 7 2 2" xfId="32900"/>
    <cellStyle name="20% - Акцент4 2 2 2 2 7 3" xfId="5402"/>
    <cellStyle name="20% - Акцент4 2 2 2 2 7 3 2" xfId="32901"/>
    <cellStyle name="20% - Акцент4 2 2 2 2 7 4" xfId="5403"/>
    <cellStyle name="20% - Акцент4 2 2 2 2 7 4 2" xfId="32902"/>
    <cellStyle name="20% - Акцент4 2 2 2 2 7 5" xfId="5404"/>
    <cellStyle name="20% - Акцент4 2 2 2 2 7 5 2" xfId="32903"/>
    <cellStyle name="20% - Акцент4 2 2 2 2 7 6" xfId="5405"/>
    <cellStyle name="20% - Акцент4 2 2 2 2 7 6 2" xfId="32904"/>
    <cellStyle name="20% - Акцент4 2 2 2 2 7 7" xfId="32899"/>
    <cellStyle name="20% - Акцент4 2 2 2 2 8" xfId="5406"/>
    <cellStyle name="20% - Акцент4 2 2 2 2 8 2" xfId="5407"/>
    <cellStyle name="20% - Акцент4 2 2 2 2 8 2 2" xfId="32906"/>
    <cellStyle name="20% - Акцент4 2 2 2 2 8 3" xfId="5408"/>
    <cellStyle name="20% - Акцент4 2 2 2 2 8 3 2" xfId="32907"/>
    <cellStyle name="20% - Акцент4 2 2 2 2 8 4" xfId="5409"/>
    <cellStyle name="20% - Акцент4 2 2 2 2 8 4 2" xfId="32908"/>
    <cellStyle name="20% - Акцент4 2 2 2 2 8 5" xfId="5410"/>
    <cellStyle name="20% - Акцент4 2 2 2 2 8 5 2" xfId="32909"/>
    <cellStyle name="20% - Акцент4 2 2 2 2 8 6" xfId="5411"/>
    <cellStyle name="20% - Акцент4 2 2 2 2 8 6 2" xfId="32910"/>
    <cellStyle name="20% - Акцент4 2 2 2 2 8 7" xfId="32905"/>
    <cellStyle name="20% - Акцент4 2 2 2 2 9" xfId="5412"/>
    <cellStyle name="20% - Акцент4 2 2 2 2 9 2" xfId="5413"/>
    <cellStyle name="20% - Акцент4 2 2 2 2 9 2 2" xfId="32912"/>
    <cellStyle name="20% - Акцент4 2 2 2 2 9 3" xfId="5414"/>
    <cellStyle name="20% - Акцент4 2 2 2 2 9 3 2" xfId="32913"/>
    <cellStyle name="20% - Акцент4 2 2 2 2 9 4" xfId="5415"/>
    <cellStyle name="20% - Акцент4 2 2 2 2 9 4 2" xfId="32914"/>
    <cellStyle name="20% - Акцент4 2 2 2 2 9 5" xfId="5416"/>
    <cellStyle name="20% - Акцент4 2 2 2 2 9 5 2" xfId="32915"/>
    <cellStyle name="20% - Акцент4 2 2 2 2 9 6" xfId="5417"/>
    <cellStyle name="20% - Акцент4 2 2 2 2 9 6 2" xfId="32916"/>
    <cellStyle name="20% - Акцент4 2 2 2 2 9 7" xfId="32911"/>
    <cellStyle name="20% - Акцент4 2 2 2 20" xfId="5418"/>
    <cellStyle name="20% - Акцент4 2 2 2 21" xfId="5419"/>
    <cellStyle name="20% - Акцент4 2 2 2 22" xfId="5420"/>
    <cellStyle name="20% - Акцент4 2 2 2 23" xfId="5421"/>
    <cellStyle name="20% - Акцент4 2 2 2 24" xfId="5422"/>
    <cellStyle name="20% - Акцент4 2 2 2 25" xfId="5423"/>
    <cellStyle name="20% - Акцент4 2 2 2 26" xfId="5424"/>
    <cellStyle name="20% - Акцент4 2 2 2 27" xfId="5425"/>
    <cellStyle name="20% - Акцент4 2 2 2 28" xfId="5426"/>
    <cellStyle name="20% - Акцент4 2 2 2 29" xfId="5427"/>
    <cellStyle name="20% - Акцент4 2 2 2 3" xfId="5428"/>
    <cellStyle name="20% - Акцент4 2 2 2 30" xfId="5429"/>
    <cellStyle name="20% - Акцент4 2 2 2 31" xfId="5430"/>
    <cellStyle name="20% - Акцент4 2 2 2 32" xfId="5431"/>
    <cellStyle name="20% - Акцент4 2 2 2 33" xfId="32785"/>
    <cellStyle name="20% - Акцент4 2 2 2 4" xfId="5432"/>
    <cellStyle name="20% - Акцент4 2 2 2 5" xfId="5433"/>
    <cellStyle name="20% - Акцент4 2 2 2 6" xfId="5434"/>
    <cellStyle name="20% - Акцент4 2 2 2 7" xfId="5435"/>
    <cellStyle name="20% - Акцент4 2 2 2 8" xfId="5436"/>
    <cellStyle name="20% - Акцент4 2 2 2 9" xfId="5437"/>
    <cellStyle name="20% - Акцент4 2 2 20" xfId="5438"/>
    <cellStyle name="20% - Акцент4 2 2 20 2" xfId="5439"/>
    <cellStyle name="20% - Акцент4 2 2 20 2 2" xfId="32918"/>
    <cellStyle name="20% - Акцент4 2 2 20 3" xfId="5440"/>
    <cellStyle name="20% - Акцент4 2 2 20 3 2" xfId="32919"/>
    <cellStyle name="20% - Акцент4 2 2 20 4" xfId="5441"/>
    <cellStyle name="20% - Акцент4 2 2 20 4 2" xfId="32920"/>
    <cellStyle name="20% - Акцент4 2 2 20 5" xfId="5442"/>
    <cellStyle name="20% - Акцент4 2 2 20 5 2" xfId="32921"/>
    <cellStyle name="20% - Акцент4 2 2 20 6" xfId="5443"/>
    <cellStyle name="20% - Акцент4 2 2 20 6 2" xfId="32922"/>
    <cellStyle name="20% - Акцент4 2 2 20 7" xfId="32917"/>
    <cellStyle name="20% - Акцент4 2 2 21" xfId="5444"/>
    <cellStyle name="20% - Акцент4 2 2 21 2" xfId="5445"/>
    <cellStyle name="20% - Акцент4 2 2 21 2 2" xfId="32924"/>
    <cellStyle name="20% - Акцент4 2 2 21 3" xfId="5446"/>
    <cellStyle name="20% - Акцент4 2 2 21 3 2" xfId="32925"/>
    <cellStyle name="20% - Акцент4 2 2 21 4" xfId="5447"/>
    <cellStyle name="20% - Акцент4 2 2 21 4 2" xfId="32926"/>
    <cellStyle name="20% - Акцент4 2 2 21 5" xfId="5448"/>
    <cellStyle name="20% - Акцент4 2 2 21 5 2" xfId="32927"/>
    <cellStyle name="20% - Акцент4 2 2 21 6" xfId="5449"/>
    <cellStyle name="20% - Акцент4 2 2 21 6 2" xfId="32928"/>
    <cellStyle name="20% - Акцент4 2 2 21 7" xfId="32923"/>
    <cellStyle name="20% - Акцент4 2 2 22" xfId="5450"/>
    <cellStyle name="20% - Акцент4 2 2 22 2" xfId="5451"/>
    <cellStyle name="20% - Акцент4 2 2 22 2 2" xfId="32930"/>
    <cellStyle name="20% - Акцент4 2 2 22 3" xfId="5452"/>
    <cellStyle name="20% - Акцент4 2 2 22 3 2" xfId="32931"/>
    <cellStyle name="20% - Акцент4 2 2 22 4" xfId="5453"/>
    <cellStyle name="20% - Акцент4 2 2 22 4 2" xfId="32932"/>
    <cellStyle name="20% - Акцент4 2 2 22 5" xfId="5454"/>
    <cellStyle name="20% - Акцент4 2 2 22 5 2" xfId="32933"/>
    <cellStyle name="20% - Акцент4 2 2 22 6" xfId="5455"/>
    <cellStyle name="20% - Акцент4 2 2 22 6 2" xfId="32934"/>
    <cellStyle name="20% - Акцент4 2 2 22 7" xfId="32929"/>
    <cellStyle name="20% - Акцент4 2 2 23" xfId="5456"/>
    <cellStyle name="20% - Акцент4 2 2 23 2" xfId="5457"/>
    <cellStyle name="20% - Акцент4 2 2 23 2 2" xfId="32936"/>
    <cellStyle name="20% - Акцент4 2 2 23 3" xfId="5458"/>
    <cellStyle name="20% - Акцент4 2 2 23 3 2" xfId="32937"/>
    <cellStyle name="20% - Акцент4 2 2 23 4" xfId="5459"/>
    <cellStyle name="20% - Акцент4 2 2 23 4 2" xfId="32938"/>
    <cellStyle name="20% - Акцент4 2 2 23 5" xfId="5460"/>
    <cellStyle name="20% - Акцент4 2 2 23 5 2" xfId="32939"/>
    <cellStyle name="20% - Акцент4 2 2 23 6" xfId="5461"/>
    <cellStyle name="20% - Акцент4 2 2 23 6 2" xfId="32940"/>
    <cellStyle name="20% - Акцент4 2 2 23 7" xfId="32935"/>
    <cellStyle name="20% - Акцент4 2 2 24" xfId="5462"/>
    <cellStyle name="20% - Акцент4 2 2 24 2" xfId="5463"/>
    <cellStyle name="20% - Акцент4 2 2 24 2 2" xfId="32942"/>
    <cellStyle name="20% - Акцент4 2 2 24 3" xfId="5464"/>
    <cellStyle name="20% - Акцент4 2 2 24 3 2" xfId="32943"/>
    <cellStyle name="20% - Акцент4 2 2 24 4" xfId="5465"/>
    <cellStyle name="20% - Акцент4 2 2 24 4 2" xfId="32944"/>
    <cellStyle name="20% - Акцент4 2 2 24 5" xfId="5466"/>
    <cellStyle name="20% - Акцент4 2 2 24 5 2" xfId="32945"/>
    <cellStyle name="20% - Акцент4 2 2 24 6" xfId="5467"/>
    <cellStyle name="20% - Акцент4 2 2 24 6 2" xfId="32946"/>
    <cellStyle name="20% - Акцент4 2 2 24 7" xfId="32941"/>
    <cellStyle name="20% - Акцент4 2 2 25" xfId="5468"/>
    <cellStyle name="20% - Акцент4 2 2 25 2" xfId="5469"/>
    <cellStyle name="20% - Акцент4 2 2 25 2 2" xfId="32948"/>
    <cellStyle name="20% - Акцент4 2 2 25 3" xfId="5470"/>
    <cellStyle name="20% - Акцент4 2 2 25 3 2" xfId="32949"/>
    <cellStyle name="20% - Акцент4 2 2 25 4" xfId="5471"/>
    <cellStyle name="20% - Акцент4 2 2 25 4 2" xfId="32950"/>
    <cellStyle name="20% - Акцент4 2 2 25 5" xfId="5472"/>
    <cellStyle name="20% - Акцент4 2 2 25 5 2" xfId="32951"/>
    <cellStyle name="20% - Акцент4 2 2 25 6" xfId="5473"/>
    <cellStyle name="20% - Акцент4 2 2 25 6 2" xfId="32952"/>
    <cellStyle name="20% - Акцент4 2 2 25 7" xfId="32947"/>
    <cellStyle name="20% - Акцент4 2 2 26" xfId="5474"/>
    <cellStyle name="20% - Акцент4 2 2 26 2" xfId="5475"/>
    <cellStyle name="20% - Акцент4 2 2 26 2 2" xfId="32954"/>
    <cellStyle name="20% - Акцент4 2 2 26 3" xfId="5476"/>
    <cellStyle name="20% - Акцент4 2 2 26 3 2" xfId="32955"/>
    <cellStyle name="20% - Акцент4 2 2 26 4" xfId="5477"/>
    <cellStyle name="20% - Акцент4 2 2 26 4 2" xfId="32956"/>
    <cellStyle name="20% - Акцент4 2 2 26 5" xfId="5478"/>
    <cellStyle name="20% - Акцент4 2 2 26 5 2" xfId="32957"/>
    <cellStyle name="20% - Акцент4 2 2 26 6" xfId="5479"/>
    <cellStyle name="20% - Акцент4 2 2 26 6 2" xfId="32958"/>
    <cellStyle name="20% - Акцент4 2 2 26 7" xfId="32953"/>
    <cellStyle name="20% - Акцент4 2 2 27" xfId="5480"/>
    <cellStyle name="20% - Акцент4 2 2 27 2" xfId="5481"/>
    <cellStyle name="20% - Акцент4 2 2 27 2 2" xfId="32960"/>
    <cellStyle name="20% - Акцент4 2 2 27 3" xfId="5482"/>
    <cellStyle name="20% - Акцент4 2 2 27 3 2" xfId="32961"/>
    <cellStyle name="20% - Акцент4 2 2 27 4" xfId="5483"/>
    <cellStyle name="20% - Акцент4 2 2 27 4 2" xfId="32962"/>
    <cellStyle name="20% - Акцент4 2 2 27 5" xfId="5484"/>
    <cellStyle name="20% - Акцент4 2 2 27 5 2" xfId="32963"/>
    <cellStyle name="20% - Акцент4 2 2 27 6" xfId="5485"/>
    <cellStyle name="20% - Акцент4 2 2 27 6 2" xfId="32964"/>
    <cellStyle name="20% - Акцент4 2 2 27 7" xfId="32959"/>
    <cellStyle name="20% - Акцент4 2 2 28" xfId="5486"/>
    <cellStyle name="20% - Акцент4 2 2 28 2" xfId="32965"/>
    <cellStyle name="20% - Акцент4 2 2 29" xfId="5487"/>
    <cellStyle name="20% - Акцент4 2 2 29 2" xfId="32966"/>
    <cellStyle name="20% - Акцент4 2 2 3" xfId="5488"/>
    <cellStyle name="20% - Акцент4 2 2 3 10" xfId="5489"/>
    <cellStyle name="20% - Акцент4 2 2 3 10 2" xfId="5490"/>
    <cellStyle name="20% - Акцент4 2 2 3 10 2 2" xfId="32969"/>
    <cellStyle name="20% - Акцент4 2 2 3 10 3" xfId="5491"/>
    <cellStyle name="20% - Акцент4 2 2 3 10 3 2" xfId="32970"/>
    <cellStyle name="20% - Акцент4 2 2 3 10 4" xfId="5492"/>
    <cellStyle name="20% - Акцент4 2 2 3 10 4 2" xfId="32971"/>
    <cellStyle name="20% - Акцент4 2 2 3 10 5" xfId="5493"/>
    <cellStyle name="20% - Акцент4 2 2 3 10 5 2" xfId="32972"/>
    <cellStyle name="20% - Акцент4 2 2 3 10 6" xfId="5494"/>
    <cellStyle name="20% - Акцент4 2 2 3 10 6 2" xfId="32973"/>
    <cellStyle name="20% - Акцент4 2 2 3 10 7" xfId="32968"/>
    <cellStyle name="20% - Акцент4 2 2 3 11" xfId="5495"/>
    <cellStyle name="20% - Акцент4 2 2 3 11 2" xfId="5496"/>
    <cellStyle name="20% - Акцент4 2 2 3 11 2 2" xfId="32975"/>
    <cellStyle name="20% - Акцент4 2 2 3 11 3" xfId="5497"/>
    <cellStyle name="20% - Акцент4 2 2 3 11 3 2" xfId="32976"/>
    <cellStyle name="20% - Акцент4 2 2 3 11 4" xfId="5498"/>
    <cellStyle name="20% - Акцент4 2 2 3 11 4 2" xfId="32977"/>
    <cellStyle name="20% - Акцент4 2 2 3 11 5" xfId="5499"/>
    <cellStyle name="20% - Акцент4 2 2 3 11 5 2" xfId="32978"/>
    <cellStyle name="20% - Акцент4 2 2 3 11 6" xfId="5500"/>
    <cellStyle name="20% - Акцент4 2 2 3 11 6 2" xfId="32979"/>
    <cellStyle name="20% - Акцент4 2 2 3 11 7" xfId="32974"/>
    <cellStyle name="20% - Акцент4 2 2 3 12" xfId="5501"/>
    <cellStyle name="20% - Акцент4 2 2 3 12 2" xfId="5502"/>
    <cellStyle name="20% - Акцент4 2 2 3 12 2 2" xfId="32981"/>
    <cellStyle name="20% - Акцент4 2 2 3 12 3" xfId="5503"/>
    <cellStyle name="20% - Акцент4 2 2 3 12 3 2" xfId="32982"/>
    <cellStyle name="20% - Акцент4 2 2 3 12 4" xfId="5504"/>
    <cellStyle name="20% - Акцент4 2 2 3 12 4 2" xfId="32983"/>
    <cellStyle name="20% - Акцент4 2 2 3 12 5" xfId="5505"/>
    <cellStyle name="20% - Акцент4 2 2 3 12 5 2" xfId="32984"/>
    <cellStyle name="20% - Акцент4 2 2 3 12 6" xfId="5506"/>
    <cellStyle name="20% - Акцент4 2 2 3 12 6 2" xfId="32985"/>
    <cellStyle name="20% - Акцент4 2 2 3 12 7" xfId="32980"/>
    <cellStyle name="20% - Акцент4 2 2 3 13" xfId="5507"/>
    <cellStyle name="20% - Акцент4 2 2 3 13 2" xfId="5508"/>
    <cellStyle name="20% - Акцент4 2 2 3 13 2 2" xfId="32987"/>
    <cellStyle name="20% - Акцент4 2 2 3 13 3" xfId="5509"/>
    <cellStyle name="20% - Акцент4 2 2 3 13 3 2" xfId="32988"/>
    <cellStyle name="20% - Акцент4 2 2 3 13 4" xfId="5510"/>
    <cellStyle name="20% - Акцент4 2 2 3 13 4 2" xfId="32989"/>
    <cellStyle name="20% - Акцент4 2 2 3 13 5" xfId="5511"/>
    <cellStyle name="20% - Акцент4 2 2 3 13 5 2" xfId="32990"/>
    <cellStyle name="20% - Акцент4 2 2 3 13 6" xfId="5512"/>
    <cellStyle name="20% - Акцент4 2 2 3 13 6 2" xfId="32991"/>
    <cellStyle name="20% - Акцент4 2 2 3 13 7" xfId="32986"/>
    <cellStyle name="20% - Акцент4 2 2 3 14" xfId="5513"/>
    <cellStyle name="20% - Акцент4 2 2 3 14 2" xfId="5514"/>
    <cellStyle name="20% - Акцент4 2 2 3 14 2 2" xfId="32993"/>
    <cellStyle name="20% - Акцент4 2 2 3 14 3" xfId="5515"/>
    <cellStyle name="20% - Акцент4 2 2 3 14 3 2" xfId="32994"/>
    <cellStyle name="20% - Акцент4 2 2 3 14 4" xfId="5516"/>
    <cellStyle name="20% - Акцент4 2 2 3 14 4 2" xfId="32995"/>
    <cellStyle name="20% - Акцент4 2 2 3 14 5" xfId="5517"/>
    <cellStyle name="20% - Акцент4 2 2 3 14 5 2" xfId="32996"/>
    <cellStyle name="20% - Акцент4 2 2 3 14 6" xfId="5518"/>
    <cellStyle name="20% - Акцент4 2 2 3 14 6 2" xfId="32997"/>
    <cellStyle name="20% - Акцент4 2 2 3 14 7" xfId="32992"/>
    <cellStyle name="20% - Акцент4 2 2 3 15" xfId="5519"/>
    <cellStyle name="20% - Акцент4 2 2 3 15 2" xfId="5520"/>
    <cellStyle name="20% - Акцент4 2 2 3 15 2 2" xfId="32999"/>
    <cellStyle name="20% - Акцент4 2 2 3 15 3" xfId="5521"/>
    <cellStyle name="20% - Акцент4 2 2 3 15 3 2" xfId="33000"/>
    <cellStyle name="20% - Акцент4 2 2 3 15 4" xfId="5522"/>
    <cellStyle name="20% - Акцент4 2 2 3 15 4 2" xfId="33001"/>
    <cellStyle name="20% - Акцент4 2 2 3 15 5" xfId="5523"/>
    <cellStyle name="20% - Акцент4 2 2 3 15 5 2" xfId="33002"/>
    <cellStyle name="20% - Акцент4 2 2 3 15 6" xfId="5524"/>
    <cellStyle name="20% - Акцент4 2 2 3 15 6 2" xfId="33003"/>
    <cellStyle name="20% - Акцент4 2 2 3 15 7" xfId="32998"/>
    <cellStyle name="20% - Акцент4 2 2 3 16" xfId="5525"/>
    <cellStyle name="20% - Акцент4 2 2 3 16 2" xfId="5526"/>
    <cellStyle name="20% - Акцент4 2 2 3 16 2 2" xfId="33005"/>
    <cellStyle name="20% - Акцент4 2 2 3 16 3" xfId="5527"/>
    <cellStyle name="20% - Акцент4 2 2 3 16 3 2" xfId="33006"/>
    <cellStyle name="20% - Акцент4 2 2 3 16 4" xfId="5528"/>
    <cellStyle name="20% - Акцент4 2 2 3 16 4 2" xfId="33007"/>
    <cellStyle name="20% - Акцент4 2 2 3 16 5" xfId="5529"/>
    <cellStyle name="20% - Акцент4 2 2 3 16 5 2" xfId="33008"/>
    <cellStyle name="20% - Акцент4 2 2 3 16 6" xfId="5530"/>
    <cellStyle name="20% - Акцент4 2 2 3 16 6 2" xfId="33009"/>
    <cellStyle name="20% - Акцент4 2 2 3 16 7" xfId="33004"/>
    <cellStyle name="20% - Акцент4 2 2 3 17" xfId="5531"/>
    <cellStyle name="20% - Акцент4 2 2 3 17 2" xfId="5532"/>
    <cellStyle name="20% - Акцент4 2 2 3 17 2 2" xfId="33011"/>
    <cellStyle name="20% - Акцент4 2 2 3 17 3" xfId="5533"/>
    <cellStyle name="20% - Акцент4 2 2 3 17 3 2" xfId="33012"/>
    <cellStyle name="20% - Акцент4 2 2 3 17 4" xfId="5534"/>
    <cellStyle name="20% - Акцент4 2 2 3 17 4 2" xfId="33013"/>
    <cellStyle name="20% - Акцент4 2 2 3 17 5" xfId="5535"/>
    <cellStyle name="20% - Акцент4 2 2 3 17 5 2" xfId="33014"/>
    <cellStyle name="20% - Акцент4 2 2 3 17 6" xfId="5536"/>
    <cellStyle name="20% - Акцент4 2 2 3 17 6 2" xfId="33015"/>
    <cellStyle name="20% - Акцент4 2 2 3 17 7" xfId="33010"/>
    <cellStyle name="20% - Акцент4 2 2 3 18" xfId="5537"/>
    <cellStyle name="20% - Акцент4 2 2 3 18 2" xfId="5538"/>
    <cellStyle name="20% - Акцент4 2 2 3 18 2 2" xfId="33017"/>
    <cellStyle name="20% - Акцент4 2 2 3 18 3" xfId="5539"/>
    <cellStyle name="20% - Акцент4 2 2 3 18 3 2" xfId="33018"/>
    <cellStyle name="20% - Акцент4 2 2 3 18 4" xfId="5540"/>
    <cellStyle name="20% - Акцент4 2 2 3 18 4 2" xfId="33019"/>
    <cellStyle name="20% - Акцент4 2 2 3 18 5" xfId="5541"/>
    <cellStyle name="20% - Акцент4 2 2 3 18 5 2" xfId="33020"/>
    <cellStyle name="20% - Акцент4 2 2 3 18 6" xfId="5542"/>
    <cellStyle name="20% - Акцент4 2 2 3 18 6 2" xfId="33021"/>
    <cellStyle name="20% - Акцент4 2 2 3 18 7" xfId="33016"/>
    <cellStyle name="20% - Акцент4 2 2 3 19" xfId="5543"/>
    <cellStyle name="20% - Акцент4 2 2 3 19 2" xfId="5544"/>
    <cellStyle name="20% - Акцент4 2 2 3 19 2 2" xfId="33023"/>
    <cellStyle name="20% - Акцент4 2 2 3 19 3" xfId="5545"/>
    <cellStyle name="20% - Акцент4 2 2 3 19 3 2" xfId="33024"/>
    <cellStyle name="20% - Акцент4 2 2 3 19 4" xfId="5546"/>
    <cellStyle name="20% - Акцент4 2 2 3 19 4 2" xfId="33025"/>
    <cellStyle name="20% - Акцент4 2 2 3 19 5" xfId="5547"/>
    <cellStyle name="20% - Акцент4 2 2 3 19 5 2" xfId="33026"/>
    <cellStyle name="20% - Акцент4 2 2 3 19 6" xfId="5548"/>
    <cellStyle name="20% - Акцент4 2 2 3 19 6 2" xfId="33027"/>
    <cellStyle name="20% - Акцент4 2 2 3 19 7" xfId="33022"/>
    <cellStyle name="20% - Акцент4 2 2 3 2" xfId="5549"/>
    <cellStyle name="20% - Акцент4 2 2 3 2 2" xfId="5550"/>
    <cellStyle name="20% - Акцент4 2 2 3 2 2 2" xfId="33029"/>
    <cellStyle name="20% - Акцент4 2 2 3 2 3" xfId="5551"/>
    <cellStyle name="20% - Акцент4 2 2 3 2 3 2" xfId="33030"/>
    <cellStyle name="20% - Акцент4 2 2 3 2 4" xfId="5552"/>
    <cellStyle name="20% - Акцент4 2 2 3 2 4 2" xfId="33031"/>
    <cellStyle name="20% - Акцент4 2 2 3 2 5" xfId="5553"/>
    <cellStyle name="20% - Акцент4 2 2 3 2 5 2" xfId="33032"/>
    <cellStyle name="20% - Акцент4 2 2 3 2 6" xfId="5554"/>
    <cellStyle name="20% - Акцент4 2 2 3 2 6 2" xfId="33033"/>
    <cellStyle name="20% - Акцент4 2 2 3 2 7" xfId="33028"/>
    <cellStyle name="20% - Акцент4 2 2 3 20" xfId="5555"/>
    <cellStyle name="20% - Акцент4 2 2 3 20 2" xfId="5556"/>
    <cellStyle name="20% - Акцент4 2 2 3 20 2 2" xfId="33035"/>
    <cellStyle name="20% - Акцент4 2 2 3 20 3" xfId="5557"/>
    <cellStyle name="20% - Акцент4 2 2 3 20 3 2" xfId="33036"/>
    <cellStyle name="20% - Акцент4 2 2 3 20 4" xfId="5558"/>
    <cellStyle name="20% - Акцент4 2 2 3 20 4 2" xfId="33037"/>
    <cellStyle name="20% - Акцент4 2 2 3 20 5" xfId="5559"/>
    <cellStyle name="20% - Акцент4 2 2 3 20 5 2" xfId="33038"/>
    <cellStyle name="20% - Акцент4 2 2 3 20 6" xfId="5560"/>
    <cellStyle name="20% - Акцент4 2 2 3 20 6 2" xfId="33039"/>
    <cellStyle name="20% - Акцент4 2 2 3 20 7" xfId="33034"/>
    <cellStyle name="20% - Акцент4 2 2 3 21" xfId="5561"/>
    <cellStyle name="20% - Акцент4 2 2 3 21 2" xfId="5562"/>
    <cellStyle name="20% - Акцент4 2 2 3 21 2 2" xfId="33041"/>
    <cellStyle name="20% - Акцент4 2 2 3 21 3" xfId="5563"/>
    <cellStyle name="20% - Акцент4 2 2 3 21 3 2" xfId="33042"/>
    <cellStyle name="20% - Акцент4 2 2 3 21 4" xfId="5564"/>
    <cellStyle name="20% - Акцент4 2 2 3 21 4 2" xfId="33043"/>
    <cellStyle name="20% - Акцент4 2 2 3 21 5" xfId="5565"/>
    <cellStyle name="20% - Акцент4 2 2 3 21 5 2" xfId="33044"/>
    <cellStyle name="20% - Акцент4 2 2 3 21 6" xfId="5566"/>
    <cellStyle name="20% - Акцент4 2 2 3 21 6 2" xfId="33045"/>
    <cellStyle name="20% - Акцент4 2 2 3 21 7" xfId="33040"/>
    <cellStyle name="20% - Акцент4 2 2 3 22" xfId="5567"/>
    <cellStyle name="20% - Акцент4 2 2 3 22 2" xfId="5568"/>
    <cellStyle name="20% - Акцент4 2 2 3 22 2 2" xfId="33047"/>
    <cellStyle name="20% - Акцент4 2 2 3 22 3" xfId="5569"/>
    <cellStyle name="20% - Акцент4 2 2 3 22 3 2" xfId="33048"/>
    <cellStyle name="20% - Акцент4 2 2 3 22 4" xfId="5570"/>
    <cellStyle name="20% - Акцент4 2 2 3 22 4 2" xfId="33049"/>
    <cellStyle name="20% - Акцент4 2 2 3 22 5" xfId="5571"/>
    <cellStyle name="20% - Акцент4 2 2 3 22 5 2" xfId="33050"/>
    <cellStyle name="20% - Акцент4 2 2 3 22 6" xfId="5572"/>
    <cellStyle name="20% - Акцент4 2 2 3 22 6 2" xfId="33051"/>
    <cellStyle name="20% - Акцент4 2 2 3 22 7" xfId="33046"/>
    <cellStyle name="20% - Акцент4 2 2 3 23" xfId="5573"/>
    <cellStyle name="20% - Акцент4 2 2 3 23 2" xfId="33052"/>
    <cellStyle name="20% - Акцент4 2 2 3 24" xfId="5574"/>
    <cellStyle name="20% - Акцент4 2 2 3 24 2" xfId="33053"/>
    <cellStyle name="20% - Акцент4 2 2 3 25" xfId="5575"/>
    <cellStyle name="20% - Акцент4 2 2 3 25 2" xfId="33054"/>
    <cellStyle name="20% - Акцент4 2 2 3 26" xfId="5576"/>
    <cellStyle name="20% - Акцент4 2 2 3 26 2" xfId="33055"/>
    <cellStyle name="20% - Акцент4 2 2 3 27" xfId="5577"/>
    <cellStyle name="20% - Акцент4 2 2 3 27 2" xfId="33056"/>
    <cellStyle name="20% - Акцент4 2 2 3 28" xfId="32967"/>
    <cellStyle name="20% - Акцент4 2 2 3 3" xfId="5578"/>
    <cellStyle name="20% - Акцент4 2 2 3 3 2" xfId="5579"/>
    <cellStyle name="20% - Акцент4 2 2 3 3 2 2" xfId="33058"/>
    <cellStyle name="20% - Акцент4 2 2 3 3 3" xfId="5580"/>
    <cellStyle name="20% - Акцент4 2 2 3 3 3 2" xfId="33059"/>
    <cellStyle name="20% - Акцент4 2 2 3 3 4" xfId="5581"/>
    <cellStyle name="20% - Акцент4 2 2 3 3 4 2" xfId="33060"/>
    <cellStyle name="20% - Акцент4 2 2 3 3 5" xfId="5582"/>
    <cellStyle name="20% - Акцент4 2 2 3 3 5 2" xfId="33061"/>
    <cellStyle name="20% - Акцент4 2 2 3 3 6" xfId="5583"/>
    <cellStyle name="20% - Акцент4 2 2 3 3 6 2" xfId="33062"/>
    <cellStyle name="20% - Акцент4 2 2 3 3 7" xfId="33057"/>
    <cellStyle name="20% - Акцент4 2 2 3 4" xfId="5584"/>
    <cellStyle name="20% - Акцент4 2 2 3 4 2" xfId="5585"/>
    <cellStyle name="20% - Акцент4 2 2 3 4 2 2" xfId="33064"/>
    <cellStyle name="20% - Акцент4 2 2 3 4 3" xfId="5586"/>
    <cellStyle name="20% - Акцент4 2 2 3 4 3 2" xfId="33065"/>
    <cellStyle name="20% - Акцент4 2 2 3 4 4" xfId="5587"/>
    <cellStyle name="20% - Акцент4 2 2 3 4 4 2" xfId="33066"/>
    <cellStyle name="20% - Акцент4 2 2 3 4 5" xfId="5588"/>
    <cellStyle name="20% - Акцент4 2 2 3 4 5 2" xfId="33067"/>
    <cellStyle name="20% - Акцент4 2 2 3 4 6" xfId="5589"/>
    <cellStyle name="20% - Акцент4 2 2 3 4 6 2" xfId="33068"/>
    <cellStyle name="20% - Акцент4 2 2 3 4 7" xfId="33063"/>
    <cellStyle name="20% - Акцент4 2 2 3 5" xfId="5590"/>
    <cellStyle name="20% - Акцент4 2 2 3 5 2" xfId="5591"/>
    <cellStyle name="20% - Акцент4 2 2 3 5 2 2" xfId="33070"/>
    <cellStyle name="20% - Акцент4 2 2 3 5 3" xfId="5592"/>
    <cellStyle name="20% - Акцент4 2 2 3 5 3 2" xfId="33071"/>
    <cellStyle name="20% - Акцент4 2 2 3 5 4" xfId="5593"/>
    <cellStyle name="20% - Акцент4 2 2 3 5 4 2" xfId="33072"/>
    <cellStyle name="20% - Акцент4 2 2 3 5 5" xfId="5594"/>
    <cellStyle name="20% - Акцент4 2 2 3 5 5 2" xfId="33073"/>
    <cellStyle name="20% - Акцент4 2 2 3 5 6" xfId="5595"/>
    <cellStyle name="20% - Акцент4 2 2 3 5 6 2" xfId="33074"/>
    <cellStyle name="20% - Акцент4 2 2 3 5 7" xfId="33069"/>
    <cellStyle name="20% - Акцент4 2 2 3 6" xfId="5596"/>
    <cellStyle name="20% - Акцент4 2 2 3 6 2" xfId="5597"/>
    <cellStyle name="20% - Акцент4 2 2 3 6 2 2" xfId="33076"/>
    <cellStyle name="20% - Акцент4 2 2 3 6 3" xfId="5598"/>
    <cellStyle name="20% - Акцент4 2 2 3 6 3 2" xfId="33077"/>
    <cellStyle name="20% - Акцент4 2 2 3 6 4" xfId="5599"/>
    <cellStyle name="20% - Акцент4 2 2 3 6 4 2" xfId="33078"/>
    <cellStyle name="20% - Акцент4 2 2 3 6 5" xfId="5600"/>
    <cellStyle name="20% - Акцент4 2 2 3 6 5 2" xfId="33079"/>
    <cellStyle name="20% - Акцент4 2 2 3 6 6" xfId="5601"/>
    <cellStyle name="20% - Акцент4 2 2 3 6 6 2" xfId="33080"/>
    <cellStyle name="20% - Акцент4 2 2 3 6 7" xfId="33075"/>
    <cellStyle name="20% - Акцент4 2 2 3 7" xfId="5602"/>
    <cellStyle name="20% - Акцент4 2 2 3 7 2" xfId="5603"/>
    <cellStyle name="20% - Акцент4 2 2 3 7 2 2" xfId="33082"/>
    <cellStyle name="20% - Акцент4 2 2 3 7 3" xfId="5604"/>
    <cellStyle name="20% - Акцент4 2 2 3 7 3 2" xfId="33083"/>
    <cellStyle name="20% - Акцент4 2 2 3 7 4" xfId="5605"/>
    <cellStyle name="20% - Акцент4 2 2 3 7 4 2" xfId="33084"/>
    <cellStyle name="20% - Акцент4 2 2 3 7 5" xfId="5606"/>
    <cellStyle name="20% - Акцент4 2 2 3 7 5 2" xfId="33085"/>
    <cellStyle name="20% - Акцент4 2 2 3 7 6" xfId="5607"/>
    <cellStyle name="20% - Акцент4 2 2 3 7 6 2" xfId="33086"/>
    <cellStyle name="20% - Акцент4 2 2 3 7 7" xfId="33081"/>
    <cellStyle name="20% - Акцент4 2 2 3 8" xfId="5608"/>
    <cellStyle name="20% - Акцент4 2 2 3 8 2" xfId="5609"/>
    <cellStyle name="20% - Акцент4 2 2 3 8 2 2" xfId="33088"/>
    <cellStyle name="20% - Акцент4 2 2 3 8 3" xfId="5610"/>
    <cellStyle name="20% - Акцент4 2 2 3 8 3 2" xfId="33089"/>
    <cellStyle name="20% - Акцент4 2 2 3 8 4" xfId="5611"/>
    <cellStyle name="20% - Акцент4 2 2 3 8 4 2" xfId="33090"/>
    <cellStyle name="20% - Акцент4 2 2 3 8 5" xfId="5612"/>
    <cellStyle name="20% - Акцент4 2 2 3 8 5 2" xfId="33091"/>
    <cellStyle name="20% - Акцент4 2 2 3 8 6" xfId="5613"/>
    <cellStyle name="20% - Акцент4 2 2 3 8 6 2" xfId="33092"/>
    <cellStyle name="20% - Акцент4 2 2 3 8 7" xfId="33087"/>
    <cellStyle name="20% - Акцент4 2 2 3 9" xfId="5614"/>
    <cellStyle name="20% - Акцент4 2 2 3 9 2" xfId="5615"/>
    <cellStyle name="20% - Акцент4 2 2 3 9 2 2" xfId="33094"/>
    <cellStyle name="20% - Акцент4 2 2 3 9 3" xfId="5616"/>
    <cellStyle name="20% - Акцент4 2 2 3 9 3 2" xfId="33095"/>
    <cellStyle name="20% - Акцент4 2 2 3 9 4" xfId="5617"/>
    <cellStyle name="20% - Акцент4 2 2 3 9 4 2" xfId="33096"/>
    <cellStyle name="20% - Акцент4 2 2 3 9 5" xfId="5618"/>
    <cellStyle name="20% - Акцент4 2 2 3 9 5 2" xfId="33097"/>
    <cellStyle name="20% - Акцент4 2 2 3 9 6" xfId="5619"/>
    <cellStyle name="20% - Акцент4 2 2 3 9 6 2" xfId="33098"/>
    <cellStyle name="20% - Акцент4 2 2 3 9 7" xfId="33093"/>
    <cellStyle name="20% - Акцент4 2 2 30" xfId="5620"/>
    <cellStyle name="20% - Акцент4 2 2 30 2" xfId="33099"/>
    <cellStyle name="20% - Акцент4 2 2 31" xfId="5621"/>
    <cellStyle name="20% - Акцент4 2 2 31 2" xfId="33100"/>
    <cellStyle name="20% - Акцент4 2 2 32" xfId="5622"/>
    <cellStyle name="20% - Акцент4 2 2 32 2" xfId="33101"/>
    <cellStyle name="20% - Акцент4 2 2 4" xfId="5623"/>
    <cellStyle name="20% - Акцент4 2 2 4 10" xfId="5624"/>
    <cellStyle name="20% - Акцент4 2 2 4 10 2" xfId="5625"/>
    <cellStyle name="20% - Акцент4 2 2 4 10 2 2" xfId="33104"/>
    <cellStyle name="20% - Акцент4 2 2 4 10 3" xfId="5626"/>
    <cellStyle name="20% - Акцент4 2 2 4 10 3 2" xfId="33105"/>
    <cellStyle name="20% - Акцент4 2 2 4 10 4" xfId="5627"/>
    <cellStyle name="20% - Акцент4 2 2 4 10 4 2" xfId="33106"/>
    <cellStyle name="20% - Акцент4 2 2 4 10 5" xfId="5628"/>
    <cellStyle name="20% - Акцент4 2 2 4 10 5 2" xfId="33107"/>
    <cellStyle name="20% - Акцент4 2 2 4 10 6" xfId="5629"/>
    <cellStyle name="20% - Акцент4 2 2 4 10 6 2" xfId="33108"/>
    <cellStyle name="20% - Акцент4 2 2 4 10 7" xfId="33103"/>
    <cellStyle name="20% - Акцент4 2 2 4 11" xfId="5630"/>
    <cellStyle name="20% - Акцент4 2 2 4 11 2" xfId="5631"/>
    <cellStyle name="20% - Акцент4 2 2 4 11 2 2" xfId="33110"/>
    <cellStyle name="20% - Акцент4 2 2 4 11 3" xfId="5632"/>
    <cellStyle name="20% - Акцент4 2 2 4 11 3 2" xfId="33111"/>
    <cellStyle name="20% - Акцент4 2 2 4 11 4" xfId="5633"/>
    <cellStyle name="20% - Акцент4 2 2 4 11 4 2" xfId="33112"/>
    <cellStyle name="20% - Акцент4 2 2 4 11 5" xfId="5634"/>
    <cellStyle name="20% - Акцент4 2 2 4 11 5 2" xfId="33113"/>
    <cellStyle name="20% - Акцент4 2 2 4 11 6" xfId="5635"/>
    <cellStyle name="20% - Акцент4 2 2 4 11 6 2" xfId="33114"/>
    <cellStyle name="20% - Акцент4 2 2 4 11 7" xfId="33109"/>
    <cellStyle name="20% - Акцент4 2 2 4 12" xfId="5636"/>
    <cellStyle name="20% - Акцент4 2 2 4 12 2" xfId="5637"/>
    <cellStyle name="20% - Акцент4 2 2 4 12 2 2" xfId="33116"/>
    <cellStyle name="20% - Акцент4 2 2 4 12 3" xfId="5638"/>
    <cellStyle name="20% - Акцент4 2 2 4 12 3 2" xfId="33117"/>
    <cellStyle name="20% - Акцент4 2 2 4 12 4" xfId="5639"/>
    <cellStyle name="20% - Акцент4 2 2 4 12 4 2" xfId="33118"/>
    <cellStyle name="20% - Акцент4 2 2 4 12 5" xfId="5640"/>
    <cellStyle name="20% - Акцент4 2 2 4 12 5 2" xfId="33119"/>
    <cellStyle name="20% - Акцент4 2 2 4 12 6" xfId="5641"/>
    <cellStyle name="20% - Акцент4 2 2 4 12 6 2" xfId="33120"/>
    <cellStyle name="20% - Акцент4 2 2 4 12 7" xfId="33115"/>
    <cellStyle name="20% - Акцент4 2 2 4 13" xfId="5642"/>
    <cellStyle name="20% - Акцент4 2 2 4 13 2" xfId="5643"/>
    <cellStyle name="20% - Акцент4 2 2 4 13 2 2" xfId="33122"/>
    <cellStyle name="20% - Акцент4 2 2 4 13 3" xfId="5644"/>
    <cellStyle name="20% - Акцент4 2 2 4 13 3 2" xfId="33123"/>
    <cellStyle name="20% - Акцент4 2 2 4 13 4" xfId="5645"/>
    <cellStyle name="20% - Акцент4 2 2 4 13 4 2" xfId="33124"/>
    <cellStyle name="20% - Акцент4 2 2 4 13 5" xfId="5646"/>
    <cellStyle name="20% - Акцент4 2 2 4 13 5 2" xfId="33125"/>
    <cellStyle name="20% - Акцент4 2 2 4 13 6" xfId="5647"/>
    <cellStyle name="20% - Акцент4 2 2 4 13 6 2" xfId="33126"/>
    <cellStyle name="20% - Акцент4 2 2 4 13 7" xfId="33121"/>
    <cellStyle name="20% - Акцент4 2 2 4 14" xfId="5648"/>
    <cellStyle name="20% - Акцент4 2 2 4 14 2" xfId="5649"/>
    <cellStyle name="20% - Акцент4 2 2 4 14 2 2" xfId="33128"/>
    <cellStyle name="20% - Акцент4 2 2 4 14 3" xfId="5650"/>
    <cellStyle name="20% - Акцент4 2 2 4 14 3 2" xfId="33129"/>
    <cellStyle name="20% - Акцент4 2 2 4 14 4" xfId="5651"/>
    <cellStyle name="20% - Акцент4 2 2 4 14 4 2" xfId="33130"/>
    <cellStyle name="20% - Акцент4 2 2 4 14 5" xfId="5652"/>
    <cellStyle name="20% - Акцент4 2 2 4 14 5 2" xfId="33131"/>
    <cellStyle name="20% - Акцент4 2 2 4 14 6" xfId="5653"/>
    <cellStyle name="20% - Акцент4 2 2 4 14 6 2" xfId="33132"/>
    <cellStyle name="20% - Акцент4 2 2 4 14 7" xfId="33127"/>
    <cellStyle name="20% - Акцент4 2 2 4 15" xfId="5654"/>
    <cellStyle name="20% - Акцент4 2 2 4 15 2" xfId="5655"/>
    <cellStyle name="20% - Акцент4 2 2 4 15 2 2" xfId="33134"/>
    <cellStyle name="20% - Акцент4 2 2 4 15 3" xfId="5656"/>
    <cellStyle name="20% - Акцент4 2 2 4 15 3 2" xfId="33135"/>
    <cellStyle name="20% - Акцент4 2 2 4 15 4" xfId="5657"/>
    <cellStyle name="20% - Акцент4 2 2 4 15 4 2" xfId="33136"/>
    <cellStyle name="20% - Акцент4 2 2 4 15 5" xfId="5658"/>
    <cellStyle name="20% - Акцент4 2 2 4 15 5 2" xfId="33137"/>
    <cellStyle name="20% - Акцент4 2 2 4 15 6" xfId="5659"/>
    <cellStyle name="20% - Акцент4 2 2 4 15 6 2" xfId="33138"/>
    <cellStyle name="20% - Акцент4 2 2 4 15 7" xfId="33133"/>
    <cellStyle name="20% - Акцент4 2 2 4 16" xfId="5660"/>
    <cellStyle name="20% - Акцент4 2 2 4 16 2" xfId="5661"/>
    <cellStyle name="20% - Акцент4 2 2 4 16 2 2" xfId="33140"/>
    <cellStyle name="20% - Акцент4 2 2 4 16 3" xfId="5662"/>
    <cellStyle name="20% - Акцент4 2 2 4 16 3 2" xfId="33141"/>
    <cellStyle name="20% - Акцент4 2 2 4 16 4" xfId="5663"/>
    <cellStyle name="20% - Акцент4 2 2 4 16 4 2" xfId="33142"/>
    <cellStyle name="20% - Акцент4 2 2 4 16 5" xfId="5664"/>
    <cellStyle name="20% - Акцент4 2 2 4 16 5 2" xfId="33143"/>
    <cellStyle name="20% - Акцент4 2 2 4 16 6" xfId="5665"/>
    <cellStyle name="20% - Акцент4 2 2 4 16 6 2" xfId="33144"/>
    <cellStyle name="20% - Акцент4 2 2 4 16 7" xfId="33139"/>
    <cellStyle name="20% - Акцент4 2 2 4 17" xfId="5666"/>
    <cellStyle name="20% - Акцент4 2 2 4 17 2" xfId="5667"/>
    <cellStyle name="20% - Акцент4 2 2 4 17 2 2" xfId="33146"/>
    <cellStyle name="20% - Акцент4 2 2 4 17 3" xfId="5668"/>
    <cellStyle name="20% - Акцент4 2 2 4 17 3 2" xfId="33147"/>
    <cellStyle name="20% - Акцент4 2 2 4 17 4" xfId="5669"/>
    <cellStyle name="20% - Акцент4 2 2 4 17 4 2" xfId="33148"/>
    <cellStyle name="20% - Акцент4 2 2 4 17 5" xfId="5670"/>
    <cellStyle name="20% - Акцент4 2 2 4 17 5 2" xfId="33149"/>
    <cellStyle name="20% - Акцент4 2 2 4 17 6" xfId="5671"/>
    <cellStyle name="20% - Акцент4 2 2 4 17 6 2" xfId="33150"/>
    <cellStyle name="20% - Акцент4 2 2 4 17 7" xfId="33145"/>
    <cellStyle name="20% - Акцент4 2 2 4 18" xfId="5672"/>
    <cellStyle name="20% - Акцент4 2 2 4 18 2" xfId="5673"/>
    <cellStyle name="20% - Акцент4 2 2 4 18 2 2" xfId="33152"/>
    <cellStyle name="20% - Акцент4 2 2 4 18 3" xfId="5674"/>
    <cellStyle name="20% - Акцент4 2 2 4 18 3 2" xfId="33153"/>
    <cellStyle name="20% - Акцент4 2 2 4 18 4" xfId="5675"/>
    <cellStyle name="20% - Акцент4 2 2 4 18 4 2" xfId="33154"/>
    <cellStyle name="20% - Акцент4 2 2 4 18 5" xfId="5676"/>
    <cellStyle name="20% - Акцент4 2 2 4 18 5 2" xfId="33155"/>
    <cellStyle name="20% - Акцент4 2 2 4 18 6" xfId="5677"/>
    <cellStyle name="20% - Акцент4 2 2 4 18 6 2" xfId="33156"/>
    <cellStyle name="20% - Акцент4 2 2 4 18 7" xfId="33151"/>
    <cellStyle name="20% - Акцент4 2 2 4 19" xfId="5678"/>
    <cellStyle name="20% - Акцент4 2 2 4 19 2" xfId="5679"/>
    <cellStyle name="20% - Акцент4 2 2 4 19 2 2" xfId="33158"/>
    <cellStyle name="20% - Акцент4 2 2 4 19 3" xfId="5680"/>
    <cellStyle name="20% - Акцент4 2 2 4 19 3 2" xfId="33159"/>
    <cellStyle name="20% - Акцент4 2 2 4 19 4" xfId="5681"/>
    <cellStyle name="20% - Акцент4 2 2 4 19 4 2" xfId="33160"/>
    <cellStyle name="20% - Акцент4 2 2 4 19 5" xfId="5682"/>
    <cellStyle name="20% - Акцент4 2 2 4 19 5 2" xfId="33161"/>
    <cellStyle name="20% - Акцент4 2 2 4 19 6" xfId="5683"/>
    <cellStyle name="20% - Акцент4 2 2 4 19 6 2" xfId="33162"/>
    <cellStyle name="20% - Акцент4 2 2 4 19 7" xfId="33157"/>
    <cellStyle name="20% - Акцент4 2 2 4 2" xfId="5684"/>
    <cellStyle name="20% - Акцент4 2 2 4 2 2" xfId="5685"/>
    <cellStyle name="20% - Акцент4 2 2 4 2 2 2" xfId="33164"/>
    <cellStyle name="20% - Акцент4 2 2 4 2 3" xfId="5686"/>
    <cellStyle name="20% - Акцент4 2 2 4 2 3 2" xfId="33165"/>
    <cellStyle name="20% - Акцент4 2 2 4 2 4" xfId="5687"/>
    <cellStyle name="20% - Акцент4 2 2 4 2 4 2" xfId="33166"/>
    <cellStyle name="20% - Акцент4 2 2 4 2 5" xfId="5688"/>
    <cellStyle name="20% - Акцент4 2 2 4 2 5 2" xfId="33167"/>
    <cellStyle name="20% - Акцент4 2 2 4 2 6" xfId="5689"/>
    <cellStyle name="20% - Акцент4 2 2 4 2 6 2" xfId="33168"/>
    <cellStyle name="20% - Акцент4 2 2 4 2 7" xfId="33163"/>
    <cellStyle name="20% - Акцент4 2 2 4 20" xfId="5690"/>
    <cellStyle name="20% - Акцент4 2 2 4 20 2" xfId="5691"/>
    <cellStyle name="20% - Акцент4 2 2 4 20 2 2" xfId="33170"/>
    <cellStyle name="20% - Акцент4 2 2 4 20 3" xfId="5692"/>
    <cellStyle name="20% - Акцент4 2 2 4 20 3 2" xfId="33171"/>
    <cellStyle name="20% - Акцент4 2 2 4 20 4" xfId="5693"/>
    <cellStyle name="20% - Акцент4 2 2 4 20 4 2" xfId="33172"/>
    <cellStyle name="20% - Акцент4 2 2 4 20 5" xfId="5694"/>
    <cellStyle name="20% - Акцент4 2 2 4 20 5 2" xfId="33173"/>
    <cellStyle name="20% - Акцент4 2 2 4 20 6" xfId="5695"/>
    <cellStyle name="20% - Акцент4 2 2 4 20 6 2" xfId="33174"/>
    <cellStyle name="20% - Акцент4 2 2 4 20 7" xfId="33169"/>
    <cellStyle name="20% - Акцент4 2 2 4 21" xfId="5696"/>
    <cellStyle name="20% - Акцент4 2 2 4 21 2" xfId="5697"/>
    <cellStyle name="20% - Акцент4 2 2 4 21 2 2" xfId="33176"/>
    <cellStyle name="20% - Акцент4 2 2 4 21 3" xfId="5698"/>
    <cellStyle name="20% - Акцент4 2 2 4 21 3 2" xfId="33177"/>
    <cellStyle name="20% - Акцент4 2 2 4 21 4" xfId="5699"/>
    <cellStyle name="20% - Акцент4 2 2 4 21 4 2" xfId="33178"/>
    <cellStyle name="20% - Акцент4 2 2 4 21 5" xfId="5700"/>
    <cellStyle name="20% - Акцент4 2 2 4 21 5 2" xfId="33179"/>
    <cellStyle name="20% - Акцент4 2 2 4 21 6" xfId="5701"/>
    <cellStyle name="20% - Акцент4 2 2 4 21 6 2" xfId="33180"/>
    <cellStyle name="20% - Акцент4 2 2 4 21 7" xfId="33175"/>
    <cellStyle name="20% - Акцент4 2 2 4 22" xfId="5702"/>
    <cellStyle name="20% - Акцент4 2 2 4 22 2" xfId="5703"/>
    <cellStyle name="20% - Акцент4 2 2 4 22 2 2" xfId="33182"/>
    <cellStyle name="20% - Акцент4 2 2 4 22 3" xfId="5704"/>
    <cellStyle name="20% - Акцент4 2 2 4 22 3 2" xfId="33183"/>
    <cellStyle name="20% - Акцент4 2 2 4 22 4" xfId="5705"/>
    <cellStyle name="20% - Акцент4 2 2 4 22 4 2" xfId="33184"/>
    <cellStyle name="20% - Акцент4 2 2 4 22 5" xfId="5706"/>
    <cellStyle name="20% - Акцент4 2 2 4 22 5 2" xfId="33185"/>
    <cellStyle name="20% - Акцент4 2 2 4 22 6" xfId="5707"/>
    <cellStyle name="20% - Акцент4 2 2 4 22 6 2" xfId="33186"/>
    <cellStyle name="20% - Акцент4 2 2 4 22 7" xfId="33181"/>
    <cellStyle name="20% - Акцент4 2 2 4 23" xfId="5708"/>
    <cellStyle name="20% - Акцент4 2 2 4 23 2" xfId="33187"/>
    <cellStyle name="20% - Акцент4 2 2 4 24" xfId="5709"/>
    <cellStyle name="20% - Акцент4 2 2 4 24 2" xfId="33188"/>
    <cellStyle name="20% - Акцент4 2 2 4 25" xfId="5710"/>
    <cellStyle name="20% - Акцент4 2 2 4 25 2" xfId="33189"/>
    <cellStyle name="20% - Акцент4 2 2 4 26" xfId="5711"/>
    <cellStyle name="20% - Акцент4 2 2 4 26 2" xfId="33190"/>
    <cellStyle name="20% - Акцент4 2 2 4 27" xfId="5712"/>
    <cellStyle name="20% - Акцент4 2 2 4 27 2" xfId="33191"/>
    <cellStyle name="20% - Акцент4 2 2 4 28" xfId="33102"/>
    <cellStyle name="20% - Акцент4 2 2 4 3" xfId="5713"/>
    <cellStyle name="20% - Акцент4 2 2 4 3 2" xfId="5714"/>
    <cellStyle name="20% - Акцент4 2 2 4 3 2 2" xfId="33193"/>
    <cellStyle name="20% - Акцент4 2 2 4 3 3" xfId="5715"/>
    <cellStyle name="20% - Акцент4 2 2 4 3 3 2" xfId="33194"/>
    <cellStyle name="20% - Акцент4 2 2 4 3 4" xfId="5716"/>
    <cellStyle name="20% - Акцент4 2 2 4 3 4 2" xfId="33195"/>
    <cellStyle name="20% - Акцент4 2 2 4 3 5" xfId="5717"/>
    <cellStyle name="20% - Акцент4 2 2 4 3 5 2" xfId="33196"/>
    <cellStyle name="20% - Акцент4 2 2 4 3 6" xfId="5718"/>
    <cellStyle name="20% - Акцент4 2 2 4 3 6 2" xfId="33197"/>
    <cellStyle name="20% - Акцент4 2 2 4 3 7" xfId="33192"/>
    <cellStyle name="20% - Акцент4 2 2 4 4" xfId="5719"/>
    <cellStyle name="20% - Акцент4 2 2 4 4 2" xfId="5720"/>
    <cellStyle name="20% - Акцент4 2 2 4 4 2 2" xfId="33199"/>
    <cellStyle name="20% - Акцент4 2 2 4 4 3" xfId="5721"/>
    <cellStyle name="20% - Акцент4 2 2 4 4 3 2" xfId="33200"/>
    <cellStyle name="20% - Акцент4 2 2 4 4 4" xfId="5722"/>
    <cellStyle name="20% - Акцент4 2 2 4 4 4 2" xfId="33201"/>
    <cellStyle name="20% - Акцент4 2 2 4 4 5" xfId="5723"/>
    <cellStyle name="20% - Акцент4 2 2 4 4 5 2" xfId="33202"/>
    <cellStyle name="20% - Акцент4 2 2 4 4 6" xfId="5724"/>
    <cellStyle name="20% - Акцент4 2 2 4 4 6 2" xfId="33203"/>
    <cellStyle name="20% - Акцент4 2 2 4 4 7" xfId="33198"/>
    <cellStyle name="20% - Акцент4 2 2 4 5" xfId="5725"/>
    <cellStyle name="20% - Акцент4 2 2 4 5 2" xfId="5726"/>
    <cellStyle name="20% - Акцент4 2 2 4 5 2 2" xfId="33205"/>
    <cellStyle name="20% - Акцент4 2 2 4 5 3" xfId="5727"/>
    <cellStyle name="20% - Акцент4 2 2 4 5 3 2" xfId="33206"/>
    <cellStyle name="20% - Акцент4 2 2 4 5 4" xfId="5728"/>
    <cellStyle name="20% - Акцент4 2 2 4 5 4 2" xfId="33207"/>
    <cellStyle name="20% - Акцент4 2 2 4 5 5" xfId="5729"/>
    <cellStyle name="20% - Акцент4 2 2 4 5 5 2" xfId="33208"/>
    <cellStyle name="20% - Акцент4 2 2 4 5 6" xfId="5730"/>
    <cellStyle name="20% - Акцент4 2 2 4 5 6 2" xfId="33209"/>
    <cellStyle name="20% - Акцент4 2 2 4 5 7" xfId="33204"/>
    <cellStyle name="20% - Акцент4 2 2 4 6" xfId="5731"/>
    <cellStyle name="20% - Акцент4 2 2 4 6 2" xfId="5732"/>
    <cellStyle name="20% - Акцент4 2 2 4 6 2 2" xfId="33211"/>
    <cellStyle name="20% - Акцент4 2 2 4 6 3" xfId="5733"/>
    <cellStyle name="20% - Акцент4 2 2 4 6 3 2" xfId="33212"/>
    <cellStyle name="20% - Акцент4 2 2 4 6 4" xfId="5734"/>
    <cellStyle name="20% - Акцент4 2 2 4 6 4 2" xfId="33213"/>
    <cellStyle name="20% - Акцент4 2 2 4 6 5" xfId="5735"/>
    <cellStyle name="20% - Акцент4 2 2 4 6 5 2" xfId="33214"/>
    <cellStyle name="20% - Акцент4 2 2 4 6 6" xfId="5736"/>
    <cellStyle name="20% - Акцент4 2 2 4 6 6 2" xfId="33215"/>
    <cellStyle name="20% - Акцент4 2 2 4 6 7" xfId="33210"/>
    <cellStyle name="20% - Акцент4 2 2 4 7" xfId="5737"/>
    <cellStyle name="20% - Акцент4 2 2 4 7 2" xfId="5738"/>
    <cellStyle name="20% - Акцент4 2 2 4 7 2 2" xfId="33217"/>
    <cellStyle name="20% - Акцент4 2 2 4 7 3" xfId="5739"/>
    <cellStyle name="20% - Акцент4 2 2 4 7 3 2" xfId="33218"/>
    <cellStyle name="20% - Акцент4 2 2 4 7 4" xfId="5740"/>
    <cellStyle name="20% - Акцент4 2 2 4 7 4 2" xfId="33219"/>
    <cellStyle name="20% - Акцент4 2 2 4 7 5" xfId="5741"/>
    <cellStyle name="20% - Акцент4 2 2 4 7 5 2" xfId="33220"/>
    <cellStyle name="20% - Акцент4 2 2 4 7 6" xfId="5742"/>
    <cellStyle name="20% - Акцент4 2 2 4 7 6 2" xfId="33221"/>
    <cellStyle name="20% - Акцент4 2 2 4 7 7" xfId="33216"/>
    <cellStyle name="20% - Акцент4 2 2 4 8" xfId="5743"/>
    <cellStyle name="20% - Акцент4 2 2 4 8 2" xfId="5744"/>
    <cellStyle name="20% - Акцент4 2 2 4 8 2 2" xfId="33223"/>
    <cellStyle name="20% - Акцент4 2 2 4 8 3" xfId="5745"/>
    <cellStyle name="20% - Акцент4 2 2 4 8 3 2" xfId="33224"/>
    <cellStyle name="20% - Акцент4 2 2 4 8 4" xfId="5746"/>
    <cellStyle name="20% - Акцент4 2 2 4 8 4 2" xfId="33225"/>
    <cellStyle name="20% - Акцент4 2 2 4 8 5" xfId="5747"/>
    <cellStyle name="20% - Акцент4 2 2 4 8 5 2" xfId="33226"/>
    <cellStyle name="20% - Акцент4 2 2 4 8 6" xfId="5748"/>
    <cellStyle name="20% - Акцент4 2 2 4 8 6 2" xfId="33227"/>
    <cellStyle name="20% - Акцент4 2 2 4 8 7" xfId="33222"/>
    <cellStyle name="20% - Акцент4 2 2 4 9" xfId="5749"/>
    <cellStyle name="20% - Акцент4 2 2 4 9 2" xfId="5750"/>
    <cellStyle name="20% - Акцент4 2 2 4 9 2 2" xfId="33229"/>
    <cellStyle name="20% - Акцент4 2 2 4 9 3" xfId="5751"/>
    <cellStyle name="20% - Акцент4 2 2 4 9 3 2" xfId="33230"/>
    <cellStyle name="20% - Акцент4 2 2 4 9 4" xfId="5752"/>
    <cellStyle name="20% - Акцент4 2 2 4 9 4 2" xfId="33231"/>
    <cellStyle name="20% - Акцент4 2 2 4 9 5" xfId="5753"/>
    <cellStyle name="20% - Акцент4 2 2 4 9 5 2" xfId="33232"/>
    <cellStyle name="20% - Акцент4 2 2 4 9 6" xfId="5754"/>
    <cellStyle name="20% - Акцент4 2 2 4 9 6 2" xfId="33233"/>
    <cellStyle name="20% - Акцент4 2 2 4 9 7" xfId="33228"/>
    <cellStyle name="20% - Акцент4 2 2 5" xfId="5755"/>
    <cellStyle name="20% - Акцент4 2 2 5 10" xfId="5756"/>
    <cellStyle name="20% - Акцент4 2 2 5 10 2" xfId="5757"/>
    <cellStyle name="20% - Акцент4 2 2 5 10 2 2" xfId="33236"/>
    <cellStyle name="20% - Акцент4 2 2 5 10 3" xfId="5758"/>
    <cellStyle name="20% - Акцент4 2 2 5 10 3 2" xfId="33237"/>
    <cellStyle name="20% - Акцент4 2 2 5 10 4" xfId="5759"/>
    <cellStyle name="20% - Акцент4 2 2 5 10 4 2" xfId="33238"/>
    <cellStyle name="20% - Акцент4 2 2 5 10 5" xfId="5760"/>
    <cellStyle name="20% - Акцент4 2 2 5 10 5 2" xfId="33239"/>
    <cellStyle name="20% - Акцент4 2 2 5 10 6" xfId="5761"/>
    <cellStyle name="20% - Акцент4 2 2 5 10 6 2" xfId="33240"/>
    <cellStyle name="20% - Акцент4 2 2 5 10 7" xfId="33235"/>
    <cellStyle name="20% - Акцент4 2 2 5 11" xfId="5762"/>
    <cellStyle name="20% - Акцент4 2 2 5 11 2" xfId="5763"/>
    <cellStyle name="20% - Акцент4 2 2 5 11 2 2" xfId="33242"/>
    <cellStyle name="20% - Акцент4 2 2 5 11 3" xfId="5764"/>
    <cellStyle name="20% - Акцент4 2 2 5 11 3 2" xfId="33243"/>
    <cellStyle name="20% - Акцент4 2 2 5 11 4" xfId="5765"/>
    <cellStyle name="20% - Акцент4 2 2 5 11 4 2" xfId="33244"/>
    <cellStyle name="20% - Акцент4 2 2 5 11 5" xfId="5766"/>
    <cellStyle name="20% - Акцент4 2 2 5 11 5 2" xfId="33245"/>
    <cellStyle name="20% - Акцент4 2 2 5 11 6" xfId="5767"/>
    <cellStyle name="20% - Акцент4 2 2 5 11 6 2" xfId="33246"/>
    <cellStyle name="20% - Акцент4 2 2 5 11 7" xfId="33241"/>
    <cellStyle name="20% - Акцент4 2 2 5 12" xfId="5768"/>
    <cellStyle name="20% - Акцент4 2 2 5 12 2" xfId="5769"/>
    <cellStyle name="20% - Акцент4 2 2 5 12 2 2" xfId="33248"/>
    <cellStyle name="20% - Акцент4 2 2 5 12 3" xfId="5770"/>
    <cellStyle name="20% - Акцент4 2 2 5 12 3 2" xfId="33249"/>
    <cellStyle name="20% - Акцент4 2 2 5 12 4" xfId="5771"/>
    <cellStyle name="20% - Акцент4 2 2 5 12 4 2" xfId="33250"/>
    <cellStyle name="20% - Акцент4 2 2 5 12 5" xfId="5772"/>
    <cellStyle name="20% - Акцент4 2 2 5 12 5 2" xfId="33251"/>
    <cellStyle name="20% - Акцент4 2 2 5 12 6" xfId="5773"/>
    <cellStyle name="20% - Акцент4 2 2 5 12 6 2" xfId="33252"/>
    <cellStyle name="20% - Акцент4 2 2 5 12 7" xfId="33247"/>
    <cellStyle name="20% - Акцент4 2 2 5 13" xfId="5774"/>
    <cellStyle name="20% - Акцент4 2 2 5 13 2" xfId="5775"/>
    <cellStyle name="20% - Акцент4 2 2 5 13 2 2" xfId="33254"/>
    <cellStyle name="20% - Акцент4 2 2 5 13 3" xfId="5776"/>
    <cellStyle name="20% - Акцент4 2 2 5 13 3 2" xfId="33255"/>
    <cellStyle name="20% - Акцент4 2 2 5 13 4" xfId="5777"/>
    <cellStyle name="20% - Акцент4 2 2 5 13 4 2" xfId="33256"/>
    <cellStyle name="20% - Акцент4 2 2 5 13 5" xfId="5778"/>
    <cellStyle name="20% - Акцент4 2 2 5 13 5 2" xfId="33257"/>
    <cellStyle name="20% - Акцент4 2 2 5 13 6" xfId="5779"/>
    <cellStyle name="20% - Акцент4 2 2 5 13 6 2" xfId="33258"/>
    <cellStyle name="20% - Акцент4 2 2 5 13 7" xfId="33253"/>
    <cellStyle name="20% - Акцент4 2 2 5 14" xfId="5780"/>
    <cellStyle name="20% - Акцент4 2 2 5 14 2" xfId="5781"/>
    <cellStyle name="20% - Акцент4 2 2 5 14 2 2" xfId="33260"/>
    <cellStyle name="20% - Акцент4 2 2 5 14 3" xfId="5782"/>
    <cellStyle name="20% - Акцент4 2 2 5 14 3 2" xfId="33261"/>
    <cellStyle name="20% - Акцент4 2 2 5 14 4" xfId="5783"/>
    <cellStyle name="20% - Акцент4 2 2 5 14 4 2" xfId="33262"/>
    <cellStyle name="20% - Акцент4 2 2 5 14 5" xfId="5784"/>
    <cellStyle name="20% - Акцент4 2 2 5 14 5 2" xfId="33263"/>
    <cellStyle name="20% - Акцент4 2 2 5 14 6" xfId="5785"/>
    <cellStyle name="20% - Акцент4 2 2 5 14 6 2" xfId="33264"/>
    <cellStyle name="20% - Акцент4 2 2 5 14 7" xfId="33259"/>
    <cellStyle name="20% - Акцент4 2 2 5 15" xfId="5786"/>
    <cellStyle name="20% - Акцент4 2 2 5 15 2" xfId="5787"/>
    <cellStyle name="20% - Акцент4 2 2 5 15 2 2" xfId="33266"/>
    <cellStyle name="20% - Акцент4 2 2 5 15 3" xfId="5788"/>
    <cellStyle name="20% - Акцент4 2 2 5 15 3 2" xfId="33267"/>
    <cellStyle name="20% - Акцент4 2 2 5 15 4" xfId="5789"/>
    <cellStyle name="20% - Акцент4 2 2 5 15 4 2" xfId="33268"/>
    <cellStyle name="20% - Акцент4 2 2 5 15 5" xfId="5790"/>
    <cellStyle name="20% - Акцент4 2 2 5 15 5 2" xfId="33269"/>
    <cellStyle name="20% - Акцент4 2 2 5 15 6" xfId="5791"/>
    <cellStyle name="20% - Акцент4 2 2 5 15 6 2" xfId="33270"/>
    <cellStyle name="20% - Акцент4 2 2 5 15 7" xfId="33265"/>
    <cellStyle name="20% - Акцент4 2 2 5 16" xfId="5792"/>
    <cellStyle name="20% - Акцент4 2 2 5 16 2" xfId="5793"/>
    <cellStyle name="20% - Акцент4 2 2 5 16 2 2" xfId="33272"/>
    <cellStyle name="20% - Акцент4 2 2 5 16 3" xfId="5794"/>
    <cellStyle name="20% - Акцент4 2 2 5 16 3 2" xfId="33273"/>
    <cellStyle name="20% - Акцент4 2 2 5 16 4" xfId="5795"/>
    <cellStyle name="20% - Акцент4 2 2 5 16 4 2" xfId="33274"/>
    <cellStyle name="20% - Акцент4 2 2 5 16 5" xfId="5796"/>
    <cellStyle name="20% - Акцент4 2 2 5 16 5 2" xfId="33275"/>
    <cellStyle name="20% - Акцент4 2 2 5 16 6" xfId="5797"/>
    <cellStyle name="20% - Акцент4 2 2 5 16 6 2" xfId="33276"/>
    <cellStyle name="20% - Акцент4 2 2 5 16 7" xfId="33271"/>
    <cellStyle name="20% - Акцент4 2 2 5 17" xfId="5798"/>
    <cellStyle name="20% - Акцент4 2 2 5 17 2" xfId="5799"/>
    <cellStyle name="20% - Акцент4 2 2 5 17 2 2" xfId="33278"/>
    <cellStyle name="20% - Акцент4 2 2 5 17 3" xfId="5800"/>
    <cellStyle name="20% - Акцент4 2 2 5 17 3 2" xfId="33279"/>
    <cellStyle name="20% - Акцент4 2 2 5 17 4" xfId="5801"/>
    <cellStyle name="20% - Акцент4 2 2 5 17 4 2" xfId="33280"/>
    <cellStyle name="20% - Акцент4 2 2 5 17 5" xfId="5802"/>
    <cellStyle name="20% - Акцент4 2 2 5 17 5 2" xfId="33281"/>
    <cellStyle name="20% - Акцент4 2 2 5 17 6" xfId="5803"/>
    <cellStyle name="20% - Акцент4 2 2 5 17 6 2" xfId="33282"/>
    <cellStyle name="20% - Акцент4 2 2 5 17 7" xfId="33277"/>
    <cellStyle name="20% - Акцент4 2 2 5 18" xfId="5804"/>
    <cellStyle name="20% - Акцент4 2 2 5 18 2" xfId="5805"/>
    <cellStyle name="20% - Акцент4 2 2 5 18 2 2" xfId="33284"/>
    <cellStyle name="20% - Акцент4 2 2 5 18 3" xfId="5806"/>
    <cellStyle name="20% - Акцент4 2 2 5 18 3 2" xfId="33285"/>
    <cellStyle name="20% - Акцент4 2 2 5 18 4" xfId="5807"/>
    <cellStyle name="20% - Акцент4 2 2 5 18 4 2" xfId="33286"/>
    <cellStyle name="20% - Акцент4 2 2 5 18 5" xfId="5808"/>
    <cellStyle name="20% - Акцент4 2 2 5 18 5 2" xfId="33287"/>
    <cellStyle name="20% - Акцент4 2 2 5 18 6" xfId="5809"/>
    <cellStyle name="20% - Акцент4 2 2 5 18 6 2" xfId="33288"/>
    <cellStyle name="20% - Акцент4 2 2 5 18 7" xfId="33283"/>
    <cellStyle name="20% - Акцент4 2 2 5 19" xfId="5810"/>
    <cellStyle name="20% - Акцент4 2 2 5 19 2" xfId="5811"/>
    <cellStyle name="20% - Акцент4 2 2 5 19 2 2" xfId="33290"/>
    <cellStyle name="20% - Акцент4 2 2 5 19 3" xfId="5812"/>
    <cellStyle name="20% - Акцент4 2 2 5 19 3 2" xfId="33291"/>
    <cellStyle name="20% - Акцент4 2 2 5 19 4" xfId="5813"/>
    <cellStyle name="20% - Акцент4 2 2 5 19 4 2" xfId="33292"/>
    <cellStyle name="20% - Акцент4 2 2 5 19 5" xfId="5814"/>
    <cellStyle name="20% - Акцент4 2 2 5 19 5 2" xfId="33293"/>
    <cellStyle name="20% - Акцент4 2 2 5 19 6" xfId="5815"/>
    <cellStyle name="20% - Акцент4 2 2 5 19 6 2" xfId="33294"/>
    <cellStyle name="20% - Акцент4 2 2 5 19 7" xfId="33289"/>
    <cellStyle name="20% - Акцент4 2 2 5 2" xfId="5816"/>
    <cellStyle name="20% - Акцент4 2 2 5 2 2" xfId="5817"/>
    <cellStyle name="20% - Акцент4 2 2 5 2 2 2" xfId="33296"/>
    <cellStyle name="20% - Акцент4 2 2 5 2 3" xfId="5818"/>
    <cellStyle name="20% - Акцент4 2 2 5 2 3 2" xfId="33297"/>
    <cellStyle name="20% - Акцент4 2 2 5 2 4" xfId="5819"/>
    <cellStyle name="20% - Акцент4 2 2 5 2 4 2" xfId="33298"/>
    <cellStyle name="20% - Акцент4 2 2 5 2 5" xfId="5820"/>
    <cellStyle name="20% - Акцент4 2 2 5 2 5 2" xfId="33299"/>
    <cellStyle name="20% - Акцент4 2 2 5 2 6" xfId="5821"/>
    <cellStyle name="20% - Акцент4 2 2 5 2 6 2" xfId="33300"/>
    <cellStyle name="20% - Акцент4 2 2 5 2 7" xfId="33295"/>
    <cellStyle name="20% - Акцент4 2 2 5 20" xfId="5822"/>
    <cellStyle name="20% - Акцент4 2 2 5 20 2" xfId="5823"/>
    <cellStyle name="20% - Акцент4 2 2 5 20 2 2" xfId="33302"/>
    <cellStyle name="20% - Акцент4 2 2 5 20 3" xfId="5824"/>
    <cellStyle name="20% - Акцент4 2 2 5 20 3 2" xfId="33303"/>
    <cellStyle name="20% - Акцент4 2 2 5 20 4" xfId="5825"/>
    <cellStyle name="20% - Акцент4 2 2 5 20 4 2" xfId="33304"/>
    <cellStyle name="20% - Акцент4 2 2 5 20 5" xfId="5826"/>
    <cellStyle name="20% - Акцент4 2 2 5 20 5 2" xfId="33305"/>
    <cellStyle name="20% - Акцент4 2 2 5 20 6" xfId="5827"/>
    <cellStyle name="20% - Акцент4 2 2 5 20 6 2" xfId="33306"/>
    <cellStyle name="20% - Акцент4 2 2 5 20 7" xfId="33301"/>
    <cellStyle name="20% - Акцент4 2 2 5 21" xfId="5828"/>
    <cellStyle name="20% - Акцент4 2 2 5 21 2" xfId="5829"/>
    <cellStyle name="20% - Акцент4 2 2 5 21 2 2" xfId="33308"/>
    <cellStyle name="20% - Акцент4 2 2 5 21 3" xfId="5830"/>
    <cellStyle name="20% - Акцент4 2 2 5 21 3 2" xfId="33309"/>
    <cellStyle name="20% - Акцент4 2 2 5 21 4" xfId="5831"/>
    <cellStyle name="20% - Акцент4 2 2 5 21 4 2" xfId="33310"/>
    <cellStyle name="20% - Акцент4 2 2 5 21 5" xfId="5832"/>
    <cellStyle name="20% - Акцент4 2 2 5 21 5 2" xfId="33311"/>
    <cellStyle name="20% - Акцент4 2 2 5 21 6" xfId="5833"/>
    <cellStyle name="20% - Акцент4 2 2 5 21 6 2" xfId="33312"/>
    <cellStyle name="20% - Акцент4 2 2 5 21 7" xfId="33307"/>
    <cellStyle name="20% - Акцент4 2 2 5 22" xfId="5834"/>
    <cellStyle name="20% - Акцент4 2 2 5 22 2" xfId="5835"/>
    <cellStyle name="20% - Акцент4 2 2 5 22 2 2" xfId="33314"/>
    <cellStyle name="20% - Акцент4 2 2 5 22 3" xfId="5836"/>
    <cellStyle name="20% - Акцент4 2 2 5 22 3 2" xfId="33315"/>
    <cellStyle name="20% - Акцент4 2 2 5 22 4" xfId="5837"/>
    <cellStyle name="20% - Акцент4 2 2 5 22 4 2" xfId="33316"/>
    <cellStyle name="20% - Акцент4 2 2 5 22 5" xfId="5838"/>
    <cellStyle name="20% - Акцент4 2 2 5 22 5 2" xfId="33317"/>
    <cellStyle name="20% - Акцент4 2 2 5 22 6" xfId="5839"/>
    <cellStyle name="20% - Акцент4 2 2 5 22 6 2" xfId="33318"/>
    <cellStyle name="20% - Акцент4 2 2 5 22 7" xfId="33313"/>
    <cellStyle name="20% - Акцент4 2 2 5 23" xfId="5840"/>
    <cellStyle name="20% - Акцент4 2 2 5 23 2" xfId="33319"/>
    <cellStyle name="20% - Акцент4 2 2 5 24" xfId="5841"/>
    <cellStyle name="20% - Акцент4 2 2 5 24 2" xfId="33320"/>
    <cellStyle name="20% - Акцент4 2 2 5 25" xfId="5842"/>
    <cellStyle name="20% - Акцент4 2 2 5 25 2" xfId="33321"/>
    <cellStyle name="20% - Акцент4 2 2 5 26" xfId="5843"/>
    <cellStyle name="20% - Акцент4 2 2 5 26 2" xfId="33322"/>
    <cellStyle name="20% - Акцент4 2 2 5 27" xfId="5844"/>
    <cellStyle name="20% - Акцент4 2 2 5 27 2" xfId="33323"/>
    <cellStyle name="20% - Акцент4 2 2 5 28" xfId="33234"/>
    <cellStyle name="20% - Акцент4 2 2 5 3" xfId="5845"/>
    <cellStyle name="20% - Акцент4 2 2 5 3 2" xfId="5846"/>
    <cellStyle name="20% - Акцент4 2 2 5 3 2 2" xfId="33325"/>
    <cellStyle name="20% - Акцент4 2 2 5 3 3" xfId="5847"/>
    <cellStyle name="20% - Акцент4 2 2 5 3 3 2" xfId="33326"/>
    <cellStyle name="20% - Акцент4 2 2 5 3 4" xfId="5848"/>
    <cellStyle name="20% - Акцент4 2 2 5 3 4 2" xfId="33327"/>
    <cellStyle name="20% - Акцент4 2 2 5 3 5" xfId="5849"/>
    <cellStyle name="20% - Акцент4 2 2 5 3 5 2" xfId="33328"/>
    <cellStyle name="20% - Акцент4 2 2 5 3 6" xfId="5850"/>
    <cellStyle name="20% - Акцент4 2 2 5 3 6 2" xfId="33329"/>
    <cellStyle name="20% - Акцент4 2 2 5 3 7" xfId="33324"/>
    <cellStyle name="20% - Акцент4 2 2 5 4" xfId="5851"/>
    <cellStyle name="20% - Акцент4 2 2 5 4 2" xfId="5852"/>
    <cellStyle name="20% - Акцент4 2 2 5 4 2 2" xfId="33331"/>
    <cellStyle name="20% - Акцент4 2 2 5 4 3" xfId="5853"/>
    <cellStyle name="20% - Акцент4 2 2 5 4 3 2" xfId="33332"/>
    <cellStyle name="20% - Акцент4 2 2 5 4 4" xfId="5854"/>
    <cellStyle name="20% - Акцент4 2 2 5 4 4 2" xfId="33333"/>
    <cellStyle name="20% - Акцент4 2 2 5 4 5" xfId="5855"/>
    <cellStyle name="20% - Акцент4 2 2 5 4 5 2" xfId="33334"/>
    <cellStyle name="20% - Акцент4 2 2 5 4 6" xfId="5856"/>
    <cellStyle name="20% - Акцент4 2 2 5 4 6 2" xfId="33335"/>
    <cellStyle name="20% - Акцент4 2 2 5 4 7" xfId="33330"/>
    <cellStyle name="20% - Акцент4 2 2 5 5" xfId="5857"/>
    <cellStyle name="20% - Акцент4 2 2 5 5 2" xfId="5858"/>
    <cellStyle name="20% - Акцент4 2 2 5 5 2 2" xfId="33337"/>
    <cellStyle name="20% - Акцент4 2 2 5 5 3" xfId="5859"/>
    <cellStyle name="20% - Акцент4 2 2 5 5 3 2" xfId="33338"/>
    <cellStyle name="20% - Акцент4 2 2 5 5 4" xfId="5860"/>
    <cellStyle name="20% - Акцент4 2 2 5 5 4 2" xfId="33339"/>
    <cellStyle name="20% - Акцент4 2 2 5 5 5" xfId="5861"/>
    <cellStyle name="20% - Акцент4 2 2 5 5 5 2" xfId="33340"/>
    <cellStyle name="20% - Акцент4 2 2 5 5 6" xfId="5862"/>
    <cellStyle name="20% - Акцент4 2 2 5 5 6 2" xfId="33341"/>
    <cellStyle name="20% - Акцент4 2 2 5 5 7" xfId="33336"/>
    <cellStyle name="20% - Акцент4 2 2 5 6" xfId="5863"/>
    <cellStyle name="20% - Акцент4 2 2 5 6 2" xfId="5864"/>
    <cellStyle name="20% - Акцент4 2 2 5 6 2 2" xfId="33343"/>
    <cellStyle name="20% - Акцент4 2 2 5 6 3" xfId="5865"/>
    <cellStyle name="20% - Акцент4 2 2 5 6 3 2" xfId="33344"/>
    <cellStyle name="20% - Акцент4 2 2 5 6 4" xfId="5866"/>
    <cellStyle name="20% - Акцент4 2 2 5 6 4 2" xfId="33345"/>
    <cellStyle name="20% - Акцент4 2 2 5 6 5" xfId="5867"/>
    <cellStyle name="20% - Акцент4 2 2 5 6 5 2" xfId="33346"/>
    <cellStyle name="20% - Акцент4 2 2 5 6 6" xfId="5868"/>
    <cellStyle name="20% - Акцент4 2 2 5 6 6 2" xfId="33347"/>
    <cellStyle name="20% - Акцент4 2 2 5 6 7" xfId="33342"/>
    <cellStyle name="20% - Акцент4 2 2 5 7" xfId="5869"/>
    <cellStyle name="20% - Акцент4 2 2 5 7 2" xfId="5870"/>
    <cellStyle name="20% - Акцент4 2 2 5 7 2 2" xfId="33349"/>
    <cellStyle name="20% - Акцент4 2 2 5 7 3" xfId="5871"/>
    <cellStyle name="20% - Акцент4 2 2 5 7 3 2" xfId="33350"/>
    <cellStyle name="20% - Акцент4 2 2 5 7 4" xfId="5872"/>
    <cellStyle name="20% - Акцент4 2 2 5 7 4 2" xfId="33351"/>
    <cellStyle name="20% - Акцент4 2 2 5 7 5" xfId="5873"/>
    <cellStyle name="20% - Акцент4 2 2 5 7 5 2" xfId="33352"/>
    <cellStyle name="20% - Акцент4 2 2 5 7 6" xfId="5874"/>
    <cellStyle name="20% - Акцент4 2 2 5 7 6 2" xfId="33353"/>
    <cellStyle name="20% - Акцент4 2 2 5 7 7" xfId="33348"/>
    <cellStyle name="20% - Акцент4 2 2 5 8" xfId="5875"/>
    <cellStyle name="20% - Акцент4 2 2 5 8 2" xfId="5876"/>
    <cellStyle name="20% - Акцент4 2 2 5 8 2 2" xfId="33355"/>
    <cellStyle name="20% - Акцент4 2 2 5 8 3" xfId="5877"/>
    <cellStyle name="20% - Акцент4 2 2 5 8 3 2" xfId="33356"/>
    <cellStyle name="20% - Акцент4 2 2 5 8 4" xfId="5878"/>
    <cellStyle name="20% - Акцент4 2 2 5 8 4 2" xfId="33357"/>
    <cellStyle name="20% - Акцент4 2 2 5 8 5" xfId="5879"/>
    <cellStyle name="20% - Акцент4 2 2 5 8 5 2" xfId="33358"/>
    <cellStyle name="20% - Акцент4 2 2 5 8 6" xfId="5880"/>
    <cellStyle name="20% - Акцент4 2 2 5 8 6 2" xfId="33359"/>
    <cellStyle name="20% - Акцент4 2 2 5 8 7" xfId="33354"/>
    <cellStyle name="20% - Акцент4 2 2 5 9" xfId="5881"/>
    <cellStyle name="20% - Акцент4 2 2 5 9 2" xfId="5882"/>
    <cellStyle name="20% - Акцент4 2 2 5 9 2 2" xfId="33361"/>
    <cellStyle name="20% - Акцент4 2 2 5 9 3" xfId="5883"/>
    <cellStyle name="20% - Акцент4 2 2 5 9 3 2" xfId="33362"/>
    <cellStyle name="20% - Акцент4 2 2 5 9 4" xfId="5884"/>
    <cellStyle name="20% - Акцент4 2 2 5 9 4 2" xfId="33363"/>
    <cellStyle name="20% - Акцент4 2 2 5 9 5" xfId="5885"/>
    <cellStyle name="20% - Акцент4 2 2 5 9 5 2" xfId="33364"/>
    <cellStyle name="20% - Акцент4 2 2 5 9 6" xfId="5886"/>
    <cellStyle name="20% - Акцент4 2 2 5 9 6 2" xfId="33365"/>
    <cellStyle name="20% - Акцент4 2 2 5 9 7" xfId="33360"/>
    <cellStyle name="20% - Акцент4 2 2 6" xfId="5887"/>
    <cellStyle name="20% - Акцент4 2 2 6 10" xfId="5888"/>
    <cellStyle name="20% - Акцент4 2 2 6 10 2" xfId="5889"/>
    <cellStyle name="20% - Акцент4 2 2 6 10 2 2" xfId="33368"/>
    <cellStyle name="20% - Акцент4 2 2 6 10 3" xfId="5890"/>
    <cellStyle name="20% - Акцент4 2 2 6 10 3 2" xfId="33369"/>
    <cellStyle name="20% - Акцент4 2 2 6 10 4" xfId="5891"/>
    <cellStyle name="20% - Акцент4 2 2 6 10 4 2" xfId="33370"/>
    <cellStyle name="20% - Акцент4 2 2 6 10 5" xfId="5892"/>
    <cellStyle name="20% - Акцент4 2 2 6 10 5 2" xfId="33371"/>
    <cellStyle name="20% - Акцент4 2 2 6 10 6" xfId="5893"/>
    <cellStyle name="20% - Акцент4 2 2 6 10 6 2" xfId="33372"/>
    <cellStyle name="20% - Акцент4 2 2 6 10 7" xfId="33367"/>
    <cellStyle name="20% - Акцент4 2 2 6 11" xfId="5894"/>
    <cellStyle name="20% - Акцент4 2 2 6 11 2" xfId="5895"/>
    <cellStyle name="20% - Акцент4 2 2 6 11 2 2" xfId="33374"/>
    <cellStyle name="20% - Акцент4 2 2 6 11 3" xfId="5896"/>
    <cellStyle name="20% - Акцент4 2 2 6 11 3 2" xfId="33375"/>
    <cellStyle name="20% - Акцент4 2 2 6 11 4" xfId="5897"/>
    <cellStyle name="20% - Акцент4 2 2 6 11 4 2" xfId="33376"/>
    <cellStyle name="20% - Акцент4 2 2 6 11 5" xfId="5898"/>
    <cellStyle name="20% - Акцент4 2 2 6 11 5 2" xfId="33377"/>
    <cellStyle name="20% - Акцент4 2 2 6 11 6" xfId="5899"/>
    <cellStyle name="20% - Акцент4 2 2 6 11 6 2" xfId="33378"/>
    <cellStyle name="20% - Акцент4 2 2 6 11 7" xfId="33373"/>
    <cellStyle name="20% - Акцент4 2 2 6 12" xfId="5900"/>
    <cellStyle name="20% - Акцент4 2 2 6 12 2" xfId="5901"/>
    <cellStyle name="20% - Акцент4 2 2 6 12 2 2" xfId="33380"/>
    <cellStyle name="20% - Акцент4 2 2 6 12 3" xfId="5902"/>
    <cellStyle name="20% - Акцент4 2 2 6 12 3 2" xfId="33381"/>
    <cellStyle name="20% - Акцент4 2 2 6 12 4" xfId="5903"/>
    <cellStyle name="20% - Акцент4 2 2 6 12 4 2" xfId="33382"/>
    <cellStyle name="20% - Акцент4 2 2 6 12 5" xfId="5904"/>
    <cellStyle name="20% - Акцент4 2 2 6 12 5 2" xfId="33383"/>
    <cellStyle name="20% - Акцент4 2 2 6 12 6" xfId="5905"/>
    <cellStyle name="20% - Акцент4 2 2 6 12 6 2" xfId="33384"/>
    <cellStyle name="20% - Акцент4 2 2 6 12 7" xfId="33379"/>
    <cellStyle name="20% - Акцент4 2 2 6 13" xfId="5906"/>
    <cellStyle name="20% - Акцент4 2 2 6 13 2" xfId="5907"/>
    <cellStyle name="20% - Акцент4 2 2 6 13 2 2" xfId="33386"/>
    <cellStyle name="20% - Акцент4 2 2 6 13 3" xfId="5908"/>
    <cellStyle name="20% - Акцент4 2 2 6 13 3 2" xfId="33387"/>
    <cellStyle name="20% - Акцент4 2 2 6 13 4" xfId="5909"/>
    <cellStyle name="20% - Акцент4 2 2 6 13 4 2" xfId="33388"/>
    <cellStyle name="20% - Акцент4 2 2 6 13 5" xfId="5910"/>
    <cellStyle name="20% - Акцент4 2 2 6 13 5 2" xfId="33389"/>
    <cellStyle name="20% - Акцент4 2 2 6 13 6" xfId="5911"/>
    <cellStyle name="20% - Акцент4 2 2 6 13 6 2" xfId="33390"/>
    <cellStyle name="20% - Акцент4 2 2 6 13 7" xfId="33385"/>
    <cellStyle name="20% - Акцент4 2 2 6 14" xfId="5912"/>
    <cellStyle name="20% - Акцент4 2 2 6 14 2" xfId="5913"/>
    <cellStyle name="20% - Акцент4 2 2 6 14 2 2" xfId="33392"/>
    <cellStyle name="20% - Акцент4 2 2 6 14 3" xfId="5914"/>
    <cellStyle name="20% - Акцент4 2 2 6 14 3 2" xfId="33393"/>
    <cellStyle name="20% - Акцент4 2 2 6 14 4" xfId="5915"/>
    <cellStyle name="20% - Акцент4 2 2 6 14 4 2" xfId="33394"/>
    <cellStyle name="20% - Акцент4 2 2 6 14 5" xfId="5916"/>
    <cellStyle name="20% - Акцент4 2 2 6 14 5 2" xfId="33395"/>
    <cellStyle name="20% - Акцент4 2 2 6 14 6" xfId="5917"/>
    <cellStyle name="20% - Акцент4 2 2 6 14 6 2" xfId="33396"/>
    <cellStyle name="20% - Акцент4 2 2 6 14 7" xfId="33391"/>
    <cellStyle name="20% - Акцент4 2 2 6 15" xfId="5918"/>
    <cellStyle name="20% - Акцент4 2 2 6 15 2" xfId="5919"/>
    <cellStyle name="20% - Акцент4 2 2 6 15 2 2" xfId="33398"/>
    <cellStyle name="20% - Акцент4 2 2 6 15 3" xfId="5920"/>
    <cellStyle name="20% - Акцент4 2 2 6 15 3 2" xfId="33399"/>
    <cellStyle name="20% - Акцент4 2 2 6 15 4" xfId="5921"/>
    <cellStyle name="20% - Акцент4 2 2 6 15 4 2" xfId="33400"/>
    <cellStyle name="20% - Акцент4 2 2 6 15 5" xfId="5922"/>
    <cellStyle name="20% - Акцент4 2 2 6 15 5 2" xfId="33401"/>
    <cellStyle name="20% - Акцент4 2 2 6 15 6" xfId="5923"/>
    <cellStyle name="20% - Акцент4 2 2 6 15 6 2" xfId="33402"/>
    <cellStyle name="20% - Акцент4 2 2 6 15 7" xfId="33397"/>
    <cellStyle name="20% - Акцент4 2 2 6 16" xfId="5924"/>
    <cellStyle name="20% - Акцент4 2 2 6 16 2" xfId="5925"/>
    <cellStyle name="20% - Акцент4 2 2 6 16 2 2" xfId="33404"/>
    <cellStyle name="20% - Акцент4 2 2 6 16 3" xfId="5926"/>
    <cellStyle name="20% - Акцент4 2 2 6 16 3 2" xfId="33405"/>
    <cellStyle name="20% - Акцент4 2 2 6 16 4" xfId="5927"/>
    <cellStyle name="20% - Акцент4 2 2 6 16 4 2" xfId="33406"/>
    <cellStyle name="20% - Акцент4 2 2 6 16 5" xfId="5928"/>
    <cellStyle name="20% - Акцент4 2 2 6 16 5 2" xfId="33407"/>
    <cellStyle name="20% - Акцент4 2 2 6 16 6" xfId="5929"/>
    <cellStyle name="20% - Акцент4 2 2 6 16 6 2" xfId="33408"/>
    <cellStyle name="20% - Акцент4 2 2 6 16 7" xfId="33403"/>
    <cellStyle name="20% - Акцент4 2 2 6 17" xfId="5930"/>
    <cellStyle name="20% - Акцент4 2 2 6 17 2" xfId="5931"/>
    <cellStyle name="20% - Акцент4 2 2 6 17 2 2" xfId="33410"/>
    <cellStyle name="20% - Акцент4 2 2 6 17 3" xfId="5932"/>
    <cellStyle name="20% - Акцент4 2 2 6 17 3 2" xfId="33411"/>
    <cellStyle name="20% - Акцент4 2 2 6 17 4" xfId="5933"/>
    <cellStyle name="20% - Акцент4 2 2 6 17 4 2" xfId="33412"/>
    <cellStyle name="20% - Акцент4 2 2 6 17 5" xfId="5934"/>
    <cellStyle name="20% - Акцент4 2 2 6 17 5 2" xfId="33413"/>
    <cellStyle name="20% - Акцент4 2 2 6 17 6" xfId="5935"/>
    <cellStyle name="20% - Акцент4 2 2 6 17 6 2" xfId="33414"/>
    <cellStyle name="20% - Акцент4 2 2 6 17 7" xfId="33409"/>
    <cellStyle name="20% - Акцент4 2 2 6 18" xfId="5936"/>
    <cellStyle name="20% - Акцент4 2 2 6 18 2" xfId="5937"/>
    <cellStyle name="20% - Акцент4 2 2 6 18 2 2" xfId="33416"/>
    <cellStyle name="20% - Акцент4 2 2 6 18 3" xfId="5938"/>
    <cellStyle name="20% - Акцент4 2 2 6 18 3 2" xfId="33417"/>
    <cellStyle name="20% - Акцент4 2 2 6 18 4" xfId="5939"/>
    <cellStyle name="20% - Акцент4 2 2 6 18 4 2" xfId="33418"/>
    <cellStyle name="20% - Акцент4 2 2 6 18 5" xfId="5940"/>
    <cellStyle name="20% - Акцент4 2 2 6 18 5 2" xfId="33419"/>
    <cellStyle name="20% - Акцент4 2 2 6 18 6" xfId="5941"/>
    <cellStyle name="20% - Акцент4 2 2 6 18 6 2" xfId="33420"/>
    <cellStyle name="20% - Акцент4 2 2 6 18 7" xfId="33415"/>
    <cellStyle name="20% - Акцент4 2 2 6 19" xfId="5942"/>
    <cellStyle name="20% - Акцент4 2 2 6 19 2" xfId="5943"/>
    <cellStyle name="20% - Акцент4 2 2 6 19 2 2" xfId="33422"/>
    <cellStyle name="20% - Акцент4 2 2 6 19 3" xfId="5944"/>
    <cellStyle name="20% - Акцент4 2 2 6 19 3 2" xfId="33423"/>
    <cellStyle name="20% - Акцент4 2 2 6 19 4" xfId="5945"/>
    <cellStyle name="20% - Акцент4 2 2 6 19 4 2" xfId="33424"/>
    <cellStyle name="20% - Акцент4 2 2 6 19 5" xfId="5946"/>
    <cellStyle name="20% - Акцент4 2 2 6 19 5 2" xfId="33425"/>
    <cellStyle name="20% - Акцент4 2 2 6 19 6" xfId="5947"/>
    <cellStyle name="20% - Акцент4 2 2 6 19 6 2" xfId="33426"/>
    <cellStyle name="20% - Акцент4 2 2 6 19 7" xfId="33421"/>
    <cellStyle name="20% - Акцент4 2 2 6 2" xfId="5948"/>
    <cellStyle name="20% - Акцент4 2 2 6 2 2" xfId="5949"/>
    <cellStyle name="20% - Акцент4 2 2 6 2 2 2" xfId="33428"/>
    <cellStyle name="20% - Акцент4 2 2 6 2 3" xfId="5950"/>
    <cellStyle name="20% - Акцент4 2 2 6 2 3 2" xfId="33429"/>
    <cellStyle name="20% - Акцент4 2 2 6 2 4" xfId="5951"/>
    <cellStyle name="20% - Акцент4 2 2 6 2 4 2" xfId="33430"/>
    <cellStyle name="20% - Акцент4 2 2 6 2 5" xfId="5952"/>
    <cellStyle name="20% - Акцент4 2 2 6 2 5 2" xfId="33431"/>
    <cellStyle name="20% - Акцент4 2 2 6 2 6" xfId="5953"/>
    <cellStyle name="20% - Акцент4 2 2 6 2 6 2" xfId="33432"/>
    <cellStyle name="20% - Акцент4 2 2 6 2 7" xfId="33427"/>
    <cellStyle name="20% - Акцент4 2 2 6 20" xfId="5954"/>
    <cellStyle name="20% - Акцент4 2 2 6 20 2" xfId="5955"/>
    <cellStyle name="20% - Акцент4 2 2 6 20 2 2" xfId="33434"/>
    <cellStyle name="20% - Акцент4 2 2 6 20 3" xfId="5956"/>
    <cellStyle name="20% - Акцент4 2 2 6 20 3 2" xfId="33435"/>
    <cellStyle name="20% - Акцент4 2 2 6 20 4" xfId="5957"/>
    <cellStyle name="20% - Акцент4 2 2 6 20 4 2" xfId="33436"/>
    <cellStyle name="20% - Акцент4 2 2 6 20 5" xfId="5958"/>
    <cellStyle name="20% - Акцент4 2 2 6 20 5 2" xfId="33437"/>
    <cellStyle name="20% - Акцент4 2 2 6 20 6" xfId="5959"/>
    <cellStyle name="20% - Акцент4 2 2 6 20 6 2" xfId="33438"/>
    <cellStyle name="20% - Акцент4 2 2 6 20 7" xfId="33433"/>
    <cellStyle name="20% - Акцент4 2 2 6 21" xfId="5960"/>
    <cellStyle name="20% - Акцент4 2 2 6 21 2" xfId="5961"/>
    <cellStyle name="20% - Акцент4 2 2 6 21 2 2" xfId="33440"/>
    <cellStyle name="20% - Акцент4 2 2 6 21 3" xfId="5962"/>
    <cellStyle name="20% - Акцент4 2 2 6 21 3 2" xfId="33441"/>
    <cellStyle name="20% - Акцент4 2 2 6 21 4" xfId="5963"/>
    <cellStyle name="20% - Акцент4 2 2 6 21 4 2" xfId="33442"/>
    <cellStyle name="20% - Акцент4 2 2 6 21 5" xfId="5964"/>
    <cellStyle name="20% - Акцент4 2 2 6 21 5 2" xfId="33443"/>
    <cellStyle name="20% - Акцент4 2 2 6 21 6" xfId="5965"/>
    <cellStyle name="20% - Акцент4 2 2 6 21 6 2" xfId="33444"/>
    <cellStyle name="20% - Акцент4 2 2 6 21 7" xfId="33439"/>
    <cellStyle name="20% - Акцент4 2 2 6 22" xfId="5966"/>
    <cellStyle name="20% - Акцент4 2 2 6 22 2" xfId="5967"/>
    <cellStyle name="20% - Акцент4 2 2 6 22 2 2" xfId="33446"/>
    <cellStyle name="20% - Акцент4 2 2 6 22 3" xfId="5968"/>
    <cellStyle name="20% - Акцент4 2 2 6 22 3 2" xfId="33447"/>
    <cellStyle name="20% - Акцент4 2 2 6 22 4" xfId="5969"/>
    <cellStyle name="20% - Акцент4 2 2 6 22 4 2" xfId="33448"/>
    <cellStyle name="20% - Акцент4 2 2 6 22 5" xfId="5970"/>
    <cellStyle name="20% - Акцент4 2 2 6 22 5 2" xfId="33449"/>
    <cellStyle name="20% - Акцент4 2 2 6 22 6" xfId="5971"/>
    <cellStyle name="20% - Акцент4 2 2 6 22 6 2" xfId="33450"/>
    <cellStyle name="20% - Акцент4 2 2 6 22 7" xfId="33445"/>
    <cellStyle name="20% - Акцент4 2 2 6 23" xfId="5972"/>
    <cellStyle name="20% - Акцент4 2 2 6 23 2" xfId="33451"/>
    <cellStyle name="20% - Акцент4 2 2 6 24" xfId="5973"/>
    <cellStyle name="20% - Акцент4 2 2 6 24 2" xfId="33452"/>
    <cellStyle name="20% - Акцент4 2 2 6 25" xfId="5974"/>
    <cellStyle name="20% - Акцент4 2 2 6 25 2" xfId="33453"/>
    <cellStyle name="20% - Акцент4 2 2 6 26" xfId="5975"/>
    <cellStyle name="20% - Акцент4 2 2 6 26 2" xfId="33454"/>
    <cellStyle name="20% - Акцент4 2 2 6 27" xfId="5976"/>
    <cellStyle name="20% - Акцент4 2 2 6 27 2" xfId="33455"/>
    <cellStyle name="20% - Акцент4 2 2 6 28" xfId="33366"/>
    <cellStyle name="20% - Акцент4 2 2 6 3" xfId="5977"/>
    <cellStyle name="20% - Акцент4 2 2 6 3 2" xfId="5978"/>
    <cellStyle name="20% - Акцент4 2 2 6 3 2 2" xfId="33457"/>
    <cellStyle name="20% - Акцент4 2 2 6 3 3" xfId="5979"/>
    <cellStyle name="20% - Акцент4 2 2 6 3 3 2" xfId="33458"/>
    <cellStyle name="20% - Акцент4 2 2 6 3 4" xfId="5980"/>
    <cellStyle name="20% - Акцент4 2 2 6 3 4 2" xfId="33459"/>
    <cellStyle name="20% - Акцент4 2 2 6 3 5" xfId="5981"/>
    <cellStyle name="20% - Акцент4 2 2 6 3 5 2" xfId="33460"/>
    <cellStyle name="20% - Акцент4 2 2 6 3 6" xfId="5982"/>
    <cellStyle name="20% - Акцент4 2 2 6 3 6 2" xfId="33461"/>
    <cellStyle name="20% - Акцент4 2 2 6 3 7" xfId="33456"/>
    <cellStyle name="20% - Акцент4 2 2 6 4" xfId="5983"/>
    <cellStyle name="20% - Акцент4 2 2 6 4 2" xfId="5984"/>
    <cellStyle name="20% - Акцент4 2 2 6 4 2 2" xfId="33463"/>
    <cellStyle name="20% - Акцент4 2 2 6 4 3" xfId="5985"/>
    <cellStyle name="20% - Акцент4 2 2 6 4 3 2" xfId="33464"/>
    <cellStyle name="20% - Акцент4 2 2 6 4 4" xfId="5986"/>
    <cellStyle name="20% - Акцент4 2 2 6 4 4 2" xfId="33465"/>
    <cellStyle name="20% - Акцент4 2 2 6 4 5" xfId="5987"/>
    <cellStyle name="20% - Акцент4 2 2 6 4 5 2" xfId="33466"/>
    <cellStyle name="20% - Акцент4 2 2 6 4 6" xfId="5988"/>
    <cellStyle name="20% - Акцент4 2 2 6 4 6 2" xfId="33467"/>
    <cellStyle name="20% - Акцент4 2 2 6 4 7" xfId="33462"/>
    <cellStyle name="20% - Акцент4 2 2 6 5" xfId="5989"/>
    <cellStyle name="20% - Акцент4 2 2 6 5 2" xfId="5990"/>
    <cellStyle name="20% - Акцент4 2 2 6 5 2 2" xfId="33469"/>
    <cellStyle name="20% - Акцент4 2 2 6 5 3" xfId="5991"/>
    <cellStyle name="20% - Акцент4 2 2 6 5 3 2" xfId="33470"/>
    <cellStyle name="20% - Акцент4 2 2 6 5 4" xfId="5992"/>
    <cellStyle name="20% - Акцент4 2 2 6 5 4 2" xfId="33471"/>
    <cellStyle name="20% - Акцент4 2 2 6 5 5" xfId="5993"/>
    <cellStyle name="20% - Акцент4 2 2 6 5 5 2" xfId="33472"/>
    <cellStyle name="20% - Акцент4 2 2 6 5 6" xfId="5994"/>
    <cellStyle name="20% - Акцент4 2 2 6 5 6 2" xfId="33473"/>
    <cellStyle name="20% - Акцент4 2 2 6 5 7" xfId="33468"/>
    <cellStyle name="20% - Акцент4 2 2 6 6" xfId="5995"/>
    <cellStyle name="20% - Акцент4 2 2 6 6 2" xfId="5996"/>
    <cellStyle name="20% - Акцент4 2 2 6 6 2 2" xfId="33475"/>
    <cellStyle name="20% - Акцент4 2 2 6 6 3" xfId="5997"/>
    <cellStyle name="20% - Акцент4 2 2 6 6 3 2" xfId="33476"/>
    <cellStyle name="20% - Акцент4 2 2 6 6 4" xfId="5998"/>
    <cellStyle name="20% - Акцент4 2 2 6 6 4 2" xfId="33477"/>
    <cellStyle name="20% - Акцент4 2 2 6 6 5" xfId="5999"/>
    <cellStyle name="20% - Акцент4 2 2 6 6 5 2" xfId="33478"/>
    <cellStyle name="20% - Акцент4 2 2 6 6 6" xfId="6000"/>
    <cellStyle name="20% - Акцент4 2 2 6 6 6 2" xfId="33479"/>
    <cellStyle name="20% - Акцент4 2 2 6 6 7" xfId="33474"/>
    <cellStyle name="20% - Акцент4 2 2 6 7" xfId="6001"/>
    <cellStyle name="20% - Акцент4 2 2 6 7 2" xfId="6002"/>
    <cellStyle name="20% - Акцент4 2 2 6 7 2 2" xfId="33481"/>
    <cellStyle name="20% - Акцент4 2 2 6 7 3" xfId="6003"/>
    <cellStyle name="20% - Акцент4 2 2 6 7 3 2" xfId="33482"/>
    <cellStyle name="20% - Акцент4 2 2 6 7 4" xfId="6004"/>
    <cellStyle name="20% - Акцент4 2 2 6 7 4 2" xfId="33483"/>
    <cellStyle name="20% - Акцент4 2 2 6 7 5" xfId="6005"/>
    <cellStyle name="20% - Акцент4 2 2 6 7 5 2" xfId="33484"/>
    <cellStyle name="20% - Акцент4 2 2 6 7 6" xfId="6006"/>
    <cellStyle name="20% - Акцент4 2 2 6 7 6 2" xfId="33485"/>
    <cellStyle name="20% - Акцент4 2 2 6 7 7" xfId="33480"/>
    <cellStyle name="20% - Акцент4 2 2 6 8" xfId="6007"/>
    <cellStyle name="20% - Акцент4 2 2 6 8 2" xfId="6008"/>
    <cellStyle name="20% - Акцент4 2 2 6 8 2 2" xfId="33487"/>
    <cellStyle name="20% - Акцент4 2 2 6 8 3" xfId="6009"/>
    <cellStyle name="20% - Акцент4 2 2 6 8 3 2" xfId="33488"/>
    <cellStyle name="20% - Акцент4 2 2 6 8 4" xfId="6010"/>
    <cellStyle name="20% - Акцент4 2 2 6 8 4 2" xfId="33489"/>
    <cellStyle name="20% - Акцент4 2 2 6 8 5" xfId="6011"/>
    <cellStyle name="20% - Акцент4 2 2 6 8 5 2" xfId="33490"/>
    <cellStyle name="20% - Акцент4 2 2 6 8 6" xfId="6012"/>
    <cellStyle name="20% - Акцент4 2 2 6 8 6 2" xfId="33491"/>
    <cellStyle name="20% - Акцент4 2 2 6 8 7" xfId="33486"/>
    <cellStyle name="20% - Акцент4 2 2 6 9" xfId="6013"/>
    <cellStyle name="20% - Акцент4 2 2 6 9 2" xfId="6014"/>
    <cellStyle name="20% - Акцент4 2 2 6 9 2 2" xfId="33493"/>
    <cellStyle name="20% - Акцент4 2 2 6 9 3" xfId="6015"/>
    <cellStyle name="20% - Акцент4 2 2 6 9 3 2" xfId="33494"/>
    <cellStyle name="20% - Акцент4 2 2 6 9 4" xfId="6016"/>
    <cellStyle name="20% - Акцент4 2 2 6 9 4 2" xfId="33495"/>
    <cellStyle name="20% - Акцент4 2 2 6 9 5" xfId="6017"/>
    <cellStyle name="20% - Акцент4 2 2 6 9 5 2" xfId="33496"/>
    <cellStyle name="20% - Акцент4 2 2 6 9 6" xfId="6018"/>
    <cellStyle name="20% - Акцент4 2 2 6 9 6 2" xfId="33497"/>
    <cellStyle name="20% - Акцент4 2 2 6 9 7" xfId="33492"/>
    <cellStyle name="20% - Акцент4 2 2 7" xfId="6019"/>
    <cellStyle name="20% - Акцент4 2 2 7 2" xfId="6020"/>
    <cellStyle name="20% - Акцент4 2 2 7 2 2" xfId="33499"/>
    <cellStyle name="20% - Акцент4 2 2 7 3" xfId="6021"/>
    <cellStyle name="20% - Акцент4 2 2 7 3 2" xfId="33500"/>
    <cellStyle name="20% - Акцент4 2 2 7 4" xfId="6022"/>
    <cellStyle name="20% - Акцент4 2 2 7 4 2" xfId="33501"/>
    <cellStyle name="20% - Акцент4 2 2 7 5" xfId="6023"/>
    <cellStyle name="20% - Акцент4 2 2 7 5 2" xfId="33502"/>
    <cellStyle name="20% - Акцент4 2 2 7 6" xfId="6024"/>
    <cellStyle name="20% - Акцент4 2 2 7 6 2" xfId="33503"/>
    <cellStyle name="20% - Акцент4 2 2 7 7" xfId="33498"/>
    <cellStyle name="20% - Акцент4 2 2 8" xfId="6025"/>
    <cellStyle name="20% - Акцент4 2 2 8 2" xfId="6026"/>
    <cellStyle name="20% - Акцент4 2 2 8 2 2" xfId="33505"/>
    <cellStyle name="20% - Акцент4 2 2 8 3" xfId="6027"/>
    <cellStyle name="20% - Акцент4 2 2 8 3 2" xfId="33506"/>
    <cellStyle name="20% - Акцент4 2 2 8 4" xfId="6028"/>
    <cellStyle name="20% - Акцент4 2 2 8 4 2" xfId="33507"/>
    <cellStyle name="20% - Акцент4 2 2 8 5" xfId="6029"/>
    <cellStyle name="20% - Акцент4 2 2 8 5 2" xfId="33508"/>
    <cellStyle name="20% - Акцент4 2 2 8 6" xfId="6030"/>
    <cellStyle name="20% - Акцент4 2 2 8 6 2" xfId="33509"/>
    <cellStyle name="20% - Акцент4 2 2 8 7" xfId="33504"/>
    <cellStyle name="20% - Акцент4 2 2 9" xfId="6031"/>
    <cellStyle name="20% - Акцент4 2 2 9 2" xfId="6032"/>
    <cellStyle name="20% - Акцент4 2 2 9 2 2" xfId="33511"/>
    <cellStyle name="20% - Акцент4 2 2 9 3" xfId="6033"/>
    <cellStyle name="20% - Акцент4 2 2 9 3 2" xfId="33512"/>
    <cellStyle name="20% - Акцент4 2 2 9 4" xfId="6034"/>
    <cellStyle name="20% - Акцент4 2 2 9 4 2" xfId="33513"/>
    <cellStyle name="20% - Акцент4 2 2 9 5" xfId="6035"/>
    <cellStyle name="20% - Акцент4 2 2 9 5 2" xfId="33514"/>
    <cellStyle name="20% - Акцент4 2 2 9 6" xfId="6036"/>
    <cellStyle name="20% - Акцент4 2 2 9 6 2" xfId="33515"/>
    <cellStyle name="20% - Акцент4 2 2 9 7" xfId="33510"/>
    <cellStyle name="20% - Акцент4 2 20" xfId="6037"/>
    <cellStyle name="20% - Акцент4 2 21" xfId="6038"/>
    <cellStyle name="20% - Акцент4 2 22" xfId="6039"/>
    <cellStyle name="20% - Акцент4 2 23" xfId="6040"/>
    <cellStyle name="20% - Акцент4 2 24" xfId="6041"/>
    <cellStyle name="20% - Акцент4 2 25" xfId="6042"/>
    <cellStyle name="20% - Акцент4 2 26" xfId="6043"/>
    <cellStyle name="20% - Акцент4 2 27" xfId="6044"/>
    <cellStyle name="20% - Акцент4 2 28" xfId="6045"/>
    <cellStyle name="20% - Акцент4 2 29" xfId="6046"/>
    <cellStyle name="20% - Акцент4 2 3" xfId="6047"/>
    <cellStyle name="20% - Акцент4 2 30" xfId="6048"/>
    <cellStyle name="20% - Акцент4 2 31" xfId="6049"/>
    <cellStyle name="20% - Акцент4 2 32" xfId="6050"/>
    <cellStyle name="20% - Акцент4 2 33" xfId="6051"/>
    <cellStyle name="20% - Акцент4 2 34" xfId="32724"/>
    <cellStyle name="20% - Акцент4 2 4" xfId="6052"/>
    <cellStyle name="20% - Акцент4 2 5" xfId="6053"/>
    <cellStyle name="20% - Акцент4 2 6" xfId="6054"/>
    <cellStyle name="20% - Акцент4 2 7" xfId="6055"/>
    <cellStyle name="20% - Акцент4 2 8" xfId="6056"/>
    <cellStyle name="20% - Акцент4 2 9" xfId="6057"/>
    <cellStyle name="20% - Акцент4 20" xfId="6058"/>
    <cellStyle name="20% - Акцент4 20 2" xfId="6059"/>
    <cellStyle name="20% - Акцент4 20 2 2" xfId="33517"/>
    <cellStyle name="20% - Акцент4 20 3" xfId="6060"/>
    <cellStyle name="20% - Акцент4 20 3 2" xfId="33518"/>
    <cellStyle name="20% - Акцент4 20 4" xfId="6061"/>
    <cellStyle name="20% - Акцент4 20 4 2" xfId="33519"/>
    <cellStyle name="20% - Акцент4 20 5" xfId="6062"/>
    <cellStyle name="20% - Акцент4 20 5 2" xfId="33520"/>
    <cellStyle name="20% - Акцент4 20 6" xfId="6063"/>
    <cellStyle name="20% - Акцент4 20 6 2" xfId="33521"/>
    <cellStyle name="20% - Акцент4 20 7" xfId="33516"/>
    <cellStyle name="20% - Акцент4 21" xfId="6064"/>
    <cellStyle name="20% - Акцент4 21 2" xfId="6065"/>
    <cellStyle name="20% - Акцент4 21 2 2" xfId="33523"/>
    <cellStyle name="20% - Акцент4 21 3" xfId="6066"/>
    <cellStyle name="20% - Акцент4 21 3 2" xfId="33524"/>
    <cellStyle name="20% - Акцент4 21 4" xfId="6067"/>
    <cellStyle name="20% - Акцент4 21 4 2" xfId="33525"/>
    <cellStyle name="20% - Акцент4 21 5" xfId="6068"/>
    <cellStyle name="20% - Акцент4 21 5 2" xfId="33526"/>
    <cellStyle name="20% - Акцент4 21 6" xfId="6069"/>
    <cellStyle name="20% - Акцент4 21 6 2" xfId="33527"/>
    <cellStyle name="20% - Акцент4 21 7" xfId="33522"/>
    <cellStyle name="20% - Акцент4 22" xfId="6070"/>
    <cellStyle name="20% - Акцент4 22 2" xfId="6071"/>
    <cellStyle name="20% - Акцент4 22 2 2" xfId="33529"/>
    <cellStyle name="20% - Акцент4 22 3" xfId="6072"/>
    <cellStyle name="20% - Акцент4 22 3 2" xfId="33530"/>
    <cellStyle name="20% - Акцент4 22 4" xfId="6073"/>
    <cellStyle name="20% - Акцент4 22 4 2" xfId="33531"/>
    <cellStyle name="20% - Акцент4 22 5" xfId="6074"/>
    <cellStyle name="20% - Акцент4 22 5 2" xfId="33532"/>
    <cellStyle name="20% - Акцент4 22 6" xfId="6075"/>
    <cellStyle name="20% - Акцент4 22 6 2" xfId="33533"/>
    <cellStyle name="20% - Акцент4 22 7" xfId="33528"/>
    <cellStyle name="20% - Акцент4 23" xfId="6076"/>
    <cellStyle name="20% - Акцент4 23 2" xfId="6077"/>
    <cellStyle name="20% - Акцент4 23 2 2" xfId="33535"/>
    <cellStyle name="20% - Акцент4 23 3" xfId="6078"/>
    <cellStyle name="20% - Акцент4 23 3 2" xfId="33536"/>
    <cellStyle name="20% - Акцент4 23 4" xfId="6079"/>
    <cellStyle name="20% - Акцент4 23 4 2" xfId="33537"/>
    <cellStyle name="20% - Акцент4 23 5" xfId="6080"/>
    <cellStyle name="20% - Акцент4 23 5 2" xfId="33538"/>
    <cellStyle name="20% - Акцент4 23 6" xfId="6081"/>
    <cellStyle name="20% - Акцент4 23 6 2" xfId="33539"/>
    <cellStyle name="20% - Акцент4 23 7" xfId="33534"/>
    <cellStyle name="20% - Акцент4 24" xfId="6082"/>
    <cellStyle name="20% - Акцент4 24 2" xfId="6083"/>
    <cellStyle name="20% - Акцент4 24 2 2" xfId="33541"/>
    <cellStyle name="20% - Акцент4 24 3" xfId="6084"/>
    <cellStyle name="20% - Акцент4 24 3 2" xfId="33542"/>
    <cellStyle name="20% - Акцент4 24 4" xfId="6085"/>
    <cellStyle name="20% - Акцент4 24 4 2" xfId="33543"/>
    <cellStyle name="20% - Акцент4 24 5" xfId="6086"/>
    <cellStyle name="20% - Акцент4 24 5 2" xfId="33544"/>
    <cellStyle name="20% - Акцент4 24 6" xfId="6087"/>
    <cellStyle name="20% - Акцент4 24 6 2" xfId="33545"/>
    <cellStyle name="20% - Акцент4 24 7" xfId="33540"/>
    <cellStyle name="20% - Акцент4 25" xfId="6088"/>
    <cellStyle name="20% - Акцент4 25 2" xfId="6089"/>
    <cellStyle name="20% - Акцент4 25 2 2" xfId="33547"/>
    <cellStyle name="20% - Акцент4 25 3" xfId="6090"/>
    <cellStyle name="20% - Акцент4 25 3 2" xfId="33548"/>
    <cellStyle name="20% - Акцент4 25 4" xfId="6091"/>
    <cellStyle name="20% - Акцент4 25 4 2" xfId="33549"/>
    <cellStyle name="20% - Акцент4 25 5" xfId="6092"/>
    <cellStyle name="20% - Акцент4 25 5 2" xfId="33550"/>
    <cellStyle name="20% - Акцент4 25 6" xfId="6093"/>
    <cellStyle name="20% - Акцент4 25 6 2" xfId="33551"/>
    <cellStyle name="20% - Акцент4 25 7" xfId="33546"/>
    <cellStyle name="20% - Акцент4 26" xfId="6094"/>
    <cellStyle name="20% - Акцент4 26 2" xfId="6095"/>
    <cellStyle name="20% - Акцент4 26 2 2" xfId="33553"/>
    <cellStyle name="20% - Акцент4 26 3" xfId="6096"/>
    <cellStyle name="20% - Акцент4 26 3 2" xfId="33554"/>
    <cellStyle name="20% - Акцент4 26 4" xfId="6097"/>
    <cellStyle name="20% - Акцент4 26 4 2" xfId="33555"/>
    <cellStyle name="20% - Акцент4 26 5" xfId="6098"/>
    <cellStyle name="20% - Акцент4 26 5 2" xfId="33556"/>
    <cellStyle name="20% - Акцент4 26 6" xfId="6099"/>
    <cellStyle name="20% - Акцент4 26 6 2" xfId="33557"/>
    <cellStyle name="20% - Акцент4 26 7" xfId="33552"/>
    <cellStyle name="20% - Акцент4 27" xfId="6100"/>
    <cellStyle name="20% - Акцент4 27 2" xfId="6101"/>
    <cellStyle name="20% - Акцент4 27 2 2" xfId="33559"/>
    <cellStyle name="20% - Акцент4 27 3" xfId="6102"/>
    <cellStyle name="20% - Акцент4 27 3 2" xfId="33560"/>
    <cellStyle name="20% - Акцент4 27 4" xfId="6103"/>
    <cellStyle name="20% - Акцент4 27 4 2" xfId="33561"/>
    <cellStyle name="20% - Акцент4 27 5" xfId="6104"/>
    <cellStyle name="20% - Акцент4 27 5 2" xfId="33562"/>
    <cellStyle name="20% - Акцент4 27 6" xfId="6105"/>
    <cellStyle name="20% - Акцент4 27 6 2" xfId="33563"/>
    <cellStyle name="20% - Акцент4 27 7" xfId="33558"/>
    <cellStyle name="20% - Акцент4 28" xfId="6106"/>
    <cellStyle name="20% - Акцент4 28 2" xfId="6107"/>
    <cellStyle name="20% - Акцент4 28 2 2" xfId="33565"/>
    <cellStyle name="20% - Акцент4 28 3" xfId="6108"/>
    <cellStyle name="20% - Акцент4 28 3 2" xfId="33566"/>
    <cellStyle name="20% - Акцент4 28 4" xfId="6109"/>
    <cellStyle name="20% - Акцент4 28 4 2" xfId="33567"/>
    <cellStyle name="20% - Акцент4 28 5" xfId="6110"/>
    <cellStyle name="20% - Акцент4 28 5 2" xfId="33568"/>
    <cellStyle name="20% - Акцент4 28 6" xfId="6111"/>
    <cellStyle name="20% - Акцент4 28 6 2" xfId="33569"/>
    <cellStyle name="20% - Акцент4 28 7" xfId="33564"/>
    <cellStyle name="20% - Акцент4 29" xfId="6112"/>
    <cellStyle name="20% - Акцент4 29 2" xfId="33570"/>
    <cellStyle name="20% - Акцент4 3" xfId="6113"/>
    <cellStyle name="20% - Акцент4 3 10" xfId="6114"/>
    <cellStyle name="20% - Акцент4 3 10 2" xfId="6115"/>
    <cellStyle name="20% - Акцент4 3 10 2 2" xfId="33573"/>
    <cellStyle name="20% - Акцент4 3 10 3" xfId="6116"/>
    <cellStyle name="20% - Акцент4 3 10 3 2" xfId="33574"/>
    <cellStyle name="20% - Акцент4 3 10 4" xfId="6117"/>
    <cellStyle name="20% - Акцент4 3 10 4 2" xfId="33575"/>
    <cellStyle name="20% - Акцент4 3 10 5" xfId="6118"/>
    <cellStyle name="20% - Акцент4 3 10 5 2" xfId="33576"/>
    <cellStyle name="20% - Акцент4 3 10 6" xfId="6119"/>
    <cellStyle name="20% - Акцент4 3 10 6 2" xfId="33577"/>
    <cellStyle name="20% - Акцент4 3 10 7" xfId="33572"/>
    <cellStyle name="20% - Акцент4 3 11" xfId="6120"/>
    <cellStyle name="20% - Акцент4 3 11 2" xfId="6121"/>
    <cellStyle name="20% - Акцент4 3 11 2 2" xfId="33579"/>
    <cellStyle name="20% - Акцент4 3 11 3" xfId="6122"/>
    <cellStyle name="20% - Акцент4 3 11 3 2" xfId="33580"/>
    <cellStyle name="20% - Акцент4 3 11 4" xfId="6123"/>
    <cellStyle name="20% - Акцент4 3 11 4 2" xfId="33581"/>
    <cellStyle name="20% - Акцент4 3 11 5" xfId="6124"/>
    <cellStyle name="20% - Акцент4 3 11 5 2" xfId="33582"/>
    <cellStyle name="20% - Акцент4 3 11 6" xfId="6125"/>
    <cellStyle name="20% - Акцент4 3 11 6 2" xfId="33583"/>
    <cellStyle name="20% - Акцент4 3 11 7" xfId="33578"/>
    <cellStyle name="20% - Акцент4 3 12" xfId="6126"/>
    <cellStyle name="20% - Акцент4 3 12 2" xfId="6127"/>
    <cellStyle name="20% - Акцент4 3 12 2 2" xfId="33585"/>
    <cellStyle name="20% - Акцент4 3 12 3" xfId="6128"/>
    <cellStyle name="20% - Акцент4 3 12 3 2" xfId="33586"/>
    <cellStyle name="20% - Акцент4 3 12 4" xfId="6129"/>
    <cellStyle name="20% - Акцент4 3 12 4 2" xfId="33587"/>
    <cellStyle name="20% - Акцент4 3 12 5" xfId="6130"/>
    <cellStyle name="20% - Акцент4 3 12 5 2" xfId="33588"/>
    <cellStyle name="20% - Акцент4 3 12 6" xfId="6131"/>
    <cellStyle name="20% - Акцент4 3 12 6 2" xfId="33589"/>
    <cellStyle name="20% - Акцент4 3 12 7" xfId="33584"/>
    <cellStyle name="20% - Акцент4 3 13" xfId="6132"/>
    <cellStyle name="20% - Акцент4 3 13 2" xfId="6133"/>
    <cellStyle name="20% - Акцент4 3 13 2 2" xfId="33591"/>
    <cellStyle name="20% - Акцент4 3 13 3" xfId="6134"/>
    <cellStyle name="20% - Акцент4 3 13 3 2" xfId="33592"/>
    <cellStyle name="20% - Акцент4 3 13 4" xfId="6135"/>
    <cellStyle name="20% - Акцент4 3 13 4 2" xfId="33593"/>
    <cellStyle name="20% - Акцент4 3 13 5" xfId="6136"/>
    <cellStyle name="20% - Акцент4 3 13 5 2" xfId="33594"/>
    <cellStyle name="20% - Акцент4 3 13 6" xfId="6137"/>
    <cellStyle name="20% - Акцент4 3 13 6 2" xfId="33595"/>
    <cellStyle name="20% - Акцент4 3 13 7" xfId="33590"/>
    <cellStyle name="20% - Акцент4 3 14" xfId="6138"/>
    <cellStyle name="20% - Акцент4 3 14 2" xfId="6139"/>
    <cellStyle name="20% - Акцент4 3 14 2 2" xfId="33597"/>
    <cellStyle name="20% - Акцент4 3 14 3" xfId="6140"/>
    <cellStyle name="20% - Акцент4 3 14 3 2" xfId="33598"/>
    <cellStyle name="20% - Акцент4 3 14 4" xfId="6141"/>
    <cellStyle name="20% - Акцент4 3 14 4 2" xfId="33599"/>
    <cellStyle name="20% - Акцент4 3 14 5" xfId="6142"/>
    <cellStyle name="20% - Акцент4 3 14 5 2" xfId="33600"/>
    <cellStyle name="20% - Акцент4 3 14 6" xfId="6143"/>
    <cellStyle name="20% - Акцент4 3 14 6 2" xfId="33601"/>
    <cellStyle name="20% - Акцент4 3 14 7" xfId="33596"/>
    <cellStyle name="20% - Акцент4 3 15" xfId="6144"/>
    <cellStyle name="20% - Акцент4 3 15 2" xfId="6145"/>
    <cellStyle name="20% - Акцент4 3 15 2 2" xfId="33603"/>
    <cellStyle name="20% - Акцент4 3 15 3" xfId="6146"/>
    <cellStyle name="20% - Акцент4 3 15 3 2" xfId="33604"/>
    <cellStyle name="20% - Акцент4 3 15 4" xfId="6147"/>
    <cellStyle name="20% - Акцент4 3 15 4 2" xfId="33605"/>
    <cellStyle name="20% - Акцент4 3 15 5" xfId="6148"/>
    <cellStyle name="20% - Акцент4 3 15 5 2" xfId="33606"/>
    <cellStyle name="20% - Акцент4 3 15 6" xfId="6149"/>
    <cellStyle name="20% - Акцент4 3 15 6 2" xfId="33607"/>
    <cellStyle name="20% - Акцент4 3 15 7" xfId="33602"/>
    <cellStyle name="20% - Акцент4 3 16" xfId="6150"/>
    <cellStyle name="20% - Акцент4 3 16 2" xfId="6151"/>
    <cellStyle name="20% - Акцент4 3 16 2 2" xfId="33609"/>
    <cellStyle name="20% - Акцент4 3 16 3" xfId="6152"/>
    <cellStyle name="20% - Акцент4 3 16 3 2" xfId="33610"/>
    <cellStyle name="20% - Акцент4 3 16 4" xfId="6153"/>
    <cellStyle name="20% - Акцент4 3 16 4 2" xfId="33611"/>
    <cellStyle name="20% - Акцент4 3 16 5" xfId="6154"/>
    <cellStyle name="20% - Акцент4 3 16 5 2" xfId="33612"/>
    <cellStyle name="20% - Акцент4 3 16 6" xfId="6155"/>
    <cellStyle name="20% - Акцент4 3 16 6 2" xfId="33613"/>
    <cellStyle name="20% - Акцент4 3 16 7" xfId="33608"/>
    <cellStyle name="20% - Акцент4 3 17" xfId="6156"/>
    <cellStyle name="20% - Акцент4 3 17 2" xfId="6157"/>
    <cellStyle name="20% - Акцент4 3 17 2 2" xfId="33615"/>
    <cellStyle name="20% - Акцент4 3 17 3" xfId="6158"/>
    <cellStyle name="20% - Акцент4 3 17 3 2" xfId="33616"/>
    <cellStyle name="20% - Акцент4 3 17 4" xfId="6159"/>
    <cellStyle name="20% - Акцент4 3 17 4 2" xfId="33617"/>
    <cellStyle name="20% - Акцент4 3 17 5" xfId="6160"/>
    <cellStyle name="20% - Акцент4 3 17 5 2" xfId="33618"/>
    <cellStyle name="20% - Акцент4 3 17 6" xfId="6161"/>
    <cellStyle name="20% - Акцент4 3 17 6 2" xfId="33619"/>
    <cellStyle name="20% - Акцент4 3 17 7" xfId="33614"/>
    <cellStyle name="20% - Акцент4 3 18" xfId="6162"/>
    <cellStyle name="20% - Акцент4 3 18 2" xfId="6163"/>
    <cellStyle name="20% - Акцент4 3 18 2 2" xfId="33621"/>
    <cellStyle name="20% - Акцент4 3 18 3" xfId="6164"/>
    <cellStyle name="20% - Акцент4 3 18 3 2" xfId="33622"/>
    <cellStyle name="20% - Акцент4 3 18 4" xfId="6165"/>
    <cellStyle name="20% - Акцент4 3 18 4 2" xfId="33623"/>
    <cellStyle name="20% - Акцент4 3 18 5" xfId="6166"/>
    <cellStyle name="20% - Акцент4 3 18 5 2" xfId="33624"/>
    <cellStyle name="20% - Акцент4 3 18 6" xfId="6167"/>
    <cellStyle name="20% - Акцент4 3 18 6 2" xfId="33625"/>
    <cellStyle name="20% - Акцент4 3 18 7" xfId="33620"/>
    <cellStyle name="20% - Акцент4 3 19" xfId="6168"/>
    <cellStyle name="20% - Акцент4 3 19 2" xfId="6169"/>
    <cellStyle name="20% - Акцент4 3 19 2 2" xfId="33627"/>
    <cellStyle name="20% - Акцент4 3 19 3" xfId="6170"/>
    <cellStyle name="20% - Акцент4 3 19 3 2" xfId="33628"/>
    <cellStyle name="20% - Акцент4 3 19 4" xfId="6171"/>
    <cellStyle name="20% - Акцент4 3 19 4 2" xfId="33629"/>
    <cellStyle name="20% - Акцент4 3 19 5" xfId="6172"/>
    <cellStyle name="20% - Акцент4 3 19 5 2" xfId="33630"/>
    <cellStyle name="20% - Акцент4 3 19 6" xfId="6173"/>
    <cellStyle name="20% - Акцент4 3 19 6 2" xfId="33631"/>
    <cellStyle name="20% - Акцент4 3 19 7" xfId="33626"/>
    <cellStyle name="20% - Акцент4 3 2" xfId="6174"/>
    <cellStyle name="20% - Акцент4 3 2 2" xfId="6175"/>
    <cellStyle name="20% - Акцент4 3 2 2 2" xfId="33633"/>
    <cellStyle name="20% - Акцент4 3 2 3" xfId="6176"/>
    <cellStyle name="20% - Акцент4 3 2 3 2" xfId="33634"/>
    <cellStyle name="20% - Акцент4 3 2 4" xfId="6177"/>
    <cellStyle name="20% - Акцент4 3 2 4 2" xfId="33635"/>
    <cellStyle name="20% - Акцент4 3 2 5" xfId="6178"/>
    <cellStyle name="20% - Акцент4 3 2 5 2" xfId="33636"/>
    <cellStyle name="20% - Акцент4 3 2 6" xfId="6179"/>
    <cellStyle name="20% - Акцент4 3 2 6 2" xfId="33637"/>
    <cellStyle name="20% - Акцент4 3 2 7" xfId="33632"/>
    <cellStyle name="20% - Акцент4 3 20" xfId="6180"/>
    <cellStyle name="20% - Акцент4 3 20 2" xfId="6181"/>
    <cellStyle name="20% - Акцент4 3 20 2 2" xfId="33639"/>
    <cellStyle name="20% - Акцент4 3 20 3" xfId="6182"/>
    <cellStyle name="20% - Акцент4 3 20 3 2" xfId="33640"/>
    <cellStyle name="20% - Акцент4 3 20 4" xfId="6183"/>
    <cellStyle name="20% - Акцент4 3 20 4 2" xfId="33641"/>
    <cellStyle name="20% - Акцент4 3 20 5" xfId="6184"/>
    <cellStyle name="20% - Акцент4 3 20 5 2" xfId="33642"/>
    <cellStyle name="20% - Акцент4 3 20 6" xfId="6185"/>
    <cellStyle name="20% - Акцент4 3 20 6 2" xfId="33643"/>
    <cellStyle name="20% - Акцент4 3 20 7" xfId="33638"/>
    <cellStyle name="20% - Акцент4 3 21" xfId="6186"/>
    <cellStyle name="20% - Акцент4 3 21 2" xfId="6187"/>
    <cellStyle name="20% - Акцент4 3 21 2 2" xfId="33645"/>
    <cellStyle name="20% - Акцент4 3 21 3" xfId="6188"/>
    <cellStyle name="20% - Акцент4 3 21 3 2" xfId="33646"/>
    <cellStyle name="20% - Акцент4 3 21 4" xfId="6189"/>
    <cellStyle name="20% - Акцент4 3 21 4 2" xfId="33647"/>
    <cellStyle name="20% - Акцент4 3 21 5" xfId="6190"/>
    <cellStyle name="20% - Акцент4 3 21 5 2" xfId="33648"/>
    <cellStyle name="20% - Акцент4 3 21 6" xfId="6191"/>
    <cellStyle name="20% - Акцент4 3 21 6 2" xfId="33649"/>
    <cellStyle name="20% - Акцент4 3 21 7" xfId="33644"/>
    <cellStyle name="20% - Акцент4 3 22" xfId="6192"/>
    <cellStyle name="20% - Акцент4 3 22 2" xfId="6193"/>
    <cellStyle name="20% - Акцент4 3 22 2 2" xfId="33651"/>
    <cellStyle name="20% - Акцент4 3 22 3" xfId="6194"/>
    <cellStyle name="20% - Акцент4 3 22 3 2" xfId="33652"/>
    <cellStyle name="20% - Акцент4 3 22 4" xfId="6195"/>
    <cellStyle name="20% - Акцент4 3 22 4 2" xfId="33653"/>
    <cellStyle name="20% - Акцент4 3 22 5" xfId="6196"/>
    <cellStyle name="20% - Акцент4 3 22 5 2" xfId="33654"/>
    <cellStyle name="20% - Акцент4 3 22 6" xfId="6197"/>
    <cellStyle name="20% - Акцент4 3 22 6 2" xfId="33655"/>
    <cellStyle name="20% - Акцент4 3 22 7" xfId="33650"/>
    <cellStyle name="20% - Акцент4 3 23" xfId="6198"/>
    <cellStyle name="20% - Акцент4 3 23 2" xfId="33656"/>
    <cellStyle name="20% - Акцент4 3 24" xfId="6199"/>
    <cellStyle name="20% - Акцент4 3 24 2" xfId="33657"/>
    <cellStyle name="20% - Акцент4 3 25" xfId="6200"/>
    <cellStyle name="20% - Акцент4 3 25 2" xfId="33658"/>
    <cellStyle name="20% - Акцент4 3 26" xfId="6201"/>
    <cellStyle name="20% - Акцент4 3 26 2" xfId="33659"/>
    <cellStyle name="20% - Акцент4 3 27" xfId="6202"/>
    <cellStyle name="20% - Акцент4 3 27 2" xfId="33660"/>
    <cellStyle name="20% - Акцент4 3 28" xfId="33571"/>
    <cellStyle name="20% - Акцент4 3 3" xfId="6203"/>
    <cellStyle name="20% - Акцент4 3 3 2" xfId="6204"/>
    <cellStyle name="20% - Акцент4 3 3 2 2" xfId="33662"/>
    <cellStyle name="20% - Акцент4 3 3 3" xfId="6205"/>
    <cellStyle name="20% - Акцент4 3 3 3 2" xfId="33663"/>
    <cellStyle name="20% - Акцент4 3 3 4" xfId="6206"/>
    <cellStyle name="20% - Акцент4 3 3 4 2" xfId="33664"/>
    <cellStyle name="20% - Акцент4 3 3 5" xfId="6207"/>
    <cellStyle name="20% - Акцент4 3 3 5 2" xfId="33665"/>
    <cellStyle name="20% - Акцент4 3 3 6" xfId="6208"/>
    <cellStyle name="20% - Акцент4 3 3 6 2" xfId="33666"/>
    <cellStyle name="20% - Акцент4 3 3 7" xfId="33661"/>
    <cellStyle name="20% - Акцент4 3 4" xfId="6209"/>
    <cellStyle name="20% - Акцент4 3 4 2" xfId="6210"/>
    <cellStyle name="20% - Акцент4 3 4 2 2" xfId="33668"/>
    <cellStyle name="20% - Акцент4 3 4 3" xfId="6211"/>
    <cellStyle name="20% - Акцент4 3 4 3 2" xfId="33669"/>
    <cellStyle name="20% - Акцент4 3 4 4" xfId="6212"/>
    <cellStyle name="20% - Акцент4 3 4 4 2" xfId="33670"/>
    <cellStyle name="20% - Акцент4 3 4 5" xfId="6213"/>
    <cellStyle name="20% - Акцент4 3 4 5 2" xfId="33671"/>
    <cellStyle name="20% - Акцент4 3 4 6" xfId="6214"/>
    <cellStyle name="20% - Акцент4 3 4 6 2" xfId="33672"/>
    <cellStyle name="20% - Акцент4 3 4 7" xfId="33667"/>
    <cellStyle name="20% - Акцент4 3 5" xfId="6215"/>
    <cellStyle name="20% - Акцент4 3 5 2" xfId="6216"/>
    <cellStyle name="20% - Акцент4 3 5 2 2" xfId="33674"/>
    <cellStyle name="20% - Акцент4 3 5 3" xfId="6217"/>
    <cellStyle name="20% - Акцент4 3 5 3 2" xfId="33675"/>
    <cellStyle name="20% - Акцент4 3 5 4" xfId="6218"/>
    <cellStyle name="20% - Акцент4 3 5 4 2" xfId="33676"/>
    <cellStyle name="20% - Акцент4 3 5 5" xfId="6219"/>
    <cellStyle name="20% - Акцент4 3 5 5 2" xfId="33677"/>
    <cellStyle name="20% - Акцент4 3 5 6" xfId="6220"/>
    <cellStyle name="20% - Акцент4 3 5 6 2" xfId="33678"/>
    <cellStyle name="20% - Акцент4 3 5 7" xfId="33673"/>
    <cellStyle name="20% - Акцент4 3 6" xfId="6221"/>
    <cellStyle name="20% - Акцент4 3 6 2" xfId="6222"/>
    <cellStyle name="20% - Акцент4 3 6 2 2" xfId="33680"/>
    <cellStyle name="20% - Акцент4 3 6 3" xfId="6223"/>
    <cellStyle name="20% - Акцент4 3 6 3 2" xfId="33681"/>
    <cellStyle name="20% - Акцент4 3 6 4" xfId="6224"/>
    <cellStyle name="20% - Акцент4 3 6 4 2" xfId="33682"/>
    <cellStyle name="20% - Акцент4 3 6 5" xfId="6225"/>
    <cellStyle name="20% - Акцент4 3 6 5 2" xfId="33683"/>
    <cellStyle name="20% - Акцент4 3 6 6" xfId="6226"/>
    <cellStyle name="20% - Акцент4 3 6 6 2" xfId="33684"/>
    <cellStyle name="20% - Акцент4 3 6 7" xfId="33679"/>
    <cellStyle name="20% - Акцент4 3 7" xfId="6227"/>
    <cellStyle name="20% - Акцент4 3 7 2" xfId="6228"/>
    <cellStyle name="20% - Акцент4 3 7 2 2" xfId="33686"/>
    <cellStyle name="20% - Акцент4 3 7 3" xfId="6229"/>
    <cellStyle name="20% - Акцент4 3 7 3 2" xfId="33687"/>
    <cellStyle name="20% - Акцент4 3 7 4" xfId="6230"/>
    <cellStyle name="20% - Акцент4 3 7 4 2" xfId="33688"/>
    <cellStyle name="20% - Акцент4 3 7 5" xfId="6231"/>
    <cellStyle name="20% - Акцент4 3 7 5 2" xfId="33689"/>
    <cellStyle name="20% - Акцент4 3 7 6" xfId="6232"/>
    <cellStyle name="20% - Акцент4 3 7 6 2" xfId="33690"/>
    <cellStyle name="20% - Акцент4 3 7 7" xfId="33685"/>
    <cellStyle name="20% - Акцент4 3 8" xfId="6233"/>
    <cellStyle name="20% - Акцент4 3 8 2" xfId="6234"/>
    <cellStyle name="20% - Акцент4 3 8 2 2" xfId="33692"/>
    <cellStyle name="20% - Акцент4 3 8 3" xfId="6235"/>
    <cellStyle name="20% - Акцент4 3 8 3 2" xfId="33693"/>
    <cellStyle name="20% - Акцент4 3 8 4" xfId="6236"/>
    <cellStyle name="20% - Акцент4 3 8 4 2" xfId="33694"/>
    <cellStyle name="20% - Акцент4 3 8 5" xfId="6237"/>
    <cellStyle name="20% - Акцент4 3 8 5 2" xfId="33695"/>
    <cellStyle name="20% - Акцент4 3 8 6" xfId="6238"/>
    <cellStyle name="20% - Акцент4 3 8 6 2" xfId="33696"/>
    <cellStyle name="20% - Акцент4 3 8 7" xfId="33691"/>
    <cellStyle name="20% - Акцент4 3 9" xfId="6239"/>
    <cellStyle name="20% - Акцент4 3 9 2" xfId="6240"/>
    <cellStyle name="20% - Акцент4 3 9 2 2" xfId="33698"/>
    <cellStyle name="20% - Акцент4 3 9 3" xfId="6241"/>
    <cellStyle name="20% - Акцент4 3 9 3 2" xfId="33699"/>
    <cellStyle name="20% - Акцент4 3 9 4" xfId="6242"/>
    <cellStyle name="20% - Акцент4 3 9 4 2" xfId="33700"/>
    <cellStyle name="20% - Акцент4 3 9 5" xfId="6243"/>
    <cellStyle name="20% - Акцент4 3 9 5 2" xfId="33701"/>
    <cellStyle name="20% - Акцент4 3 9 6" xfId="6244"/>
    <cellStyle name="20% - Акцент4 3 9 6 2" xfId="33702"/>
    <cellStyle name="20% - Акцент4 3 9 7" xfId="33697"/>
    <cellStyle name="20% - Акцент4 30" xfId="6245"/>
    <cellStyle name="20% - Акцент4 30 2" xfId="33703"/>
    <cellStyle name="20% - Акцент4 31" xfId="6246"/>
    <cellStyle name="20% - Акцент4 31 2" xfId="33704"/>
    <cellStyle name="20% - Акцент4 32" xfId="6247"/>
    <cellStyle name="20% - Акцент4 32 2" xfId="33705"/>
    <cellStyle name="20% - Акцент4 33" xfId="6248"/>
    <cellStyle name="20% - Акцент4 33 2" xfId="33706"/>
    <cellStyle name="20% - Акцент4 34" xfId="6249"/>
    <cellStyle name="20% - Акцент4 34 2" xfId="33707"/>
    <cellStyle name="20% - Акцент4 35" xfId="6250"/>
    <cellStyle name="20% - Акцент4 35 2" xfId="33708"/>
    <cellStyle name="20% - Акцент4 36" xfId="6251"/>
    <cellStyle name="20% - Акцент4 36 2" xfId="33709"/>
    <cellStyle name="20% - Акцент4 37" xfId="6252"/>
    <cellStyle name="20% - Акцент4 37 2" xfId="33710"/>
    <cellStyle name="20% - Акцент4 38" xfId="6253"/>
    <cellStyle name="20% - Акцент4 38 2" xfId="33711"/>
    <cellStyle name="20% - Акцент4 4" xfId="6254"/>
    <cellStyle name="20% - Акцент4 4 10" xfId="6255"/>
    <cellStyle name="20% - Акцент4 4 10 2" xfId="6256"/>
    <cellStyle name="20% - Акцент4 4 10 2 2" xfId="33714"/>
    <cellStyle name="20% - Акцент4 4 10 3" xfId="6257"/>
    <cellStyle name="20% - Акцент4 4 10 3 2" xfId="33715"/>
    <cellStyle name="20% - Акцент4 4 10 4" xfId="6258"/>
    <cellStyle name="20% - Акцент4 4 10 4 2" xfId="33716"/>
    <cellStyle name="20% - Акцент4 4 10 5" xfId="6259"/>
    <cellStyle name="20% - Акцент4 4 10 5 2" xfId="33717"/>
    <cellStyle name="20% - Акцент4 4 10 6" xfId="6260"/>
    <cellStyle name="20% - Акцент4 4 10 6 2" xfId="33718"/>
    <cellStyle name="20% - Акцент4 4 10 7" xfId="33713"/>
    <cellStyle name="20% - Акцент4 4 11" xfId="6261"/>
    <cellStyle name="20% - Акцент4 4 11 2" xfId="6262"/>
    <cellStyle name="20% - Акцент4 4 11 2 2" xfId="33720"/>
    <cellStyle name="20% - Акцент4 4 11 3" xfId="6263"/>
    <cellStyle name="20% - Акцент4 4 11 3 2" xfId="33721"/>
    <cellStyle name="20% - Акцент4 4 11 4" xfId="6264"/>
    <cellStyle name="20% - Акцент4 4 11 4 2" xfId="33722"/>
    <cellStyle name="20% - Акцент4 4 11 5" xfId="6265"/>
    <cellStyle name="20% - Акцент4 4 11 5 2" xfId="33723"/>
    <cellStyle name="20% - Акцент4 4 11 6" xfId="6266"/>
    <cellStyle name="20% - Акцент4 4 11 6 2" xfId="33724"/>
    <cellStyle name="20% - Акцент4 4 11 7" xfId="33719"/>
    <cellStyle name="20% - Акцент4 4 12" xfId="6267"/>
    <cellStyle name="20% - Акцент4 4 12 2" xfId="6268"/>
    <cellStyle name="20% - Акцент4 4 12 2 2" xfId="33726"/>
    <cellStyle name="20% - Акцент4 4 12 3" xfId="6269"/>
    <cellStyle name="20% - Акцент4 4 12 3 2" xfId="33727"/>
    <cellStyle name="20% - Акцент4 4 12 4" xfId="6270"/>
    <cellStyle name="20% - Акцент4 4 12 4 2" xfId="33728"/>
    <cellStyle name="20% - Акцент4 4 12 5" xfId="6271"/>
    <cellStyle name="20% - Акцент4 4 12 5 2" xfId="33729"/>
    <cellStyle name="20% - Акцент4 4 12 6" xfId="6272"/>
    <cellStyle name="20% - Акцент4 4 12 6 2" xfId="33730"/>
    <cellStyle name="20% - Акцент4 4 12 7" xfId="33725"/>
    <cellStyle name="20% - Акцент4 4 13" xfId="6273"/>
    <cellStyle name="20% - Акцент4 4 13 2" xfId="6274"/>
    <cellStyle name="20% - Акцент4 4 13 2 2" xfId="33732"/>
    <cellStyle name="20% - Акцент4 4 13 3" xfId="6275"/>
    <cellStyle name="20% - Акцент4 4 13 3 2" xfId="33733"/>
    <cellStyle name="20% - Акцент4 4 13 4" xfId="6276"/>
    <cellStyle name="20% - Акцент4 4 13 4 2" xfId="33734"/>
    <cellStyle name="20% - Акцент4 4 13 5" xfId="6277"/>
    <cellStyle name="20% - Акцент4 4 13 5 2" xfId="33735"/>
    <cellStyle name="20% - Акцент4 4 13 6" xfId="6278"/>
    <cellStyle name="20% - Акцент4 4 13 6 2" xfId="33736"/>
    <cellStyle name="20% - Акцент4 4 13 7" xfId="33731"/>
    <cellStyle name="20% - Акцент4 4 14" xfId="6279"/>
    <cellStyle name="20% - Акцент4 4 14 2" xfId="6280"/>
    <cellStyle name="20% - Акцент4 4 14 2 2" xfId="33738"/>
    <cellStyle name="20% - Акцент4 4 14 3" xfId="6281"/>
    <cellStyle name="20% - Акцент4 4 14 3 2" xfId="33739"/>
    <cellStyle name="20% - Акцент4 4 14 4" xfId="6282"/>
    <cellStyle name="20% - Акцент4 4 14 4 2" xfId="33740"/>
    <cellStyle name="20% - Акцент4 4 14 5" xfId="6283"/>
    <cellStyle name="20% - Акцент4 4 14 5 2" xfId="33741"/>
    <cellStyle name="20% - Акцент4 4 14 6" xfId="6284"/>
    <cellStyle name="20% - Акцент4 4 14 6 2" xfId="33742"/>
    <cellStyle name="20% - Акцент4 4 14 7" xfId="33737"/>
    <cellStyle name="20% - Акцент4 4 15" xfId="6285"/>
    <cellStyle name="20% - Акцент4 4 15 2" xfId="6286"/>
    <cellStyle name="20% - Акцент4 4 15 2 2" xfId="33744"/>
    <cellStyle name="20% - Акцент4 4 15 3" xfId="6287"/>
    <cellStyle name="20% - Акцент4 4 15 3 2" xfId="33745"/>
    <cellStyle name="20% - Акцент4 4 15 4" xfId="6288"/>
    <cellStyle name="20% - Акцент4 4 15 4 2" xfId="33746"/>
    <cellStyle name="20% - Акцент4 4 15 5" xfId="6289"/>
    <cellStyle name="20% - Акцент4 4 15 5 2" xfId="33747"/>
    <cellStyle name="20% - Акцент4 4 15 6" xfId="6290"/>
    <cellStyle name="20% - Акцент4 4 15 6 2" xfId="33748"/>
    <cellStyle name="20% - Акцент4 4 15 7" xfId="33743"/>
    <cellStyle name="20% - Акцент4 4 16" xfId="6291"/>
    <cellStyle name="20% - Акцент4 4 16 2" xfId="6292"/>
    <cellStyle name="20% - Акцент4 4 16 2 2" xfId="33750"/>
    <cellStyle name="20% - Акцент4 4 16 3" xfId="6293"/>
    <cellStyle name="20% - Акцент4 4 16 3 2" xfId="33751"/>
    <cellStyle name="20% - Акцент4 4 16 4" xfId="6294"/>
    <cellStyle name="20% - Акцент4 4 16 4 2" xfId="33752"/>
    <cellStyle name="20% - Акцент4 4 16 5" xfId="6295"/>
    <cellStyle name="20% - Акцент4 4 16 5 2" xfId="33753"/>
    <cellStyle name="20% - Акцент4 4 16 6" xfId="6296"/>
    <cellStyle name="20% - Акцент4 4 16 6 2" xfId="33754"/>
    <cellStyle name="20% - Акцент4 4 16 7" xfId="33749"/>
    <cellStyle name="20% - Акцент4 4 17" xfId="6297"/>
    <cellStyle name="20% - Акцент4 4 17 2" xfId="6298"/>
    <cellStyle name="20% - Акцент4 4 17 2 2" xfId="33756"/>
    <cellStyle name="20% - Акцент4 4 17 3" xfId="6299"/>
    <cellStyle name="20% - Акцент4 4 17 3 2" xfId="33757"/>
    <cellStyle name="20% - Акцент4 4 17 4" xfId="6300"/>
    <cellStyle name="20% - Акцент4 4 17 4 2" xfId="33758"/>
    <cellStyle name="20% - Акцент4 4 17 5" xfId="6301"/>
    <cellStyle name="20% - Акцент4 4 17 5 2" xfId="33759"/>
    <cellStyle name="20% - Акцент4 4 17 6" xfId="6302"/>
    <cellStyle name="20% - Акцент4 4 17 6 2" xfId="33760"/>
    <cellStyle name="20% - Акцент4 4 17 7" xfId="33755"/>
    <cellStyle name="20% - Акцент4 4 18" xfId="6303"/>
    <cellStyle name="20% - Акцент4 4 18 2" xfId="6304"/>
    <cellStyle name="20% - Акцент4 4 18 2 2" xfId="33762"/>
    <cellStyle name="20% - Акцент4 4 18 3" xfId="6305"/>
    <cellStyle name="20% - Акцент4 4 18 3 2" xfId="33763"/>
    <cellStyle name="20% - Акцент4 4 18 4" xfId="6306"/>
    <cellStyle name="20% - Акцент4 4 18 4 2" xfId="33764"/>
    <cellStyle name="20% - Акцент4 4 18 5" xfId="6307"/>
    <cellStyle name="20% - Акцент4 4 18 5 2" xfId="33765"/>
    <cellStyle name="20% - Акцент4 4 18 6" xfId="6308"/>
    <cellStyle name="20% - Акцент4 4 18 6 2" xfId="33766"/>
    <cellStyle name="20% - Акцент4 4 18 7" xfId="33761"/>
    <cellStyle name="20% - Акцент4 4 19" xfId="6309"/>
    <cellStyle name="20% - Акцент4 4 19 2" xfId="6310"/>
    <cellStyle name="20% - Акцент4 4 19 2 2" xfId="33768"/>
    <cellStyle name="20% - Акцент4 4 19 3" xfId="6311"/>
    <cellStyle name="20% - Акцент4 4 19 3 2" xfId="33769"/>
    <cellStyle name="20% - Акцент4 4 19 4" xfId="6312"/>
    <cellStyle name="20% - Акцент4 4 19 4 2" xfId="33770"/>
    <cellStyle name="20% - Акцент4 4 19 5" xfId="6313"/>
    <cellStyle name="20% - Акцент4 4 19 5 2" xfId="33771"/>
    <cellStyle name="20% - Акцент4 4 19 6" xfId="6314"/>
    <cellStyle name="20% - Акцент4 4 19 6 2" xfId="33772"/>
    <cellStyle name="20% - Акцент4 4 19 7" xfId="33767"/>
    <cellStyle name="20% - Акцент4 4 2" xfId="6315"/>
    <cellStyle name="20% - Акцент4 4 2 2" xfId="6316"/>
    <cellStyle name="20% - Акцент4 4 2 2 2" xfId="33774"/>
    <cellStyle name="20% - Акцент4 4 2 3" xfId="6317"/>
    <cellStyle name="20% - Акцент4 4 2 3 2" xfId="33775"/>
    <cellStyle name="20% - Акцент4 4 2 4" xfId="6318"/>
    <cellStyle name="20% - Акцент4 4 2 4 2" xfId="33776"/>
    <cellStyle name="20% - Акцент4 4 2 5" xfId="6319"/>
    <cellStyle name="20% - Акцент4 4 2 5 2" xfId="33777"/>
    <cellStyle name="20% - Акцент4 4 2 6" xfId="6320"/>
    <cellStyle name="20% - Акцент4 4 2 6 2" xfId="33778"/>
    <cellStyle name="20% - Акцент4 4 2 7" xfId="33773"/>
    <cellStyle name="20% - Акцент4 4 20" xfId="6321"/>
    <cellStyle name="20% - Акцент4 4 20 2" xfId="6322"/>
    <cellStyle name="20% - Акцент4 4 20 2 2" xfId="33780"/>
    <cellStyle name="20% - Акцент4 4 20 3" xfId="6323"/>
    <cellStyle name="20% - Акцент4 4 20 3 2" xfId="33781"/>
    <cellStyle name="20% - Акцент4 4 20 4" xfId="6324"/>
    <cellStyle name="20% - Акцент4 4 20 4 2" xfId="33782"/>
    <cellStyle name="20% - Акцент4 4 20 5" xfId="6325"/>
    <cellStyle name="20% - Акцент4 4 20 5 2" xfId="33783"/>
    <cellStyle name="20% - Акцент4 4 20 6" xfId="6326"/>
    <cellStyle name="20% - Акцент4 4 20 6 2" xfId="33784"/>
    <cellStyle name="20% - Акцент4 4 20 7" xfId="33779"/>
    <cellStyle name="20% - Акцент4 4 21" xfId="6327"/>
    <cellStyle name="20% - Акцент4 4 21 2" xfId="6328"/>
    <cellStyle name="20% - Акцент4 4 21 2 2" xfId="33786"/>
    <cellStyle name="20% - Акцент4 4 21 3" xfId="6329"/>
    <cellStyle name="20% - Акцент4 4 21 3 2" xfId="33787"/>
    <cellStyle name="20% - Акцент4 4 21 4" xfId="6330"/>
    <cellStyle name="20% - Акцент4 4 21 4 2" xfId="33788"/>
    <cellStyle name="20% - Акцент4 4 21 5" xfId="6331"/>
    <cellStyle name="20% - Акцент4 4 21 5 2" xfId="33789"/>
    <cellStyle name="20% - Акцент4 4 21 6" xfId="6332"/>
    <cellStyle name="20% - Акцент4 4 21 6 2" xfId="33790"/>
    <cellStyle name="20% - Акцент4 4 21 7" xfId="33785"/>
    <cellStyle name="20% - Акцент4 4 22" xfId="6333"/>
    <cellStyle name="20% - Акцент4 4 22 2" xfId="6334"/>
    <cellStyle name="20% - Акцент4 4 22 2 2" xfId="33792"/>
    <cellStyle name="20% - Акцент4 4 22 3" xfId="6335"/>
    <cellStyle name="20% - Акцент4 4 22 3 2" xfId="33793"/>
    <cellStyle name="20% - Акцент4 4 22 4" xfId="6336"/>
    <cellStyle name="20% - Акцент4 4 22 4 2" xfId="33794"/>
    <cellStyle name="20% - Акцент4 4 22 5" xfId="6337"/>
    <cellStyle name="20% - Акцент4 4 22 5 2" xfId="33795"/>
    <cellStyle name="20% - Акцент4 4 22 6" xfId="6338"/>
    <cellStyle name="20% - Акцент4 4 22 6 2" xfId="33796"/>
    <cellStyle name="20% - Акцент4 4 22 7" xfId="33791"/>
    <cellStyle name="20% - Акцент4 4 23" xfId="6339"/>
    <cellStyle name="20% - Акцент4 4 23 2" xfId="33797"/>
    <cellStyle name="20% - Акцент4 4 24" xfId="6340"/>
    <cellStyle name="20% - Акцент4 4 24 2" xfId="33798"/>
    <cellStyle name="20% - Акцент4 4 25" xfId="6341"/>
    <cellStyle name="20% - Акцент4 4 25 2" xfId="33799"/>
    <cellStyle name="20% - Акцент4 4 26" xfId="6342"/>
    <cellStyle name="20% - Акцент4 4 26 2" xfId="33800"/>
    <cellStyle name="20% - Акцент4 4 27" xfId="6343"/>
    <cellStyle name="20% - Акцент4 4 27 2" xfId="33801"/>
    <cellStyle name="20% - Акцент4 4 28" xfId="33712"/>
    <cellStyle name="20% - Акцент4 4 3" xfId="6344"/>
    <cellStyle name="20% - Акцент4 4 3 2" xfId="6345"/>
    <cellStyle name="20% - Акцент4 4 3 2 2" xfId="33803"/>
    <cellStyle name="20% - Акцент4 4 3 3" xfId="6346"/>
    <cellStyle name="20% - Акцент4 4 3 3 2" xfId="33804"/>
    <cellStyle name="20% - Акцент4 4 3 4" xfId="6347"/>
    <cellStyle name="20% - Акцент4 4 3 4 2" xfId="33805"/>
    <cellStyle name="20% - Акцент4 4 3 5" xfId="6348"/>
    <cellStyle name="20% - Акцент4 4 3 5 2" xfId="33806"/>
    <cellStyle name="20% - Акцент4 4 3 6" xfId="6349"/>
    <cellStyle name="20% - Акцент4 4 3 6 2" xfId="33807"/>
    <cellStyle name="20% - Акцент4 4 3 7" xfId="33802"/>
    <cellStyle name="20% - Акцент4 4 4" xfId="6350"/>
    <cellStyle name="20% - Акцент4 4 4 2" xfId="6351"/>
    <cellStyle name="20% - Акцент4 4 4 2 2" xfId="33809"/>
    <cellStyle name="20% - Акцент4 4 4 3" xfId="6352"/>
    <cellStyle name="20% - Акцент4 4 4 3 2" xfId="33810"/>
    <cellStyle name="20% - Акцент4 4 4 4" xfId="6353"/>
    <cellStyle name="20% - Акцент4 4 4 4 2" xfId="33811"/>
    <cellStyle name="20% - Акцент4 4 4 5" xfId="6354"/>
    <cellStyle name="20% - Акцент4 4 4 5 2" xfId="33812"/>
    <cellStyle name="20% - Акцент4 4 4 6" xfId="6355"/>
    <cellStyle name="20% - Акцент4 4 4 6 2" xfId="33813"/>
    <cellStyle name="20% - Акцент4 4 4 7" xfId="33808"/>
    <cellStyle name="20% - Акцент4 4 5" xfId="6356"/>
    <cellStyle name="20% - Акцент4 4 5 2" xfId="6357"/>
    <cellStyle name="20% - Акцент4 4 5 2 2" xfId="33815"/>
    <cellStyle name="20% - Акцент4 4 5 3" xfId="6358"/>
    <cellStyle name="20% - Акцент4 4 5 3 2" xfId="33816"/>
    <cellStyle name="20% - Акцент4 4 5 4" xfId="6359"/>
    <cellStyle name="20% - Акцент4 4 5 4 2" xfId="33817"/>
    <cellStyle name="20% - Акцент4 4 5 5" xfId="6360"/>
    <cellStyle name="20% - Акцент4 4 5 5 2" xfId="33818"/>
    <cellStyle name="20% - Акцент4 4 5 6" xfId="6361"/>
    <cellStyle name="20% - Акцент4 4 5 6 2" xfId="33819"/>
    <cellStyle name="20% - Акцент4 4 5 7" xfId="33814"/>
    <cellStyle name="20% - Акцент4 4 6" xfId="6362"/>
    <cellStyle name="20% - Акцент4 4 6 2" xfId="6363"/>
    <cellStyle name="20% - Акцент4 4 6 2 2" xfId="33821"/>
    <cellStyle name="20% - Акцент4 4 6 3" xfId="6364"/>
    <cellStyle name="20% - Акцент4 4 6 3 2" xfId="33822"/>
    <cellStyle name="20% - Акцент4 4 6 4" xfId="6365"/>
    <cellStyle name="20% - Акцент4 4 6 4 2" xfId="33823"/>
    <cellStyle name="20% - Акцент4 4 6 5" xfId="6366"/>
    <cellStyle name="20% - Акцент4 4 6 5 2" xfId="33824"/>
    <cellStyle name="20% - Акцент4 4 6 6" xfId="6367"/>
    <cellStyle name="20% - Акцент4 4 6 6 2" xfId="33825"/>
    <cellStyle name="20% - Акцент4 4 6 7" xfId="33820"/>
    <cellStyle name="20% - Акцент4 4 7" xfId="6368"/>
    <cellStyle name="20% - Акцент4 4 7 2" xfId="6369"/>
    <cellStyle name="20% - Акцент4 4 7 2 2" xfId="33827"/>
    <cellStyle name="20% - Акцент4 4 7 3" xfId="6370"/>
    <cellStyle name="20% - Акцент4 4 7 3 2" xfId="33828"/>
    <cellStyle name="20% - Акцент4 4 7 4" xfId="6371"/>
    <cellStyle name="20% - Акцент4 4 7 4 2" xfId="33829"/>
    <cellStyle name="20% - Акцент4 4 7 5" xfId="6372"/>
    <cellStyle name="20% - Акцент4 4 7 5 2" xfId="33830"/>
    <cellStyle name="20% - Акцент4 4 7 6" xfId="6373"/>
    <cellStyle name="20% - Акцент4 4 7 6 2" xfId="33831"/>
    <cellStyle name="20% - Акцент4 4 7 7" xfId="33826"/>
    <cellStyle name="20% - Акцент4 4 8" xfId="6374"/>
    <cellStyle name="20% - Акцент4 4 8 2" xfId="6375"/>
    <cellStyle name="20% - Акцент4 4 8 2 2" xfId="33833"/>
    <cellStyle name="20% - Акцент4 4 8 3" xfId="6376"/>
    <cellStyle name="20% - Акцент4 4 8 3 2" xfId="33834"/>
    <cellStyle name="20% - Акцент4 4 8 4" xfId="6377"/>
    <cellStyle name="20% - Акцент4 4 8 4 2" xfId="33835"/>
    <cellStyle name="20% - Акцент4 4 8 5" xfId="6378"/>
    <cellStyle name="20% - Акцент4 4 8 5 2" xfId="33836"/>
    <cellStyle name="20% - Акцент4 4 8 6" xfId="6379"/>
    <cellStyle name="20% - Акцент4 4 8 6 2" xfId="33837"/>
    <cellStyle name="20% - Акцент4 4 8 7" xfId="33832"/>
    <cellStyle name="20% - Акцент4 4 9" xfId="6380"/>
    <cellStyle name="20% - Акцент4 4 9 2" xfId="6381"/>
    <cellStyle name="20% - Акцент4 4 9 2 2" xfId="33839"/>
    <cellStyle name="20% - Акцент4 4 9 3" xfId="6382"/>
    <cellStyle name="20% - Акцент4 4 9 3 2" xfId="33840"/>
    <cellStyle name="20% - Акцент4 4 9 4" xfId="6383"/>
    <cellStyle name="20% - Акцент4 4 9 4 2" xfId="33841"/>
    <cellStyle name="20% - Акцент4 4 9 5" xfId="6384"/>
    <cellStyle name="20% - Акцент4 4 9 5 2" xfId="33842"/>
    <cellStyle name="20% - Акцент4 4 9 6" xfId="6385"/>
    <cellStyle name="20% - Акцент4 4 9 6 2" xfId="33843"/>
    <cellStyle name="20% - Акцент4 4 9 7" xfId="33838"/>
    <cellStyle name="20% - Акцент4 5" xfId="6386"/>
    <cellStyle name="20% - Акцент4 5 10" xfId="6387"/>
    <cellStyle name="20% - Акцент4 5 10 2" xfId="6388"/>
    <cellStyle name="20% - Акцент4 5 10 2 2" xfId="33846"/>
    <cellStyle name="20% - Акцент4 5 10 3" xfId="6389"/>
    <cellStyle name="20% - Акцент4 5 10 3 2" xfId="33847"/>
    <cellStyle name="20% - Акцент4 5 10 4" xfId="6390"/>
    <cellStyle name="20% - Акцент4 5 10 4 2" xfId="33848"/>
    <cellStyle name="20% - Акцент4 5 10 5" xfId="6391"/>
    <cellStyle name="20% - Акцент4 5 10 5 2" xfId="33849"/>
    <cellStyle name="20% - Акцент4 5 10 6" xfId="6392"/>
    <cellStyle name="20% - Акцент4 5 10 6 2" xfId="33850"/>
    <cellStyle name="20% - Акцент4 5 10 7" xfId="33845"/>
    <cellStyle name="20% - Акцент4 5 11" xfId="6393"/>
    <cellStyle name="20% - Акцент4 5 11 2" xfId="6394"/>
    <cellStyle name="20% - Акцент4 5 11 2 2" xfId="33852"/>
    <cellStyle name="20% - Акцент4 5 11 3" xfId="6395"/>
    <cellStyle name="20% - Акцент4 5 11 3 2" xfId="33853"/>
    <cellStyle name="20% - Акцент4 5 11 4" xfId="6396"/>
    <cellStyle name="20% - Акцент4 5 11 4 2" xfId="33854"/>
    <cellStyle name="20% - Акцент4 5 11 5" xfId="6397"/>
    <cellStyle name="20% - Акцент4 5 11 5 2" xfId="33855"/>
    <cellStyle name="20% - Акцент4 5 11 6" xfId="6398"/>
    <cellStyle name="20% - Акцент4 5 11 6 2" xfId="33856"/>
    <cellStyle name="20% - Акцент4 5 11 7" xfId="33851"/>
    <cellStyle name="20% - Акцент4 5 12" xfId="6399"/>
    <cellStyle name="20% - Акцент4 5 12 2" xfId="6400"/>
    <cellStyle name="20% - Акцент4 5 12 2 2" xfId="33858"/>
    <cellStyle name="20% - Акцент4 5 12 3" xfId="6401"/>
    <cellStyle name="20% - Акцент4 5 12 3 2" xfId="33859"/>
    <cellStyle name="20% - Акцент4 5 12 4" xfId="6402"/>
    <cellStyle name="20% - Акцент4 5 12 4 2" xfId="33860"/>
    <cellStyle name="20% - Акцент4 5 12 5" xfId="6403"/>
    <cellStyle name="20% - Акцент4 5 12 5 2" xfId="33861"/>
    <cellStyle name="20% - Акцент4 5 12 6" xfId="6404"/>
    <cellStyle name="20% - Акцент4 5 12 6 2" xfId="33862"/>
    <cellStyle name="20% - Акцент4 5 12 7" xfId="33857"/>
    <cellStyle name="20% - Акцент4 5 13" xfId="6405"/>
    <cellStyle name="20% - Акцент4 5 13 2" xfId="6406"/>
    <cellStyle name="20% - Акцент4 5 13 2 2" xfId="33864"/>
    <cellStyle name="20% - Акцент4 5 13 3" xfId="6407"/>
    <cellStyle name="20% - Акцент4 5 13 3 2" xfId="33865"/>
    <cellStyle name="20% - Акцент4 5 13 4" xfId="6408"/>
    <cellStyle name="20% - Акцент4 5 13 4 2" xfId="33866"/>
    <cellStyle name="20% - Акцент4 5 13 5" xfId="6409"/>
    <cellStyle name="20% - Акцент4 5 13 5 2" xfId="33867"/>
    <cellStyle name="20% - Акцент4 5 13 6" xfId="6410"/>
    <cellStyle name="20% - Акцент4 5 13 6 2" xfId="33868"/>
    <cellStyle name="20% - Акцент4 5 13 7" xfId="33863"/>
    <cellStyle name="20% - Акцент4 5 14" xfId="6411"/>
    <cellStyle name="20% - Акцент4 5 14 2" xfId="6412"/>
    <cellStyle name="20% - Акцент4 5 14 2 2" xfId="33870"/>
    <cellStyle name="20% - Акцент4 5 14 3" xfId="6413"/>
    <cellStyle name="20% - Акцент4 5 14 3 2" xfId="33871"/>
    <cellStyle name="20% - Акцент4 5 14 4" xfId="6414"/>
    <cellStyle name="20% - Акцент4 5 14 4 2" xfId="33872"/>
    <cellStyle name="20% - Акцент4 5 14 5" xfId="6415"/>
    <cellStyle name="20% - Акцент4 5 14 5 2" xfId="33873"/>
    <cellStyle name="20% - Акцент4 5 14 6" xfId="6416"/>
    <cellStyle name="20% - Акцент4 5 14 6 2" xfId="33874"/>
    <cellStyle name="20% - Акцент4 5 14 7" xfId="33869"/>
    <cellStyle name="20% - Акцент4 5 15" xfId="6417"/>
    <cellStyle name="20% - Акцент4 5 15 2" xfId="6418"/>
    <cellStyle name="20% - Акцент4 5 15 2 2" xfId="33876"/>
    <cellStyle name="20% - Акцент4 5 15 3" xfId="6419"/>
    <cellStyle name="20% - Акцент4 5 15 3 2" xfId="33877"/>
    <cellStyle name="20% - Акцент4 5 15 4" xfId="6420"/>
    <cellStyle name="20% - Акцент4 5 15 4 2" xfId="33878"/>
    <cellStyle name="20% - Акцент4 5 15 5" xfId="6421"/>
    <cellStyle name="20% - Акцент4 5 15 5 2" xfId="33879"/>
    <cellStyle name="20% - Акцент4 5 15 6" xfId="6422"/>
    <cellStyle name="20% - Акцент4 5 15 6 2" xfId="33880"/>
    <cellStyle name="20% - Акцент4 5 15 7" xfId="33875"/>
    <cellStyle name="20% - Акцент4 5 16" xfId="6423"/>
    <cellStyle name="20% - Акцент4 5 16 2" xfId="6424"/>
    <cellStyle name="20% - Акцент4 5 16 2 2" xfId="33882"/>
    <cellStyle name="20% - Акцент4 5 16 3" xfId="6425"/>
    <cellStyle name="20% - Акцент4 5 16 3 2" xfId="33883"/>
    <cellStyle name="20% - Акцент4 5 16 4" xfId="6426"/>
    <cellStyle name="20% - Акцент4 5 16 4 2" xfId="33884"/>
    <cellStyle name="20% - Акцент4 5 16 5" xfId="6427"/>
    <cellStyle name="20% - Акцент4 5 16 5 2" xfId="33885"/>
    <cellStyle name="20% - Акцент4 5 16 6" xfId="6428"/>
    <cellStyle name="20% - Акцент4 5 16 6 2" xfId="33886"/>
    <cellStyle name="20% - Акцент4 5 16 7" xfId="33881"/>
    <cellStyle name="20% - Акцент4 5 17" xfId="6429"/>
    <cellStyle name="20% - Акцент4 5 17 2" xfId="6430"/>
    <cellStyle name="20% - Акцент4 5 17 2 2" xfId="33888"/>
    <cellStyle name="20% - Акцент4 5 17 3" xfId="6431"/>
    <cellStyle name="20% - Акцент4 5 17 3 2" xfId="33889"/>
    <cellStyle name="20% - Акцент4 5 17 4" xfId="6432"/>
    <cellStyle name="20% - Акцент4 5 17 4 2" xfId="33890"/>
    <cellStyle name="20% - Акцент4 5 17 5" xfId="6433"/>
    <cellStyle name="20% - Акцент4 5 17 5 2" xfId="33891"/>
    <cellStyle name="20% - Акцент4 5 17 6" xfId="6434"/>
    <cellStyle name="20% - Акцент4 5 17 6 2" xfId="33892"/>
    <cellStyle name="20% - Акцент4 5 17 7" xfId="33887"/>
    <cellStyle name="20% - Акцент4 5 18" xfId="6435"/>
    <cellStyle name="20% - Акцент4 5 18 2" xfId="6436"/>
    <cellStyle name="20% - Акцент4 5 18 2 2" xfId="33894"/>
    <cellStyle name="20% - Акцент4 5 18 3" xfId="6437"/>
    <cellStyle name="20% - Акцент4 5 18 3 2" xfId="33895"/>
    <cellStyle name="20% - Акцент4 5 18 4" xfId="6438"/>
    <cellStyle name="20% - Акцент4 5 18 4 2" xfId="33896"/>
    <cellStyle name="20% - Акцент4 5 18 5" xfId="6439"/>
    <cellStyle name="20% - Акцент4 5 18 5 2" xfId="33897"/>
    <cellStyle name="20% - Акцент4 5 18 6" xfId="6440"/>
    <cellStyle name="20% - Акцент4 5 18 6 2" xfId="33898"/>
    <cellStyle name="20% - Акцент4 5 18 7" xfId="33893"/>
    <cellStyle name="20% - Акцент4 5 19" xfId="6441"/>
    <cellStyle name="20% - Акцент4 5 19 2" xfId="6442"/>
    <cellStyle name="20% - Акцент4 5 19 2 2" xfId="33900"/>
    <cellStyle name="20% - Акцент4 5 19 3" xfId="6443"/>
    <cellStyle name="20% - Акцент4 5 19 3 2" xfId="33901"/>
    <cellStyle name="20% - Акцент4 5 19 4" xfId="6444"/>
    <cellStyle name="20% - Акцент4 5 19 4 2" xfId="33902"/>
    <cellStyle name="20% - Акцент4 5 19 5" xfId="6445"/>
    <cellStyle name="20% - Акцент4 5 19 5 2" xfId="33903"/>
    <cellStyle name="20% - Акцент4 5 19 6" xfId="6446"/>
    <cellStyle name="20% - Акцент4 5 19 6 2" xfId="33904"/>
    <cellStyle name="20% - Акцент4 5 19 7" xfId="33899"/>
    <cellStyle name="20% - Акцент4 5 2" xfId="6447"/>
    <cellStyle name="20% - Акцент4 5 2 2" xfId="6448"/>
    <cellStyle name="20% - Акцент4 5 2 2 2" xfId="33906"/>
    <cellStyle name="20% - Акцент4 5 2 3" xfId="6449"/>
    <cellStyle name="20% - Акцент4 5 2 3 2" xfId="33907"/>
    <cellStyle name="20% - Акцент4 5 2 4" xfId="6450"/>
    <cellStyle name="20% - Акцент4 5 2 4 2" xfId="33908"/>
    <cellStyle name="20% - Акцент4 5 2 5" xfId="6451"/>
    <cellStyle name="20% - Акцент4 5 2 5 2" xfId="33909"/>
    <cellStyle name="20% - Акцент4 5 2 6" xfId="6452"/>
    <cellStyle name="20% - Акцент4 5 2 6 2" xfId="33910"/>
    <cellStyle name="20% - Акцент4 5 2 7" xfId="33905"/>
    <cellStyle name="20% - Акцент4 5 20" xfId="6453"/>
    <cellStyle name="20% - Акцент4 5 20 2" xfId="6454"/>
    <cellStyle name="20% - Акцент4 5 20 2 2" xfId="33912"/>
    <cellStyle name="20% - Акцент4 5 20 3" xfId="6455"/>
    <cellStyle name="20% - Акцент4 5 20 3 2" xfId="33913"/>
    <cellStyle name="20% - Акцент4 5 20 4" xfId="6456"/>
    <cellStyle name="20% - Акцент4 5 20 4 2" xfId="33914"/>
    <cellStyle name="20% - Акцент4 5 20 5" xfId="6457"/>
    <cellStyle name="20% - Акцент4 5 20 5 2" xfId="33915"/>
    <cellStyle name="20% - Акцент4 5 20 6" xfId="6458"/>
    <cellStyle name="20% - Акцент4 5 20 6 2" xfId="33916"/>
    <cellStyle name="20% - Акцент4 5 20 7" xfId="33911"/>
    <cellStyle name="20% - Акцент4 5 21" xfId="6459"/>
    <cellStyle name="20% - Акцент4 5 21 2" xfId="6460"/>
    <cellStyle name="20% - Акцент4 5 21 2 2" xfId="33918"/>
    <cellStyle name="20% - Акцент4 5 21 3" xfId="6461"/>
    <cellStyle name="20% - Акцент4 5 21 3 2" xfId="33919"/>
    <cellStyle name="20% - Акцент4 5 21 4" xfId="6462"/>
    <cellStyle name="20% - Акцент4 5 21 4 2" xfId="33920"/>
    <cellStyle name="20% - Акцент4 5 21 5" xfId="6463"/>
    <cellStyle name="20% - Акцент4 5 21 5 2" xfId="33921"/>
    <cellStyle name="20% - Акцент4 5 21 6" xfId="6464"/>
    <cellStyle name="20% - Акцент4 5 21 6 2" xfId="33922"/>
    <cellStyle name="20% - Акцент4 5 21 7" xfId="33917"/>
    <cellStyle name="20% - Акцент4 5 22" xfId="6465"/>
    <cellStyle name="20% - Акцент4 5 22 2" xfId="6466"/>
    <cellStyle name="20% - Акцент4 5 22 2 2" xfId="33924"/>
    <cellStyle name="20% - Акцент4 5 22 3" xfId="6467"/>
    <cellStyle name="20% - Акцент4 5 22 3 2" xfId="33925"/>
    <cellStyle name="20% - Акцент4 5 22 4" xfId="6468"/>
    <cellStyle name="20% - Акцент4 5 22 4 2" xfId="33926"/>
    <cellStyle name="20% - Акцент4 5 22 5" xfId="6469"/>
    <cellStyle name="20% - Акцент4 5 22 5 2" xfId="33927"/>
    <cellStyle name="20% - Акцент4 5 22 6" xfId="6470"/>
    <cellStyle name="20% - Акцент4 5 22 6 2" xfId="33928"/>
    <cellStyle name="20% - Акцент4 5 22 7" xfId="33923"/>
    <cellStyle name="20% - Акцент4 5 23" xfId="6471"/>
    <cellStyle name="20% - Акцент4 5 23 2" xfId="33929"/>
    <cellStyle name="20% - Акцент4 5 24" xfId="6472"/>
    <cellStyle name="20% - Акцент4 5 24 2" xfId="33930"/>
    <cellStyle name="20% - Акцент4 5 25" xfId="6473"/>
    <cellStyle name="20% - Акцент4 5 25 2" xfId="33931"/>
    <cellStyle name="20% - Акцент4 5 26" xfId="6474"/>
    <cellStyle name="20% - Акцент4 5 26 2" xfId="33932"/>
    <cellStyle name="20% - Акцент4 5 27" xfId="6475"/>
    <cellStyle name="20% - Акцент4 5 27 2" xfId="33933"/>
    <cellStyle name="20% - Акцент4 5 28" xfId="33844"/>
    <cellStyle name="20% - Акцент4 5 3" xfId="6476"/>
    <cellStyle name="20% - Акцент4 5 3 2" xfId="6477"/>
    <cellStyle name="20% - Акцент4 5 3 2 2" xfId="33935"/>
    <cellStyle name="20% - Акцент4 5 3 3" xfId="6478"/>
    <cellStyle name="20% - Акцент4 5 3 3 2" xfId="33936"/>
    <cellStyle name="20% - Акцент4 5 3 4" xfId="6479"/>
    <cellStyle name="20% - Акцент4 5 3 4 2" xfId="33937"/>
    <cellStyle name="20% - Акцент4 5 3 5" xfId="6480"/>
    <cellStyle name="20% - Акцент4 5 3 5 2" xfId="33938"/>
    <cellStyle name="20% - Акцент4 5 3 6" xfId="6481"/>
    <cellStyle name="20% - Акцент4 5 3 6 2" xfId="33939"/>
    <cellStyle name="20% - Акцент4 5 3 7" xfId="33934"/>
    <cellStyle name="20% - Акцент4 5 4" xfId="6482"/>
    <cellStyle name="20% - Акцент4 5 4 2" xfId="6483"/>
    <cellStyle name="20% - Акцент4 5 4 2 2" xfId="33941"/>
    <cellStyle name="20% - Акцент4 5 4 3" xfId="6484"/>
    <cellStyle name="20% - Акцент4 5 4 3 2" xfId="33942"/>
    <cellStyle name="20% - Акцент4 5 4 4" xfId="6485"/>
    <cellStyle name="20% - Акцент4 5 4 4 2" xfId="33943"/>
    <cellStyle name="20% - Акцент4 5 4 5" xfId="6486"/>
    <cellStyle name="20% - Акцент4 5 4 5 2" xfId="33944"/>
    <cellStyle name="20% - Акцент4 5 4 6" xfId="6487"/>
    <cellStyle name="20% - Акцент4 5 4 6 2" xfId="33945"/>
    <cellStyle name="20% - Акцент4 5 4 7" xfId="33940"/>
    <cellStyle name="20% - Акцент4 5 5" xfId="6488"/>
    <cellStyle name="20% - Акцент4 5 5 2" xfId="6489"/>
    <cellStyle name="20% - Акцент4 5 5 2 2" xfId="33947"/>
    <cellStyle name="20% - Акцент4 5 5 3" xfId="6490"/>
    <cellStyle name="20% - Акцент4 5 5 3 2" xfId="33948"/>
    <cellStyle name="20% - Акцент4 5 5 4" xfId="6491"/>
    <cellStyle name="20% - Акцент4 5 5 4 2" xfId="33949"/>
    <cellStyle name="20% - Акцент4 5 5 5" xfId="6492"/>
    <cellStyle name="20% - Акцент4 5 5 5 2" xfId="33950"/>
    <cellStyle name="20% - Акцент4 5 5 6" xfId="6493"/>
    <cellStyle name="20% - Акцент4 5 5 6 2" xfId="33951"/>
    <cellStyle name="20% - Акцент4 5 5 7" xfId="33946"/>
    <cellStyle name="20% - Акцент4 5 6" xfId="6494"/>
    <cellStyle name="20% - Акцент4 5 6 2" xfId="6495"/>
    <cellStyle name="20% - Акцент4 5 6 2 2" xfId="33953"/>
    <cellStyle name="20% - Акцент4 5 6 3" xfId="6496"/>
    <cellStyle name="20% - Акцент4 5 6 3 2" xfId="33954"/>
    <cellStyle name="20% - Акцент4 5 6 4" xfId="6497"/>
    <cellStyle name="20% - Акцент4 5 6 4 2" xfId="33955"/>
    <cellStyle name="20% - Акцент4 5 6 5" xfId="6498"/>
    <cellStyle name="20% - Акцент4 5 6 5 2" xfId="33956"/>
    <cellStyle name="20% - Акцент4 5 6 6" xfId="6499"/>
    <cellStyle name="20% - Акцент4 5 6 6 2" xfId="33957"/>
    <cellStyle name="20% - Акцент4 5 6 7" xfId="33952"/>
    <cellStyle name="20% - Акцент4 5 7" xfId="6500"/>
    <cellStyle name="20% - Акцент4 5 7 2" xfId="6501"/>
    <cellStyle name="20% - Акцент4 5 7 2 2" xfId="33959"/>
    <cellStyle name="20% - Акцент4 5 7 3" xfId="6502"/>
    <cellStyle name="20% - Акцент4 5 7 3 2" xfId="33960"/>
    <cellStyle name="20% - Акцент4 5 7 4" xfId="6503"/>
    <cellStyle name="20% - Акцент4 5 7 4 2" xfId="33961"/>
    <cellStyle name="20% - Акцент4 5 7 5" xfId="6504"/>
    <cellStyle name="20% - Акцент4 5 7 5 2" xfId="33962"/>
    <cellStyle name="20% - Акцент4 5 7 6" xfId="6505"/>
    <cellStyle name="20% - Акцент4 5 7 6 2" xfId="33963"/>
    <cellStyle name="20% - Акцент4 5 7 7" xfId="33958"/>
    <cellStyle name="20% - Акцент4 5 8" xfId="6506"/>
    <cellStyle name="20% - Акцент4 5 8 2" xfId="6507"/>
    <cellStyle name="20% - Акцент4 5 8 2 2" xfId="33965"/>
    <cellStyle name="20% - Акцент4 5 8 3" xfId="6508"/>
    <cellStyle name="20% - Акцент4 5 8 3 2" xfId="33966"/>
    <cellStyle name="20% - Акцент4 5 8 4" xfId="6509"/>
    <cellStyle name="20% - Акцент4 5 8 4 2" xfId="33967"/>
    <cellStyle name="20% - Акцент4 5 8 5" xfId="6510"/>
    <cellStyle name="20% - Акцент4 5 8 5 2" xfId="33968"/>
    <cellStyle name="20% - Акцент4 5 8 6" xfId="6511"/>
    <cellStyle name="20% - Акцент4 5 8 6 2" xfId="33969"/>
    <cellStyle name="20% - Акцент4 5 8 7" xfId="33964"/>
    <cellStyle name="20% - Акцент4 5 9" xfId="6512"/>
    <cellStyle name="20% - Акцент4 5 9 2" xfId="6513"/>
    <cellStyle name="20% - Акцент4 5 9 2 2" xfId="33971"/>
    <cellStyle name="20% - Акцент4 5 9 3" xfId="6514"/>
    <cellStyle name="20% - Акцент4 5 9 3 2" xfId="33972"/>
    <cellStyle name="20% - Акцент4 5 9 4" xfId="6515"/>
    <cellStyle name="20% - Акцент4 5 9 4 2" xfId="33973"/>
    <cellStyle name="20% - Акцент4 5 9 5" xfId="6516"/>
    <cellStyle name="20% - Акцент4 5 9 5 2" xfId="33974"/>
    <cellStyle name="20% - Акцент4 5 9 6" xfId="6517"/>
    <cellStyle name="20% - Акцент4 5 9 6 2" xfId="33975"/>
    <cellStyle name="20% - Акцент4 5 9 7" xfId="33970"/>
    <cellStyle name="20% - Акцент4 6" xfId="6518"/>
    <cellStyle name="20% - Акцент4 6 10" xfId="6519"/>
    <cellStyle name="20% - Акцент4 6 10 2" xfId="6520"/>
    <cellStyle name="20% - Акцент4 6 10 2 2" xfId="33978"/>
    <cellStyle name="20% - Акцент4 6 10 3" xfId="6521"/>
    <cellStyle name="20% - Акцент4 6 10 3 2" xfId="33979"/>
    <cellStyle name="20% - Акцент4 6 10 4" xfId="6522"/>
    <cellStyle name="20% - Акцент4 6 10 4 2" xfId="33980"/>
    <cellStyle name="20% - Акцент4 6 10 5" xfId="6523"/>
    <cellStyle name="20% - Акцент4 6 10 5 2" xfId="33981"/>
    <cellStyle name="20% - Акцент4 6 10 6" xfId="6524"/>
    <cellStyle name="20% - Акцент4 6 10 6 2" xfId="33982"/>
    <cellStyle name="20% - Акцент4 6 10 7" xfId="33977"/>
    <cellStyle name="20% - Акцент4 6 11" xfId="6525"/>
    <cellStyle name="20% - Акцент4 6 11 2" xfId="6526"/>
    <cellStyle name="20% - Акцент4 6 11 2 2" xfId="33984"/>
    <cellStyle name="20% - Акцент4 6 11 3" xfId="6527"/>
    <cellStyle name="20% - Акцент4 6 11 3 2" xfId="33985"/>
    <cellStyle name="20% - Акцент4 6 11 4" xfId="6528"/>
    <cellStyle name="20% - Акцент4 6 11 4 2" xfId="33986"/>
    <cellStyle name="20% - Акцент4 6 11 5" xfId="6529"/>
    <cellStyle name="20% - Акцент4 6 11 5 2" xfId="33987"/>
    <cellStyle name="20% - Акцент4 6 11 6" xfId="6530"/>
    <cellStyle name="20% - Акцент4 6 11 6 2" xfId="33988"/>
    <cellStyle name="20% - Акцент4 6 11 7" xfId="33983"/>
    <cellStyle name="20% - Акцент4 6 12" xfId="6531"/>
    <cellStyle name="20% - Акцент4 6 12 2" xfId="6532"/>
    <cellStyle name="20% - Акцент4 6 12 2 2" xfId="33990"/>
    <cellStyle name="20% - Акцент4 6 12 3" xfId="6533"/>
    <cellStyle name="20% - Акцент4 6 12 3 2" xfId="33991"/>
    <cellStyle name="20% - Акцент4 6 12 4" xfId="6534"/>
    <cellStyle name="20% - Акцент4 6 12 4 2" xfId="33992"/>
    <cellStyle name="20% - Акцент4 6 12 5" xfId="6535"/>
    <cellStyle name="20% - Акцент4 6 12 5 2" xfId="33993"/>
    <cellStyle name="20% - Акцент4 6 12 6" xfId="6536"/>
    <cellStyle name="20% - Акцент4 6 12 6 2" xfId="33994"/>
    <cellStyle name="20% - Акцент4 6 12 7" xfId="33989"/>
    <cellStyle name="20% - Акцент4 6 13" xfId="6537"/>
    <cellStyle name="20% - Акцент4 6 13 2" xfId="6538"/>
    <cellStyle name="20% - Акцент4 6 13 2 2" xfId="33996"/>
    <cellStyle name="20% - Акцент4 6 13 3" xfId="6539"/>
    <cellStyle name="20% - Акцент4 6 13 3 2" xfId="33997"/>
    <cellStyle name="20% - Акцент4 6 13 4" xfId="6540"/>
    <cellStyle name="20% - Акцент4 6 13 4 2" xfId="33998"/>
    <cellStyle name="20% - Акцент4 6 13 5" xfId="6541"/>
    <cellStyle name="20% - Акцент4 6 13 5 2" xfId="33999"/>
    <cellStyle name="20% - Акцент4 6 13 6" xfId="6542"/>
    <cellStyle name="20% - Акцент4 6 13 6 2" xfId="34000"/>
    <cellStyle name="20% - Акцент4 6 13 7" xfId="33995"/>
    <cellStyle name="20% - Акцент4 6 14" xfId="6543"/>
    <cellStyle name="20% - Акцент4 6 14 2" xfId="6544"/>
    <cellStyle name="20% - Акцент4 6 14 2 2" xfId="34002"/>
    <cellStyle name="20% - Акцент4 6 14 3" xfId="6545"/>
    <cellStyle name="20% - Акцент4 6 14 3 2" xfId="34003"/>
    <cellStyle name="20% - Акцент4 6 14 4" xfId="6546"/>
    <cellStyle name="20% - Акцент4 6 14 4 2" xfId="34004"/>
    <cellStyle name="20% - Акцент4 6 14 5" xfId="6547"/>
    <cellStyle name="20% - Акцент4 6 14 5 2" xfId="34005"/>
    <cellStyle name="20% - Акцент4 6 14 6" xfId="6548"/>
    <cellStyle name="20% - Акцент4 6 14 6 2" xfId="34006"/>
    <cellStyle name="20% - Акцент4 6 14 7" xfId="34001"/>
    <cellStyle name="20% - Акцент4 6 15" xfId="6549"/>
    <cellStyle name="20% - Акцент4 6 15 2" xfId="6550"/>
    <cellStyle name="20% - Акцент4 6 15 2 2" xfId="34008"/>
    <cellStyle name="20% - Акцент4 6 15 3" xfId="6551"/>
    <cellStyle name="20% - Акцент4 6 15 3 2" xfId="34009"/>
    <cellStyle name="20% - Акцент4 6 15 4" xfId="6552"/>
    <cellStyle name="20% - Акцент4 6 15 4 2" xfId="34010"/>
    <cellStyle name="20% - Акцент4 6 15 5" xfId="6553"/>
    <cellStyle name="20% - Акцент4 6 15 5 2" xfId="34011"/>
    <cellStyle name="20% - Акцент4 6 15 6" xfId="6554"/>
    <cellStyle name="20% - Акцент4 6 15 6 2" xfId="34012"/>
    <cellStyle name="20% - Акцент4 6 15 7" xfId="34007"/>
    <cellStyle name="20% - Акцент4 6 16" xfId="6555"/>
    <cellStyle name="20% - Акцент4 6 16 2" xfId="6556"/>
    <cellStyle name="20% - Акцент4 6 16 2 2" xfId="34014"/>
    <cellStyle name="20% - Акцент4 6 16 3" xfId="6557"/>
    <cellStyle name="20% - Акцент4 6 16 3 2" xfId="34015"/>
    <cellStyle name="20% - Акцент4 6 16 4" xfId="6558"/>
    <cellStyle name="20% - Акцент4 6 16 4 2" xfId="34016"/>
    <cellStyle name="20% - Акцент4 6 16 5" xfId="6559"/>
    <cellStyle name="20% - Акцент4 6 16 5 2" xfId="34017"/>
    <cellStyle name="20% - Акцент4 6 16 6" xfId="6560"/>
    <cellStyle name="20% - Акцент4 6 16 6 2" xfId="34018"/>
    <cellStyle name="20% - Акцент4 6 16 7" xfId="34013"/>
    <cellStyle name="20% - Акцент4 6 17" xfId="6561"/>
    <cellStyle name="20% - Акцент4 6 17 2" xfId="6562"/>
    <cellStyle name="20% - Акцент4 6 17 2 2" xfId="34020"/>
    <cellStyle name="20% - Акцент4 6 17 3" xfId="6563"/>
    <cellStyle name="20% - Акцент4 6 17 3 2" xfId="34021"/>
    <cellStyle name="20% - Акцент4 6 17 4" xfId="6564"/>
    <cellStyle name="20% - Акцент4 6 17 4 2" xfId="34022"/>
    <cellStyle name="20% - Акцент4 6 17 5" xfId="6565"/>
    <cellStyle name="20% - Акцент4 6 17 5 2" xfId="34023"/>
    <cellStyle name="20% - Акцент4 6 17 6" xfId="6566"/>
    <cellStyle name="20% - Акцент4 6 17 6 2" xfId="34024"/>
    <cellStyle name="20% - Акцент4 6 17 7" xfId="34019"/>
    <cellStyle name="20% - Акцент4 6 18" xfId="6567"/>
    <cellStyle name="20% - Акцент4 6 18 2" xfId="6568"/>
    <cellStyle name="20% - Акцент4 6 18 2 2" xfId="34026"/>
    <cellStyle name="20% - Акцент4 6 18 3" xfId="6569"/>
    <cellStyle name="20% - Акцент4 6 18 3 2" xfId="34027"/>
    <cellStyle name="20% - Акцент4 6 18 4" xfId="6570"/>
    <cellStyle name="20% - Акцент4 6 18 4 2" xfId="34028"/>
    <cellStyle name="20% - Акцент4 6 18 5" xfId="6571"/>
    <cellStyle name="20% - Акцент4 6 18 5 2" xfId="34029"/>
    <cellStyle name="20% - Акцент4 6 18 6" xfId="6572"/>
    <cellStyle name="20% - Акцент4 6 18 6 2" xfId="34030"/>
    <cellStyle name="20% - Акцент4 6 18 7" xfId="34025"/>
    <cellStyle name="20% - Акцент4 6 19" xfId="6573"/>
    <cellStyle name="20% - Акцент4 6 19 2" xfId="6574"/>
    <cellStyle name="20% - Акцент4 6 19 2 2" xfId="34032"/>
    <cellStyle name="20% - Акцент4 6 19 3" xfId="6575"/>
    <cellStyle name="20% - Акцент4 6 19 3 2" xfId="34033"/>
    <cellStyle name="20% - Акцент4 6 19 4" xfId="6576"/>
    <cellStyle name="20% - Акцент4 6 19 4 2" xfId="34034"/>
    <cellStyle name="20% - Акцент4 6 19 5" xfId="6577"/>
    <cellStyle name="20% - Акцент4 6 19 5 2" xfId="34035"/>
    <cellStyle name="20% - Акцент4 6 19 6" xfId="6578"/>
    <cellStyle name="20% - Акцент4 6 19 6 2" xfId="34036"/>
    <cellStyle name="20% - Акцент4 6 19 7" xfId="34031"/>
    <cellStyle name="20% - Акцент4 6 2" xfId="6579"/>
    <cellStyle name="20% - Акцент4 6 2 2" xfId="6580"/>
    <cellStyle name="20% - Акцент4 6 2 2 2" xfId="34038"/>
    <cellStyle name="20% - Акцент4 6 2 3" xfId="6581"/>
    <cellStyle name="20% - Акцент4 6 2 3 2" xfId="34039"/>
    <cellStyle name="20% - Акцент4 6 2 4" xfId="6582"/>
    <cellStyle name="20% - Акцент4 6 2 4 2" xfId="34040"/>
    <cellStyle name="20% - Акцент4 6 2 5" xfId="6583"/>
    <cellStyle name="20% - Акцент4 6 2 5 2" xfId="34041"/>
    <cellStyle name="20% - Акцент4 6 2 6" xfId="6584"/>
    <cellStyle name="20% - Акцент4 6 2 6 2" xfId="34042"/>
    <cellStyle name="20% - Акцент4 6 2 7" xfId="34037"/>
    <cellStyle name="20% - Акцент4 6 20" xfId="6585"/>
    <cellStyle name="20% - Акцент4 6 20 2" xfId="6586"/>
    <cellStyle name="20% - Акцент4 6 20 2 2" xfId="34044"/>
    <cellStyle name="20% - Акцент4 6 20 3" xfId="6587"/>
    <cellStyle name="20% - Акцент4 6 20 3 2" xfId="34045"/>
    <cellStyle name="20% - Акцент4 6 20 4" xfId="6588"/>
    <cellStyle name="20% - Акцент4 6 20 4 2" xfId="34046"/>
    <cellStyle name="20% - Акцент4 6 20 5" xfId="6589"/>
    <cellStyle name="20% - Акцент4 6 20 5 2" xfId="34047"/>
    <cellStyle name="20% - Акцент4 6 20 6" xfId="6590"/>
    <cellStyle name="20% - Акцент4 6 20 6 2" xfId="34048"/>
    <cellStyle name="20% - Акцент4 6 20 7" xfId="34043"/>
    <cellStyle name="20% - Акцент4 6 21" xfId="6591"/>
    <cellStyle name="20% - Акцент4 6 21 2" xfId="6592"/>
    <cellStyle name="20% - Акцент4 6 21 2 2" xfId="34050"/>
    <cellStyle name="20% - Акцент4 6 21 3" xfId="6593"/>
    <cellStyle name="20% - Акцент4 6 21 3 2" xfId="34051"/>
    <cellStyle name="20% - Акцент4 6 21 4" xfId="6594"/>
    <cellStyle name="20% - Акцент4 6 21 4 2" xfId="34052"/>
    <cellStyle name="20% - Акцент4 6 21 5" xfId="6595"/>
    <cellStyle name="20% - Акцент4 6 21 5 2" xfId="34053"/>
    <cellStyle name="20% - Акцент4 6 21 6" xfId="6596"/>
    <cellStyle name="20% - Акцент4 6 21 6 2" xfId="34054"/>
    <cellStyle name="20% - Акцент4 6 21 7" xfId="34049"/>
    <cellStyle name="20% - Акцент4 6 22" xfId="6597"/>
    <cellStyle name="20% - Акцент4 6 22 2" xfId="6598"/>
    <cellStyle name="20% - Акцент4 6 22 2 2" xfId="34056"/>
    <cellStyle name="20% - Акцент4 6 22 3" xfId="6599"/>
    <cellStyle name="20% - Акцент4 6 22 3 2" xfId="34057"/>
    <cellStyle name="20% - Акцент4 6 22 4" xfId="6600"/>
    <cellStyle name="20% - Акцент4 6 22 4 2" xfId="34058"/>
    <cellStyle name="20% - Акцент4 6 22 5" xfId="6601"/>
    <cellStyle name="20% - Акцент4 6 22 5 2" xfId="34059"/>
    <cellStyle name="20% - Акцент4 6 22 6" xfId="6602"/>
    <cellStyle name="20% - Акцент4 6 22 6 2" xfId="34060"/>
    <cellStyle name="20% - Акцент4 6 22 7" xfId="34055"/>
    <cellStyle name="20% - Акцент4 6 23" xfId="6603"/>
    <cellStyle name="20% - Акцент4 6 23 2" xfId="34061"/>
    <cellStyle name="20% - Акцент4 6 24" xfId="6604"/>
    <cellStyle name="20% - Акцент4 6 24 2" xfId="34062"/>
    <cellStyle name="20% - Акцент4 6 25" xfId="6605"/>
    <cellStyle name="20% - Акцент4 6 25 2" xfId="34063"/>
    <cellStyle name="20% - Акцент4 6 26" xfId="6606"/>
    <cellStyle name="20% - Акцент4 6 26 2" xfId="34064"/>
    <cellStyle name="20% - Акцент4 6 27" xfId="6607"/>
    <cellStyle name="20% - Акцент4 6 27 2" xfId="34065"/>
    <cellStyle name="20% - Акцент4 6 28" xfId="33976"/>
    <cellStyle name="20% - Акцент4 6 3" xfId="6608"/>
    <cellStyle name="20% - Акцент4 6 3 2" xfId="6609"/>
    <cellStyle name="20% - Акцент4 6 3 2 2" xfId="34067"/>
    <cellStyle name="20% - Акцент4 6 3 3" xfId="6610"/>
    <cellStyle name="20% - Акцент4 6 3 3 2" xfId="34068"/>
    <cellStyle name="20% - Акцент4 6 3 4" xfId="6611"/>
    <cellStyle name="20% - Акцент4 6 3 4 2" xfId="34069"/>
    <cellStyle name="20% - Акцент4 6 3 5" xfId="6612"/>
    <cellStyle name="20% - Акцент4 6 3 5 2" xfId="34070"/>
    <cellStyle name="20% - Акцент4 6 3 6" xfId="6613"/>
    <cellStyle name="20% - Акцент4 6 3 6 2" xfId="34071"/>
    <cellStyle name="20% - Акцент4 6 3 7" xfId="34066"/>
    <cellStyle name="20% - Акцент4 6 4" xfId="6614"/>
    <cellStyle name="20% - Акцент4 6 4 2" xfId="6615"/>
    <cellStyle name="20% - Акцент4 6 4 2 2" xfId="34073"/>
    <cellStyle name="20% - Акцент4 6 4 3" xfId="6616"/>
    <cellStyle name="20% - Акцент4 6 4 3 2" xfId="34074"/>
    <cellStyle name="20% - Акцент4 6 4 4" xfId="6617"/>
    <cellStyle name="20% - Акцент4 6 4 4 2" xfId="34075"/>
    <cellStyle name="20% - Акцент4 6 4 5" xfId="6618"/>
    <cellStyle name="20% - Акцент4 6 4 5 2" xfId="34076"/>
    <cellStyle name="20% - Акцент4 6 4 6" xfId="6619"/>
    <cellStyle name="20% - Акцент4 6 4 6 2" xfId="34077"/>
    <cellStyle name="20% - Акцент4 6 4 7" xfId="34072"/>
    <cellStyle name="20% - Акцент4 6 5" xfId="6620"/>
    <cellStyle name="20% - Акцент4 6 5 2" xfId="6621"/>
    <cellStyle name="20% - Акцент4 6 5 2 2" xfId="34079"/>
    <cellStyle name="20% - Акцент4 6 5 3" xfId="6622"/>
    <cellStyle name="20% - Акцент4 6 5 3 2" xfId="34080"/>
    <cellStyle name="20% - Акцент4 6 5 4" xfId="6623"/>
    <cellStyle name="20% - Акцент4 6 5 4 2" xfId="34081"/>
    <cellStyle name="20% - Акцент4 6 5 5" xfId="6624"/>
    <cellStyle name="20% - Акцент4 6 5 5 2" xfId="34082"/>
    <cellStyle name="20% - Акцент4 6 5 6" xfId="6625"/>
    <cellStyle name="20% - Акцент4 6 5 6 2" xfId="34083"/>
    <cellStyle name="20% - Акцент4 6 5 7" xfId="34078"/>
    <cellStyle name="20% - Акцент4 6 6" xfId="6626"/>
    <cellStyle name="20% - Акцент4 6 6 2" xfId="6627"/>
    <cellStyle name="20% - Акцент4 6 6 2 2" xfId="34085"/>
    <cellStyle name="20% - Акцент4 6 6 3" xfId="6628"/>
    <cellStyle name="20% - Акцент4 6 6 3 2" xfId="34086"/>
    <cellStyle name="20% - Акцент4 6 6 4" xfId="6629"/>
    <cellStyle name="20% - Акцент4 6 6 4 2" xfId="34087"/>
    <cellStyle name="20% - Акцент4 6 6 5" xfId="6630"/>
    <cellStyle name="20% - Акцент4 6 6 5 2" xfId="34088"/>
    <cellStyle name="20% - Акцент4 6 6 6" xfId="6631"/>
    <cellStyle name="20% - Акцент4 6 6 6 2" xfId="34089"/>
    <cellStyle name="20% - Акцент4 6 6 7" xfId="34084"/>
    <cellStyle name="20% - Акцент4 6 7" xfId="6632"/>
    <cellStyle name="20% - Акцент4 6 7 2" xfId="6633"/>
    <cellStyle name="20% - Акцент4 6 7 2 2" xfId="34091"/>
    <cellStyle name="20% - Акцент4 6 7 3" xfId="6634"/>
    <cellStyle name="20% - Акцент4 6 7 3 2" xfId="34092"/>
    <cellStyle name="20% - Акцент4 6 7 4" xfId="6635"/>
    <cellStyle name="20% - Акцент4 6 7 4 2" xfId="34093"/>
    <cellStyle name="20% - Акцент4 6 7 5" xfId="6636"/>
    <cellStyle name="20% - Акцент4 6 7 5 2" xfId="34094"/>
    <cellStyle name="20% - Акцент4 6 7 6" xfId="6637"/>
    <cellStyle name="20% - Акцент4 6 7 6 2" xfId="34095"/>
    <cellStyle name="20% - Акцент4 6 7 7" xfId="34090"/>
    <cellStyle name="20% - Акцент4 6 8" xfId="6638"/>
    <cellStyle name="20% - Акцент4 6 8 2" xfId="6639"/>
    <cellStyle name="20% - Акцент4 6 8 2 2" xfId="34097"/>
    <cellStyle name="20% - Акцент4 6 8 3" xfId="6640"/>
    <cellStyle name="20% - Акцент4 6 8 3 2" xfId="34098"/>
    <cellStyle name="20% - Акцент4 6 8 4" xfId="6641"/>
    <cellStyle name="20% - Акцент4 6 8 4 2" xfId="34099"/>
    <cellStyle name="20% - Акцент4 6 8 5" xfId="6642"/>
    <cellStyle name="20% - Акцент4 6 8 5 2" xfId="34100"/>
    <cellStyle name="20% - Акцент4 6 8 6" xfId="6643"/>
    <cellStyle name="20% - Акцент4 6 8 6 2" xfId="34101"/>
    <cellStyle name="20% - Акцент4 6 8 7" xfId="34096"/>
    <cellStyle name="20% - Акцент4 6 9" xfId="6644"/>
    <cellStyle name="20% - Акцент4 6 9 2" xfId="6645"/>
    <cellStyle name="20% - Акцент4 6 9 2 2" xfId="34103"/>
    <cellStyle name="20% - Акцент4 6 9 3" xfId="6646"/>
    <cellStyle name="20% - Акцент4 6 9 3 2" xfId="34104"/>
    <cellStyle name="20% - Акцент4 6 9 4" xfId="6647"/>
    <cellStyle name="20% - Акцент4 6 9 4 2" xfId="34105"/>
    <cellStyle name="20% - Акцент4 6 9 5" xfId="6648"/>
    <cellStyle name="20% - Акцент4 6 9 5 2" xfId="34106"/>
    <cellStyle name="20% - Акцент4 6 9 6" xfId="6649"/>
    <cellStyle name="20% - Акцент4 6 9 6 2" xfId="34107"/>
    <cellStyle name="20% - Акцент4 6 9 7" xfId="34102"/>
    <cellStyle name="20% - Акцент4 7" xfId="6650"/>
    <cellStyle name="20% - Акцент4 7 10" xfId="6651"/>
    <cellStyle name="20% - Акцент4 7 10 2" xfId="6652"/>
    <cellStyle name="20% - Акцент4 7 10 2 2" xfId="34110"/>
    <cellStyle name="20% - Акцент4 7 10 3" xfId="6653"/>
    <cellStyle name="20% - Акцент4 7 10 3 2" xfId="34111"/>
    <cellStyle name="20% - Акцент4 7 10 4" xfId="6654"/>
    <cellStyle name="20% - Акцент4 7 10 4 2" xfId="34112"/>
    <cellStyle name="20% - Акцент4 7 10 5" xfId="6655"/>
    <cellStyle name="20% - Акцент4 7 10 5 2" xfId="34113"/>
    <cellStyle name="20% - Акцент4 7 10 6" xfId="6656"/>
    <cellStyle name="20% - Акцент4 7 10 6 2" xfId="34114"/>
    <cellStyle name="20% - Акцент4 7 10 7" xfId="34109"/>
    <cellStyle name="20% - Акцент4 7 11" xfId="6657"/>
    <cellStyle name="20% - Акцент4 7 11 2" xfId="6658"/>
    <cellStyle name="20% - Акцент4 7 11 2 2" xfId="34116"/>
    <cellStyle name="20% - Акцент4 7 11 3" xfId="6659"/>
    <cellStyle name="20% - Акцент4 7 11 3 2" xfId="34117"/>
    <cellStyle name="20% - Акцент4 7 11 4" xfId="6660"/>
    <cellStyle name="20% - Акцент4 7 11 4 2" xfId="34118"/>
    <cellStyle name="20% - Акцент4 7 11 5" xfId="6661"/>
    <cellStyle name="20% - Акцент4 7 11 5 2" xfId="34119"/>
    <cellStyle name="20% - Акцент4 7 11 6" xfId="6662"/>
    <cellStyle name="20% - Акцент4 7 11 6 2" xfId="34120"/>
    <cellStyle name="20% - Акцент4 7 11 7" xfId="34115"/>
    <cellStyle name="20% - Акцент4 7 12" xfId="6663"/>
    <cellStyle name="20% - Акцент4 7 12 2" xfId="6664"/>
    <cellStyle name="20% - Акцент4 7 12 2 2" xfId="34122"/>
    <cellStyle name="20% - Акцент4 7 12 3" xfId="6665"/>
    <cellStyle name="20% - Акцент4 7 12 3 2" xfId="34123"/>
    <cellStyle name="20% - Акцент4 7 12 4" xfId="6666"/>
    <cellStyle name="20% - Акцент4 7 12 4 2" xfId="34124"/>
    <cellStyle name="20% - Акцент4 7 12 5" xfId="6667"/>
    <cellStyle name="20% - Акцент4 7 12 5 2" xfId="34125"/>
    <cellStyle name="20% - Акцент4 7 12 6" xfId="6668"/>
    <cellStyle name="20% - Акцент4 7 12 6 2" xfId="34126"/>
    <cellStyle name="20% - Акцент4 7 12 7" xfId="34121"/>
    <cellStyle name="20% - Акцент4 7 13" xfId="6669"/>
    <cellStyle name="20% - Акцент4 7 13 2" xfId="6670"/>
    <cellStyle name="20% - Акцент4 7 13 2 2" xfId="34128"/>
    <cellStyle name="20% - Акцент4 7 13 3" xfId="6671"/>
    <cellStyle name="20% - Акцент4 7 13 3 2" xfId="34129"/>
    <cellStyle name="20% - Акцент4 7 13 4" xfId="6672"/>
    <cellStyle name="20% - Акцент4 7 13 4 2" xfId="34130"/>
    <cellStyle name="20% - Акцент4 7 13 5" xfId="6673"/>
    <cellStyle name="20% - Акцент4 7 13 5 2" xfId="34131"/>
    <cellStyle name="20% - Акцент4 7 13 6" xfId="6674"/>
    <cellStyle name="20% - Акцент4 7 13 6 2" xfId="34132"/>
    <cellStyle name="20% - Акцент4 7 13 7" xfId="34127"/>
    <cellStyle name="20% - Акцент4 7 14" xfId="6675"/>
    <cellStyle name="20% - Акцент4 7 14 2" xfId="6676"/>
    <cellStyle name="20% - Акцент4 7 14 2 2" xfId="34134"/>
    <cellStyle name="20% - Акцент4 7 14 3" xfId="6677"/>
    <cellStyle name="20% - Акцент4 7 14 3 2" xfId="34135"/>
    <cellStyle name="20% - Акцент4 7 14 4" xfId="6678"/>
    <cellStyle name="20% - Акцент4 7 14 4 2" xfId="34136"/>
    <cellStyle name="20% - Акцент4 7 14 5" xfId="6679"/>
    <cellStyle name="20% - Акцент4 7 14 5 2" xfId="34137"/>
    <cellStyle name="20% - Акцент4 7 14 6" xfId="6680"/>
    <cellStyle name="20% - Акцент4 7 14 6 2" xfId="34138"/>
    <cellStyle name="20% - Акцент4 7 14 7" xfId="34133"/>
    <cellStyle name="20% - Акцент4 7 15" xfId="6681"/>
    <cellStyle name="20% - Акцент4 7 15 2" xfId="6682"/>
    <cellStyle name="20% - Акцент4 7 15 2 2" xfId="34140"/>
    <cellStyle name="20% - Акцент4 7 15 3" xfId="6683"/>
    <cellStyle name="20% - Акцент4 7 15 3 2" xfId="34141"/>
    <cellStyle name="20% - Акцент4 7 15 4" xfId="6684"/>
    <cellStyle name="20% - Акцент4 7 15 4 2" xfId="34142"/>
    <cellStyle name="20% - Акцент4 7 15 5" xfId="6685"/>
    <cellStyle name="20% - Акцент4 7 15 5 2" xfId="34143"/>
    <cellStyle name="20% - Акцент4 7 15 6" xfId="6686"/>
    <cellStyle name="20% - Акцент4 7 15 6 2" xfId="34144"/>
    <cellStyle name="20% - Акцент4 7 15 7" xfId="34139"/>
    <cellStyle name="20% - Акцент4 7 16" xfId="6687"/>
    <cellStyle name="20% - Акцент4 7 16 2" xfId="6688"/>
    <cellStyle name="20% - Акцент4 7 16 2 2" xfId="34146"/>
    <cellStyle name="20% - Акцент4 7 16 3" xfId="6689"/>
    <cellStyle name="20% - Акцент4 7 16 3 2" xfId="34147"/>
    <cellStyle name="20% - Акцент4 7 16 4" xfId="6690"/>
    <cellStyle name="20% - Акцент4 7 16 4 2" xfId="34148"/>
    <cellStyle name="20% - Акцент4 7 16 5" xfId="6691"/>
    <cellStyle name="20% - Акцент4 7 16 5 2" xfId="34149"/>
    <cellStyle name="20% - Акцент4 7 16 6" xfId="6692"/>
    <cellStyle name="20% - Акцент4 7 16 6 2" xfId="34150"/>
    <cellStyle name="20% - Акцент4 7 16 7" xfId="34145"/>
    <cellStyle name="20% - Акцент4 7 17" xfId="6693"/>
    <cellStyle name="20% - Акцент4 7 17 2" xfId="6694"/>
    <cellStyle name="20% - Акцент4 7 17 2 2" xfId="34152"/>
    <cellStyle name="20% - Акцент4 7 17 3" xfId="6695"/>
    <cellStyle name="20% - Акцент4 7 17 3 2" xfId="34153"/>
    <cellStyle name="20% - Акцент4 7 17 4" xfId="6696"/>
    <cellStyle name="20% - Акцент4 7 17 4 2" xfId="34154"/>
    <cellStyle name="20% - Акцент4 7 17 5" xfId="6697"/>
    <cellStyle name="20% - Акцент4 7 17 5 2" xfId="34155"/>
    <cellStyle name="20% - Акцент4 7 17 6" xfId="6698"/>
    <cellStyle name="20% - Акцент4 7 17 6 2" xfId="34156"/>
    <cellStyle name="20% - Акцент4 7 17 7" xfId="34151"/>
    <cellStyle name="20% - Акцент4 7 18" xfId="6699"/>
    <cellStyle name="20% - Акцент4 7 18 2" xfId="6700"/>
    <cellStyle name="20% - Акцент4 7 18 2 2" xfId="34158"/>
    <cellStyle name="20% - Акцент4 7 18 3" xfId="6701"/>
    <cellStyle name="20% - Акцент4 7 18 3 2" xfId="34159"/>
    <cellStyle name="20% - Акцент4 7 18 4" xfId="6702"/>
    <cellStyle name="20% - Акцент4 7 18 4 2" xfId="34160"/>
    <cellStyle name="20% - Акцент4 7 18 5" xfId="6703"/>
    <cellStyle name="20% - Акцент4 7 18 5 2" xfId="34161"/>
    <cellStyle name="20% - Акцент4 7 18 6" xfId="6704"/>
    <cellStyle name="20% - Акцент4 7 18 6 2" xfId="34162"/>
    <cellStyle name="20% - Акцент4 7 18 7" xfId="34157"/>
    <cellStyle name="20% - Акцент4 7 19" xfId="6705"/>
    <cellStyle name="20% - Акцент4 7 19 2" xfId="6706"/>
    <cellStyle name="20% - Акцент4 7 19 2 2" xfId="34164"/>
    <cellStyle name="20% - Акцент4 7 19 3" xfId="6707"/>
    <cellStyle name="20% - Акцент4 7 19 3 2" xfId="34165"/>
    <cellStyle name="20% - Акцент4 7 19 4" xfId="6708"/>
    <cellStyle name="20% - Акцент4 7 19 4 2" xfId="34166"/>
    <cellStyle name="20% - Акцент4 7 19 5" xfId="6709"/>
    <cellStyle name="20% - Акцент4 7 19 5 2" xfId="34167"/>
    <cellStyle name="20% - Акцент4 7 19 6" xfId="6710"/>
    <cellStyle name="20% - Акцент4 7 19 6 2" xfId="34168"/>
    <cellStyle name="20% - Акцент4 7 19 7" xfId="34163"/>
    <cellStyle name="20% - Акцент4 7 2" xfId="6711"/>
    <cellStyle name="20% - Акцент4 7 2 2" xfId="6712"/>
    <cellStyle name="20% - Акцент4 7 2 2 2" xfId="34170"/>
    <cellStyle name="20% - Акцент4 7 2 3" xfId="6713"/>
    <cellStyle name="20% - Акцент4 7 2 3 2" xfId="34171"/>
    <cellStyle name="20% - Акцент4 7 2 4" xfId="6714"/>
    <cellStyle name="20% - Акцент4 7 2 4 2" xfId="34172"/>
    <cellStyle name="20% - Акцент4 7 2 5" xfId="6715"/>
    <cellStyle name="20% - Акцент4 7 2 5 2" xfId="34173"/>
    <cellStyle name="20% - Акцент4 7 2 6" xfId="6716"/>
    <cellStyle name="20% - Акцент4 7 2 6 2" xfId="34174"/>
    <cellStyle name="20% - Акцент4 7 2 7" xfId="34169"/>
    <cellStyle name="20% - Акцент4 7 20" xfId="6717"/>
    <cellStyle name="20% - Акцент4 7 20 2" xfId="6718"/>
    <cellStyle name="20% - Акцент4 7 20 2 2" xfId="34176"/>
    <cellStyle name="20% - Акцент4 7 20 3" xfId="6719"/>
    <cellStyle name="20% - Акцент4 7 20 3 2" xfId="34177"/>
    <cellStyle name="20% - Акцент4 7 20 4" xfId="6720"/>
    <cellStyle name="20% - Акцент4 7 20 4 2" xfId="34178"/>
    <cellStyle name="20% - Акцент4 7 20 5" xfId="6721"/>
    <cellStyle name="20% - Акцент4 7 20 5 2" xfId="34179"/>
    <cellStyle name="20% - Акцент4 7 20 6" xfId="6722"/>
    <cellStyle name="20% - Акцент4 7 20 6 2" xfId="34180"/>
    <cellStyle name="20% - Акцент4 7 20 7" xfId="34175"/>
    <cellStyle name="20% - Акцент4 7 21" xfId="6723"/>
    <cellStyle name="20% - Акцент4 7 21 2" xfId="6724"/>
    <cellStyle name="20% - Акцент4 7 21 2 2" xfId="34182"/>
    <cellStyle name="20% - Акцент4 7 21 3" xfId="6725"/>
    <cellStyle name="20% - Акцент4 7 21 3 2" xfId="34183"/>
    <cellStyle name="20% - Акцент4 7 21 4" xfId="6726"/>
    <cellStyle name="20% - Акцент4 7 21 4 2" xfId="34184"/>
    <cellStyle name="20% - Акцент4 7 21 5" xfId="6727"/>
    <cellStyle name="20% - Акцент4 7 21 5 2" xfId="34185"/>
    <cellStyle name="20% - Акцент4 7 21 6" xfId="6728"/>
    <cellStyle name="20% - Акцент4 7 21 6 2" xfId="34186"/>
    <cellStyle name="20% - Акцент4 7 21 7" xfId="34181"/>
    <cellStyle name="20% - Акцент4 7 22" xfId="6729"/>
    <cellStyle name="20% - Акцент4 7 22 2" xfId="6730"/>
    <cellStyle name="20% - Акцент4 7 22 2 2" xfId="34188"/>
    <cellStyle name="20% - Акцент4 7 22 3" xfId="6731"/>
    <cellStyle name="20% - Акцент4 7 22 3 2" xfId="34189"/>
    <cellStyle name="20% - Акцент4 7 22 4" xfId="6732"/>
    <cellStyle name="20% - Акцент4 7 22 4 2" xfId="34190"/>
    <cellStyle name="20% - Акцент4 7 22 5" xfId="6733"/>
    <cellStyle name="20% - Акцент4 7 22 5 2" xfId="34191"/>
    <cellStyle name="20% - Акцент4 7 22 6" xfId="6734"/>
    <cellStyle name="20% - Акцент4 7 22 6 2" xfId="34192"/>
    <cellStyle name="20% - Акцент4 7 22 7" xfId="34187"/>
    <cellStyle name="20% - Акцент4 7 23" xfId="6735"/>
    <cellStyle name="20% - Акцент4 7 23 2" xfId="34193"/>
    <cellStyle name="20% - Акцент4 7 24" xfId="6736"/>
    <cellStyle name="20% - Акцент4 7 24 2" xfId="34194"/>
    <cellStyle name="20% - Акцент4 7 25" xfId="6737"/>
    <cellStyle name="20% - Акцент4 7 25 2" xfId="34195"/>
    <cellStyle name="20% - Акцент4 7 26" xfId="6738"/>
    <cellStyle name="20% - Акцент4 7 26 2" xfId="34196"/>
    <cellStyle name="20% - Акцент4 7 27" xfId="6739"/>
    <cellStyle name="20% - Акцент4 7 27 2" xfId="34197"/>
    <cellStyle name="20% - Акцент4 7 28" xfId="34108"/>
    <cellStyle name="20% - Акцент4 7 3" xfId="6740"/>
    <cellStyle name="20% - Акцент4 7 3 2" xfId="6741"/>
    <cellStyle name="20% - Акцент4 7 3 2 2" xfId="34199"/>
    <cellStyle name="20% - Акцент4 7 3 3" xfId="6742"/>
    <cellStyle name="20% - Акцент4 7 3 3 2" xfId="34200"/>
    <cellStyle name="20% - Акцент4 7 3 4" xfId="6743"/>
    <cellStyle name="20% - Акцент4 7 3 4 2" xfId="34201"/>
    <cellStyle name="20% - Акцент4 7 3 5" xfId="6744"/>
    <cellStyle name="20% - Акцент4 7 3 5 2" xfId="34202"/>
    <cellStyle name="20% - Акцент4 7 3 6" xfId="6745"/>
    <cellStyle name="20% - Акцент4 7 3 6 2" xfId="34203"/>
    <cellStyle name="20% - Акцент4 7 3 7" xfId="34198"/>
    <cellStyle name="20% - Акцент4 7 4" xfId="6746"/>
    <cellStyle name="20% - Акцент4 7 4 2" xfId="6747"/>
    <cellStyle name="20% - Акцент4 7 4 2 2" xfId="34205"/>
    <cellStyle name="20% - Акцент4 7 4 3" xfId="6748"/>
    <cellStyle name="20% - Акцент4 7 4 3 2" xfId="34206"/>
    <cellStyle name="20% - Акцент4 7 4 4" xfId="6749"/>
    <cellStyle name="20% - Акцент4 7 4 4 2" xfId="34207"/>
    <cellStyle name="20% - Акцент4 7 4 5" xfId="6750"/>
    <cellStyle name="20% - Акцент4 7 4 5 2" xfId="34208"/>
    <cellStyle name="20% - Акцент4 7 4 6" xfId="6751"/>
    <cellStyle name="20% - Акцент4 7 4 6 2" xfId="34209"/>
    <cellStyle name="20% - Акцент4 7 4 7" xfId="34204"/>
    <cellStyle name="20% - Акцент4 7 5" xfId="6752"/>
    <cellStyle name="20% - Акцент4 7 5 2" xfId="6753"/>
    <cellStyle name="20% - Акцент4 7 5 2 2" xfId="34211"/>
    <cellStyle name="20% - Акцент4 7 5 3" xfId="6754"/>
    <cellStyle name="20% - Акцент4 7 5 3 2" xfId="34212"/>
    <cellStyle name="20% - Акцент4 7 5 4" xfId="6755"/>
    <cellStyle name="20% - Акцент4 7 5 4 2" xfId="34213"/>
    <cellStyle name="20% - Акцент4 7 5 5" xfId="6756"/>
    <cellStyle name="20% - Акцент4 7 5 5 2" xfId="34214"/>
    <cellStyle name="20% - Акцент4 7 5 6" xfId="6757"/>
    <cellStyle name="20% - Акцент4 7 5 6 2" xfId="34215"/>
    <cellStyle name="20% - Акцент4 7 5 7" xfId="34210"/>
    <cellStyle name="20% - Акцент4 7 6" xfId="6758"/>
    <cellStyle name="20% - Акцент4 7 6 2" xfId="6759"/>
    <cellStyle name="20% - Акцент4 7 6 2 2" xfId="34217"/>
    <cellStyle name="20% - Акцент4 7 6 3" xfId="6760"/>
    <cellStyle name="20% - Акцент4 7 6 3 2" xfId="34218"/>
    <cellStyle name="20% - Акцент4 7 6 4" xfId="6761"/>
    <cellStyle name="20% - Акцент4 7 6 4 2" xfId="34219"/>
    <cellStyle name="20% - Акцент4 7 6 5" xfId="6762"/>
    <cellStyle name="20% - Акцент4 7 6 5 2" xfId="34220"/>
    <cellStyle name="20% - Акцент4 7 6 6" xfId="6763"/>
    <cellStyle name="20% - Акцент4 7 6 6 2" xfId="34221"/>
    <cellStyle name="20% - Акцент4 7 6 7" xfId="34216"/>
    <cellStyle name="20% - Акцент4 7 7" xfId="6764"/>
    <cellStyle name="20% - Акцент4 7 7 2" xfId="6765"/>
    <cellStyle name="20% - Акцент4 7 7 2 2" xfId="34223"/>
    <cellStyle name="20% - Акцент4 7 7 3" xfId="6766"/>
    <cellStyle name="20% - Акцент4 7 7 3 2" xfId="34224"/>
    <cellStyle name="20% - Акцент4 7 7 4" xfId="6767"/>
    <cellStyle name="20% - Акцент4 7 7 4 2" xfId="34225"/>
    <cellStyle name="20% - Акцент4 7 7 5" xfId="6768"/>
    <cellStyle name="20% - Акцент4 7 7 5 2" xfId="34226"/>
    <cellStyle name="20% - Акцент4 7 7 6" xfId="6769"/>
    <cellStyle name="20% - Акцент4 7 7 6 2" xfId="34227"/>
    <cellStyle name="20% - Акцент4 7 7 7" xfId="34222"/>
    <cellStyle name="20% - Акцент4 7 8" xfId="6770"/>
    <cellStyle name="20% - Акцент4 7 8 2" xfId="6771"/>
    <cellStyle name="20% - Акцент4 7 8 2 2" xfId="34229"/>
    <cellStyle name="20% - Акцент4 7 8 3" xfId="6772"/>
    <cellStyle name="20% - Акцент4 7 8 3 2" xfId="34230"/>
    <cellStyle name="20% - Акцент4 7 8 4" xfId="6773"/>
    <cellStyle name="20% - Акцент4 7 8 4 2" xfId="34231"/>
    <cellStyle name="20% - Акцент4 7 8 5" xfId="6774"/>
    <cellStyle name="20% - Акцент4 7 8 5 2" xfId="34232"/>
    <cellStyle name="20% - Акцент4 7 8 6" xfId="6775"/>
    <cellStyle name="20% - Акцент4 7 8 6 2" xfId="34233"/>
    <cellStyle name="20% - Акцент4 7 8 7" xfId="34228"/>
    <cellStyle name="20% - Акцент4 7 9" xfId="6776"/>
    <cellStyle name="20% - Акцент4 7 9 2" xfId="6777"/>
    <cellStyle name="20% - Акцент4 7 9 2 2" xfId="34235"/>
    <cellStyle name="20% - Акцент4 7 9 3" xfId="6778"/>
    <cellStyle name="20% - Акцент4 7 9 3 2" xfId="34236"/>
    <cellStyle name="20% - Акцент4 7 9 4" xfId="6779"/>
    <cellStyle name="20% - Акцент4 7 9 4 2" xfId="34237"/>
    <cellStyle name="20% - Акцент4 7 9 5" xfId="6780"/>
    <cellStyle name="20% - Акцент4 7 9 5 2" xfId="34238"/>
    <cellStyle name="20% - Акцент4 7 9 6" xfId="6781"/>
    <cellStyle name="20% - Акцент4 7 9 6 2" xfId="34239"/>
    <cellStyle name="20% - Акцент4 7 9 7" xfId="34234"/>
    <cellStyle name="20% - Акцент4 8" xfId="6782"/>
    <cellStyle name="20% - Акцент4 8 2" xfId="6783"/>
    <cellStyle name="20% - Акцент4 8 2 2" xfId="34241"/>
    <cellStyle name="20% - Акцент4 8 3" xfId="6784"/>
    <cellStyle name="20% - Акцент4 8 3 2" xfId="34242"/>
    <cellStyle name="20% - Акцент4 8 4" xfId="6785"/>
    <cellStyle name="20% - Акцент4 8 4 2" xfId="34243"/>
    <cellStyle name="20% - Акцент4 8 5" xfId="6786"/>
    <cellStyle name="20% - Акцент4 8 5 2" xfId="34244"/>
    <cellStyle name="20% - Акцент4 8 6" xfId="6787"/>
    <cellStyle name="20% - Акцент4 8 6 2" xfId="34245"/>
    <cellStyle name="20% - Акцент4 8 7" xfId="34240"/>
    <cellStyle name="20% - Акцент4 9" xfId="6788"/>
    <cellStyle name="20% - Акцент4 9 2" xfId="6789"/>
    <cellStyle name="20% - Акцент4 9 2 2" xfId="34247"/>
    <cellStyle name="20% - Акцент4 9 3" xfId="6790"/>
    <cellStyle name="20% - Акцент4 9 3 2" xfId="34248"/>
    <cellStyle name="20% - Акцент4 9 4" xfId="6791"/>
    <cellStyle name="20% - Акцент4 9 4 2" xfId="34249"/>
    <cellStyle name="20% - Акцент4 9 5" xfId="6792"/>
    <cellStyle name="20% - Акцент4 9 5 2" xfId="34250"/>
    <cellStyle name="20% - Акцент4 9 6" xfId="6793"/>
    <cellStyle name="20% - Акцент4 9 6 2" xfId="34251"/>
    <cellStyle name="20% - Акцент4 9 7" xfId="34246"/>
    <cellStyle name="20% - Акцент5 10" xfId="6794"/>
    <cellStyle name="20% - Акцент5 10 2" xfId="6795"/>
    <cellStyle name="20% - Акцент5 10 2 2" xfId="34253"/>
    <cellStyle name="20% - Акцент5 10 3" xfId="6796"/>
    <cellStyle name="20% - Акцент5 10 3 2" xfId="34254"/>
    <cellStyle name="20% - Акцент5 10 4" xfId="6797"/>
    <cellStyle name="20% - Акцент5 10 4 2" xfId="34255"/>
    <cellStyle name="20% - Акцент5 10 5" xfId="6798"/>
    <cellStyle name="20% - Акцент5 10 5 2" xfId="34256"/>
    <cellStyle name="20% - Акцент5 10 6" xfId="6799"/>
    <cellStyle name="20% - Акцент5 10 6 2" xfId="34257"/>
    <cellStyle name="20% - Акцент5 10 7" xfId="34252"/>
    <cellStyle name="20% - Акцент5 11" xfId="6800"/>
    <cellStyle name="20% - Акцент5 11 2" xfId="6801"/>
    <cellStyle name="20% - Акцент5 11 2 2" xfId="34259"/>
    <cellStyle name="20% - Акцент5 11 3" xfId="6802"/>
    <cellStyle name="20% - Акцент5 11 3 2" xfId="34260"/>
    <cellStyle name="20% - Акцент5 11 4" xfId="6803"/>
    <cellStyle name="20% - Акцент5 11 4 2" xfId="34261"/>
    <cellStyle name="20% - Акцент5 11 5" xfId="6804"/>
    <cellStyle name="20% - Акцент5 11 5 2" xfId="34262"/>
    <cellStyle name="20% - Акцент5 11 6" xfId="6805"/>
    <cellStyle name="20% - Акцент5 11 6 2" xfId="34263"/>
    <cellStyle name="20% - Акцент5 11 7" xfId="34258"/>
    <cellStyle name="20% - Акцент5 12" xfId="6806"/>
    <cellStyle name="20% - Акцент5 12 2" xfId="6807"/>
    <cellStyle name="20% - Акцент5 12 2 2" xfId="34265"/>
    <cellStyle name="20% - Акцент5 12 3" xfId="6808"/>
    <cellStyle name="20% - Акцент5 12 3 2" xfId="34266"/>
    <cellStyle name="20% - Акцент5 12 4" xfId="6809"/>
    <cellStyle name="20% - Акцент5 12 4 2" xfId="34267"/>
    <cellStyle name="20% - Акцент5 12 5" xfId="6810"/>
    <cellStyle name="20% - Акцент5 12 5 2" xfId="34268"/>
    <cellStyle name="20% - Акцент5 12 6" xfId="6811"/>
    <cellStyle name="20% - Акцент5 12 6 2" xfId="34269"/>
    <cellStyle name="20% - Акцент5 12 7" xfId="34264"/>
    <cellStyle name="20% - Акцент5 13" xfId="6812"/>
    <cellStyle name="20% - Акцент5 13 2" xfId="6813"/>
    <cellStyle name="20% - Акцент5 13 2 2" xfId="34271"/>
    <cellStyle name="20% - Акцент5 13 3" xfId="6814"/>
    <cellStyle name="20% - Акцент5 13 3 2" xfId="34272"/>
    <cellStyle name="20% - Акцент5 13 4" xfId="6815"/>
    <cellStyle name="20% - Акцент5 13 4 2" xfId="34273"/>
    <cellStyle name="20% - Акцент5 13 5" xfId="6816"/>
    <cellStyle name="20% - Акцент5 13 5 2" xfId="34274"/>
    <cellStyle name="20% - Акцент5 13 6" xfId="6817"/>
    <cellStyle name="20% - Акцент5 13 6 2" xfId="34275"/>
    <cellStyle name="20% - Акцент5 13 7" xfId="34270"/>
    <cellStyle name="20% - Акцент5 14" xfId="6818"/>
    <cellStyle name="20% - Акцент5 14 2" xfId="6819"/>
    <cellStyle name="20% - Акцент5 14 2 2" xfId="34277"/>
    <cellStyle name="20% - Акцент5 14 3" xfId="6820"/>
    <cellStyle name="20% - Акцент5 14 3 2" xfId="34278"/>
    <cellStyle name="20% - Акцент5 14 4" xfId="6821"/>
    <cellStyle name="20% - Акцент5 14 4 2" xfId="34279"/>
    <cellStyle name="20% - Акцент5 14 5" xfId="6822"/>
    <cellStyle name="20% - Акцент5 14 5 2" xfId="34280"/>
    <cellStyle name="20% - Акцент5 14 6" xfId="6823"/>
    <cellStyle name="20% - Акцент5 14 6 2" xfId="34281"/>
    <cellStyle name="20% - Акцент5 14 7" xfId="34276"/>
    <cellStyle name="20% - Акцент5 15" xfId="6824"/>
    <cellStyle name="20% - Акцент5 15 2" xfId="6825"/>
    <cellStyle name="20% - Акцент5 15 2 2" xfId="34283"/>
    <cellStyle name="20% - Акцент5 15 3" xfId="6826"/>
    <cellStyle name="20% - Акцент5 15 3 2" xfId="34284"/>
    <cellStyle name="20% - Акцент5 15 4" xfId="6827"/>
    <cellStyle name="20% - Акцент5 15 4 2" xfId="34285"/>
    <cellStyle name="20% - Акцент5 15 5" xfId="6828"/>
    <cellStyle name="20% - Акцент5 15 5 2" xfId="34286"/>
    <cellStyle name="20% - Акцент5 15 6" xfId="6829"/>
    <cellStyle name="20% - Акцент5 15 6 2" xfId="34287"/>
    <cellStyle name="20% - Акцент5 15 7" xfId="34282"/>
    <cellStyle name="20% - Акцент5 16" xfId="6830"/>
    <cellStyle name="20% - Акцент5 16 2" xfId="6831"/>
    <cellStyle name="20% - Акцент5 16 2 2" xfId="34289"/>
    <cellStyle name="20% - Акцент5 16 3" xfId="6832"/>
    <cellStyle name="20% - Акцент5 16 3 2" xfId="34290"/>
    <cellStyle name="20% - Акцент5 16 4" xfId="6833"/>
    <cellStyle name="20% - Акцент5 16 4 2" xfId="34291"/>
    <cellStyle name="20% - Акцент5 16 5" xfId="6834"/>
    <cellStyle name="20% - Акцент5 16 5 2" xfId="34292"/>
    <cellStyle name="20% - Акцент5 16 6" xfId="6835"/>
    <cellStyle name="20% - Акцент5 16 6 2" xfId="34293"/>
    <cellStyle name="20% - Акцент5 16 7" xfId="34288"/>
    <cellStyle name="20% - Акцент5 17" xfId="6836"/>
    <cellStyle name="20% - Акцент5 17 2" xfId="6837"/>
    <cellStyle name="20% - Акцент5 17 2 2" xfId="34295"/>
    <cellStyle name="20% - Акцент5 17 3" xfId="6838"/>
    <cellStyle name="20% - Акцент5 17 3 2" xfId="34296"/>
    <cellStyle name="20% - Акцент5 17 4" xfId="6839"/>
    <cellStyle name="20% - Акцент5 17 4 2" xfId="34297"/>
    <cellStyle name="20% - Акцент5 17 5" xfId="6840"/>
    <cellStyle name="20% - Акцент5 17 5 2" xfId="34298"/>
    <cellStyle name="20% - Акцент5 17 6" xfId="6841"/>
    <cellStyle name="20% - Акцент5 17 6 2" xfId="34299"/>
    <cellStyle name="20% - Акцент5 17 7" xfId="34294"/>
    <cellStyle name="20% - Акцент5 18" xfId="6842"/>
    <cellStyle name="20% - Акцент5 18 2" xfId="6843"/>
    <cellStyle name="20% - Акцент5 18 2 2" xfId="34301"/>
    <cellStyle name="20% - Акцент5 18 3" xfId="6844"/>
    <cellStyle name="20% - Акцент5 18 3 2" xfId="34302"/>
    <cellStyle name="20% - Акцент5 18 4" xfId="6845"/>
    <cellStyle name="20% - Акцент5 18 4 2" xfId="34303"/>
    <cellStyle name="20% - Акцент5 18 5" xfId="6846"/>
    <cellStyle name="20% - Акцент5 18 5 2" xfId="34304"/>
    <cellStyle name="20% - Акцент5 18 6" xfId="6847"/>
    <cellStyle name="20% - Акцент5 18 6 2" xfId="34305"/>
    <cellStyle name="20% - Акцент5 18 7" xfId="34300"/>
    <cellStyle name="20% - Акцент5 19" xfId="6848"/>
    <cellStyle name="20% - Акцент5 19 2" xfId="6849"/>
    <cellStyle name="20% - Акцент5 19 2 2" xfId="34307"/>
    <cellStyle name="20% - Акцент5 19 3" xfId="6850"/>
    <cellStyle name="20% - Акцент5 19 3 2" xfId="34308"/>
    <cellStyle name="20% - Акцент5 19 4" xfId="6851"/>
    <cellStyle name="20% - Акцент5 19 4 2" xfId="34309"/>
    <cellStyle name="20% - Акцент5 19 5" xfId="6852"/>
    <cellStyle name="20% - Акцент5 19 5 2" xfId="34310"/>
    <cellStyle name="20% - Акцент5 19 6" xfId="6853"/>
    <cellStyle name="20% - Акцент5 19 6 2" xfId="34311"/>
    <cellStyle name="20% - Акцент5 19 7" xfId="34306"/>
    <cellStyle name="20% - Акцент5 2" xfId="6854"/>
    <cellStyle name="20% - Акцент5 2 10" xfId="6855"/>
    <cellStyle name="20% - Акцент5 2 11" xfId="6856"/>
    <cellStyle name="20% - Акцент5 2 12" xfId="6857"/>
    <cellStyle name="20% - Акцент5 2 13" xfId="6858"/>
    <cellStyle name="20% - Акцент5 2 14" xfId="6859"/>
    <cellStyle name="20% - Акцент5 2 15" xfId="6860"/>
    <cellStyle name="20% - Акцент5 2 16" xfId="6861"/>
    <cellStyle name="20% - Акцент5 2 17" xfId="6862"/>
    <cellStyle name="20% - Акцент5 2 18" xfId="6863"/>
    <cellStyle name="20% - Акцент5 2 19" xfId="6864"/>
    <cellStyle name="20% - Акцент5 2 2" xfId="6865"/>
    <cellStyle name="20% - Акцент5 2 2 10" xfId="6866"/>
    <cellStyle name="20% - Акцент5 2 2 10 2" xfId="6867"/>
    <cellStyle name="20% - Акцент5 2 2 10 2 2" xfId="34314"/>
    <cellStyle name="20% - Акцент5 2 2 10 3" xfId="6868"/>
    <cellStyle name="20% - Акцент5 2 2 10 3 2" xfId="34315"/>
    <cellStyle name="20% - Акцент5 2 2 10 4" xfId="6869"/>
    <cellStyle name="20% - Акцент5 2 2 10 4 2" xfId="34316"/>
    <cellStyle name="20% - Акцент5 2 2 10 5" xfId="6870"/>
    <cellStyle name="20% - Акцент5 2 2 10 5 2" xfId="34317"/>
    <cellStyle name="20% - Акцент5 2 2 10 6" xfId="6871"/>
    <cellStyle name="20% - Акцент5 2 2 10 6 2" xfId="34318"/>
    <cellStyle name="20% - Акцент5 2 2 10 7" xfId="34313"/>
    <cellStyle name="20% - Акцент5 2 2 11" xfId="6872"/>
    <cellStyle name="20% - Акцент5 2 2 11 2" xfId="6873"/>
    <cellStyle name="20% - Акцент5 2 2 11 2 2" xfId="34320"/>
    <cellStyle name="20% - Акцент5 2 2 11 3" xfId="6874"/>
    <cellStyle name="20% - Акцент5 2 2 11 3 2" xfId="34321"/>
    <cellStyle name="20% - Акцент5 2 2 11 4" xfId="6875"/>
    <cellStyle name="20% - Акцент5 2 2 11 4 2" xfId="34322"/>
    <cellStyle name="20% - Акцент5 2 2 11 5" xfId="6876"/>
    <cellStyle name="20% - Акцент5 2 2 11 5 2" xfId="34323"/>
    <cellStyle name="20% - Акцент5 2 2 11 6" xfId="6877"/>
    <cellStyle name="20% - Акцент5 2 2 11 6 2" xfId="34324"/>
    <cellStyle name="20% - Акцент5 2 2 11 7" xfId="34319"/>
    <cellStyle name="20% - Акцент5 2 2 12" xfId="6878"/>
    <cellStyle name="20% - Акцент5 2 2 12 2" xfId="6879"/>
    <cellStyle name="20% - Акцент5 2 2 12 2 2" xfId="34326"/>
    <cellStyle name="20% - Акцент5 2 2 12 3" xfId="6880"/>
    <cellStyle name="20% - Акцент5 2 2 12 3 2" xfId="34327"/>
    <cellStyle name="20% - Акцент5 2 2 12 4" xfId="6881"/>
    <cellStyle name="20% - Акцент5 2 2 12 4 2" xfId="34328"/>
    <cellStyle name="20% - Акцент5 2 2 12 5" xfId="6882"/>
    <cellStyle name="20% - Акцент5 2 2 12 5 2" xfId="34329"/>
    <cellStyle name="20% - Акцент5 2 2 12 6" xfId="6883"/>
    <cellStyle name="20% - Акцент5 2 2 12 6 2" xfId="34330"/>
    <cellStyle name="20% - Акцент5 2 2 12 7" xfId="34325"/>
    <cellStyle name="20% - Акцент5 2 2 13" xfId="6884"/>
    <cellStyle name="20% - Акцент5 2 2 13 2" xfId="6885"/>
    <cellStyle name="20% - Акцент5 2 2 13 2 2" xfId="34332"/>
    <cellStyle name="20% - Акцент5 2 2 13 3" xfId="6886"/>
    <cellStyle name="20% - Акцент5 2 2 13 3 2" xfId="34333"/>
    <cellStyle name="20% - Акцент5 2 2 13 4" xfId="6887"/>
    <cellStyle name="20% - Акцент5 2 2 13 4 2" xfId="34334"/>
    <cellStyle name="20% - Акцент5 2 2 13 5" xfId="6888"/>
    <cellStyle name="20% - Акцент5 2 2 13 5 2" xfId="34335"/>
    <cellStyle name="20% - Акцент5 2 2 13 6" xfId="6889"/>
    <cellStyle name="20% - Акцент5 2 2 13 6 2" xfId="34336"/>
    <cellStyle name="20% - Акцент5 2 2 13 7" xfId="34331"/>
    <cellStyle name="20% - Акцент5 2 2 14" xfId="6890"/>
    <cellStyle name="20% - Акцент5 2 2 14 2" xfId="6891"/>
    <cellStyle name="20% - Акцент5 2 2 14 2 2" xfId="34338"/>
    <cellStyle name="20% - Акцент5 2 2 14 3" xfId="6892"/>
    <cellStyle name="20% - Акцент5 2 2 14 3 2" xfId="34339"/>
    <cellStyle name="20% - Акцент5 2 2 14 4" xfId="6893"/>
    <cellStyle name="20% - Акцент5 2 2 14 4 2" xfId="34340"/>
    <cellStyle name="20% - Акцент5 2 2 14 5" xfId="6894"/>
    <cellStyle name="20% - Акцент5 2 2 14 5 2" xfId="34341"/>
    <cellStyle name="20% - Акцент5 2 2 14 6" xfId="6895"/>
    <cellStyle name="20% - Акцент5 2 2 14 6 2" xfId="34342"/>
    <cellStyle name="20% - Акцент5 2 2 14 7" xfId="34337"/>
    <cellStyle name="20% - Акцент5 2 2 15" xfId="6896"/>
    <cellStyle name="20% - Акцент5 2 2 15 2" xfId="6897"/>
    <cellStyle name="20% - Акцент5 2 2 15 2 2" xfId="34344"/>
    <cellStyle name="20% - Акцент5 2 2 15 3" xfId="6898"/>
    <cellStyle name="20% - Акцент5 2 2 15 3 2" xfId="34345"/>
    <cellStyle name="20% - Акцент5 2 2 15 4" xfId="6899"/>
    <cellStyle name="20% - Акцент5 2 2 15 4 2" xfId="34346"/>
    <cellStyle name="20% - Акцент5 2 2 15 5" xfId="6900"/>
    <cellStyle name="20% - Акцент5 2 2 15 5 2" xfId="34347"/>
    <cellStyle name="20% - Акцент5 2 2 15 6" xfId="6901"/>
    <cellStyle name="20% - Акцент5 2 2 15 6 2" xfId="34348"/>
    <cellStyle name="20% - Акцент5 2 2 15 7" xfId="34343"/>
    <cellStyle name="20% - Акцент5 2 2 16" xfId="6902"/>
    <cellStyle name="20% - Акцент5 2 2 16 2" xfId="6903"/>
    <cellStyle name="20% - Акцент5 2 2 16 2 2" xfId="34350"/>
    <cellStyle name="20% - Акцент5 2 2 16 3" xfId="6904"/>
    <cellStyle name="20% - Акцент5 2 2 16 3 2" xfId="34351"/>
    <cellStyle name="20% - Акцент5 2 2 16 4" xfId="6905"/>
    <cellStyle name="20% - Акцент5 2 2 16 4 2" xfId="34352"/>
    <cellStyle name="20% - Акцент5 2 2 16 5" xfId="6906"/>
    <cellStyle name="20% - Акцент5 2 2 16 5 2" xfId="34353"/>
    <cellStyle name="20% - Акцент5 2 2 16 6" xfId="6907"/>
    <cellStyle name="20% - Акцент5 2 2 16 6 2" xfId="34354"/>
    <cellStyle name="20% - Акцент5 2 2 16 7" xfId="34349"/>
    <cellStyle name="20% - Акцент5 2 2 17" xfId="6908"/>
    <cellStyle name="20% - Акцент5 2 2 17 2" xfId="6909"/>
    <cellStyle name="20% - Акцент5 2 2 17 2 2" xfId="34356"/>
    <cellStyle name="20% - Акцент5 2 2 17 3" xfId="6910"/>
    <cellStyle name="20% - Акцент5 2 2 17 3 2" xfId="34357"/>
    <cellStyle name="20% - Акцент5 2 2 17 4" xfId="6911"/>
    <cellStyle name="20% - Акцент5 2 2 17 4 2" xfId="34358"/>
    <cellStyle name="20% - Акцент5 2 2 17 5" xfId="6912"/>
    <cellStyle name="20% - Акцент5 2 2 17 5 2" xfId="34359"/>
    <cellStyle name="20% - Акцент5 2 2 17 6" xfId="6913"/>
    <cellStyle name="20% - Акцент5 2 2 17 6 2" xfId="34360"/>
    <cellStyle name="20% - Акцент5 2 2 17 7" xfId="34355"/>
    <cellStyle name="20% - Акцент5 2 2 18" xfId="6914"/>
    <cellStyle name="20% - Акцент5 2 2 18 2" xfId="6915"/>
    <cellStyle name="20% - Акцент5 2 2 18 2 2" xfId="34362"/>
    <cellStyle name="20% - Акцент5 2 2 18 3" xfId="6916"/>
    <cellStyle name="20% - Акцент5 2 2 18 3 2" xfId="34363"/>
    <cellStyle name="20% - Акцент5 2 2 18 4" xfId="6917"/>
    <cellStyle name="20% - Акцент5 2 2 18 4 2" xfId="34364"/>
    <cellStyle name="20% - Акцент5 2 2 18 5" xfId="6918"/>
    <cellStyle name="20% - Акцент5 2 2 18 5 2" xfId="34365"/>
    <cellStyle name="20% - Акцент5 2 2 18 6" xfId="6919"/>
    <cellStyle name="20% - Акцент5 2 2 18 6 2" xfId="34366"/>
    <cellStyle name="20% - Акцент5 2 2 18 7" xfId="34361"/>
    <cellStyle name="20% - Акцент5 2 2 19" xfId="6920"/>
    <cellStyle name="20% - Акцент5 2 2 19 2" xfId="6921"/>
    <cellStyle name="20% - Акцент5 2 2 19 2 2" xfId="34368"/>
    <cellStyle name="20% - Акцент5 2 2 19 3" xfId="6922"/>
    <cellStyle name="20% - Акцент5 2 2 19 3 2" xfId="34369"/>
    <cellStyle name="20% - Акцент5 2 2 19 4" xfId="6923"/>
    <cellStyle name="20% - Акцент5 2 2 19 4 2" xfId="34370"/>
    <cellStyle name="20% - Акцент5 2 2 19 5" xfId="6924"/>
    <cellStyle name="20% - Акцент5 2 2 19 5 2" xfId="34371"/>
    <cellStyle name="20% - Акцент5 2 2 19 6" xfId="6925"/>
    <cellStyle name="20% - Акцент5 2 2 19 6 2" xfId="34372"/>
    <cellStyle name="20% - Акцент5 2 2 19 7" xfId="34367"/>
    <cellStyle name="20% - Акцент5 2 2 2" xfId="6926"/>
    <cellStyle name="20% - Акцент5 2 2 2 10" xfId="6927"/>
    <cellStyle name="20% - Акцент5 2 2 2 11" xfId="6928"/>
    <cellStyle name="20% - Акцент5 2 2 2 12" xfId="6929"/>
    <cellStyle name="20% - Акцент5 2 2 2 13" xfId="6930"/>
    <cellStyle name="20% - Акцент5 2 2 2 14" xfId="6931"/>
    <cellStyle name="20% - Акцент5 2 2 2 15" xfId="6932"/>
    <cellStyle name="20% - Акцент5 2 2 2 16" xfId="6933"/>
    <cellStyle name="20% - Акцент5 2 2 2 17" xfId="6934"/>
    <cellStyle name="20% - Акцент5 2 2 2 18" xfId="6935"/>
    <cellStyle name="20% - Акцент5 2 2 2 19" xfId="6936"/>
    <cellStyle name="20% - Акцент5 2 2 2 2" xfId="6937"/>
    <cellStyle name="20% - Акцент5 2 2 2 2 10" xfId="6938"/>
    <cellStyle name="20% - Акцент5 2 2 2 2 10 2" xfId="6939"/>
    <cellStyle name="20% - Акцент5 2 2 2 2 10 2 2" xfId="34375"/>
    <cellStyle name="20% - Акцент5 2 2 2 2 10 3" xfId="6940"/>
    <cellStyle name="20% - Акцент5 2 2 2 2 10 3 2" xfId="34376"/>
    <cellStyle name="20% - Акцент5 2 2 2 2 10 4" xfId="6941"/>
    <cellStyle name="20% - Акцент5 2 2 2 2 10 4 2" xfId="34377"/>
    <cellStyle name="20% - Акцент5 2 2 2 2 10 5" xfId="6942"/>
    <cellStyle name="20% - Акцент5 2 2 2 2 10 5 2" xfId="34378"/>
    <cellStyle name="20% - Акцент5 2 2 2 2 10 6" xfId="6943"/>
    <cellStyle name="20% - Акцент5 2 2 2 2 10 6 2" xfId="34379"/>
    <cellStyle name="20% - Акцент5 2 2 2 2 10 7" xfId="34374"/>
    <cellStyle name="20% - Акцент5 2 2 2 2 11" xfId="6944"/>
    <cellStyle name="20% - Акцент5 2 2 2 2 11 2" xfId="6945"/>
    <cellStyle name="20% - Акцент5 2 2 2 2 11 2 2" xfId="34381"/>
    <cellStyle name="20% - Акцент5 2 2 2 2 11 3" xfId="6946"/>
    <cellStyle name="20% - Акцент5 2 2 2 2 11 3 2" xfId="34382"/>
    <cellStyle name="20% - Акцент5 2 2 2 2 11 4" xfId="6947"/>
    <cellStyle name="20% - Акцент5 2 2 2 2 11 4 2" xfId="34383"/>
    <cellStyle name="20% - Акцент5 2 2 2 2 11 5" xfId="6948"/>
    <cellStyle name="20% - Акцент5 2 2 2 2 11 5 2" xfId="34384"/>
    <cellStyle name="20% - Акцент5 2 2 2 2 11 6" xfId="6949"/>
    <cellStyle name="20% - Акцент5 2 2 2 2 11 6 2" xfId="34385"/>
    <cellStyle name="20% - Акцент5 2 2 2 2 11 7" xfId="34380"/>
    <cellStyle name="20% - Акцент5 2 2 2 2 12" xfId="6950"/>
    <cellStyle name="20% - Акцент5 2 2 2 2 12 2" xfId="6951"/>
    <cellStyle name="20% - Акцент5 2 2 2 2 12 2 2" xfId="34387"/>
    <cellStyle name="20% - Акцент5 2 2 2 2 12 3" xfId="6952"/>
    <cellStyle name="20% - Акцент5 2 2 2 2 12 3 2" xfId="34388"/>
    <cellStyle name="20% - Акцент5 2 2 2 2 12 4" xfId="6953"/>
    <cellStyle name="20% - Акцент5 2 2 2 2 12 4 2" xfId="34389"/>
    <cellStyle name="20% - Акцент5 2 2 2 2 12 5" xfId="6954"/>
    <cellStyle name="20% - Акцент5 2 2 2 2 12 5 2" xfId="34390"/>
    <cellStyle name="20% - Акцент5 2 2 2 2 12 6" xfId="6955"/>
    <cellStyle name="20% - Акцент5 2 2 2 2 12 6 2" xfId="34391"/>
    <cellStyle name="20% - Акцент5 2 2 2 2 12 7" xfId="34386"/>
    <cellStyle name="20% - Акцент5 2 2 2 2 13" xfId="6956"/>
    <cellStyle name="20% - Акцент5 2 2 2 2 13 2" xfId="6957"/>
    <cellStyle name="20% - Акцент5 2 2 2 2 13 2 2" xfId="34393"/>
    <cellStyle name="20% - Акцент5 2 2 2 2 13 3" xfId="6958"/>
    <cellStyle name="20% - Акцент5 2 2 2 2 13 3 2" xfId="34394"/>
    <cellStyle name="20% - Акцент5 2 2 2 2 13 4" xfId="6959"/>
    <cellStyle name="20% - Акцент5 2 2 2 2 13 4 2" xfId="34395"/>
    <cellStyle name="20% - Акцент5 2 2 2 2 13 5" xfId="6960"/>
    <cellStyle name="20% - Акцент5 2 2 2 2 13 5 2" xfId="34396"/>
    <cellStyle name="20% - Акцент5 2 2 2 2 13 6" xfId="6961"/>
    <cellStyle name="20% - Акцент5 2 2 2 2 13 6 2" xfId="34397"/>
    <cellStyle name="20% - Акцент5 2 2 2 2 13 7" xfId="34392"/>
    <cellStyle name="20% - Акцент5 2 2 2 2 14" xfId="6962"/>
    <cellStyle name="20% - Акцент5 2 2 2 2 14 2" xfId="6963"/>
    <cellStyle name="20% - Акцент5 2 2 2 2 14 2 2" xfId="34399"/>
    <cellStyle name="20% - Акцент5 2 2 2 2 14 3" xfId="6964"/>
    <cellStyle name="20% - Акцент5 2 2 2 2 14 3 2" xfId="34400"/>
    <cellStyle name="20% - Акцент5 2 2 2 2 14 4" xfId="6965"/>
    <cellStyle name="20% - Акцент5 2 2 2 2 14 4 2" xfId="34401"/>
    <cellStyle name="20% - Акцент5 2 2 2 2 14 5" xfId="6966"/>
    <cellStyle name="20% - Акцент5 2 2 2 2 14 5 2" xfId="34402"/>
    <cellStyle name="20% - Акцент5 2 2 2 2 14 6" xfId="6967"/>
    <cellStyle name="20% - Акцент5 2 2 2 2 14 6 2" xfId="34403"/>
    <cellStyle name="20% - Акцент5 2 2 2 2 14 7" xfId="34398"/>
    <cellStyle name="20% - Акцент5 2 2 2 2 15" xfId="6968"/>
    <cellStyle name="20% - Акцент5 2 2 2 2 15 2" xfId="6969"/>
    <cellStyle name="20% - Акцент5 2 2 2 2 15 2 2" xfId="34405"/>
    <cellStyle name="20% - Акцент5 2 2 2 2 15 3" xfId="6970"/>
    <cellStyle name="20% - Акцент5 2 2 2 2 15 3 2" xfId="34406"/>
    <cellStyle name="20% - Акцент5 2 2 2 2 15 4" xfId="6971"/>
    <cellStyle name="20% - Акцент5 2 2 2 2 15 4 2" xfId="34407"/>
    <cellStyle name="20% - Акцент5 2 2 2 2 15 5" xfId="6972"/>
    <cellStyle name="20% - Акцент5 2 2 2 2 15 5 2" xfId="34408"/>
    <cellStyle name="20% - Акцент5 2 2 2 2 15 6" xfId="6973"/>
    <cellStyle name="20% - Акцент5 2 2 2 2 15 6 2" xfId="34409"/>
    <cellStyle name="20% - Акцент5 2 2 2 2 15 7" xfId="34404"/>
    <cellStyle name="20% - Акцент5 2 2 2 2 16" xfId="6974"/>
    <cellStyle name="20% - Акцент5 2 2 2 2 16 2" xfId="6975"/>
    <cellStyle name="20% - Акцент5 2 2 2 2 16 2 2" xfId="34411"/>
    <cellStyle name="20% - Акцент5 2 2 2 2 16 3" xfId="6976"/>
    <cellStyle name="20% - Акцент5 2 2 2 2 16 3 2" xfId="34412"/>
    <cellStyle name="20% - Акцент5 2 2 2 2 16 4" xfId="6977"/>
    <cellStyle name="20% - Акцент5 2 2 2 2 16 4 2" xfId="34413"/>
    <cellStyle name="20% - Акцент5 2 2 2 2 16 5" xfId="6978"/>
    <cellStyle name="20% - Акцент5 2 2 2 2 16 5 2" xfId="34414"/>
    <cellStyle name="20% - Акцент5 2 2 2 2 16 6" xfId="6979"/>
    <cellStyle name="20% - Акцент5 2 2 2 2 16 6 2" xfId="34415"/>
    <cellStyle name="20% - Акцент5 2 2 2 2 16 7" xfId="34410"/>
    <cellStyle name="20% - Акцент5 2 2 2 2 17" xfId="6980"/>
    <cellStyle name="20% - Акцент5 2 2 2 2 17 2" xfId="6981"/>
    <cellStyle name="20% - Акцент5 2 2 2 2 17 2 2" xfId="34417"/>
    <cellStyle name="20% - Акцент5 2 2 2 2 17 3" xfId="6982"/>
    <cellStyle name="20% - Акцент5 2 2 2 2 17 3 2" xfId="34418"/>
    <cellStyle name="20% - Акцент5 2 2 2 2 17 4" xfId="6983"/>
    <cellStyle name="20% - Акцент5 2 2 2 2 17 4 2" xfId="34419"/>
    <cellStyle name="20% - Акцент5 2 2 2 2 17 5" xfId="6984"/>
    <cellStyle name="20% - Акцент5 2 2 2 2 17 5 2" xfId="34420"/>
    <cellStyle name="20% - Акцент5 2 2 2 2 17 6" xfId="6985"/>
    <cellStyle name="20% - Акцент5 2 2 2 2 17 6 2" xfId="34421"/>
    <cellStyle name="20% - Акцент5 2 2 2 2 17 7" xfId="34416"/>
    <cellStyle name="20% - Акцент5 2 2 2 2 18" xfId="6986"/>
    <cellStyle name="20% - Акцент5 2 2 2 2 18 2" xfId="6987"/>
    <cellStyle name="20% - Акцент5 2 2 2 2 18 2 2" xfId="34423"/>
    <cellStyle name="20% - Акцент5 2 2 2 2 18 3" xfId="6988"/>
    <cellStyle name="20% - Акцент5 2 2 2 2 18 3 2" xfId="34424"/>
    <cellStyle name="20% - Акцент5 2 2 2 2 18 4" xfId="6989"/>
    <cellStyle name="20% - Акцент5 2 2 2 2 18 4 2" xfId="34425"/>
    <cellStyle name="20% - Акцент5 2 2 2 2 18 5" xfId="6990"/>
    <cellStyle name="20% - Акцент5 2 2 2 2 18 5 2" xfId="34426"/>
    <cellStyle name="20% - Акцент5 2 2 2 2 18 6" xfId="6991"/>
    <cellStyle name="20% - Акцент5 2 2 2 2 18 6 2" xfId="34427"/>
    <cellStyle name="20% - Акцент5 2 2 2 2 18 7" xfId="34422"/>
    <cellStyle name="20% - Акцент5 2 2 2 2 19" xfId="6992"/>
    <cellStyle name="20% - Акцент5 2 2 2 2 19 2" xfId="6993"/>
    <cellStyle name="20% - Акцент5 2 2 2 2 19 2 2" xfId="34429"/>
    <cellStyle name="20% - Акцент5 2 2 2 2 19 3" xfId="6994"/>
    <cellStyle name="20% - Акцент5 2 2 2 2 19 3 2" xfId="34430"/>
    <cellStyle name="20% - Акцент5 2 2 2 2 19 4" xfId="6995"/>
    <cellStyle name="20% - Акцент5 2 2 2 2 19 4 2" xfId="34431"/>
    <cellStyle name="20% - Акцент5 2 2 2 2 19 5" xfId="6996"/>
    <cellStyle name="20% - Акцент5 2 2 2 2 19 5 2" xfId="34432"/>
    <cellStyle name="20% - Акцент5 2 2 2 2 19 6" xfId="6997"/>
    <cellStyle name="20% - Акцент5 2 2 2 2 19 6 2" xfId="34433"/>
    <cellStyle name="20% - Акцент5 2 2 2 2 19 7" xfId="34428"/>
    <cellStyle name="20% - Акцент5 2 2 2 2 2" xfId="6998"/>
    <cellStyle name="20% - Акцент5 2 2 2 2 2 10" xfId="6999"/>
    <cellStyle name="20% - Акцент5 2 2 2 2 2 11" xfId="7000"/>
    <cellStyle name="20% - Акцент5 2 2 2 2 2 12" xfId="7001"/>
    <cellStyle name="20% - Акцент5 2 2 2 2 2 13" xfId="7002"/>
    <cellStyle name="20% - Акцент5 2 2 2 2 2 14" xfId="7003"/>
    <cellStyle name="20% - Акцент5 2 2 2 2 2 15" xfId="7004"/>
    <cellStyle name="20% - Акцент5 2 2 2 2 2 16" xfId="7005"/>
    <cellStyle name="20% - Акцент5 2 2 2 2 2 17" xfId="7006"/>
    <cellStyle name="20% - Акцент5 2 2 2 2 2 18" xfId="7007"/>
    <cellStyle name="20% - Акцент5 2 2 2 2 2 19" xfId="7008"/>
    <cellStyle name="20% - Акцент5 2 2 2 2 2 2" xfId="7009"/>
    <cellStyle name="20% - Акцент5 2 2 2 2 2 2 2" xfId="7010"/>
    <cellStyle name="20% - Акцент5 2 2 2 2 2 2 2 2" xfId="7011"/>
    <cellStyle name="20% - Акцент5 2 2 2 2 2 2 2 3" xfId="7012"/>
    <cellStyle name="20% - Акцент5 2 2 2 2 2 2 2 4" xfId="7013"/>
    <cellStyle name="20% - Акцент5 2 2 2 2 2 2 2 5" xfId="7014"/>
    <cellStyle name="20% - Акцент5 2 2 2 2 2 2 2 6" xfId="7015"/>
    <cellStyle name="20% - Акцент5 2 2 2 2 2 2 2 7" xfId="34435"/>
    <cellStyle name="20% - Акцент5 2 2 2 2 2 2 3" xfId="7016"/>
    <cellStyle name="20% - Акцент5 2 2 2 2 2 2 3 2" xfId="34436"/>
    <cellStyle name="20% - Акцент5 2 2 2 2 2 2 4" xfId="7017"/>
    <cellStyle name="20% - Акцент5 2 2 2 2 2 2 4 2" xfId="34437"/>
    <cellStyle name="20% - Акцент5 2 2 2 2 2 2 5" xfId="7018"/>
    <cellStyle name="20% - Акцент5 2 2 2 2 2 2 5 2" xfId="34438"/>
    <cellStyle name="20% - Акцент5 2 2 2 2 2 2 6" xfId="7019"/>
    <cellStyle name="20% - Акцент5 2 2 2 2 2 2 6 2" xfId="34439"/>
    <cellStyle name="20% - Акцент5 2 2 2 2 2 20" xfId="7020"/>
    <cellStyle name="20% - Акцент5 2 2 2 2 2 21" xfId="7021"/>
    <cellStyle name="20% - Акцент5 2 2 2 2 2 22" xfId="7022"/>
    <cellStyle name="20% - Акцент5 2 2 2 2 2 23" xfId="7023"/>
    <cellStyle name="20% - Акцент5 2 2 2 2 2 24" xfId="7024"/>
    <cellStyle name="20% - Акцент5 2 2 2 2 2 25" xfId="7025"/>
    <cellStyle name="20% - Акцент5 2 2 2 2 2 26" xfId="7026"/>
    <cellStyle name="20% - Акцент5 2 2 2 2 2 27" xfId="7027"/>
    <cellStyle name="20% - Акцент5 2 2 2 2 2 28" xfId="34434"/>
    <cellStyle name="20% - Акцент5 2 2 2 2 2 3" xfId="7028"/>
    <cellStyle name="20% - Акцент5 2 2 2 2 2 4" xfId="7029"/>
    <cellStyle name="20% - Акцент5 2 2 2 2 2 5" xfId="7030"/>
    <cellStyle name="20% - Акцент5 2 2 2 2 2 6" xfId="7031"/>
    <cellStyle name="20% - Акцент5 2 2 2 2 2 7" xfId="7032"/>
    <cellStyle name="20% - Акцент5 2 2 2 2 2 8" xfId="7033"/>
    <cellStyle name="20% - Акцент5 2 2 2 2 2 9" xfId="7034"/>
    <cellStyle name="20% - Акцент5 2 2 2 2 20" xfId="7035"/>
    <cellStyle name="20% - Акцент5 2 2 2 2 20 2" xfId="7036"/>
    <cellStyle name="20% - Акцент5 2 2 2 2 20 2 2" xfId="34441"/>
    <cellStyle name="20% - Акцент5 2 2 2 2 20 3" xfId="7037"/>
    <cellStyle name="20% - Акцент5 2 2 2 2 20 3 2" xfId="34442"/>
    <cellStyle name="20% - Акцент5 2 2 2 2 20 4" xfId="7038"/>
    <cellStyle name="20% - Акцент5 2 2 2 2 20 4 2" xfId="34443"/>
    <cellStyle name="20% - Акцент5 2 2 2 2 20 5" xfId="7039"/>
    <cellStyle name="20% - Акцент5 2 2 2 2 20 5 2" xfId="34444"/>
    <cellStyle name="20% - Акцент5 2 2 2 2 20 6" xfId="7040"/>
    <cellStyle name="20% - Акцент5 2 2 2 2 20 6 2" xfId="34445"/>
    <cellStyle name="20% - Акцент5 2 2 2 2 20 7" xfId="34440"/>
    <cellStyle name="20% - Акцент5 2 2 2 2 21" xfId="7041"/>
    <cellStyle name="20% - Акцент5 2 2 2 2 21 2" xfId="7042"/>
    <cellStyle name="20% - Акцент5 2 2 2 2 21 2 2" xfId="34447"/>
    <cellStyle name="20% - Акцент5 2 2 2 2 21 3" xfId="7043"/>
    <cellStyle name="20% - Акцент5 2 2 2 2 21 3 2" xfId="34448"/>
    <cellStyle name="20% - Акцент5 2 2 2 2 21 4" xfId="7044"/>
    <cellStyle name="20% - Акцент5 2 2 2 2 21 4 2" xfId="34449"/>
    <cellStyle name="20% - Акцент5 2 2 2 2 21 5" xfId="7045"/>
    <cellStyle name="20% - Акцент5 2 2 2 2 21 5 2" xfId="34450"/>
    <cellStyle name="20% - Акцент5 2 2 2 2 21 6" xfId="7046"/>
    <cellStyle name="20% - Акцент5 2 2 2 2 21 6 2" xfId="34451"/>
    <cellStyle name="20% - Акцент5 2 2 2 2 21 7" xfId="34446"/>
    <cellStyle name="20% - Акцент5 2 2 2 2 22" xfId="7047"/>
    <cellStyle name="20% - Акцент5 2 2 2 2 22 2" xfId="7048"/>
    <cellStyle name="20% - Акцент5 2 2 2 2 22 2 2" xfId="34453"/>
    <cellStyle name="20% - Акцент5 2 2 2 2 22 3" xfId="7049"/>
    <cellStyle name="20% - Акцент5 2 2 2 2 22 3 2" xfId="34454"/>
    <cellStyle name="20% - Акцент5 2 2 2 2 22 4" xfId="7050"/>
    <cellStyle name="20% - Акцент5 2 2 2 2 22 4 2" xfId="34455"/>
    <cellStyle name="20% - Акцент5 2 2 2 2 22 5" xfId="7051"/>
    <cellStyle name="20% - Акцент5 2 2 2 2 22 5 2" xfId="34456"/>
    <cellStyle name="20% - Акцент5 2 2 2 2 22 6" xfId="7052"/>
    <cellStyle name="20% - Акцент5 2 2 2 2 22 6 2" xfId="34457"/>
    <cellStyle name="20% - Акцент5 2 2 2 2 22 7" xfId="34452"/>
    <cellStyle name="20% - Акцент5 2 2 2 2 23" xfId="7053"/>
    <cellStyle name="20% - Акцент5 2 2 2 2 23 2" xfId="34458"/>
    <cellStyle name="20% - Акцент5 2 2 2 2 24" xfId="7054"/>
    <cellStyle name="20% - Акцент5 2 2 2 2 24 2" xfId="34459"/>
    <cellStyle name="20% - Акцент5 2 2 2 2 25" xfId="7055"/>
    <cellStyle name="20% - Акцент5 2 2 2 2 25 2" xfId="34460"/>
    <cellStyle name="20% - Акцент5 2 2 2 2 26" xfId="7056"/>
    <cellStyle name="20% - Акцент5 2 2 2 2 26 2" xfId="34461"/>
    <cellStyle name="20% - Акцент5 2 2 2 2 27" xfId="7057"/>
    <cellStyle name="20% - Акцент5 2 2 2 2 27 2" xfId="34462"/>
    <cellStyle name="20% - Акцент5 2 2 2 2 3" xfId="7058"/>
    <cellStyle name="20% - Акцент5 2 2 2 2 3 2" xfId="7059"/>
    <cellStyle name="20% - Акцент5 2 2 2 2 3 2 2" xfId="34464"/>
    <cellStyle name="20% - Акцент5 2 2 2 2 3 3" xfId="7060"/>
    <cellStyle name="20% - Акцент5 2 2 2 2 3 3 2" xfId="34465"/>
    <cellStyle name="20% - Акцент5 2 2 2 2 3 4" xfId="7061"/>
    <cellStyle name="20% - Акцент5 2 2 2 2 3 4 2" xfId="34466"/>
    <cellStyle name="20% - Акцент5 2 2 2 2 3 5" xfId="7062"/>
    <cellStyle name="20% - Акцент5 2 2 2 2 3 5 2" xfId="34467"/>
    <cellStyle name="20% - Акцент5 2 2 2 2 3 6" xfId="7063"/>
    <cellStyle name="20% - Акцент5 2 2 2 2 3 6 2" xfId="34468"/>
    <cellStyle name="20% - Акцент5 2 2 2 2 3 7" xfId="34463"/>
    <cellStyle name="20% - Акцент5 2 2 2 2 4" xfId="7064"/>
    <cellStyle name="20% - Акцент5 2 2 2 2 4 2" xfId="7065"/>
    <cellStyle name="20% - Акцент5 2 2 2 2 4 2 2" xfId="34470"/>
    <cellStyle name="20% - Акцент5 2 2 2 2 4 3" xfId="7066"/>
    <cellStyle name="20% - Акцент5 2 2 2 2 4 3 2" xfId="34471"/>
    <cellStyle name="20% - Акцент5 2 2 2 2 4 4" xfId="7067"/>
    <cellStyle name="20% - Акцент5 2 2 2 2 4 4 2" xfId="34472"/>
    <cellStyle name="20% - Акцент5 2 2 2 2 4 5" xfId="7068"/>
    <cellStyle name="20% - Акцент5 2 2 2 2 4 5 2" xfId="34473"/>
    <cellStyle name="20% - Акцент5 2 2 2 2 4 6" xfId="7069"/>
    <cellStyle name="20% - Акцент5 2 2 2 2 4 6 2" xfId="34474"/>
    <cellStyle name="20% - Акцент5 2 2 2 2 4 7" xfId="34469"/>
    <cellStyle name="20% - Акцент5 2 2 2 2 5" xfId="7070"/>
    <cellStyle name="20% - Акцент5 2 2 2 2 5 2" xfId="7071"/>
    <cellStyle name="20% - Акцент5 2 2 2 2 5 2 2" xfId="34476"/>
    <cellStyle name="20% - Акцент5 2 2 2 2 5 3" xfId="7072"/>
    <cellStyle name="20% - Акцент5 2 2 2 2 5 3 2" xfId="34477"/>
    <cellStyle name="20% - Акцент5 2 2 2 2 5 4" xfId="7073"/>
    <cellStyle name="20% - Акцент5 2 2 2 2 5 4 2" xfId="34478"/>
    <cellStyle name="20% - Акцент5 2 2 2 2 5 5" xfId="7074"/>
    <cellStyle name="20% - Акцент5 2 2 2 2 5 5 2" xfId="34479"/>
    <cellStyle name="20% - Акцент5 2 2 2 2 5 6" xfId="7075"/>
    <cellStyle name="20% - Акцент5 2 2 2 2 5 6 2" xfId="34480"/>
    <cellStyle name="20% - Акцент5 2 2 2 2 5 7" xfId="34475"/>
    <cellStyle name="20% - Акцент5 2 2 2 2 6" xfId="7076"/>
    <cellStyle name="20% - Акцент5 2 2 2 2 6 2" xfId="7077"/>
    <cellStyle name="20% - Акцент5 2 2 2 2 6 2 2" xfId="34482"/>
    <cellStyle name="20% - Акцент5 2 2 2 2 6 3" xfId="7078"/>
    <cellStyle name="20% - Акцент5 2 2 2 2 6 3 2" xfId="34483"/>
    <cellStyle name="20% - Акцент5 2 2 2 2 6 4" xfId="7079"/>
    <cellStyle name="20% - Акцент5 2 2 2 2 6 4 2" xfId="34484"/>
    <cellStyle name="20% - Акцент5 2 2 2 2 6 5" xfId="7080"/>
    <cellStyle name="20% - Акцент5 2 2 2 2 6 5 2" xfId="34485"/>
    <cellStyle name="20% - Акцент5 2 2 2 2 6 6" xfId="7081"/>
    <cellStyle name="20% - Акцент5 2 2 2 2 6 6 2" xfId="34486"/>
    <cellStyle name="20% - Акцент5 2 2 2 2 6 7" xfId="34481"/>
    <cellStyle name="20% - Акцент5 2 2 2 2 7" xfId="7082"/>
    <cellStyle name="20% - Акцент5 2 2 2 2 7 2" xfId="7083"/>
    <cellStyle name="20% - Акцент5 2 2 2 2 7 2 2" xfId="34488"/>
    <cellStyle name="20% - Акцент5 2 2 2 2 7 3" xfId="7084"/>
    <cellStyle name="20% - Акцент5 2 2 2 2 7 3 2" xfId="34489"/>
    <cellStyle name="20% - Акцент5 2 2 2 2 7 4" xfId="7085"/>
    <cellStyle name="20% - Акцент5 2 2 2 2 7 4 2" xfId="34490"/>
    <cellStyle name="20% - Акцент5 2 2 2 2 7 5" xfId="7086"/>
    <cellStyle name="20% - Акцент5 2 2 2 2 7 5 2" xfId="34491"/>
    <cellStyle name="20% - Акцент5 2 2 2 2 7 6" xfId="7087"/>
    <cellStyle name="20% - Акцент5 2 2 2 2 7 6 2" xfId="34492"/>
    <cellStyle name="20% - Акцент5 2 2 2 2 7 7" xfId="34487"/>
    <cellStyle name="20% - Акцент5 2 2 2 2 8" xfId="7088"/>
    <cellStyle name="20% - Акцент5 2 2 2 2 8 2" xfId="7089"/>
    <cellStyle name="20% - Акцент5 2 2 2 2 8 2 2" xfId="34494"/>
    <cellStyle name="20% - Акцент5 2 2 2 2 8 3" xfId="7090"/>
    <cellStyle name="20% - Акцент5 2 2 2 2 8 3 2" xfId="34495"/>
    <cellStyle name="20% - Акцент5 2 2 2 2 8 4" xfId="7091"/>
    <cellStyle name="20% - Акцент5 2 2 2 2 8 4 2" xfId="34496"/>
    <cellStyle name="20% - Акцент5 2 2 2 2 8 5" xfId="7092"/>
    <cellStyle name="20% - Акцент5 2 2 2 2 8 5 2" xfId="34497"/>
    <cellStyle name="20% - Акцент5 2 2 2 2 8 6" xfId="7093"/>
    <cellStyle name="20% - Акцент5 2 2 2 2 8 6 2" xfId="34498"/>
    <cellStyle name="20% - Акцент5 2 2 2 2 8 7" xfId="34493"/>
    <cellStyle name="20% - Акцент5 2 2 2 2 9" xfId="7094"/>
    <cellStyle name="20% - Акцент5 2 2 2 2 9 2" xfId="7095"/>
    <cellStyle name="20% - Акцент5 2 2 2 2 9 2 2" xfId="34500"/>
    <cellStyle name="20% - Акцент5 2 2 2 2 9 3" xfId="7096"/>
    <cellStyle name="20% - Акцент5 2 2 2 2 9 3 2" xfId="34501"/>
    <cellStyle name="20% - Акцент5 2 2 2 2 9 4" xfId="7097"/>
    <cellStyle name="20% - Акцент5 2 2 2 2 9 4 2" xfId="34502"/>
    <cellStyle name="20% - Акцент5 2 2 2 2 9 5" xfId="7098"/>
    <cellStyle name="20% - Акцент5 2 2 2 2 9 5 2" xfId="34503"/>
    <cellStyle name="20% - Акцент5 2 2 2 2 9 6" xfId="7099"/>
    <cellStyle name="20% - Акцент5 2 2 2 2 9 6 2" xfId="34504"/>
    <cellStyle name="20% - Акцент5 2 2 2 2 9 7" xfId="34499"/>
    <cellStyle name="20% - Акцент5 2 2 2 20" xfId="7100"/>
    <cellStyle name="20% - Акцент5 2 2 2 21" xfId="7101"/>
    <cellStyle name="20% - Акцент5 2 2 2 22" xfId="7102"/>
    <cellStyle name="20% - Акцент5 2 2 2 23" xfId="7103"/>
    <cellStyle name="20% - Акцент5 2 2 2 24" xfId="7104"/>
    <cellStyle name="20% - Акцент5 2 2 2 25" xfId="7105"/>
    <cellStyle name="20% - Акцент5 2 2 2 26" xfId="7106"/>
    <cellStyle name="20% - Акцент5 2 2 2 27" xfId="7107"/>
    <cellStyle name="20% - Акцент5 2 2 2 28" xfId="7108"/>
    <cellStyle name="20% - Акцент5 2 2 2 29" xfId="7109"/>
    <cellStyle name="20% - Акцент5 2 2 2 3" xfId="7110"/>
    <cellStyle name="20% - Акцент5 2 2 2 30" xfId="7111"/>
    <cellStyle name="20% - Акцент5 2 2 2 31" xfId="7112"/>
    <cellStyle name="20% - Акцент5 2 2 2 32" xfId="7113"/>
    <cellStyle name="20% - Акцент5 2 2 2 33" xfId="34373"/>
    <cellStyle name="20% - Акцент5 2 2 2 4" xfId="7114"/>
    <cellStyle name="20% - Акцент5 2 2 2 5" xfId="7115"/>
    <cellStyle name="20% - Акцент5 2 2 2 6" xfId="7116"/>
    <cellStyle name="20% - Акцент5 2 2 2 7" xfId="7117"/>
    <cellStyle name="20% - Акцент5 2 2 2 8" xfId="7118"/>
    <cellStyle name="20% - Акцент5 2 2 2 9" xfId="7119"/>
    <cellStyle name="20% - Акцент5 2 2 20" xfId="7120"/>
    <cellStyle name="20% - Акцент5 2 2 20 2" xfId="7121"/>
    <cellStyle name="20% - Акцент5 2 2 20 2 2" xfId="34506"/>
    <cellStyle name="20% - Акцент5 2 2 20 3" xfId="7122"/>
    <cellStyle name="20% - Акцент5 2 2 20 3 2" xfId="34507"/>
    <cellStyle name="20% - Акцент5 2 2 20 4" xfId="7123"/>
    <cellStyle name="20% - Акцент5 2 2 20 4 2" xfId="34508"/>
    <cellStyle name="20% - Акцент5 2 2 20 5" xfId="7124"/>
    <cellStyle name="20% - Акцент5 2 2 20 5 2" xfId="34509"/>
    <cellStyle name="20% - Акцент5 2 2 20 6" xfId="7125"/>
    <cellStyle name="20% - Акцент5 2 2 20 6 2" xfId="34510"/>
    <cellStyle name="20% - Акцент5 2 2 20 7" xfId="34505"/>
    <cellStyle name="20% - Акцент5 2 2 21" xfId="7126"/>
    <cellStyle name="20% - Акцент5 2 2 21 2" xfId="7127"/>
    <cellStyle name="20% - Акцент5 2 2 21 2 2" xfId="34512"/>
    <cellStyle name="20% - Акцент5 2 2 21 3" xfId="7128"/>
    <cellStyle name="20% - Акцент5 2 2 21 3 2" xfId="34513"/>
    <cellStyle name="20% - Акцент5 2 2 21 4" xfId="7129"/>
    <cellStyle name="20% - Акцент5 2 2 21 4 2" xfId="34514"/>
    <cellStyle name="20% - Акцент5 2 2 21 5" xfId="7130"/>
    <cellStyle name="20% - Акцент5 2 2 21 5 2" xfId="34515"/>
    <cellStyle name="20% - Акцент5 2 2 21 6" xfId="7131"/>
    <cellStyle name="20% - Акцент5 2 2 21 6 2" xfId="34516"/>
    <cellStyle name="20% - Акцент5 2 2 21 7" xfId="34511"/>
    <cellStyle name="20% - Акцент5 2 2 22" xfId="7132"/>
    <cellStyle name="20% - Акцент5 2 2 22 2" xfId="7133"/>
    <cellStyle name="20% - Акцент5 2 2 22 2 2" xfId="34518"/>
    <cellStyle name="20% - Акцент5 2 2 22 3" xfId="7134"/>
    <cellStyle name="20% - Акцент5 2 2 22 3 2" xfId="34519"/>
    <cellStyle name="20% - Акцент5 2 2 22 4" xfId="7135"/>
    <cellStyle name="20% - Акцент5 2 2 22 4 2" xfId="34520"/>
    <cellStyle name="20% - Акцент5 2 2 22 5" xfId="7136"/>
    <cellStyle name="20% - Акцент5 2 2 22 5 2" xfId="34521"/>
    <cellStyle name="20% - Акцент5 2 2 22 6" xfId="7137"/>
    <cellStyle name="20% - Акцент5 2 2 22 6 2" xfId="34522"/>
    <cellStyle name="20% - Акцент5 2 2 22 7" xfId="34517"/>
    <cellStyle name="20% - Акцент5 2 2 23" xfId="7138"/>
    <cellStyle name="20% - Акцент5 2 2 23 2" xfId="7139"/>
    <cellStyle name="20% - Акцент5 2 2 23 2 2" xfId="34524"/>
    <cellStyle name="20% - Акцент5 2 2 23 3" xfId="7140"/>
    <cellStyle name="20% - Акцент5 2 2 23 3 2" xfId="34525"/>
    <cellStyle name="20% - Акцент5 2 2 23 4" xfId="7141"/>
    <cellStyle name="20% - Акцент5 2 2 23 4 2" xfId="34526"/>
    <cellStyle name="20% - Акцент5 2 2 23 5" xfId="7142"/>
    <cellStyle name="20% - Акцент5 2 2 23 5 2" xfId="34527"/>
    <cellStyle name="20% - Акцент5 2 2 23 6" xfId="7143"/>
    <cellStyle name="20% - Акцент5 2 2 23 6 2" xfId="34528"/>
    <cellStyle name="20% - Акцент5 2 2 23 7" xfId="34523"/>
    <cellStyle name="20% - Акцент5 2 2 24" xfId="7144"/>
    <cellStyle name="20% - Акцент5 2 2 24 2" xfId="7145"/>
    <cellStyle name="20% - Акцент5 2 2 24 2 2" xfId="34530"/>
    <cellStyle name="20% - Акцент5 2 2 24 3" xfId="7146"/>
    <cellStyle name="20% - Акцент5 2 2 24 3 2" xfId="34531"/>
    <cellStyle name="20% - Акцент5 2 2 24 4" xfId="7147"/>
    <cellStyle name="20% - Акцент5 2 2 24 4 2" xfId="34532"/>
    <cellStyle name="20% - Акцент5 2 2 24 5" xfId="7148"/>
    <cellStyle name="20% - Акцент5 2 2 24 5 2" xfId="34533"/>
    <cellStyle name="20% - Акцент5 2 2 24 6" xfId="7149"/>
    <cellStyle name="20% - Акцент5 2 2 24 6 2" xfId="34534"/>
    <cellStyle name="20% - Акцент5 2 2 24 7" xfId="34529"/>
    <cellStyle name="20% - Акцент5 2 2 25" xfId="7150"/>
    <cellStyle name="20% - Акцент5 2 2 25 2" xfId="7151"/>
    <cellStyle name="20% - Акцент5 2 2 25 2 2" xfId="34536"/>
    <cellStyle name="20% - Акцент5 2 2 25 3" xfId="7152"/>
    <cellStyle name="20% - Акцент5 2 2 25 3 2" xfId="34537"/>
    <cellStyle name="20% - Акцент5 2 2 25 4" xfId="7153"/>
    <cellStyle name="20% - Акцент5 2 2 25 4 2" xfId="34538"/>
    <cellStyle name="20% - Акцент5 2 2 25 5" xfId="7154"/>
    <cellStyle name="20% - Акцент5 2 2 25 5 2" xfId="34539"/>
    <cellStyle name="20% - Акцент5 2 2 25 6" xfId="7155"/>
    <cellStyle name="20% - Акцент5 2 2 25 6 2" xfId="34540"/>
    <cellStyle name="20% - Акцент5 2 2 25 7" xfId="34535"/>
    <cellStyle name="20% - Акцент5 2 2 26" xfId="7156"/>
    <cellStyle name="20% - Акцент5 2 2 26 2" xfId="7157"/>
    <cellStyle name="20% - Акцент5 2 2 26 2 2" xfId="34542"/>
    <cellStyle name="20% - Акцент5 2 2 26 3" xfId="7158"/>
    <cellStyle name="20% - Акцент5 2 2 26 3 2" xfId="34543"/>
    <cellStyle name="20% - Акцент5 2 2 26 4" xfId="7159"/>
    <cellStyle name="20% - Акцент5 2 2 26 4 2" xfId="34544"/>
    <cellStyle name="20% - Акцент5 2 2 26 5" xfId="7160"/>
    <cellStyle name="20% - Акцент5 2 2 26 5 2" xfId="34545"/>
    <cellStyle name="20% - Акцент5 2 2 26 6" xfId="7161"/>
    <cellStyle name="20% - Акцент5 2 2 26 6 2" xfId="34546"/>
    <cellStyle name="20% - Акцент5 2 2 26 7" xfId="34541"/>
    <cellStyle name="20% - Акцент5 2 2 27" xfId="7162"/>
    <cellStyle name="20% - Акцент5 2 2 27 2" xfId="7163"/>
    <cellStyle name="20% - Акцент5 2 2 27 2 2" xfId="34548"/>
    <cellStyle name="20% - Акцент5 2 2 27 3" xfId="7164"/>
    <cellStyle name="20% - Акцент5 2 2 27 3 2" xfId="34549"/>
    <cellStyle name="20% - Акцент5 2 2 27 4" xfId="7165"/>
    <cellStyle name="20% - Акцент5 2 2 27 4 2" xfId="34550"/>
    <cellStyle name="20% - Акцент5 2 2 27 5" xfId="7166"/>
    <cellStyle name="20% - Акцент5 2 2 27 5 2" xfId="34551"/>
    <cellStyle name="20% - Акцент5 2 2 27 6" xfId="7167"/>
    <cellStyle name="20% - Акцент5 2 2 27 6 2" xfId="34552"/>
    <cellStyle name="20% - Акцент5 2 2 27 7" xfId="34547"/>
    <cellStyle name="20% - Акцент5 2 2 28" xfId="7168"/>
    <cellStyle name="20% - Акцент5 2 2 28 2" xfId="34553"/>
    <cellStyle name="20% - Акцент5 2 2 29" xfId="7169"/>
    <cellStyle name="20% - Акцент5 2 2 29 2" xfId="34554"/>
    <cellStyle name="20% - Акцент5 2 2 3" xfId="7170"/>
    <cellStyle name="20% - Акцент5 2 2 3 10" xfId="7171"/>
    <cellStyle name="20% - Акцент5 2 2 3 10 2" xfId="7172"/>
    <cellStyle name="20% - Акцент5 2 2 3 10 2 2" xfId="34557"/>
    <cellStyle name="20% - Акцент5 2 2 3 10 3" xfId="7173"/>
    <cellStyle name="20% - Акцент5 2 2 3 10 3 2" xfId="34558"/>
    <cellStyle name="20% - Акцент5 2 2 3 10 4" xfId="7174"/>
    <cellStyle name="20% - Акцент5 2 2 3 10 4 2" xfId="34559"/>
    <cellStyle name="20% - Акцент5 2 2 3 10 5" xfId="7175"/>
    <cellStyle name="20% - Акцент5 2 2 3 10 5 2" xfId="34560"/>
    <cellStyle name="20% - Акцент5 2 2 3 10 6" xfId="7176"/>
    <cellStyle name="20% - Акцент5 2 2 3 10 6 2" xfId="34561"/>
    <cellStyle name="20% - Акцент5 2 2 3 10 7" xfId="34556"/>
    <cellStyle name="20% - Акцент5 2 2 3 11" xfId="7177"/>
    <cellStyle name="20% - Акцент5 2 2 3 11 2" xfId="7178"/>
    <cellStyle name="20% - Акцент5 2 2 3 11 2 2" xfId="34563"/>
    <cellStyle name="20% - Акцент5 2 2 3 11 3" xfId="7179"/>
    <cellStyle name="20% - Акцент5 2 2 3 11 3 2" xfId="34564"/>
    <cellStyle name="20% - Акцент5 2 2 3 11 4" xfId="7180"/>
    <cellStyle name="20% - Акцент5 2 2 3 11 4 2" xfId="34565"/>
    <cellStyle name="20% - Акцент5 2 2 3 11 5" xfId="7181"/>
    <cellStyle name="20% - Акцент5 2 2 3 11 5 2" xfId="34566"/>
    <cellStyle name="20% - Акцент5 2 2 3 11 6" xfId="7182"/>
    <cellStyle name="20% - Акцент5 2 2 3 11 6 2" xfId="34567"/>
    <cellStyle name="20% - Акцент5 2 2 3 11 7" xfId="34562"/>
    <cellStyle name="20% - Акцент5 2 2 3 12" xfId="7183"/>
    <cellStyle name="20% - Акцент5 2 2 3 12 2" xfId="7184"/>
    <cellStyle name="20% - Акцент5 2 2 3 12 2 2" xfId="34569"/>
    <cellStyle name="20% - Акцент5 2 2 3 12 3" xfId="7185"/>
    <cellStyle name="20% - Акцент5 2 2 3 12 3 2" xfId="34570"/>
    <cellStyle name="20% - Акцент5 2 2 3 12 4" xfId="7186"/>
    <cellStyle name="20% - Акцент5 2 2 3 12 4 2" xfId="34571"/>
    <cellStyle name="20% - Акцент5 2 2 3 12 5" xfId="7187"/>
    <cellStyle name="20% - Акцент5 2 2 3 12 5 2" xfId="34572"/>
    <cellStyle name="20% - Акцент5 2 2 3 12 6" xfId="7188"/>
    <cellStyle name="20% - Акцент5 2 2 3 12 6 2" xfId="34573"/>
    <cellStyle name="20% - Акцент5 2 2 3 12 7" xfId="34568"/>
    <cellStyle name="20% - Акцент5 2 2 3 13" xfId="7189"/>
    <cellStyle name="20% - Акцент5 2 2 3 13 2" xfId="7190"/>
    <cellStyle name="20% - Акцент5 2 2 3 13 2 2" xfId="34575"/>
    <cellStyle name="20% - Акцент5 2 2 3 13 3" xfId="7191"/>
    <cellStyle name="20% - Акцент5 2 2 3 13 3 2" xfId="34576"/>
    <cellStyle name="20% - Акцент5 2 2 3 13 4" xfId="7192"/>
    <cellStyle name="20% - Акцент5 2 2 3 13 4 2" xfId="34577"/>
    <cellStyle name="20% - Акцент5 2 2 3 13 5" xfId="7193"/>
    <cellStyle name="20% - Акцент5 2 2 3 13 5 2" xfId="34578"/>
    <cellStyle name="20% - Акцент5 2 2 3 13 6" xfId="7194"/>
    <cellStyle name="20% - Акцент5 2 2 3 13 6 2" xfId="34579"/>
    <cellStyle name="20% - Акцент5 2 2 3 13 7" xfId="34574"/>
    <cellStyle name="20% - Акцент5 2 2 3 14" xfId="7195"/>
    <cellStyle name="20% - Акцент5 2 2 3 14 2" xfId="7196"/>
    <cellStyle name="20% - Акцент5 2 2 3 14 2 2" xfId="34581"/>
    <cellStyle name="20% - Акцент5 2 2 3 14 3" xfId="7197"/>
    <cellStyle name="20% - Акцент5 2 2 3 14 3 2" xfId="34582"/>
    <cellStyle name="20% - Акцент5 2 2 3 14 4" xfId="7198"/>
    <cellStyle name="20% - Акцент5 2 2 3 14 4 2" xfId="34583"/>
    <cellStyle name="20% - Акцент5 2 2 3 14 5" xfId="7199"/>
    <cellStyle name="20% - Акцент5 2 2 3 14 5 2" xfId="34584"/>
    <cellStyle name="20% - Акцент5 2 2 3 14 6" xfId="7200"/>
    <cellStyle name="20% - Акцент5 2 2 3 14 6 2" xfId="34585"/>
    <cellStyle name="20% - Акцент5 2 2 3 14 7" xfId="34580"/>
    <cellStyle name="20% - Акцент5 2 2 3 15" xfId="7201"/>
    <cellStyle name="20% - Акцент5 2 2 3 15 2" xfId="7202"/>
    <cellStyle name="20% - Акцент5 2 2 3 15 2 2" xfId="34587"/>
    <cellStyle name="20% - Акцент5 2 2 3 15 3" xfId="7203"/>
    <cellStyle name="20% - Акцент5 2 2 3 15 3 2" xfId="34588"/>
    <cellStyle name="20% - Акцент5 2 2 3 15 4" xfId="7204"/>
    <cellStyle name="20% - Акцент5 2 2 3 15 4 2" xfId="34589"/>
    <cellStyle name="20% - Акцент5 2 2 3 15 5" xfId="7205"/>
    <cellStyle name="20% - Акцент5 2 2 3 15 5 2" xfId="34590"/>
    <cellStyle name="20% - Акцент5 2 2 3 15 6" xfId="7206"/>
    <cellStyle name="20% - Акцент5 2 2 3 15 6 2" xfId="34591"/>
    <cellStyle name="20% - Акцент5 2 2 3 15 7" xfId="34586"/>
    <cellStyle name="20% - Акцент5 2 2 3 16" xfId="7207"/>
    <cellStyle name="20% - Акцент5 2 2 3 16 2" xfId="7208"/>
    <cellStyle name="20% - Акцент5 2 2 3 16 2 2" xfId="34593"/>
    <cellStyle name="20% - Акцент5 2 2 3 16 3" xfId="7209"/>
    <cellStyle name="20% - Акцент5 2 2 3 16 3 2" xfId="34594"/>
    <cellStyle name="20% - Акцент5 2 2 3 16 4" xfId="7210"/>
    <cellStyle name="20% - Акцент5 2 2 3 16 4 2" xfId="34595"/>
    <cellStyle name="20% - Акцент5 2 2 3 16 5" xfId="7211"/>
    <cellStyle name="20% - Акцент5 2 2 3 16 5 2" xfId="34596"/>
    <cellStyle name="20% - Акцент5 2 2 3 16 6" xfId="7212"/>
    <cellStyle name="20% - Акцент5 2 2 3 16 6 2" xfId="34597"/>
    <cellStyle name="20% - Акцент5 2 2 3 16 7" xfId="34592"/>
    <cellStyle name="20% - Акцент5 2 2 3 17" xfId="7213"/>
    <cellStyle name="20% - Акцент5 2 2 3 17 2" xfId="7214"/>
    <cellStyle name="20% - Акцент5 2 2 3 17 2 2" xfId="34599"/>
    <cellStyle name="20% - Акцент5 2 2 3 17 3" xfId="7215"/>
    <cellStyle name="20% - Акцент5 2 2 3 17 3 2" xfId="34600"/>
    <cellStyle name="20% - Акцент5 2 2 3 17 4" xfId="7216"/>
    <cellStyle name="20% - Акцент5 2 2 3 17 4 2" xfId="34601"/>
    <cellStyle name="20% - Акцент5 2 2 3 17 5" xfId="7217"/>
    <cellStyle name="20% - Акцент5 2 2 3 17 5 2" xfId="34602"/>
    <cellStyle name="20% - Акцент5 2 2 3 17 6" xfId="7218"/>
    <cellStyle name="20% - Акцент5 2 2 3 17 6 2" xfId="34603"/>
    <cellStyle name="20% - Акцент5 2 2 3 17 7" xfId="34598"/>
    <cellStyle name="20% - Акцент5 2 2 3 18" xfId="7219"/>
    <cellStyle name="20% - Акцент5 2 2 3 18 2" xfId="7220"/>
    <cellStyle name="20% - Акцент5 2 2 3 18 2 2" xfId="34605"/>
    <cellStyle name="20% - Акцент5 2 2 3 18 3" xfId="7221"/>
    <cellStyle name="20% - Акцент5 2 2 3 18 3 2" xfId="34606"/>
    <cellStyle name="20% - Акцент5 2 2 3 18 4" xfId="7222"/>
    <cellStyle name="20% - Акцент5 2 2 3 18 4 2" xfId="34607"/>
    <cellStyle name="20% - Акцент5 2 2 3 18 5" xfId="7223"/>
    <cellStyle name="20% - Акцент5 2 2 3 18 5 2" xfId="34608"/>
    <cellStyle name="20% - Акцент5 2 2 3 18 6" xfId="7224"/>
    <cellStyle name="20% - Акцент5 2 2 3 18 6 2" xfId="34609"/>
    <cellStyle name="20% - Акцент5 2 2 3 18 7" xfId="34604"/>
    <cellStyle name="20% - Акцент5 2 2 3 19" xfId="7225"/>
    <cellStyle name="20% - Акцент5 2 2 3 19 2" xfId="7226"/>
    <cellStyle name="20% - Акцент5 2 2 3 19 2 2" xfId="34611"/>
    <cellStyle name="20% - Акцент5 2 2 3 19 3" xfId="7227"/>
    <cellStyle name="20% - Акцент5 2 2 3 19 3 2" xfId="34612"/>
    <cellStyle name="20% - Акцент5 2 2 3 19 4" xfId="7228"/>
    <cellStyle name="20% - Акцент5 2 2 3 19 4 2" xfId="34613"/>
    <cellStyle name="20% - Акцент5 2 2 3 19 5" xfId="7229"/>
    <cellStyle name="20% - Акцент5 2 2 3 19 5 2" xfId="34614"/>
    <cellStyle name="20% - Акцент5 2 2 3 19 6" xfId="7230"/>
    <cellStyle name="20% - Акцент5 2 2 3 19 6 2" xfId="34615"/>
    <cellStyle name="20% - Акцент5 2 2 3 19 7" xfId="34610"/>
    <cellStyle name="20% - Акцент5 2 2 3 2" xfId="7231"/>
    <cellStyle name="20% - Акцент5 2 2 3 2 2" xfId="7232"/>
    <cellStyle name="20% - Акцент5 2 2 3 2 2 2" xfId="34617"/>
    <cellStyle name="20% - Акцент5 2 2 3 2 3" xfId="7233"/>
    <cellStyle name="20% - Акцент5 2 2 3 2 3 2" xfId="34618"/>
    <cellStyle name="20% - Акцент5 2 2 3 2 4" xfId="7234"/>
    <cellStyle name="20% - Акцент5 2 2 3 2 4 2" xfId="34619"/>
    <cellStyle name="20% - Акцент5 2 2 3 2 5" xfId="7235"/>
    <cellStyle name="20% - Акцент5 2 2 3 2 5 2" xfId="34620"/>
    <cellStyle name="20% - Акцент5 2 2 3 2 6" xfId="7236"/>
    <cellStyle name="20% - Акцент5 2 2 3 2 6 2" xfId="34621"/>
    <cellStyle name="20% - Акцент5 2 2 3 2 7" xfId="34616"/>
    <cellStyle name="20% - Акцент5 2 2 3 20" xfId="7237"/>
    <cellStyle name="20% - Акцент5 2 2 3 20 2" xfId="7238"/>
    <cellStyle name="20% - Акцент5 2 2 3 20 2 2" xfId="34623"/>
    <cellStyle name="20% - Акцент5 2 2 3 20 3" xfId="7239"/>
    <cellStyle name="20% - Акцент5 2 2 3 20 3 2" xfId="34624"/>
    <cellStyle name="20% - Акцент5 2 2 3 20 4" xfId="7240"/>
    <cellStyle name="20% - Акцент5 2 2 3 20 4 2" xfId="34625"/>
    <cellStyle name="20% - Акцент5 2 2 3 20 5" xfId="7241"/>
    <cellStyle name="20% - Акцент5 2 2 3 20 5 2" xfId="34626"/>
    <cellStyle name="20% - Акцент5 2 2 3 20 6" xfId="7242"/>
    <cellStyle name="20% - Акцент5 2 2 3 20 6 2" xfId="34627"/>
    <cellStyle name="20% - Акцент5 2 2 3 20 7" xfId="34622"/>
    <cellStyle name="20% - Акцент5 2 2 3 21" xfId="7243"/>
    <cellStyle name="20% - Акцент5 2 2 3 21 2" xfId="7244"/>
    <cellStyle name="20% - Акцент5 2 2 3 21 2 2" xfId="34629"/>
    <cellStyle name="20% - Акцент5 2 2 3 21 3" xfId="7245"/>
    <cellStyle name="20% - Акцент5 2 2 3 21 3 2" xfId="34630"/>
    <cellStyle name="20% - Акцент5 2 2 3 21 4" xfId="7246"/>
    <cellStyle name="20% - Акцент5 2 2 3 21 4 2" xfId="34631"/>
    <cellStyle name="20% - Акцент5 2 2 3 21 5" xfId="7247"/>
    <cellStyle name="20% - Акцент5 2 2 3 21 5 2" xfId="34632"/>
    <cellStyle name="20% - Акцент5 2 2 3 21 6" xfId="7248"/>
    <cellStyle name="20% - Акцент5 2 2 3 21 6 2" xfId="34633"/>
    <cellStyle name="20% - Акцент5 2 2 3 21 7" xfId="34628"/>
    <cellStyle name="20% - Акцент5 2 2 3 22" xfId="7249"/>
    <cellStyle name="20% - Акцент5 2 2 3 22 2" xfId="7250"/>
    <cellStyle name="20% - Акцент5 2 2 3 22 2 2" xfId="34635"/>
    <cellStyle name="20% - Акцент5 2 2 3 22 3" xfId="7251"/>
    <cellStyle name="20% - Акцент5 2 2 3 22 3 2" xfId="34636"/>
    <cellStyle name="20% - Акцент5 2 2 3 22 4" xfId="7252"/>
    <cellStyle name="20% - Акцент5 2 2 3 22 4 2" xfId="34637"/>
    <cellStyle name="20% - Акцент5 2 2 3 22 5" xfId="7253"/>
    <cellStyle name="20% - Акцент5 2 2 3 22 5 2" xfId="34638"/>
    <cellStyle name="20% - Акцент5 2 2 3 22 6" xfId="7254"/>
    <cellStyle name="20% - Акцент5 2 2 3 22 6 2" xfId="34639"/>
    <cellStyle name="20% - Акцент5 2 2 3 22 7" xfId="34634"/>
    <cellStyle name="20% - Акцент5 2 2 3 23" xfId="7255"/>
    <cellStyle name="20% - Акцент5 2 2 3 23 2" xfId="34640"/>
    <cellStyle name="20% - Акцент5 2 2 3 24" xfId="7256"/>
    <cellStyle name="20% - Акцент5 2 2 3 24 2" xfId="34641"/>
    <cellStyle name="20% - Акцент5 2 2 3 25" xfId="7257"/>
    <cellStyle name="20% - Акцент5 2 2 3 25 2" xfId="34642"/>
    <cellStyle name="20% - Акцент5 2 2 3 26" xfId="7258"/>
    <cellStyle name="20% - Акцент5 2 2 3 26 2" xfId="34643"/>
    <cellStyle name="20% - Акцент5 2 2 3 27" xfId="7259"/>
    <cellStyle name="20% - Акцент5 2 2 3 27 2" xfId="34644"/>
    <cellStyle name="20% - Акцент5 2 2 3 28" xfId="34555"/>
    <cellStyle name="20% - Акцент5 2 2 3 3" xfId="7260"/>
    <cellStyle name="20% - Акцент5 2 2 3 3 2" xfId="7261"/>
    <cellStyle name="20% - Акцент5 2 2 3 3 2 2" xfId="34646"/>
    <cellStyle name="20% - Акцент5 2 2 3 3 3" xfId="7262"/>
    <cellStyle name="20% - Акцент5 2 2 3 3 3 2" xfId="34647"/>
    <cellStyle name="20% - Акцент5 2 2 3 3 4" xfId="7263"/>
    <cellStyle name="20% - Акцент5 2 2 3 3 4 2" xfId="34648"/>
    <cellStyle name="20% - Акцент5 2 2 3 3 5" xfId="7264"/>
    <cellStyle name="20% - Акцент5 2 2 3 3 5 2" xfId="34649"/>
    <cellStyle name="20% - Акцент5 2 2 3 3 6" xfId="7265"/>
    <cellStyle name="20% - Акцент5 2 2 3 3 6 2" xfId="34650"/>
    <cellStyle name="20% - Акцент5 2 2 3 3 7" xfId="34645"/>
    <cellStyle name="20% - Акцент5 2 2 3 4" xfId="7266"/>
    <cellStyle name="20% - Акцент5 2 2 3 4 2" xfId="7267"/>
    <cellStyle name="20% - Акцент5 2 2 3 4 2 2" xfId="34652"/>
    <cellStyle name="20% - Акцент5 2 2 3 4 3" xfId="7268"/>
    <cellStyle name="20% - Акцент5 2 2 3 4 3 2" xfId="34653"/>
    <cellStyle name="20% - Акцент5 2 2 3 4 4" xfId="7269"/>
    <cellStyle name="20% - Акцент5 2 2 3 4 4 2" xfId="34654"/>
    <cellStyle name="20% - Акцент5 2 2 3 4 5" xfId="7270"/>
    <cellStyle name="20% - Акцент5 2 2 3 4 5 2" xfId="34655"/>
    <cellStyle name="20% - Акцент5 2 2 3 4 6" xfId="7271"/>
    <cellStyle name="20% - Акцент5 2 2 3 4 6 2" xfId="34656"/>
    <cellStyle name="20% - Акцент5 2 2 3 4 7" xfId="34651"/>
    <cellStyle name="20% - Акцент5 2 2 3 5" xfId="7272"/>
    <cellStyle name="20% - Акцент5 2 2 3 5 2" xfId="7273"/>
    <cellStyle name="20% - Акцент5 2 2 3 5 2 2" xfId="34658"/>
    <cellStyle name="20% - Акцент5 2 2 3 5 3" xfId="7274"/>
    <cellStyle name="20% - Акцент5 2 2 3 5 3 2" xfId="34659"/>
    <cellStyle name="20% - Акцент5 2 2 3 5 4" xfId="7275"/>
    <cellStyle name="20% - Акцент5 2 2 3 5 4 2" xfId="34660"/>
    <cellStyle name="20% - Акцент5 2 2 3 5 5" xfId="7276"/>
    <cellStyle name="20% - Акцент5 2 2 3 5 5 2" xfId="34661"/>
    <cellStyle name="20% - Акцент5 2 2 3 5 6" xfId="7277"/>
    <cellStyle name="20% - Акцент5 2 2 3 5 6 2" xfId="34662"/>
    <cellStyle name="20% - Акцент5 2 2 3 5 7" xfId="34657"/>
    <cellStyle name="20% - Акцент5 2 2 3 6" xfId="7278"/>
    <cellStyle name="20% - Акцент5 2 2 3 6 2" xfId="7279"/>
    <cellStyle name="20% - Акцент5 2 2 3 6 2 2" xfId="34664"/>
    <cellStyle name="20% - Акцент5 2 2 3 6 3" xfId="7280"/>
    <cellStyle name="20% - Акцент5 2 2 3 6 3 2" xfId="34665"/>
    <cellStyle name="20% - Акцент5 2 2 3 6 4" xfId="7281"/>
    <cellStyle name="20% - Акцент5 2 2 3 6 4 2" xfId="34666"/>
    <cellStyle name="20% - Акцент5 2 2 3 6 5" xfId="7282"/>
    <cellStyle name="20% - Акцент5 2 2 3 6 5 2" xfId="34667"/>
    <cellStyle name="20% - Акцент5 2 2 3 6 6" xfId="7283"/>
    <cellStyle name="20% - Акцент5 2 2 3 6 6 2" xfId="34668"/>
    <cellStyle name="20% - Акцент5 2 2 3 6 7" xfId="34663"/>
    <cellStyle name="20% - Акцент5 2 2 3 7" xfId="7284"/>
    <cellStyle name="20% - Акцент5 2 2 3 7 2" xfId="7285"/>
    <cellStyle name="20% - Акцент5 2 2 3 7 2 2" xfId="34670"/>
    <cellStyle name="20% - Акцент5 2 2 3 7 3" xfId="7286"/>
    <cellStyle name="20% - Акцент5 2 2 3 7 3 2" xfId="34671"/>
    <cellStyle name="20% - Акцент5 2 2 3 7 4" xfId="7287"/>
    <cellStyle name="20% - Акцент5 2 2 3 7 4 2" xfId="34672"/>
    <cellStyle name="20% - Акцент5 2 2 3 7 5" xfId="7288"/>
    <cellStyle name="20% - Акцент5 2 2 3 7 5 2" xfId="34673"/>
    <cellStyle name="20% - Акцент5 2 2 3 7 6" xfId="7289"/>
    <cellStyle name="20% - Акцент5 2 2 3 7 6 2" xfId="34674"/>
    <cellStyle name="20% - Акцент5 2 2 3 7 7" xfId="34669"/>
    <cellStyle name="20% - Акцент5 2 2 3 8" xfId="7290"/>
    <cellStyle name="20% - Акцент5 2 2 3 8 2" xfId="7291"/>
    <cellStyle name="20% - Акцент5 2 2 3 8 2 2" xfId="34676"/>
    <cellStyle name="20% - Акцент5 2 2 3 8 3" xfId="7292"/>
    <cellStyle name="20% - Акцент5 2 2 3 8 3 2" xfId="34677"/>
    <cellStyle name="20% - Акцент5 2 2 3 8 4" xfId="7293"/>
    <cellStyle name="20% - Акцент5 2 2 3 8 4 2" xfId="34678"/>
    <cellStyle name="20% - Акцент5 2 2 3 8 5" xfId="7294"/>
    <cellStyle name="20% - Акцент5 2 2 3 8 5 2" xfId="34679"/>
    <cellStyle name="20% - Акцент5 2 2 3 8 6" xfId="7295"/>
    <cellStyle name="20% - Акцент5 2 2 3 8 6 2" xfId="34680"/>
    <cellStyle name="20% - Акцент5 2 2 3 8 7" xfId="34675"/>
    <cellStyle name="20% - Акцент5 2 2 3 9" xfId="7296"/>
    <cellStyle name="20% - Акцент5 2 2 3 9 2" xfId="7297"/>
    <cellStyle name="20% - Акцент5 2 2 3 9 2 2" xfId="34682"/>
    <cellStyle name="20% - Акцент5 2 2 3 9 3" xfId="7298"/>
    <cellStyle name="20% - Акцент5 2 2 3 9 3 2" xfId="34683"/>
    <cellStyle name="20% - Акцент5 2 2 3 9 4" xfId="7299"/>
    <cellStyle name="20% - Акцент5 2 2 3 9 4 2" xfId="34684"/>
    <cellStyle name="20% - Акцент5 2 2 3 9 5" xfId="7300"/>
    <cellStyle name="20% - Акцент5 2 2 3 9 5 2" xfId="34685"/>
    <cellStyle name="20% - Акцент5 2 2 3 9 6" xfId="7301"/>
    <cellStyle name="20% - Акцент5 2 2 3 9 6 2" xfId="34686"/>
    <cellStyle name="20% - Акцент5 2 2 3 9 7" xfId="34681"/>
    <cellStyle name="20% - Акцент5 2 2 30" xfId="7302"/>
    <cellStyle name="20% - Акцент5 2 2 30 2" xfId="34687"/>
    <cellStyle name="20% - Акцент5 2 2 31" xfId="7303"/>
    <cellStyle name="20% - Акцент5 2 2 31 2" xfId="34688"/>
    <cellStyle name="20% - Акцент5 2 2 32" xfId="7304"/>
    <cellStyle name="20% - Акцент5 2 2 32 2" xfId="34689"/>
    <cellStyle name="20% - Акцент5 2 2 4" xfId="7305"/>
    <cellStyle name="20% - Акцент5 2 2 4 10" xfId="7306"/>
    <cellStyle name="20% - Акцент5 2 2 4 10 2" xfId="7307"/>
    <cellStyle name="20% - Акцент5 2 2 4 10 2 2" xfId="34692"/>
    <cellStyle name="20% - Акцент5 2 2 4 10 3" xfId="7308"/>
    <cellStyle name="20% - Акцент5 2 2 4 10 3 2" xfId="34693"/>
    <cellStyle name="20% - Акцент5 2 2 4 10 4" xfId="7309"/>
    <cellStyle name="20% - Акцент5 2 2 4 10 4 2" xfId="34694"/>
    <cellStyle name="20% - Акцент5 2 2 4 10 5" xfId="7310"/>
    <cellStyle name="20% - Акцент5 2 2 4 10 5 2" xfId="34695"/>
    <cellStyle name="20% - Акцент5 2 2 4 10 6" xfId="7311"/>
    <cellStyle name="20% - Акцент5 2 2 4 10 6 2" xfId="34696"/>
    <cellStyle name="20% - Акцент5 2 2 4 10 7" xfId="34691"/>
    <cellStyle name="20% - Акцент5 2 2 4 11" xfId="7312"/>
    <cellStyle name="20% - Акцент5 2 2 4 11 2" xfId="7313"/>
    <cellStyle name="20% - Акцент5 2 2 4 11 2 2" xfId="34698"/>
    <cellStyle name="20% - Акцент5 2 2 4 11 3" xfId="7314"/>
    <cellStyle name="20% - Акцент5 2 2 4 11 3 2" xfId="34699"/>
    <cellStyle name="20% - Акцент5 2 2 4 11 4" xfId="7315"/>
    <cellStyle name="20% - Акцент5 2 2 4 11 4 2" xfId="34700"/>
    <cellStyle name="20% - Акцент5 2 2 4 11 5" xfId="7316"/>
    <cellStyle name="20% - Акцент5 2 2 4 11 5 2" xfId="34701"/>
    <cellStyle name="20% - Акцент5 2 2 4 11 6" xfId="7317"/>
    <cellStyle name="20% - Акцент5 2 2 4 11 6 2" xfId="34702"/>
    <cellStyle name="20% - Акцент5 2 2 4 11 7" xfId="34697"/>
    <cellStyle name="20% - Акцент5 2 2 4 12" xfId="7318"/>
    <cellStyle name="20% - Акцент5 2 2 4 12 2" xfId="7319"/>
    <cellStyle name="20% - Акцент5 2 2 4 12 2 2" xfId="34704"/>
    <cellStyle name="20% - Акцент5 2 2 4 12 3" xfId="7320"/>
    <cellStyle name="20% - Акцент5 2 2 4 12 3 2" xfId="34705"/>
    <cellStyle name="20% - Акцент5 2 2 4 12 4" xfId="7321"/>
    <cellStyle name="20% - Акцент5 2 2 4 12 4 2" xfId="34706"/>
    <cellStyle name="20% - Акцент5 2 2 4 12 5" xfId="7322"/>
    <cellStyle name="20% - Акцент5 2 2 4 12 5 2" xfId="34707"/>
    <cellStyle name="20% - Акцент5 2 2 4 12 6" xfId="7323"/>
    <cellStyle name="20% - Акцент5 2 2 4 12 6 2" xfId="34708"/>
    <cellStyle name="20% - Акцент5 2 2 4 12 7" xfId="34703"/>
    <cellStyle name="20% - Акцент5 2 2 4 13" xfId="7324"/>
    <cellStyle name="20% - Акцент5 2 2 4 13 2" xfId="7325"/>
    <cellStyle name="20% - Акцент5 2 2 4 13 2 2" xfId="34710"/>
    <cellStyle name="20% - Акцент5 2 2 4 13 3" xfId="7326"/>
    <cellStyle name="20% - Акцент5 2 2 4 13 3 2" xfId="34711"/>
    <cellStyle name="20% - Акцент5 2 2 4 13 4" xfId="7327"/>
    <cellStyle name="20% - Акцент5 2 2 4 13 4 2" xfId="34712"/>
    <cellStyle name="20% - Акцент5 2 2 4 13 5" xfId="7328"/>
    <cellStyle name="20% - Акцент5 2 2 4 13 5 2" xfId="34713"/>
    <cellStyle name="20% - Акцент5 2 2 4 13 6" xfId="7329"/>
    <cellStyle name="20% - Акцент5 2 2 4 13 6 2" xfId="34714"/>
    <cellStyle name="20% - Акцент5 2 2 4 13 7" xfId="34709"/>
    <cellStyle name="20% - Акцент5 2 2 4 14" xfId="7330"/>
    <cellStyle name="20% - Акцент5 2 2 4 14 2" xfId="7331"/>
    <cellStyle name="20% - Акцент5 2 2 4 14 2 2" xfId="34716"/>
    <cellStyle name="20% - Акцент5 2 2 4 14 3" xfId="7332"/>
    <cellStyle name="20% - Акцент5 2 2 4 14 3 2" xfId="34717"/>
    <cellStyle name="20% - Акцент5 2 2 4 14 4" xfId="7333"/>
    <cellStyle name="20% - Акцент5 2 2 4 14 4 2" xfId="34718"/>
    <cellStyle name="20% - Акцент5 2 2 4 14 5" xfId="7334"/>
    <cellStyle name="20% - Акцент5 2 2 4 14 5 2" xfId="34719"/>
    <cellStyle name="20% - Акцент5 2 2 4 14 6" xfId="7335"/>
    <cellStyle name="20% - Акцент5 2 2 4 14 6 2" xfId="34720"/>
    <cellStyle name="20% - Акцент5 2 2 4 14 7" xfId="34715"/>
    <cellStyle name="20% - Акцент5 2 2 4 15" xfId="7336"/>
    <cellStyle name="20% - Акцент5 2 2 4 15 2" xfId="7337"/>
    <cellStyle name="20% - Акцент5 2 2 4 15 2 2" xfId="34722"/>
    <cellStyle name="20% - Акцент5 2 2 4 15 3" xfId="7338"/>
    <cellStyle name="20% - Акцент5 2 2 4 15 3 2" xfId="34723"/>
    <cellStyle name="20% - Акцент5 2 2 4 15 4" xfId="7339"/>
    <cellStyle name="20% - Акцент5 2 2 4 15 4 2" xfId="34724"/>
    <cellStyle name="20% - Акцент5 2 2 4 15 5" xfId="7340"/>
    <cellStyle name="20% - Акцент5 2 2 4 15 5 2" xfId="34725"/>
    <cellStyle name="20% - Акцент5 2 2 4 15 6" xfId="7341"/>
    <cellStyle name="20% - Акцент5 2 2 4 15 6 2" xfId="34726"/>
    <cellStyle name="20% - Акцент5 2 2 4 15 7" xfId="34721"/>
    <cellStyle name="20% - Акцент5 2 2 4 16" xfId="7342"/>
    <cellStyle name="20% - Акцент5 2 2 4 16 2" xfId="7343"/>
    <cellStyle name="20% - Акцент5 2 2 4 16 2 2" xfId="34728"/>
    <cellStyle name="20% - Акцент5 2 2 4 16 3" xfId="7344"/>
    <cellStyle name="20% - Акцент5 2 2 4 16 3 2" xfId="34729"/>
    <cellStyle name="20% - Акцент5 2 2 4 16 4" xfId="7345"/>
    <cellStyle name="20% - Акцент5 2 2 4 16 4 2" xfId="34730"/>
    <cellStyle name="20% - Акцент5 2 2 4 16 5" xfId="7346"/>
    <cellStyle name="20% - Акцент5 2 2 4 16 5 2" xfId="34731"/>
    <cellStyle name="20% - Акцент5 2 2 4 16 6" xfId="7347"/>
    <cellStyle name="20% - Акцент5 2 2 4 16 6 2" xfId="34732"/>
    <cellStyle name="20% - Акцент5 2 2 4 16 7" xfId="34727"/>
    <cellStyle name="20% - Акцент5 2 2 4 17" xfId="7348"/>
    <cellStyle name="20% - Акцент5 2 2 4 17 2" xfId="7349"/>
    <cellStyle name="20% - Акцент5 2 2 4 17 2 2" xfId="34734"/>
    <cellStyle name="20% - Акцент5 2 2 4 17 3" xfId="7350"/>
    <cellStyle name="20% - Акцент5 2 2 4 17 3 2" xfId="34735"/>
    <cellStyle name="20% - Акцент5 2 2 4 17 4" xfId="7351"/>
    <cellStyle name="20% - Акцент5 2 2 4 17 4 2" xfId="34736"/>
    <cellStyle name="20% - Акцент5 2 2 4 17 5" xfId="7352"/>
    <cellStyle name="20% - Акцент5 2 2 4 17 5 2" xfId="34737"/>
    <cellStyle name="20% - Акцент5 2 2 4 17 6" xfId="7353"/>
    <cellStyle name="20% - Акцент5 2 2 4 17 6 2" xfId="34738"/>
    <cellStyle name="20% - Акцент5 2 2 4 17 7" xfId="34733"/>
    <cellStyle name="20% - Акцент5 2 2 4 18" xfId="7354"/>
    <cellStyle name="20% - Акцент5 2 2 4 18 2" xfId="7355"/>
    <cellStyle name="20% - Акцент5 2 2 4 18 2 2" xfId="34740"/>
    <cellStyle name="20% - Акцент5 2 2 4 18 3" xfId="7356"/>
    <cellStyle name="20% - Акцент5 2 2 4 18 3 2" xfId="34741"/>
    <cellStyle name="20% - Акцент5 2 2 4 18 4" xfId="7357"/>
    <cellStyle name="20% - Акцент5 2 2 4 18 4 2" xfId="34742"/>
    <cellStyle name="20% - Акцент5 2 2 4 18 5" xfId="7358"/>
    <cellStyle name="20% - Акцент5 2 2 4 18 5 2" xfId="34743"/>
    <cellStyle name="20% - Акцент5 2 2 4 18 6" xfId="7359"/>
    <cellStyle name="20% - Акцент5 2 2 4 18 6 2" xfId="34744"/>
    <cellStyle name="20% - Акцент5 2 2 4 18 7" xfId="34739"/>
    <cellStyle name="20% - Акцент5 2 2 4 19" xfId="7360"/>
    <cellStyle name="20% - Акцент5 2 2 4 19 2" xfId="7361"/>
    <cellStyle name="20% - Акцент5 2 2 4 19 2 2" xfId="34746"/>
    <cellStyle name="20% - Акцент5 2 2 4 19 3" xfId="7362"/>
    <cellStyle name="20% - Акцент5 2 2 4 19 3 2" xfId="34747"/>
    <cellStyle name="20% - Акцент5 2 2 4 19 4" xfId="7363"/>
    <cellStyle name="20% - Акцент5 2 2 4 19 4 2" xfId="34748"/>
    <cellStyle name="20% - Акцент5 2 2 4 19 5" xfId="7364"/>
    <cellStyle name="20% - Акцент5 2 2 4 19 5 2" xfId="34749"/>
    <cellStyle name="20% - Акцент5 2 2 4 19 6" xfId="7365"/>
    <cellStyle name="20% - Акцент5 2 2 4 19 6 2" xfId="34750"/>
    <cellStyle name="20% - Акцент5 2 2 4 19 7" xfId="34745"/>
    <cellStyle name="20% - Акцент5 2 2 4 2" xfId="7366"/>
    <cellStyle name="20% - Акцент5 2 2 4 2 2" xfId="7367"/>
    <cellStyle name="20% - Акцент5 2 2 4 2 2 2" xfId="34752"/>
    <cellStyle name="20% - Акцент5 2 2 4 2 3" xfId="7368"/>
    <cellStyle name="20% - Акцент5 2 2 4 2 3 2" xfId="34753"/>
    <cellStyle name="20% - Акцент5 2 2 4 2 4" xfId="7369"/>
    <cellStyle name="20% - Акцент5 2 2 4 2 4 2" xfId="34754"/>
    <cellStyle name="20% - Акцент5 2 2 4 2 5" xfId="7370"/>
    <cellStyle name="20% - Акцент5 2 2 4 2 5 2" xfId="34755"/>
    <cellStyle name="20% - Акцент5 2 2 4 2 6" xfId="7371"/>
    <cellStyle name="20% - Акцент5 2 2 4 2 6 2" xfId="34756"/>
    <cellStyle name="20% - Акцент5 2 2 4 2 7" xfId="34751"/>
    <cellStyle name="20% - Акцент5 2 2 4 20" xfId="7372"/>
    <cellStyle name="20% - Акцент5 2 2 4 20 2" xfId="7373"/>
    <cellStyle name="20% - Акцент5 2 2 4 20 2 2" xfId="34758"/>
    <cellStyle name="20% - Акцент5 2 2 4 20 3" xfId="7374"/>
    <cellStyle name="20% - Акцент5 2 2 4 20 3 2" xfId="34759"/>
    <cellStyle name="20% - Акцент5 2 2 4 20 4" xfId="7375"/>
    <cellStyle name="20% - Акцент5 2 2 4 20 4 2" xfId="34760"/>
    <cellStyle name="20% - Акцент5 2 2 4 20 5" xfId="7376"/>
    <cellStyle name="20% - Акцент5 2 2 4 20 5 2" xfId="34761"/>
    <cellStyle name="20% - Акцент5 2 2 4 20 6" xfId="7377"/>
    <cellStyle name="20% - Акцент5 2 2 4 20 6 2" xfId="34762"/>
    <cellStyle name="20% - Акцент5 2 2 4 20 7" xfId="34757"/>
    <cellStyle name="20% - Акцент5 2 2 4 21" xfId="7378"/>
    <cellStyle name="20% - Акцент5 2 2 4 21 2" xfId="7379"/>
    <cellStyle name="20% - Акцент5 2 2 4 21 2 2" xfId="34764"/>
    <cellStyle name="20% - Акцент5 2 2 4 21 3" xfId="7380"/>
    <cellStyle name="20% - Акцент5 2 2 4 21 3 2" xfId="34765"/>
    <cellStyle name="20% - Акцент5 2 2 4 21 4" xfId="7381"/>
    <cellStyle name="20% - Акцент5 2 2 4 21 4 2" xfId="34766"/>
    <cellStyle name="20% - Акцент5 2 2 4 21 5" xfId="7382"/>
    <cellStyle name="20% - Акцент5 2 2 4 21 5 2" xfId="34767"/>
    <cellStyle name="20% - Акцент5 2 2 4 21 6" xfId="7383"/>
    <cellStyle name="20% - Акцент5 2 2 4 21 6 2" xfId="34768"/>
    <cellStyle name="20% - Акцент5 2 2 4 21 7" xfId="34763"/>
    <cellStyle name="20% - Акцент5 2 2 4 22" xfId="7384"/>
    <cellStyle name="20% - Акцент5 2 2 4 22 2" xfId="7385"/>
    <cellStyle name="20% - Акцент5 2 2 4 22 2 2" xfId="34770"/>
    <cellStyle name="20% - Акцент5 2 2 4 22 3" xfId="7386"/>
    <cellStyle name="20% - Акцент5 2 2 4 22 3 2" xfId="34771"/>
    <cellStyle name="20% - Акцент5 2 2 4 22 4" xfId="7387"/>
    <cellStyle name="20% - Акцент5 2 2 4 22 4 2" xfId="34772"/>
    <cellStyle name="20% - Акцент5 2 2 4 22 5" xfId="7388"/>
    <cellStyle name="20% - Акцент5 2 2 4 22 5 2" xfId="34773"/>
    <cellStyle name="20% - Акцент5 2 2 4 22 6" xfId="7389"/>
    <cellStyle name="20% - Акцент5 2 2 4 22 6 2" xfId="34774"/>
    <cellStyle name="20% - Акцент5 2 2 4 22 7" xfId="34769"/>
    <cellStyle name="20% - Акцент5 2 2 4 23" xfId="7390"/>
    <cellStyle name="20% - Акцент5 2 2 4 23 2" xfId="34775"/>
    <cellStyle name="20% - Акцент5 2 2 4 24" xfId="7391"/>
    <cellStyle name="20% - Акцент5 2 2 4 24 2" xfId="34776"/>
    <cellStyle name="20% - Акцент5 2 2 4 25" xfId="7392"/>
    <cellStyle name="20% - Акцент5 2 2 4 25 2" xfId="34777"/>
    <cellStyle name="20% - Акцент5 2 2 4 26" xfId="7393"/>
    <cellStyle name="20% - Акцент5 2 2 4 26 2" xfId="34778"/>
    <cellStyle name="20% - Акцент5 2 2 4 27" xfId="7394"/>
    <cellStyle name="20% - Акцент5 2 2 4 27 2" xfId="34779"/>
    <cellStyle name="20% - Акцент5 2 2 4 28" xfId="34690"/>
    <cellStyle name="20% - Акцент5 2 2 4 3" xfId="7395"/>
    <cellStyle name="20% - Акцент5 2 2 4 3 2" xfId="7396"/>
    <cellStyle name="20% - Акцент5 2 2 4 3 2 2" xfId="34781"/>
    <cellStyle name="20% - Акцент5 2 2 4 3 3" xfId="7397"/>
    <cellStyle name="20% - Акцент5 2 2 4 3 3 2" xfId="34782"/>
    <cellStyle name="20% - Акцент5 2 2 4 3 4" xfId="7398"/>
    <cellStyle name="20% - Акцент5 2 2 4 3 4 2" xfId="34783"/>
    <cellStyle name="20% - Акцент5 2 2 4 3 5" xfId="7399"/>
    <cellStyle name="20% - Акцент5 2 2 4 3 5 2" xfId="34784"/>
    <cellStyle name="20% - Акцент5 2 2 4 3 6" xfId="7400"/>
    <cellStyle name="20% - Акцент5 2 2 4 3 6 2" xfId="34785"/>
    <cellStyle name="20% - Акцент5 2 2 4 3 7" xfId="34780"/>
    <cellStyle name="20% - Акцент5 2 2 4 4" xfId="7401"/>
    <cellStyle name="20% - Акцент5 2 2 4 4 2" xfId="7402"/>
    <cellStyle name="20% - Акцент5 2 2 4 4 2 2" xfId="34787"/>
    <cellStyle name="20% - Акцент5 2 2 4 4 3" xfId="7403"/>
    <cellStyle name="20% - Акцент5 2 2 4 4 3 2" xfId="34788"/>
    <cellStyle name="20% - Акцент5 2 2 4 4 4" xfId="7404"/>
    <cellStyle name="20% - Акцент5 2 2 4 4 4 2" xfId="34789"/>
    <cellStyle name="20% - Акцент5 2 2 4 4 5" xfId="7405"/>
    <cellStyle name="20% - Акцент5 2 2 4 4 5 2" xfId="34790"/>
    <cellStyle name="20% - Акцент5 2 2 4 4 6" xfId="7406"/>
    <cellStyle name="20% - Акцент5 2 2 4 4 6 2" xfId="34791"/>
    <cellStyle name="20% - Акцент5 2 2 4 4 7" xfId="34786"/>
    <cellStyle name="20% - Акцент5 2 2 4 5" xfId="7407"/>
    <cellStyle name="20% - Акцент5 2 2 4 5 2" xfId="7408"/>
    <cellStyle name="20% - Акцент5 2 2 4 5 2 2" xfId="34793"/>
    <cellStyle name="20% - Акцент5 2 2 4 5 3" xfId="7409"/>
    <cellStyle name="20% - Акцент5 2 2 4 5 3 2" xfId="34794"/>
    <cellStyle name="20% - Акцент5 2 2 4 5 4" xfId="7410"/>
    <cellStyle name="20% - Акцент5 2 2 4 5 4 2" xfId="34795"/>
    <cellStyle name="20% - Акцент5 2 2 4 5 5" xfId="7411"/>
    <cellStyle name="20% - Акцент5 2 2 4 5 5 2" xfId="34796"/>
    <cellStyle name="20% - Акцент5 2 2 4 5 6" xfId="7412"/>
    <cellStyle name="20% - Акцент5 2 2 4 5 6 2" xfId="34797"/>
    <cellStyle name="20% - Акцент5 2 2 4 5 7" xfId="34792"/>
    <cellStyle name="20% - Акцент5 2 2 4 6" xfId="7413"/>
    <cellStyle name="20% - Акцент5 2 2 4 6 2" xfId="7414"/>
    <cellStyle name="20% - Акцент5 2 2 4 6 2 2" xfId="34799"/>
    <cellStyle name="20% - Акцент5 2 2 4 6 3" xfId="7415"/>
    <cellStyle name="20% - Акцент5 2 2 4 6 3 2" xfId="34800"/>
    <cellStyle name="20% - Акцент5 2 2 4 6 4" xfId="7416"/>
    <cellStyle name="20% - Акцент5 2 2 4 6 4 2" xfId="34801"/>
    <cellStyle name="20% - Акцент5 2 2 4 6 5" xfId="7417"/>
    <cellStyle name="20% - Акцент5 2 2 4 6 5 2" xfId="34802"/>
    <cellStyle name="20% - Акцент5 2 2 4 6 6" xfId="7418"/>
    <cellStyle name="20% - Акцент5 2 2 4 6 6 2" xfId="34803"/>
    <cellStyle name="20% - Акцент5 2 2 4 6 7" xfId="34798"/>
    <cellStyle name="20% - Акцент5 2 2 4 7" xfId="7419"/>
    <cellStyle name="20% - Акцент5 2 2 4 7 2" xfId="7420"/>
    <cellStyle name="20% - Акцент5 2 2 4 7 2 2" xfId="34805"/>
    <cellStyle name="20% - Акцент5 2 2 4 7 3" xfId="7421"/>
    <cellStyle name="20% - Акцент5 2 2 4 7 3 2" xfId="34806"/>
    <cellStyle name="20% - Акцент5 2 2 4 7 4" xfId="7422"/>
    <cellStyle name="20% - Акцент5 2 2 4 7 4 2" xfId="34807"/>
    <cellStyle name="20% - Акцент5 2 2 4 7 5" xfId="7423"/>
    <cellStyle name="20% - Акцент5 2 2 4 7 5 2" xfId="34808"/>
    <cellStyle name="20% - Акцент5 2 2 4 7 6" xfId="7424"/>
    <cellStyle name="20% - Акцент5 2 2 4 7 6 2" xfId="34809"/>
    <cellStyle name="20% - Акцент5 2 2 4 7 7" xfId="34804"/>
    <cellStyle name="20% - Акцент5 2 2 4 8" xfId="7425"/>
    <cellStyle name="20% - Акцент5 2 2 4 8 2" xfId="7426"/>
    <cellStyle name="20% - Акцент5 2 2 4 8 2 2" xfId="34811"/>
    <cellStyle name="20% - Акцент5 2 2 4 8 3" xfId="7427"/>
    <cellStyle name="20% - Акцент5 2 2 4 8 3 2" xfId="34812"/>
    <cellStyle name="20% - Акцент5 2 2 4 8 4" xfId="7428"/>
    <cellStyle name="20% - Акцент5 2 2 4 8 4 2" xfId="34813"/>
    <cellStyle name="20% - Акцент5 2 2 4 8 5" xfId="7429"/>
    <cellStyle name="20% - Акцент5 2 2 4 8 5 2" xfId="34814"/>
    <cellStyle name="20% - Акцент5 2 2 4 8 6" xfId="7430"/>
    <cellStyle name="20% - Акцент5 2 2 4 8 6 2" xfId="34815"/>
    <cellStyle name="20% - Акцент5 2 2 4 8 7" xfId="34810"/>
    <cellStyle name="20% - Акцент5 2 2 4 9" xfId="7431"/>
    <cellStyle name="20% - Акцент5 2 2 4 9 2" xfId="7432"/>
    <cellStyle name="20% - Акцент5 2 2 4 9 2 2" xfId="34817"/>
    <cellStyle name="20% - Акцент5 2 2 4 9 3" xfId="7433"/>
    <cellStyle name="20% - Акцент5 2 2 4 9 3 2" xfId="34818"/>
    <cellStyle name="20% - Акцент5 2 2 4 9 4" xfId="7434"/>
    <cellStyle name="20% - Акцент5 2 2 4 9 4 2" xfId="34819"/>
    <cellStyle name="20% - Акцент5 2 2 4 9 5" xfId="7435"/>
    <cellStyle name="20% - Акцент5 2 2 4 9 5 2" xfId="34820"/>
    <cellStyle name="20% - Акцент5 2 2 4 9 6" xfId="7436"/>
    <cellStyle name="20% - Акцент5 2 2 4 9 6 2" xfId="34821"/>
    <cellStyle name="20% - Акцент5 2 2 4 9 7" xfId="34816"/>
    <cellStyle name="20% - Акцент5 2 2 5" xfId="7437"/>
    <cellStyle name="20% - Акцент5 2 2 5 10" xfId="7438"/>
    <cellStyle name="20% - Акцент5 2 2 5 10 2" xfId="7439"/>
    <cellStyle name="20% - Акцент5 2 2 5 10 2 2" xfId="34824"/>
    <cellStyle name="20% - Акцент5 2 2 5 10 3" xfId="7440"/>
    <cellStyle name="20% - Акцент5 2 2 5 10 3 2" xfId="34825"/>
    <cellStyle name="20% - Акцент5 2 2 5 10 4" xfId="7441"/>
    <cellStyle name="20% - Акцент5 2 2 5 10 4 2" xfId="34826"/>
    <cellStyle name="20% - Акцент5 2 2 5 10 5" xfId="7442"/>
    <cellStyle name="20% - Акцент5 2 2 5 10 5 2" xfId="34827"/>
    <cellStyle name="20% - Акцент5 2 2 5 10 6" xfId="7443"/>
    <cellStyle name="20% - Акцент5 2 2 5 10 6 2" xfId="34828"/>
    <cellStyle name="20% - Акцент5 2 2 5 10 7" xfId="34823"/>
    <cellStyle name="20% - Акцент5 2 2 5 11" xfId="7444"/>
    <cellStyle name="20% - Акцент5 2 2 5 11 2" xfId="7445"/>
    <cellStyle name="20% - Акцент5 2 2 5 11 2 2" xfId="34830"/>
    <cellStyle name="20% - Акцент5 2 2 5 11 3" xfId="7446"/>
    <cellStyle name="20% - Акцент5 2 2 5 11 3 2" xfId="34831"/>
    <cellStyle name="20% - Акцент5 2 2 5 11 4" xfId="7447"/>
    <cellStyle name="20% - Акцент5 2 2 5 11 4 2" xfId="34832"/>
    <cellStyle name="20% - Акцент5 2 2 5 11 5" xfId="7448"/>
    <cellStyle name="20% - Акцент5 2 2 5 11 5 2" xfId="34833"/>
    <cellStyle name="20% - Акцент5 2 2 5 11 6" xfId="7449"/>
    <cellStyle name="20% - Акцент5 2 2 5 11 6 2" xfId="34834"/>
    <cellStyle name="20% - Акцент5 2 2 5 11 7" xfId="34829"/>
    <cellStyle name="20% - Акцент5 2 2 5 12" xfId="7450"/>
    <cellStyle name="20% - Акцент5 2 2 5 12 2" xfId="7451"/>
    <cellStyle name="20% - Акцент5 2 2 5 12 2 2" xfId="34836"/>
    <cellStyle name="20% - Акцент5 2 2 5 12 3" xfId="7452"/>
    <cellStyle name="20% - Акцент5 2 2 5 12 3 2" xfId="34837"/>
    <cellStyle name="20% - Акцент5 2 2 5 12 4" xfId="7453"/>
    <cellStyle name="20% - Акцент5 2 2 5 12 4 2" xfId="34838"/>
    <cellStyle name="20% - Акцент5 2 2 5 12 5" xfId="7454"/>
    <cellStyle name="20% - Акцент5 2 2 5 12 5 2" xfId="34839"/>
    <cellStyle name="20% - Акцент5 2 2 5 12 6" xfId="7455"/>
    <cellStyle name="20% - Акцент5 2 2 5 12 6 2" xfId="34840"/>
    <cellStyle name="20% - Акцент5 2 2 5 12 7" xfId="34835"/>
    <cellStyle name="20% - Акцент5 2 2 5 13" xfId="7456"/>
    <cellStyle name="20% - Акцент5 2 2 5 13 2" xfId="7457"/>
    <cellStyle name="20% - Акцент5 2 2 5 13 2 2" xfId="34842"/>
    <cellStyle name="20% - Акцент5 2 2 5 13 3" xfId="7458"/>
    <cellStyle name="20% - Акцент5 2 2 5 13 3 2" xfId="34843"/>
    <cellStyle name="20% - Акцент5 2 2 5 13 4" xfId="7459"/>
    <cellStyle name="20% - Акцент5 2 2 5 13 4 2" xfId="34844"/>
    <cellStyle name="20% - Акцент5 2 2 5 13 5" xfId="7460"/>
    <cellStyle name="20% - Акцент5 2 2 5 13 5 2" xfId="34845"/>
    <cellStyle name="20% - Акцент5 2 2 5 13 6" xfId="7461"/>
    <cellStyle name="20% - Акцент5 2 2 5 13 6 2" xfId="34846"/>
    <cellStyle name="20% - Акцент5 2 2 5 13 7" xfId="34841"/>
    <cellStyle name="20% - Акцент5 2 2 5 14" xfId="7462"/>
    <cellStyle name="20% - Акцент5 2 2 5 14 2" xfId="7463"/>
    <cellStyle name="20% - Акцент5 2 2 5 14 2 2" xfId="34848"/>
    <cellStyle name="20% - Акцент5 2 2 5 14 3" xfId="7464"/>
    <cellStyle name="20% - Акцент5 2 2 5 14 3 2" xfId="34849"/>
    <cellStyle name="20% - Акцент5 2 2 5 14 4" xfId="7465"/>
    <cellStyle name="20% - Акцент5 2 2 5 14 4 2" xfId="34850"/>
    <cellStyle name="20% - Акцент5 2 2 5 14 5" xfId="7466"/>
    <cellStyle name="20% - Акцент5 2 2 5 14 5 2" xfId="34851"/>
    <cellStyle name="20% - Акцент5 2 2 5 14 6" xfId="7467"/>
    <cellStyle name="20% - Акцент5 2 2 5 14 6 2" xfId="34852"/>
    <cellStyle name="20% - Акцент5 2 2 5 14 7" xfId="34847"/>
    <cellStyle name="20% - Акцент5 2 2 5 15" xfId="7468"/>
    <cellStyle name="20% - Акцент5 2 2 5 15 2" xfId="7469"/>
    <cellStyle name="20% - Акцент5 2 2 5 15 2 2" xfId="34854"/>
    <cellStyle name="20% - Акцент5 2 2 5 15 3" xfId="7470"/>
    <cellStyle name="20% - Акцент5 2 2 5 15 3 2" xfId="34855"/>
    <cellStyle name="20% - Акцент5 2 2 5 15 4" xfId="7471"/>
    <cellStyle name="20% - Акцент5 2 2 5 15 4 2" xfId="34856"/>
    <cellStyle name="20% - Акцент5 2 2 5 15 5" xfId="7472"/>
    <cellStyle name="20% - Акцент5 2 2 5 15 5 2" xfId="34857"/>
    <cellStyle name="20% - Акцент5 2 2 5 15 6" xfId="7473"/>
    <cellStyle name="20% - Акцент5 2 2 5 15 6 2" xfId="34858"/>
    <cellStyle name="20% - Акцент5 2 2 5 15 7" xfId="34853"/>
    <cellStyle name="20% - Акцент5 2 2 5 16" xfId="7474"/>
    <cellStyle name="20% - Акцент5 2 2 5 16 2" xfId="7475"/>
    <cellStyle name="20% - Акцент5 2 2 5 16 2 2" xfId="34860"/>
    <cellStyle name="20% - Акцент5 2 2 5 16 3" xfId="7476"/>
    <cellStyle name="20% - Акцент5 2 2 5 16 3 2" xfId="34861"/>
    <cellStyle name="20% - Акцент5 2 2 5 16 4" xfId="7477"/>
    <cellStyle name="20% - Акцент5 2 2 5 16 4 2" xfId="34862"/>
    <cellStyle name="20% - Акцент5 2 2 5 16 5" xfId="7478"/>
    <cellStyle name="20% - Акцент5 2 2 5 16 5 2" xfId="34863"/>
    <cellStyle name="20% - Акцент5 2 2 5 16 6" xfId="7479"/>
    <cellStyle name="20% - Акцент5 2 2 5 16 6 2" xfId="34864"/>
    <cellStyle name="20% - Акцент5 2 2 5 16 7" xfId="34859"/>
    <cellStyle name="20% - Акцент5 2 2 5 17" xfId="7480"/>
    <cellStyle name="20% - Акцент5 2 2 5 17 2" xfId="7481"/>
    <cellStyle name="20% - Акцент5 2 2 5 17 2 2" xfId="34866"/>
    <cellStyle name="20% - Акцент5 2 2 5 17 3" xfId="7482"/>
    <cellStyle name="20% - Акцент5 2 2 5 17 3 2" xfId="34867"/>
    <cellStyle name="20% - Акцент5 2 2 5 17 4" xfId="7483"/>
    <cellStyle name="20% - Акцент5 2 2 5 17 4 2" xfId="34868"/>
    <cellStyle name="20% - Акцент5 2 2 5 17 5" xfId="7484"/>
    <cellStyle name="20% - Акцент5 2 2 5 17 5 2" xfId="34869"/>
    <cellStyle name="20% - Акцент5 2 2 5 17 6" xfId="7485"/>
    <cellStyle name="20% - Акцент5 2 2 5 17 6 2" xfId="34870"/>
    <cellStyle name="20% - Акцент5 2 2 5 17 7" xfId="34865"/>
    <cellStyle name="20% - Акцент5 2 2 5 18" xfId="7486"/>
    <cellStyle name="20% - Акцент5 2 2 5 18 2" xfId="7487"/>
    <cellStyle name="20% - Акцент5 2 2 5 18 2 2" xfId="34872"/>
    <cellStyle name="20% - Акцент5 2 2 5 18 3" xfId="7488"/>
    <cellStyle name="20% - Акцент5 2 2 5 18 3 2" xfId="34873"/>
    <cellStyle name="20% - Акцент5 2 2 5 18 4" xfId="7489"/>
    <cellStyle name="20% - Акцент5 2 2 5 18 4 2" xfId="34874"/>
    <cellStyle name="20% - Акцент5 2 2 5 18 5" xfId="7490"/>
    <cellStyle name="20% - Акцент5 2 2 5 18 5 2" xfId="34875"/>
    <cellStyle name="20% - Акцент5 2 2 5 18 6" xfId="7491"/>
    <cellStyle name="20% - Акцент5 2 2 5 18 6 2" xfId="34876"/>
    <cellStyle name="20% - Акцент5 2 2 5 18 7" xfId="34871"/>
    <cellStyle name="20% - Акцент5 2 2 5 19" xfId="7492"/>
    <cellStyle name="20% - Акцент5 2 2 5 19 2" xfId="7493"/>
    <cellStyle name="20% - Акцент5 2 2 5 19 2 2" xfId="34878"/>
    <cellStyle name="20% - Акцент5 2 2 5 19 3" xfId="7494"/>
    <cellStyle name="20% - Акцент5 2 2 5 19 3 2" xfId="34879"/>
    <cellStyle name="20% - Акцент5 2 2 5 19 4" xfId="7495"/>
    <cellStyle name="20% - Акцент5 2 2 5 19 4 2" xfId="34880"/>
    <cellStyle name="20% - Акцент5 2 2 5 19 5" xfId="7496"/>
    <cellStyle name="20% - Акцент5 2 2 5 19 5 2" xfId="34881"/>
    <cellStyle name="20% - Акцент5 2 2 5 19 6" xfId="7497"/>
    <cellStyle name="20% - Акцент5 2 2 5 19 6 2" xfId="34882"/>
    <cellStyle name="20% - Акцент5 2 2 5 19 7" xfId="34877"/>
    <cellStyle name="20% - Акцент5 2 2 5 2" xfId="7498"/>
    <cellStyle name="20% - Акцент5 2 2 5 2 2" xfId="7499"/>
    <cellStyle name="20% - Акцент5 2 2 5 2 2 2" xfId="34884"/>
    <cellStyle name="20% - Акцент5 2 2 5 2 3" xfId="7500"/>
    <cellStyle name="20% - Акцент5 2 2 5 2 3 2" xfId="34885"/>
    <cellStyle name="20% - Акцент5 2 2 5 2 4" xfId="7501"/>
    <cellStyle name="20% - Акцент5 2 2 5 2 4 2" xfId="34886"/>
    <cellStyle name="20% - Акцент5 2 2 5 2 5" xfId="7502"/>
    <cellStyle name="20% - Акцент5 2 2 5 2 5 2" xfId="34887"/>
    <cellStyle name="20% - Акцент5 2 2 5 2 6" xfId="7503"/>
    <cellStyle name="20% - Акцент5 2 2 5 2 6 2" xfId="34888"/>
    <cellStyle name="20% - Акцент5 2 2 5 2 7" xfId="34883"/>
    <cellStyle name="20% - Акцент5 2 2 5 20" xfId="7504"/>
    <cellStyle name="20% - Акцент5 2 2 5 20 2" xfId="7505"/>
    <cellStyle name="20% - Акцент5 2 2 5 20 2 2" xfId="34890"/>
    <cellStyle name="20% - Акцент5 2 2 5 20 3" xfId="7506"/>
    <cellStyle name="20% - Акцент5 2 2 5 20 3 2" xfId="34891"/>
    <cellStyle name="20% - Акцент5 2 2 5 20 4" xfId="7507"/>
    <cellStyle name="20% - Акцент5 2 2 5 20 4 2" xfId="34892"/>
    <cellStyle name="20% - Акцент5 2 2 5 20 5" xfId="7508"/>
    <cellStyle name="20% - Акцент5 2 2 5 20 5 2" xfId="34893"/>
    <cellStyle name="20% - Акцент5 2 2 5 20 6" xfId="7509"/>
    <cellStyle name="20% - Акцент5 2 2 5 20 6 2" xfId="34894"/>
    <cellStyle name="20% - Акцент5 2 2 5 20 7" xfId="34889"/>
    <cellStyle name="20% - Акцент5 2 2 5 21" xfId="7510"/>
    <cellStyle name="20% - Акцент5 2 2 5 21 2" xfId="7511"/>
    <cellStyle name="20% - Акцент5 2 2 5 21 2 2" xfId="34896"/>
    <cellStyle name="20% - Акцент5 2 2 5 21 3" xfId="7512"/>
    <cellStyle name="20% - Акцент5 2 2 5 21 3 2" xfId="34897"/>
    <cellStyle name="20% - Акцент5 2 2 5 21 4" xfId="7513"/>
    <cellStyle name="20% - Акцент5 2 2 5 21 4 2" xfId="34898"/>
    <cellStyle name="20% - Акцент5 2 2 5 21 5" xfId="7514"/>
    <cellStyle name="20% - Акцент5 2 2 5 21 5 2" xfId="34899"/>
    <cellStyle name="20% - Акцент5 2 2 5 21 6" xfId="7515"/>
    <cellStyle name="20% - Акцент5 2 2 5 21 6 2" xfId="34900"/>
    <cellStyle name="20% - Акцент5 2 2 5 21 7" xfId="34895"/>
    <cellStyle name="20% - Акцент5 2 2 5 22" xfId="7516"/>
    <cellStyle name="20% - Акцент5 2 2 5 22 2" xfId="7517"/>
    <cellStyle name="20% - Акцент5 2 2 5 22 2 2" xfId="34902"/>
    <cellStyle name="20% - Акцент5 2 2 5 22 3" xfId="7518"/>
    <cellStyle name="20% - Акцент5 2 2 5 22 3 2" xfId="34903"/>
    <cellStyle name="20% - Акцент5 2 2 5 22 4" xfId="7519"/>
    <cellStyle name="20% - Акцент5 2 2 5 22 4 2" xfId="34904"/>
    <cellStyle name="20% - Акцент5 2 2 5 22 5" xfId="7520"/>
    <cellStyle name="20% - Акцент5 2 2 5 22 5 2" xfId="34905"/>
    <cellStyle name="20% - Акцент5 2 2 5 22 6" xfId="7521"/>
    <cellStyle name="20% - Акцент5 2 2 5 22 6 2" xfId="34906"/>
    <cellStyle name="20% - Акцент5 2 2 5 22 7" xfId="34901"/>
    <cellStyle name="20% - Акцент5 2 2 5 23" xfId="7522"/>
    <cellStyle name="20% - Акцент5 2 2 5 23 2" xfId="34907"/>
    <cellStyle name="20% - Акцент5 2 2 5 24" xfId="7523"/>
    <cellStyle name="20% - Акцент5 2 2 5 24 2" xfId="34908"/>
    <cellStyle name="20% - Акцент5 2 2 5 25" xfId="7524"/>
    <cellStyle name="20% - Акцент5 2 2 5 25 2" xfId="34909"/>
    <cellStyle name="20% - Акцент5 2 2 5 26" xfId="7525"/>
    <cellStyle name="20% - Акцент5 2 2 5 26 2" xfId="34910"/>
    <cellStyle name="20% - Акцент5 2 2 5 27" xfId="7526"/>
    <cellStyle name="20% - Акцент5 2 2 5 27 2" xfId="34911"/>
    <cellStyle name="20% - Акцент5 2 2 5 28" xfId="34822"/>
    <cellStyle name="20% - Акцент5 2 2 5 3" xfId="7527"/>
    <cellStyle name="20% - Акцент5 2 2 5 3 2" xfId="7528"/>
    <cellStyle name="20% - Акцент5 2 2 5 3 2 2" xfId="34913"/>
    <cellStyle name="20% - Акцент5 2 2 5 3 3" xfId="7529"/>
    <cellStyle name="20% - Акцент5 2 2 5 3 3 2" xfId="34914"/>
    <cellStyle name="20% - Акцент5 2 2 5 3 4" xfId="7530"/>
    <cellStyle name="20% - Акцент5 2 2 5 3 4 2" xfId="34915"/>
    <cellStyle name="20% - Акцент5 2 2 5 3 5" xfId="7531"/>
    <cellStyle name="20% - Акцент5 2 2 5 3 5 2" xfId="34916"/>
    <cellStyle name="20% - Акцент5 2 2 5 3 6" xfId="7532"/>
    <cellStyle name="20% - Акцент5 2 2 5 3 6 2" xfId="34917"/>
    <cellStyle name="20% - Акцент5 2 2 5 3 7" xfId="34912"/>
    <cellStyle name="20% - Акцент5 2 2 5 4" xfId="7533"/>
    <cellStyle name="20% - Акцент5 2 2 5 4 2" xfId="7534"/>
    <cellStyle name="20% - Акцент5 2 2 5 4 2 2" xfId="34919"/>
    <cellStyle name="20% - Акцент5 2 2 5 4 3" xfId="7535"/>
    <cellStyle name="20% - Акцент5 2 2 5 4 3 2" xfId="34920"/>
    <cellStyle name="20% - Акцент5 2 2 5 4 4" xfId="7536"/>
    <cellStyle name="20% - Акцент5 2 2 5 4 4 2" xfId="34921"/>
    <cellStyle name="20% - Акцент5 2 2 5 4 5" xfId="7537"/>
    <cellStyle name="20% - Акцент5 2 2 5 4 5 2" xfId="34922"/>
    <cellStyle name="20% - Акцент5 2 2 5 4 6" xfId="7538"/>
    <cellStyle name="20% - Акцент5 2 2 5 4 6 2" xfId="34923"/>
    <cellStyle name="20% - Акцент5 2 2 5 4 7" xfId="34918"/>
    <cellStyle name="20% - Акцент5 2 2 5 5" xfId="7539"/>
    <cellStyle name="20% - Акцент5 2 2 5 5 2" xfId="7540"/>
    <cellStyle name="20% - Акцент5 2 2 5 5 2 2" xfId="34925"/>
    <cellStyle name="20% - Акцент5 2 2 5 5 3" xfId="7541"/>
    <cellStyle name="20% - Акцент5 2 2 5 5 3 2" xfId="34926"/>
    <cellStyle name="20% - Акцент5 2 2 5 5 4" xfId="7542"/>
    <cellStyle name="20% - Акцент5 2 2 5 5 4 2" xfId="34927"/>
    <cellStyle name="20% - Акцент5 2 2 5 5 5" xfId="7543"/>
    <cellStyle name="20% - Акцент5 2 2 5 5 5 2" xfId="34928"/>
    <cellStyle name="20% - Акцент5 2 2 5 5 6" xfId="7544"/>
    <cellStyle name="20% - Акцент5 2 2 5 5 6 2" xfId="34929"/>
    <cellStyle name="20% - Акцент5 2 2 5 5 7" xfId="34924"/>
    <cellStyle name="20% - Акцент5 2 2 5 6" xfId="7545"/>
    <cellStyle name="20% - Акцент5 2 2 5 6 2" xfId="7546"/>
    <cellStyle name="20% - Акцент5 2 2 5 6 2 2" xfId="34931"/>
    <cellStyle name="20% - Акцент5 2 2 5 6 3" xfId="7547"/>
    <cellStyle name="20% - Акцент5 2 2 5 6 3 2" xfId="34932"/>
    <cellStyle name="20% - Акцент5 2 2 5 6 4" xfId="7548"/>
    <cellStyle name="20% - Акцент5 2 2 5 6 4 2" xfId="34933"/>
    <cellStyle name="20% - Акцент5 2 2 5 6 5" xfId="7549"/>
    <cellStyle name="20% - Акцент5 2 2 5 6 5 2" xfId="34934"/>
    <cellStyle name="20% - Акцент5 2 2 5 6 6" xfId="7550"/>
    <cellStyle name="20% - Акцент5 2 2 5 6 6 2" xfId="34935"/>
    <cellStyle name="20% - Акцент5 2 2 5 6 7" xfId="34930"/>
    <cellStyle name="20% - Акцент5 2 2 5 7" xfId="7551"/>
    <cellStyle name="20% - Акцент5 2 2 5 7 2" xfId="7552"/>
    <cellStyle name="20% - Акцент5 2 2 5 7 2 2" xfId="34937"/>
    <cellStyle name="20% - Акцент5 2 2 5 7 3" xfId="7553"/>
    <cellStyle name="20% - Акцент5 2 2 5 7 3 2" xfId="34938"/>
    <cellStyle name="20% - Акцент5 2 2 5 7 4" xfId="7554"/>
    <cellStyle name="20% - Акцент5 2 2 5 7 4 2" xfId="34939"/>
    <cellStyle name="20% - Акцент5 2 2 5 7 5" xfId="7555"/>
    <cellStyle name="20% - Акцент5 2 2 5 7 5 2" xfId="34940"/>
    <cellStyle name="20% - Акцент5 2 2 5 7 6" xfId="7556"/>
    <cellStyle name="20% - Акцент5 2 2 5 7 6 2" xfId="34941"/>
    <cellStyle name="20% - Акцент5 2 2 5 7 7" xfId="34936"/>
    <cellStyle name="20% - Акцент5 2 2 5 8" xfId="7557"/>
    <cellStyle name="20% - Акцент5 2 2 5 8 2" xfId="7558"/>
    <cellStyle name="20% - Акцент5 2 2 5 8 2 2" xfId="34943"/>
    <cellStyle name="20% - Акцент5 2 2 5 8 3" xfId="7559"/>
    <cellStyle name="20% - Акцент5 2 2 5 8 3 2" xfId="34944"/>
    <cellStyle name="20% - Акцент5 2 2 5 8 4" xfId="7560"/>
    <cellStyle name="20% - Акцент5 2 2 5 8 4 2" xfId="34945"/>
    <cellStyle name="20% - Акцент5 2 2 5 8 5" xfId="7561"/>
    <cellStyle name="20% - Акцент5 2 2 5 8 5 2" xfId="34946"/>
    <cellStyle name="20% - Акцент5 2 2 5 8 6" xfId="7562"/>
    <cellStyle name="20% - Акцент5 2 2 5 8 6 2" xfId="34947"/>
    <cellStyle name="20% - Акцент5 2 2 5 8 7" xfId="34942"/>
    <cellStyle name="20% - Акцент5 2 2 5 9" xfId="7563"/>
    <cellStyle name="20% - Акцент5 2 2 5 9 2" xfId="7564"/>
    <cellStyle name="20% - Акцент5 2 2 5 9 2 2" xfId="34949"/>
    <cellStyle name="20% - Акцент5 2 2 5 9 3" xfId="7565"/>
    <cellStyle name="20% - Акцент5 2 2 5 9 3 2" xfId="34950"/>
    <cellStyle name="20% - Акцент5 2 2 5 9 4" xfId="7566"/>
    <cellStyle name="20% - Акцент5 2 2 5 9 4 2" xfId="34951"/>
    <cellStyle name="20% - Акцент5 2 2 5 9 5" xfId="7567"/>
    <cellStyle name="20% - Акцент5 2 2 5 9 5 2" xfId="34952"/>
    <cellStyle name="20% - Акцент5 2 2 5 9 6" xfId="7568"/>
    <cellStyle name="20% - Акцент5 2 2 5 9 6 2" xfId="34953"/>
    <cellStyle name="20% - Акцент5 2 2 5 9 7" xfId="34948"/>
    <cellStyle name="20% - Акцент5 2 2 6" xfId="7569"/>
    <cellStyle name="20% - Акцент5 2 2 6 10" xfId="7570"/>
    <cellStyle name="20% - Акцент5 2 2 6 10 2" xfId="7571"/>
    <cellStyle name="20% - Акцент5 2 2 6 10 2 2" xfId="34956"/>
    <cellStyle name="20% - Акцент5 2 2 6 10 3" xfId="7572"/>
    <cellStyle name="20% - Акцент5 2 2 6 10 3 2" xfId="34957"/>
    <cellStyle name="20% - Акцент5 2 2 6 10 4" xfId="7573"/>
    <cellStyle name="20% - Акцент5 2 2 6 10 4 2" xfId="34958"/>
    <cellStyle name="20% - Акцент5 2 2 6 10 5" xfId="7574"/>
    <cellStyle name="20% - Акцент5 2 2 6 10 5 2" xfId="34959"/>
    <cellStyle name="20% - Акцент5 2 2 6 10 6" xfId="7575"/>
    <cellStyle name="20% - Акцент5 2 2 6 10 6 2" xfId="34960"/>
    <cellStyle name="20% - Акцент5 2 2 6 10 7" xfId="34955"/>
    <cellStyle name="20% - Акцент5 2 2 6 11" xfId="7576"/>
    <cellStyle name="20% - Акцент5 2 2 6 11 2" xfId="7577"/>
    <cellStyle name="20% - Акцент5 2 2 6 11 2 2" xfId="34962"/>
    <cellStyle name="20% - Акцент5 2 2 6 11 3" xfId="7578"/>
    <cellStyle name="20% - Акцент5 2 2 6 11 3 2" xfId="34963"/>
    <cellStyle name="20% - Акцент5 2 2 6 11 4" xfId="7579"/>
    <cellStyle name="20% - Акцент5 2 2 6 11 4 2" xfId="34964"/>
    <cellStyle name="20% - Акцент5 2 2 6 11 5" xfId="7580"/>
    <cellStyle name="20% - Акцент5 2 2 6 11 5 2" xfId="34965"/>
    <cellStyle name="20% - Акцент5 2 2 6 11 6" xfId="7581"/>
    <cellStyle name="20% - Акцент5 2 2 6 11 6 2" xfId="34966"/>
    <cellStyle name="20% - Акцент5 2 2 6 11 7" xfId="34961"/>
    <cellStyle name="20% - Акцент5 2 2 6 12" xfId="7582"/>
    <cellStyle name="20% - Акцент5 2 2 6 12 2" xfId="7583"/>
    <cellStyle name="20% - Акцент5 2 2 6 12 2 2" xfId="34968"/>
    <cellStyle name="20% - Акцент5 2 2 6 12 3" xfId="7584"/>
    <cellStyle name="20% - Акцент5 2 2 6 12 3 2" xfId="34969"/>
    <cellStyle name="20% - Акцент5 2 2 6 12 4" xfId="7585"/>
    <cellStyle name="20% - Акцент5 2 2 6 12 4 2" xfId="34970"/>
    <cellStyle name="20% - Акцент5 2 2 6 12 5" xfId="7586"/>
    <cellStyle name="20% - Акцент5 2 2 6 12 5 2" xfId="34971"/>
    <cellStyle name="20% - Акцент5 2 2 6 12 6" xfId="7587"/>
    <cellStyle name="20% - Акцент5 2 2 6 12 6 2" xfId="34972"/>
    <cellStyle name="20% - Акцент5 2 2 6 12 7" xfId="34967"/>
    <cellStyle name="20% - Акцент5 2 2 6 13" xfId="7588"/>
    <cellStyle name="20% - Акцент5 2 2 6 13 2" xfId="7589"/>
    <cellStyle name="20% - Акцент5 2 2 6 13 2 2" xfId="34974"/>
    <cellStyle name="20% - Акцент5 2 2 6 13 3" xfId="7590"/>
    <cellStyle name="20% - Акцент5 2 2 6 13 3 2" xfId="34975"/>
    <cellStyle name="20% - Акцент5 2 2 6 13 4" xfId="7591"/>
    <cellStyle name="20% - Акцент5 2 2 6 13 4 2" xfId="34976"/>
    <cellStyle name="20% - Акцент5 2 2 6 13 5" xfId="7592"/>
    <cellStyle name="20% - Акцент5 2 2 6 13 5 2" xfId="34977"/>
    <cellStyle name="20% - Акцент5 2 2 6 13 6" xfId="7593"/>
    <cellStyle name="20% - Акцент5 2 2 6 13 6 2" xfId="34978"/>
    <cellStyle name="20% - Акцент5 2 2 6 13 7" xfId="34973"/>
    <cellStyle name="20% - Акцент5 2 2 6 14" xfId="7594"/>
    <cellStyle name="20% - Акцент5 2 2 6 14 2" xfId="7595"/>
    <cellStyle name="20% - Акцент5 2 2 6 14 2 2" xfId="34980"/>
    <cellStyle name="20% - Акцент5 2 2 6 14 3" xfId="7596"/>
    <cellStyle name="20% - Акцент5 2 2 6 14 3 2" xfId="34981"/>
    <cellStyle name="20% - Акцент5 2 2 6 14 4" xfId="7597"/>
    <cellStyle name="20% - Акцент5 2 2 6 14 4 2" xfId="34982"/>
    <cellStyle name="20% - Акцент5 2 2 6 14 5" xfId="7598"/>
    <cellStyle name="20% - Акцент5 2 2 6 14 5 2" xfId="34983"/>
    <cellStyle name="20% - Акцент5 2 2 6 14 6" xfId="7599"/>
    <cellStyle name="20% - Акцент5 2 2 6 14 6 2" xfId="34984"/>
    <cellStyle name="20% - Акцент5 2 2 6 14 7" xfId="34979"/>
    <cellStyle name="20% - Акцент5 2 2 6 15" xfId="7600"/>
    <cellStyle name="20% - Акцент5 2 2 6 15 2" xfId="7601"/>
    <cellStyle name="20% - Акцент5 2 2 6 15 2 2" xfId="34986"/>
    <cellStyle name="20% - Акцент5 2 2 6 15 3" xfId="7602"/>
    <cellStyle name="20% - Акцент5 2 2 6 15 3 2" xfId="34987"/>
    <cellStyle name="20% - Акцент5 2 2 6 15 4" xfId="7603"/>
    <cellStyle name="20% - Акцент5 2 2 6 15 4 2" xfId="34988"/>
    <cellStyle name="20% - Акцент5 2 2 6 15 5" xfId="7604"/>
    <cellStyle name="20% - Акцент5 2 2 6 15 5 2" xfId="34989"/>
    <cellStyle name="20% - Акцент5 2 2 6 15 6" xfId="7605"/>
    <cellStyle name="20% - Акцент5 2 2 6 15 6 2" xfId="34990"/>
    <cellStyle name="20% - Акцент5 2 2 6 15 7" xfId="34985"/>
    <cellStyle name="20% - Акцент5 2 2 6 16" xfId="7606"/>
    <cellStyle name="20% - Акцент5 2 2 6 16 2" xfId="7607"/>
    <cellStyle name="20% - Акцент5 2 2 6 16 2 2" xfId="34992"/>
    <cellStyle name="20% - Акцент5 2 2 6 16 3" xfId="7608"/>
    <cellStyle name="20% - Акцент5 2 2 6 16 3 2" xfId="34993"/>
    <cellStyle name="20% - Акцент5 2 2 6 16 4" xfId="7609"/>
    <cellStyle name="20% - Акцент5 2 2 6 16 4 2" xfId="34994"/>
    <cellStyle name="20% - Акцент5 2 2 6 16 5" xfId="7610"/>
    <cellStyle name="20% - Акцент5 2 2 6 16 5 2" xfId="34995"/>
    <cellStyle name="20% - Акцент5 2 2 6 16 6" xfId="7611"/>
    <cellStyle name="20% - Акцент5 2 2 6 16 6 2" xfId="34996"/>
    <cellStyle name="20% - Акцент5 2 2 6 16 7" xfId="34991"/>
    <cellStyle name="20% - Акцент5 2 2 6 17" xfId="7612"/>
    <cellStyle name="20% - Акцент5 2 2 6 17 2" xfId="7613"/>
    <cellStyle name="20% - Акцент5 2 2 6 17 2 2" xfId="34998"/>
    <cellStyle name="20% - Акцент5 2 2 6 17 3" xfId="7614"/>
    <cellStyle name="20% - Акцент5 2 2 6 17 3 2" xfId="34999"/>
    <cellStyle name="20% - Акцент5 2 2 6 17 4" xfId="7615"/>
    <cellStyle name="20% - Акцент5 2 2 6 17 4 2" xfId="35000"/>
    <cellStyle name="20% - Акцент5 2 2 6 17 5" xfId="7616"/>
    <cellStyle name="20% - Акцент5 2 2 6 17 5 2" xfId="35001"/>
    <cellStyle name="20% - Акцент5 2 2 6 17 6" xfId="7617"/>
    <cellStyle name="20% - Акцент5 2 2 6 17 6 2" xfId="35002"/>
    <cellStyle name="20% - Акцент5 2 2 6 17 7" xfId="34997"/>
    <cellStyle name="20% - Акцент5 2 2 6 18" xfId="7618"/>
    <cellStyle name="20% - Акцент5 2 2 6 18 2" xfId="7619"/>
    <cellStyle name="20% - Акцент5 2 2 6 18 2 2" xfId="35004"/>
    <cellStyle name="20% - Акцент5 2 2 6 18 3" xfId="7620"/>
    <cellStyle name="20% - Акцент5 2 2 6 18 3 2" xfId="35005"/>
    <cellStyle name="20% - Акцент5 2 2 6 18 4" xfId="7621"/>
    <cellStyle name="20% - Акцент5 2 2 6 18 4 2" xfId="35006"/>
    <cellStyle name="20% - Акцент5 2 2 6 18 5" xfId="7622"/>
    <cellStyle name="20% - Акцент5 2 2 6 18 5 2" xfId="35007"/>
    <cellStyle name="20% - Акцент5 2 2 6 18 6" xfId="7623"/>
    <cellStyle name="20% - Акцент5 2 2 6 18 6 2" xfId="35008"/>
    <cellStyle name="20% - Акцент5 2 2 6 18 7" xfId="35003"/>
    <cellStyle name="20% - Акцент5 2 2 6 19" xfId="7624"/>
    <cellStyle name="20% - Акцент5 2 2 6 19 2" xfId="7625"/>
    <cellStyle name="20% - Акцент5 2 2 6 19 2 2" xfId="35010"/>
    <cellStyle name="20% - Акцент5 2 2 6 19 3" xfId="7626"/>
    <cellStyle name="20% - Акцент5 2 2 6 19 3 2" xfId="35011"/>
    <cellStyle name="20% - Акцент5 2 2 6 19 4" xfId="7627"/>
    <cellStyle name="20% - Акцент5 2 2 6 19 4 2" xfId="35012"/>
    <cellStyle name="20% - Акцент5 2 2 6 19 5" xfId="7628"/>
    <cellStyle name="20% - Акцент5 2 2 6 19 5 2" xfId="35013"/>
    <cellStyle name="20% - Акцент5 2 2 6 19 6" xfId="7629"/>
    <cellStyle name="20% - Акцент5 2 2 6 19 6 2" xfId="35014"/>
    <cellStyle name="20% - Акцент5 2 2 6 19 7" xfId="35009"/>
    <cellStyle name="20% - Акцент5 2 2 6 2" xfId="7630"/>
    <cellStyle name="20% - Акцент5 2 2 6 2 2" xfId="7631"/>
    <cellStyle name="20% - Акцент5 2 2 6 2 2 2" xfId="35016"/>
    <cellStyle name="20% - Акцент5 2 2 6 2 3" xfId="7632"/>
    <cellStyle name="20% - Акцент5 2 2 6 2 3 2" xfId="35017"/>
    <cellStyle name="20% - Акцент5 2 2 6 2 4" xfId="7633"/>
    <cellStyle name="20% - Акцент5 2 2 6 2 4 2" xfId="35018"/>
    <cellStyle name="20% - Акцент5 2 2 6 2 5" xfId="7634"/>
    <cellStyle name="20% - Акцент5 2 2 6 2 5 2" xfId="35019"/>
    <cellStyle name="20% - Акцент5 2 2 6 2 6" xfId="7635"/>
    <cellStyle name="20% - Акцент5 2 2 6 2 6 2" xfId="35020"/>
    <cellStyle name="20% - Акцент5 2 2 6 2 7" xfId="35015"/>
    <cellStyle name="20% - Акцент5 2 2 6 20" xfId="7636"/>
    <cellStyle name="20% - Акцент5 2 2 6 20 2" xfId="7637"/>
    <cellStyle name="20% - Акцент5 2 2 6 20 2 2" xfId="35022"/>
    <cellStyle name="20% - Акцент5 2 2 6 20 3" xfId="7638"/>
    <cellStyle name="20% - Акцент5 2 2 6 20 3 2" xfId="35023"/>
    <cellStyle name="20% - Акцент5 2 2 6 20 4" xfId="7639"/>
    <cellStyle name="20% - Акцент5 2 2 6 20 4 2" xfId="35024"/>
    <cellStyle name="20% - Акцент5 2 2 6 20 5" xfId="7640"/>
    <cellStyle name="20% - Акцент5 2 2 6 20 5 2" xfId="35025"/>
    <cellStyle name="20% - Акцент5 2 2 6 20 6" xfId="7641"/>
    <cellStyle name="20% - Акцент5 2 2 6 20 6 2" xfId="35026"/>
    <cellStyle name="20% - Акцент5 2 2 6 20 7" xfId="35021"/>
    <cellStyle name="20% - Акцент5 2 2 6 21" xfId="7642"/>
    <cellStyle name="20% - Акцент5 2 2 6 21 2" xfId="7643"/>
    <cellStyle name="20% - Акцент5 2 2 6 21 2 2" xfId="35028"/>
    <cellStyle name="20% - Акцент5 2 2 6 21 3" xfId="7644"/>
    <cellStyle name="20% - Акцент5 2 2 6 21 3 2" xfId="35029"/>
    <cellStyle name="20% - Акцент5 2 2 6 21 4" xfId="7645"/>
    <cellStyle name="20% - Акцент5 2 2 6 21 4 2" xfId="35030"/>
    <cellStyle name="20% - Акцент5 2 2 6 21 5" xfId="7646"/>
    <cellStyle name="20% - Акцент5 2 2 6 21 5 2" xfId="35031"/>
    <cellStyle name="20% - Акцент5 2 2 6 21 6" xfId="7647"/>
    <cellStyle name="20% - Акцент5 2 2 6 21 6 2" xfId="35032"/>
    <cellStyle name="20% - Акцент5 2 2 6 21 7" xfId="35027"/>
    <cellStyle name="20% - Акцент5 2 2 6 22" xfId="7648"/>
    <cellStyle name="20% - Акцент5 2 2 6 22 2" xfId="7649"/>
    <cellStyle name="20% - Акцент5 2 2 6 22 2 2" xfId="35034"/>
    <cellStyle name="20% - Акцент5 2 2 6 22 3" xfId="7650"/>
    <cellStyle name="20% - Акцент5 2 2 6 22 3 2" xfId="35035"/>
    <cellStyle name="20% - Акцент5 2 2 6 22 4" xfId="7651"/>
    <cellStyle name="20% - Акцент5 2 2 6 22 4 2" xfId="35036"/>
    <cellStyle name="20% - Акцент5 2 2 6 22 5" xfId="7652"/>
    <cellStyle name="20% - Акцент5 2 2 6 22 5 2" xfId="35037"/>
    <cellStyle name="20% - Акцент5 2 2 6 22 6" xfId="7653"/>
    <cellStyle name="20% - Акцент5 2 2 6 22 6 2" xfId="35038"/>
    <cellStyle name="20% - Акцент5 2 2 6 22 7" xfId="35033"/>
    <cellStyle name="20% - Акцент5 2 2 6 23" xfId="7654"/>
    <cellStyle name="20% - Акцент5 2 2 6 23 2" xfId="35039"/>
    <cellStyle name="20% - Акцент5 2 2 6 24" xfId="7655"/>
    <cellStyle name="20% - Акцент5 2 2 6 24 2" xfId="35040"/>
    <cellStyle name="20% - Акцент5 2 2 6 25" xfId="7656"/>
    <cellStyle name="20% - Акцент5 2 2 6 25 2" xfId="35041"/>
    <cellStyle name="20% - Акцент5 2 2 6 26" xfId="7657"/>
    <cellStyle name="20% - Акцент5 2 2 6 26 2" xfId="35042"/>
    <cellStyle name="20% - Акцент5 2 2 6 27" xfId="7658"/>
    <cellStyle name="20% - Акцент5 2 2 6 27 2" xfId="35043"/>
    <cellStyle name="20% - Акцент5 2 2 6 28" xfId="34954"/>
    <cellStyle name="20% - Акцент5 2 2 6 3" xfId="7659"/>
    <cellStyle name="20% - Акцент5 2 2 6 3 2" xfId="7660"/>
    <cellStyle name="20% - Акцент5 2 2 6 3 2 2" xfId="35045"/>
    <cellStyle name="20% - Акцент5 2 2 6 3 3" xfId="7661"/>
    <cellStyle name="20% - Акцент5 2 2 6 3 3 2" xfId="35046"/>
    <cellStyle name="20% - Акцент5 2 2 6 3 4" xfId="7662"/>
    <cellStyle name="20% - Акцент5 2 2 6 3 4 2" xfId="35047"/>
    <cellStyle name="20% - Акцент5 2 2 6 3 5" xfId="7663"/>
    <cellStyle name="20% - Акцент5 2 2 6 3 5 2" xfId="35048"/>
    <cellStyle name="20% - Акцент5 2 2 6 3 6" xfId="7664"/>
    <cellStyle name="20% - Акцент5 2 2 6 3 6 2" xfId="35049"/>
    <cellStyle name="20% - Акцент5 2 2 6 3 7" xfId="35044"/>
    <cellStyle name="20% - Акцент5 2 2 6 4" xfId="7665"/>
    <cellStyle name="20% - Акцент5 2 2 6 4 2" xfId="7666"/>
    <cellStyle name="20% - Акцент5 2 2 6 4 2 2" xfId="35051"/>
    <cellStyle name="20% - Акцент5 2 2 6 4 3" xfId="7667"/>
    <cellStyle name="20% - Акцент5 2 2 6 4 3 2" xfId="35052"/>
    <cellStyle name="20% - Акцент5 2 2 6 4 4" xfId="7668"/>
    <cellStyle name="20% - Акцент5 2 2 6 4 4 2" xfId="35053"/>
    <cellStyle name="20% - Акцент5 2 2 6 4 5" xfId="7669"/>
    <cellStyle name="20% - Акцент5 2 2 6 4 5 2" xfId="35054"/>
    <cellStyle name="20% - Акцент5 2 2 6 4 6" xfId="7670"/>
    <cellStyle name="20% - Акцент5 2 2 6 4 6 2" xfId="35055"/>
    <cellStyle name="20% - Акцент5 2 2 6 4 7" xfId="35050"/>
    <cellStyle name="20% - Акцент5 2 2 6 5" xfId="7671"/>
    <cellStyle name="20% - Акцент5 2 2 6 5 2" xfId="7672"/>
    <cellStyle name="20% - Акцент5 2 2 6 5 2 2" xfId="35057"/>
    <cellStyle name="20% - Акцент5 2 2 6 5 3" xfId="7673"/>
    <cellStyle name="20% - Акцент5 2 2 6 5 3 2" xfId="35058"/>
    <cellStyle name="20% - Акцент5 2 2 6 5 4" xfId="7674"/>
    <cellStyle name="20% - Акцент5 2 2 6 5 4 2" xfId="35059"/>
    <cellStyle name="20% - Акцент5 2 2 6 5 5" xfId="7675"/>
    <cellStyle name="20% - Акцент5 2 2 6 5 5 2" xfId="35060"/>
    <cellStyle name="20% - Акцент5 2 2 6 5 6" xfId="7676"/>
    <cellStyle name="20% - Акцент5 2 2 6 5 6 2" xfId="35061"/>
    <cellStyle name="20% - Акцент5 2 2 6 5 7" xfId="35056"/>
    <cellStyle name="20% - Акцент5 2 2 6 6" xfId="7677"/>
    <cellStyle name="20% - Акцент5 2 2 6 6 2" xfId="7678"/>
    <cellStyle name="20% - Акцент5 2 2 6 6 2 2" xfId="35063"/>
    <cellStyle name="20% - Акцент5 2 2 6 6 3" xfId="7679"/>
    <cellStyle name="20% - Акцент5 2 2 6 6 3 2" xfId="35064"/>
    <cellStyle name="20% - Акцент5 2 2 6 6 4" xfId="7680"/>
    <cellStyle name="20% - Акцент5 2 2 6 6 4 2" xfId="35065"/>
    <cellStyle name="20% - Акцент5 2 2 6 6 5" xfId="7681"/>
    <cellStyle name="20% - Акцент5 2 2 6 6 5 2" xfId="35066"/>
    <cellStyle name="20% - Акцент5 2 2 6 6 6" xfId="7682"/>
    <cellStyle name="20% - Акцент5 2 2 6 6 6 2" xfId="35067"/>
    <cellStyle name="20% - Акцент5 2 2 6 6 7" xfId="35062"/>
    <cellStyle name="20% - Акцент5 2 2 6 7" xfId="7683"/>
    <cellStyle name="20% - Акцент5 2 2 6 7 2" xfId="7684"/>
    <cellStyle name="20% - Акцент5 2 2 6 7 2 2" xfId="35069"/>
    <cellStyle name="20% - Акцент5 2 2 6 7 3" xfId="7685"/>
    <cellStyle name="20% - Акцент5 2 2 6 7 3 2" xfId="35070"/>
    <cellStyle name="20% - Акцент5 2 2 6 7 4" xfId="7686"/>
    <cellStyle name="20% - Акцент5 2 2 6 7 4 2" xfId="35071"/>
    <cellStyle name="20% - Акцент5 2 2 6 7 5" xfId="7687"/>
    <cellStyle name="20% - Акцент5 2 2 6 7 5 2" xfId="35072"/>
    <cellStyle name="20% - Акцент5 2 2 6 7 6" xfId="7688"/>
    <cellStyle name="20% - Акцент5 2 2 6 7 6 2" xfId="35073"/>
    <cellStyle name="20% - Акцент5 2 2 6 7 7" xfId="35068"/>
    <cellStyle name="20% - Акцент5 2 2 6 8" xfId="7689"/>
    <cellStyle name="20% - Акцент5 2 2 6 8 2" xfId="7690"/>
    <cellStyle name="20% - Акцент5 2 2 6 8 2 2" xfId="35075"/>
    <cellStyle name="20% - Акцент5 2 2 6 8 3" xfId="7691"/>
    <cellStyle name="20% - Акцент5 2 2 6 8 3 2" xfId="35076"/>
    <cellStyle name="20% - Акцент5 2 2 6 8 4" xfId="7692"/>
    <cellStyle name="20% - Акцент5 2 2 6 8 4 2" xfId="35077"/>
    <cellStyle name="20% - Акцент5 2 2 6 8 5" xfId="7693"/>
    <cellStyle name="20% - Акцент5 2 2 6 8 5 2" xfId="35078"/>
    <cellStyle name="20% - Акцент5 2 2 6 8 6" xfId="7694"/>
    <cellStyle name="20% - Акцент5 2 2 6 8 6 2" xfId="35079"/>
    <cellStyle name="20% - Акцент5 2 2 6 8 7" xfId="35074"/>
    <cellStyle name="20% - Акцент5 2 2 6 9" xfId="7695"/>
    <cellStyle name="20% - Акцент5 2 2 6 9 2" xfId="7696"/>
    <cellStyle name="20% - Акцент5 2 2 6 9 2 2" xfId="35081"/>
    <cellStyle name="20% - Акцент5 2 2 6 9 3" xfId="7697"/>
    <cellStyle name="20% - Акцент5 2 2 6 9 3 2" xfId="35082"/>
    <cellStyle name="20% - Акцент5 2 2 6 9 4" xfId="7698"/>
    <cellStyle name="20% - Акцент5 2 2 6 9 4 2" xfId="35083"/>
    <cellStyle name="20% - Акцент5 2 2 6 9 5" xfId="7699"/>
    <cellStyle name="20% - Акцент5 2 2 6 9 5 2" xfId="35084"/>
    <cellStyle name="20% - Акцент5 2 2 6 9 6" xfId="7700"/>
    <cellStyle name="20% - Акцент5 2 2 6 9 6 2" xfId="35085"/>
    <cellStyle name="20% - Акцент5 2 2 6 9 7" xfId="35080"/>
    <cellStyle name="20% - Акцент5 2 2 7" xfId="7701"/>
    <cellStyle name="20% - Акцент5 2 2 7 2" xfId="7702"/>
    <cellStyle name="20% - Акцент5 2 2 7 2 2" xfId="35087"/>
    <cellStyle name="20% - Акцент5 2 2 7 3" xfId="7703"/>
    <cellStyle name="20% - Акцент5 2 2 7 3 2" xfId="35088"/>
    <cellStyle name="20% - Акцент5 2 2 7 4" xfId="7704"/>
    <cellStyle name="20% - Акцент5 2 2 7 4 2" xfId="35089"/>
    <cellStyle name="20% - Акцент5 2 2 7 5" xfId="7705"/>
    <cellStyle name="20% - Акцент5 2 2 7 5 2" xfId="35090"/>
    <cellStyle name="20% - Акцент5 2 2 7 6" xfId="7706"/>
    <cellStyle name="20% - Акцент5 2 2 7 6 2" xfId="35091"/>
    <cellStyle name="20% - Акцент5 2 2 7 7" xfId="35086"/>
    <cellStyle name="20% - Акцент5 2 2 8" xfId="7707"/>
    <cellStyle name="20% - Акцент5 2 2 8 2" xfId="7708"/>
    <cellStyle name="20% - Акцент5 2 2 8 2 2" xfId="35093"/>
    <cellStyle name="20% - Акцент5 2 2 8 3" xfId="7709"/>
    <cellStyle name="20% - Акцент5 2 2 8 3 2" xfId="35094"/>
    <cellStyle name="20% - Акцент5 2 2 8 4" xfId="7710"/>
    <cellStyle name="20% - Акцент5 2 2 8 4 2" xfId="35095"/>
    <cellStyle name="20% - Акцент5 2 2 8 5" xfId="7711"/>
    <cellStyle name="20% - Акцент5 2 2 8 5 2" xfId="35096"/>
    <cellStyle name="20% - Акцент5 2 2 8 6" xfId="7712"/>
    <cellStyle name="20% - Акцент5 2 2 8 6 2" xfId="35097"/>
    <cellStyle name="20% - Акцент5 2 2 8 7" xfId="35092"/>
    <cellStyle name="20% - Акцент5 2 2 9" xfId="7713"/>
    <cellStyle name="20% - Акцент5 2 2 9 2" xfId="7714"/>
    <cellStyle name="20% - Акцент5 2 2 9 2 2" xfId="35099"/>
    <cellStyle name="20% - Акцент5 2 2 9 3" xfId="7715"/>
    <cellStyle name="20% - Акцент5 2 2 9 3 2" xfId="35100"/>
    <cellStyle name="20% - Акцент5 2 2 9 4" xfId="7716"/>
    <cellStyle name="20% - Акцент5 2 2 9 4 2" xfId="35101"/>
    <cellStyle name="20% - Акцент5 2 2 9 5" xfId="7717"/>
    <cellStyle name="20% - Акцент5 2 2 9 5 2" xfId="35102"/>
    <cellStyle name="20% - Акцент5 2 2 9 6" xfId="7718"/>
    <cellStyle name="20% - Акцент5 2 2 9 6 2" xfId="35103"/>
    <cellStyle name="20% - Акцент5 2 2 9 7" xfId="35098"/>
    <cellStyle name="20% - Акцент5 2 20" xfId="7719"/>
    <cellStyle name="20% - Акцент5 2 21" xfId="7720"/>
    <cellStyle name="20% - Акцент5 2 22" xfId="7721"/>
    <cellStyle name="20% - Акцент5 2 23" xfId="7722"/>
    <cellStyle name="20% - Акцент5 2 24" xfId="7723"/>
    <cellStyle name="20% - Акцент5 2 25" xfId="7724"/>
    <cellStyle name="20% - Акцент5 2 26" xfId="7725"/>
    <cellStyle name="20% - Акцент5 2 27" xfId="7726"/>
    <cellStyle name="20% - Акцент5 2 28" xfId="7727"/>
    <cellStyle name="20% - Акцент5 2 29" xfId="7728"/>
    <cellStyle name="20% - Акцент5 2 3" xfId="7729"/>
    <cellStyle name="20% - Акцент5 2 30" xfId="7730"/>
    <cellStyle name="20% - Акцент5 2 31" xfId="7731"/>
    <cellStyle name="20% - Акцент5 2 32" xfId="7732"/>
    <cellStyle name="20% - Акцент5 2 33" xfId="7733"/>
    <cellStyle name="20% - Акцент5 2 34" xfId="34312"/>
    <cellStyle name="20% - Акцент5 2 4" xfId="7734"/>
    <cellStyle name="20% - Акцент5 2 5" xfId="7735"/>
    <cellStyle name="20% - Акцент5 2 6" xfId="7736"/>
    <cellStyle name="20% - Акцент5 2 7" xfId="7737"/>
    <cellStyle name="20% - Акцент5 2 8" xfId="7738"/>
    <cellStyle name="20% - Акцент5 2 9" xfId="7739"/>
    <cellStyle name="20% - Акцент5 20" xfId="7740"/>
    <cellStyle name="20% - Акцент5 20 2" xfId="7741"/>
    <cellStyle name="20% - Акцент5 20 2 2" xfId="35105"/>
    <cellStyle name="20% - Акцент5 20 3" xfId="7742"/>
    <cellStyle name="20% - Акцент5 20 3 2" xfId="35106"/>
    <cellStyle name="20% - Акцент5 20 4" xfId="7743"/>
    <cellStyle name="20% - Акцент5 20 4 2" xfId="35107"/>
    <cellStyle name="20% - Акцент5 20 5" xfId="7744"/>
    <cellStyle name="20% - Акцент5 20 5 2" xfId="35108"/>
    <cellStyle name="20% - Акцент5 20 6" xfId="7745"/>
    <cellStyle name="20% - Акцент5 20 6 2" xfId="35109"/>
    <cellStyle name="20% - Акцент5 20 7" xfId="35104"/>
    <cellStyle name="20% - Акцент5 21" xfId="7746"/>
    <cellStyle name="20% - Акцент5 21 2" xfId="7747"/>
    <cellStyle name="20% - Акцент5 21 2 2" xfId="35111"/>
    <cellStyle name="20% - Акцент5 21 3" xfId="7748"/>
    <cellStyle name="20% - Акцент5 21 3 2" xfId="35112"/>
    <cellStyle name="20% - Акцент5 21 4" xfId="7749"/>
    <cellStyle name="20% - Акцент5 21 4 2" xfId="35113"/>
    <cellStyle name="20% - Акцент5 21 5" xfId="7750"/>
    <cellStyle name="20% - Акцент5 21 5 2" xfId="35114"/>
    <cellStyle name="20% - Акцент5 21 6" xfId="7751"/>
    <cellStyle name="20% - Акцент5 21 6 2" xfId="35115"/>
    <cellStyle name="20% - Акцент5 21 7" xfId="35110"/>
    <cellStyle name="20% - Акцент5 22" xfId="7752"/>
    <cellStyle name="20% - Акцент5 22 2" xfId="7753"/>
    <cellStyle name="20% - Акцент5 22 2 2" xfId="35117"/>
    <cellStyle name="20% - Акцент5 22 3" xfId="7754"/>
    <cellStyle name="20% - Акцент5 22 3 2" xfId="35118"/>
    <cellStyle name="20% - Акцент5 22 4" xfId="7755"/>
    <cellStyle name="20% - Акцент5 22 4 2" xfId="35119"/>
    <cellStyle name="20% - Акцент5 22 5" xfId="7756"/>
    <cellStyle name="20% - Акцент5 22 5 2" xfId="35120"/>
    <cellStyle name="20% - Акцент5 22 6" xfId="7757"/>
    <cellStyle name="20% - Акцент5 22 6 2" xfId="35121"/>
    <cellStyle name="20% - Акцент5 22 7" xfId="35116"/>
    <cellStyle name="20% - Акцент5 23" xfId="7758"/>
    <cellStyle name="20% - Акцент5 23 2" xfId="7759"/>
    <cellStyle name="20% - Акцент5 23 2 2" xfId="35123"/>
    <cellStyle name="20% - Акцент5 23 3" xfId="7760"/>
    <cellStyle name="20% - Акцент5 23 3 2" xfId="35124"/>
    <cellStyle name="20% - Акцент5 23 4" xfId="7761"/>
    <cellStyle name="20% - Акцент5 23 4 2" xfId="35125"/>
    <cellStyle name="20% - Акцент5 23 5" xfId="7762"/>
    <cellStyle name="20% - Акцент5 23 5 2" xfId="35126"/>
    <cellStyle name="20% - Акцент5 23 6" xfId="7763"/>
    <cellStyle name="20% - Акцент5 23 6 2" xfId="35127"/>
    <cellStyle name="20% - Акцент5 23 7" xfId="35122"/>
    <cellStyle name="20% - Акцент5 24" xfId="7764"/>
    <cellStyle name="20% - Акцент5 24 2" xfId="7765"/>
    <cellStyle name="20% - Акцент5 24 2 2" xfId="35129"/>
    <cellStyle name="20% - Акцент5 24 3" xfId="7766"/>
    <cellStyle name="20% - Акцент5 24 3 2" xfId="35130"/>
    <cellStyle name="20% - Акцент5 24 4" xfId="7767"/>
    <cellStyle name="20% - Акцент5 24 4 2" xfId="35131"/>
    <cellStyle name="20% - Акцент5 24 5" xfId="7768"/>
    <cellStyle name="20% - Акцент5 24 5 2" xfId="35132"/>
    <cellStyle name="20% - Акцент5 24 6" xfId="7769"/>
    <cellStyle name="20% - Акцент5 24 6 2" xfId="35133"/>
    <cellStyle name="20% - Акцент5 24 7" xfId="35128"/>
    <cellStyle name="20% - Акцент5 25" xfId="7770"/>
    <cellStyle name="20% - Акцент5 25 2" xfId="7771"/>
    <cellStyle name="20% - Акцент5 25 2 2" xfId="35135"/>
    <cellStyle name="20% - Акцент5 25 3" xfId="7772"/>
    <cellStyle name="20% - Акцент5 25 3 2" xfId="35136"/>
    <cellStyle name="20% - Акцент5 25 4" xfId="7773"/>
    <cellStyle name="20% - Акцент5 25 4 2" xfId="35137"/>
    <cellStyle name="20% - Акцент5 25 5" xfId="7774"/>
    <cellStyle name="20% - Акцент5 25 5 2" xfId="35138"/>
    <cellStyle name="20% - Акцент5 25 6" xfId="7775"/>
    <cellStyle name="20% - Акцент5 25 6 2" xfId="35139"/>
    <cellStyle name="20% - Акцент5 25 7" xfId="35134"/>
    <cellStyle name="20% - Акцент5 26" xfId="7776"/>
    <cellStyle name="20% - Акцент5 26 2" xfId="7777"/>
    <cellStyle name="20% - Акцент5 26 2 2" xfId="35141"/>
    <cellStyle name="20% - Акцент5 26 3" xfId="7778"/>
    <cellStyle name="20% - Акцент5 26 3 2" xfId="35142"/>
    <cellStyle name="20% - Акцент5 26 4" xfId="7779"/>
    <cellStyle name="20% - Акцент5 26 4 2" xfId="35143"/>
    <cellStyle name="20% - Акцент5 26 5" xfId="7780"/>
    <cellStyle name="20% - Акцент5 26 5 2" xfId="35144"/>
    <cellStyle name="20% - Акцент5 26 6" xfId="7781"/>
    <cellStyle name="20% - Акцент5 26 6 2" xfId="35145"/>
    <cellStyle name="20% - Акцент5 26 7" xfId="35140"/>
    <cellStyle name="20% - Акцент5 27" xfId="7782"/>
    <cellStyle name="20% - Акцент5 27 2" xfId="7783"/>
    <cellStyle name="20% - Акцент5 27 2 2" xfId="35147"/>
    <cellStyle name="20% - Акцент5 27 3" xfId="7784"/>
    <cellStyle name="20% - Акцент5 27 3 2" xfId="35148"/>
    <cellStyle name="20% - Акцент5 27 4" xfId="7785"/>
    <cellStyle name="20% - Акцент5 27 4 2" xfId="35149"/>
    <cellStyle name="20% - Акцент5 27 5" xfId="7786"/>
    <cellStyle name="20% - Акцент5 27 5 2" xfId="35150"/>
    <cellStyle name="20% - Акцент5 27 6" xfId="7787"/>
    <cellStyle name="20% - Акцент5 27 6 2" xfId="35151"/>
    <cellStyle name="20% - Акцент5 27 7" xfId="35146"/>
    <cellStyle name="20% - Акцент5 28" xfId="7788"/>
    <cellStyle name="20% - Акцент5 28 2" xfId="7789"/>
    <cellStyle name="20% - Акцент5 28 2 2" xfId="35153"/>
    <cellStyle name="20% - Акцент5 28 3" xfId="7790"/>
    <cellStyle name="20% - Акцент5 28 3 2" xfId="35154"/>
    <cellStyle name="20% - Акцент5 28 4" xfId="7791"/>
    <cellStyle name="20% - Акцент5 28 4 2" xfId="35155"/>
    <cellStyle name="20% - Акцент5 28 5" xfId="7792"/>
    <cellStyle name="20% - Акцент5 28 5 2" xfId="35156"/>
    <cellStyle name="20% - Акцент5 28 6" xfId="7793"/>
    <cellStyle name="20% - Акцент5 28 6 2" xfId="35157"/>
    <cellStyle name="20% - Акцент5 28 7" xfId="35152"/>
    <cellStyle name="20% - Акцент5 29" xfId="7794"/>
    <cellStyle name="20% - Акцент5 29 2" xfId="35158"/>
    <cellStyle name="20% - Акцент5 3" xfId="7795"/>
    <cellStyle name="20% - Акцент5 3 10" xfId="7796"/>
    <cellStyle name="20% - Акцент5 3 10 2" xfId="7797"/>
    <cellStyle name="20% - Акцент5 3 10 2 2" xfId="35161"/>
    <cellStyle name="20% - Акцент5 3 10 3" xfId="7798"/>
    <cellStyle name="20% - Акцент5 3 10 3 2" xfId="35162"/>
    <cellStyle name="20% - Акцент5 3 10 4" xfId="7799"/>
    <cellStyle name="20% - Акцент5 3 10 4 2" xfId="35163"/>
    <cellStyle name="20% - Акцент5 3 10 5" xfId="7800"/>
    <cellStyle name="20% - Акцент5 3 10 5 2" xfId="35164"/>
    <cellStyle name="20% - Акцент5 3 10 6" xfId="7801"/>
    <cellStyle name="20% - Акцент5 3 10 6 2" xfId="35165"/>
    <cellStyle name="20% - Акцент5 3 10 7" xfId="35160"/>
    <cellStyle name="20% - Акцент5 3 11" xfId="7802"/>
    <cellStyle name="20% - Акцент5 3 11 2" xfId="7803"/>
    <cellStyle name="20% - Акцент5 3 11 2 2" xfId="35167"/>
    <cellStyle name="20% - Акцент5 3 11 3" xfId="7804"/>
    <cellStyle name="20% - Акцент5 3 11 3 2" xfId="35168"/>
    <cellStyle name="20% - Акцент5 3 11 4" xfId="7805"/>
    <cellStyle name="20% - Акцент5 3 11 4 2" xfId="35169"/>
    <cellStyle name="20% - Акцент5 3 11 5" xfId="7806"/>
    <cellStyle name="20% - Акцент5 3 11 5 2" xfId="35170"/>
    <cellStyle name="20% - Акцент5 3 11 6" xfId="7807"/>
    <cellStyle name="20% - Акцент5 3 11 6 2" xfId="35171"/>
    <cellStyle name="20% - Акцент5 3 11 7" xfId="35166"/>
    <cellStyle name="20% - Акцент5 3 12" xfId="7808"/>
    <cellStyle name="20% - Акцент5 3 12 2" xfId="7809"/>
    <cellStyle name="20% - Акцент5 3 12 2 2" xfId="35173"/>
    <cellStyle name="20% - Акцент5 3 12 3" xfId="7810"/>
    <cellStyle name="20% - Акцент5 3 12 3 2" xfId="35174"/>
    <cellStyle name="20% - Акцент5 3 12 4" xfId="7811"/>
    <cellStyle name="20% - Акцент5 3 12 4 2" xfId="35175"/>
    <cellStyle name="20% - Акцент5 3 12 5" xfId="7812"/>
    <cellStyle name="20% - Акцент5 3 12 5 2" xfId="35176"/>
    <cellStyle name="20% - Акцент5 3 12 6" xfId="7813"/>
    <cellStyle name="20% - Акцент5 3 12 6 2" xfId="35177"/>
    <cellStyle name="20% - Акцент5 3 12 7" xfId="35172"/>
    <cellStyle name="20% - Акцент5 3 13" xfId="7814"/>
    <cellStyle name="20% - Акцент5 3 13 2" xfId="7815"/>
    <cellStyle name="20% - Акцент5 3 13 2 2" xfId="35179"/>
    <cellStyle name="20% - Акцент5 3 13 3" xfId="7816"/>
    <cellStyle name="20% - Акцент5 3 13 3 2" xfId="35180"/>
    <cellStyle name="20% - Акцент5 3 13 4" xfId="7817"/>
    <cellStyle name="20% - Акцент5 3 13 4 2" xfId="35181"/>
    <cellStyle name="20% - Акцент5 3 13 5" xfId="7818"/>
    <cellStyle name="20% - Акцент5 3 13 5 2" xfId="35182"/>
    <cellStyle name="20% - Акцент5 3 13 6" xfId="7819"/>
    <cellStyle name="20% - Акцент5 3 13 6 2" xfId="35183"/>
    <cellStyle name="20% - Акцент5 3 13 7" xfId="35178"/>
    <cellStyle name="20% - Акцент5 3 14" xfId="7820"/>
    <cellStyle name="20% - Акцент5 3 14 2" xfId="7821"/>
    <cellStyle name="20% - Акцент5 3 14 2 2" xfId="35185"/>
    <cellStyle name="20% - Акцент5 3 14 3" xfId="7822"/>
    <cellStyle name="20% - Акцент5 3 14 3 2" xfId="35186"/>
    <cellStyle name="20% - Акцент5 3 14 4" xfId="7823"/>
    <cellStyle name="20% - Акцент5 3 14 4 2" xfId="35187"/>
    <cellStyle name="20% - Акцент5 3 14 5" xfId="7824"/>
    <cellStyle name="20% - Акцент5 3 14 5 2" xfId="35188"/>
    <cellStyle name="20% - Акцент5 3 14 6" xfId="7825"/>
    <cellStyle name="20% - Акцент5 3 14 6 2" xfId="35189"/>
    <cellStyle name="20% - Акцент5 3 14 7" xfId="35184"/>
    <cellStyle name="20% - Акцент5 3 15" xfId="7826"/>
    <cellStyle name="20% - Акцент5 3 15 2" xfId="7827"/>
    <cellStyle name="20% - Акцент5 3 15 2 2" xfId="35191"/>
    <cellStyle name="20% - Акцент5 3 15 3" xfId="7828"/>
    <cellStyle name="20% - Акцент5 3 15 3 2" xfId="35192"/>
    <cellStyle name="20% - Акцент5 3 15 4" xfId="7829"/>
    <cellStyle name="20% - Акцент5 3 15 4 2" xfId="35193"/>
    <cellStyle name="20% - Акцент5 3 15 5" xfId="7830"/>
    <cellStyle name="20% - Акцент5 3 15 5 2" xfId="35194"/>
    <cellStyle name="20% - Акцент5 3 15 6" xfId="7831"/>
    <cellStyle name="20% - Акцент5 3 15 6 2" xfId="35195"/>
    <cellStyle name="20% - Акцент5 3 15 7" xfId="35190"/>
    <cellStyle name="20% - Акцент5 3 16" xfId="7832"/>
    <cellStyle name="20% - Акцент5 3 16 2" xfId="7833"/>
    <cellStyle name="20% - Акцент5 3 16 2 2" xfId="35197"/>
    <cellStyle name="20% - Акцент5 3 16 3" xfId="7834"/>
    <cellStyle name="20% - Акцент5 3 16 3 2" xfId="35198"/>
    <cellStyle name="20% - Акцент5 3 16 4" xfId="7835"/>
    <cellStyle name="20% - Акцент5 3 16 4 2" xfId="35199"/>
    <cellStyle name="20% - Акцент5 3 16 5" xfId="7836"/>
    <cellStyle name="20% - Акцент5 3 16 5 2" xfId="35200"/>
    <cellStyle name="20% - Акцент5 3 16 6" xfId="7837"/>
    <cellStyle name="20% - Акцент5 3 16 6 2" xfId="35201"/>
    <cellStyle name="20% - Акцент5 3 16 7" xfId="35196"/>
    <cellStyle name="20% - Акцент5 3 17" xfId="7838"/>
    <cellStyle name="20% - Акцент5 3 17 2" xfId="7839"/>
    <cellStyle name="20% - Акцент5 3 17 2 2" xfId="35203"/>
    <cellStyle name="20% - Акцент5 3 17 3" xfId="7840"/>
    <cellStyle name="20% - Акцент5 3 17 3 2" xfId="35204"/>
    <cellStyle name="20% - Акцент5 3 17 4" xfId="7841"/>
    <cellStyle name="20% - Акцент5 3 17 4 2" xfId="35205"/>
    <cellStyle name="20% - Акцент5 3 17 5" xfId="7842"/>
    <cellStyle name="20% - Акцент5 3 17 5 2" xfId="35206"/>
    <cellStyle name="20% - Акцент5 3 17 6" xfId="7843"/>
    <cellStyle name="20% - Акцент5 3 17 6 2" xfId="35207"/>
    <cellStyle name="20% - Акцент5 3 17 7" xfId="35202"/>
    <cellStyle name="20% - Акцент5 3 18" xfId="7844"/>
    <cellStyle name="20% - Акцент5 3 18 2" xfId="7845"/>
    <cellStyle name="20% - Акцент5 3 18 2 2" xfId="35209"/>
    <cellStyle name="20% - Акцент5 3 18 3" xfId="7846"/>
    <cellStyle name="20% - Акцент5 3 18 3 2" xfId="35210"/>
    <cellStyle name="20% - Акцент5 3 18 4" xfId="7847"/>
    <cellStyle name="20% - Акцент5 3 18 4 2" xfId="35211"/>
    <cellStyle name="20% - Акцент5 3 18 5" xfId="7848"/>
    <cellStyle name="20% - Акцент5 3 18 5 2" xfId="35212"/>
    <cellStyle name="20% - Акцент5 3 18 6" xfId="7849"/>
    <cellStyle name="20% - Акцент5 3 18 6 2" xfId="35213"/>
    <cellStyle name="20% - Акцент5 3 18 7" xfId="35208"/>
    <cellStyle name="20% - Акцент5 3 19" xfId="7850"/>
    <cellStyle name="20% - Акцент5 3 19 2" xfId="7851"/>
    <cellStyle name="20% - Акцент5 3 19 2 2" xfId="35215"/>
    <cellStyle name="20% - Акцент5 3 19 3" xfId="7852"/>
    <cellStyle name="20% - Акцент5 3 19 3 2" xfId="35216"/>
    <cellStyle name="20% - Акцент5 3 19 4" xfId="7853"/>
    <cellStyle name="20% - Акцент5 3 19 4 2" xfId="35217"/>
    <cellStyle name="20% - Акцент5 3 19 5" xfId="7854"/>
    <cellStyle name="20% - Акцент5 3 19 5 2" xfId="35218"/>
    <cellStyle name="20% - Акцент5 3 19 6" xfId="7855"/>
    <cellStyle name="20% - Акцент5 3 19 6 2" xfId="35219"/>
    <cellStyle name="20% - Акцент5 3 19 7" xfId="35214"/>
    <cellStyle name="20% - Акцент5 3 2" xfId="7856"/>
    <cellStyle name="20% - Акцент5 3 2 2" xfId="7857"/>
    <cellStyle name="20% - Акцент5 3 2 2 2" xfId="35221"/>
    <cellStyle name="20% - Акцент5 3 2 3" xfId="7858"/>
    <cellStyle name="20% - Акцент5 3 2 3 2" xfId="35222"/>
    <cellStyle name="20% - Акцент5 3 2 4" xfId="7859"/>
    <cellStyle name="20% - Акцент5 3 2 4 2" xfId="35223"/>
    <cellStyle name="20% - Акцент5 3 2 5" xfId="7860"/>
    <cellStyle name="20% - Акцент5 3 2 5 2" xfId="35224"/>
    <cellStyle name="20% - Акцент5 3 2 6" xfId="7861"/>
    <cellStyle name="20% - Акцент5 3 2 6 2" xfId="35225"/>
    <cellStyle name="20% - Акцент5 3 2 7" xfId="35220"/>
    <cellStyle name="20% - Акцент5 3 20" xfId="7862"/>
    <cellStyle name="20% - Акцент5 3 20 2" xfId="7863"/>
    <cellStyle name="20% - Акцент5 3 20 2 2" xfId="35227"/>
    <cellStyle name="20% - Акцент5 3 20 3" xfId="7864"/>
    <cellStyle name="20% - Акцент5 3 20 3 2" xfId="35228"/>
    <cellStyle name="20% - Акцент5 3 20 4" xfId="7865"/>
    <cellStyle name="20% - Акцент5 3 20 4 2" xfId="35229"/>
    <cellStyle name="20% - Акцент5 3 20 5" xfId="7866"/>
    <cellStyle name="20% - Акцент5 3 20 5 2" xfId="35230"/>
    <cellStyle name="20% - Акцент5 3 20 6" xfId="7867"/>
    <cellStyle name="20% - Акцент5 3 20 6 2" xfId="35231"/>
    <cellStyle name="20% - Акцент5 3 20 7" xfId="35226"/>
    <cellStyle name="20% - Акцент5 3 21" xfId="7868"/>
    <cellStyle name="20% - Акцент5 3 21 2" xfId="7869"/>
    <cellStyle name="20% - Акцент5 3 21 2 2" xfId="35233"/>
    <cellStyle name="20% - Акцент5 3 21 3" xfId="7870"/>
    <cellStyle name="20% - Акцент5 3 21 3 2" xfId="35234"/>
    <cellStyle name="20% - Акцент5 3 21 4" xfId="7871"/>
    <cellStyle name="20% - Акцент5 3 21 4 2" xfId="35235"/>
    <cellStyle name="20% - Акцент5 3 21 5" xfId="7872"/>
    <cellStyle name="20% - Акцент5 3 21 5 2" xfId="35236"/>
    <cellStyle name="20% - Акцент5 3 21 6" xfId="7873"/>
    <cellStyle name="20% - Акцент5 3 21 6 2" xfId="35237"/>
    <cellStyle name="20% - Акцент5 3 21 7" xfId="35232"/>
    <cellStyle name="20% - Акцент5 3 22" xfId="7874"/>
    <cellStyle name="20% - Акцент5 3 22 2" xfId="7875"/>
    <cellStyle name="20% - Акцент5 3 22 2 2" xfId="35239"/>
    <cellStyle name="20% - Акцент5 3 22 3" xfId="7876"/>
    <cellStyle name="20% - Акцент5 3 22 3 2" xfId="35240"/>
    <cellStyle name="20% - Акцент5 3 22 4" xfId="7877"/>
    <cellStyle name="20% - Акцент5 3 22 4 2" xfId="35241"/>
    <cellStyle name="20% - Акцент5 3 22 5" xfId="7878"/>
    <cellStyle name="20% - Акцент5 3 22 5 2" xfId="35242"/>
    <cellStyle name="20% - Акцент5 3 22 6" xfId="7879"/>
    <cellStyle name="20% - Акцент5 3 22 6 2" xfId="35243"/>
    <cellStyle name="20% - Акцент5 3 22 7" xfId="35238"/>
    <cellStyle name="20% - Акцент5 3 23" xfId="7880"/>
    <cellStyle name="20% - Акцент5 3 23 2" xfId="35244"/>
    <cellStyle name="20% - Акцент5 3 24" xfId="7881"/>
    <cellStyle name="20% - Акцент5 3 24 2" xfId="35245"/>
    <cellStyle name="20% - Акцент5 3 25" xfId="7882"/>
    <cellStyle name="20% - Акцент5 3 25 2" xfId="35246"/>
    <cellStyle name="20% - Акцент5 3 26" xfId="7883"/>
    <cellStyle name="20% - Акцент5 3 26 2" xfId="35247"/>
    <cellStyle name="20% - Акцент5 3 27" xfId="7884"/>
    <cellStyle name="20% - Акцент5 3 27 2" xfId="35248"/>
    <cellStyle name="20% - Акцент5 3 28" xfId="35159"/>
    <cellStyle name="20% - Акцент5 3 3" xfId="7885"/>
    <cellStyle name="20% - Акцент5 3 3 2" xfId="7886"/>
    <cellStyle name="20% - Акцент5 3 3 2 2" xfId="35250"/>
    <cellStyle name="20% - Акцент5 3 3 3" xfId="7887"/>
    <cellStyle name="20% - Акцент5 3 3 3 2" xfId="35251"/>
    <cellStyle name="20% - Акцент5 3 3 4" xfId="7888"/>
    <cellStyle name="20% - Акцент5 3 3 4 2" xfId="35252"/>
    <cellStyle name="20% - Акцент5 3 3 5" xfId="7889"/>
    <cellStyle name="20% - Акцент5 3 3 5 2" xfId="35253"/>
    <cellStyle name="20% - Акцент5 3 3 6" xfId="7890"/>
    <cellStyle name="20% - Акцент5 3 3 6 2" xfId="35254"/>
    <cellStyle name="20% - Акцент5 3 3 7" xfId="35249"/>
    <cellStyle name="20% - Акцент5 3 4" xfId="7891"/>
    <cellStyle name="20% - Акцент5 3 4 2" xfId="7892"/>
    <cellStyle name="20% - Акцент5 3 4 2 2" xfId="35256"/>
    <cellStyle name="20% - Акцент5 3 4 3" xfId="7893"/>
    <cellStyle name="20% - Акцент5 3 4 3 2" xfId="35257"/>
    <cellStyle name="20% - Акцент5 3 4 4" xfId="7894"/>
    <cellStyle name="20% - Акцент5 3 4 4 2" xfId="35258"/>
    <cellStyle name="20% - Акцент5 3 4 5" xfId="7895"/>
    <cellStyle name="20% - Акцент5 3 4 5 2" xfId="35259"/>
    <cellStyle name="20% - Акцент5 3 4 6" xfId="7896"/>
    <cellStyle name="20% - Акцент5 3 4 6 2" xfId="35260"/>
    <cellStyle name="20% - Акцент5 3 4 7" xfId="35255"/>
    <cellStyle name="20% - Акцент5 3 5" xfId="7897"/>
    <cellStyle name="20% - Акцент5 3 5 2" xfId="7898"/>
    <cellStyle name="20% - Акцент5 3 5 2 2" xfId="35262"/>
    <cellStyle name="20% - Акцент5 3 5 3" xfId="7899"/>
    <cellStyle name="20% - Акцент5 3 5 3 2" xfId="35263"/>
    <cellStyle name="20% - Акцент5 3 5 4" xfId="7900"/>
    <cellStyle name="20% - Акцент5 3 5 4 2" xfId="35264"/>
    <cellStyle name="20% - Акцент5 3 5 5" xfId="7901"/>
    <cellStyle name="20% - Акцент5 3 5 5 2" xfId="35265"/>
    <cellStyle name="20% - Акцент5 3 5 6" xfId="7902"/>
    <cellStyle name="20% - Акцент5 3 5 6 2" xfId="35266"/>
    <cellStyle name="20% - Акцент5 3 5 7" xfId="35261"/>
    <cellStyle name="20% - Акцент5 3 6" xfId="7903"/>
    <cellStyle name="20% - Акцент5 3 6 2" xfId="7904"/>
    <cellStyle name="20% - Акцент5 3 6 2 2" xfId="35268"/>
    <cellStyle name="20% - Акцент5 3 6 3" xfId="7905"/>
    <cellStyle name="20% - Акцент5 3 6 3 2" xfId="35269"/>
    <cellStyle name="20% - Акцент5 3 6 4" xfId="7906"/>
    <cellStyle name="20% - Акцент5 3 6 4 2" xfId="35270"/>
    <cellStyle name="20% - Акцент5 3 6 5" xfId="7907"/>
    <cellStyle name="20% - Акцент5 3 6 5 2" xfId="35271"/>
    <cellStyle name="20% - Акцент5 3 6 6" xfId="7908"/>
    <cellStyle name="20% - Акцент5 3 6 6 2" xfId="35272"/>
    <cellStyle name="20% - Акцент5 3 6 7" xfId="35267"/>
    <cellStyle name="20% - Акцент5 3 7" xfId="7909"/>
    <cellStyle name="20% - Акцент5 3 7 2" xfId="7910"/>
    <cellStyle name="20% - Акцент5 3 7 2 2" xfId="35274"/>
    <cellStyle name="20% - Акцент5 3 7 3" xfId="7911"/>
    <cellStyle name="20% - Акцент5 3 7 3 2" xfId="35275"/>
    <cellStyle name="20% - Акцент5 3 7 4" xfId="7912"/>
    <cellStyle name="20% - Акцент5 3 7 4 2" xfId="35276"/>
    <cellStyle name="20% - Акцент5 3 7 5" xfId="7913"/>
    <cellStyle name="20% - Акцент5 3 7 5 2" xfId="35277"/>
    <cellStyle name="20% - Акцент5 3 7 6" xfId="7914"/>
    <cellStyle name="20% - Акцент5 3 7 6 2" xfId="35278"/>
    <cellStyle name="20% - Акцент5 3 7 7" xfId="35273"/>
    <cellStyle name="20% - Акцент5 3 8" xfId="7915"/>
    <cellStyle name="20% - Акцент5 3 8 2" xfId="7916"/>
    <cellStyle name="20% - Акцент5 3 8 2 2" xfId="35280"/>
    <cellStyle name="20% - Акцент5 3 8 3" xfId="7917"/>
    <cellStyle name="20% - Акцент5 3 8 3 2" xfId="35281"/>
    <cellStyle name="20% - Акцент5 3 8 4" xfId="7918"/>
    <cellStyle name="20% - Акцент5 3 8 4 2" xfId="35282"/>
    <cellStyle name="20% - Акцент5 3 8 5" xfId="7919"/>
    <cellStyle name="20% - Акцент5 3 8 5 2" xfId="35283"/>
    <cellStyle name="20% - Акцент5 3 8 6" xfId="7920"/>
    <cellStyle name="20% - Акцент5 3 8 6 2" xfId="35284"/>
    <cellStyle name="20% - Акцент5 3 8 7" xfId="35279"/>
    <cellStyle name="20% - Акцент5 3 9" xfId="7921"/>
    <cellStyle name="20% - Акцент5 3 9 2" xfId="7922"/>
    <cellStyle name="20% - Акцент5 3 9 2 2" xfId="35286"/>
    <cellStyle name="20% - Акцент5 3 9 3" xfId="7923"/>
    <cellStyle name="20% - Акцент5 3 9 3 2" xfId="35287"/>
    <cellStyle name="20% - Акцент5 3 9 4" xfId="7924"/>
    <cellStyle name="20% - Акцент5 3 9 4 2" xfId="35288"/>
    <cellStyle name="20% - Акцент5 3 9 5" xfId="7925"/>
    <cellStyle name="20% - Акцент5 3 9 5 2" xfId="35289"/>
    <cellStyle name="20% - Акцент5 3 9 6" xfId="7926"/>
    <cellStyle name="20% - Акцент5 3 9 6 2" xfId="35290"/>
    <cellStyle name="20% - Акцент5 3 9 7" xfId="35285"/>
    <cellStyle name="20% - Акцент5 30" xfId="7927"/>
    <cellStyle name="20% - Акцент5 30 2" xfId="35291"/>
    <cellStyle name="20% - Акцент5 31" xfId="7928"/>
    <cellStyle name="20% - Акцент5 31 2" xfId="35292"/>
    <cellStyle name="20% - Акцент5 32" xfId="7929"/>
    <cellStyle name="20% - Акцент5 32 2" xfId="35293"/>
    <cellStyle name="20% - Акцент5 33" xfId="7930"/>
    <cellStyle name="20% - Акцент5 33 2" xfId="35294"/>
    <cellStyle name="20% - Акцент5 34" xfId="7931"/>
    <cellStyle name="20% - Акцент5 34 2" xfId="35295"/>
    <cellStyle name="20% - Акцент5 35" xfId="7932"/>
    <cellStyle name="20% - Акцент5 35 2" xfId="35296"/>
    <cellStyle name="20% - Акцент5 36" xfId="7933"/>
    <cellStyle name="20% - Акцент5 36 2" xfId="35297"/>
    <cellStyle name="20% - Акцент5 37" xfId="7934"/>
    <cellStyle name="20% - Акцент5 37 2" xfId="35298"/>
    <cellStyle name="20% - Акцент5 38" xfId="7935"/>
    <cellStyle name="20% - Акцент5 38 2" xfId="35299"/>
    <cellStyle name="20% - Акцент5 4" xfId="7936"/>
    <cellStyle name="20% - Акцент5 4 10" xfId="7937"/>
    <cellStyle name="20% - Акцент5 4 10 2" xfId="7938"/>
    <cellStyle name="20% - Акцент5 4 10 2 2" xfId="35302"/>
    <cellStyle name="20% - Акцент5 4 10 3" xfId="7939"/>
    <cellStyle name="20% - Акцент5 4 10 3 2" xfId="35303"/>
    <cellStyle name="20% - Акцент5 4 10 4" xfId="7940"/>
    <cellStyle name="20% - Акцент5 4 10 4 2" xfId="35304"/>
    <cellStyle name="20% - Акцент5 4 10 5" xfId="7941"/>
    <cellStyle name="20% - Акцент5 4 10 5 2" xfId="35305"/>
    <cellStyle name="20% - Акцент5 4 10 6" xfId="7942"/>
    <cellStyle name="20% - Акцент5 4 10 6 2" xfId="35306"/>
    <cellStyle name="20% - Акцент5 4 10 7" xfId="35301"/>
    <cellStyle name="20% - Акцент5 4 11" xfId="7943"/>
    <cellStyle name="20% - Акцент5 4 11 2" xfId="7944"/>
    <cellStyle name="20% - Акцент5 4 11 2 2" xfId="35308"/>
    <cellStyle name="20% - Акцент5 4 11 3" xfId="7945"/>
    <cellStyle name="20% - Акцент5 4 11 3 2" xfId="35309"/>
    <cellStyle name="20% - Акцент5 4 11 4" xfId="7946"/>
    <cellStyle name="20% - Акцент5 4 11 4 2" xfId="35310"/>
    <cellStyle name="20% - Акцент5 4 11 5" xfId="7947"/>
    <cellStyle name="20% - Акцент5 4 11 5 2" xfId="35311"/>
    <cellStyle name="20% - Акцент5 4 11 6" xfId="7948"/>
    <cellStyle name="20% - Акцент5 4 11 6 2" xfId="35312"/>
    <cellStyle name="20% - Акцент5 4 11 7" xfId="35307"/>
    <cellStyle name="20% - Акцент5 4 12" xfId="7949"/>
    <cellStyle name="20% - Акцент5 4 12 2" xfId="7950"/>
    <cellStyle name="20% - Акцент5 4 12 2 2" xfId="35314"/>
    <cellStyle name="20% - Акцент5 4 12 3" xfId="7951"/>
    <cellStyle name="20% - Акцент5 4 12 3 2" xfId="35315"/>
    <cellStyle name="20% - Акцент5 4 12 4" xfId="7952"/>
    <cellStyle name="20% - Акцент5 4 12 4 2" xfId="35316"/>
    <cellStyle name="20% - Акцент5 4 12 5" xfId="7953"/>
    <cellStyle name="20% - Акцент5 4 12 5 2" xfId="35317"/>
    <cellStyle name="20% - Акцент5 4 12 6" xfId="7954"/>
    <cellStyle name="20% - Акцент5 4 12 6 2" xfId="35318"/>
    <cellStyle name="20% - Акцент5 4 12 7" xfId="35313"/>
    <cellStyle name="20% - Акцент5 4 13" xfId="7955"/>
    <cellStyle name="20% - Акцент5 4 13 2" xfId="7956"/>
    <cellStyle name="20% - Акцент5 4 13 2 2" xfId="35320"/>
    <cellStyle name="20% - Акцент5 4 13 3" xfId="7957"/>
    <cellStyle name="20% - Акцент5 4 13 3 2" xfId="35321"/>
    <cellStyle name="20% - Акцент5 4 13 4" xfId="7958"/>
    <cellStyle name="20% - Акцент5 4 13 4 2" xfId="35322"/>
    <cellStyle name="20% - Акцент5 4 13 5" xfId="7959"/>
    <cellStyle name="20% - Акцент5 4 13 5 2" xfId="35323"/>
    <cellStyle name="20% - Акцент5 4 13 6" xfId="7960"/>
    <cellStyle name="20% - Акцент5 4 13 6 2" xfId="35324"/>
    <cellStyle name="20% - Акцент5 4 13 7" xfId="35319"/>
    <cellStyle name="20% - Акцент5 4 14" xfId="7961"/>
    <cellStyle name="20% - Акцент5 4 14 2" xfId="7962"/>
    <cellStyle name="20% - Акцент5 4 14 2 2" xfId="35326"/>
    <cellStyle name="20% - Акцент5 4 14 3" xfId="7963"/>
    <cellStyle name="20% - Акцент5 4 14 3 2" xfId="35327"/>
    <cellStyle name="20% - Акцент5 4 14 4" xfId="7964"/>
    <cellStyle name="20% - Акцент5 4 14 4 2" xfId="35328"/>
    <cellStyle name="20% - Акцент5 4 14 5" xfId="7965"/>
    <cellStyle name="20% - Акцент5 4 14 5 2" xfId="35329"/>
    <cellStyle name="20% - Акцент5 4 14 6" xfId="7966"/>
    <cellStyle name="20% - Акцент5 4 14 6 2" xfId="35330"/>
    <cellStyle name="20% - Акцент5 4 14 7" xfId="35325"/>
    <cellStyle name="20% - Акцент5 4 15" xfId="7967"/>
    <cellStyle name="20% - Акцент5 4 15 2" xfId="7968"/>
    <cellStyle name="20% - Акцент5 4 15 2 2" xfId="35332"/>
    <cellStyle name="20% - Акцент5 4 15 3" xfId="7969"/>
    <cellStyle name="20% - Акцент5 4 15 3 2" xfId="35333"/>
    <cellStyle name="20% - Акцент5 4 15 4" xfId="7970"/>
    <cellStyle name="20% - Акцент5 4 15 4 2" xfId="35334"/>
    <cellStyle name="20% - Акцент5 4 15 5" xfId="7971"/>
    <cellStyle name="20% - Акцент5 4 15 5 2" xfId="35335"/>
    <cellStyle name="20% - Акцент5 4 15 6" xfId="7972"/>
    <cellStyle name="20% - Акцент5 4 15 6 2" xfId="35336"/>
    <cellStyle name="20% - Акцент5 4 15 7" xfId="35331"/>
    <cellStyle name="20% - Акцент5 4 16" xfId="7973"/>
    <cellStyle name="20% - Акцент5 4 16 2" xfId="7974"/>
    <cellStyle name="20% - Акцент5 4 16 2 2" xfId="35338"/>
    <cellStyle name="20% - Акцент5 4 16 3" xfId="7975"/>
    <cellStyle name="20% - Акцент5 4 16 3 2" xfId="35339"/>
    <cellStyle name="20% - Акцент5 4 16 4" xfId="7976"/>
    <cellStyle name="20% - Акцент5 4 16 4 2" xfId="35340"/>
    <cellStyle name="20% - Акцент5 4 16 5" xfId="7977"/>
    <cellStyle name="20% - Акцент5 4 16 5 2" xfId="35341"/>
    <cellStyle name="20% - Акцент5 4 16 6" xfId="7978"/>
    <cellStyle name="20% - Акцент5 4 16 6 2" xfId="35342"/>
    <cellStyle name="20% - Акцент5 4 16 7" xfId="35337"/>
    <cellStyle name="20% - Акцент5 4 17" xfId="7979"/>
    <cellStyle name="20% - Акцент5 4 17 2" xfId="7980"/>
    <cellStyle name="20% - Акцент5 4 17 2 2" xfId="35344"/>
    <cellStyle name="20% - Акцент5 4 17 3" xfId="7981"/>
    <cellStyle name="20% - Акцент5 4 17 3 2" xfId="35345"/>
    <cellStyle name="20% - Акцент5 4 17 4" xfId="7982"/>
    <cellStyle name="20% - Акцент5 4 17 4 2" xfId="35346"/>
    <cellStyle name="20% - Акцент5 4 17 5" xfId="7983"/>
    <cellStyle name="20% - Акцент5 4 17 5 2" xfId="35347"/>
    <cellStyle name="20% - Акцент5 4 17 6" xfId="7984"/>
    <cellStyle name="20% - Акцент5 4 17 6 2" xfId="35348"/>
    <cellStyle name="20% - Акцент5 4 17 7" xfId="35343"/>
    <cellStyle name="20% - Акцент5 4 18" xfId="7985"/>
    <cellStyle name="20% - Акцент5 4 18 2" xfId="7986"/>
    <cellStyle name="20% - Акцент5 4 18 2 2" xfId="35350"/>
    <cellStyle name="20% - Акцент5 4 18 3" xfId="7987"/>
    <cellStyle name="20% - Акцент5 4 18 3 2" xfId="35351"/>
    <cellStyle name="20% - Акцент5 4 18 4" xfId="7988"/>
    <cellStyle name="20% - Акцент5 4 18 4 2" xfId="35352"/>
    <cellStyle name="20% - Акцент5 4 18 5" xfId="7989"/>
    <cellStyle name="20% - Акцент5 4 18 5 2" xfId="35353"/>
    <cellStyle name="20% - Акцент5 4 18 6" xfId="7990"/>
    <cellStyle name="20% - Акцент5 4 18 6 2" xfId="35354"/>
    <cellStyle name="20% - Акцент5 4 18 7" xfId="35349"/>
    <cellStyle name="20% - Акцент5 4 19" xfId="7991"/>
    <cellStyle name="20% - Акцент5 4 19 2" xfId="7992"/>
    <cellStyle name="20% - Акцент5 4 19 2 2" xfId="35356"/>
    <cellStyle name="20% - Акцент5 4 19 3" xfId="7993"/>
    <cellStyle name="20% - Акцент5 4 19 3 2" xfId="35357"/>
    <cellStyle name="20% - Акцент5 4 19 4" xfId="7994"/>
    <cellStyle name="20% - Акцент5 4 19 4 2" xfId="35358"/>
    <cellStyle name="20% - Акцент5 4 19 5" xfId="7995"/>
    <cellStyle name="20% - Акцент5 4 19 5 2" xfId="35359"/>
    <cellStyle name="20% - Акцент5 4 19 6" xfId="7996"/>
    <cellStyle name="20% - Акцент5 4 19 6 2" xfId="35360"/>
    <cellStyle name="20% - Акцент5 4 19 7" xfId="35355"/>
    <cellStyle name="20% - Акцент5 4 2" xfId="7997"/>
    <cellStyle name="20% - Акцент5 4 2 2" xfId="7998"/>
    <cellStyle name="20% - Акцент5 4 2 2 2" xfId="35362"/>
    <cellStyle name="20% - Акцент5 4 2 3" xfId="7999"/>
    <cellStyle name="20% - Акцент5 4 2 3 2" xfId="35363"/>
    <cellStyle name="20% - Акцент5 4 2 4" xfId="8000"/>
    <cellStyle name="20% - Акцент5 4 2 4 2" xfId="35364"/>
    <cellStyle name="20% - Акцент5 4 2 5" xfId="8001"/>
    <cellStyle name="20% - Акцент5 4 2 5 2" xfId="35365"/>
    <cellStyle name="20% - Акцент5 4 2 6" xfId="8002"/>
    <cellStyle name="20% - Акцент5 4 2 6 2" xfId="35366"/>
    <cellStyle name="20% - Акцент5 4 2 7" xfId="35361"/>
    <cellStyle name="20% - Акцент5 4 20" xfId="8003"/>
    <cellStyle name="20% - Акцент5 4 20 2" xfId="8004"/>
    <cellStyle name="20% - Акцент5 4 20 2 2" xfId="35368"/>
    <cellStyle name="20% - Акцент5 4 20 3" xfId="8005"/>
    <cellStyle name="20% - Акцент5 4 20 3 2" xfId="35369"/>
    <cellStyle name="20% - Акцент5 4 20 4" xfId="8006"/>
    <cellStyle name="20% - Акцент5 4 20 4 2" xfId="35370"/>
    <cellStyle name="20% - Акцент5 4 20 5" xfId="8007"/>
    <cellStyle name="20% - Акцент5 4 20 5 2" xfId="35371"/>
    <cellStyle name="20% - Акцент5 4 20 6" xfId="8008"/>
    <cellStyle name="20% - Акцент5 4 20 6 2" xfId="35372"/>
    <cellStyle name="20% - Акцент5 4 20 7" xfId="35367"/>
    <cellStyle name="20% - Акцент5 4 21" xfId="8009"/>
    <cellStyle name="20% - Акцент5 4 21 2" xfId="8010"/>
    <cellStyle name="20% - Акцент5 4 21 2 2" xfId="35374"/>
    <cellStyle name="20% - Акцент5 4 21 3" xfId="8011"/>
    <cellStyle name="20% - Акцент5 4 21 3 2" xfId="35375"/>
    <cellStyle name="20% - Акцент5 4 21 4" xfId="8012"/>
    <cellStyle name="20% - Акцент5 4 21 4 2" xfId="35376"/>
    <cellStyle name="20% - Акцент5 4 21 5" xfId="8013"/>
    <cellStyle name="20% - Акцент5 4 21 5 2" xfId="35377"/>
    <cellStyle name="20% - Акцент5 4 21 6" xfId="8014"/>
    <cellStyle name="20% - Акцент5 4 21 6 2" xfId="35378"/>
    <cellStyle name="20% - Акцент5 4 21 7" xfId="35373"/>
    <cellStyle name="20% - Акцент5 4 22" xfId="8015"/>
    <cellStyle name="20% - Акцент5 4 22 2" xfId="8016"/>
    <cellStyle name="20% - Акцент5 4 22 2 2" xfId="35380"/>
    <cellStyle name="20% - Акцент5 4 22 3" xfId="8017"/>
    <cellStyle name="20% - Акцент5 4 22 3 2" xfId="35381"/>
    <cellStyle name="20% - Акцент5 4 22 4" xfId="8018"/>
    <cellStyle name="20% - Акцент5 4 22 4 2" xfId="35382"/>
    <cellStyle name="20% - Акцент5 4 22 5" xfId="8019"/>
    <cellStyle name="20% - Акцент5 4 22 5 2" xfId="35383"/>
    <cellStyle name="20% - Акцент5 4 22 6" xfId="8020"/>
    <cellStyle name="20% - Акцент5 4 22 6 2" xfId="35384"/>
    <cellStyle name="20% - Акцент5 4 22 7" xfId="35379"/>
    <cellStyle name="20% - Акцент5 4 23" xfId="8021"/>
    <cellStyle name="20% - Акцент5 4 23 2" xfId="35385"/>
    <cellStyle name="20% - Акцент5 4 24" xfId="8022"/>
    <cellStyle name="20% - Акцент5 4 24 2" xfId="35386"/>
    <cellStyle name="20% - Акцент5 4 25" xfId="8023"/>
    <cellStyle name="20% - Акцент5 4 25 2" xfId="35387"/>
    <cellStyle name="20% - Акцент5 4 26" xfId="8024"/>
    <cellStyle name="20% - Акцент5 4 26 2" xfId="35388"/>
    <cellStyle name="20% - Акцент5 4 27" xfId="8025"/>
    <cellStyle name="20% - Акцент5 4 27 2" xfId="35389"/>
    <cellStyle name="20% - Акцент5 4 28" xfId="35300"/>
    <cellStyle name="20% - Акцент5 4 3" xfId="8026"/>
    <cellStyle name="20% - Акцент5 4 3 2" xfId="8027"/>
    <cellStyle name="20% - Акцент5 4 3 2 2" xfId="35391"/>
    <cellStyle name="20% - Акцент5 4 3 3" xfId="8028"/>
    <cellStyle name="20% - Акцент5 4 3 3 2" xfId="35392"/>
    <cellStyle name="20% - Акцент5 4 3 4" xfId="8029"/>
    <cellStyle name="20% - Акцент5 4 3 4 2" xfId="35393"/>
    <cellStyle name="20% - Акцент5 4 3 5" xfId="8030"/>
    <cellStyle name="20% - Акцент5 4 3 5 2" xfId="35394"/>
    <cellStyle name="20% - Акцент5 4 3 6" xfId="8031"/>
    <cellStyle name="20% - Акцент5 4 3 6 2" xfId="35395"/>
    <cellStyle name="20% - Акцент5 4 3 7" xfId="35390"/>
    <cellStyle name="20% - Акцент5 4 4" xfId="8032"/>
    <cellStyle name="20% - Акцент5 4 4 2" xfId="8033"/>
    <cellStyle name="20% - Акцент5 4 4 2 2" xfId="35397"/>
    <cellStyle name="20% - Акцент5 4 4 3" xfId="8034"/>
    <cellStyle name="20% - Акцент5 4 4 3 2" xfId="35398"/>
    <cellStyle name="20% - Акцент5 4 4 4" xfId="8035"/>
    <cellStyle name="20% - Акцент5 4 4 4 2" xfId="35399"/>
    <cellStyle name="20% - Акцент5 4 4 5" xfId="8036"/>
    <cellStyle name="20% - Акцент5 4 4 5 2" xfId="35400"/>
    <cellStyle name="20% - Акцент5 4 4 6" xfId="8037"/>
    <cellStyle name="20% - Акцент5 4 4 6 2" xfId="35401"/>
    <cellStyle name="20% - Акцент5 4 4 7" xfId="35396"/>
    <cellStyle name="20% - Акцент5 4 5" xfId="8038"/>
    <cellStyle name="20% - Акцент5 4 5 2" xfId="8039"/>
    <cellStyle name="20% - Акцент5 4 5 2 2" xfId="35403"/>
    <cellStyle name="20% - Акцент5 4 5 3" xfId="8040"/>
    <cellStyle name="20% - Акцент5 4 5 3 2" xfId="35404"/>
    <cellStyle name="20% - Акцент5 4 5 4" xfId="8041"/>
    <cellStyle name="20% - Акцент5 4 5 4 2" xfId="35405"/>
    <cellStyle name="20% - Акцент5 4 5 5" xfId="8042"/>
    <cellStyle name="20% - Акцент5 4 5 5 2" xfId="35406"/>
    <cellStyle name="20% - Акцент5 4 5 6" xfId="8043"/>
    <cellStyle name="20% - Акцент5 4 5 6 2" xfId="35407"/>
    <cellStyle name="20% - Акцент5 4 5 7" xfId="35402"/>
    <cellStyle name="20% - Акцент5 4 6" xfId="8044"/>
    <cellStyle name="20% - Акцент5 4 6 2" xfId="8045"/>
    <cellStyle name="20% - Акцент5 4 6 2 2" xfId="35409"/>
    <cellStyle name="20% - Акцент5 4 6 3" xfId="8046"/>
    <cellStyle name="20% - Акцент5 4 6 3 2" xfId="35410"/>
    <cellStyle name="20% - Акцент5 4 6 4" xfId="8047"/>
    <cellStyle name="20% - Акцент5 4 6 4 2" xfId="35411"/>
    <cellStyle name="20% - Акцент5 4 6 5" xfId="8048"/>
    <cellStyle name="20% - Акцент5 4 6 5 2" xfId="35412"/>
    <cellStyle name="20% - Акцент5 4 6 6" xfId="8049"/>
    <cellStyle name="20% - Акцент5 4 6 6 2" xfId="35413"/>
    <cellStyle name="20% - Акцент5 4 6 7" xfId="35408"/>
    <cellStyle name="20% - Акцент5 4 7" xfId="8050"/>
    <cellStyle name="20% - Акцент5 4 7 2" xfId="8051"/>
    <cellStyle name="20% - Акцент5 4 7 2 2" xfId="35415"/>
    <cellStyle name="20% - Акцент5 4 7 3" xfId="8052"/>
    <cellStyle name="20% - Акцент5 4 7 3 2" xfId="35416"/>
    <cellStyle name="20% - Акцент5 4 7 4" xfId="8053"/>
    <cellStyle name="20% - Акцент5 4 7 4 2" xfId="35417"/>
    <cellStyle name="20% - Акцент5 4 7 5" xfId="8054"/>
    <cellStyle name="20% - Акцент5 4 7 5 2" xfId="35418"/>
    <cellStyle name="20% - Акцент5 4 7 6" xfId="8055"/>
    <cellStyle name="20% - Акцент5 4 7 6 2" xfId="35419"/>
    <cellStyle name="20% - Акцент5 4 7 7" xfId="35414"/>
    <cellStyle name="20% - Акцент5 4 8" xfId="8056"/>
    <cellStyle name="20% - Акцент5 4 8 2" xfId="8057"/>
    <cellStyle name="20% - Акцент5 4 8 2 2" xfId="35421"/>
    <cellStyle name="20% - Акцент5 4 8 3" xfId="8058"/>
    <cellStyle name="20% - Акцент5 4 8 3 2" xfId="35422"/>
    <cellStyle name="20% - Акцент5 4 8 4" xfId="8059"/>
    <cellStyle name="20% - Акцент5 4 8 4 2" xfId="35423"/>
    <cellStyle name="20% - Акцент5 4 8 5" xfId="8060"/>
    <cellStyle name="20% - Акцент5 4 8 5 2" xfId="35424"/>
    <cellStyle name="20% - Акцент5 4 8 6" xfId="8061"/>
    <cellStyle name="20% - Акцент5 4 8 6 2" xfId="35425"/>
    <cellStyle name="20% - Акцент5 4 8 7" xfId="35420"/>
    <cellStyle name="20% - Акцент5 4 9" xfId="8062"/>
    <cellStyle name="20% - Акцент5 4 9 2" xfId="8063"/>
    <cellStyle name="20% - Акцент5 4 9 2 2" xfId="35427"/>
    <cellStyle name="20% - Акцент5 4 9 3" xfId="8064"/>
    <cellStyle name="20% - Акцент5 4 9 3 2" xfId="35428"/>
    <cellStyle name="20% - Акцент5 4 9 4" xfId="8065"/>
    <cellStyle name="20% - Акцент5 4 9 4 2" xfId="35429"/>
    <cellStyle name="20% - Акцент5 4 9 5" xfId="8066"/>
    <cellStyle name="20% - Акцент5 4 9 5 2" xfId="35430"/>
    <cellStyle name="20% - Акцент5 4 9 6" xfId="8067"/>
    <cellStyle name="20% - Акцент5 4 9 6 2" xfId="35431"/>
    <cellStyle name="20% - Акцент5 4 9 7" xfId="35426"/>
    <cellStyle name="20% - Акцент5 5" xfId="8068"/>
    <cellStyle name="20% - Акцент5 5 10" xfId="8069"/>
    <cellStyle name="20% - Акцент5 5 10 2" xfId="8070"/>
    <cellStyle name="20% - Акцент5 5 10 2 2" xfId="35434"/>
    <cellStyle name="20% - Акцент5 5 10 3" xfId="8071"/>
    <cellStyle name="20% - Акцент5 5 10 3 2" xfId="35435"/>
    <cellStyle name="20% - Акцент5 5 10 4" xfId="8072"/>
    <cellStyle name="20% - Акцент5 5 10 4 2" xfId="35436"/>
    <cellStyle name="20% - Акцент5 5 10 5" xfId="8073"/>
    <cellStyle name="20% - Акцент5 5 10 5 2" xfId="35437"/>
    <cellStyle name="20% - Акцент5 5 10 6" xfId="8074"/>
    <cellStyle name="20% - Акцент5 5 10 6 2" xfId="35438"/>
    <cellStyle name="20% - Акцент5 5 10 7" xfId="35433"/>
    <cellStyle name="20% - Акцент5 5 11" xfId="8075"/>
    <cellStyle name="20% - Акцент5 5 11 2" xfId="8076"/>
    <cellStyle name="20% - Акцент5 5 11 2 2" xfId="35440"/>
    <cellStyle name="20% - Акцент5 5 11 3" xfId="8077"/>
    <cellStyle name="20% - Акцент5 5 11 3 2" xfId="35441"/>
    <cellStyle name="20% - Акцент5 5 11 4" xfId="8078"/>
    <cellStyle name="20% - Акцент5 5 11 4 2" xfId="35442"/>
    <cellStyle name="20% - Акцент5 5 11 5" xfId="8079"/>
    <cellStyle name="20% - Акцент5 5 11 5 2" xfId="35443"/>
    <cellStyle name="20% - Акцент5 5 11 6" xfId="8080"/>
    <cellStyle name="20% - Акцент5 5 11 6 2" xfId="35444"/>
    <cellStyle name="20% - Акцент5 5 11 7" xfId="35439"/>
    <cellStyle name="20% - Акцент5 5 12" xfId="8081"/>
    <cellStyle name="20% - Акцент5 5 12 2" xfId="8082"/>
    <cellStyle name="20% - Акцент5 5 12 2 2" xfId="35446"/>
    <cellStyle name="20% - Акцент5 5 12 3" xfId="8083"/>
    <cellStyle name="20% - Акцент5 5 12 3 2" xfId="35447"/>
    <cellStyle name="20% - Акцент5 5 12 4" xfId="8084"/>
    <cellStyle name="20% - Акцент5 5 12 4 2" xfId="35448"/>
    <cellStyle name="20% - Акцент5 5 12 5" xfId="8085"/>
    <cellStyle name="20% - Акцент5 5 12 5 2" xfId="35449"/>
    <cellStyle name="20% - Акцент5 5 12 6" xfId="8086"/>
    <cellStyle name="20% - Акцент5 5 12 6 2" xfId="35450"/>
    <cellStyle name="20% - Акцент5 5 12 7" xfId="35445"/>
    <cellStyle name="20% - Акцент5 5 13" xfId="8087"/>
    <cellStyle name="20% - Акцент5 5 13 2" xfId="8088"/>
    <cellStyle name="20% - Акцент5 5 13 2 2" xfId="35452"/>
    <cellStyle name="20% - Акцент5 5 13 3" xfId="8089"/>
    <cellStyle name="20% - Акцент5 5 13 3 2" xfId="35453"/>
    <cellStyle name="20% - Акцент5 5 13 4" xfId="8090"/>
    <cellStyle name="20% - Акцент5 5 13 4 2" xfId="35454"/>
    <cellStyle name="20% - Акцент5 5 13 5" xfId="8091"/>
    <cellStyle name="20% - Акцент5 5 13 5 2" xfId="35455"/>
    <cellStyle name="20% - Акцент5 5 13 6" xfId="8092"/>
    <cellStyle name="20% - Акцент5 5 13 6 2" xfId="35456"/>
    <cellStyle name="20% - Акцент5 5 13 7" xfId="35451"/>
    <cellStyle name="20% - Акцент5 5 14" xfId="8093"/>
    <cellStyle name="20% - Акцент5 5 14 2" xfId="8094"/>
    <cellStyle name="20% - Акцент5 5 14 2 2" xfId="35458"/>
    <cellStyle name="20% - Акцент5 5 14 3" xfId="8095"/>
    <cellStyle name="20% - Акцент5 5 14 3 2" xfId="35459"/>
    <cellStyle name="20% - Акцент5 5 14 4" xfId="8096"/>
    <cellStyle name="20% - Акцент5 5 14 4 2" xfId="35460"/>
    <cellStyle name="20% - Акцент5 5 14 5" xfId="8097"/>
    <cellStyle name="20% - Акцент5 5 14 5 2" xfId="35461"/>
    <cellStyle name="20% - Акцент5 5 14 6" xfId="8098"/>
    <cellStyle name="20% - Акцент5 5 14 6 2" xfId="35462"/>
    <cellStyle name="20% - Акцент5 5 14 7" xfId="35457"/>
    <cellStyle name="20% - Акцент5 5 15" xfId="8099"/>
    <cellStyle name="20% - Акцент5 5 15 2" xfId="8100"/>
    <cellStyle name="20% - Акцент5 5 15 2 2" xfId="35464"/>
    <cellStyle name="20% - Акцент5 5 15 3" xfId="8101"/>
    <cellStyle name="20% - Акцент5 5 15 3 2" xfId="35465"/>
    <cellStyle name="20% - Акцент5 5 15 4" xfId="8102"/>
    <cellStyle name="20% - Акцент5 5 15 4 2" xfId="35466"/>
    <cellStyle name="20% - Акцент5 5 15 5" xfId="8103"/>
    <cellStyle name="20% - Акцент5 5 15 5 2" xfId="35467"/>
    <cellStyle name="20% - Акцент5 5 15 6" xfId="8104"/>
    <cellStyle name="20% - Акцент5 5 15 6 2" xfId="35468"/>
    <cellStyle name="20% - Акцент5 5 15 7" xfId="35463"/>
    <cellStyle name="20% - Акцент5 5 16" xfId="8105"/>
    <cellStyle name="20% - Акцент5 5 16 2" xfId="8106"/>
    <cellStyle name="20% - Акцент5 5 16 2 2" xfId="35470"/>
    <cellStyle name="20% - Акцент5 5 16 3" xfId="8107"/>
    <cellStyle name="20% - Акцент5 5 16 3 2" xfId="35471"/>
    <cellStyle name="20% - Акцент5 5 16 4" xfId="8108"/>
    <cellStyle name="20% - Акцент5 5 16 4 2" xfId="35472"/>
    <cellStyle name="20% - Акцент5 5 16 5" xfId="8109"/>
    <cellStyle name="20% - Акцент5 5 16 5 2" xfId="35473"/>
    <cellStyle name="20% - Акцент5 5 16 6" xfId="8110"/>
    <cellStyle name="20% - Акцент5 5 16 6 2" xfId="35474"/>
    <cellStyle name="20% - Акцент5 5 16 7" xfId="35469"/>
    <cellStyle name="20% - Акцент5 5 17" xfId="8111"/>
    <cellStyle name="20% - Акцент5 5 17 2" xfId="8112"/>
    <cellStyle name="20% - Акцент5 5 17 2 2" xfId="35476"/>
    <cellStyle name="20% - Акцент5 5 17 3" xfId="8113"/>
    <cellStyle name="20% - Акцент5 5 17 3 2" xfId="35477"/>
    <cellStyle name="20% - Акцент5 5 17 4" xfId="8114"/>
    <cellStyle name="20% - Акцент5 5 17 4 2" xfId="35478"/>
    <cellStyle name="20% - Акцент5 5 17 5" xfId="8115"/>
    <cellStyle name="20% - Акцент5 5 17 5 2" xfId="35479"/>
    <cellStyle name="20% - Акцент5 5 17 6" xfId="8116"/>
    <cellStyle name="20% - Акцент5 5 17 6 2" xfId="35480"/>
    <cellStyle name="20% - Акцент5 5 17 7" xfId="35475"/>
    <cellStyle name="20% - Акцент5 5 18" xfId="8117"/>
    <cellStyle name="20% - Акцент5 5 18 2" xfId="8118"/>
    <cellStyle name="20% - Акцент5 5 18 2 2" xfId="35482"/>
    <cellStyle name="20% - Акцент5 5 18 3" xfId="8119"/>
    <cellStyle name="20% - Акцент5 5 18 3 2" xfId="35483"/>
    <cellStyle name="20% - Акцент5 5 18 4" xfId="8120"/>
    <cellStyle name="20% - Акцент5 5 18 4 2" xfId="35484"/>
    <cellStyle name="20% - Акцент5 5 18 5" xfId="8121"/>
    <cellStyle name="20% - Акцент5 5 18 5 2" xfId="35485"/>
    <cellStyle name="20% - Акцент5 5 18 6" xfId="8122"/>
    <cellStyle name="20% - Акцент5 5 18 6 2" xfId="35486"/>
    <cellStyle name="20% - Акцент5 5 18 7" xfId="35481"/>
    <cellStyle name="20% - Акцент5 5 19" xfId="8123"/>
    <cellStyle name="20% - Акцент5 5 19 2" xfId="8124"/>
    <cellStyle name="20% - Акцент5 5 19 2 2" xfId="35488"/>
    <cellStyle name="20% - Акцент5 5 19 3" xfId="8125"/>
    <cellStyle name="20% - Акцент5 5 19 3 2" xfId="35489"/>
    <cellStyle name="20% - Акцент5 5 19 4" xfId="8126"/>
    <cellStyle name="20% - Акцент5 5 19 4 2" xfId="35490"/>
    <cellStyle name="20% - Акцент5 5 19 5" xfId="8127"/>
    <cellStyle name="20% - Акцент5 5 19 5 2" xfId="35491"/>
    <cellStyle name="20% - Акцент5 5 19 6" xfId="8128"/>
    <cellStyle name="20% - Акцент5 5 19 6 2" xfId="35492"/>
    <cellStyle name="20% - Акцент5 5 19 7" xfId="35487"/>
    <cellStyle name="20% - Акцент5 5 2" xfId="8129"/>
    <cellStyle name="20% - Акцент5 5 2 2" xfId="8130"/>
    <cellStyle name="20% - Акцент5 5 2 2 2" xfId="35494"/>
    <cellStyle name="20% - Акцент5 5 2 3" xfId="8131"/>
    <cellStyle name="20% - Акцент5 5 2 3 2" xfId="35495"/>
    <cellStyle name="20% - Акцент5 5 2 4" xfId="8132"/>
    <cellStyle name="20% - Акцент5 5 2 4 2" xfId="35496"/>
    <cellStyle name="20% - Акцент5 5 2 5" xfId="8133"/>
    <cellStyle name="20% - Акцент5 5 2 5 2" xfId="35497"/>
    <cellStyle name="20% - Акцент5 5 2 6" xfId="8134"/>
    <cellStyle name="20% - Акцент5 5 2 6 2" xfId="35498"/>
    <cellStyle name="20% - Акцент5 5 2 7" xfId="35493"/>
    <cellStyle name="20% - Акцент5 5 20" xfId="8135"/>
    <cellStyle name="20% - Акцент5 5 20 2" xfId="8136"/>
    <cellStyle name="20% - Акцент5 5 20 2 2" xfId="35500"/>
    <cellStyle name="20% - Акцент5 5 20 3" xfId="8137"/>
    <cellStyle name="20% - Акцент5 5 20 3 2" xfId="35501"/>
    <cellStyle name="20% - Акцент5 5 20 4" xfId="8138"/>
    <cellStyle name="20% - Акцент5 5 20 4 2" xfId="35502"/>
    <cellStyle name="20% - Акцент5 5 20 5" xfId="8139"/>
    <cellStyle name="20% - Акцент5 5 20 5 2" xfId="35503"/>
    <cellStyle name="20% - Акцент5 5 20 6" xfId="8140"/>
    <cellStyle name="20% - Акцент5 5 20 6 2" xfId="35504"/>
    <cellStyle name="20% - Акцент5 5 20 7" xfId="35499"/>
    <cellStyle name="20% - Акцент5 5 21" xfId="8141"/>
    <cellStyle name="20% - Акцент5 5 21 2" xfId="8142"/>
    <cellStyle name="20% - Акцент5 5 21 2 2" xfId="35506"/>
    <cellStyle name="20% - Акцент5 5 21 3" xfId="8143"/>
    <cellStyle name="20% - Акцент5 5 21 3 2" xfId="35507"/>
    <cellStyle name="20% - Акцент5 5 21 4" xfId="8144"/>
    <cellStyle name="20% - Акцент5 5 21 4 2" xfId="35508"/>
    <cellStyle name="20% - Акцент5 5 21 5" xfId="8145"/>
    <cellStyle name="20% - Акцент5 5 21 5 2" xfId="35509"/>
    <cellStyle name="20% - Акцент5 5 21 6" xfId="8146"/>
    <cellStyle name="20% - Акцент5 5 21 6 2" xfId="35510"/>
    <cellStyle name="20% - Акцент5 5 21 7" xfId="35505"/>
    <cellStyle name="20% - Акцент5 5 22" xfId="8147"/>
    <cellStyle name="20% - Акцент5 5 22 2" xfId="8148"/>
    <cellStyle name="20% - Акцент5 5 22 2 2" xfId="35512"/>
    <cellStyle name="20% - Акцент5 5 22 3" xfId="8149"/>
    <cellStyle name="20% - Акцент5 5 22 3 2" xfId="35513"/>
    <cellStyle name="20% - Акцент5 5 22 4" xfId="8150"/>
    <cellStyle name="20% - Акцент5 5 22 4 2" xfId="35514"/>
    <cellStyle name="20% - Акцент5 5 22 5" xfId="8151"/>
    <cellStyle name="20% - Акцент5 5 22 5 2" xfId="35515"/>
    <cellStyle name="20% - Акцент5 5 22 6" xfId="8152"/>
    <cellStyle name="20% - Акцент5 5 22 6 2" xfId="35516"/>
    <cellStyle name="20% - Акцент5 5 22 7" xfId="35511"/>
    <cellStyle name="20% - Акцент5 5 23" xfId="8153"/>
    <cellStyle name="20% - Акцент5 5 23 2" xfId="35517"/>
    <cellStyle name="20% - Акцент5 5 24" xfId="8154"/>
    <cellStyle name="20% - Акцент5 5 24 2" xfId="35518"/>
    <cellStyle name="20% - Акцент5 5 25" xfId="8155"/>
    <cellStyle name="20% - Акцент5 5 25 2" xfId="35519"/>
    <cellStyle name="20% - Акцент5 5 26" xfId="8156"/>
    <cellStyle name="20% - Акцент5 5 26 2" xfId="35520"/>
    <cellStyle name="20% - Акцент5 5 27" xfId="8157"/>
    <cellStyle name="20% - Акцент5 5 27 2" xfId="35521"/>
    <cellStyle name="20% - Акцент5 5 28" xfId="35432"/>
    <cellStyle name="20% - Акцент5 5 3" xfId="8158"/>
    <cellStyle name="20% - Акцент5 5 3 2" xfId="8159"/>
    <cellStyle name="20% - Акцент5 5 3 2 2" xfId="35523"/>
    <cellStyle name="20% - Акцент5 5 3 3" xfId="8160"/>
    <cellStyle name="20% - Акцент5 5 3 3 2" xfId="35524"/>
    <cellStyle name="20% - Акцент5 5 3 4" xfId="8161"/>
    <cellStyle name="20% - Акцент5 5 3 4 2" xfId="35525"/>
    <cellStyle name="20% - Акцент5 5 3 5" xfId="8162"/>
    <cellStyle name="20% - Акцент5 5 3 5 2" xfId="35526"/>
    <cellStyle name="20% - Акцент5 5 3 6" xfId="8163"/>
    <cellStyle name="20% - Акцент5 5 3 6 2" xfId="35527"/>
    <cellStyle name="20% - Акцент5 5 3 7" xfId="35522"/>
    <cellStyle name="20% - Акцент5 5 4" xfId="8164"/>
    <cellStyle name="20% - Акцент5 5 4 2" xfId="8165"/>
    <cellStyle name="20% - Акцент5 5 4 2 2" xfId="35529"/>
    <cellStyle name="20% - Акцент5 5 4 3" xfId="8166"/>
    <cellStyle name="20% - Акцент5 5 4 3 2" xfId="35530"/>
    <cellStyle name="20% - Акцент5 5 4 4" xfId="8167"/>
    <cellStyle name="20% - Акцент5 5 4 4 2" xfId="35531"/>
    <cellStyle name="20% - Акцент5 5 4 5" xfId="8168"/>
    <cellStyle name="20% - Акцент5 5 4 5 2" xfId="35532"/>
    <cellStyle name="20% - Акцент5 5 4 6" xfId="8169"/>
    <cellStyle name="20% - Акцент5 5 4 6 2" xfId="35533"/>
    <cellStyle name="20% - Акцент5 5 4 7" xfId="35528"/>
    <cellStyle name="20% - Акцент5 5 5" xfId="8170"/>
    <cellStyle name="20% - Акцент5 5 5 2" xfId="8171"/>
    <cellStyle name="20% - Акцент5 5 5 2 2" xfId="35535"/>
    <cellStyle name="20% - Акцент5 5 5 3" xfId="8172"/>
    <cellStyle name="20% - Акцент5 5 5 3 2" xfId="35536"/>
    <cellStyle name="20% - Акцент5 5 5 4" xfId="8173"/>
    <cellStyle name="20% - Акцент5 5 5 4 2" xfId="35537"/>
    <cellStyle name="20% - Акцент5 5 5 5" xfId="8174"/>
    <cellStyle name="20% - Акцент5 5 5 5 2" xfId="35538"/>
    <cellStyle name="20% - Акцент5 5 5 6" xfId="8175"/>
    <cellStyle name="20% - Акцент5 5 5 6 2" xfId="35539"/>
    <cellStyle name="20% - Акцент5 5 5 7" xfId="35534"/>
    <cellStyle name="20% - Акцент5 5 6" xfId="8176"/>
    <cellStyle name="20% - Акцент5 5 6 2" xfId="8177"/>
    <cellStyle name="20% - Акцент5 5 6 2 2" xfId="35541"/>
    <cellStyle name="20% - Акцент5 5 6 3" xfId="8178"/>
    <cellStyle name="20% - Акцент5 5 6 3 2" xfId="35542"/>
    <cellStyle name="20% - Акцент5 5 6 4" xfId="8179"/>
    <cellStyle name="20% - Акцент5 5 6 4 2" xfId="35543"/>
    <cellStyle name="20% - Акцент5 5 6 5" xfId="8180"/>
    <cellStyle name="20% - Акцент5 5 6 5 2" xfId="35544"/>
    <cellStyle name="20% - Акцент5 5 6 6" xfId="8181"/>
    <cellStyle name="20% - Акцент5 5 6 6 2" xfId="35545"/>
    <cellStyle name="20% - Акцент5 5 6 7" xfId="35540"/>
    <cellStyle name="20% - Акцент5 5 7" xfId="8182"/>
    <cellStyle name="20% - Акцент5 5 7 2" xfId="8183"/>
    <cellStyle name="20% - Акцент5 5 7 2 2" xfId="35547"/>
    <cellStyle name="20% - Акцент5 5 7 3" xfId="8184"/>
    <cellStyle name="20% - Акцент5 5 7 3 2" xfId="35548"/>
    <cellStyle name="20% - Акцент5 5 7 4" xfId="8185"/>
    <cellStyle name="20% - Акцент5 5 7 4 2" xfId="35549"/>
    <cellStyle name="20% - Акцент5 5 7 5" xfId="8186"/>
    <cellStyle name="20% - Акцент5 5 7 5 2" xfId="35550"/>
    <cellStyle name="20% - Акцент5 5 7 6" xfId="8187"/>
    <cellStyle name="20% - Акцент5 5 7 6 2" xfId="35551"/>
    <cellStyle name="20% - Акцент5 5 7 7" xfId="35546"/>
    <cellStyle name="20% - Акцент5 5 8" xfId="8188"/>
    <cellStyle name="20% - Акцент5 5 8 2" xfId="8189"/>
    <cellStyle name="20% - Акцент5 5 8 2 2" xfId="35553"/>
    <cellStyle name="20% - Акцент5 5 8 3" xfId="8190"/>
    <cellStyle name="20% - Акцент5 5 8 3 2" xfId="35554"/>
    <cellStyle name="20% - Акцент5 5 8 4" xfId="8191"/>
    <cellStyle name="20% - Акцент5 5 8 4 2" xfId="35555"/>
    <cellStyle name="20% - Акцент5 5 8 5" xfId="8192"/>
    <cellStyle name="20% - Акцент5 5 8 5 2" xfId="35556"/>
    <cellStyle name="20% - Акцент5 5 8 6" xfId="8193"/>
    <cellStyle name="20% - Акцент5 5 8 6 2" xfId="35557"/>
    <cellStyle name="20% - Акцент5 5 8 7" xfId="35552"/>
    <cellStyle name="20% - Акцент5 5 9" xfId="8194"/>
    <cellStyle name="20% - Акцент5 5 9 2" xfId="8195"/>
    <cellStyle name="20% - Акцент5 5 9 2 2" xfId="35559"/>
    <cellStyle name="20% - Акцент5 5 9 3" xfId="8196"/>
    <cellStyle name="20% - Акцент5 5 9 3 2" xfId="35560"/>
    <cellStyle name="20% - Акцент5 5 9 4" xfId="8197"/>
    <cellStyle name="20% - Акцент5 5 9 4 2" xfId="35561"/>
    <cellStyle name="20% - Акцент5 5 9 5" xfId="8198"/>
    <cellStyle name="20% - Акцент5 5 9 5 2" xfId="35562"/>
    <cellStyle name="20% - Акцент5 5 9 6" xfId="8199"/>
    <cellStyle name="20% - Акцент5 5 9 6 2" xfId="35563"/>
    <cellStyle name="20% - Акцент5 5 9 7" xfId="35558"/>
    <cellStyle name="20% - Акцент5 6" xfId="8200"/>
    <cellStyle name="20% - Акцент5 6 10" xfId="8201"/>
    <cellStyle name="20% - Акцент5 6 10 2" xfId="8202"/>
    <cellStyle name="20% - Акцент5 6 10 2 2" xfId="35566"/>
    <cellStyle name="20% - Акцент5 6 10 3" xfId="8203"/>
    <cellStyle name="20% - Акцент5 6 10 3 2" xfId="35567"/>
    <cellStyle name="20% - Акцент5 6 10 4" xfId="8204"/>
    <cellStyle name="20% - Акцент5 6 10 4 2" xfId="35568"/>
    <cellStyle name="20% - Акцент5 6 10 5" xfId="8205"/>
    <cellStyle name="20% - Акцент5 6 10 5 2" xfId="35569"/>
    <cellStyle name="20% - Акцент5 6 10 6" xfId="8206"/>
    <cellStyle name="20% - Акцент5 6 10 6 2" xfId="35570"/>
    <cellStyle name="20% - Акцент5 6 10 7" xfId="35565"/>
    <cellStyle name="20% - Акцент5 6 11" xfId="8207"/>
    <cellStyle name="20% - Акцент5 6 11 2" xfId="8208"/>
    <cellStyle name="20% - Акцент5 6 11 2 2" xfId="35572"/>
    <cellStyle name="20% - Акцент5 6 11 3" xfId="8209"/>
    <cellStyle name="20% - Акцент5 6 11 3 2" xfId="35573"/>
    <cellStyle name="20% - Акцент5 6 11 4" xfId="8210"/>
    <cellStyle name="20% - Акцент5 6 11 4 2" xfId="35574"/>
    <cellStyle name="20% - Акцент5 6 11 5" xfId="8211"/>
    <cellStyle name="20% - Акцент5 6 11 5 2" xfId="35575"/>
    <cellStyle name="20% - Акцент5 6 11 6" xfId="8212"/>
    <cellStyle name="20% - Акцент5 6 11 6 2" xfId="35576"/>
    <cellStyle name="20% - Акцент5 6 11 7" xfId="35571"/>
    <cellStyle name="20% - Акцент5 6 12" xfId="8213"/>
    <cellStyle name="20% - Акцент5 6 12 2" xfId="8214"/>
    <cellStyle name="20% - Акцент5 6 12 2 2" xfId="35578"/>
    <cellStyle name="20% - Акцент5 6 12 3" xfId="8215"/>
    <cellStyle name="20% - Акцент5 6 12 3 2" xfId="35579"/>
    <cellStyle name="20% - Акцент5 6 12 4" xfId="8216"/>
    <cellStyle name="20% - Акцент5 6 12 4 2" xfId="35580"/>
    <cellStyle name="20% - Акцент5 6 12 5" xfId="8217"/>
    <cellStyle name="20% - Акцент5 6 12 5 2" xfId="35581"/>
    <cellStyle name="20% - Акцент5 6 12 6" xfId="8218"/>
    <cellStyle name="20% - Акцент5 6 12 6 2" xfId="35582"/>
    <cellStyle name="20% - Акцент5 6 12 7" xfId="35577"/>
    <cellStyle name="20% - Акцент5 6 13" xfId="8219"/>
    <cellStyle name="20% - Акцент5 6 13 2" xfId="8220"/>
    <cellStyle name="20% - Акцент5 6 13 2 2" xfId="35584"/>
    <cellStyle name="20% - Акцент5 6 13 3" xfId="8221"/>
    <cellStyle name="20% - Акцент5 6 13 3 2" xfId="35585"/>
    <cellStyle name="20% - Акцент5 6 13 4" xfId="8222"/>
    <cellStyle name="20% - Акцент5 6 13 4 2" xfId="35586"/>
    <cellStyle name="20% - Акцент5 6 13 5" xfId="8223"/>
    <cellStyle name="20% - Акцент5 6 13 5 2" xfId="35587"/>
    <cellStyle name="20% - Акцент5 6 13 6" xfId="8224"/>
    <cellStyle name="20% - Акцент5 6 13 6 2" xfId="35588"/>
    <cellStyle name="20% - Акцент5 6 13 7" xfId="35583"/>
    <cellStyle name="20% - Акцент5 6 14" xfId="8225"/>
    <cellStyle name="20% - Акцент5 6 14 2" xfId="8226"/>
    <cellStyle name="20% - Акцент5 6 14 2 2" xfId="35590"/>
    <cellStyle name="20% - Акцент5 6 14 3" xfId="8227"/>
    <cellStyle name="20% - Акцент5 6 14 3 2" xfId="35591"/>
    <cellStyle name="20% - Акцент5 6 14 4" xfId="8228"/>
    <cellStyle name="20% - Акцент5 6 14 4 2" xfId="35592"/>
    <cellStyle name="20% - Акцент5 6 14 5" xfId="8229"/>
    <cellStyle name="20% - Акцент5 6 14 5 2" xfId="35593"/>
    <cellStyle name="20% - Акцент5 6 14 6" xfId="8230"/>
    <cellStyle name="20% - Акцент5 6 14 6 2" xfId="35594"/>
    <cellStyle name="20% - Акцент5 6 14 7" xfId="35589"/>
    <cellStyle name="20% - Акцент5 6 15" xfId="8231"/>
    <cellStyle name="20% - Акцент5 6 15 2" xfId="8232"/>
    <cellStyle name="20% - Акцент5 6 15 2 2" xfId="35596"/>
    <cellStyle name="20% - Акцент5 6 15 3" xfId="8233"/>
    <cellStyle name="20% - Акцент5 6 15 3 2" xfId="35597"/>
    <cellStyle name="20% - Акцент5 6 15 4" xfId="8234"/>
    <cellStyle name="20% - Акцент5 6 15 4 2" xfId="35598"/>
    <cellStyle name="20% - Акцент5 6 15 5" xfId="8235"/>
    <cellStyle name="20% - Акцент5 6 15 5 2" xfId="35599"/>
    <cellStyle name="20% - Акцент5 6 15 6" xfId="8236"/>
    <cellStyle name="20% - Акцент5 6 15 6 2" xfId="35600"/>
    <cellStyle name="20% - Акцент5 6 15 7" xfId="35595"/>
    <cellStyle name="20% - Акцент5 6 16" xfId="8237"/>
    <cellStyle name="20% - Акцент5 6 16 2" xfId="8238"/>
    <cellStyle name="20% - Акцент5 6 16 2 2" xfId="35602"/>
    <cellStyle name="20% - Акцент5 6 16 3" xfId="8239"/>
    <cellStyle name="20% - Акцент5 6 16 3 2" xfId="35603"/>
    <cellStyle name="20% - Акцент5 6 16 4" xfId="8240"/>
    <cellStyle name="20% - Акцент5 6 16 4 2" xfId="35604"/>
    <cellStyle name="20% - Акцент5 6 16 5" xfId="8241"/>
    <cellStyle name="20% - Акцент5 6 16 5 2" xfId="35605"/>
    <cellStyle name="20% - Акцент5 6 16 6" xfId="8242"/>
    <cellStyle name="20% - Акцент5 6 16 6 2" xfId="35606"/>
    <cellStyle name="20% - Акцент5 6 16 7" xfId="35601"/>
    <cellStyle name="20% - Акцент5 6 17" xfId="8243"/>
    <cellStyle name="20% - Акцент5 6 17 2" xfId="8244"/>
    <cellStyle name="20% - Акцент5 6 17 2 2" xfId="35608"/>
    <cellStyle name="20% - Акцент5 6 17 3" xfId="8245"/>
    <cellStyle name="20% - Акцент5 6 17 3 2" xfId="35609"/>
    <cellStyle name="20% - Акцент5 6 17 4" xfId="8246"/>
    <cellStyle name="20% - Акцент5 6 17 4 2" xfId="35610"/>
    <cellStyle name="20% - Акцент5 6 17 5" xfId="8247"/>
    <cellStyle name="20% - Акцент5 6 17 5 2" xfId="35611"/>
    <cellStyle name="20% - Акцент5 6 17 6" xfId="8248"/>
    <cellStyle name="20% - Акцент5 6 17 6 2" xfId="35612"/>
    <cellStyle name="20% - Акцент5 6 17 7" xfId="35607"/>
    <cellStyle name="20% - Акцент5 6 18" xfId="8249"/>
    <cellStyle name="20% - Акцент5 6 18 2" xfId="8250"/>
    <cellStyle name="20% - Акцент5 6 18 2 2" xfId="35614"/>
    <cellStyle name="20% - Акцент5 6 18 3" xfId="8251"/>
    <cellStyle name="20% - Акцент5 6 18 3 2" xfId="35615"/>
    <cellStyle name="20% - Акцент5 6 18 4" xfId="8252"/>
    <cellStyle name="20% - Акцент5 6 18 4 2" xfId="35616"/>
    <cellStyle name="20% - Акцент5 6 18 5" xfId="8253"/>
    <cellStyle name="20% - Акцент5 6 18 5 2" xfId="35617"/>
    <cellStyle name="20% - Акцент5 6 18 6" xfId="8254"/>
    <cellStyle name="20% - Акцент5 6 18 6 2" xfId="35618"/>
    <cellStyle name="20% - Акцент5 6 18 7" xfId="35613"/>
    <cellStyle name="20% - Акцент5 6 19" xfId="8255"/>
    <cellStyle name="20% - Акцент5 6 19 2" xfId="8256"/>
    <cellStyle name="20% - Акцент5 6 19 2 2" xfId="35620"/>
    <cellStyle name="20% - Акцент5 6 19 3" xfId="8257"/>
    <cellStyle name="20% - Акцент5 6 19 3 2" xfId="35621"/>
    <cellStyle name="20% - Акцент5 6 19 4" xfId="8258"/>
    <cellStyle name="20% - Акцент5 6 19 4 2" xfId="35622"/>
    <cellStyle name="20% - Акцент5 6 19 5" xfId="8259"/>
    <cellStyle name="20% - Акцент5 6 19 5 2" xfId="35623"/>
    <cellStyle name="20% - Акцент5 6 19 6" xfId="8260"/>
    <cellStyle name="20% - Акцент5 6 19 6 2" xfId="35624"/>
    <cellStyle name="20% - Акцент5 6 19 7" xfId="35619"/>
    <cellStyle name="20% - Акцент5 6 2" xfId="8261"/>
    <cellStyle name="20% - Акцент5 6 2 2" xfId="8262"/>
    <cellStyle name="20% - Акцент5 6 2 2 2" xfId="35626"/>
    <cellStyle name="20% - Акцент5 6 2 3" xfId="8263"/>
    <cellStyle name="20% - Акцент5 6 2 3 2" xfId="35627"/>
    <cellStyle name="20% - Акцент5 6 2 4" xfId="8264"/>
    <cellStyle name="20% - Акцент5 6 2 4 2" xfId="35628"/>
    <cellStyle name="20% - Акцент5 6 2 5" xfId="8265"/>
    <cellStyle name="20% - Акцент5 6 2 5 2" xfId="35629"/>
    <cellStyle name="20% - Акцент5 6 2 6" xfId="8266"/>
    <cellStyle name="20% - Акцент5 6 2 6 2" xfId="35630"/>
    <cellStyle name="20% - Акцент5 6 2 7" xfId="35625"/>
    <cellStyle name="20% - Акцент5 6 20" xfId="8267"/>
    <cellStyle name="20% - Акцент5 6 20 2" xfId="8268"/>
    <cellStyle name="20% - Акцент5 6 20 2 2" xfId="35632"/>
    <cellStyle name="20% - Акцент5 6 20 3" xfId="8269"/>
    <cellStyle name="20% - Акцент5 6 20 3 2" xfId="35633"/>
    <cellStyle name="20% - Акцент5 6 20 4" xfId="8270"/>
    <cellStyle name="20% - Акцент5 6 20 4 2" xfId="35634"/>
    <cellStyle name="20% - Акцент5 6 20 5" xfId="8271"/>
    <cellStyle name="20% - Акцент5 6 20 5 2" xfId="35635"/>
    <cellStyle name="20% - Акцент5 6 20 6" xfId="8272"/>
    <cellStyle name="20% - Акцент5 6 20 6 2" xfId="35636"/>
    <cellStyle name="20% - Акцент5 6 20 7" xfId="35631"/>
    <cellStyle name="20% - Акцент5 6 21" xfId="8273"/>
    <cellStyle name="20% - Акцент5 6 21 2" xfId="8274"/>
    <cellStyle name="20% - Акцент5 6 21 2 2" xfId="35638"/>
    <cellStyle name="20% - Акцент5 6 21 3" xfId="8275"/>
    <cellStyle name="20% - Акцент5 6 21 3 2" xfId="35639"/>
    <cellStyle name="20% - Акцент5 6 21 4" xfId="8276"/>
    <cellStyle name="20% - Акцент5 6 21 4 2" xfId="35640"/>
    <cellStyle name="20% - Акцент5 6 21 5" xfId="8277"/>
    <cellStyle name="20% - Акцент5 6 21 5 2" xfId="35641"/>
    <cellStyle name="20% - Акцент5 6 21 6" xfId="8278"/>
    <cellStyle name="20% - Акцент5 6 21 6 2" xfId="35642"/>
    <cellStyle name="20% - Акцент5 6 21 7" xfId="35637"/>
    <cellStyle name="20% - Акцент5 6 22" xfId="8279"/>
    <cellStyle name="20% - Акцент5 6 22 2" xfId="8280"/>
    <cellStyle name="20% - Акцент5 6 22 2 2" xfId="35644"/>
    <cellStyle name="20% - Акцент5 6 22 3" xfId="8281"/>
    <cellStyle name="20% - Акцент5 6 22 3 2" xfId="35645"/>
    <cellStyle name="20% - Акцент5 6 22 4" xfId="8282"/>
    <cellStyle name="20% - Акцент5 6 22 4 2" xfId="35646"/>
    <cellStyle name="20% - Акцент5 6 22 5" xfId="8283"/>
    <cellStyle name="20% - Акцент5 6 22 5 2" xfId="35647"/>
    <cellStyle name="20% - Акцент5 6 22 6" xfId="8284"/>
    <cellStyle name="20% - Акцент5 6 22 6 2" xfId="35648"/>
    <cellStyle name="20% - Акцент5 6 22 7" xfId="35643"/>
    <cellStyle name="20% - Акцент5 6 23" xfId="8285"/>
    <cellStyle name="20% - Акцент5 6 23 2" xfId="35649"/>
    <cellStyle name="20% - Акцент5 6 24" xfId="8286"/>
    <cellStyle name="20% - Акцент5 6 24 2" xfId="35650"/>
    <cellStyle name="20% - Акцент5 6 25" xfId="8287"/>
    <cellStyle name="20% - Акцент5 6 25 2" xfId="35651"/>
    <cellStyle name="20% - Акцент5 6 26" xfId="8288"/>
    <cellStyle name="20% - Акцент5 6 26 2" xfId="35652"/>
    <cellStyle name="20% - Акцент5 6 27" xfId="8289"/>
    <cellStyle name="20% - Акцент5 6 27 2" xfId="35653"/>
    <cellStyle name="20% - Акцент5 6 28" xfId="35564"/>
    <cellStyle name="20% - Акцент5 6 3" xfId="8290"/>
    <cellStyle name="20% - Акцент5 6 3 2" xfId="8291"/>
    <cellStyle name="20% - Акцент5 6 3 2 2" xfId="35655"/>
    <cellStyle name="20% - Акцент5 6 3 3" xfId="8292"/>
    <cellStyle name="20% - Акцент5 6 3 3 2" xfId="35656"/>
    <cellStyle name="20% - Акцент5 6 3 4" xfId="8293"/>
    <cellStyle name="20% - Акцент5 6 3 4 2" xfId="35657"/>
    <cellStyle name="20% - Акцент5 6 3 5" xfId="8294"/>
    <cellStyle name="20% - Акцент5 6 3 5 2" xfId="35658"/>
    <cellStyle name="20% - Акцент5 6 3 6" xfId="8295"/>
    <cellStyle name="20% - Акцент5 6 3 6 2" xfId="35659"/>
    <cellStyle name="20% - Акцент5 6 3 7" xfId="35654"/>
    <cellStyle name="20% - Акцент5 6 4" xfId="8296"/>
    <cellStyle name="20% - Акцент5 6 4 2" xfId="8297"/>
    <cellStyle name="20% - Акцент5 6 4 2 2" xfId="35661"/>
    <cellStyle name="20% - Акцент5 6 4 3" xfId="8298"/>
    <cellStyle name="20% - Акцент5 6 4 3 2" xfId="35662"/>
    <cellStyle name="20% - Акцент5 6 4 4" xfId="8299"/>
    <cellStyle name="20% - Акцент5 6 4 4 2" xfId="35663"/>
    <cellStyle name="20% - Акцент5 6 4 5" xfId="8300"/>
    <cellStyle name="20% - Акцент5 6 4 5 2" xfId="35664"/>
    <cellStyle name="20% - Акцент5 6 4 6" xfId="8301"/>
    <cellStyle name="20% - Акцент5 6 4 6 2" xfId="35665"/>
    <cellStyle name="20% - Акцент5 6 4 7" xfId="35660"/>
    <cellStyle name="20% - Акцент5 6 5" xfId="8302"/>
    <cellStyle name="20% - Акцент5 6 5 2" xfId="8303"/>
    <cellStyle name="20% - Акцент5 6 5 2 2" xfId="35667"/>
    <cellStyle name="20% - Акцент5 6 5 3" xfId="8304"/>
    <cellStyle name="20% - Акцент5 6 5 3 2" xfId="35668"/>
    <cellStyle name="20% - Акцент5 6 5 4" xfId="8305"/>
    <cellStyle name="20% - Акцент5 6 5 4 2" xfId="35669"/>
    <cellStyle name="20% - Акцент5 6 5 5" xfId="8306"/>
    <cellStyle name="20% - Акцент5 6 5 5 2" xfId="35670"/>
    <cellStyle name="20% - Акцент5 6 5 6" xfId="8307"/>
    <cellStyle name="20% - Акцент5 6 5 6 2" xfId="35671"/>
    <cellStyle name="20% - Акцент5 6 5 7" xfId="35666"/>
    <cellStyle name="20% - Акцент5 6 6" xfId="8308"/>
    <cellStyle name="20% - Акцент5 6 6 2" xfId="8309"/>
    <cellStyle name="20% - Акцент5 6 6 2 2" xfId="35673"/>
    <cellStyle name="20% - Акцент5 6 6 3" xfId="8310"/>
    <cellStyle name="20% - Акцент5 6 6 3 2" xfId="35674"/>
    <cellStyle name="20% - Акцент5 6 6 4" xfId="8311"/>
    <cellStyle name="20% - Акцент5 6 6 4 2" xfId="35675"/>
    <cellStyle name="20% - Акцент5 6 6 5" xfId="8312"/>
    <cellStyle name="20% - Акцент5 6 6 5 2" xfId="35676"/>
    <cellStyle name="20% - Акцент5 6 6 6" xfId="8313"/>
    <cellStyle name="20% - Акцент5 6 6 6 2" xfId="35677"/>
    <cellStyle name="20% - Акцент5 6 6 7" xfId="35672"/>
    <cellStyle name="20% - Акцент5 6 7" xfId="8314"/>
    <cellStyle name="20% - Акцент5 6 7 2" xfId="8315"/>
    <cellStyle name="20% - Акцент5 6 7 2 2" xfId="35679"/>
    <cellStyle name="20% - Акцент5 6 7 3" xfId="8316"/>
    <cellStyle name="20% - Акцент5 6 7 3 2" xfId="35680"/>
    <cellStyle name="20% - Акцент5 6 7 4" xfId="8317"/>
    <cellStyle name="20% - Акцент5 6 7 4 2" xfId="35681"/>
    <cellStyle name="20% - Акцент5 6 7 5" xfId="8318"/>
    <cellStyle name="20% - Акцент5 6 7 5 2" xfId="35682"/>
    <cellStyle name="20% - Акцент5 6 7 6" xfId="8319"/>
    <cellStyle name="20% - Акцент5 6 7 6 2" xfId="35683"/>
    <cellStyle name="20% - Акцент5 6 7 7" xfId="35678"/>
    <cellStyle name="20% - Акцент5 6 8" xfId="8320"/>
    <cellStyle name="20% - Акцент5 6 8 2" xfId="8321"/>
    <cellStyle name="20% - Акцент5 6 8 2 2" xfId="35685"/>
    <cellStyle name="20% - Акцент5 6 8 3" xfId="8322"/>
    <cellStyle name="20% - Акцент5 6 8 3 2" xfId="35686"/>
    <cellStyle name="20% - Акцент5 6 8 4" xfId="8323"/>
    <cellStyle name="20% - Акцент5 6 8 4 2" xfId="35687"/>
    <cellStyle name="20% - Акцент5 6 8 5" xfId="8324"/>
    <cellStyle name="20% - Акцент5 6 8 5 2" xfId="35688"/>
    <cellStyle name="20% - Акцент5 6 8 6" xfId="8325"/>
    <cellStyle name="20% - Акцент5 6 8 6 2" xfId="35689"/>
    <cellStyle name="20% - Акцент5 6 8 7" xfId="35684"/>
    <cellStyle name="20% - Акцент5 6 9" xfId="8326"/>
    <cellStyle name="20% - Акцент5 6 9 2" xfId="8327"/>
    <cellStyle name="20% - Акцент5 6 9 2 2" xfId="35691"/>
    <cellStyle name="20% - Акцент5 6 9 3" xfId="8328"/>
    <cellStyle name="20% - Акцент5 6 9 3 2" xfId="35692"/>
    <cellStyle name="20% - Акцент5 6 9 4" xfId="8329"/>
    <cellStyle name="20% - Акцент5 6 9 4 2" xfId="35693"/>
    <cellStyle name="20% - Акцент5 6 9 5" xfId="8330"/>
    <cellStyle name="20% - Акцент5 6 9 5 2" xfId="35694"/>
    <cellStyle name="20% - Акцент5 6 9 6" xfId="8331"/>
    <cellStyle name="20% - Акцент5 6 9 6 2" xfId="35695"/>
    <cellStyle name="20% - Акцент5 6 9 7" xfId="35690"/>
    <cellStyle name="20% - Акцент5 7" xfId="8332"/>
    <cellStyle name="20% - Акцент5 7 10" xfId="8333"/>
    <cellStyle name="20% - Акцент5 7 10 2" xfId="8334"/>
    <cellStyle name="20% - Акцент5 7 10 2 2" xfId="35698"/>
    <cellStyle name="20% - Акцент5 7 10 3" xfId="8335"/>
    <cellStyle name="20% - Акцент5 7 10 3 2" xfId="35699"/>
    <cellStyle name="20% - Акцент5 7 10 4" xfId="8336"/>
    <cellStyle name="20% - Акцент5 7 10 4 2" xfId="35700"/>
    <cellStyle name="20% - Акцент5 7 10 5" xfId="8337"/>
    <cellStyle name="20% - Акцент5 7 10 5 2" xfId="35701"/>
    <cellStyle name="20% - Акцент5 7 10 6" xfId="8338"/>
    <cellStyle name="20% - Акцент5 7 10 6 2" xfId="35702"/>
    <cellStyle name="20% - Акцент5 7 10 7" xfId="35697"/>
    <cellStyle name="20% - Акцент5 7 11" xfId="8339"/>
    <cellStyle name="20% - Акцент5 7 11 2" xfId="8340"/>
    <cellStyle name="20% - Акцент5 7 11 2 2" xfId="35704"/>
    <cellStyle name="20% - Акцент5 7 11 3" xfId="8341"/>
    <cellStyle name="20% - Акцент5 7 11 3 2" xfId="35705"/>
    <cellStyle name="20% - Акцент5 7 11 4" xfId="8342"/>
    <cellStyle name="20% - Акцент5 7 11 4 2" xfId="35706"/>
    <cellStyle name="20% - Акцент5 7 11 5" xfId="8343"/>
    <cellStyle name="20% - Акцент5 7 11 5 2" xfId="35707"/>
    <cellStyle name="20% - Акцент5 7 11 6" xfId="8344"/>
    <cellStyle name="20% - Акцент5 7 11 6 2" xfId="35708"/>
    <cellStyle name="20% - Акцент5 7 11 7" xfId="35703"/>
    <cellStyle name="20% - Акцент5 7 12" xfId="8345"/>
    <cellStyle name="20% - Акцент5 7 12 2" xfId="8346"/>
    <cellStyle name="20% - Акцент5 7 12 2 2" xfId="35710"/>
    <cellStyle name="20% - Акцент5 7 12 3" xfId="8347"/>
    <cellStyle name="20% - Акцент5 7 12 3 2" xfId="35711"/>
    <cellStyle name="20% - Акцент5 7 12 4" xfId="8348"/>
    <cellStyle name="20% - Акцент5 7 12 4 2" xfId="35712"/>
    <cellStyle name="20% - Акцент5 7 12 5" xfId="8349"/>
    <cellStyle name="20% - Акцент5 7 12 5 2" xfId="35713"/>
    <cellStyle name="20% - Акцент5 7 12 6" xfId="8350"/>
    <cellStyle name="20% - Акцент5 7 12 6 2" xfId="35714"/>
    <cellStyle name="20% - Акцент5 7 12 7" xfId="35709"/>
    <cellStyle name="20% - Акцент5 7 13" xfId="8351"/>
    <cellStyle name="20% - Акцент5 7 13 2" xfId="8352"/>
    <cellStyle name="20% - Акцент5 7 13 2 2" xfId="35716"/>
    <cellStyle name="20% - Акцент5 7 13 3" xfId="8353"/>
    <cellStyle name="20% - Акцент5 7 13 3 2" xfId="35717"/>
    <cellStyle name="20% - Акцент5 7 13 4" xfId="8354"/>
    <cellStyle name="20% - Акцент5 7 13 4 2" xfId="35718"/>
    <cellStyle name="20% - Акцент5 7 13 5" xfId="8355"/>
    <cellStyle name="20% - Акцент5 7 13 5 2" xfId="35719"/>
    <cellStyle name="20% - Акцент5 7 13 6" xfId="8356"/>
    <cellStyle name="20% - Акцент5 7 13 6 2" xfId="35720"/>
    <cellStyle name="20% - Акцент5 7 13 7" xfId="35715"/>
    <cellStyle name="20% - Акцент5 7 14" xfId="8357"/>
    <cellStyle name="20% - Акцент5 7 14 2" xfId="8358"/>
    <cellStyle name="20% - Акцент5 7 14 2 2" xfId="35722"/>
    <cellStyle name="20% - Акцент5 7 14 3" xfId="8359"/>
    <cellStyle name="20% - Акцент5 7 14 3 2" xfId="35723"/>
    <cellStyle name="20% - Акцент5 7 14 4" xfId="8360"/>
    <cellStyle name="20% - Акцент5 7 14 4 2" xfId="35724"/>
    <cellStyle name="20% - Акцент5 7 14 5" xfId="8361"/>
    <cellStyle name="20% - Акцент5 7 14 5 2" xfId="35725"/>
    <cellStyle name="20% - Акцент5 7 14 6" xfId="8362"/>
    <cellStyle name="20% - Акцент5 7 14 6 2" xfId="35726"/>
    <cellStyle name="20% - Акцент5 7 14 7" xfId="35721"/>
    <cellStyle name="20% - Акцент5 7 15" xfId="8363"/>
    <cellStyle name="20% - Акцент5 7 15 2" xfId="8364"/>
    <cellStyle name="20% - Акцент5 7 15 2 2" xfId="35728"/>
    <cellStyle name="20% - Акцент5 7 15 3" xfId="8365"/>
    <cellStyle name="20% - Акцент5 7 15 3 2" xfId="35729"/>
    <cellStyle name="20% - Акцент5 7 15 4" xfId="8366"/>
    <cellStyle name="20% - Акцент5 7 15 4 2" xfId="35730"/>
    <cellStyle name="20% - Акцент5 7 15 5" xfId="8367"/>
    <cellStyle name="20% - Акцент5 7 15 5 2" xfId="35731"/>
    <cellStyle name="20% - Акцент5 7 15 6" xfId="8368"/>
    <cellStyle name="20% - Акцент5 7 15 6 2" xfId="35732"/>
    <cellStyle name="20% - Акцент5 7 15 7" xfId="35727"/>
    <cellStyle name="20% - Акцент5 7 16" xfId="8369"/>
    <cellStyle name="20% - Акцент5 7 16 2" xfId="8370"/>
    <cellStyle name="20% - Акцент5 7 16 2 2" xfId="35734"/>
    <cellStyle name="20% - Акцент5 7 16 3" xfId="8371"/>
    <cellStyle name="20% - Акцент5 7 16 3 2" xfId="35735"/>
    <cellStyle name="20% - Акцент5 7 16 4" xfId="8372"/>
    <cellStyle name="20% - Акцент5 7 16 4 2" xfId="35736"/>
    <cellStyle name="20% - Акцент5 7 16 5" xfId="8373"/>
    <cellStyle name="20% - Акцент5 7 16 5 2" xfId="35737"/>
    <cellStyle name="20% - Акцент5 7 16 6" xfId="8374"/>
    <cellStyle name="20% - Акцент5 7 16 6 2" xfId="35738"/>
    <cellStyle name="20% - Акцент5 7 16 7" xfId="35733"/>
    <cellStyle name="20% - Акцент5 7 17" xfId="8375"/>
    <cellStyle name="20% - Акцент5 7 17 2" xfId="8376"/>
    <cellStyle name="20% - Акцент5 7 17 2 2" xfId="35740"/>
    <cellStyle name="20% - Акцент5 7 17 3" xfId="8377"/>
    <cellStyle name="20% - Акцент5 7 17 3 2" xfId="35741"/>
    <cellStyle name="20% - Акцент5 7 17 4" xfId="8378"/>
    <cellStyle name="20% - Акцент5 7 17 4 2" xfId="35742"/>
    <cellStyle name="20% - Акцент5 7 17 5" xfId="8379"/>
    <cellStyle name="20% - Акцент5 7 17 5 2" xfId="35743"/>
    <cellStyle name="20% - Акцент5 7 17 6" xfId="8380"/>
    <cellStyle name="20% - Акцент5 7 17 6 2" xfId="35744"/>
    <cellStyle name="20% - Акцент5 7 17 7" xfId="35739"/>
    <cellStyle name="20% - Акцент5 7 18" xfId="8381"/>
    <cellStyle name="20% - Акцент5 7 18 2" xfId="8382"/>
    <cellStyle name="20% - Акцент5 7 18 2 2" xfId="35746"/>
    <cellStyle name="20% - Акцент5 7 18 3" xfId="8383"/>
    <cellStyle name="20% - Акцент5 7 18 3 2" xfId="35747"/>
    <cellStyle name="20% - Акцент5 7 18 4" xfId="8384"/>
    <cellStyle name="20% - Акцент5 7 18 4 2" xfId="35748"/>
    <cellStyle name="20% - Акцент5 7 18 5" xfId="8385"/>
    <cellStyle name="20% - Акцент5 7 18 5 2" xfId="35749"/>
    <cellStyle name="20% - Акцент5 7 18 6" xfId="8386"/>
    <cellStyle name="20% - Акцент5 7 18 6 2" xfId="35750"/>
    <cellStyle name="20% - Акцент5 7 18 7" xfId="35745"/>
    <cellStyle name="20% - Акцент5 7 19" xfId="8387"/>
    <cellStyle name="20% - Акцент5 7 19 2" xfId="8388"/>
    <cellStyle name="20% - Акцент5 7 19 2 2" xfId="35752"/>
    <cellStyle name="20% - Акцент5 7 19 3" xfId="8389"/>
    <cellStyle name="20% - Акцент5 7 19 3 2" xfId="35753"/>
    <cellStyle name="20% - Акцент5 7 19 4" xfId="8390"/>
    <cellStyle name="20% - Акцент5 7 19 4 2" xfId="35754"/>
    <cellStyle name="20% - Акцент5 7 19 5" xfId="8391"/>
    <cellStyle name="20% - Акцент5 7 19 5 2" xfId="35755"/>
    <cellStyle name="20% - Акцент5 7 19 6" xfId="8392"/>
    <cellStyle name="20% - Акцент5 7 19 6 2" xfId="35756"/>
    <cellStyle name="20% - Акцент5 7 19 7" xfId="35751"/>
    <cellStyle name="20% - Акцент5 7 2" xfId="8393"/>
    <cellStyle name="20% - Акцент5 7 2 2" xfId="8394"/>
    <cellStyle name="20% - Акцент5 7 2 2 2" xfId="35758"/>
    <cellStyle name="20% - Акцент5 7 2 3" xfId="8395"/>
    <cellStyle name="20% - Акцент5 7 2 3 2" xfId="35759"/>
    <cellStyle name="20% - Акцент5 7 2 4" xfId="8396"/>
    <cellStyle name="20% - Акцент5 7 2 4 2" xfId="35760"/>
    <cellStyle name="20% - Акцент5 7 2 5" xfId="8397"/>
    <cellStyle name="20% - Акцент5 7 2 5 2" xfId="35761"/>
    <cellStyle name="20% - Акцент5 7 2 6" xfId="8398"/>
    <cellStyle name="20% - Акцент5 7 2 6 2" xfId="35762"/>
    <cellStyle name="20% - Акцент5 7 2 7" xfId="35757"/>
    <cellStyle name="20% - Акцент5 7 20" xfId="8399"/>
    <cellStyle name="20% - Акцент5 7 20 2" xfId="8400"/>
    <cellStyle name="20% - Акцент5 7 20 2 2" xfId="35764"/>
    <cellStyle name="20% - Акцент5 7 20 3" xfId="8401"/>
    <cellStyle name="20% - Акцент5 7 20 3 2" xfId="35765"/>
    <cellStyle name="20% - Акцент5 7 20 4" xfId="8402"/>
    <cellStyle name="20% - Акцент5 7 20 4 2" xfId="35766"/>
    <cellStyle name="20% - Акцент5 7 20 5" xfId="8403"/>
    <cellStyle name="20% - Акцент5 7 20 5 2" xfId="35767"/>
    <cellStyle name="20% - Акцент5 7 20 6" xfId="8404"/>
    <cellStyle name="20% - Акцент5 7 20 6 2" xfId="35768"/>
    <cellStyle name="20% - Акцент5 7 20 7" xfId="35763"/>
    <cellStyle name="20% - Акцент5 7 21" xfId="8405"/>
    <cellStyle name="20% - Акцент5 7 21 2" xfId="8406"/>
    <cellStyle name="20% - Акцент5 7 21 2 2" xfId="35770"/>
    <cellStyle name="20% - Акцент5 7 21 3" xfId="8407"/>
    <cellStyle name="20% - Акцент5 7 21 3 2" xfId="35771"/>
    <cellStyle name="20% - Акцент5 7 21 4" xfId="8408"/>
    <cellStyle name="20% - Акцент5 7 21 4 2" xfId="35772"/>
    <cellStyle name="20% - Акцент5 7 21 5" xfId="8409"/>
    <cellStyle name="20% - Акцент5 7 21 5 2" xfId="35773"/>
    <cellStyle name="20% - Акцент5 7 21 6" xfId="8410"/>
    <cellStyle name="20% - Акцент5 7 21 6 2" xfId="35774"/>
    <cellStyle name="20% - Акцент5 7 21 7" xfId="35769"/>
    <cellStyle name="20% - Акцент5 7 22" xfId="8411"/>
    <cellStyle name="20% - Акцент5 7 22 2" xfId="8412"/>
    <cellStyle name="20% - Акцент5 7 22 2 2" xfId="35776"/>
    <cellStyle name="20% - Акцент5 7 22 3" xfId="8413"/>
    <cellStyle name="20% - Акцент5 7 22 3 2" xfId="35777"/>
    <cellStyle name="20% - Акцент5 7 22 4" xfId="8414"/>
    <cellStyle name="20% - Акцент5 7 22 4 2" xfId="35778"/>
    <cellStyle name="20% - Акцент5 7 22 5" xfId="8415"/>
    <cellStyle name="20% - Акцент5 7 22 5 2" xfId="35779"/>
    <cellStyle name="20% - Акцент5 7 22 6" xfId="8416"/>
    <cellStyle name="20% - Акцент5 7 22 6 2" xfId="35780"/>
    <cellStyle name="20% - Акцент5 7 22 7" xfId="35775"/>
    <cellStyle name="20% - Акцент5 7 23" xfId="8417"/>
    <cellStyle name="20% - Акцент5 7 23 2" xfId="35781"/>
    <cellStyle name="20% - Акцент5 7 24" xfId="8418"/>
    <cellStyle name="20% - Акцент5 7 24 2" xfId="35782"/>
    <cellStyle name="20% - Акцент5 7 25" xfId="8419"/>
    <cellStyle name="20% - Акцент5 7 25 2" xfId="35783"/>
    <cellStyle name="20% - Акцент5 7 26" xfId="8420"/>
    <cellStyle name="20% - Акцент5 7 26 2" xfId="35784"/>
    <cellStyle name="20% - Акцент5 7 27" xfId="8421"/>
    <cellStyle name="20% - Акцент5 7 27 2" xfId="35785"/>
    <cellStyle name="20% - Акцент5 7 28" xfId="35696"/>
    <cellStyle name="20% - Акцент5 7 3" xfId="8422"/>
    <cellStyle name="20% - Акцент5 7 3 2" xfId="8423"/>
    <cellStyle name="20% - Акцент5 7 3 2 2" xfId="35787"/>
    <cellStyle name="20% - Акцент5 7 3 3" xfId="8424"/>
    <cellStyle name="20% - Акцент5 7 3 3 2" xfId="35788"/>
    <cellStyle name="20% - Акцент5 7 3 4" xfId="8425"/>
    <cellStyle name="20% - Акцент5 7 3 4 2" xfId="35789"/>
    <cellStyle name="20% - Акцент5 7 3 5" xfId="8426"/>
    <cellStyle name="20% - Акцент5 7 3 5 2" xfId="35790"/>
    <cellStyle name="20% - Акцент5 7 3 6" xfId="8427"/>
    <cellStyle name="20% - Акцент5 7 3 6 2" xfId="35791"/>
    <cellStyle name="20% - Акцент5 7 3 7" xfId="35786"/>
    <cellStyle name="20% - Акцент5 7 4" xfId="8428"/>
    <cellStyle name="20% - Акцент5 7 4 2" xfId="8429"/>
    <cellStyle name="20% - Акцент5 7 4 2 2" xfId="35793"/>
    <cellStyle name="20% - Акцент5 7 4 3" xfId="8430"/>
    <cellStyle name="20% - Акцент5 7 4 3 2" xfId="35794"/>
    <cellStyle name="20% - Акцент5 7 4 4" xfId="8431"/>
    <cellStyle name="20% - Акцент5 7 4 4 2" xfId="35795"/>
    <cellStyle name="20% - Акцент5 7 4 5" xfId="8432"/>
    <cellStyle name="20% - Акцент5 7 4 5 2" xfId="35796"/>
    <cellStyle name="20% - Акцент5 7 4 6" xfId="8433"/>
    <cellStyle name="20% - Акцент5 7 4 6 2" xfId="35797"/>
    <cellStyle name="20% - Акцент5 7 4 7" xfId="35792"/>
    <cellStyle name="20% - Акцент5 7 5" xfId="8434"/>
    <cellStyle name="20% - Акцент5 7 5 2" xfId="8435"/>
    <cellStyle name="20% - Акцент5 7 5 2 2" xfId="35799"/>
    <cellStyle name="20% - Акцент5 7 5 3" xfId="8436"/>
    <cellStyle name="20% - Акцент5 7 5 3 2" xfId="35800"/>
    <cellStyle name="20% - Акцент5 7 5 4" xfId="8437"/>
    <cellStyle name="20% - Акцент5 7 5 4 2" xfId="35801"/>
    <cellStyle name="20% - Акцент5 7 5 5" xfId="8438"/>
    <cellStyle name="20% - Акцент5 7 5 5 2" xfId="35802"/>
    <cellStyle name="20% - Акцент5 7 5 6" xfId="8439"/>
    <cellStyle name="20% - Акцент5 7 5 6 2" xfId="35803"/>
    <cellStyle name="20% - Акцент5 7 5 7" xfId="35798"/>
    <cellStyle name="20% - Акцент5 7 6" xfId="8440"/>
    <cellStyle name="20% - Акцент5 7 6 2" xfId="8441"/>
    <cellStyle name="20% - Акцент5 7 6 2 2" xfId="35805"/>
    <cellStyle name="20% - Акцент5 7 6 3" xfId="8442"/>
    <cellStyle name="20% - Акцент5 7 6 3 2" xfId="35806"/>
    <cellStyle name="20% - Акцент5 7 6 4" xfId="8443"/>
    <cellStyle name="20% - Акцент5 7 6 4 2" xfId="35807"/>
    <cellStyle name="20% - Акцент5 7 6 5" xfId="8444"/>
    <cellStyle name="20% - Акцент5 7 6 5 2" xfId="35808"/>
    <cellStyle name="20% - Акцент5 7 6 6" xfId="8445"/>
    <cellStyle name="20% - Акцент5 7 6 6 2" xfId="35809"/>
    <cellStyle name="20% - Акцент5 7 6 7" xfId="35804"/>
    <cellStyle name="20% - Акцент5 7 7" xfId="8446"/>
    <cellStyle name="20% - Акцент5 7 7 2" xfId="8447"/>
    <cellStyle name="20% - Акцент5 7 7 2 2" xfId="35811"/>
    <cellStyle name="20% - Акцент5 7 7 3" xfId="8448"/>
    <cellStyle name="20% - Акцент5 7 7 3 2" xfId="35812"/>
    <cellStyle name="20% - Акцент5 7 7 4" xfId="8449"/>
    <cellStyle name="20% - Акцент5 7 7 4 2" xfId="35813"/>
    <cellStyle name="20% - Акцент5 7 7 5" xfId="8450"/>
    <cellStyle name="20% - Акцент5 7 7 5 2" xfId="35814"/>
    <cellStyle name="20% - Акцент5 7 7 6" xfId="8451"/>
    <cellStyle name="20% - Акцент5 7 7 6 2" xfId="35815"/>
    <cellStyle name="20% - Акцент5 7 7 7" xfId="35810"/>
    <cellStyle name="20% - Акцент5 7 8" xfId="8452"/>
    <cellStyle name="20% - Акцент5 7 8 2" xfId="8453"/>
    <cellStyle name="20% - Акцент5 7 8 2 2" xfId="35817"/>
    <cellStyle name="20% - Акцент5 7 8 3" xfId="8454"/>
    <cellStyle name="20% - Акцент5 7 8 3 2" xfId="35818"/>
    <cellStyle name="20% - Акцент5 7 8 4" xfId="8455"/>
    <cellStyle name="20% - Акцент5 7 8 4 2" xfId="35819"/>
    <cellStyle name="20% - Акцент5 7 8 5" xfId="8456"/>
    <cellStyle name="20% - Акцент5 7 8 5 2" xfId="35820"/>
    <cellStyle name="20% - Акцент5 7 8 6" xfId="8457"/>
    <cellStyle name="20% - Акцент5 7 8 6 2" xfId="35821"/>
    <cellStyle name="20% - Акцент5 7 8 7" xfId="35816"/>
    <cellStyle name="20% - Акцент5 7 9" xfId="8458"/>
    <cellStyle name="20% - Акцент5 7 9 2" xfId="8459"/>
    <cellStyle name="20% - Акцент5 7 9 2 2" xfId="35823"/>
    <cellStyle name="20% - Акцент5 7 9 3" xfId="8460"/>
    <cellStyle name="20% - Акцент5 7 9 3 2" xfId="35824"/>
    <cellStyle name="20% - Акцент5 7 9 4" xfId="8461"/>
    <cellStyle name="20% - Акцент5 7 9 4 2" xfId="35825"/>
    <cellStyle name="20% - Акцент5 7 9 5" xfId="8462"/>
    <cellStyle name="20% - Акцент5 7 9 5 2" xfId="35826"/>
    <cellStyle name="20% - Акцент5 7 9 6" xfId="8463"/>
    <cellStyle name="20% - Акцент5 7 9 6 2" xfId="35827"/>
    <cellStyle name="20% - Акцент5 7 9 7" xfId="35822"/>
    <cellStyle name="20% - Акцент5 8" xfId="8464"/>
    <cellStyle name="20% - Акцент5 8 2" xfId="8465"/>
    <cellStyle name="20% - Акцент5 8 2 2" xfId="35829"/>
    <cellStyle name="20% - Акцент5 8 3" xfId="8466"/>
    <cellStyle name="20% - Акцент5 8 3 2" xfId="35830"/>
    <cellStyle name="20% - Акцент5 8 4" xfId="8467"/>
    <cellStyle name="20% - Акцент5 8 4 2" xfId="35831"/>
    <cellStyle name="20% - Акцент5 8 5" xfId="8468"/>
    <cellStyle name="20% - Акцент5 8 5 2" xfId="35832"/>
    <cellStyle name="20% - Акцент5 8 6" xfId="8469"/>
    <cellStyle name="20% - Акцент5 8 6 2" xfId="35833"/>
    <cellStyle name="20% - Акцент5 8 7" xfId="35828"/>
    <cellStyle name="20% - Акцент5 9" xfId="8470"/>
    <cellStyle name="20% - Акцент5 9 2" xfId="8471"/>
    <cellStyle name="20% - Акцент5 9 2 2" xfId="35835"/>
    <cellStyle name="20% - Акцент5 9 3" xfId="8472"/>
    <cellStyle name="20% - Акцент5 9 3 2" xfId="35836"/>
    <cellStyle name="20% - Акцент5 9 4" xfId="8473"/>
    <cellStyle name="20% - Акцент5 9 4 2" xfId="35837"/>
    <cellStyle name="20% - Акцент5 9 5" xfId="8474"/>
    <cellStyle name="20% - Акцент5 9 5 2" xfId="35838"/>
    <cellStyle name="20% - Акцент5 9 6" xfId="8475"/>
    <cellStyle name="20% - Акцент5 9 6 2" xfId="35839"/>
    <cellStyle name="20% - Акцент5 9 7" xfId="35834"/>
    <cellStyle name="20% - Акцент6 10" xfId="8476"/>
    <cellStyle name="20% - Акцент6 10 2" xfId="8477"/>
    <cellStyle name="20% - Акцент6 10 2 2" xfId="35841"/>
    <cellStyle name="20% - Акцент6 10 3" xfId="8478"/>
    <cellStyle name="20% - Акцент6 10 3 2" xfId="35842"/>
    <cellStyle name="20% - Акцент6 10 4" xfId="8479"/>
    <cellStyle name="20% - Акцент6 10 4 2" xfId="35843"/>
    <cellStyle name="20% - Акцент6 10 5" xfId="8480"/>
    <cellStyle name="20% - Акцент6 10 5 2" xfId="35844"/>
    <cellStyle name="20% - Акцент6 10 6" xfId="8481"/>
    <cellStyle name="20% - Акцент6 10 6 2" xfId="35845"/>
    <cellStyle name="20% - Акцент6 10 7" xfId="35840"/>
    <cellStyle name="20% - Акцент6 11" xfId="8482"/>
    <cellStyle name="20% - Акцент6 11 2" xfId="8483"/>
    <cellStyle name="20% - Акцент6 11 2 2" xfId="35847"/>
    <cellStyle name="20% - Акцент6 11 3" xfId="8484"/>
    <cellStyle name="20% - Акцент6 11 3 2" xfId="35848"/>
    <cellStyle name="20% - Акцент6 11 4" xfId="8485"/>
    <cellStyle name="20% - Акцент6 11 4 2" xfId="35849"/>
    <cellStyle name="20% - Акцент6 11 5" xfId="8486"/>
    <cellStyle name="20% - Акцент6 11 5 2" xfId="35850"/>
    <cellStyle name="20% - Акцент6 11 6" xfId="8487"/>
    <cellStyle name="20% - Акцент6 11 6 2" xfId="35851"/>
    <cellStyle name="20% - Акцент6 11 7" xfId="35846"/>
    <cellStyle name="20% - Акцент6 12" xfId="8488"/>
    <cellStyle name="20% - Акцент6 12 2" xfId="8489"/>
    <cellStyle name="20% - Акцент6 12 2 2" xfId="35853"/>
    <cellStyle name="20% - Акцент6 12 3" xfId="8490"/>
    <cellStyle name="20% - Акцент6 12 3 2" xfId="35854"/>
    <cellStyle name="20% - Акцент6 12 4" xfId="8491"/>
    <cellStyle name="20% - Акцент6 12 4 2" xfId="35855"/>
    <cellStyle name="20% - Акцент6 12 5" xfId="8492"/>
    <cellStyle name="20% - Акцент6 12 5 2" xfId="35856"/>
    <cellStyle name="20% - Акцент6 12 6" xfId="8493"/>
    <cellStyle name="20% - Акцент6 12 6 2" xfId="35857"/>
    <cellStyle name="20% - Акцент6 12 7" xfId="35852"/>
    <cellStyle name="20% - Акцент6 13" xfId="8494"/>
    <cellStyle name="20% - Акцент6 13 2" xfId="8495"/>
    <cellStyle name="20% - Акцент6 13 2 2" xfId="35859"/>
    <cellStyle name="20% - Акцент6 13 3" xfId="8496"/>
    <cellStyle name="20% - Акцент6 13 3 2" xfId="35860"/>
    <cellStyle name="20% - Акцент6 13 4" xfId="8497"/>
    <cellStyle name="20% - Акцент6 13 4 2" xfId="35861"/>
    <cellStyle name="20% - Акцент6 13 5" xfId="8498"/>
    <cellStyle name="20% - Акцент6 13 5 2" xfId="35862"/>
    <cellStyle name="20% - Акцент6 13 6" xfId="8499"/>
    <cellStyle name="20% - Акцент6 13 6 2" xfId="35863"/>
    <cellStyle name="20% - Акцент6 13 7" xfId="35858"/>
    <cellStyle name="20% - Акцент6 14" xfId="8500"/>
    <cellStyle name="20% - Акцент6 14 2" xfId="8501"/>
    <cellStyle name="20% - Акцент6 14 2 2" xfId="35865"/>
    <cellStyle name="20% - Акцент6 14 3" xfId="8502"/>
    <cellStyle name="20% - Акцент6 14 3 2" xfId="35866"/>
    <cellStyle name="20% - Акцент6 14 4" xfId="8503"/>
    <cellStyle name="20% - Акцент6 14 4 2" xfId="35867"/>
    <cellStyle name="20% - Акцент6 14 5" xfId="8504"/>
    <cellStyle name="20% - Акцент6 14 5 2" xfId="35868"/>
    <cellStyle name="20% - Акцент6 14 6" xfId="8505"/>
    <cellStyle name="20% - Акцент6 14 6 2" xfId="35869"/>
    <cellStyle name="20% - Акцент6 14 7" xfId="35864"/>
    <cellStyle name="20% - Акцент6 15" xfId="8506"/>
    <cellStyle name="20% - Акцент6 15 2" xfId="8507"/>
    <cellStyle name="20% - Акцент6 15 2 2" xfId="35871"/>
    <cellStyle name="20% - Акцент6 15 3" xfId="8508"/>
    <cellStyle name="20% - Акцент6 15 3 2" xfId="35872"/>
    <cellStyle name="20% - Акцент6 15 4" xfId="8509"/>
    <cellStyle name="20% - Акцент6 15 4 2" xfId="35873"/>
    <cellStyle name="20% - Акцент6 15 5" xfId="8510"/>
    <cellStyle name="20% - Акцент6 15 5 2" xfId="35874"/>
    <cellStyle name="20% - Акцент6 15 6" xfId="8511"/>
    <cellStyle name="20% - Акцент6 15 6 2" xfId="35875"/>
    <cellStyle name="20% - Акцент6 15 7" xfId="35870"/>
    <cellStyle name="20% - Акцент6 16" xfId="8512"/>
    <cellStyle name="20% - Акцент6 16 2" xfId="8513"/>
    <cellStyle name="20% - Акцент6 16 2 2" xfId="35877"/>
    <cellStyle name="20% - Акцент6 16 3" xfId="8514"/>
    <cellStyle name="20% - Акцент6 16 3 2" xfId="35878"/>
    <cellStyle name="20% - Акцент6 16 4" xfId="8515"/>
    <cellStyle name="20% - Акцент6 16 4 2" xfId="35879"/>
    <cellStyle name="20% - Акцент6 16 5" xfId="8516"/>
    <cellStyle name="20% - Акцент6 16 5 2" xfId="35880"/>
    <cellStyle name="20% - Акцент6 16 6" xfId="8517"/>
    <cellStyle name="20% - Акцент6 16 6 2" xfId="35881"/>
    <cellStyle name="20% - Акцент6 16 7" xfId="35876"/>
    <cellStyle name="20% - Акцент6 17" xfId="8518"/>
    <cellStyle name="20% - Акцент6 17 2" xfId="8519"/>
    <cellStyle name="20% - Акцент6 17 2 2" xfId="35883"/>
    <cellStyle name="20% - Акцент6 17 3" xfId="8520"/>
    <cellStyle name="20% - Акцент6 17 3 2" xfId="35884"/>
    <cellStyle name="20% - Акцент6 17 4" xfId="8521"/>
    <cellStyle name="20% - Акцент6 17 4 2" xfId="35885"/>
    <cellStyle name="20% - Акцент6 17 5" xfId="8522"/>
    <cellStyle name="20% - Акцент6 17 5 2" xfId="35886"/>
    <cellStyle name="20% - Акцент6 17 6" xfId="8523"/>
    <cellStyle name="20% - Акцент6 17 6 2" xfId="35887"/>
    <cellStyle name="20% - Акцент6 17 7" xfId="35882"/>
    <cellStyle name="20% - Акцент6 18" xfId="8524"/>
    <cellStyle name="20% - Акцент6 18 2" xfId="8525"/>
    <cellStyle name="20% - Акцент6 18 2 2" xfId="35889"/>
    <cellStyle name="20% - Акцент6 18 3" xfId="8526"/>
    <cellStyle name="20% - Акцент6 18 3 2" xfId="35890"/>
    <cellStyle name="20% - Акцент6 18 4" xfId="8527"/>
    <cellStyle name="20% - Акцент6 18 4 2" xfId="35891"/>
    <cellStyle name="20% - Акцент6 18 5" xfId="8528"/>
    <cellStyle name="20% - Акцент6 18 5 2" xfId="35892"/>
    <cellStyle name="20% - Акцент6 18 6" xfId="8529"/>
    <cellStyle name="20% - Акцент6 18 6 2" xfId="35893"/>
    <cellStyle name="20% - Акцент6 18 7" xfId="35888"/>
    <cellStyle name="20% - Акцент6 19" xfId="8530"/>
    <cellStyle name="20% - Акцент6 19 2" xfId="8531"/>
    <cellStyle name="20% - Акцент6 19 2 2" xfId="35895"/>
    <cellStyle name="20% - Акцент6 19 3" xfId="8532"/>
    <cellStyle name="20% - Акцент6 19 3 2" xfId="35896"/>
    <cellStyle name="20% - Акцент6 19 4" xfId="8533"/>
    <cellStyle name="20% - Акцент6 19 4 2" xfId="35897"/>
    <cellStyle name="20% - Акцент6 19 5" xfId="8534"/>
    <cellStyle name="20% - Акцент6 19 5 2" xfId="35898"/>
    <cellStyle name="20% - Акцент6 19 6" xfId="8535"/>
    <cellStyle name="20% - Акцент6 19 6 2" xfId="35899"/>
    <cellStyle name="20% - Акцент6 19 7" xfId="35894"/>
    <cellStyle name="20% - Акцент6 2" xfId="8536"/>
    <cellStyle name="20% - Акцент6 2 10" xfId="8537"/>
    <cellStyle name="20% - Акцент6 2 11" xfId="8538"/>
    <cellStyle name="20% - Акцент6 2 12" xfId="8539"/>
    <cellStyle name="20% - Акцент6 2 13" xfId="8540"/>
    <cellStyle name="20% - Акцент6 2 14" xfId="8541"/>
    <cellStyle name="20% - Акцент6 2 15" xfId="8542"/>
    <cellStyle name="20% - Акцент6 2 16" xfId="8543"/>
    <cellStyle name="20% - Акцент6 2 17" xfId="8544"/>
    <cellStyle name="20% - Акцент6 2 18" xfId="8545"/>
    <cellStyle name="20% - Акцент6 2 19" xfId="8546"/>
    <cellStyle name="20% - Акцент6 2 2" xfId="8547"/>
    <cellStyle name="20% - Акцент6 2 2 10" xfId="8548"/>
    <cellStyle name="20% - Акцент6 2 2 10 2" xfId="8549"/>
    <cellStyle name="20% - Акцент6 2 2 10 2 2" xfId="35902"/>
    <cellStyle name="20% - Акцент6 2 2 10 3" xfId="8550"/>
    <cellStyle name="20% - Акцент6 2 2 10 3 2" xfId="35903"/>
    <cellStyle name="20% - Акцент6 2 2 10 4" xfId="8551"/>
    <cellStyle name="20% - Акцент6 2 2 10 4 2" xfId="35904"/>
    <cellStyle name="20% - Акцент6 2 2 10 5" xfId="8552"/>
    <cellStyle name="20% - Акцент6 2 2 10 5 2" xfId="35905"/>
    <cellStyle name="20% - Акцент6 2 2 10 6" xfId="8553"/>
    <cellStyle name="20% - Акцент6 2 2 10 6 2" xfId="35906"/>
    <cellStyle name="20% - Акцент6 2 2 10 7" xfId="35901"/>
    <cellStyle name="20% - Акцент6 2 2 11" xfId="8554"/>
    <cellStyle name="20% - Акцент6 2 2 11 2" xfId="8555"/>
    <cellStyle name="20% - Акцент6 2 2 11 2 2" xfId="35908"/>
    <cellStyle name="20% - Акцент6 2 2 11 3" xfId="8556"/>
    <cellStyle name="20% - Акцент6 2 2 11 3 2" xfId="35909"/>
    <cellStyle name="20% - Акцент6 2 2 11 4" xfId="8557"/>
    <cellStyle name="20% - Акцент6 2 2 11 4 2" xfId="35910"/>
    <cellStyle name="20% - Акцент6 2 2 11 5" xfId="8558"/>
    <cellStyle name="20% - Акцент6 2 2 11 5 2" xfId="35911"/>
    <cellStyle name="20% - Акцент6 2 2 11 6" xfId="8559"/>
    <cellStyle name="20% - Акцент6 2 2 11 6 2" xfId="35912"/>
    <cellStyle name="20% - Акцент6 2 2 11 7" xfId="35907"/>
    <cellStyle name="20% - Акцент6 2 2 12" xfId="8560"/>
    <cellStyle name="20% - Акцент6 2 2 12 2" xfId="8561"/>
    <cellStyle name="20% - Акцент6 2 2 12 2 2" xfId="35914"/>
    <cellStyle name="20% - Акцент6 2 2 12 3" xfId="8562"/>
    <cellStyle name="20% - Акцент6 2 2 12 3 2" xfId="35915"/>
    <cellStyle name="20% - Акцент6 2 2 12 4" xfId="8563"/>
    <cellStyle name="20% - Акцент6 2 2 12 4 2" xfId="35916"/>
    <cellStyle name="20% - Акцент6 2 2 12 5" xfId="8564"/>
    <cellStyle name="20% - Акцент6 2 2 12 5 2" xfId="35917"/>
    <cellStyle name="20% - Акцент6 2 2 12 6" xfId="8565"/>
    <cellStyle name="20% - Акцент6 2 2 12 6 2" xfId="35918"/>
    <cellStyle name="20% - Акцент6 2 2 12 7" xfId="35913"/>
    <cellStyle name="20% - Акцент6 2 2 13" xfId="8566"/>
    <cellStyle name="20% - Акцент6 2 2 13 2" xfId="8567"/>
    <cellStyle name="20% - Акцент6 2 2 13 2 2" xfId="35920"/>
    <cellStyle name="20% - Акцент6 2 2 13 3" xfId="8568"/>
    <cellStyle name="20% - Акцент6 2 2 13 3 2" xfId="35921"/>
    <cellStyle name="20% - Акцент6 2 2 13 4" xfId="8569"/>
    <cellStyle name="20% - Акцент6 2 2 13 4 2" xfId="35922"/>
    <cellStyle name="20% - Акцент6 2 2 13 5" xfId="8570"/>
    <cellStyle name="20% - Акцент6 2 2 13 5 2" xfId="35923"/>
    <cellStyle name="20% - Акцент6 2 2 13 6" xfId="8571"/>
    <cellStyle name="20% - Акцент6 2 2 13 6 2" xfId="35924"/>
    <cellStyle name="20% - Акцент6 2 2 13 7" xfId="35919"/>
    <cellStyle name="20% - Акцент6 2 2 14" xfId="8572"/>
    <cellStyle name="20% - Акцент6 2 2 14 2" xfId="8573"/>
    <cellStyle name="20% - Акцент6 2 2 14 2 2" xfId="35926"/>
    <cellStyle name="20% - Акцент6 2 2 14 3" xfId="8574"/>
    <cellStyle name="20% - Акцент6 2 2 14 3 2" xfId="35927"/>
    <cellStyle name="20% - Акцент6 2 2 14 4" xfId="8575"/>
    <cellStyle name="20% - Акцент6 2 2 14 4 2" xfId="35928"/>
    <cellStyle name="20% - Акцент6 2 2 14 5" xfId="8576"/>
    <cellStyle name="20% - Акцент6 2 2 14 5 2" xfId="35929"/>
    <cellStyle name="20% - Акцент6 2 2 14 6" xfId="8577"/>
    <cellStyle name="20% - Акцент6 2 2 14 6 2" xfId="35930"/>
    <cellStyle name="20% - Акцент6 2 2 14 7" xfId="35925"/>
    <cellStyle name="20% - Акцент6 2 2 15" xfId="8578"/>
    <cellStyle name="20% - Акцент6 2 2 15 2" xfId="8579"/>
    <cellStyle name="20% - Акцент6 2 2 15 2 2" xfId="35932"/>
    <cellStyle name="20% - Акцент6 2 2 15 3" xfId="8580"/>
    <cellStyle name="20% - Акцент6 2 2 15 3 2" xfId="35933"/>
    <cellStyle name="20% - Акцент6 2 2 15 4" xfId="8581"/>
    <cellStyle name="20% - Акцент6 2 2 15 4 2" xfId="35934"/>
    <cellStyle name="20% - Акцент6 2 2 15 5" xfId="8582"/>
    <cellStyle name="20% - Акцент6 2 2 15 5 2" xfId="35935"/>
    <cellStyle name="20% - Акцент6 2 2 15 6" xfId="8583"/>
    <cellStyle name="20% - Акцент6 2 2 15 6 2" xfId="35936"/>
    <cellStyle name="20% - Акцент6 2 2 15 7" xfId="35931"/>
    <cellStyle name="20% - Акцент6 2 2 16" xfId="8584"/>
    <cellStyle name="20% - Акцент6 2 2 16 2" xfId="8585"/>
    <cellStyle name="20% - Акцент6 2 2 16 2 2" xfId="35938"/>
    <cellStyle name="20% - Акцент6 2 2 16 3" xfId="8586"/>
    <cellStyle name="20% - Акцент6 2 2 16 3 2" xfId="35939"/>
    <cellStyle name="20% - Акцент6 2 2 16 4" xfId="8587"/>
    <cellStyle name="20% - Акцент6 2 2 16 4 2" xfId="35940"/>
    <cellStyle name="20% - Акцент6 2 2 16 5" xfId="8588"/>
    <cellStyle name="20% - Акцент6 2 2 16 5 2" xfId="35941"/>
    <cellStyle name="20% - Акцент6 2 2 16 6" xfId="8589"/>
    <cellStyle name="20% - Акцент6 2 2 16 6 2" xfId="35942"/>
    <cellStyle name="20% - Акцент6 2 2 16 7" xfId="35937"/>
    <cellStyle name="20% - Акцент6 2 2 17" xfId="8590"/>
    <cellStyle name="20% - Акцент6 2 2 17 2" xfId="8591"/>
    <cellStyle name="20% - Акцент6 2 2 17 2 2" xfId="35944"/>
    <cellStyle name="20% - Акцент6 2 2 17 3" xfId="8592"/>
    <cellStyle name="20% - Акцент6 2 2 17 3 2" xfId="35945"/>
    <cellStyle name="20% - Акцент6 2 2 17 4" xfId="8593"/>
    <cellStyle name="20% - Акцент6 2 2 17 4 2" xfId="35946"/>
    <cellStyle name="20% - Акцент6 2 2 17 5" xfId="8594"/>
    <cellStyle name="20% - Акцент6 2 2 17 5 2" xfId="35947"/>
    <cellStyle name="20% - Акцент6 2 2 17 6" xfId="8595"/>
    <cellStyle name="20% - Акцент6 2 2 17 6 2" xfId="35948"/>
    <cellStyle name="20% - Акцент6 2 2 17 7" xfId="35943"/>
    <cellStyle name="20% - Акцент6 2 2 18" xfId="8596"/>
    <cellStyle name="20% - Акцент6 2 2 18 2" xfId="8597"/>
    <cellStyle name="20% - Акцент6 2 2 18 2 2" xfId="35950"/>
    <cellStyle name="20% - Акцент6 2 2 18 3" xfId="8598"/>
    <cellStyle name="20% - Акцент6 2 2 18 3 2" xfId="35951"/>
    <cellStyle name="20% - Акцент6 2 2 18 4" xfId="8599"/>
    <cellStyle name="20% - Акцент6 2 2 18 4 2" xfId="35952"/>
    <cellStyle name="20% - Акцент6 2 2 18 5" xfId="8600"/>
    <cellStyle name="20% - Акцент6 2 2 18 5 2" xfId="35953"/>
    <cellStyle name="20% - Акцент6 2 2 18 6" xfId="8601"/>
    <cellStyle name="20% - Акцент6 2 2 18 6 2" xfId="35954"/>
    <cellStyle name="20% - Акцент6 2 2 18 7" xfId="35949"/>
    <cellStyle name="20% - Акцент6 2 2 19" xfId="8602"/>
    <cellStyle name="20% - Акцент6 2 2 19 2" xfId="8603"/>
    <cellStyle name="20% - Акцент6 2 2 19 2 2" xfId="35956"/>
    <cellStyle name="20% - Акцент6 2 2 19 3" xfId="8604"/>
    <cellStyle name="20% - Акцент6 2 2 19 3 2" xfId="35957"/>
    <cellStyle name="20% - Акцент6 2 2 19 4" xfId="8605"/>
    <cellStyle name="20% - Акцент6 2 2 19 4 2" xfId="35958"/>
    <cellStyle name="20% - Акцент6 2 2 19 5" xfId="8606"/>
    <cellStyle name="20% - Акцент6 2 2 19 5 2" xfId="35959"/>
    <cellStyle name="20% - Акцент6 2 2 19 6" xfId="8607"/>
    <cellStyle name="20% - Акцент6 2 2 19 6 2" xfId="35960"/>
    <cellStyle name="20% - Акцент6 2 2 19 7" xfId="35955"/>
    <cellStyle name="20% - Акцент6 2 2 2" xfId="8608"/>
    <cellStyle name="20% - Акцент6 2 2 2 10" xfId="8609"/>
    <cellStyle name="20% - Акцент6 2 2 2 11" xfId="8610"/>
    <cellStyle name="20% - Акцент6 2 2 2 12" xfId="8611"/>
    <cellStyle name="20% - Акцент6 2 2 2 13" xfId="8612"/>
    <cellStyle name="20% - Акцент6 2 2 2 14" xfId="8613"/>
    <cellStyle name="20% - Акцент6 2 2 2 15" xfId="8614"/>
    <cellStyle name="20% - Акцент6 2 2 2 16" xfId="8615"/>
    <cellStyle name="20% - Акцент6 2 2 2 17" xfId="8616"/>
    <cellStyle name="20% - Акцент6 2 2 2 18" xfId="8617"/>
    <cellStyle name="20% - Акцент6 2 2 2 19" xfId="8618"/>
    <cellStyle name="20% - Акцент6 2 2 2 2" xfId="8619"/>
    <cellStyle name="20% - Акцент6 2 2 2 2 10" xfId="8620"/>
    <cellStyle name="20% - Акцент6 2 2 2 2 10 2" xfId="8621"/>
    <cellStyle name="20% - Акцент6 2 2 2 2 10 2 2" xfId="35963"/>
    <cellStyle name="20% - Акцент6 2 2 2 2 10 3" xfId="8622"/>
    <cellStyle name="20% - Акцент6 2 2 2 2 10 3 2" xfId="35964"/>
    <cellStyle name="20% - Акцент6 2 2 2 2 10 4" xfId="8623"/>
    <cellStyle name="20% - Акцент6 2 2 2 2 10 4 2" xfId="35965"/>
    <cellStyle name="20% - Акцент6 2 2 2 2 10 5" xfId="8624"/>
    <cellStyle name="20% - Акцент6 2 2 2 2 10 5 2" xfId="35966"/>
    <cellStyle name="20% - Акцент6 2 2 2 2 10 6" xfId="8625"/>
    <cellStyle name="20% - Акцент6 2 2 2 2 10 6 2" xfId="35967"/>
    <cellStyle name="20% - Акцент6 2 2 2 2 10 7" xfId="35962"/>
    <cellStyle name="20% - Акцент6 2 2 2 2 11" xfId="8626"/>
    <cellStyle name="20% - Акцент6 2 2 2 2 11 2" xfId="8627"/>
    <cellStyle name="20% - Акцент6 2 2 2 2 11 2 2" xfId="35969"/>
    <cellStyle name="20% - Акцент6 2 2 2 2 11 3" xfId="8628"/>
    <cellStyle name="20% - Акцент6 2 2 2 2 11 3 2" xfId="35970"/>
    <cellStyle name="20% - Акцент6 2 2 2 2 11 4" xfId="8629"/>
    <cellStyle name="20% - Акцент6 2 2 2 2 11 4 2" xfId="35971"/>
    <cellStyle name="20% - Акцент6 2 2 2 2 11 5" xfId="8630"/>
    <cellStyle name="20% - Акцент6 2 2 2 2 11 5 2" xfId="35972"/>
    <cellStyle name="20% - Акцент6 2 2 2 2 11 6" xfId="8631"/>
    <cellStyle name="20% - Акцент6 2 2 2 2 11 6 2" xfId="35973"/>
    <cellStyle name="20% - Акцент6 2 2 2 2 11 7" xfId="35968"/>
    <cellStyle name="20% - Акцент6 2 2 2 2 12" xfId="8632"/>
    <cellStyle name="20% - Акцент6 2 2 2 2 12 2" xfId="8633"/>
    <cellStyle name="20% - Акцент6 2 2 2 2 12 2 2" xfId="35975"/>
    <cellStyle name="20% - Акцент6 2 2 2 2 12 3" xfId="8634"/>
    <cellStyle name="20% - Акцент6 2 2 2 2 12 3 2" xfId="35976"/>
    <cellStyle name="20% - Акцент6 2 2 2 2 12 4" xfId="8635"/>
    <cellStyle name="20% - Акцент6 2 2 2 2 12 4 2" xfId="35977"/>
    <cellStyle name="20% - Акцент6 2 2 2 2 12 5" xfId="8636"/>
    <cellStyle name="20% - Акцент6 2 2 2 2 12 5 2" xfId="35978"/>
    <cellStyle name="20% - Акцент6 2 2 2 2 12 6" xfId="8637"/>
    <cellStyle name="20% - Акцент6 2 2 2 2 12 6 2" xfId="35979"/>
    <cellStyle name="20% - Акцент6 2 2 2 2 12 7" xfId="35974"/>
    <cellStyle name="20% - Акцент6 2 2 2 2 13" xfId="8638"/>
    <cellStyle name="20% - Акцент6 2 2 2 2 13 2" xfId="8639"/>
    <cellStyle name="20% - Акцент6 2 2 2 2 13 2 2" xfId="35981"/>
    <cellStyle name="20% - Акцент6 2 2 2 2 13 3" xfId="8640"/>
    <cellStyle name="20% - Акцент6 2 2 2 2 13 3 2" xfId="35982"/>
    <cellStyle name="20% - Акцент6 2 2 2 2 13 4" xfId="8641"/>
    <cellStyle name="20% - Акцент6 2 2 2 2 13 4 2" xfId="35983"/>
    <cellStyle name="20% - Акцент6 2 2 2 2 13 5" xfId="8642"/>
    <cellStyle name="20% - Акцент6 2 2 2 2 13 5 2" xfId="35984"/>
    <cellStyle name="20% - Акцент6 2 2 2 2 13 6" xfId="8643"/>
    <cellStyle name="20% - Акцент6 2 2 2 2 13 6 2" xfId="35985"/>
    <cellStyle name="20% - Акцент6 2 2 2 2 13 7" xfId="35980"/>
    <cellStyle name="20% - Акцент6 2 2 2 2 14" xfId="8644"/>
    <cellStyle name="20% - Акцент6 2 2 2 2 14 2" xfId="8645"/>
    <cellStyle name="20% - Акцент6 2 2 2 2 14 2 2" xfId="35987"/>
    <cellStyle name="20% - Акцент6 2 2 2 2 14 3" xfId="8646"/>
    <cellStyle name="20% - Акцент6 2 2 2 2 14 3 2" xfId="35988"/>
    <cellStyle name="20% - Акцент6 2 2 2 2 14 4" xfId="8647"/>
    <cellStyle name="20% - Акцент6 2 2 2 2 14 4 2" xfId="35989"/>
    <cellStyle name="20% - Акцент6 2 2 2 2 14 5" xfId="8648"/>
    <cellStyle name="20% - Акцент6 2 2 2 2 14 5 2" xfId="35990"/>
    <cellStyle name="20% - Акцент6 2 2 2 2 14 6" xfId="8649"/>
    <cellStyle name="20% - Акцент6 2 2 2 2 14 6 2" xfId="35991"/>
    <cellStyle name="20% - Акцент6 2 2 2 2 14 7" xfId="35986"/>
    <cellStyle name="20% - Акцент6 2 2 2 2 15" xfId="8650"/>
    <cellStyle name="20% - Акцент6 2 2 2 2 15 2" xfId="8651"/>
    <cellStyle name="20% - Акцент6 2 2 2 2 15 2 2" xfId="35993"/>
    <cellStyle name="20% - Акцент6 2 2 2 2 15 3" xfId="8652"/>
    <cellStyle name="20% - Акцент6 2 2 2 2 15 3 2" xfId="35994"/>
    <cellStyle name="20% - Акцент6 2 2 2 2 15 4" xfId="8653"/>
    <cellStyle name="20% - Акцент6 2 2 2 2 15 4 2" xfId="35995"/>
    <cellStyle name="20% - Акцент6 2 2 2 2 15 5" xfId="8654"/>
    <cellStyle name="20% - Акцент6 2 2 2 2 15 5 2" xfId="35996"/>
    <cellStyle name="20% - Акцент6 2 2 2 2 15 6" xfId="8655"/>
    <cellStyle name="20% - Акцент6 2 2 2 2 15 6 2" xfId="35997"/>
    <cellStyle name="20% - Акцент6 2 2 2 2 15 7" xfId="35992"/>
    <cellStyle name="20% - Акцент6 2 2 2 2 16" xfId="8656"/>
    <cellStyle name="20% - Акцент6 2 2 2 2 16 2" xfId="8657"/>
    <cellStyle name="20% - Акцент6 2 2 2 2 16 2 2" xfId="35999"/>
    <cellStyle name="20% - Акцент6 2 2 2 2 16 3" xfId="8658"/>
    <cellStyle name="20% - Акцент6 2 2 2 2 16 3 2" xfId="36000"/>
    <cellStyle name="20% - Акцент6 2 2 2 2 16 4" xfId="8659"/>
    <cellStyle name="20% - Акцент6 2 2 2 2 16 4 2" xfId="36001"/>
    <cellStyle name="20% - Акцент6 2 2 2 2 16 5" xfId="8660"/>
    <cellStyle name="20% - Акцент6 2 2 2 2 16 5 2" xfId="36002"/>
    <cellStyle name="20% - Акцент6 2 2 2 2 16 6" xfId="8661"/>
    <cellStyle name="20% - Акцент6 2 2 2 2 16 6 2" xfId="36003"/>
    <cellStyle name="20% - Акцент6 2 2 2 2 16 7" xfId="35998"/>
    <cellStyle name="20% - Акцент6 2 2 2 2 17" xfId="8662"/>
    <cellStyle name="20% - Акцент6 2 2 2 2 17 2" xfId="8663"/>
    <cellStyle name="20% - Акцент6 2 2 2 2 17 2 2" xfId="36005"/>
    <cellStyle name="20% - Акцент6 2 2 2 2 17 3" xfId="8664"/>
    <cellStyle name="20% - Акцент6 2 2 2 2 17 3 2" xfId="36006"/>
    <cellStyle name="20% - Акцент6 2 2 2 2 17 4" xfId="8665"/>
    <cellStyle name="20% - Акцент6 2 2 2 2 17 4 2" xfId="36007"/>
    <cellStyle name="20% - Акцент6 2 2 2 2 17 5" xfId="8666"/>
    <cellStyle name="20% - Акцент6 2 2 2 2 17 5 2" xfId="36008"/>
    <cellStyle name="20% - Акцент6 2 2 2 2 17 6" xfId="8667"/>
    <cellStyle name="20% - Акцент6 2 2 2 2 17 6 2" xfId="36009"/>
    <cellStyle name="20% - Акцент6 2 2 2 2 17 7" xfId="36004"/>
    <cellStyle name="20% - Акцент6 2 2 2 2 18" xfId="8668"/>
    <cellStyle name="20% - Акцент6 2 2 2 2 18 2" xfId="8669"/>
    <cellStyle name="20% - Акцент6 2 2 2 2 18 2 2" xfId="36011"/>
    <cellStyle name="20% - Акцент6 2 2 2 2 18 3" xfId="8670"/>
    <cellStyle name="20% - Акцент6 2 2 2 2 18 3 2" xfId="36012"/>
    <cellStyle name="20% - Акцент6 2 2 2 2 18 4" xfId="8671"/>
    <cellStyle name="20% - Акцент6 2 2 2 2 18 4 2" xfId="36013"/>
    <cellStyle name="20% - Акцент6 2 2 2 2 18 5" xfId="8672"/>
    <cellStyle name="20% - Акцент6 2 2 2 2 18 5 2" xfId="36014"/>
    <cellStyle name="20% - Акцент6 2 2 2 2 18 6" xfId="8673"/>
    <cellStyle name="20% - Акцент6 2 2 2 2 18 6 2" xfId="36015"/>
    <cellStyle name="20% - Акцент6 2 2 2 2 18 7" xfId="36010"/>
    <cellStyle name="20% - Акцент6 2 2 2 2 19" xfId="8674"/>
    <cellStyle name="20% - Акцент6 2 2 2 2 19 2" xfId="8675"/>
    <cellStyle name="20% - Акцент6 2 2 2 2 19 2 2" xfId="36017"/>
    <cellStyle name="20% - Акцент6 2 2 2 2 19 3" xfId="8676"/>
    <cellStyle name="20% - Акцент6 2 2 2 2 19 3 2" xfId="36018"/>
    <cellStyle name="20% - Акцент6 2 2 2 2 19 4" xfId="8677"/>
    <cellStyle name="20% - Акцент6 2 2 2 2 19 4 2" xfId="36019"/>
    <cellStyle name="20% - Акцент6 2 2 2 2 19 5" xfId="8678"/>
    <cellStyle name="20% - Акцент6 2 2 2 2 19 5 2" xfId="36020"/>
    <cellStyle name="20% - Акцент6 2 2 2 2 19 6" xfId="8679"/>
    <cellStyle name="20% - Акцент6 2 2 2 2 19 6 2" xfId="36021"/>
    <cellStyle name="20% - Акцент6 2 2 2 2 19 7" xfId="36016"/>
    <cellStyle name="20% - Акцент6 2 2 2 2 2" xfId="8680"/>
    <cellStyle name="20% - Акцент6 2 2 2 2 2 10" xfId="8681"/>
    <cellStyle name="20% - Акцент6 2 2 2 2 2 11" xfId="8682"/>
    <cellStyle name="20% - Акцент6 2 2 2 2 2 12" xfId="8683"/>
    <cellStyle name="20% - Акцент6 2 2 2 2 2 13" xfId="8684"/>
    <cellStyle name="20% - Акцент6 2 2 2 2 2 14" xfId="8685"/>
    <cellStyle name="20% - Акцент6 2 2 2 2 2 15" xfId="8686"/>
    <cellStyle name="20% - Акцент6 2 2 2 2 2 16" xfId="8687"/>
    <cellStyle name="20% - Акцент6 2 2 2 2 2 17" xfId="8688"/>
    <cellStyle name="20% - Акцент6 2 2 2 2 2 18" xfId="8689"/>
    <cellStyle name="20% - Акцент6 2 2 2 2 2 19" xfId="8690"/>
    <cellStyle name="20% - Акцент6 2 2 2 2 2 2" xfId="8691"/>
    <cellStyle name="20% - Акцент6 2 2 2 2 2 2 2" xfId="8692"/>
    <cellStyle name="20% - Акцент6 2 2 2 2 2 2 2 2" xfId="8693"/>
    <cellStyle name="20% - Акцент6 2 2 2 2 2 2 2 3" xfId="8694"/>
    <cellStyle name="20% - Акцент6 2 2 2 2 2 2 2 4" xfId="8695"/>
    <cellStyle name="20% - Акцент6 2 2 2 2 2 2 2 5" xfId="8696"/>
    <cellStyle name="20% - Акцент6 2 2 2 2 2 2 2 6" xfId="8697"/>
    <cellStyle name="20% - Акцент6 2 2 2 2 2 2 2 7" xfId="36023"/>
    <cellStyle name="20% - Акцент6 2 2 2 2 2 2 3" xfId="8698"/>
    <cellStyle name="20% - Акцент6 2 2 2 2 2 2 3 2" xfId="36024"/>
    <cellStyle name="20% - Акцент6 2 2 2 2 2 2 4" xfId="8699"/>
    <cellStyle name="20% - Акцент6 2 2 2 2 2 2 4 2" xfId="36025"/>
    <cellStyle name="20% - Акцент6 2 2 2 2 2 2 5" xfId="8700"/>
    <cellStyle name="20% - Акцент6 2 2 2 2 2 2 5 2" xfId="36026"/>
    <cellStyle name="20% - Акцент6 2 2 2 2 2 2 6" xfId="8701"/>
    <cellStyle name="20% - Акцент6 2 2 2 2 2 2 6 2" xfId="36027"/>
    <cellStyle name="20% - Акцент6 2 2 2 2 2 20" xfId="8702"/>
    <cellStyle name="20% - Акцент6 2 2 2 2 2 21" xfId="8703"/>
    <cellStyle name="20% - Акцент6 2 2 2 2 2 22" xfId="8704"/>
    <cellStyle name="20% - Акцент6 2 2 2 2 2 23" xfId="8705"/>
    <cellStyle name="20% - Акцент6 2 2 2 2 2 24" xfId="8706"/>
    <cellStyle name="20% - Акцент6 2 2 2 2 2 25" xfId="8707"/>
    <cellStyle name="20% - Акцент6 2 2 2 2 2 26" xfId="8708"/>
    <cellStyle name="20% - Акцент6 2 2 2 2 2 27" xfId="8709"/>
    <cellStyle name="20% - Акцент6 2 2 2 2 2 28" xfId="36022"/>
    <cellStyle name="20% - Акцент6 2 2 2 2 2 3" xfId="8710"/>
    <cellStyle name="20% - Акцент6 2 2 2 2 2 4" xfId="8711"/>
    <cellStyle name="20% - Акцент6 2 2 2 2 2 5" xfId="8712"/>
    <cellStyle name="20% - Акцент6 2 2 2 2 2 6" xfId="8713"/>
    <cellStyle name="20% - Акцент6 2 2 2 2 2 7" xfId="8714"/>
    <cellStyle name="20% - Акцент6 2 2 2 2 2 8" xfId="8715"/>
    <cellStyle name="20% - Акцент6 2 2 2 2 2 9" xfId="8716"/>
    <cellStyle name="20% - Акцент6 2 2 2 2 20" xfId="8717"/>
    <cellStyle name="20% - Акцент6 2 2 2 2 20 2" xfId="8718"/>
    <cellStyle name="20% - Акцент6 2 2 2 2 20 2 2" xfId="36029"/>
    <cellStyle name="20% - Акцент6 2 2 2 2 20 3" xfId="8719"/>
    <cellStyle name="20% - Акцент6 2 2 2 2 20 3 2" xfId="36030"/>
    <cellStyle name="20% - Акцент6 2 2 2 2 20 4" xfId="8720"/>
    <cellStyle name="20% - Акцент6 2 2 2 2 20 4 2" xfId="36031"/>
    <cellStyle name="20% - Акцент6 2 2 2 2 20 5" xfId="8721"/>
    <cellStyle name="20% - Акцент6 2 2 2 2 20 5 2" xfId="36032"/>
    <cellStyle name="20% - Акцент6 2 2 2 2 20 6" xfId="8722"/>
    <cellStyle name="20% - Акцент6 2 2 2 2 20 6 2" xfId="36033"/>
    <cellStyle name="20% - Акцент6 2 2 2 2 20 7" xfId="36028"/>
    <cellStyle name="20% - Акцент6 2 2 2 2 21" xfId="8723"/>
    <cellStyle name="20% - Акцент6 2 2 2 2 21 2" xfId="8724"/>
    <cellStyle name="20% - Акцент6 2 2 2 2 21 2 2" xfId="36035"/>
    <cellStyle name="20% - Акцент6 2 2 2 2 21 3" xfId="8725"/>
    <cellStyle name="20% - Акцент6 2 2 2 2 21 3 2" xfId="36036"/>
    <cellStyle name="20% - Акцент6 2 2 2 2 21 4" xfId="8726"/>
    <cellStyle name="20% - Акцент6 2 2 2 2 21 4 2" xfId="36037"/>
    <cellStyle name="20% - Акцент6 2 2 2 2 21 5" xfId="8727"/>
    <cellStyle name="20% - Акцент6 2 2 2 2 21 5 2" xfId="36038"/>
    <cellStyle name="20% - Акцент6 2 2 2 2 21 6" xfId="8728"/>
    <cellStyle name="20% - Акцент6 2 2 2 2 21 6 2" xfId="36039"/>
    <cellStyle name="20% - Акцент6 2 2 2 2 21 7" xfId="36034"/>
    <cellStyle name="20% - Акцент6 2 2 2 2 22" xfId="8729"/>
    <cellStyle name="20% - Акцент6 2 2 2 2 22 2" xfId="8730"/>
    <cellStyle name="20% - Акцент6 2 2 2 2 22 2 2" xfId="36041"/>
    <cellStyle name="20% - Акцент6 2 2 2 2 22 3" xfId="8731"/>
    <cellStyle name="20% - Акцент6 2 2 2 2 22 3 2" xfId="36042"/>
    <cellStyle name="20% - Акцент6 2 2 2 2 22 4" xfId="8732"/>
    <cellStyle name="20% - Акцент6 2 2 2 2 22 4 2" xfId="36043"/>
    <cellStyle name="20% - Акцент6 2 2 2 2 22 5" xfId="8733"/>
    <cellStyle name="20% - Акцент6 2 2 2 2 22 5 2" xfId="36044"/>
    <cellStyle name="20% - Акцент6 2 2 2 2 22 6" xfId="8734"/>
    <cellStyle name="20% - Акцент6 2 2 2 2 22 6 2" xfId="36045"/>
    <cellStyle name="20% - Акцент6 2 2 2 2 22 7" xfId="36040"/>
    <cellStyle name="20% - Акцент6 2 2 2 2 23" xfId="8735"/>
    <cellStyle name="20% - Акцент6 2 2 2 2 23 2" xfId="36046"/>
    <cellStyle name="20% - Акцент6 2 2 2 2 24" xfId="8736"/>
    <cellStyle name="20% - Акцент6 2 2 2 2 24 2" xfId="36047"/>
    <cellStyle name="20% - Акцент6 2 2 2 2 25" xfId="8737"/>
    <cellStyle name="20% - Акцент6 2 2 2 2 25 2" xfId="36048"/>
    <cellStyle name="20% - Акцент6 2 2 2 2 26" xfId="8738"/>
    <cellStyle name="20% - Акцент6 2 2 2 2 26 2" xfId="36049"/>
    <cellStyle name="20% - Акцент6 2 2 2 2 27" xfId="8739"/>
    <cellStyle name="20% - Акцент6 2 2 2 2 27 2" xfId="36050"/>
    <cellStyle name="20% - Акцент6 2 2 2 2 3" xfId="8740"/>
    <cellStyle name="20% - Акцент6 2 2 2 2 3 2" xfId="8741"/>
    <cellStyle name="20% - Акцент6 2 2 2 2 3 2 2" xfId="36052"/>
    <cellStyle name="20% - Акцент6 2 2 2 2 3 3" xfId="8742"/>
    <cellStyle name="20% - Акцент6 2 2 2 2 3 3 2" xfId="36053"/>
    <cellStyle name="20% - Акцент6 2 2 2 2 3 4" xfId="8743"/>
    <cellStyle name="20% - Акцент6 2 2 2 2 3 4 2" xfId="36054"/>
    <cellStyle name="20% - Акцент6 2 2 2 2 3 5" xfId="8744"/>
    <cellStyle name="20% - Акцент6 2 2 2 2 3 5 2" xfId="36055"/>
    <cellStyle name="20% - Акцент6 2 2 2 2 3 6" xfId="8745"/>
    <cellStyle name="20% - Акцент6 2 2 2 2 3 6 2" xfId="36056"/>
    <cellStyle name="20% - Акцент6 2 2 2 2 3 7" xfId="36051"/>
    <cellStyle name="20% - Акцент6 2 2 2 2 4" xfId="8746"/>
    <cellStyle name="20% - Акцент6 2 2 2 2 4 2" xfId="8747"/>
    <cellStyle name="20% - Акцент6 2 2 2 2 4 2 2" xfId="36058"/>
    <cellStyle name="20% - Акцент6 2 2 2 2 4 3" xfId="8748"/>
    <cellStyle name="20% - Акцент6 2 2 2 2 4 3 2" xfId="36059"/>
    <cellStyle name="20% - Акцент6 2 2 2 2 4 4" xfId="8749"/>
    <cellStyle name="20% - Акцент6 2 2 2 2 4 4 2" xfId="36060"/>
    <cellStyle name="20% - Акцент6 2 2 2 2 4 5" xfId="8750"/>
    <cellStyle name="20% - Акцент6 2 2 2 2 4 5 2" xfId="36061"/>
    <cellStyle name="20% - Акцент6 2 2 2 2 4 6" xfId="8751"/>
    <cellStyle name="20% - Акцент6 2 2 2 2 4 6 2" xfId="36062"/>
    <cellStyle name="20% - Акцент6 2 2 2 2 4 7" xfId="36057"/>
    <cellStyle name="20% - Акцент6 2 2 2 2 5" xfId="8752"/>
    <cellStyle name="20% - Акцент6 2 2 2 2 5 2" xfId="8753"/>
    <cellStyle name="20% - Акцент6 2 2 2 2 5 2 2" xfId="36064"/>
    <cellStyle name="20% - Акцент6 2 2 2 2 5 3" xfId="8754"/>
    <cellStyle name="20% - Акцент6 2 2 2 2 5 3 2" xfId="36065"/>
    <cellStyle name="20% - Акцент6 2 2 2 2 5 4" xfId="8755"/>
    <cellStyle name="20% - Акцент6 2 2 2 2 5 4 2" xfId="36066"/>
    <cellStyle name="20% - Акцент6 2 2 2 2 5 5" xfId="8756"/>
    <cellStyle name="20% - Акцент6 2 2 2 2 5 5 2" xfId="36067"/>
    <cellStyle name="20% - Акцент6 2 2 2 2 5 6" xfId="8757"/>
    <cellStyle name="20% - Акцент6 2 2 2 2 5 6 2" xfId="36068"/>
    <cellStyle name="20% - Акцент6 2 2 2 2 5 7" xfId="36063"/>
    <cellStyle name="20% - Акцент6 2 2 2 2 6" xfId="8758"/>
    <cellStyle name="20% - Акцент6 2 2 2 2 6 2" xfId="8759"/>
    <cellStyle name="20% - Акцент6 2 2 2 2 6 2 2" xfId="36070"/>
    <cellStyle name="20% - Акцент6 2 2 2 2 6 3" xfId="8760"/>
    <cellStyle name="20% - Акцент6 2 2 2 2 6 3 2" xfId="36071"/>
    <cellStyle name="20% - Акцент6 2 2 2 2 6 4" xfId="8761"/>
    <cellStyle name="20% - Акцент6 2 2 2 2 6 4 2" xfId="36072"/>
    <cellStyle name="20% - Акцент6 2 2 2 2 6 5" xfId="8762"/>
    <cellStyle name="20% - Акцент6 2 2 2 2 6 5 2" xfId="36073"/>
    <cellStyle name="20% - Акцент6 2 2 2 2 6 6" xfId="8763"/>
    <cellStyle name="20% - Акцент6 2 2 2 2 6 6 2" xfId="36074"/>
    <cellStyle name="20% - Акцент6 2 2 2 2 6 7" xfId="36069"/>
    <cellStyle name="20% - Акцент6 2 2 2 2 7" xfId="8764"/>
    <cellStyle name="20% - Акцент6 2 2 2 2 7 2" xfId="8765"/>
    <cellStyle name="20% - Акцент6 2 2 2 2 7 2 2" xfId="36076"/>
    <cellStyle name="20% - Акцент6 2 2 2 2 7 3" xfId="8766"/>
    <cellStyle name="20% - Акцент6 2 2 2 2 7 3 2" xfId="36077"/>
    <cellStyle name="20% - Акцент6 2 2 2 2 7 4" xfId="8767"/>
    <cellStyle name="20% - Акцент6 2 2 2 2 7 4 2" xfId="36078"/>
    <cellStyle name="20% - Акцент6 2 2 2 2 7 5" xfId="8768"/>
    <cellStyle name="20% - Акцент6 2 2 2 2 7 5 2" xfId="36079"/>
    <cellStyle name="20% - Акцент6 2 2 2 2 7 6" xfId="8769"/>
    <cellStyle name="20% - Акцент6 2 2 2 2 7 6 2" xfId="36080"/>
    <cellStyle name="20% - Акцент6 2 2 2 2 7 7" xfId="36075"/>
    <cellStyle name="20% - Акцент6 2 2 2 2 8" xfId="8770"/>
    <cellStyle name="20% - Акцент6 2 2 2 2 8 2" xfId="8771"/>
    <cellStyle name="20% - Акцент6 2 2 2 2 8 2 2" xfId="36082"/>
    <cellStyle name="20% - Акцент6 2 2 2 2 8 3" xfId="8772"/>
    <cellStyle name="20% - Акцент6 2 2 2 2 8 3 2" xfId="36083"/>
    <cellStyle name="20% - Акцент6 2 2 2 2 8 4" xfId="8773"/>
    <cellStyle name="20% - Акцент6 2 2 2 2 8 4 2" xfId="36084"/>
    <cellStyle name="20% - Акцент6 2 2 2 2 8 5" xfId="8774"/>
    <cellStyle name="20% - Акцент6 2 2 2 2 8 5 2" xfId="36085"/>
    <cellStyle name="20% - Акцент6 2 2 2 2 8 6" xfId="8775"/>
    <cellStyle name="20% - Акцент6 2 2 2 2 8 6 2" xfId="36086"/>
    <cellStyle name="20% - Акцент6 2 2 2 2 8 7" xfId="36081"/>
    <cellStyle name="20% - Акцент6 2 2 2 2 9" xfId="8776"/>
    <cellStyle name="20% - Акцент6 2 2 2 2 9 2" xfId="8777"/>
    <cellStyle name="20% - Акцент6 2 2 2 2 9 2 2" xfId="36088"/>
    <cellStyle name="20% - Акцент6 2 2 2 2 9 3" xfId="8778"/>
    <cellStyle name="20% - Акцент6 2 2 2 2 9 3 2" xfId="36089"/>
    <cellStyle name="20% - Акцент6 2 2 2 2 9 4" xfId="8779"/>
    <cellStyle name="20% - Акцент6 2 2 2 2 9 4 2" xfId="36090"/>
    <cellStyle name="20% - Акцент6 2 2 2 2 9 5" xfId="8780"/>
    <cellStyle name="20% - Акцент6 2 2 2 2 9 5 2" xfId="36091"/>
    <cellStyle name="20% - Акцент6 2 2 2 2 9 6" xfId="8781"/>
    <cellStyle name="20% - Акцент6 2 2 2 2 9 6 2" xfId="36092"/>
    <cellStyle name="20% - Акцент6 2 2 2 2 9 7" xfId="36087"/>
    <cellStyle name="20% - Акцент6 2 2 2 20" xfId="8782"/>
    <cellStyle name="20% - Акцент6 2 2 2 21" xfId="8783"/>
    <cellStyle name="20% - Акцент6 2 2 2 22" xfId="8784"/>
    <cellStyle name="20% - Акцент6 2 2 2 23" xfId="8785"/>
    <cellStyle name="20% - Акцент6 2 2 2 24" xfId="8786"/>
    <cellStyle name="20% - Акцент6 2 2 2 25" xfId="8787"/>
    <cellStyle name="20% - Акцент6 2 2 2 26" xfId="8788"/>
    <cellStyle name="20% - Акцент6 2 2 2 27" xfId="8789"/>
    <cellStyle name="20% - Акцент6 2 2 2 28" xfId="8790"/>
    <cellStyle name="20% - Акцент6 2 2 2 29" xfId="8791"/>
    <cellStyle name="20% - Акцент6 2 2 2 3" xfId="8792"/>
    <cellStyle name="20% - Акцент6 2 2 2 30" xfId="8793"/>
    <cellStyle name="20% - Акцент6 2 2 2 31" xfId="8794"/>
    <cellStyle name="20% - Акцент6 2 2 2 32" xfId="8795"/>
    <cellStyle name="20% - Акцент6 2 2 2 33" xfId="35961"/>
    <cellStyle name="20% - Акцент6 2 2 2 4" xfId="8796"/>
    <cellStyle name="20% - Акцент6 2 2 2 5" xfId="8797"/>
    <cellStyle name="20% - Акцент6 2 2 2 6" xfId="8798"/>
    <cellStyle name="20% - Акцент6 2 2 2 7" xfId="8799"/>
    <cellStyle name="20% - Акцент6 2 2 2 8" xfId="8800"/>
    <cellStyle name="20% - Акцент6 2 2 2 9" xfId="8801"/>
    <cellStyle name="20% - Акцент6 2 2 20" xfId="8802"/>
    <cellStyle name="20% - Акцент6 2 2 20 2" xfId="8803"/>
    <cellStyle name="20% - Акцент6 2 2 20 2 2" xfId="36094"/>
    <cellStyle name="20% - Акцент6 2 2 20 3" xfId="8804"/>
    <cellStyle name="20% - Акцент6 2 2 20 3 2" xfId="36095"/>
    <cellStyle name="20% - Акцент6 2 2 20 4" xfId="8805"/>
    <cellStyle name="20% - Акцент6 2 2 20 4 2" xfId="36096"/>
    <cellStyle name="20% - Акцент6 2 2 20 5" xfId="8806"/>
    <cellStyle name="20% - Акцент6 2 2 20 5 2" xfId="36097"/>
    <cellStyle name="20% - Акцент6 2 2 20 6" xfId="8807"/>
    <cellStyle name="20% - Акцент6 2 2 20 6 2" xfId="36098"/>
    <cellStyle name="20% - Акцент6 2 2 20 7" xfId="36093"/>
    <cellStyle name="20% - Акцент6 2 2 21" xfId="8808"/>
    <cellStyle name="20% - Акцент6 2 2 21 2" xfId="8809"/>
    <cellStyle name="20% - Акцент6 2 2 21 2 2" xfId="36100"/>
    <cellStyle name="20% - Акцент6 2 2 21 3" xfId="8810"/>
    <cellStyle name="20% - Акцент6 2 2 21 3 2" xfId="36101"/>
    <cellStyle name="20% - Акцент6 2 2 21 4" xfId="8811"/>
    <cellStyle name="20% - Акцент6 2 2 21 4 2" xfId="36102"/>
    <cellStyle name="20% - Акцент6 2 2 21 5" xfId="8812"/>
    <cellStyle name="20% - Акцент6 2 2 21 5 2" xfId="36103"/>
    <cellStyle name="20% - Акцент6 2 2 21 6" xfId="8813"/>
    <cellStyle name="20% - Акцент6 2 2 21 6 2" xfId="36104"/>
    <cellStyle name="20% - Акцент6 2 2 21 7" xfId="36099"/>
    <cellStyle name="20% - Акцент6 2 2 22" xfId="8814"/>
    <cellStyle name="20% - Акцент6 2 2 22 2" xfId="8815"/>
    <cellStyle name="20% - Акцент6 2 2 22 2 2" xfId="36106"/>
    <cellStyle name="20% - Акцент6 2 2 22 3" xfId="8816"/>
    <cellStyle name="20% - Акцент6 2 2 22 3 2" xfId="36107"/>
    <cellStyle name="20% - Акцент6 2 2 22 4" xfId="8817"/>
    <cellStyle name="20% - Акцент6 2 2 22 4 2" xfId="36108"/>
    <cellStyle name="20% - Акцент6 2 2 22 5" xfId="8818"/>
    <cellStyle name="20% - Акцент6 2 2 22 5 2" xfId="36109"/>
    <cellStyle name="20% - Акцент6 2 2 22 6" xfId="8819"/>
    <cellStyle name="20% - Акцент6 2 2 22 6 2" xfId="36110"/>
    <cellStyle name="20% - Акцент6 2 2 22 7" xfId="36105"/>
    <cellStyle name="20% - Акцент6 2 2 23" xfId="8820"/>
    <cellStyle name="20% - Акцент6 2 2 23 2" xfId="8821"/>
    <cellStyle name="20% - Акцент6 2 2 23 2 2" xfId="36112"/>
    <cellStyle name="20% - Акцент6 2 2 23 3" xfId="8822"/>
    <cellStyle name="20% - Акцент6 2 2 23 3 2" xfId="36113"/>
    <cellStyle name="20% - Акцент6 2 2 23 4" xfId="8823"/>
    <cellStyle name="20% - Акцент6 2 2 23 4 2" xfId="36114"/>
    <cellStyle name="20% - Акцент6 2 2 23 5" xfId="8824"/>
    <cellStyle name="20% - Акцент6 2 2 23 5 2" xfId="36115"/>
    <cellStyle name="20% - Акцент6 2 2 23 6" xfId="8825"/>
    <cellStyle name="20% - Акцент6 2 2 23 6 2" xfId="36116"/>
    <cellStyle name="20% - Акцент6 2 2 23 7" xfId="36111"/>
    <cellStyle name="20% - Акцент6 2 2 24" xfId="8826"/>
    <cellStyle name="20% - Акцент6 2 2 24 2" xfId="8827"/>
    <cellStyle name="20% - Акцент6 2 2 24 2 2" xfId="36118"/>
    <cellStyle name="20% - Акцент6 2 2 24 3" xfId="8828"/>
    <cellStyle name="20% - Акцент6 2 2 24 3 2" xfId="36119"/>
    <cellStyle name="20% - Акцент6 2 2 24 4" xfId="8829"/>
    <cellStyle name="20% - Акцент6 2 2 24 4 2" xfId="36120"/>
    <cellStyle name="20% - Акцент6 2 2 24 5" xfId="8830"/>
    <cellStyle name="20% - Акцент6 2 2 24 5 2" xfId="36121"/>
    <cellStyle name="20% - Акцент6 2 2 24 6" xfId="8831"/>
    <cellStyle name="20% - Акцент6 2 2 24 6 2" xfId="36122"/>
    <cellStyle name="20% - Акцент6 2 2 24 7" xfId="36117"/>
    <cellStyle name="20% - Акцент6 2 2 25" xfId="8832"/>
    <cellStyle name="20% - Акцент6 2 2 25 2" xfId="8833"/>
    <cellStyle name="20% - Акцент6 2 2 25 2 2" xfId="36124"/>
    <cellStyle name="20% - Акцент6 2 2 25 3" xfId="8834"/>
    <cellStyle name="20% - Акцент6 2 2 25 3 2" xfId="36125"/>
    <cellStyle name="20% - Акцент6 2 2 25 4" xfId="8835"/>
    <cellStyle name="20% - Акцент6 2 2 25 4 2" xfId="36126"/>
    <cellStyle name="20% - Акцент6 2 2 25 5" xfId="8836"/>
    <cellStyle name="20% - Акцент6 2 2 25 5 2" xfId="36127"/>
    <cellStyle name="20% - Акцент6 2 2 25 6" xfId="8837"/>
    <cellStyle name="20% - Акцент6 2 2 25 6 2" xfId="36128"/>
    <cellStyle name="20% - Акцент6 2 2 25 7" xfId="36123"/>
    <cellStyle name="20% - Акцент6 2 2 26" xfId="8838"/>
    <cellStyle name="20% - Акцент6 2 2 26 2" xfId="8839"/>
    <cellStyle name="20% - Акцент6 2 2 26 2 2" xfId="36130"/>
    <cellStyle name="20% - Акцент6 2 2 26 3" xfId="8840"/>
    <cellStyle name="20% - Акцент6 2 2 26 3 2" xfId="36131"/>
    <cellStyle name="20% - Акцент6 2 2 26 4" xfId="8841"/>
    <cellStyle name="20% - Акцент6 2 2 26 4 2" xfId="36132"/>
    <cellStyle name="20% - Акцент6 2 2 26 5" xfId="8842"/>
    <cellStyle name="20% - Акцент6 2 2 26 5 2" xfId="36133"/>
    <cellStyle name="20% - Акцент6 2 2 26 6" xfId="8843"/>
    <cellStyle name="20% - Акцент6 2 2 26 6 2" xfId="36134"/>
    <cellStyle name="20% - Акцент6 2 2 26 7" xfId="36129"/>
    <cellStyle name="20% - Акцент6 2 2 27" xfId="8844"/>
    <cellStyle name="20% - Акцент6 2 2 27 2" xfId="8845"/>
    <cellStyle name="20% - Акцент6 2 2 27 2 2" xfId="36136"/>
    <cellStyle name="20% - Акцент6 2 2 27 3" xfId="8846"/>
    <cellStyle name="20% - Акцент6 2 2 27 3 2" xfId="36137"/>
    <cellStyle name="20% - Акцент6 2 2 27 4" xfId="8847"/>
    <cellStyle name="20% - Акцент6 2 2 27 4 2" xfId="36138"/>
    <cellStyle name="20% - Акцент6 2 2 27 5" xfId="8848"/>
    <cellStyle name="20% - Акцент6 2 2 27 5 2" xfId="36139"/>
    <cellStyle name="20% - Акцент6 2 2 27 6" xfId="8849"/>
    <cellStyle name="20% - Акцент6 2 2 27 6 2" xfId="36140"/>
    <cellStyle name="20% - Акцент6 2 2 27 7" xfId="36135"/>
    <cellStyle name="20% - Акцент6 2 2 28" xfId="8850"/>
    <cellStyle name="20% - Акцент6 2 2 28 2" xfId="36141"/>
    <cellStyle name="20% - Акцент6 2 2 29" xfId="8851"/>
    <cellStyle name="20% - Акцент6 2 2 29 2" xfId="36142"/>
    <cellStyle name="20% - Акцент6 2 2 3" xfId="8852"/>
    <cellStyle name="20% - Акцент6 2 2 3 10" xfId="8853"/>
    <cellStyle name="20% - Акцент6 2 2 3 10 2" xfId="8854"/>
    <cellStyle name="20% - Акцент6 2 2 3 10 2 2" xfId="36145"/>
    <cellStyle name="20% - Акцент6 2 2 3 10 3" xfId="8855"/>
    <cellStyle name="20% - Акцент6 2 2 3 10 3 2" xfId="36146"/>
    <cellStyle name="20% - Акцент6 2 2 3 10 4" xfId="8856"/>
    <cellStyle name="20% - Акцент6 2 2 3 10 4 2" xfId="36147"/>
    <cellStyle name="20% - Акцент6 2 2 3 10 5" xfId="8857"/>
    <cellStyle name="20% - Акцент6 2 2 3 10 5 2" xfId="36148"/>
    <cellStyle name="20% - Акцент6 2 2 3 10 6" xfId="8858"/>
    <cellStyle name="20% - Акцент6 2 2 3 10 6 2" xfId="36149"/>
    <cellStyle name="20% - Акцент6 2 2 3 10 7" xfId="36144"/>
    <cellStyle name="20% - Акцент6 2 2 3 11" xfId="8859"/>
    <cellStyle name="20% - Акцент6 2 2 3 11 2" xfId="8860"/>
    <cellStyle name="20% - Акцент6 2 2 3 11 2 2" xfId="36151"/>
    <cellStyle name="20% - Акцент6 2 2 3 11 3" xfId="8861"/>
    <cellStyle name="20% - Акцент6 2 2 3 11 3 2" xfId="36152"/>
    <cellStyle name="20% - Акцент6 2 2 3 11 4" xfId="8862"/>
    <cellStyle name="20% - Акцент6 2 2 3 11 4 2" xfId="36153"/>
    <cellStyle name="20% - Акцент6 2 2 3 11 5" xfId="8863"/>
    <cellStyle name="20% - Акцент6 2 2 3 11 5 2" xfId="36154"/>
    <cellStyle name="20% - Акцент6 2 2 3 11 6" xfId="8864"/>
    <cellStyle name="20% - Акцент6 2 2 3 11 6 2" xfId="36155"/>
    <cellStyle name="20% - Акцент6 2 2 3 11 7" xfId="36150"/>
    <cellStyle name="20% - Акцент6 2 2 3 12" xfId="8865"/>
    <cellStyle name="20% - Акцент6 2 2 3 12 2" xfId="8866"/>
    <cellStyle name="20% - Акцент6 2 2 3 12 2 2" xfId="36157"/>
    <cellStyle name="20% - Акцент6 2 2 3 12 3" xfId="8867"/>
    <cellStyle name="20% - Акцент6 2 2 3 12 3 2" xfId="36158"/>
    <cellStyle name="20% - Акцент6 2 2 3 12 4" xfId="8868"/>
    <cellStyle name="20% - Акцент6 2 2 3 12 4 2" xfId="36159"/>
    <cellStyle name="20% - Акцент6 2 2 3 12 5" xfId="8869"/>
    <cellStyle name="20% - Акцент6 2 2 3 12 5 2" xfId="36160"/>
    <cellStyle name="20% - Акцент6 2 2 3 12 6" xfId="8870"/>
    <cellStyle name="20% - Акцент6 2 2 3 12 6 2" xfId="36161"/>
    <cellStyle name="20% - Акцент6 2 2 3 12 7" xfId="36156"/>
    <cellStyle name="20% - Акцент6 2 2 3 13" xfId="8871"/>
    <cellStyle name="20% - Акцент6 2 2 3 13 2" xfId="8872"/>
    <cellStyle name="20% - Акцент6 2 2 3 13 2 2" xfId="36163"/>
    <cellStyle name="20% - Акцент6 2 2 3 13 3" xfId="8873"/>
    <cellStyle name="20% - Акцент6 2 2 3 13 3 2" xfId="36164"/>
    <cellStyle name="20% - Акцент6 2 2 3 13 4" xfId="8874"/>
    <cellStyle name="20% - Акцент6 2 2 3 13 4 2" xfId="36165"/>
    <cellStyle name="20% - Акцент6 2 2 3 13 5" xfId="8875"/>
    <cellStyle name="20% - Акцент6 2 2 3 13 5 2" xfId="36166"/>
    <cellStyle name="20% - Акцент6 2 2 3 13 6" xfId="8876"/>
    <cellStyle name="20% - Акцент6 2 2 3 13 6 2" xfId="36167"/>
    <cellStyle name="20% - Акцент6 2 2 3 13 7" xfId="36162"/>
    <cellStyle name="20% - Акцент6 2 2 3 14" xfId="8877"/>
    <cellStyle name="20% - Акцент6 2 2 3 14 2" xfId="8878"/>
    <cellStyle name="20% - Акцент6 2 2 3 14 2 2" xfId="36169"/>
    <cellStyle name="20% - Акцент6 2 2 3 14 3" xfId="8879"/>
    <cellStyle name="20% - Акцент6 2 2 3 14 3 2" xfId="36170"/>
    <cellStyle name="20% - Акцент6 2 2 3 14 4" xfId="8880"/>
    <cellStyle name="20% - Акцент6 2 2 3 14 4 2" xfId="36171"/>
    <cellStyle name="20% - Акцент6 2 2 3 14 5" xfId="8881"/>
    <cellStyle name="20% - Акцент6 2 2 3 14 5 2" xfId="36172"/>
    <cellStyle name="20% - Акцент6 2 2 3 14 6" xfId="8882"/>
    <cellStyle name="20% - Акцент6 2 2 3 14 6 2" xfId="36173"/>
    <cellStyle name="20% - Акцент6 2 2 3 14 7" xfId="36168"/>
    <cellStyle name="20% - Акцент6 2 2 3 15" xfId="8883"/>
    <cellStyle name="20% - Акцент6 2 2 3 15 2" xfId="8884"/>
    <cellStyle name="20% - Акцент6 2 2 3 15 2 2" xfId="36175"/>
    <cellStyle name="20% - Акцент6 2 2 3 15 3" xfId="8885"/>
    <cellStyle name="20% - Акцент6 2 2 3 15 3 2" xfId="36176"/>
    <cellStyle name="20% - Акцент6 2 2 3 15 4" xfId="8886"/>
    <cellStyle name="20% - Акцент6 2 2 3 15 4 2" xfId="36177"/>
    <cellStyle name="20% - Акцент6 2 2 3 15 5" xfId="8887"/>
    <cellStyle name="20% - Акцент6 2 2 3 15 5 2" xfId="36178"/>
    <cellStyle name="20% - Акцент6 2 2 3 15 6" xfId="8888"/>
    <cellStyle name="20% - Акцент6 2 2 3 15 6 2" xfId="36179"/>
    <cellStyle name="20% - Акцент6 2 2 3 15 7" xfId="36174"/>
    <cellStyle name="20% - Акцент6 2 2 3 16" xfId="8889"/>
    <cellStyle name="20% - Акцент6 2 2 3 16 2" xfId="8890"/>
    <cellStyle name="20% - Акцент6 2 2 3 16 2 2" xfId="36181"/>
    <cellStyle name="20% - Акцент6 2 2 3 16 3" xfId="8891"/>
    <cellStyle name="20% - Акцент6 2 2 3 16 3 2" xfId="36182"/>
    <cellStyle name="20% - Акцент6 2 2 3 16 4" xfId="8892"/>
    <cellStyle name="20% - Акцент6 2 2 3 16 4 2" xfId="36183"/>
    <cellStyle name="20% - Акцент6 2 2 3 16 5" xfId="8893"/>
    <cellStyle name="20% - Акцент6 2 2 3 16 5 2" xfId="36184"/>
    <cellStyle name="20% - Акцент6 2 2 3 16 6" xfId="8894"/>
    <cellStyle name="20% - Акцент6 2 2 3 16 6 2" xfId="36185"/>
    <cellStyle name="20% - Акцент6 2 2 3 16 7" xfId="36180"/>
    <cellStyle name="20% - Акцент6 2 2 3 17" xfId="8895"/>
    <cellStyle name="20% - Акцент6 2 2 3 17 2" xfId="8896"/>
    <cellStyle name="20% - Акцент6 2 2 3 17 2 2" xfId="36187"/>
    <cellStyle name="20% - Акцент6 2 2 3 17 3" xfId="8897"/>
    <cellStyle name="20% - Акцент6 2 2 3 17 3 2" xfId="36188"/>
    <cellStyle name="20% - Акцент6 2 2 3 17 4" xfId="8898"/>
    <cellStyle name="20% - Акцент6 2 2 3 17 4 2" xfId="36189"/>
    <cellStyle name="20% - Акцент6 2 2 3 17 5" xfId="8899"/>
    <cellStyle name="20% - Акцент6 2 2 3 17 5 2" xfId="36190"/>
    <cellStyle name="20% - Акцент6 2 2 3 17 6" xfId="8900"/>
    <cellStyle name="20% - Акцент6 2 2 3 17 6 2" xfId="36191"/>
    <cellStyle name="20% - Акцент6 2 2 3 17 7" xfId="36186"/>
    <cellStyle name="20% - Акцент6 2 2 3 18" xfId="8901"/>
    <cellStyle name="20% - Акцент6 2 2 3 18 2" xfId="8902"/>
    <cellStyle name="20% - Акцент6 2 2 3 18 2 2" xfId="36193"/>
    <cellStyle name="20% - Акцент6 2 2 3 18 3" xfId="8903"/>
    <cellStyle name="20% - Акцент6 2 2 3 18 3 2" xfId="36194"/>
    <cellStyle name="20% - Акцент6 2 2 3 18 4" xfId="8904"/>
    <cellStyle name="20% - Акцент6 2 2 3 18 4 2" xfId="36195"/>
    <cellStyle name="20% - Акцент6 2 2 3 18 5" xfId="8905"/>
    <cellStyle name="20% - Акцент6 2 2 3 18 5 2" xfId="36196"/>
    <cellStyle name="20% - Акцент6 2 2 3 18 6" xfId="8906"/>
    <cellStyle name="20% - Акцент6 2 2 3 18 6 2" xfId="36197"/>
    <cellStyle name="20% - Акцент6 2 2 3 18 7" xfId="36192"/>
    <cellStyle name="20% - Акцент6 2 2 3 19" xfId="8907"/>
    <cellStyle name="20% - Акцент6 2 2 3 19 2" xfId="8908"/>
    <cellStyle name="20% - Акцент6 2 2 3 19 2 2" xfId="36199"/>
    <cellStyle name="20% - Акцент6 2 2 3 19 3" xfId="8909"/>
    <cellStyle name="20% - Акцент6 2 2 3 19 3 2" xfId="36200"/>
    <cellStyle name="20% - Акцент6 2 2 3 19 4" xfId="8910"/>
    <cellStyle name="20% - Акцент6 2 2 3 19 4 2" xfId="36201"/>
    <cellStyle name="20% - Акцент6 2 2 3 19 5" xfId="8911"/>
    <cellStyle name="20% - Акцент6 2 2 3 19 5 2" xfId="36202"/>
    <cellStyle name="20% - Акцент6 2 2 3 19 6" xfId="8912"/>
    <cellStyle name="20% - Акцент6 2 2 3 19 6 2" xfId="36203"/>
    <cellStyle name="20% - Акцент6 2 2 3 19 7" xfId="36198"/>
    <cellStyle name="20% - Акцент6 2 2 3 2" xfId="8913"/>
    <cellStyle name="20% - Акцент6 2 2 3 2 2" xfId="8914"/>
    <cellStyle name="20% - Акцент6 2 2 3 2 2 2" xfId="36205"/>
    <cellStyle name="20% - Акцент6 2 2 3 2 3" xfId="8915"/>
    <cellStyle name="20% - Акцент6 2 2 3 2 3 2" xfId="36206"/>
    <cellStyle name="20% - Акцент6 2 2 3 2 4" xfId="8916"/>
    <cellStyle name="20% - Акцент6 2 2 3 2 4 2" xfId="36207"/>
    <cellStyle name="20% - Акцент6 2 2 3 2 5" xfId="8917"/>
    <cellStyle name="20% - Акцент6 2 2 3 2 5 2" xfId="36208"/>
    <cellStyle name="20% - Акцент6 2 2 3 2 6" xfId="8918"/>
    <cellStyle name="20% - Акцент6 2 2 3 2 6 2" xfId="36209"/>
    <cellStyle name="20% - Акцент6 2 2 3 2 7" xfId="36204"/>
    <cellStyle name="20% - Акцент6 2 2 3 20" xfId="8919"/>
    <cellStyle name="20% - Акцент6 2 2 3 20 2" xfId="8920"/>
    <cellStyle name="20% - Акцент6 2 2 3 20 2 2" xfId="36211"/>
    <cellStyle name="20% - Акцент6 2 2 3 20 3" xfId="8921"/>
    <cellStyle name="20% - Акцент6 2 2 3 20 3 2" xfId="36212"/>
    <cellStyle name="20% - Акцент6 2 2 3 20 4" xfId="8922"/>
    <cellStyle name="20% - Акцент6 2 2 3 20 4 2" xfId="36213"/>
    <cellStyle name="20% - Акцент6 2 2 3 20 5" xfId="8923"/>
    <cellStyle name="20% - Акцент6 2 2 3 20 5 2" xfId="36214"/>
    <cellStyle name="20% - Акцент6 2 2 3 20 6" xfId="8924"/>
    <cellStyle name="20% - Акцент6 2 2 3 20 6 2" xfId="36215"/>
    <cellStyle name="20% - Акцент6 2 2 3 20 7" xfId="36210"/>
    <cellStyle name="20% - Акцент6 2 2 3 21" xfId="8925"/>
    <cellStyle name="20% - Акцент6 2 2 3 21 2" xfId="8926"/>
    <cellStyle name="20% - Акцент6 2 2 3 21 2 2" xfId="36217"/>
    <cellStyle name="20% - Акцент6 2 2 3 21 3" xfId="8927"/>
    <cellStyle name="20% - Акцент6 2 2 3 21 3 2" xfId="36218"/>
    <cellStyle name="20% - Акцент6 2 2 3 21 4" xfId="8928"/>
    <cellStyle name="20% - Акцент6 2 2 3 21 4 2" xfId="36219"/>
    <cellStyle name="20% - Акцент6 2 2 3 21 5" xfId="8929"/>
    <cellStyle name="20% - Акцент6 2 2 3 21 5 2" xfId="36220"/>
    <cellStyle name="20% - Акцент6 2 2 3 21 6" xfId="8930"/>
    <cellStyle name="20% - Акцент6 2 2 3 21 6 2" xfId="36221"/>
    <cellStyle name="20% - Акцент6 2 2 3 21 7" xfId="36216"/>
    <cellStyle name="20% - Акцент6 2 2 3 22" xfId="8931"/>
    <cellStyle name="20% - Акцент6 2 2 3 22 2" xfId="8932"/>
    <cellStyle name="20% - Акцент6 2 2 3 22 2 2" xfId="36223"/>
    <cellStyle name="20% - Акцент6 2 2 3 22 3" xfId="8933"/>
    <cellStyle name="20% - Акцент6 2 2 3 22 3 2" xfId="36224"/>
    <cellStyle name="20% - Акцент6 2 2 3 22 4" xfId="8934"/>
    <cellStyle name="20% - Акцент6 2 2 3 22 4 2" xfId="36225"/>
    <cellStyle name="20% - Акцент6 2 2 3 22 5" xfId="8935"/>
    <cellStyle name="20% - Акцент6 2 2 3 22 5 2" xfId="36226"/>
    <cellStyle name="20% - Акцент6 2 2 3 22 6" xfId="8936"/>
    <cellStyle name="20% - Акцент6 2 2 3 22 6 2" xfId="36227"/>
    <cellStyle name="20% - Акцент6 2 2 3 22 7" xfId="36222"/>
    <cellStyle name="20% - Акцент6 2 2 3 23" xfId="8937"/>
    <cellStyle name="20% - Акцент6 2 2 3 23 2" xfId="36228"/>
    <cellStyle name="20% - Акцент6 2 2 3 24" xfId="8938"/>
    <cellStyle name="20% - Акцент6 2 2 3 24 2" xfId="36229"/>
    <cellStyle name="20% - Акцент6 2 2 3 25" xfId="8939"/>
    <cellStyle name="20% - Акцент6 2 2 3 25 2" xfId="36230"/>
    <cellStyle name="20% - Акцент6 2 2 3 26" xfId="8940"/>
    <cellStyle name="20% - Акцент6 2 2 3 26 2" xfId="36231"/>
    <cellStyle name="20% - Акцент6 2 2 3 27" xfId="8941"/>
    <cellStyle name="20% - Акцент6 2 2 3 27 2" xfId="36232"/>
    <cellStyle name="20% - Акцент6 2 2 3 28" xfId="36143"/>
    <cellStyle name="20% - Акцент6 2 2 3 3" xfId="8942"/>
    <cellStyle name="20% - Акцент6 2 2 3 3 2" xfId="8943"/>
    <cellStyle name="20% - Акцент6 2 2 3 3 2 2" xfId="36234"/>
    <cellStyle name="20% - Акцент6 2 2 3 3 3" xfId="8944"/>
    <cellStyle name="20% - Акцент6 2 2 3 3 3 2" xfId="36235"/>
    <cellStyle name="20% - Акцент6 2 2 3 3 4" xfId="8945"/>
    <cellStyle name="20% - Акцент6 2 2 3 3 4 2" xfId="36236"/>
    <cellStyle name="20% - Акцент6 2 2 3 3 5" xfId="8946"/>
    <cellStyle name="20% - Акцент6 2 2 3 3 5 2" xfId="36237"/>
    <cellStyle name="20% - Акцент6 2 2 3 3 6" xfId="8947"/>
    <cellStyle name="20% - Акцент6 2 2 3 3 6 2" xfId="36238"/>
    <cellStyle name="20% - Акцент6 2 2 3 3 7" xfId="36233"/>
    <cellStyle name="20% - Акцент6 2 2 3 4" xfId="8948"/>
    <cellStyle name="20% - Акцент6 2 2 3 4 2" xfId="8949"/>
    <cellStyle name="20% - Акцент6 2 2 3 4 2 2" xfId="36240"/>
    <cellStyle name="20% - Акцент6 2 2 3 4 3" xfId="8950"/>
    <cellStyle name="20% - Акцент6 2 2 3 4 3 2" xfId="36241"/>
    <cellStyle name="20% - Акцент6 2 2 3 4 4" xfId="8951"/>
    <cellStyle name="20% - Акцент6 2 2 3 4 4 2" xfId="36242"/>
    <cellStyle name="20% - Акцент6 2 2 3 4 5" xfId="8952"/>
    <cellStyle name="20% - Акцент6 2 2 3 4 5 2" xfId="36243"/>
    <cellStyle name="20% - Акцент6 2 2 3 4 6" xfId="8953"/>
    <cellStyle name="20% - Акцент6 2 2 3 4 6 2" xfId="36244"/>
    <cellStyle name="20% - Акцент6 2 2 3 4 7" xfId="36239"/>
    <cellStyle name="20% - Акцент6 2 2 3 5" xfId="8954"/>
    <cellStyle name="20% - Акцент6 2 2 3 5 2" xfId="8955"/>
    <cellStyle name="20% - Акцент6 2 2 3 5 2 2" xfId="36246"/>
    <cellStyle name="20% - Акцент6 2 2 3 5 3" xfId="8956"/>
    <cellStyle name="20% - Акцент6 2 2 3 5 3 2" xfId="36247"/>
    <cellStyle name="20% - Акцент6 2 2 3 5 4" xfId="8957"/>
    <cellStyle name="20% - Акцент6 2 2 3 5 4 2" xfId="36248"/>
    <cellStyle name="20% - Акцент6 2 2 3 5 5" xfId="8958"/>
    <cellStyle name="20% - Акцент6 2 2 3 5 5 2" xfId="36249"/>
    <cellStyle name="20% - Акцент6 2 2 3 5 6" xfId="8959"/>
    <cellStyle name="20% - Акцент6 2 2 3 5 6 2" xfId="36250"/>
    <cellStyle name="20% - Акцент6 2 2 3 5 7" xfId="36245"/>
    <cellStyle name="20% - Акцент6 2 2 3 6" xfId="8960"/>
    <cellStyle name="20% - Акцент6 2 2 3 6 2" xfId="8961"/>
    <cellStyle name="20% - Акцент6 2 2 3 6 2 2" xfId="36252"/>
    <cellStyle name="20% - Акцент6 2 2 3 6 3" xfId="8962"/>
    <cellStyle name="20% - Акцент6 2 2 3 6 3 2" xfId="36253"/>
    <cellStyle name="20% - Акцент6 2 2 3 6 4" xfId="8963"/>
    <cellStyle name="20% - Акцент6 2 2 3 6 4 2" xfId="36254"/>
    <cellStyle name="20% - Акцент6 2 2 3 6 5" xfId="8964"/>
    <cellStyle name="20% - Акцент6 2 2 3 6 5 2" xfId="36255"/>
    <cellStyle name="20% - Акцент6 2 2 3 6 6" xfId="8965"/>
    <cellStyle name="20% - Акцент6 2 2 3 6 6 2" xfId="36256"/>
    <cellStyle name="20% - Акцент6 2 2 3 6 7" xfId="36251"/>
    <cellStyle name="20% - Акцент6 2 2 3 7" xfId="8966"/>
    <cellStyle name="20% - Акцент6 2 2 3 7 2" xfId="8967"/>
    <cellStyle name="20% - Акцент6 2 2 3 7 2 2" xfId="36258"/>
    <cellStyle name="20% - Акцент6 2 2 3 7 3" xfId="8968"/>
    <cellStyle name="20% - Акцент6 2 2 3 7 3 2" xfId="36259"/>
    <cellStyle name="20% - Акцент6 2 2 3 7 4" xfId="8969"/>
    <cellStyle name="20% - Акцент6 2 2 3 7 4 2" xfId="36260"/>
    <cellStyle name="20% - Акцент6 2 2 3 7 5" xfId="8970"/>
    <cellStyle name="20% - Акцент6 2 2 3 7 5 2" xfId="36261"/>
    <cellStyle name="20% - Акцент6 2 2 3 7 6" xfId="8971"/>
    <cellStyle name="20% - Акцент6 2 2 3 7 6 2" xfId="36262"/>
    <cellStyle name="20% - Акцент6 2 2 3 7 7" xfId="36257"/>
    <cellStyle name="20% - Акцент6 2 2 3 8" xfId="8972"/>
    <cellStyle name="20% - Акцент6 2 2 3 8 2" xfId="8973"/>
    <cellStyle name="20% - Акцент6 2 2 3 8 2 2" xfId="36264"/>
    <cellStyle name="20% - Акцент6 2 2 3 8 3" xfId="8974"/>
    <cellStyle name="20% - Акцент6 2 2 3 8 3 2" xfId="36265"/>
    <cellStyle name="20% - Акцент6 2 2 3 8 4" xfId="8975"/>
    <cellStyle name="20% - Акцент6 2 2 3 8 4 2" xfId="36266"/>
    <cellStyle name="20% - Акцент6 2 2 3 8 5" xfId="8976"/>
    <cellStyle name="20% - Акцент6 2 2 3 8 5 2" xfId="36267"/>
    <cellStyle name="20% - Акцент6 2 2 3 8 6" xfId="8977"/>
    <cellStyle name="20% - Акцент6 2 2 3 8 6 2" xfId="36268"/>
    <cellStyle name="20% - Акцент6 2 2 3 8 7" xfId="36263"/>
    <cellStyle name="20% - Акцент6 2 2 3 9" xfId="8978"/>
    <cellStyle name="20% - Акцент6 2 2 3 9 2" xfId="8979"/>
    <cellStyle name="20% - Акцент6 2 2 3 9 2 2" xfId="36270"/>
    <cellStyle name="20% - Акцент6 2 2 3 9 3" xfId="8980"/>
    <cellStyle name="20% - Акцент6 2 2 3 9 3 2" xfId="36271"/>
    <cellStyle name="20% - Акцент6 2 2 3 9 4" xfId="8981"/>
    <cellStyle name="20% - Акцент6 2 2 3 9 4 2" xfId="36272"/>
    <cellStyle name="20% - Акцент6 2 2 3 9 5" xfId="8982"/>
    <cellStyle name="20% - Акцент6 2 2 3 9 5 2" xfId="36273"/>
    <cellStyle name="20% - Акцент6 2 2 3 9 6" xfId="8983"/>
    <cellStyle name="20% - Акцент6 2 2 3 9 6 2" xfId="36274"/>
    <cellStyle name="20% - Акцент6 2 2 3 9 7" xfId="36269"/>
    <cellStyle name="20% - Акцент6 2 2 30" xfId="8984"/>
    <cellStyle name="20% - Акцент6 2 2 30 2" xfId="36275"/>
    <cellStyle name="20% - Акцент6 2 2 31" xfId="8985"/>
    <cellStyle name="20% - Акцент6 2 2 31 2" xfId="36276"/>
    <cellStyle name="20% - Акцент6 2 2 32" xfId="8986"/>
    <cellStyle name="20% - Акцент6 2 2 32 2" xfId="36277"/>
    <cellStyle name="20% - Акцент6 2 2 4" xfId="8987"/>
    <cellStyle name="20% - Акцент6 2 2 4 10" xfId="8988"/>
    <cellStyle name="20% - Акцент6 2 2 4 10 2" xfId="8989"/>
    <cellStyle name="20% - Акцент6 2 2 4 10 2 2" xfId="36280"/>
    <cellStyle name="20% - Акцент6 2 2 4 10 3" xfId="8990"/>
    <cellStyle name="20% - Акцент6 2 2 4 10 3 2" xfId="36281"/>
    <cellStyle name="20% - Акцент6 2 2 4 10 4" xfId="8991"/>
    <cellStyle name="20% - Акцент6 2 2 4 10 4 2" xfId="36282"/>
    <cellStyle name="20% - Акцент6 2 2 4 10 5" xfId="8992"/>
    <cellStyle name="20% - Акцент6 2 2 4 10 5 2" xfId="36283"/>
    <cellStyle name="20% - Акцент6 2 2 4 10 6" xfId="8993"/>
    <cellStyle name="20% - Акцент6 2 2 4 10 6 2" xfId="36284"/>
    <cellStyle name="20% - Акцент6 2 2 4 10 7" xfId="36279"/>
    <cellStyle name="20% - Акцент6 2 2 4 11" xfId="8994"/>
    <cellStyle name="20% - Акцент6 2 2 4 11 2" xfId="8995"/>
    <cellStyle name="20% - Акцент6 2 2 4 11 2 2" xfId="36286"/>
    <cellStyle name="20% - Акцент6 2 2 4 11 3" xfId="8996"/>
    <cellStyle name="20% - Акцент6 2 2 4 11 3 2" xfId="36287"/>
    <cellStyle name="20% - Акцент6 2 2 4 11 4" xfId="8997"/>
    <cellStyle name="20% - Акцент6 2 2 4 11 4 2" xfId="36288"/>
    <cellStyle name="20% - Акцент6 2 2 4 11 5" xfId="8998"/>
    <cellStyle name="20% - Акцент6 2 2 4 11 5 2" xfId="36289"/>
    <cellStyle name="20% - Акцент6 2 2 4 11 6" xfId="8999"/>
    <cellStyle name="20% - Акцент6 2 2 4 11 6 2" xfId="36290"/>
    <cellStyle name="20% - Акцент6 2 2 4 11 7" xfId="36285"/>
    <cellStyle name="20% - Акцент6 2 2 4 12" xfId="9000"/>
    <cellStyle name="20% - Акцент6 2 2 4 12 2" xfId="9001"/>
    <cellStyle name="20% - Акцент6 2 2 4 12 2 2" xfId="36292"/>
    <cellStyle name="20% - Акцент6 2 2 4 12 3" xfId="9002"/>
    <cellStyle name="20% - Акцент6 2 2 4 12 3 2" xfId="36293"/>
    <cellStyle name="20% - Акцент6 2 2 4 12 4" xfId="9003"/>
    <cellStyle name="20% - Акцент6 2 2 4 12 4 2" xfId="36294"/>
    <cellStyle name="20% - Акцент6 2 2 4 12 5" xfId="9004"/>
    <cellStyle name="20% - Акцент6 2 2 4 12 5 2" xfId="36295"/>
    <cellStyle name="20% - Акцент6 2 2 4 12 6" xfId="9005"/>
    <cellStyle name="20% - Акцент6 2 2 4 12 6 2" xfId="36296"/>
    <cellStyle name="20% - Акцент6 2 2 4 12 7" xfId="36291"/>
    <cellStyle name="20% - Акцент6 2 2 4 13" xfId="9006"/>
    <cellStyle name="20% - Акцент6 2 2 4 13 2" xfId="9007"/>
    <cellStyle name="20% - Акцент6 2 2 4 13 2 2" xfId="36298"/>
    <cellStyle name="20% - Акцент6 2 2 4 13 3" xfId="9008"/>
    <cellStyle name="20% - Акцент6 2 2 4 13 3 2" xfId="36299"/>
    <cellStyle name="20% - Акцент6 2 2 4 13 4" xfId="9009"/>
    <cellStyle name="20% - Акцент6 2 2 4 13 4 2" xfId="36300"/>
    <cellStyle name="20% - Акцент6 2 2 4 13 5" xfId="9010"/>
    <cellStyle name="20% - Акцент6 2 2 4 13 5 2" xfId="36301"/>
    <cellStyle name="20% - Акцент6 2 2 4 13 6" xfId="9011"/>
    <cellStyle name="20% - Акцент6 2 2 4 13 6 2" xfId="36302"/>
    <cellStyle name="20% - Акцент6 2 2 4 13 7" xfId="36297"/>
    <cellStyle name="20% - Акцент6 2 2 4 14" xfId="9012"/>
    <cellStyle name="20% - Акцент6 2 2 4 14 2" xfId="9013"/>
    <cellStyle name="20% - Акцент6 2 2 4 14 2 2" xfId="36304"/>
    <cellStyle name="20% - Акцент6 2 2 4 14 3" xfId="9014"/>
    <cellStyle name="20% - Акцент6 2 2 4 14 3 2" xfId="36305"/>
    <cellStyle name="20% - Акцент6 2 2 4 14 4" xfId="9015"/>
    <cellStyle name="20% - Акцент6 2 2 4 14 4 2" xfId="36306"/>
    <cellStyle name="20% - Акцент6 2 2 4 14 5" xfId="9016"/>
    <cellStyle name="20% - Акцент6 2 2 4 14 5 2" xfId="36307"/>
    <cellStyle name="20% - Акцент6 2 2 4 14 6" xfId="9017"/>
    <cellStyle name="20% - Акцент6 2 2 4 14 6 2" xfId="36308"/>
    <cellStyle name="20% - Акцент6 2 2 4 14 7" xfId="36303"/>
    <cellStyle name="20% - Акцент6 2 2 4 15" xfId="9018"/>
    <cellStyle name="20% - Акцент6 2 2 4 15 2" xfId="9019"/>
    <cellStyle name="20% - Акцент6 2 2 4 15 2 2" xfId="36310"/>
    <cellStyle name="20% - Акцент6 2 2 4 15 3" xfId="9020"/>
    <cellStyle name="20% - Акцент6 2 2 4 15 3 2" xfId="36311"/>
    <cellStyle name="20% - Акцент6 2 2 4 15 4" xfId="9021"/>
    <cellStyle name="20% - Акцент6 2 2 4 15 4 2" xfId="36312"/>
    <cellStyle name="20% - Акцент6 2 2 4 15 5" xfId="9022"/>
    <cellStyle name="20% - Акцент6 2 2 4 15 5 2" xfId="36313"/>
    <cellStyle name="20% - Акцент6 2 2 4 15 6" xfId="9023"/>
    <cellStyle name="20% - Акцент6 2 2 4 15 6 2" xfId="36314"/>
    <cellStyle name="20% - Акцент6 2 2 4 15 7" xfId="36309"/>
    <cellStyle name="20% - Акцент6 2 2 4 16" xfId="9024"/>
    <cellStyle name="20% - Акцент6 2 2 4 16 2" xfId="9025"/>
    <cellStyle name="20% - Акцент6 2 2 4 16 2 2" xfId="36316"/>
    <cellStyle name="20% - Акцент6 2 2 4 16 3" xfId="9026"/>
    <cellStyle name="20% - Акцент6 2 2 4 16 3 2" xfId="36317"/>
    <cellStyle name="20% - Акцент6 2 2 4 16 4" xfId="9027"/>
    <cellStyle name="20% - Акцент6 2 2 4 16 4 2" xfId="36318"/>
    <cellStyle name="20% - Акцент6 2 2 4 16 5" xfId="9028"/>
    <cellStyle name="20% - Акцент6 2 2 4 16 5 2" xfId="36319"/>
    <cellStyle name="20% - Акцент6 2 2 4 16 6" xfId="9029"/>
    <cellStyle name="20% - Акцент6 2 2 4 16 6 2" xfId="36320"/>
    <cellStyle name="20% - Акцент6 2 2 4 16 7" xfId="36315"/>
    <cellStyle name="20% - Акцент6 2 2 4 17" xfId="9030"/>
    <cellStyle name="20% - Акцент6 2 2 4 17 2" xfId="9031"/>
    <cellStyle name="20% - Акцент6 2 2 4 17 2 2" xfId="36322"/>
    <cellStyle name="20% - Акцент6 2 2 4 17 3" xfId="9032"/>
    <cellStyle name="20% - Акцент6 2 2 4 17 3 2" xfId="36323"/>
    <cellStyle name="20% - Акцент6 2 2 4 17 4" xfId="9033"/>
    <cellStyle name="20% - Акцент6 2 2 4 17 4 2" xfId="36324"/>
    <cellStyle name="20% - Акцент6 2 2 4 17 5" xfId="9034"/>
    <cellStyle name="20% - Акцент6 2 2 4 17 5 2" xfId="36325"/>
    <cellStyle name="20% - Акцент6 2 2 4 17 6" xfId="9035"/>
    <cellStyle name="20% - Акцент6 2 2 4 17 6 2" xfId="36326"/>
    <cellStyle name="20% - Акцент6 2 2 4 17 7" xfId="36321"/>
    <cellStyle name="20% - Акцент6 2 2 4 18" xfId="9036"/>
    <cellStyle name="20% - Акцент6 2 2 4 18 2" xfId="9037"/>
    <cellStyle name="20% - Акцент6 2 2 4 18 2 2" xfId="36328"/>
    <cellStyle name="20% - Акцент6 2 2 4 18 3" xfId="9038"/>
    <cellStyle name="20% - Акцент6 2 2 4 18 3 2" xfId="36329"/>
    <cellStyle name="20% - Акцент6 2 2 4 18 4" xfId="9039"/>
    <cellStyle name="20% - Акцент6 2 2 4 18 4 2" xfId="36330"/>
    <cellStyle name="20% - Акцент6 2 2 4 18 5" xfId="9040"/>
    <cellStyle name="20% - Акцент6 2 2 4 18 5 2" xfId="36331"/>
    <cellStyle name="20% - Акцент6 2 2 4 18 6" xfId="9041"/>
    <cellStyle name="20% - Акцент6 2 2 4 18 6 2" xfId="36332"/>
    <cellStyle name="20% - Акцент6 2 2 4 18 7" xfId="36327"/>
    <cellStyle name="20% - Акцент6 2 2 4 19" xfId="9042"/>
    <cellStyle name="20% - Акцент6 2 2 4 19 2" xfId="9043"/>
    <cellStyle name="20% - Акцент6 2 2 4 19 2 2" xfId="36334"/>
    <cellStyle name="20% - Акцент6 2 2 4 19 3" xfId="9044"/>
    <cellStyle name="20% - Акцент6 2 2 4 19 3 2" xfId="36335"/>
    <cellStyle name="20% - Акцент6 2 2 4 19 4" xfId="9045"/>
    <cellStyle name="20% - Акцент6 2 2 4 19 4 2" xfId="36336"/>
    <cellStyle name="20% - Акцент6 2 2 4 19 5" xfId="9046"/>
    <cellStyle name="20% - Акцент6 2 2 4 19 5 2" xfId="36337"/>
    <cellStyle name="20% - Акцент6 2 2 4 19 6" xfId="9047"/>
    <cellStyle name="20% - Акцент6 2 2 4 19 6 2" xfId="36338"/>
    <cellStyle name="20% - Акцент6 2 2 4 19 7" xfId="36333"/>
    <cellStyle name="20% - Акцент6 2 2 4 2" xfId="9048"/>
    <cellStyle name="20% - Акцент6 2 2 4 2 2" xfId="9049"/>
    <cellStyle name="20% - Акцент6 2 2 4 2 2 2" xfId="36340"/>
    <cellStyle name="20% - Акцент6 2 2 4 2 3" xfId="9050"/>
    <cellStyle name="20% - Акцент6 2 2 4 2 3 2" xfId="36341"/>
    <cellStyle name="20% - Акцент6 2 2 4 2 4" xfId="9051"/>
    <cellStyle name="20% - Акцент6 2 2 4 2 4 2" xfId="36342"/>
    <cellStyle name="20% - Акцент6 2 2 4 2 5" xfId="9052"/>
    <cellStyle name="20% - Акцент6 2 2 4 2 5 2" xfId="36343"/>
    <cellStyle name="20% - Акцент6 2 2 4 2 6" xfId="9053"/>
    <cellStyle name="20% - Акцент6 2 2 4 2 6 2" xfId="36344"/>
    <cellStyle name="20% - Акцент6 2 2 4 2 7" xfId="36339"/>
    <cellStyle name="20% - Акцент6 2 2 4 20" xfId="9054"/>
    <cellStyle name="20% - Акцент6 2 2 4 20 2" xfId="9055"/>
    <cellStyle name="20% - Акцент6 2 2 4 20 2 2" xfId="36346"/>
    <cellStyle name="20% - Акцент6 2 2 4 20 3" xfId="9056"/>
    <cellStyle name="20% - Акцент6 2 2 4 20 3 2" xfId="36347"/>
    <cellStyle name="20% - Акцент6 2 2 4 20 4" xfId="9057"/>
    <cellStyle name="20% - Акцент6 2 2 4 20 4 2" xfId="36348"/>
    <cellStyle name="20% - Акцент6 2 2 4 20 5" xfId="9058"/>
    <cellStyle name="20% - Акцент6 2 2 4 20 5 2" xfId="36349"/>
    <cellStyle name="20% - Акцент6 2 2 4 20 6" xfId="9059"/>
    <cellStyle name="20% - Акцент6 2 2 4 20 6 2" xfId="36350"/>
    <cellStyle name="20% - Акцент6 2 2 4 20 7" xfId="36345"/>
    <cellStyle name="20% - Акцент6 2 2 4 21" xfId="9060"/>
    <cellStyle name="20% - Акцент6 2 2 4 21 2" xfId="9061"/>
    <cellStyle name="20% - Акцент6 2 2 4 21 2 2" xfId="36352"/>
    <cellStyle name="20% - Акцент6 2 2 4 21 3" xfId="9062"/>
    <cellStyle name="20% - Акцент6 2 2 4 21 3 2" xfId="36353"/>
    <cellStyle name="20% - Акцент6 2 2 4 21 4" xfId="9063"/>
    <cellStyle name="20% - Акцент6 2 2 4 21 4 2" xfId="36354"/>
    <cellStyle name="20% - Акцент6 2 2 4 21 5" xfId="9064"/>
    <cellStyle name="20% - Акцент6 2 2 4 21 5 2" xfId="36355"/>
    <cellStyle name="20% - Акцент6 2 2 4 21 6" xfId="9065"/>
    <cellStyle name="20% - Акцент6 2 2 4 21 6 2" xfId="36356"/>
    <cellStyle name="20% - Акцент6 2 2 4 21 7" xfId="36351"/>
    <cellStyle name="20% - Акцент6 2 2 4 22" xfId="9066"/>
    <cellStyle name="20% - Акцент6 2 2 4 22 2" xfId="9067"/>
    <cellStyle name="20% - Акцент6 2 2 4 22 2 2" xfId="36358"/>
    <cellStyle name="20% - Акцент6 2 2 4 22 3" xfId="9068"/>
    <cellStyle name="20% - Акцент6 2 2 4 22 3 2" xfId="36359"/>
    <cellStyle name="20% - Акцент6 2 2 4 22 4" xfId="9069"/>
    <cellStyle name="20% - Акцент6 2 2 4 22 4 2" xfId="36360"/>
    <cellStyle name="20% - Акцент6 2 2 4 22 5" xfId="9070"/>
    <cellStyle name="20% - Акцент6 2 2 4 22 5 2" xfId="36361"/>
    <cellStyle name="20% - Акцент6 2 2 4 22 6" xfId="9071"/>
    <cellStyle name="20% - Акцент6 2 2 4 22 6 2" xfId="36362"/>
    <cellStyle name="20% - Акцент6 2 2 4 22 7" xfId="36357"/>
    <cellStyle name="20% - Акцент6 2 2 4 23" xfId="9072"/>
    <cellStyle name="20% - Акцент6 2 2 4 23 2" xfId="36363"/>
    <cellStyle name="20% - Акцент6 2 2 4 24" xfId="9073"/>
    <cellStyle name="20% - Акцент6 2 2 4 24 2" xfId="36364"/>
    <cellStyle name="20% - Акцент6 2 2 4 25" xfId="9074"/>
    <cellStyle name="20% - Акцент6 2 2 4 25 2" xfId="36365"/>
    <cellStyle name="20% - Акцент6 2 2 4 26" xfId="9075"/>
    <cellStyle name="20% - Акцент6 2 2 4 26 2" xfId="36366"/>
    <cellStyle name="20% - Акцент6 2 2 4 27" xfId="9076"/>
    <cellStyle name="20% - Акцент6 2 2 4 27 2" xfId="36367"/>
    <cellStyle name="20% - Акцент6 2 2 4 28" xfId="36278"/>
    <cellStyle name="20% - Акцент6 2 2 4 3" xfId="9077"/>
    <cellStyle name="20% - Акцент6 2 2 4 3 2" xfId="9078"/>
    <cellStyle name="20% - Акцент6 2 2 4 3 2 2" xfId="36369"/>
    <cellStyle name="20% - Акцент6 2 2 4 3 3" xfId="9079"/>
    <cellStyle name="20% - Акцент6 2 2 4 3 3 2" xfId="36370"/>
    <cellStyle name="20% - Акцент6 2 2 4 3 4" xfId="9080"/>
    <cellStyle name="20% - Акцент6 2 2 4 3 4 2" xfId="36371"/>
    <cellStyle name="20% - Акцент6 2 2 4 3 5" xfId="9081"/>
    <cellStyle name="20% - Акцент6 2 2 4 3 5 2" xfId="36372"/>
    <cellStyle name="20% - Акцент6 2 2 4 3 6" xfId="9082"/>
    <cellStyle name="20% - Акцент6 2 2 4 3 6 2" xfId="36373"/>
    <cellStyle name="20% - Акцент6 2 2 4 3 7" xfId="36368"/>
    <cellStyle name="20% - Акцент6 2 2 4 4" xfId="9083"/>
    <cellStyle name="20% - Акцент6 2 2 4 4 2" xfId="9084"/>
    <cellStyle name="20% - Акцент6 2 2 4 4 2 2" xfId="36375"/>
    <cellStyle name="20% - Акцент6 2 2 4 4 3" xfId="9085"/>
    <cellStyle name="20% - Акцент6 2 2 4 4 3 2" xfId="36376"/>
    <cellStyle name="20% - Акцент6 2 2 4 4 4" xfId="9086"/>
    <cellStyle name="20% - Акцент6 2 2 4 4 4 2" xfId="36377"/>
    <cellStyle name="20% - Акцент6 2 2 4 4 5" xfId="9087"/>
    <cellStyle name="20% - Акцент6 2 2 4 4 5 2" xfId="36378"/>
    <cellStyle name="20% - Акцент6 2 2 4 4 6" xfId="9088"/>
    <cellStyle name="20% - Акцент6 2 2 4 4 6 2" xfId="36379"/>
    <cellStyle name="20% - Акцент6 2 2 4 4 7" xfId="36374"/>
    <cellStyle name="20% - Акцент6 2 2 4 5" xfId="9089"/>
    <cellStyle name="20% - Акцент6 2 2 4 5 2" xfId="9090"/>
    <cellStyle name="20% - Акцент6 2 2 4 5 2 2" xfId="36381"/>
    <cellStyle name="20% - Акцент6 2 2 4 5 3" xfId="9091"/>
    <cellStyle name="20% - Акцент6 2 2 4 5 3 2" xfId="36382"/>
    <cellStyle name="20% - Акцент6 2 2 4 5 4" xfId="9092"/>
    <cellStyle name="20% - Акцент6 2 2 4 5 4 2" xfId="36383"/>
    <cellStyle name="20% - Акцент6 2 2 4 5 5" xfId="9093"/>
    <cellStyle name="20% - Акцент6 2 2 4 5 5 2" xfId="36384"/>
    <cellStyle name="20% - Акцент6 2 2 4 5 6" xfId="9094"/>
    <cellStyle name="20% - Акцент6 2 2 4 5 6 2" xfId="36385"/>
    <cellStyle name="20% - Акцент6 2 2 4 5 7" xfId="36380"/>
    <cellStyle name="20% - Акцент6 2 2 4 6" xfId="9095"/>
    <cellStyle name="20% - Акцент6 2 2 4 6 2" xfId="9096"/>
    <cellStyle name="20% - Акцент6 2 2 4 6 2 2" xfId="36387"/>
    <cellStyle name="20% - Акцент6 2 2 4 6 3" xfId="9097"/>
    <cellStyle name="20% - Акцент6 2 2 4 6 3 2" xfId="36388"/>
    <cellStyle name="20% - Акцент6 2 2 4 6 4" xfId="9098"/>
    <cellStyle name="20% - Акцент6 2 2 4 6 4 2" xfId="36389"/>
    <cellStyle name="20% - Акцент6 2 2 4 6 5" xfId="9099"/>
    <cellStyle name="20% - Акцент6 2 2 4 6 5 2" xfId="36390"/>
    <cellStyle name="20% - Акцент6 2 2 4 6 6" xfId="9100"/>
    <cellStyle name="20% - Акцент6 2 2 4 6 6 2" xfId="36391"/>
    <cellStyle name="20% - Акцент6 2 2 4 6 7" xfId="36386"/>
    <cellStyle name="20% - Акцент6 2 2 4 7" xfId="9101"/>
    <cellStyle name="20% - Акцент6 2 2 4 7 2" xfId="9102"/>
    <cellStyle name="20% - Акцент6 2 2 4 7 2 2" xfId="36393"/>
    <cellStyle name="20% - Акцент6 2 2 4 7 3" xfId="9103"/>
    <cellStyle name="20% - Акцент6 2 2 4 7 3 2" xfId="36394"/>
    <cellStyle name="20% - Акцент6 2 2 4 7 4" xfId="9104"/>
    <cellStyle name="20% - Акцент6 2 2 4 7 4 2" xfId="36395"/>
    <cellStyle name="20% - Акцент6 2 2 4 7 5" xfId="9105"/>
    <cellStyle name="20% - Акцент6 2 2 4 7 5 2" xfId="36396"/>
    <cellStyle name="20% - Акцент6 2 2 4 7 6" xfId="9106"/>
    <cellStyle name="20% - Акцент6 2 2 4 7 6 2" xfId="36397"/>
    <cellStyle name="20% - Акцент6 2 2 4 7 7" xfId="36392"/>
    <cellStyle name="20% - Акцент6 2 2 4 8" xfId="9107"/>
    <cellStyle name="20% - Акцент6 2 2 4 8 2" xfId="9108"/>
    <cellStyle name="20% - Акцент6 2 2 4 8 2 2" xfId="36399"/>
    <cellStyle name="20% - Акцент6 2 2 4 8 3" xfId="9109"/>
    <cellStyle name="20% - Акцент6 2 2 4 8 3 2" xfId="36400"/>
    <cellStyle name="20% - Акцент6 2 2 4 8 4" xfId="9110"/>
    <cellStyle name="20% - Акцент6 2 2 4 8 4 2" xfId="36401"/>
    <cellStyle name="20% - Акцент6 2 2 4 8 5" xfId="9111"/>
    <cellStyle name="20% - Акцент6 2 2 4 8 5 2" xfId="36402"/>
    <cellStyle name="20% - Акцент6 2 2 4 8 6" xfId="9112"/>
    <cellStyle name="20% - Акцент6 2 2 4 8 6 2" xfId="36403"/>
    <cellStyle name="20% - Акцент6 2 2 4 8 7" xfId="36398"/>
    <cellStyle name="20% - Акцент6 2 2 4 9" xfId="9113"/>
    <cellStyle name="20% - Акцент6 2 2 4 9 2" xfId="9114"/>
    <cellStyle name="20% - Акцент6 2 2 4 9 2 2" xfId="36405"/>
    <cellStyle name="20% - Акцент6 2 2 4 9 3" xfId="9115"/>
    <cellStyle name="20% - Акцент6 2 2 4 9 3 2" xfId="36406"/>
    <cellStyle name="20% - Акцент6 2 2 4 9 4" xfId="9116"/>
    <cellStyle name="20% - Акцент6 2 2 4 9 4 2" xfId="36407"/>
    <cellStyle name="20% - Акцент6 2 2 4 9 5" xfId="9117"/>
    <cellStyle name="20% - Акцент6 2 2 4 9 5 2" xfId="36408"/>
    <cellStyle name="20% - Акцент6 2 2 4 9 6" xfId="9118"/>
    <cellStyle name="20% - Акцент6 2 2 4 9 6 2" xfId="36409"/>
    <cellStyle name="20% - Акцент6 2 2 4 9 7" xfId="36404"/>
    <cellStyle name="20% - Акцент6 2 2 5" xfId="9119"/>
    <cellStyle name="20% - Акцент6 2 2 5 10" xfId="9120"/>
    <cellStyle name="20% - Акцент6 2 2 5 10 2" xfId="9121"/>
    <cellStyle name="20% - Акцент6 2 2 5 10 2 2" xfId="36412"/>
    <cellStyle name="20% - Акцент6 2 2 5 10 3" xfId="9122"/>
    <cellStyle name="20% - Акцент6 2 2 5 10 3 2" xfId="36413"/>
    <cellStyle name="20% - Акцент6 2 2 5 10 4" xfId="9123"/>
    <cellStyle name="20% - Акцент6 2 2 5 10 4 2" xfId="36414"/>
    <cellStyle name="20% - Акцент6 2 2 5 10 5" xfId="9124"/>
    <cellStyle name="20% - Акцент6 2 2 5 10 5 2" xfId="36415"/>
    <cellStyle name="20% - Акцент6 2 2 5 10 6" xfId="9125"/>
    <cellStyle name="20% - Акцент6 2 2 5 10 6 2" xfId="36416"/>
    <cellStyle name="20% - Акцент6 2 2 5 10 7" xfId="36411"/>
    <cellStyle name="20% - Акцент6 2 2 5 11" xfId="9126"/>
    <cellStyle name="20% - Акцент6 2 2 5 11 2" xfId="9127"/>
    <cellStyle name="20% - Акцент6 2 2 5 11 2 2" xfId="36418"/>
    <cellStyle name="20% - Акцент6 2 2 5 11 3" xfId="9128"/>
    <cellStyle name="20% - Акцент6 2 2 5 11 3 2" xfId="36419"/>
    <cellStyle name="20% - Акцент6 2 2 5 11 4" xfId="9129"/>
    <cellStyle name="20% - Акцент6 2 2 5 11 4 2" xfId="36420"/>
    <cellStyle name="20% - Акцент6 2 2 5 11 5" xfId="9130"/>
    <cellStyle name="20% - Акцент6 2 2 5 11 5 2" xfId="36421"/>
    <cellStyle name="20% - Акцент6 2 2 5 11 6" xfId="9131"/>
    <cellStyle name="20% - Акцент6 2 2 5 11 6 2" xfId="36422"/>
    <cellStyle name="20% - Акцент6 2 2 5 11 7" xfId="36417"/>
    <cellStyle name="20% - Акцент6 2 2 5 12" xfId="9132"/>
    <cellStyle name="20% - Акцент6 2 2 5 12 2" xfId="9133"/>
    <cellStyle name="20% - Акцент6 2 2 5 12 2 2" xfId="36424"/>
    <cellStyle name="20% - Акцент6 2 2 5 12 3" xfId="9134"/>
    <cellStyle name="20% - Акцент6 2 2 5 12 3 2" xfId="36425"/>
    <cellStyle name="20% - Акцент6 2 2 5 12 4" xfId="9135"/>
    <cellStyle name="20% - Акцент6 2 2 5 12 4 2" xfId="36426"/>
    <cellStyle name="20% - Акцент6 2 2 5 12 5" xfId="9136"/>
    <cellStyle name="20% - Акцент6 2 2 5 12 5 2" xfId="36427"/>
    <cellStyle name="20% - Акцент6 2 2 5 12 6" xfId="9137"/>
    <cellStyle name="20% - Акцент6 2 2 5 12 6 2" xfId="36428"/>
    <cellStyle name="20% - Акцент6 2 2 5 12 7" xfId="36423"/>
    <cellStyle name="20% - Акцент6 2 2 5 13" xfId="9138"/>
    <cellStyle name="20% - Акцент6 2 2 5 13 2" xfId="9139"/>
    <cellStyle name="20% - Акцент6 2 2 5 13 2 2" xfId="36430"/>
    <cellStyle name="20% - Акцент6 2 2 5 13 3" xfId="9140"/>
    <cellStyle name="20% - Акцент6 2 2 5 13 3 2" xfId="36431"/>
    <cellStyle name="20% - Акцент6 2 2 5 13 4" xfId="9141"/>
    <cellStyle name="20% - Акцент6 2 2 5 13 4 2" xfId="36432"/>
    <cellStyle name="20% - Акцент6 2 2 5 13 5" xfId="9142"/>
    <cellStyle name="20% - Акцент6 2 2 5 13 5 2" xfId="36433"/>
    <cellStyle name="20% - Акцент6 2 2 5 13 6" xfId="9143"/>
    <cellStyle name="20% - Акцент6 2 2 5 13 6 2" xfId="36434"/>
    <cellStyle name="20% - Акцент6 2 2 5 13 7" xfId="36429"/>
    <cellStyle name="20% - Акцент6 2 2 5 14" xfId="9144"/>
    <cellStyle name="20% - Акцент6 2 2 5 14 2" xfId="9145"/>
    <cellStyle name="20% - Акцент6 2 2 5 14 2 2" xfId="36436"/>
    <cellStyle name="20% - Акцент6 2 2 5 14 3" xfId="9146"/>
    <cellStyle name="20% - Акцент6 2 2 5 14 3 2" xfId="36437"/>
    <cellStyle name="20% - Акцент6 2 2 5 14 4" xfId="9147"/>
    <cellStyle name="20% - Акцент6 2 2 5 14 4 2" xfId="36438"/>
    <cellStyle name="20% - Акцент6 2 2 5 14 5" xfId="9148"/>
    <cellStyle name="20% - Акцент6 2 2 5 14 5 2" xfId="36439"/>
    <cellStyle name="20% - Акцент6 2 2 5 14 6" xfId="9149"/>
    <cellStyle name="20% - Акцент6 2 2 5 14 6 2" xfId="36440"/>
    <cellStyle name="20% - Акцент6 2 2 5 14 7" xfId="36435"/>
    <cellStyle name="20% - Акцент6 2 2 5 15" xfId="9150"/>
    <cellStyle name="20% - Акцент6 2 2 5 15 2" xfId="9151"/>
    <cellStyle name="20% - Акцент6 2 2 5 15 2 2" xfId="36442"/>
    <cellStyle name="20% - Акцент6 2 2 5 15 3" xfId="9152"/>
    <cellStyle name="20% - Акцент6 2 2 5 15 3 2" xfId="36443"/>
    <cellStyle name="20% - Акцент6 2 2 5 15 4" xfId="9153"/>
    <cellStyle name="20% - Акцент6 2 2 5 15 4 2" xfId="36444"/>
    <cellStyle name="20% - Акцент6 2 2 5 15 5" xfId="9154"/>
    <cellStyle name="20% - Акцент6 2 2 5 15 5 2" xfId="36445"/>
    <cellStyle name="20% - Акцент6 2 2 5 15 6" xfId="9155"/>
    <cellStyle name="20% - Акцент6 2 2 5 15 6 2" xfId="36446"/>
    <cellStyle name="20% - Акцент6 2 2 5 15 7" xfId="36441"/>
    <cellStyle name="20% - Акцент6 2 2 5 16" xfId="9156"/>
    <cellStyle name="20% - Акцент6 2 2 5 16 2" xfId="9157"/>
    <cellStyle name="20% - Акцент6 2 2 5 16 2 2" xfId="36448"/>
    <cellStyle name="20% - Акцент6 2 2 5 16 3" xfId="9158"/>
    <cellStyle name="20% - Акцент6 2 2 5 16 3 2" xfId="36449"/>
    <cellStyle name="20% - Акцент6 2 2 5 16 4" xfId="9159"/>
    <cellStyle name="20% - Акцент6 2 2 5 16 4 2" xfId="36450"/>
    <cellStyle name="20% - Акцент6 2 2 5 16 5" xfId="9160"/>
    <cellStyle name="20% - Акцент6 2 2 5 16 5 2" xfId="36451"/>
    <cellStyle name="20% - Акцент6 2 2 5 16 6" xfId="9161"/>
    <cellStyle name="20% - Акцент6 2 2 5 16 6 2" xfId="36452"/>
    <cellStyle name="20% - Акцент6 2 2 5 16 7" xfId="36447"/>
    <cellStyle name="20% - Акцент6 2 2 5 17" xfId="9162"/>
    <cellStyle name="20% - Акцент6 2 2 5 17 2" xfId="9163"/>
    <cellStyle name="20% - Акцент6 2 2 5 17 2 2" xfId="36454"/>
    <cellStyle name="20% - Акцент6 2 2 5 17 3" xfId="9164"/>
    <cellStyle name="20% - Акцент6 2 2 5 17 3 2" xfId="36455"/>
    <cellStyle name="20% - Акцент6 2 2 5 17 4" xfId="9165"/>
    <cellStyle name="20% - Акцент6 2 2 5 17 4 2" xfId="36456"/>
    <cellStyle name="20% - Акцент6 2 2 5 17 5" xfId="9166"/>
    <cellStyle name="20% - Акцент6 2 2 5 17 5 2" xfId="36457"/>
    <cellStyle name="20% - Акцент6 2 2 5 17 6" xfId="9167"/>
    <cellStyle name="20% - Акцент6 2 2 5 17 6 2" xfId="36458"/>
    <cellStyle name="20% - Акцент6 2 2 5 17 7" xfId="36453"/>
    <cellStyle name="20% - Акцент6 2 2 5 18" xfId="9168"/>
    <cellStyle name="20% - Акцент6 2 2 5 18 2" xfId="9169"/>
    <cellStyle name="20% - Акцент6 2 2 5 18 2 2" xfId="36460"/>
    <cellStyle name="20% - Акцент6 2 2 5 18 3" xfId="9170"/>
    <cellStyle name="20% - Акцент6 2 2 5 18 3 2" xfId="36461"/>
    <cellStyle name="20% - Акцент6 2 2 5 18 4" xfId="9171"/>
    <cellStyle name="20% - Акцент6 2 2 5 18 4 2" xfId="36462"/>
    <cellStyle name="20% - Акцент6 2 2 5 18 5" xfId="9172"/>
    <cellStyle name="20% - Акцент6 2 2 5 18 5 2" xfId="36463"/>
    <cellStyle name="20% - Акцент6 2 2 5 18 6" xfId="9173"/>
    <cellStyle name="20% - Акцент6 2 2 5 18 6 2" xfId="36464"/>
    <cellStyle name="20% - Акцент6 2 2 5 18 7" xfId="36459"/>
    <cellStyle name="20% - Акцент6 2 2 5 19" xfId="9174"/>
    <cellStyle name="20% - Акцент6 2 2 5 19 2" xfId="9175"/>
    <cellStyle name="20% - Акцент6 2 2 5 19 2 2" xfId="36466"/>
    <cellStyle name="20% - Акцент6 2 2 5 19 3" xfId="9176"/>
    <cellStyle name="20% - Акцент6 2 2 5 19 3 2" xfId="36467"/>
    <cellStyle name="20% - Акцент6 2 2 5 19 4" xfId="9177"/>
    <cellStyle name="20% - Акцент6 2 2 5 19 4 2" xfId="36468"/>
    <cellStyle name="20% - Акцент6 2 2 5 19 5" xfId="9178"/>
    <cellStyle name="20% - Акцент6 2 2 5 19 5 2" xfId="36469"/>
    <cellStyle name="20% - Акцент6 2 2 5 19 6" xfId="9179"/>
    <cellStyle name="20% - Акцент6 2 2 5 19 6 2" xfId="36470"/>
    <cellStyle name="20% - Акцент6 2 2 5 19 7" xfId="36465"/>
    <cellStyle name="20% - Акцент6 2 2 5 2" xfId="9180"/>
    <cellStyle name="20% - Акцент6 2 2 5 2 2" xfId="9181"/>
    <cellStyle name="20% - Акцент6 2 2 5 2 2 2" xfId="36472"/>
    <cellStyle name="20% - Акцент6 2 2 5 2 3" xfId="9182"/>
    <cellStyle name="20% - Акцент6 2 2 5 2 3 2" xfId="36473"/>
    <cellStyle name="20% - Акцент6 2 2 5 2 4" xfId="9183"/>
    <cellStyle name="20% - Акцент6 2 2 5 2 4 2" xfId="36474"/>
    <cellStyle name="20% - Акцент6 2 2 5 2 5" xfId="9184"/>
    <cellStyle name="20% - Акцент6 2 2 5 2 5 2" xfId="36475"/>
    <cellStyle name="20% - Акцент6 2 2 5 2 6" xfId="9185"/>
    <cellStyle name="20% - Акцент6 2 2 5 2 6 2" xfId="36476"/>
    <cellStyle name="20% - Акцент6 2 2 5 2 7" xfId="36471"/>
    <cellStyle name="20% - Акцент6 2 2 5 20" xfId="9186"/>
    <cellStyle name="20% - Акцент6 2 2 5 20 2" xfId="9187"/>
    <cellStyle name="20% - Акцент6 2 2 5 20 2 2" xfId="36478"/>
    <cellStyle name="20% - Акцент6 2 2 5 20 3" xfId="9188"/>
    <cellStyle name="20% - Акцент6 2 2 5 20 3 2" xfId="36479"/>
    <cellStyle name="20% - Акцент6 2 2 5 20 4" xfId="9189"/>
    <cellStyle name="20% - Акцент6 2 2 5 20 4 2" xfId="36480"/>
    <cellStyle name="20% - Акцент6 2 2 5 20 5" xfId="9190"/>
    <cellStyle name="20% - Акцент6 2 2 5 20 5 2" xfId="36481"/>
    <cellStyle name="20% - Акцент6 2 2 5 20 6" xfId="9191"/>
    <cellStyle name="20% - Акцент6 2 2 5 20 6 2" xfId="36482"/>
    <cellStyle name="20% - Акцент6 2 2 5 20 7" xfId="36477"/>
    <cellStyle name="20% - Акцент6 2 2 5 21" xfId="9192"/>
    <cellStyle name="20% - Акцент6 2 2 5 21 2" xfId="9193"/>
    <cellStyle name="20% - Акцент6 2 2 5 21 2 2" xfId="36484"/>
    <cellStyle name="20% - Акцент6 2 2 5 21 3" xfId="9194"/>
    <cellStyle name="20% - Акцент6 2 2 5 21 3 2" xfId="36485"/>
    <cellStyle name="20% - Акцент6 2 2 5 21 4" xfId="9195"/>
    <cellStyle name="20% - Акцент6 2 2 5 21 4 2" xfId="36486"/>
    <cellStyle name="20% - Акцент6 2 2 5 21 5" xfId="9196"/>
    <cellStyle name="20% - Акцент6 2 2 5 21 5 2" xfId="36487"/>
    <cellStyle name="20% - Акцент6 2 2 5 21 6" xfId="9197"/>
    <cellStyle name="20% - Акцент6 2 2 5 21 6 2" xfId="36488"/>
    <cellStyle name="20% - Акцент6 2 2 5 21 7" xfId="36483"/>
    <cellStyle name="20% - Акцент6 2 2 5 22" xfId="9198"/>
    <cellStyle name="20% - Акцент6 2 2 5 22 2" xfId="9199"/>
    <cellStyle name="20% - Акцент6 2 2 5 22 2 2" xfId="36490"/>
    <cellStyle name="20% - Акцент6 2 2 5 22 3" xfId="9200"/>
    <cellStyle name="20% - Акцент6 2 2 5 22 3 2" xfId="36491"/>
    <cellStyle name="20% - Акцент6 2 2 5 22 4" xfId="9201"/>
    <cellStyle name="20% - Акцент6 2 2 5 22 4 2" xfId="36492"/>
    <cellStyle name="20% - Акцент6 2 2 5 22 5" xfId="9202"/>
    <cellStyle name="20% - Акцент6 2 2 5 22 5 2" xfId="36493"/>
    <cellStyle name="20% - Акцент6 2 2 5 22 6" xfId="9203"/>
    <cellStyle name="20% - Акцент6 2 2 5 22 6 2" xfId="36494"/>
    <cellStyle name="20% - Акцент6 2 2 5 22 7" xfId="36489"/>
    <cellStyle name="20% - Акцент6 2 2 5 23" xfId="9204"/>
    <cellStyle name="20% - Акцент6 2 2 5 23 2" xfId="36495"/>
    <cellStyle name="20% - Акцент6 2 2 5 24" xfId="9205"/>
    <cellStyle name="20% - Акцент6 2 2 5 24 2" xfId="36496"/>
    <cellStyle name="20% - Акцент6 2 2 5 25" xfId="9206"/>
    <cellStyle name="20% - Акцент6 2 2 5 25 2" xfId="36497"/>
    <cellStyle name="20% - Акцент6 2 2 5 26" xfId="9207"/>
    <cellStyle name="20% - Акцент6 2 2 5 26 2" xfId="36498"/>
    <cellStyle name="20% - Акцент6 2 2 5 27" xfId="9208"/>
    <cellStyle name="20% - Акцент6 2 2 5 27 2" xfId="36499"/>
    <cellStyle name="20% - Акцент6 2 2 5 28" xfId="36410"/>
    <cellStyle name="20% - Акцент6 2 2 5 3" xfId="9209"/>
    <cellStyle name="20% - Акцент6 2 2 5 3 2" xfId="9210"/>
    <cellStyle name="20% - Акцент6 2 2 5 3 2 2" xfId="36501"/>
    <cellStyle name="20% - Акцент6 2 2 5 3 3" xfId="9211"/>
    <cellStyle name="20% - Акцент6 2 2 5 3 3 2" xfId="36502"/>
    <cellStyle name="20% - Акцент6 2 2 5 3 4" xfId="9212"/>
    <cellStyle name="20% - Акцент6 2 2 5 3 4 2" xfId="36503"/>
    <cellStyle name="20% - Акцент6 2 2 5 3 5" xfId="9213"/>
    <cellStyle name="20% - Акцент6 2 2 5 3 5 2" xfId="36504"/>
    <cellStyle name="20% - Акцент6 2 2 5 3 6" xfId="9214"/>
    <cellStyle name="20% - Акцент6 2 2 5 3 6 2" xfId="36505"/>
    <cellStyle name="20% - Акцент6 2 2 5 3 7" xfId="36500"/>
    <cellStyle name="20% - Акцент6 2 2 5 4" xfId="9215"/>
    <cellStyle name="20% - Акцент6 2 2 5 4 2" xfId="9216"/>
    <cellStyle name="20% - Акцент6 2 2 5 4 2 2" xfId="36507"/>
    <cellStyle name="20% - Акцент6 2 2 5 4 3" xfId="9217"/>
    <cellStyle name="20% - Акцент6 2 2 5 4 3 2" xfId="36508"/>
    <cellStyle name="20% - Акцент6 2 2 5 4 4" xfId="9218"/>
    <cellStyle name="20% - Акцент6 2 2 5 4 4 2" xfId="36509"/>
    <cellStyle name="20% - Акцент6 2 2 5 4 5" xfId="9219"/>
    <cellStyle name="20% - Акцент6 2 2 5 4 5 2" xfId="36510"/>
    <cellStyle name="20% - Акцент6 2 2 5 4 6" xfId="9220"/>
    <cellStyle name="20% - Акцент6 2 2 5 4 6 2" xfId="36511"/>
    <cellStyle name="20% - Акцент6 2 2 5 4 7" xfId="36506"/>
    <cellStyle name="20% - Акцент6 2 2 5 5" xfId="9221"/>
    <cellStyle name="20% - Акцент6 2 2 5 5 2" xfId="9222"/>
    <cellStyle name="20% - Акцент6 2 2 5 5 2 2" xfId="36513"/>
    <cellStyle name="20% - Акцент6 2 2 5 5 3" xfId="9223"/>
    <cellStyle name="20% - Акцент6 2 2 5 5 3 2" xfId="36514"/>
    <cellStyle name="20% - Акцент6 2 2 5 5 4" xfId="9224"/>
    <cellStyle name="20% - Акцент6 2 2 5 5 4 2" xfId="36515"/>
    <cellStyle name="20% - Акцент6 2 2 5 5 5" xfId="9225"/>
    <cellStyle name="20% - Акцент6 2 2 5 5 5 2" xfId="36516"/>
    <cellStyle name="20% - Акцент6 2 2 5 5 6" xfId="9226"/>
    <cellStyle name="20% - Акцент6 2 2 5 5 6 2" xfId="36517"/>
    <cellStyle name="20% - Акцент6 2 2 5 5 7" xfId="36512"/>
    <cellStyle name="20% - Акцент6 2 2 5 6" xfId="9227"/>
    <cellStyle name="20% - Акцент6 2 2 5 6 2" xfId="9228"/>
    <cellStyle name="20% - Акцент6 2 2 5 6 2 2" xfId="36519"/>
    <cellStyle name="20% - Акцент6 2 2 5 6 3" xfId="9229"/>
    <cellStyle name="20% - Акцент6 2 2 5 6 3 2" xfId="36520"/>
    <cellStyle name="20% - Акцент6 2 2 5 6 4" xfId="9230"/>
    <cellStyle name="20% - Акцент6 2 2 5 6 4 2" xfId="36521"/>
    <cellStyle name="20% - Акцент6 2 2 5 6 5" xfId="9231"/>
    <cellStyle name="20% - Акцент6 2 2 5 6 5 2" xfId="36522"/>
    <cellStyle name="20% - Акцент6 2 2 5 6 6" xfId="9232"/>
    <cellStyle name="20% - Акцент6 2 2 5 6 6 2" xfId="36523"/>
    <cellStyle name="20% - Акцент6 2 2 5 6 7" xfId="36518"/>
    <cellStyle name="20% - Акцент6 2 2 5 7" xfId="9233"/>
    <cellStyle name="20% - Акцент6 2 2 5 7 2" xfId="9234"/>
    <cellStyle name="20% - Акцент6 2 2 5 7 2 2" xfId="36525"/>
    <cellStyle name="20% - Акцент6 2 2 5 7 3" xfId="9235"/>
    <cellStyle name="20% - Акцент6 2 2 5 7 3 2" xfId="36526"/>
    <cellStyle name="20% - Акцент6 2 2 5 7 4" xfId="9236"/>
    <cellStyle name="20% - Акцент6 2 2 5 7 4 2" xfId="36527"/>
    <cellStyle name="20% - Акцент6 2 2 5 7 5" xfId="9237"/>
    <cellStyle name="20% - Акцент6 2 2 5 7 5 2" xfId="36528"/>
    <cellStyle name="20% - Акцент6 2 2 5 7 6" xfId="9238"/>
    <cellStyle name="20% - Акцент6 2 2 5 7 6 2" xfId="36529"/>
    <cellStyle name="20% - Акцент6 2 2 5 7 7" xfId="36524"/>
    <cellStyle name="20% - Акцент6 2 2 5 8" xfId="9239"/>
    <cellStyle name="20% - Акцент6 2 2 5 8 2" xfId="9240"/>
    <cellStyle name="20% - Акцент6 2 2 5 8 2 2" xfId="36531"/>
    <cellStyle name="20% - Акцент6 2 2 5 8 3" xfId="9241"/>
    <cellStyle name="20% - Акцент6 2 2 5 8 3 2" xfId="36532"/>
    <cellStyle name="20% - Акцент6 2 2 5 8 4" xfId="9242"/>
    <cellStyle name="20% - Акцент6 2 2 5 8 4 2" xfId="36533"/>
    <cellStyle name="20% - Акцент6 2 2 5 8 5" xfId="9243"/>
    <cellStyle name="20% - Акцент6 2 2 5 8 5 2" xfId="36534"/>
    <cellStyle name="20% - Акцент6 2 2 5 8 6" xfId="9244"/>
    <cellStyle name="20% - Акцент6 2 2 5 8 6 2" xfId="36535"/>
    <cellStyle name="20% - Акцент6 2 2 5 8 7" xfId="36530"/>
    <cellStyle name="20% - Акцент6 2 2 5 9" xfId="9245"/>
    <cellStyle name="20% - Акцент6 2 2 5 9 2" xfId="9246"/>
    <cellStyle name="20% - Акцент6 2 2 5 9 2 2" xfId="36537"/>
    <cellStyle name="20% - Акцент6 2 2 5 9 3" xfId="9247"/>
    <cellStyle name="20% - Акцент6 2 2 5 9 3 2" xfId="36538"/>
    <cellStyle name="20% - Акцент6 2 2 5 9 4" xfId="9248"/>
    <cellStyle name="20% - Акцент6 2 2 5 9 4 2" xfId="36539"/>
    <cellStyle name="20% - Акцент6 2 2 5 9 5" xfId="9249"/>
    <cellStyle name="20% - Акцент6 2 2 5 9 5 2" xfId="36540"/>
    <cellStyle name="20% - Акцент6 2 2 5 9 6" xfId="9250"/>
    <cellStyle name="20% - Акцент6 2 2 5 9 6 2" xfId="36541"/>
    <cellStyle name="20% - Акцент6 2 2 5 9 7" xfId="36536"/>
    <cellStyle name="20% - Акцент6 2 2 6" xfId="9251"/>
    <cellStyle name="20% - Акцент6 2 2 6 10" xfId="9252"/>
    <cellStyle name="20% - Акцент6 2 2 6 10 2" xfId="9253"/>
    <cellStyle name="20% - Акцент6 2 2 6 10 2 2" xfId="36544"/>
    <cellStyle name="20% - Акцент6 2 2 6 10 3" xfId="9254"/>
    <cellStyle name="20% - Акцент6 2 2 6 10 3 2" xfId="36545"/>
    <cellStyle name="20% - Акцент6 2 2 6 10 4" xfId="9255"/>
    <cellStyle name="20% - Акцент6 2 2 6 10 4 2" xfId="36546"/>
    <cellStyle name="20% - Акцент6 2 2 6 10 5" xfId="9256"/>
    <cellStyle name="20% - Акцент6 2 2 6 10 5 2" xfId="36547"/>
    <cellStyle name="20% - Акцент6 2 2 6 10 6" xfId="9257"/>
    <cellStyle name="20% - Акцент6 2 2 6 10 6 2" xfId="36548"/>
    <cellStyle name="20% - Акцент6 2 2 6 10 7" xfId="36543"/>
    <cellStyle name="20% - Акцент6 2 2 6 11" xfId="9258"/>
    <cellStyle name="20% - Акцент6 2 2 6 11 2" xfId="9259"/>
    <cellStyle name="20% - Акцент6 2 2 6 11 2 2" xfId="36550"/>
    <cellStyle name="20% - Акцент6 2 2 6 11 3" xfId="9260"/>
    <cellStyle name="20% - Акцент6 2 2 6 11 3 2" xfId="36551"/>
    <cellStyle name="20% - Акцент6 2 2 6 11 4" xfId="9261"/>
    <cellStyle name="20% - Акцент6 2 2 6 11 4 2" xfId="36552"/>
    <cellStyle name="20% - Акцент6 2 2 6 11 5" xfId="9262"/>
    <cellStyle name="20% - Акцент6 2 2 6 11 5 2" xfId="36553"/>
    <cellStyle name="20% - Акцент6 2 2 6 11 6" xfId="9263"/>
    <cellStyle name="20% - Акцент6 2 2 6 11 6 2" xfId="36554"/>
    <cellStyle name="20% - Акцент6 2 2 6 11 7" xfId="36549"/>
    <cellStyle name="20% - Акцент6 2 2 6 12" xfId="9264"/>
    <cellStyle name="20% - Акцент6 2 2 6 12 2" xfId="9265"/>
    <cellStyle name="20% - Акцент6 2 2 6 12 2 2" xfId="36556"/>
    <cellStyle name="20% - Акцент6 2 2 6 12 3" xfId="9266"/>
    <cellStyle name="20% - Акцент6 2 2 6 12 3 2" xfId="36557"/>
    <cellStyle name="20% - Акцент6 2 2 6 12 4" xfId="9267"/>
    <cellStyle name="20% - Акцент6 2 2 6 12 4 2" xfId="36558"/>
    <cellStyle name="20% - Акцент6 2 2 6 12 5" xfId="9268"/>
    <cellStyle name="20% - Акцент6 2 2 6 12 5 2" xfId="36559"/>
    <cellStyle name="20% - Акцент6 2 2 6 12 6" xfId="9269"/>
    <cellStyle name="20% - Акцент6 2 2 6 12 6 2" xfId="36560"/>
    <cellStyle name="20% - Акцент6 2 2 6 12 7" xfId="36555"/>
    <cellStyle name="20% - Акцент6 2 2 6 13" xfId="9270"/>
    <cellStyle name="20% - Акцент6 2 2 6 13 2" xfId="9271"/>
    <cellStyle name="20% - Акцент6 2 2 6 13 2 2" xfId="36562"/>
    <cellStyle name="20% - Акцент6 2 2 6 13 3" xfId="9272"/>
    <cellStyle name="20% - Акцент6 2 2 6 13 3 2" xfId="36563"/>
    <cellStyle name="20% - Акцент6 2 2 6 13 4" xfId="9273"/>
    <cellStyle name="20% - Акцент6 2 2 6 13 4 2" xfId="36564"/>
    <cellStyle name="20% - Акцент6 2 2 6 13 5" xfId="9274"/>
    <cellStyle name="20% - Акцент6 2 2 6 13 5 2" xfId="36565"/>
    <cellStyle name="20% - Акцент6 2 2 6 13 6" xfId="9275"/>
    <cellStyle name="20% - Акцент6 2 2 6 13 6 2" xfId="36566"/>
    <cellStyle name="20% - Акцент6 2 2 6 13 7" xfId="36561"/>
    <cellStyle name="20% - Акцент6 2 2 6 14" xfId="9276"/>
    <cellStyle name="20% - Акцент6 2 2 6 14 2" xfId="9277"/>
    <cellStyle name="20% - Акцент6 2 2 6 14 2 2" xfId="36568"/>
    <cellStyle name="20% - Акцент6 2 2 6 14 3" xfId="9278"/>
    <cellStyle name="20% - Акцент6 2 2 6 14 3 2" xfId="36569"/>
    <cellStyle name="20% - Акцент6 2 2 6 14 4" xfId="9279"/>
    <cellStyle name="20% - Акцент6 2 2 6 14 4 2" xfId="36570"/>
    <cellStyle name="20% - Акцент6 2 2 6 14 5" xfId="9280"/>
    <cellStyle name="20% - Акцент6 2 2 6 14 5 2" xfId="36571"/>
    <cellStyle name="20% - Акцент6 2 2 6 14 6" xfId="9281"/>
    <cellStyle name="20% - Акцент6 2 2 6 14 6 2" xfId="36572"/>
    <cellStyle name="20% - Акцент6 2 2 6 14 7" xfId="36567"/>
    <cellStyle name="20% - Акцент6 2 2 6 15" xfId="9282"/>
    <cellStyle name="20% - Акцент6 2 2 6 15 2" xfId="9283"/>
    <cellStyle name="20% - Акцент6 2 2 6 15 2 2" xfId="36574"/>
    <cellStyle name="20% - Акцент6 2 2 6 15 3" xfId="9284"/>
    <cellStyle name="20% - Акцент6 2 2 6 15 3 2" xfId="36575"/>
    <cellStyle name="20% - Акцент6 2 2 6 15 4" xfId="9285"/>
    <cellStyle name="20% - Акцент6 2 2 6 15 4 2" xfId="36576"/>
    <cellStyle name="20% - Акцент6 2 2 6 15 5" xfId="9286"/>
    <cellStyle name="20% - Акцент6 2 2 6 15 5 2" xfId="36577"/>
    <cellStyle name="20% - Акцент6 2 2 6 15 6" xfId="9287"/>
    <cellStyle name="20% - Акцент6 2 2 6 15 6 2" xfId="36578"/>
    <cellStyle name="20% - Акцент6 2 2 6 15 7" xfId="36573"/>
    <cellStyle name="20% - Акцент6 2 2 6 16" xfId="9288"/>
    <cellStyle name="20% - Акцент6 2 2 6 16 2" xfId="9289"/>
    <cellStyle name="20% - Акцент6 2 2 6 16 2 2" xfId="36580"/>
    <cellStyle name="20% - Акцент6 2 2 6 16 3" xfId="9290"/>
    <cellStyle name="20% - Акцент6 2 2 6 16 3 2" xfId="36581"/>
    <cellStyle name="20% - Акцент6 2 2 6 16 4" xfId="9291"/>
    <cellStyle name="20% - Акцент6 2 2 6 16 4 2" xfId="36582"/>
    <cellStyle name="20% - Акцент6 2 2 6 16 5" xfId="9292"/>
    <cellStyle name="20% - Акцент6 2 2 6 16 5 2" xfId="36583"/>
    <cellStyle name="20% - Акцент6 2 2 6 16 6" xfId="9293"/>
    <cellStyle name="20% - Акцент6 2 2 6 16 6 2" xfId="36584"/>
    <cellStyle name="20% - Акцент6 2 2 6 16 7" xfId="36579"/>
    <cellStyle name="20% - Акцент6 2 2 6 17" xfId="9294"/>
    <cellStyle name="20% - Акцент6 2 2 6 17 2" xfId="9295"/>
    <cellStyle name="20% - Акцент6 2 2 6 17 2 2" xfId="36586"/>
    <cellStyle name="20% - Акцент6 2 2 6 17 3" xfId="9296"/>
    <cellStyle name="20% - Акцент6 2 2 6 17 3 2" xfId="36587"/>
    <cellStyle name="20% - Акцент6 2 2 6 17 4" xfId="9297"/>
    <cellStyle name="20% - Акцент6 2 2 6 17 4 2" xfId="36588"/>
    <cellStyle name="20% - Акцент6 2 2 6 17 5" xfId="9298"/>
    <cellStyle name="20% - Акцент6 2 2 6 17 5 2" xfId="36589"/>
    <cellStyle name="20% - Акцент6 2 2 6 17 6" xfId="9299"/>
    <cellStyle name="20% - Акцент6 2 2 6 17 6 2" xfId="36590"/>
    <cellStyle name="20% - Акцент6 2 2 6 17 7" xfId="36585"/>
    <cellStyle name="20% - Акцент6 2 2 6 18" xfId="9300"/>
    <cellStyle name="20% - Акцент6 2 2 6 18 2" xfId="9301"/>
    <cellStyle name="20% - Акцент6 2 2 6 18 2 2" xfId="36592"/>
    <cellStyle name="20% - Акцент6 2 2 6 18 3" xfId="9302"/>
    <cellStyle name="20% - Акцент6 2 2 6 18 3 2" xfId="36593"/>
    <cellStyle name="20% - Акцент6 2 2 6 18 4" xfId="9303"/>
    <cellStyle name="20% - Акцент6 2 2 6 18 4 2" xfId="36594"/>
    <cellStyle name="20% - Акцент6 2 2 6 18 5" xfId="9304"/>
    <cellStyle name="20% - Акцент6 2 2 6 18 5 2" xfId="36595"/>
    <cellStyle name="20% - Акцент6 2 2 6 18 6" xfId="9305"/>
    <cellStyle name="20% - Акцент6 2 2 6 18 6 2" xfId="36596"/>
    <cellStyle name="20% - Акцент6 2 2 6 18 7" xfId="36591"/>
    <cellStyle name="20% - Акцент6 2 2 6 19" xfId="9306"/>
    <cellStyle name="20% - Акцент6 2 2 6 19 2" xfId="9307"/>
    <cellStyle name="20% - Акцент6 2 2 6 19 2 2" xfId="36598"/>
    <cellStyle name="20% - Акцент6 2 2 6 19 3" xfId="9308"/>
    <cellStyle name="20% - Акцент6 2 2 6 19 3 2" xfId="36599"/>
    <cellStyle name="20% - Акцент6 2 2 6 19 4" xfId="9309"/>
    <cellStyle name="20% - Акцент6 2 2 6 19 4 2" xfId="36600"/>
    <cellStyle name="20% - Акцент6 2 2 6 19 5" xfId="9310"/>
    <cellStyle name="20% - Акцент6 2 2 6 19 5 2" xfId="36601"/>
    <cellStyle name="20% - Акцент6 2 2 6 19 6" xfId="9311"/>
    <cellStyle name="20% - Акцент6 2 2 6 19 6 2" xfId="36602"/>
    <cellStyle name="20% - Акцент6 2 2 6 19 7" xfId="36597"/>
    <cellStyle name="20% - Акцент6 2 2 6 2" xfId="9312"/>
    <cellStyle name="20% - Акцент6 2 2 6 2 2" xfId="9313"/>
    <cellStyle name="20% - Акцент6 2 2 6 2 2 2" xfId="36604"/>
    <cellStyle name="20% - Акцент6 2 2 6 2 3" xfId="9314"/>
    <cellStyle name="20% - Акцент6 2 2 6 2 3 2" xfId="36605"/>
    <cellStyle name="20% - Акцент6 2 2 6 2 4" xfId="9315"/>
    <cellStyle name="20% - Акцент6 2 2 6 2 4 2" xfId="36606"/>
    <cellStyle name="20% - Акцент6 2 2 6 2 5" xfId="9316"/>
    <cellStyle name="20% - Акцент6 2 2 6 2 5 2" xfId="36607"/>
    <cellStyle name="20% - Акцент6 2 2 6 2 6" xfId="9317"/>
    <cellStyle name="20% - Акцент6 2 2 6 2 6 2" xfId="36608"/>
    <cellStyle name="20% - Акцент6 2 2 6 2 7" xfId="36603"/>
    <cellStyle name="20% - Акцент6 2 2 6 20" xfId="9318"/>
    <cellStyle name="20% - Акцент6 2 2 6 20 2" xfId="9319"/>
    <cellStyle name="20% - Акцент6 2 2 6 20 2 2" xfId="36610"/>
    <cellStyle name="20% - Акцент6 2 2 6 20 3" xfId="9320"/>
    <cellStyle name="20% - Акцент6 2 2 6 20 3 2" xfId="36611"/>
    <cellStyle name="20% - Акцент6 2 2 6 20 4" xfId="9321"/>
    <cellStyle name="20% - Акцент6 2 2 6 20 4 2" xfId="36612"/>
    <cellStyle name="20% - Акцент6 2 2 6 20 5" xfId="9322"/>
    <cellStyle name="20% - Акцент6 2 2 6 20 5 2" xfId="36613"/>
    <cellStyle name="20% - Акцент6 2 2 6 20 6" xfId="9323"/>
    <cellStyle name="20% - Акцент6 2 2 6 20 6 2" xfId="36614"/>
    <cellStyle name="20% - Акцент6 2 2 6 20 7" xfId="36609"/>
    <cellStyle name="20% - Акцент6 2 2 6 21" xfId="9324"/>
    <cellStyle name="20% - Акцент6 2 2 6 21 2" xfId="9325"/>
    <cellStyle name="20% - Акцент6 2 2 6 21 2 2" xfId="36616"/>
    <cellStyle name="20% - Акцент6 2 2 6 21 3" xfId="9326"/>
    <cellStyle name="20% - Акцент6 2 2 6 21 3 2" xfId="36617"/>
    <cellStyle name="20% - Акцент6 2 2 6 21 4" xfId="9327"/>
    <cellStyle name="20% - Акцент6 2 2 6 21 4 2" xfId="36618"/>
    <cellStyle name="20% - Акцент6 2 2 6 21 5" xfId="9328"/>
    <cellStyle name="20% - Акцент6 2 2 6 21 5 2" xfId="36619"/>
    <cellStyle name="20% - Акцент6 2 2 6 21 6" xfId="9329"/>
    <cellStyle name="20% - Акцент6 2 2 6 21 6 2" xfId="36620"/>
    <cellStyle name="20% - Акцент6 2 2 6 21 7" xfId="36615"/>
    <cellStyle name="20% - Акцент6 2 2 6 22" xfId="9330"/>
    <cellStyle name="20% - Акцент6 2 2 6 22 2" xfId="9331"/>
    <cellStyle name="20% - Акцент6 2 2 6 22 2 2" xfId="36622"/>
    <cellStyle name="20% - Акцент6 2 2 6 22 3" xfId="9332"/>
    <cellStyle name="20% - Акцент6 2 2 6 22 3 2" xfId="36623"/>
    <cellStyle name="20% - Акцент6 2 2 6 22 4" xfId="9333"/>
    <cellStyle name="20% - Акцент6 2 2 6 22 4 2" xfId="36624"/>
    <cellStyle name="20% - Акцент6 2 2 6 22 5" xfId="9334"/>
    <cellStyle name="20% - Акцент6 2 2 6 22 5 2" xfId="36625"/>
    <cellStyle name="20% - Акцент6 2 2 6 22 6" xfId="9335"/>
    <cellStyle name="20% - Акцент6 2 2 6 22 6 2" xfId="36626"/>
    <cellStyle name="20% - Акцент6 2 2 6 22 7" xfId="36621"/>
    <cellStyle name="20% - Акцент6 2 2 6 23" xfId="9336"/>
    <cellStyle name="20% - Акцент6 2 2 6 23 2" xfId="36627"/>
    <cellStyle name="20% - Акцент6 2 2 6 24" xfId="9337"/>
    <cellStyle name="20% - Акцент6 2 2 6 24 2" xfId="36628"/>
    <cellStyle name="20% - Акцент6 2 2 6 25" xfId="9338"/>
    <cellStyle name="20% - Акцент6 2 2 6 25 2" xfId="36629"/>
    <cellStyle name="20% - Акцент6 2 2 6 26" xfId="9339"/>
    <cellStyle name="20% - Акцент6 2 2 6 26 2" xfId="36630"/>
    <cellStyle name="20% - Акцент6 2 2 6 27" xfId="9340"/>
    <cellStyle name="20% - Акцент6 2 2 6 27 2" xfId="36631"/>
    <cellStyle name="20% - Акцент6 2 2 6 28" xfId="36542"/>
    <cellStyle name="20% - Акцент6 2 2 6 3" xfId="9341"/>
    <cellStyle name="20% - Акцент6 2 2 6 3 2" xfId="9342"/>
    <cellStyle name="20% - Акцент6 2 2 6 3 2 2" xfId="36633"/>
    <cellStyle name="20% - Акцент6 2 2 6 3 3" xfId="9343"/>
    <cellStyle name="20% - Акцент6 2 2 6 3 3 2" xfId="36634"/>
    <cellStyle name="20% - Акцент6 2 2 6 3 4" xfId="9344"/>
    <cellStyle name="20% - Акцент6 2 2 6 3 4 2" xfId="36635"/>
    <cellStyle name="20% - Акцент6 2 2 6 3 5" xfId="9345"/>
    <cellStyle name="20% - Акцент6 2 2 6 3 5 2" xfId="36636"/>
    <cellStyle name="20% - Акцент6 2 2 6 3 6" xfId="9346"/>
    <cellStyle name="20% - Акцент6 2 2 6 3 6 2" xfId="36637"/>
    <cellStyle name="20% - Акцент6 2 2 6 3 7" xfId="36632"/>
    <cellStyle name="20% - Акцент6 2 2 6 4" xfId="9347"/>
    <cellStyle name="20% - Акцент6 2 2 6 4 2" xfId="9348"/>
    <cellStyle name="20% - Акцент6 2 2 6 4 2 2" xfId="36639"/>
    <cellStyle name="20% - Акцент6 2 2 6 4 3" xfId="9349"/>
    <cellStyle name="20% - Акцент6 2 2 6 4 3 2" xfId="36640"/>
    <cellStyle name="20% - Акцент6 2 2 6 4 4" xfId="9350"/>
    <cellStyle name="20% - Акцент6 2 2 6 4 4 2" xfId="36641"/>
    <cellStyle name="20% - Акцент6 2 2 6 4 5" xfId="9351"/>
    <cellStyle name="20% - Акцент6 2 2 6 4 5 2" xfId="36642"/>
    <cellStyle name="20% - Акцент6 2 2 6 4 6" xfId="9352"/>
    <cellStyle name="20% - Акцент6 2 2 6 4 6 2" xfId="36643"/>
    <cellStyle name="20% - Акцент6 2 2 6 4 7" xfId="36638"/>
    <cellStyle name="20% - Акцент6 2 2 6 5" xfId="9353"/>
    <cellStyle name="20% - Акцент6 2 2 6 5 2" xfId="9354"/>
    <cellStyle name="20% - Акцент6 2 2 6 5 2 2" xfId="36645"/>
    <cellStyle name="20% - Акцент6 2 2 6 5 3" xfId="9355"/>
    <cellStyle name="20% - Акцент6 2 2 6 5 3 2" xfId="36646"/>
    <cellStyle name="20% - Акцент6 2 2 6 5 4" xfId="9356"/>
    <cellStyle name="20% - Акцент6 2 2 6 5 4 2" xfId="36647"/>
    <cellStyle name="20% - Акцент6 2 2 6 5 5" xfId="9357"/>
    <cellStyle name="20% - Акцент6 2 2 6 5 5 2" xfId="36648"/>
    <cellStyle name="20% - Акцент6 2 2 6 5 6" xfId="9358"/>
    <cellStyle name="20% - Акцент6 2 2 6 5 6 2" xfId="36649"/>
    <cellStyle name="20% - Акцент6 2 2 6 5 7" xfId="36644"/>
    <cellStyle name="20% - Акцент6 2 2 6 6" xfId="9359"/>
    <cellStyle name="20% - Акцент6 2 2 6 6 2" xfId="9360"/>
    <cellStyle name="20% - Акцент6 2 2 6 6 2 2" xfId="36651"/>
    <cellStyle name="20% - Акцент6 2 2 6 6 3" xfId="9361"/>
    <cellStyle name="20% - Акцент6 2 2 6 6 3 2" xfId="36652"/>
    <cellStyle name="20% - Акцент6 2 2 6 6 4" xfId="9362"/>
    <cellStyle name="20% - Акцент6 2 2 6 6 4 2" xfId="36653"/>
    <cellStyle name="20% - Акцент6 2 2 6 6 5" xfId="9363"/>
    <cellStyle name="20% - Акцент6 2 2 6 6 5 2" xfId="36654"/>
    <cellStyle name="20% - Акцент6 2 2 6 6 6" xfId="9364"/>
    <cellStyle name="20% - Акцент6 2 2 6 6 6 2" xfId="36655"/>
    <cellStyle name="20% - Акцент6 2 2 6 6 7" xfId="36650"/>
    <cellStyle name="20% - Акцент6 2 2 6 7" xfId="9365"/>
    <cellStyle name="20% - Акцент6 2 2 6 7 2" xfId="9366"/>
    <cellStyle name="20% - Акцент6 2 2 6 7 2 2" xfId="36657"/>
    <cellStyle name="20% - Акцент6 2 2 6 7 3" xfId="9367"/>
    <cellStyle name="20% - Акцент6 2 2 6 7 3 2" xfId="36658"/>
    <cellStyle name="20% - Акцент6 2 2 6 7 4" xfId="9368"/>
    <cellStyle name="20% - Акцент6 2 2 6 7 4 2" xfId="36659"/>
    <cellStyle name="20% - Акцент6 2 2 6 7 5" xfId="9369"/>
    <cellStyle name="20% - Акцент6 2 2 6 7 5 2" xfId="36660"/>
    <cellStyle name="20% - Акцент6 2 2 6 7 6" xfId="9370"/>
    <cellStyle name="20% - Акцент6 2 2 6 7 6 2" xfId="36661"/>
    <cellStyle name="20% - Акцент6 2 2 6 7 7" xfId="36656"/>
    <cellStyle name="20% - Акцент6 2 2 6 8" xfId="9371"/>
    <cellStyle name="20% - Акцент6 2 2 6 8 2" xfId="9372"/>
    <cellStyle name="20% - Акцент6 2 2 6 8 2 2" xfId="36663"/>
    <cellStyle name="20% - Акцент6 2 2 6 8 3" xfId="9373"/>
    <cellStyle name="20% - Акцент6 2 2 6 8 3 2" xfId="36664"/>
    <cellStyle name="20% - Акцент6 2 2 6 8 4" xfId="9374"/>
    <cellStyle name="20% - Акцент6 2 2 6 8 4 2" xfId="36665"/>
    <cellStyle name="20% - Акцент6 2 2 6 8 5" xfId="9375"/>
    <cellStyle name="20% - Акцент6 2 2 6 8 5 2" xfId="36666"/>
    <cellStyle name="20% - Акцент6 2 2 6 8 6" xfId="9376"/>
    <cellStyle name="20% - Акцент6 2 2 6 8 6 2" xfId="36667"/>
    <cellStyle name="20% - Акцент6 2 2 6 8 7" xfId="36662"/>
    <cellStyle name="20% - Акцент6 2 2 6 9" xfId="9377"/>
    <cellStyle name="20% - Акцент6 2 2 6 9 2" xfId="9378"/>
    <cellStyle name="20% - Акцент6 2 2 6 9 2 2" xfId="36669"/>
    <cellStyle name="20% - Акцент6 2 2 6 9 3" xfId="9379"/>
    <cellStyle name="20% - Акцент6 2 2 6 9 3 2" xfId="36670"/>
    <cellStyle name="20% - Акцент6 2 2 6 9 4" xfId="9380"/>
    <cellStyle name="20% - Акцент6 2 2 6 9 4 2" xfId="36671"/>
    <cellStyle name="20% - Акцент6 2 2 6 9 5" xfId="9381"/>
    <cellStyle name="20% - Акцент6 2 2 6 9 5 2" xfId="36672"/>
    <cellStyle name="20% - Акцент6 2 2 6 9 6" xfId="9382"/>
    <cellStyle name="20% - Акцент6 2 2 6 9 6 2" xfId="36673"/>
    <cellStyle name="20% - Акцент6 2 2 6 9 7" xfId="36668"/>
    <cellStyle name="20% - Акцент6 2 2 7" xfId="9383"/>
    <cellStyle name="20% - Акцент6 2 2 7 2" xfId="9384"/>
    <cellStyle name="20% - Акцент6 2 2 7 2 2" xfId="36675"/>
    <cellStyle name="20% - Акцент6 2 2 7 3" xfId="9385"/>
    <cellStyle name="20% - Акцент6 2 2 7 3 2" xfId="36676"/>
    <cellStyle name="20% - Акцент6 2 2 7 4" xfId="9386"/>
    <cellStyle name="20% - Акцент6 2 2 7 4 2" xfId="36677"/>
    <cellStyle name="20% - Акцент6 2 2 7 5" xfId="9387"/>
    <cellStyle name="20% - Акцент6 2 2 7 5 2" xfId="36678"/>
    <cellStyle name="20% - Акцент6 2 2 7 6" xfId="9388"/>
    <cellStyle name="20% - Акцент6 2 2 7 6 2" xfId="36679"/>
    <cellStyle name="20% - Акцент6 2 2 7 7" xfId="36674"/>
    <cellStyle name="20% - Акцент6 2 2 8" xfId="9389"/>
    <cellStyle name="20% - Акцент6 2 2 8 2" xfId="9390"/>
    <cellStyle name="20% - Акцент6 2 2 8 2 2" xfId="36681"/>
    <cellStyle name="20% - Акцент6 2 2 8 3" xfId="9391"/>
    <cellStyle name="20% - Акцент6 2 2 8 3 2" xfId="36682"/>
    <cellStyle name="20% - Акцент6 2 2 8 4" xfId="9392"/>
    <cellStyle name="20% - Акцент6 2 2 8 4 2" xfId="36683"/>
    <cellStyle name="20% - Акцент6 2 2 8 5" xfId="9393"/>
    <cellStyle name="20% - Акцент6 2 2 8 5 2" xfId="36684"/>
    <cellStyle name="20% - Акцент6 2 2 8 6" xfId="9394"/>
    <cellStyle name="20% - Акцент6 2 2 8 6 2" xfId="36685"/>
    <cellStyle name="20% - Акцент6 2 2 8 7" xfId="36680"/>
    <cellStyle name="20% - Акцент6 2 2 9" xfId="9395"/>
    <cellStyle name="20% - Акцент6 2 2 9 2" xfId="9396"/>
    <cellStyle name="20% - Акцент6 2 2 9 2 2" xfId="36687"/>
    <cellStyle name="20% - Акцент6 2 2 9 3" xfId="9397"/>
    <cellStyle name="20% - Акцент6 2 2 9 3 2" xfId="36688"/>
    <cellStyle name="20% - Акцент6 2 2 9 4" xfId="9398"/>
    <cellStyle name="20% - Акцент6 2 2 9 4 2" xfId="36689"/>
    <cellStyle name="20% - Акцент6 2 2 9 5" xfId="9399"/>
    <cellStyle name="20% - Акцент6 2 2 9 5 2" xfId="36690"/>
    <cellStyle name="20% - Акцент6 2 2 9 6" xfId="9400"/>
    <cellStyle name="20% - Акцент6 2 2 9 6 2" xfId="36691"/>
    <cellStyle name="20% - Акцент6 2 2 9 7" xfId="36686"/>
    <cellStyle name="20% - Акцент6 2 20" xfId="9401"/>
    <cellStyle name="20% - Акцент6 2 21" xfId="9402"/>
    <cellStyle name="20% - Акцент6 2 22" xfId="9403"/>
    <cellStyle name="20% - Акцент6 2 23" xfId="9404"/>
    <cellStyle name="20% - Акцент6 2 24" xfId="9405"/>
    <cellStyle name="20% - Акцент6 2 25" xfId="9406"/>
    <cellStyle name="20% - Акцент6 2 26" xfId="9407"/>
    <cellStyle name="20% - Акцент6 2 27" xfId="9408"/>
    <cellStyle name="20% - Акцент6 2 28" xfId="9409"/>
    <cellStyle name="20% - Акцент6 2 29" xfId="9410"/>
    <cellStyle name="20% - Акцент6 2 3" xfId="9411"/>
    <cellStyle name="20% - Акцент6 2 30" xfId="9412"/>
    <cellStyle name="20% - Акцент6 2 31" xfId="9413"/>
    <cellStyle name="20% - Акцент6 2 32" xfId="9414"/>
    <cellStyle name="20% - Акцент6 2 33" xfId="9415"/>
    <cellStyle name="20% - Акцент6 2 34" xfId="35900"/>
    <cellStyle name="20% - Акцент6 2 4" xfId="9416"/>
    <cellStyle name="20% - Акцент6 2 5" xfId="9417"/>
    <cellStyle name="20% - Акцент6 2 6" xfId="9418"/>
    <cellStyle name="20% - Акцент6 2 7" xfId="9419"/>
    <cellStyle name="20% - Акцент6 2 8" xfId="9420"/>
    <cellStyle name="20% - Акцент6 2 9" xfId="9421"/>
    <cellStyle name="20% - Акцент6 20" xfId="9422"/>
    <cellStyle name="20% - Акцент6 20 2" xfId="9423"/>
    <cellStyle name="20% - Акцент6 20 2 2" xfId="36693"/>
    <cellStyle name="20% - Акцент6 20 3" xfId="9424"/>
    <cellStyle name="20% - Акцент6 20 3 2" xfId="36694"/>
    <cellStyle name="20% - Акцент6 20 4" xfId="9425"/>
    <cellStyle name="20% - Акцент6 20 4 2" xfId="36695"/>
    <cellStyle name="20% - Акцент6 20 5" xfId="9426"/>
    <cellStyle name="20% - Акцент6 20 5 2" xfId="36696"/>
    <cellStyle name="20% - Акцент6 20 6" xfId="9427"/>
    <cellStyle name="20% - Акцент6 20 6 2" xfId="36697"/>
    <cellStyle name="20% - Акцент6 20 7" xfId="36692"/>
    <cellStyle name="20% - Акцент6 21" xfId="9428"/>
    <cellStyle name="20% - Акцент6 21 2" xfId="9429"/>
    <cellStyle name="20% - Акцент6 21 2 2" xfId="36699"/>
    <cellStyle name="20% - Акцент6 21 3" xfId="9430"/>
    <cellStyle name="20% - Акцент6 21 3 2" xfId="36700"/>
    <cellStyle name="20% - Акцент6 21 4" xfId="9431"/>
    <cellStyle name="20% - Акцент6 21 4 2" xfId="36701"/>
    <cellStyle name="20% - Акцент6 21 5" xfId="9432"/>
    <cellStyle name="20% - Акцент6 21 5 2" xfId="36702"/>
    <cellStyle name="20% - Акцент6 21 6" xfId="9433"/>
    <cellStyle name="20% - Акцент6 21 6 2" xfId="36703"/>
    <cellStyle name="20% - Акцент6 21 7" xfId="36698"/>
    <cellStyle name="20% - Акцент6 22" xfId="9434"/>
    <cellStyle name="20% - Акцент6 22 2" xfId="9435"/>
    <cellStyle name="20% - Акцент6 22 2 2" xfId="36705"/>
    <cellStyle name="20% - Акцент6 22 3" xfId="9436"/>
    <cellStyle name="20% - Акцент6 22 3 2" xfId="36706"/>
    <cellStyle name="20% - Акцент6 22 4" xfId="9437"/>
    <cellStyle name="20% - Акцент6 22 4 2" xfId="36707"/>
    <cellStyle name="20% - Акцент6 22 5" xfId="9438"/>
    <cellStyle name="20% - Акцент6 22 5 2" xfId="36708"/>
    <cellStyle name="20% - Акцент6 22 6" xfId="9439"/>
    <cellStyle name="20% - Акцент6 22 6 2" xfId="36709"/>
    <cellStyle name="20% - Акцент6 22 7" xfId="36704"/>
    <cellStyle name="20% - Акцент6 23" xfId="9440"/>
    <cellStyle name="20% - Акцент6 23 2" xfId="9441"/>
    <cellStyle name="20% - Акцент6 23 2 2" xfId="36711"/>
    <cellStyle name="20% - Акцент6 23 3" xfId="9442"/>
    <cellStyle name="20% - Акцент6 23 3 2" xfId="36712"/>
    <cellStyle name="20% - Акцент6 23 4" xfId="9443"/>
    <cellStyle name="20% - Акцент6 23 4 2" xfId="36713"/>
    <cellStyle name="20% - Акцент6 23 5" xfId="9444"/>
    <cellStyle name="20% - Акцент6 23 5 2" xfId="36714"/>
    <cellStyle name="20% - Акцент6 23 6" xfId="9445"/>
    <cellStyle name="20% - Акцент6 23 6 2" xfId="36715"/>
    <cellStyle name="20% - Акцент6 23 7" xfId="36710"/>
    <cellStyle name="20% - Акцент6 24" xfId="9446"/>
    <cellStyle name="20% - Акцент6 24 2" xfId="9447"/>
    <cellStyle name="20% - Акцент6 24 2 2" xfId="36717"/>
    <cellStyle name="20% - Акцент6 24 3" xfId="9448"/>
    <cellStyle name="20% - Акцент6 24 3 2" xfId="36718"/>
    <cellStyle name="20% - Акцент6 24 4" xfId="9449"/>
    <cellStyle name="20% - Акцент6 24 4 2" xfId="36719"/>
    <cellStyle name="20% - Акцент6 24 5" xfId="9450"/>
    <cellStyle name="20% - Акцент6 24 5 2" xfId="36720"/>
    <cellStyle name="20% - Акцент6 24 6" xfId="9451"/>
    <cellStyle name="20% - Акцент6 24 6 2" xfId="36721"/>
    <cellStyle name="20% - Акцент6 24 7" xfId="36716"/>
    <cellStyle name="20% - Акцент6 25" xfId="9452"/>
    <cellStyle name="20% - Акцент6 25 2" xfId="9453"/>
    <cellStyle name="20% - Акцент6 25 2 2" xfId="36723"/>
    <cellStyle name="20% - Акцент6 25 3" xfId="9454"/>
    <cellStyle name="20% - Акцент6 25 3 2" xfId="36724"/>
    <cellStyle name="20% - Акцент6 25 4" xfId="9455"/>
    <cellStyle name="20% - Акцент6 25 4 2" xfId="36725"/>
    <cellStyle name="20% - Акцент6 25 5" xfId="9456"/>
    <cellStyle name="20% - Акцент6 25 5 2" xfId="36726"/>
    <cellStyle name="20% - Акцент6 25 6" xfId="9457"/>
    <cellStyle name="20% - Акцент6 25 6 2" xfId="36727"/>
    <cellStyle name="20% - Акцент6 25 7" xfId="36722"/>
    <cellStyle name="20% - Акцент6 26" xfId="9458"/>
    <cellStyle name="20% - Акцент6 26 2" xfId="9459"/>
    <cellStyle name="20% - Акцент6 26 2 2" xfId="36729"/>
    <cellStyle name="20% - Акцент6 26 3" xfId="9460"/>
    <cellStyle name="20% - Акцент6 26 3 2" xfId="36730"/>
    <cellStyle name="20% - Акцент6 26 4" xfId="9461"/>
    <cellStyle name="20% - Акцент6 26 4 2" xfId="36731"/>
    <cellStyle name="20% - Акцент6 26 5" xfId="9462"/>
    <cellStyle name="20% - Акцент6 26 5 2" xfId="36732"/>
    <cellStyle name="20% - Акцент6 26 6" xfId="9463"/>
    <cellStyle name="20% - Акцент6 26 6 2" xfId="36733"/>
    <cellStyle name="20% - Акцент6 26 7" xfId="36728"/>
    <cellStyle name="20% - Акцент6 27" xfId="9464"/>
    <cellStyle name="20% - Акцент6 27 2" xfId="9465"/>
    <cellStyle name="20% - Акцент6 27 2 2" xfId="36735"/>
    <cellStyle name="20% - Акцент6 27 3" xfId="9466"/>
    <cellStyle name="20% - Акцент6 27 3 2" xfId="36736"/>
    <cellStyle name="20% - Акцент6 27 4" xfId="9467"/>
    <cellStyle name="20% - Акцент6 27 4 2" xfId="36737"/>
    <cellStyle name="20% - Акцент6 27 5" xfId="9468"/>
    <cellStyle name="20% - Акцент6 27 5 2" xfId="36738"/>
    <cellStyle name="20% - Акцент6 27 6" xfId="9469"/>
    <cellStyle name="20% - Акцент6 27 6 2" xfId="36739"/>
    <cellStyle name="20% - Акцент6 27 7" xfId="36734"/>
    <cellStyle name="20% - Акцент6 28" xfId="9470"/>
    <cellStyle name="20% - Акцент6 28 2" xfId="9471"/>
    <cellStyle name="20% - Акцент6 28 2 2" xfId="36741"/>
    <cellStyle name="20% - Акцент6 28 3" xfId="9472"/>
    <cellStyle name="20% - Акцент6 28 3 2" xfId="36742"/>
    <cellStyle name="20% - Акцент6 28 4" xfId="9473"/>
    <cellStyle name="20% - Акцент6 28 4 2" xfId="36743"/>
    <cellStyle name="20% - Акцент6 28 5" xfId="9474"/>
    <cellStyle name="20% - Акцент6 28 5 2" xfId="36744"/>
    <cellStyle name="20% - Акцент6 28 6" xfId="9475"/>
    <cellStyle name="20% - Акцент6 28 6 2" xfId="36745"/>
    <cellStyle name="20% - Акцент6 28 7" xfId="36740"/>
    <cellStyle name="20% - Акцент6 29" xfId="9476"/>
    <cellStyle name="20% - Акцент6 29 2" xfId="36746"/>
    <cellStyle name="20% - Акцент6 3" xfId="9477"/>
    <cellStyle name="20% - Акцент6 3 10" xfId="9478"/>
    <cellStyle name="20% - Акцент6 3 10 2" xfId="9479"/>
    <cellStyle name="20% - Акцент6 3 10 2 2" xfId="36749"/>
    <cellStyle name="20% - Акцент6 3 10 3" xfId="9480"/>
    <cellStyle name="20% - Акцент6 3 10 3 2" xfId="36750"/>
    <cellStyle name="20% - Акцент6 3 10 4" xfId="9481"/>
    <cellStyle name="20% - Акцент6 3 10 4 2" xfId="36751"/>
    <cellStyle name="20% - Акцент6 3 10 5" xfId="9482"/>
    <cellStyle name="20% - Акцент6 3 10 5 2" xfId="36752"/>
    <cellStyle name="20% - Акцент6 3 10 6" xfId="9483"/>
    <cellStyle name="20% - Акцент6 3 10 6 2" xfId="36753"/>
    <cellStyle name="20% - Акцент6 3 10 7" xfId="36748"/>
    <cellStyle name="20% - Акцент6 3 11" xfId="9484"/>
    <cellStyle name="20% - Акцент6 3 11 2" xfId="9485"/>
    <cellStyle name="20% - Акцент6 3 11 2 2" xfId="36755"/>
    <cellStyle name="20% - Акцент6 3 11 3" xfId="9486"/>
    <cellStyle name="20% - Акцент6 3 11 3 2" xfId="36756"/>
    <cellStyle name="20% - Акцент6 3 11 4" xfId="9487"/>
    <cellStyle name="20% - Акцент6 3 11 4 2" xfId="36757"/>
    <cellStyle name="20% - Акцент6 3 11 5" xfId="9488"/>
    <cellStyle name="20% - Акцент6 3 11 5 2" xfId="36758"/>
    <cellStyle name="20% - Акцент6 3 11 6" xfId="9489"/>
    <cellStyle name="20% - Акцент6 3 11 6 2" xfId="36759"/>
    <cellStyle name="20% - Акцент6 3 11 7" xfId="36754"/>
    <cellStyle name="20% - Акцент6 3 12" xfId="9490"/>
    <cellStyle name="20% - Акцент6 3 12 2" xfId="9491"/>
    <cellStyle name="20% - Акцент6 3 12 2 2" xfId="36761"/>
    <cellStyle name="20% - Акцент6 3 12 3" xfId="9492"/>
    <cellStyle name="20% - Акцент6 3 12 3 2" xfId="36762"/>
    <cellStyle name="20% - Акцент6 3 12 4" xfId="9493"/>
    <cellStyle name="20% - Акцент6 3 12 4 2" xfId="36763"/>
    <cellStyle name="20% - Акцент6 3 12 5" xfId="9494"/>
    <cellStyle name="20% - Акцент6 3 12 5 2" xfId="36764"/>
    <cellStyle name="20% - Акцент6 3 12 6" xfId="9495"/>
    <cellStyle name="20% - Акцент6 3 12 6 2" xfId="36765"/>
    <cellStyle name="20% - Акцент6 3 12 7" xfId="36760"/>
    <cellStyle name="20% - Акцент6 3 13" xfId="9496"/>
    <cellStyle name="20% - Акцент6 3 13 2" xfId="9497"/>
    <cellStyle name="20% - Акцент6 3 13 2 2" xfId="36767"/>
    <cellStyle name="20% - Акцент6 3 13 3" xfId="9498"/>
    <cellStyle name="20% - Акцент6 3 13 3 2" xfId="36768"/>
    <cellStyle name="20% - Акцент6 3 13 4" xfId="9499"/>
    <cellStyle name="20% - Акцент6 3 13 4 2" xfId="36769"/>
    <cellStyle name="20% - Акцент6 3 13 5" xfId="9500"/>
    <cellStyle name="20% - Акцент6 3 13 5 2" xfId="36770"/>
    <cellStyle name="20% - Акцент6 3 13 6" xfId="9501"/>
    <cellStyle name="20% - Акцент6 3 13 6 2" xfId="36771"/>
    <cellStyle name="20% - Акцент6 3 13 7" xfId="36766"/>
    <cellStyle name="20% - Акцент6 3 14" xfId="9502"/>
    <cellStyle name="20% - Акцент6 3 14 2" xfId="9503"/>
    <cellStyle name="20% - Акцент6 3 14 2 2" xfId="36773"/>
    <cellStyle name="20% - Акцент6 3 14 3" xfId="9504"/>
    <cellStyle name="20% - Акцент6 3 14 3 2" xfId="36774"/>
    <cellStyle name="20% - Акцент6 3 14 4" xfId="9505"/>
    <cellStyle name="20% - Акцент6 3 14 4 2" xfId="36775"/>
    <cellStyle name="20% - Акцент6 3 14 5" xfId="9506"/>
    <cellStyle name="20% - Акцент6 3 14 5 2" xfId="36776"/>
    <cellStyle name="20% - Акцент6 3 14 6" xfId="9507"/>
    <cellStyle name="20% - Акцент6 3 14 6 2" xfId="36777"/>
    <cellStyle name="20% - Акцент6 3 14 7" xfId="36772"/>
    <cellStyle name="20% - Акцент6 3 15" xfId="9508"/>
    <cellStyle name="20% - Акцент6 3 15 2" xfId="9509"/>
    <cellStyle name="20% - Акцент6 3 15 2 2" xfId="36779"/>
    <cellStyle name="20% - Акцент6 3 15 3" xfId="9510"/>
    <cellStyle name="20% - Акцент6 3 15 3 2" xfId="36780"/>
    <cellStyle name="20% - Акцент6 3 15 4" xfId="9511"/>
    <cellStyle name="20% - Акцент6 3 15 4 2" xfId="36781"/>
    <cellStyle name="20% - Акцент6 3 15 5" xfId="9512"/>
    <cellStyle name="20% - Акцент6 3 15 5 2" xfId="36782"/>
    <cellStyle name="20% - Акцент6 3 15 6" xfId="9513"/>
    <cellStyle name="20% - Акцент6 3 15 6 2" xfId="36783"/>
    <cellStyle name="20% - Акцент6 3 15 7" xfId="36778"/>
    <cellStyle name="20% - Акцент6 3 16" xfId="9514"/>
    <cellStyle name="20% - Акцент6 3 16 2" xfId="9515"/>
    <cellStyle name="20% - Акцент6 3 16 2 2" xfId="36785"/>
    <cellStyle name="20% - Акцент6 3 16 3" xfId="9516"/>
    <cellStyle name="20% - Акцент6 3 16 3 2" xfId="36786"/>
    <cellStyle name="20% - Акцент6 3 16 4" xfId="9517"/>
    <cellStyle name="20% - Акцент6 3 16 4 2" xfId="36787"/>
    <cellStyle name="20% - Акцент6 3 16 5" xfId="9518"/>
    <cellStyle name="20% - Акцент6 3 16 5 2" xfId="36788"/>
    <cellStyle name="20% - Акцент6 3 16 6" xfId="9519"/>
    <cellStyle name="20% - Акцент6 3 16 6 2" xfId="36789"/>
    <cellStyle name="20% - Акцент6 3 16 7" xfId="36784"/>
    <cellStyle name="20% - Акцент6 3 17" xfId="9520"/>
    <cellStyle name="20% - Акцент6 3 17 2" xfId="9521"/>
    <cellStyle name="20% - Акцент6 3 17 2 2" xfId="36791"/>
    <cellStyle name="20% - Акцент6 3 17 3" xfId="9522"/>
    <cellStyle name="20% - Акцент6 3 17 3 2" xfId="36792"/>
    <cellStyle name="20% - Акцент6 3 17 4" xfId="9523"/>
    <cellStyle name="20% - Акцент6 3 17 4 2" xfId="36793"/>
    <cellStyle name="20% - Акцент6 3 17 5" xfId="9524"/>
    <cellStyle name="20% - Акцент6 3 17 5 2" xfId="36794"/>
    <cellStyle name="20% - Акцент6 3 17 6" xfId="9525"/>
    <cellStyle name="20% - Акцент6 3 17 6 2" xfId="36795"/>
    <cellStyle name="20% - Акцент6 3 17 7" xfId="36790"/>
    <cellStyle name="20% - Акцент6 3 18" xfId="9526"/>
    <cellStyle name="20% - Акцент6 3 18 2" xfId="9527"/>
    <cellStyle name="20% - Акцент6 3 18 2 2" xfId="36797"/>
    <cellStyle name="20% - Акцент6 3 18 3" xfId="9528"/>
    <cellStyle name="20% - Акцент6 3 18 3 2" xfId="36798"/>
    <cellStyle name="20% - Акцент6 3 18 4" xfId="9529"/>
    <cellStyle name="20% - Акцент6 3 18 4 2" xfId="36799"/>
    <cellStyle name="20% - Акцент6 3 18 5" xfId="9530"/>
    <cellStyle name="20% - Акцент6 3 18 5 2" xfId="36800"/>
    <cellStyle name="20% - Акцент6 3 18 6" xfId="9531"/>
    <cellStyle name="20% - Акцент6 3 18 6 2" xfId="36801"/>
    <cellStyle name="20% - Акцент6 3 18 7" xfId="36796"/>
    <cellStyle name="20% - Акцент6 3 19" xfId="9532"/>
    <cellStyle name="20% - Акцент6 3 19 2" xfId="9533"/>
    <cellStyle name="20% - Акцент6 3 19 2 2" xfId="36803"/>
    <cellStyle name="20% - Акцент6 3 19 3" xfId="9534"/>
    <cellStyle name="20% - Акцент6 3 19 3 2" xfId="36804"/>
    <cellStyle name="20% - Акцент6 3 19 4" xfId="9535"/>
    <cellStyle name="20% - Акцент6 3 19 4 2" xfId="36805"/>
    <cellStyle name="20% - Акцент6 3 19 5" xfId="9536"/>
    <cellStyle name="20% - Акцент6 3 19 5 2" xfId="36806"/>
    <cellStyle name="20% - Акцент6 3 19 6" xfId="9537"/>
    <cellStyle name="20% - Акцент6 3 19 6 2" xfId="36807"/>
    <cellStyle name="20% - Акцент6 3 19 7" xfId="36802"/>
    <cellStyle name="20% - Акцент6 3 2" xfId="9538"/>
    <cellStyle name="20% - Акцент6 3 2 2" xfId="9539"/>
    <cellStyle name="20% - Акцент6 3 2 2 2" xfId="36809"/>
    <cellStyle name="20% - Акцент6 3 2 3" xfId="9540"/>
    <cellStyle name="20% - Акцент6 3 2 3 2" xfId="36810"/>
    <cellStyle name="20% - Акцент6 3 2 4" xfId="9541"/>
    <cellStyle name="20% - Акцент6 3 2 4 2" xfId="36811"/>
    <cellStyle name="20% - Акцент6 3 2 5" xfId="9542"/>
    <cellStyle name="20% - Акцент6 3 2 5 2" xfId="36812"/>
    <cellStyle name="20% - Акцент6 3 2 6" xfId="9543"/>
    <cellStyle name="20% - Акцент6 3 2 6 2" xfId="36813"/>
    <cellStyle name="20% - Акцент6 3 2 7" xfId="36808"/>
    <cellStyle name="20% - Акцент6 3 20" xfId="9544"/>
    <cellStyle name="20% - Акцент6 3 20 2" xfId="9545"/>
    <cellStyle name="20% - Акцент6 3 20 2 2" xfId="36815"/>
    <cellStyle name="20% - Акцент6 3 20 3" xfId="9546"/>
    <cellStyle name="20% - Акцент6 3 20 3 2" xfId="36816"/>
    <cellStyle name="20% - Акцент6 3 20 4" xfId="9547"/>
    <cellStyle name="20% - Акцент6 3 20 4 2" xfId="36817"/>
    <cellStyle name="20% - Акцент6 3 20 5" xfId="9548"/>
    <cellStyle name="20% - Акцент6 3 20 5 2" xfId="36818"/>
    <cellStyle name="20% - Акцент6 3 20 6" xfId="9549"/>
    <cellStyle name="20% - Акцент6 3 20 6 2" xfId="36819"/>
    <cellStyle name="20% - Акцент6 3 20 7" xfId="36814"/>
    <cellStyle name="20% - Акцент6 3 21" xfId="9550"/>
    <cellStyle name="20% - Акцент6 3 21 2" xfId="9551"/>
    <cellStyle name="20% - Акцент6 3 21 2 2" xfId="36821"/>
    <cellStyle name="20% - Акцент6 3 21 3" xfId="9552"/>
    <cellStyle name="20% - Акцент6 3 21 3 2" xfId="36822"/>
    <cellStyle name="20% - Акцент6 3 21 4" xfId="9553"/>
    <cellStyle name="20% - Акцент6 3 21 4 2" xfId="36823"/>
    <cellStyle name="20% - Акцент6 3 21 5" xfId="9554"/>
    <cellStyle name="20% - Акцент6 3 21 5 2" xfId="36824"/>
    <cellStyle name="20% - Акцент6 3 21 6" xfId="9555"/>
    <cellStyle name="20% - Акцент6 3 21 6 2" xfId="36825"/>
    <cellStyle name="20% - Акцент6 3 21 7" xfId="36820"/>
    <cellStyle name="20% - Акцент6 3 22" xfId="9556"/>
    <cellStyle name="20% - Акцент6 3 22 2" xfId="9557"/>
    <cellStyle name="20% - Акцент6 3 22 2 2" xfId="36827"/>
    <cellStyle name="20% - Акцент6 3 22 3" xfId="9558"/>
    <cellStyle name="20% - Акцент6 3 22 3 2" xfId="36828"/>
    <cellStyle name="20% - Акцент6 3 22 4" xfId="9559"/>
    <cellStyle name="20% - Акцент6 3 22 4 2" xfId="36829"/>
    <cellStyle name="20% - Акцент6 3 22 5" xfId="9560"/>
    <cellStyle name="20% - Акцент6 3 22 5 2" xfId="36830"/>
    <cellStyle name="20% - Акцент6 3 22 6" xfId="9561"/>
    <cellStyle name="20% - Акцент6 3 22 6 2" xfId="36831"/>
    <cellStyle name="20% - Акцент6 3 22 7" xfId="36826"/>
    <cellStyle name="20% - Акцент6 3 23" xfId="9562"/>
    <cellStyle name="20% - Акцент6 3 23 2" xfId="36832"/>
    <cellStyle name="20% - Акцент6 3 24" xfId="9563"/>
    <cellStyle name="20% - Акцент6 3 24 2" xfId="36833"/>
    <cellStyle name="20% - Акцент6 3 25" xfId="9564"/>
    <cellStyle name="20% - Акцент6 3 25 2" xfId="36834"/>
    <cellStyle name="20% - Акцент6 3 26" xfId="9565"/>
    <cellStyle name="20% - Акцент6 3 26 2" xfId="36835"/>
    <cellStyle name="20% - Акцент6 3 27" xfId="9566"/>
    <cellStyle name="20% - Акцент6 3 27 2" xfId="36836"/>
    <cellStyle name="20% - Акцент6 3 28" xfId="36747"/>
    <cellStyle name="20% - Акцент6 3 3" xfId="9567"/>
    <cellStyle name="20% - Акцент6 3 3 2" xfId="9568"/>
    <cellStyle name="20% - Акцент6 3 3 2 2" xfId="36838"/>
    <cellStyle name="20% - Акцент6 3 3 3" xfId="9569"/>
    <cellStyle name="20% - Акцент6 3 3 3 2" xfId="36839"/>
    <cellStyle name="20% - Акцент6 3 3 4" xfId="9570"/>
    <cellStyle name="20% - Акцент6 3 3 4 2" xfId="36840"/>
    <cellStyle name="20% - Акцент6 3 3 5" xfId="9571"/>
    <cellStyle name="20% - Акцент6 3 3 5 2" xfId="36841"/>
    <cellStyle name="20% - Акцент6 3 3 6" xfId="9572"/>
    <cellStyle name="20% - Акцент6 3 3 6 2" xfId="36842"/>
    <cellStyle name="20% - Акцент6 3 3 7" xfId="36837"/>
    <cellStyle name="20% - Акцент6 3 4" xfId="9573"/>
    <cellStyle name="20% - Акцент6 3 4 2" xfId="9574"/>
    <cellStyle name="20% - Акцент6 3 4 2 2" xfId="36844"/>
    <cellStyle name="20% - Акцент6 3 4 3" xfId="9575"/>
    <cellStyle name="20% - Акцент6 3 4 3 2" xfId="36845"/>
    <cellStyle name="20% - Акцент6 3 4 4" xfId="9576"/>
    <cellStyle name="20% - Акцент6 3 4 4 2" xfId="36846"/>
    <cellStyle name="20% - Акцент6 3 4 5" xfId="9577"/>
    <cellStyle name="20% - Акцент6 3 4 5 2" xfId="36847"/>
    <cellStyle name="20% - Акцент6 3 4 6" xfId="9578"/>
    <cellStyle name="20% - Акцент6 3 4 6 2" xfId="36848"/>
    <cellStyle name="20% - Акцент6 3 4 7" xfId="36843"/>
    <cellStyle name="20% - Акцент6 3 5" xfId="9579"/>
    <cellStyle name="20% - Акцент6 3 5 2" xfId="9580"/>
    <cellStyle name="20% - Акцент6 3 5 2 2" xfId="36850"/>
    <cellStyle name="20% - Акцент6 3 5 3" xfId="9581"/>
    <cellStyle name="20% - Акцент6 3 5 3 2" xfId="36851"/>
    <cellStyle name="20% - Акцент6 3 5 4" xfId="9582"/>
    <cellStyle name="20% - Акцент6 3 5 4 2" xfId="36852"/>
    <cellStyle name="20% - Акцент6 3 5 5" xfId="9583"/>
    <cellStyle name="20% - Акцент6 3 5 5 2" xfId="36853"/>
    <cellStyle name="20% - Акцент6 3 5 6" xfId="9584"/>
    <cellStyle name="20% - Акцент6 3 5 6 2" xfId="36854"/>
    <cellStyle name="20% - Акцент6 3 5 7" xfId="36849"/>
    <cellStyle name="20% - Акцент6 3 6" xfId="9585"/>
    <cellStyle name="20% - Акцент6 3 6 2" xfId="9586"/>
    <cellStyle name="20% - Акцент6 3 6 2 2" xfId="36856"/>
    <cellStyle name="20% - Акцент6 3 6 3" xfId="9587"/>
    <cellStyle name="20% - Акцент6 3 6 3 2" xfId="36857"/>
    <cellStyle name="20% - Акцент6 3 6 4" xfId="9588"/>
    <cellStyle name="20% - Акцент6 3 6 4 2" xfId="36858"/>
    <cellStyle name="20% - Акцент6 3 6 5" xfId="9589"/>
    <cellStyle name="20% - Акцент6 3 6 5 2" xfId="36859"/>
    <cellStyle name="20% - Акцент6 3 6 6" xfId="9590"/>
    <cellStyle name="20% - Акцент6 3 6 6 2" xfId="36860"/>
    <cellStyle name="20% - Акцент6 3 6 7" xfId="36855"/>
    <cellStyle name="20% - Акцент6 3 7" xfId="9591"/>
    <cellStyle name="20% - Акцент6 3 7 2" xfId="9592"/>
    <cellStyle name="20% - Акцент6 3 7 2 2" xfId="36862"/>
    <cellStyle name="20% - Акцент6 3 7 3" xfId="9593"/>
    <cellStyle name="20% - Акцент6 3 7 3 2" xfId="36863"/>
    <cellStyle name="20% - Акцент6 3 7 4" xfId="9594"/>
    <cellStyle name="20% - Акцент6 3 7 4 2" xfId="36864"/>
    <cellStyle name="20% - Акцент6 3 7 5" xfId="9595"/>
    <cellStyle name="20% - Акцент6 3 7 5 2" xfId="36865"/>
    <cellStyle name="20% - Акцент6 3 7 6" xfId="9596"/>
    <cellStyle name="20% - Акцент6 3 7 6 2" xfId="36866"/>
    <cellStyle name="20% - Акцент6 3 7 7" xfId="36861"/>
    <cellStyle name="20% - Акцент6 3 8" xfId="9597"/>
    <cellStyle name="20% - Акцент6 3 8 2" xfId="9598"/>
    <cellStyle name="20% - Акцент6 3 8 2 2" xfId="36868"/>
    <cellStyle name="20% - Акцент6 3 8 3" xfId="9599"/>
    <cellStyle name="20% - Акцент6 3 8 3 2" xfId="36869"/>
    <cellStyle name="20% - Акцент6 3 8 4" xfId="9600"/>
    <cellStyle name="20% - Акцент6 3 8 4 2" xfId="36870"/>
    <cellStyle name="20% - Акцент6 3 8 5" xfId="9601"/>
    <cellStyle name="20% - Акцент6 3 8 5 2" xfId="36871"/>
    <cellStyle name="20% - Акцент6 3 8 6" xfId="9602"/>
    <cellStyle name="20% - Акцент6 3 8 6 2" xfId="36872"/>
    <cellStyle name="20% - Акцент6 3 8 7" xfId="36867"/>
    <cellStyle name="20% - Акцент6 3 9" xfId="9603"/>
    <cellStyle name="20% - Акцент6 3 9 2" xfId="9604"/>
    <cellStyle name="20% - Акцент6 3 9 2 2" xfId="36874"/>
    <cellStyle name="20% - Акцент6 3 9 3" xfId="9605"/>
    <cellStyle name="20% - Акцент6 3 9 3 2" xfId="36875"/>
    <cellStyle name="20% - Акцент6 3 9 4" xfId="9606"/>
    <cellStyle name="20% - Акцент6 3 9 4 2" xfId="36876"/>
    <cellStyle name="20% - Акцент6 3 9 5" xfId="9607"/>
    <cellStyle name="20% - Акцент6 3 9 5 2" xfId="36877"/>
    <cellStyle name="20% - Акцент6 3 9 6" xfId="9608"/>
    <cellStyle name="20% - Акцент6 3 9 6 2" xfId="36878"/>
    <cellStyle name="20% - Акцент6 3 9 7" xfId="36873"/>
    <cellStyle name="20% - Акцент6 30" xfId="9609"/>
    <cellStyle name="20% - Акцент6 30 2" xfId="36879"/>
    <cellStyle name="20% - Акцент6 31" xfId="9610"/>
    <cellStyle name="20% - Акцент6 31 2" xfId="36880"/>
    <cellStyle name="20% - Акцент6 32" xfId="9611"/>
    <cellStyle name="20% - Акцент6 32 2" xfId="36881"/>
    <cellStyle name="20% - Акцент6 33" xfId="9612"/>
    <cellStyle name="20% - Акцент6 33 2" xfId="36882"/>
    <cellStyle name="20% - Акцент6 34" xfId="9613"/>
    <cellStyle name="20% - Акцент6 34 2" xfId="36883"/>
    <cellStyle name="20% - Акцент6 35" xfId="9614"/>
    <cellStyle name="20% - Акцент6 35 2" xfId="36884"/>
    <cellStyle name="20% - Акцент6 36" xfId="9615"/>
    <cellStyle name="20% - Акцент6 36 2" xfId="36885"/>
    <cellStyle name="20% - Акцент6 37" xfId="9616"/>
    <cellStyle name="20% - Акцент6 37 2" xfId="36886"/>
    <cellStyle name="20% - Акцент6 38" xfId="9617"/>
    <cellStyle name="20% - Акцент6 38 2" xfId="36887"/>
    <cellStyle name="20% - Акцент6 4" xfId="9618"/>
    <cellStyle name="20% - Акцент6 4 10" xfId="9619"/>
    <cellStyle name="20% - Акцент6 4 10 2" xfId="9620"/>
    <cellStyle name="20% - Акцент6 4 10 2 2" xfId="36890"/>
    <cellStyle name="20% - Акцент6 4 10 3" xfId="9621"/>
    <cellStyle name="20% - Акцент6 4 10 3 2" xfId="36891"/>
    <cellStyle name="20% - Акцент6 4 10 4" xfId="9622"/>
    <cellStyle name="20% - Акцент6 4 10 4 2" xfId="36892"/>
    <cellStyle name="20% - Акцент6 4 10 5" xfId="9623"/>
    <cellStyle name="20% - Акцент6 4 10 5 2" xfId="36893"/>
    <cellStyle name="20% - Акцент6 4 10 6" xfId="9624"/>
    <cellStyle name="20% - Акцент6 4 10 6 2" xfId="36894"/>
    <cellStyle name="20% - Акцент6 4 10 7" xfId="36889"/>
    <cellStyle name="20% - Акцент6 4 11" xfId="9625"/>
    <cellStyle name="20% - Акцент6 4 11 2" xfId="9626"/>
    <cellStyle name="20% - Акцент6 4 11 2 2" xfId="36896"/>
    <cellStyle name="20% - Акцент6 4 11 3" xfId="9627"/>
    <cellStyle name="20% - Акцент6 4 11 3 2" xfId="36897"/>
    <cellStyle name="20% - Акцент6 4 11 4" xfId="9628"/>
    <cellStyle name="20% - Акцент6 4 11 4 2" xfId="36898"/>
    <cellStyle name="20% - Акцент6 4 11 5" xfId="9629"/>
    <cellStyle name="20% - Акцент6 4 11 5 2" xfId="36899"/>
    <cellStyle name="20% - Акцент6 4 11 6" xfId="9630"/>
    <cellStyle name="20% - Акцент6 4 11 6 2" xfId="36900"/>
    <cellStyle name="20% - Акцент6 4 11 7" xfId="36895"/>
    <cellStyle name="20% - Акцент6 4 12" xfId="9631"/>
    <cellStyle name="20% - Акцент6 4 12 2" xfId="9632"/>
    <cellStyle name="20% - Акцент6 4 12 2 2" xfId="36902"/>
    <cellStyle name="20% - Акцент6 4 12 3" xfId="9633"/>
    <cellStyle name="20% - Акцент6 4 12 3 2" xfId="36903"/>
    <cellStyle name="20% - Акцент6 4 12 4" xfId="9634"/>
    <cellStyle name="20% - Акцент6 4 12 4 2" xfId="36904"/>
    <cellStyle name="20% - Акцент6 4 12 5" xfId="9635"/>
    <cellStyle name="20% - Акцент6 4 12 5 2" xfId="36905"/>
    <cellStyle name="20% - Акцент6 4 12 6" xfId="9636"/>
    <cellStyle name="20% - Акцент6 4 12 6 2" xfId="36906"/>
    <cellStyle name="20% - Акцент6 4 12 7" xfId="36901"/>
    <cellStyle name="20% - Акцент6 4 13" xfId="9637"/>
    <cellStyle name="20% - Акцент6 4 13 2" xfId="9638"/>
    <cellStyle name="20% - Акцент6 4 13 2 2" xfId="36908"/>
    <cellStyle name="20% - Акцент6 4 13 3" xfId="9639"/>
    <cellStyle name="20% - Акцент6 4 13 3 2" xfId="36909"/>
    <cellStyle name="20% - Акцент6 4 13 4" xfId="9640"/>
    <cellStyle name="20% - Акцент6 4 13 4 2" xfId="36910"/>
    <cellStyle name="20% - Акцент6 4 13 5" xfId="9641"/>
    <cellStyle name="20% - Акцент6 4 13 5 2" xfId="36911"/>
    <cellStyle name="20% - Акцент6 4 13 6" xfId="9642"/>
    <cellStyle name="20% - Акцент6 4 13 6 2" xfId="36912"/>
    <cellStyle name="20% - Акцент6 4 13 7" xfId="36907"/>
    <cellStyle name="20% - Акцент6 4 14" xfId="9643"/>
    <cellStyle name="20% - Акцент6 4 14 2" xfId="9644"/>
    <cellStyle name="20% - Акцент6 4 14 2 2" xfId="36914"/>
    <cellStyle name="20% - Акцент6 4 14 3" xfId="9645"/>
    <cellStyle name="20% - Акцент6 4 14 3 2" xfId="36915"/>
    <cellStyle name="20% - Акцент6 4 14 4" xfId="9646"/>
    <cellStyle name="20% - Акцент6 4 14 4 2" xfId="36916"/>
    <cellStyle name="20% - Акцент6 4 14 5" xfId="9647"/>
    <cellStyle name="20% - Акцент6 4 14 5 2" xfId="36917"/>
    <cellStyle name="20% - Акцент6 4 14 6" xfId="9648"/>
    <cellStyle name="20% - Акцент6 4 14 6 2" xfId="36918"/>
    <cellStyle name="20% - Акцент6 4 14 7" xfId="36913"/>
    <cellStyle name="20% - Акцент6 4 15" xfId="9649"/>
    <cellStyle name="20% - Акцент6 4 15 2" xfId="9650"/>
    <cellStyle name="20% - Акцент6 4 15 2 2" xfId="36920"/>
    <cellStyle name="20% - Акцент6 4 15 3" xfId="9651"/>
    <cellStyle name="20% - Акцент6 4 15 3 2" xfId="36921"/>
    <cellStyle name="20% - Акцент6 4 15 4" xfId="9652"/>
    <cellStyle name="20% - Акцент6 4 15 4 2" xfId="36922"/>
    <cellStyle name="20% - Акцент6 4 15 5" xfId="9653"/>
    <cellStyle name="20% - Акцент6 4 15 5 2" xfId="36923"/>
    <cellStyle name="20% - Акцент6 4 15 6" xfId="9654"/>
    <cellStyle name="20% - Акцент6 4 15 6 2" xfId="36924"/>
    <cellStyle name="20% - Акцент6 4 15 7" xfId="36919"/>
    <cellStyle name="20% - Акцент6 4 16" xfId="9655"/>
    <cellStyle name="20% - Акцент6 4 16 2" xfId="9656"/>
    <cellStyle name="20% - Акцент6 4 16 2 2" xfId="36926"/>
    <cellStyle name="20% - Акцент6 4 16 3" xfId="9657"/>
    <cellStyle name="20% - Акцент6 4 16 3 2" xfId="36927"/>
    <cellStyle name="20% - Акцент6 4 16 4" xfId="9658"/>
    <cellStyle name="20% - Акцент6 4 16 4 2" xfId="36928"/>
    <cellStyle name="20% - Акцент6 4 16 5" xfId="9659"/>
    <cellStyle name="20% - Акцент6 4 16 5 2" xfId="36929"/>
    <cellStyle name="20% - Акцент6 4 16 6" xfId="9660"/>
    <cellStyle name="20% - Акцент6 4 16 6 2" xfId="36930"/>
    <cellStyle name="20% - Акцент6 4 16 7" xfId="36925"/>
    <cellStyle name="20% - Акцент6 4 17" xfId="9661"/>
    <cellStyle name="20% - Акцент6 4 17 2" xfId="9662"/>
    <cellStyle name="20% - Акцент6 4 17 2 2" xfId="36932"/>
    <cellStyle name="20% - Акцент6 4 17 3" xfId="9663"/>
    <cellStyle name="20% - Акцент6 4 17 3 2" xfId="36933"/>
    <cellStyle name="20% - Акцент6 4 17 4" xfId="9664"/>
    <cellStyle name="20% - Акцент6 4 17 4 2" xfId="36934"/>
    <cellStyle name="20% - Акцент6 4 17 5" xfId="9665"/>
    <cellStyle name="20% - Акцент6 4 17 5 2" xfId="36935"/>
    <cellStyle name="20% - Акцент6 4 17 6" xfId="9666"/>
    <cellStyle name="20% - Акцент6 4 17 6 2" xfId="36936"/>
    <cellStyle name="20% - Акцент6 4 17 7" xfId="36931"/>
    <cellStyle name="20% - Акцент6 4 18" xfId="9667"/>
    <cellStyle name="20% - Акцент6 4 18 2" xfId="9668"/>
    <cellStyle name="20% - Акцент6 4 18 2 2" xfId="36938"/>
    <cellStyle name="20% - Акцент6 4 18 3" xfId="9669"/>
    <cellStyle name="20% - Акцент6 4 18 3 2" xfId="36939"/>
    <cellStyle name="20% - Акцент6 4 18 4" xfId="9670"/>
    <cellStyle name="20% - Акцент6 4 18 4 2" xfId="36940"/>
    <cellStyle name="20% - Акцент6 4 18 5" xfId="9671"/>
    <cellStyle name="20% - Акцент6 4 18 5 2" xfId="36941"/>
    <cellStyle name="20% - Акцент6 4 18 6" xfId="9672"/>
    <cellStyle name="20% - Акцент6 4 18 6 2" xfId="36942"/>
    <cellStyle name="20% - Акцент6 4 18 7" xfId="36937"/>
    <cellStyle name="20% - Акцент6 4 19" xfId="9673"/>
    <cellStyle name="20% - Акцент6 4 19 2" xfId="9674"/>
    <cellStyle name="20% - Акцент6 4 19 2 2" xfId="36944"/>
    <cellStyle name="20% - Акцент6 4 19 3" xfId="9675"/>
    <cellStyle name="20% - Акцент6 4 19 3 2" xfId="36945"/>
    <cellStyle name="20% - Акцент6 4 19 4" xfId="9676"/>
    <cellStyle name="20% - Акцент6 4 19 4 2" xfId="36946"/>
    <cellStyle name="20% - Акцент6 4 19 5" xfId="9677"/>
    <cellStyle name="20% - Акцент6 4 19 5 2" xfId="36947"/>
    <cellStyle name="20% - Акцент6 4 19 6" xfId="9678"/>
    <cellStyle name="20% - Акцент6 4 19 6 2" xfId="36948"/>
    <cellStyle name="20% - Акцент6 4 19 7" xfId="36943"/>
    <cellStyle name="20% - Акцент6 4 2" xfId="9679"/>
    <cellStyle name="20% - Акцент6 4 2 2" xfId="9680"/>
    <cellStyle name="20% - Акцент6 4 2 2 2" xfId="36950"/>
    <cellStyle name="20% - Акцент6 4 2 3" xfId="9681"/>
    <cellStyle name="20% - Акцент6 4 2 3 2" xfId="36951"/>
    <cellStyle name="20% - Акцент6 4 2 4" xfId="9682"/>
    <cellStyle name="20% - Акцент6 4 2 4 2" xfId="36952"/>
    <cellStyle name="20% - Акцент6 4 2 5" xfId="9683"/>
    <cellStyle name="20% - Акцент6 4 2 5 2" xfId="36953"/>
    <cellStyle name="20% - Акцент6 4 2 6" xfId="9684"/>
    <cellStyle name="20% - Акцент6 4 2 6 2" xfId="36954"/>
    <cellStyle name="20% - Акцент6 4 2 7" xfId="36949"/>
    <cellStyle name="20% - Акцент6 4 20" xfId="9685"/>
    <cellStyle name="20% - Акцент6 4 20 2" xfId="9686"/>
    <cellStyle name="20% - Акцент6 4 20 2 2" xfId="36956"/>
    <cellStyle name="20% - Акцент6 4 20 3" xfId="9687"/>
    <cellStyle name="20% - Акцент6 4 20 3 2" xfId="36957"/>
    <cellStyle name="20% - Акцент6 4 20 4" xfId="9688"/>
    <cellStyle name="20% - Акцент6 4 20 4 2" xfId="36958"/>
    <cellStyle name="20% - Акцент6 4 20 5" xfId="9689"/>
    <cellStyle name="20% - Акцент6 4 20 5 2" xfId="36959"/>
    <cellStyle name="20% - Акцент6 4 20 6" xfId="9690"/>
    <cellStyle name="20% - Акцент6 4 20 6 2" xfId="36960"/>
    <cellStyle name="20% - Акцент6 4 20 7" xfId="36955"/>
    <cellStyle name="20% - Акцент6 4 21" xfId="9691"/>
    <cellStyle name="20% - Акцент6 4 21 2" xfId="9692"/>
    <cellStyle name="20% - Акцент6 4 21 2 2" xfId="36962"/>
    <cellStyle name="20% - Акцент6 4 21 3" xfId="9693"/>
    <cellStyle name="20% - Акцент6 4 21 3 2" xfId="36963"/>
    <cellStyle name="20% - Акцент6 4 21 4" xfId="9694"/>
    <cellStyle name="20% - Акцент6 4 21 4 2" xfId="36964"/>
    <cellStyle name="20% - Акцент6 4 21 5" xfId="9695"/>
    <cellStyle name="20% - Акцент6 4 21 5 2" xfId="36965"/>
    <cellStyle name="20% - Акцент6 4 21 6" xfId="9696"/>
    <cellStyle name="20% - Акцент6 4 21 6 2" xfId="36966"/>
    <cellStyle name="20% - Акцент6 4 21 7" xfId="36961"/>
    <cellStyle name="20% - Акцент6 4 22" xfId="9697"/>
    <cellStyle name="20% - Акцент6 4 22 2" xfId="9698"/>
    <cellStyle name="20% - Акцент6 4 22 2 2" xfId="36968"/>
    <cellStyle name="20% - Акцент6 4 22 3" xfId="9699"/>
    <cellStyle name="20% - Акцент6 4 22 3 2" xfId="36969"/>
    <cellStyle name="20% - Акцент6 4 22 4" xfId="9700"/>
    <cellStyle name="20% - Акцент6 4 22 4 2" xfId="36970"/>
    <cellStyle name="20% - Акцент6 4 22 5" xfId="9701"/>
    <cellStyle name="20% - Акцент6 4 22 5 2" xfId="36971"/>
    <cellStyle name="20% - Акцент6 4 22 6" xfId="9702"/>
    <cellStyle name="20% - Акцент6 4 22 6 2" xfId="36972"/>
    <cellStyle name="20% - Акцент6 4 22 7" xfId="36967"/>
    <cellStyle name="20% - Акцент6 4 23" xfId="9703"/>
    <cellStyle name="20% - Акцент6 4 23 2" xfId="36973"/>
    <cellStyle name="20% - Акцент6 4 24" xfId="9704"/>
    <cellStyle name="20% - Акцент6 4 24 2" xfId="36974"/>
    <cellStyle name="20% - Акцент6 4 25" xfId="9705"/>
    <cellStyle name="20% - Акцент6 4 25 2" xfId="36975"/>
    <cellStyle name="20% - Акцент6 4 26" xfId="9706"/>
    <cellStyle name="20% - Акцент6 4 26 2" xfId="36976"/>
    <cellStyle name="20% - Акцент6 4 27" xfId="9707"/>
    <cellStyle name="20% - Акцент6 4 27 2" xfId="36977"/>
    <cellStyle name="20% - Акцент6 4 28" xfId="36888"/>
    <cellStyle name="20% - Акцент6 4 3" xfId="9708"/>
    <cellStyle name="20% - Акцент6 4 3 2" xfId="9709"/>
    <cellStyle name="20% - Акцент6 4 3 2 2" xfId="36979"/>
    <cellStyle name="20% - Акцент6 4 3 3" xfId="9710"/>
    <cellStyle name="20% - Акцент6 4 3 3 2" xfId="36980"/>
    <cellStyle name="20% - Акцент6 4 3 4" xfId="9711"/>
    <cellStyle name="20% - Акцент6 4 3 4 2" xfId="36981"/>
    <cellStyle name="20% - Акцент6 4 3 5" xfId="9712"/>
    <cellStyle name="20% - Акцент6 4 3 5 2" xfId="36982"/>
    <cellStyle name="20% - Акцент6 4 3 6" xfId="9713"/>
    <cellStyle name="20% - Акцент6 4 3 6 2" xfId="36983"/>
    <cellStyle name="20% - Акцент6 4 3 7" xfId="36978"/>
    <cellStyle name="20% - Акцент6 4 4" xfId="9714"/>
    <cellStyle name="20% - Акцент6 4 4 2" xfId="9715"/>
    <cellStyle name="20% - Акцент6 4 4 2 2" xfId="36985"/>
    <cellStyle name="20% - Акцент6 4 4 3" xfId="9716"/>
    <cellStyle name="20% - Акцент6 4 4 3 2" xfId="36986"/>
    <cellStyle name="20% - Акцент6 4 4 4" xfId="9717"/>
    <cellStyle name="20% - Акцент6 4 4 4 2" xfId="36987"/>
    <cellStyle name="20% - Акцент6 4 4 5" xfId="9718"/>
    <cellStyle name="20% - Акцент6 4 4 5 2" xfId="36988"/>
    <cellStyle name="20% - Акцент6 4 4 6" xfId="9719"/>
    <cellStyle name="20% - Акцент6 4 4 6 2" xfId="36989"/>
    <cellStyle name="20% - Акцент6 4 4 7" xfId="36984"/>
    <cellStyle name="20% - Акцент6 4 5" xfId="9720"/>
    <cellStyle name="20% - Акцент6 4 5 2" xfId="9721"/>
    <cellStyle name="20% - Акцент6 4 5 2 2" xfId="36991"/>
    <cellStyle name="20% - Акцент6 4 5 3" xfId="9722"/>
    <cellStyle name="20% - Акцент6 4 5 3 2" xfId="36992"/>
    <cellStyle name="20% - Акцент6 4 5 4" xfId="9723"/>
    <cellStyle name="20% - Акцент6 4 5 4 2" xfId="36993"/>
    <cellStyle name="20% - Акцент6 4 5 5" xfId="9724"/>
    <cellStyle name="20% - Акцент6 4 5 5 2" xfId="36994"/>
    <cellStyle name="20% - Акцент6 4 5 6" xfId="9725"/>
    <cellStyle name="20% - Акцент6 4 5 6 2" xfId="36995"/>
    <cellStyle name="20% - Акцент6 4 5 7" xfId="36990"/>
    <cellStyle name="20% - Акцент6 4 6" xfId="9726"/>
    <cellStyle name="20% - Акцент6 4 6 2" xfId="9727"/>
    <cellStyle name="20% - Акцент6 4 6 2 2" xfId="36997"/>
    <cellStyle name="20% - Акцент6 4 6 3" xfId="9728"/>
    <cellStyle name="20% - Акцент6 4 6 3 2" xfId="36998"/>
    <cellStyle name="20% - Акцент6 4 6 4" xfId="9729"/>
    <cellStyle name="20% - Акцент6 4 6 4 2" xfId="36999"/>
    <cellStyle name="20% - Акцент6 4 6 5" xfId="9730"/>
    <cellStyle name="20% - Акцент6 4 6 5 2" xfId="37000"/>
    <cellStyle name="20% - Акцент6 4 6 6" xfId="9731"/>
    <cellStyle name="20% - Акцент6 4 6 6 2" xfId="37001"/>
    <cellStyle name="20% - Акцент6 4 6 7" xfId="36996"/>
    <cellStyle name="20% - Акцент6 4 7" xfId="9732"/>
    <cellStyle name="20% - Акцент6 4 7 2" xfId="9733"/>
    <cellStyle name="20% - Акцент6 4 7 2 2" xfId="37003"/>
    <cellStyle name="20% - Акцент6 4 7 3" xfId="9734"/>
    <cellStyle name="20% - Акцент6 4 7 3 2" xfId="37004"/>
    <cellStyle name="20% - Акцент6 4 7 4" xfId="9735"/>
    <cellStyle name="20% - Акцент6 4 7 4 2" xfId="37005"/>
    <cellStyle name="20% - Акцент6 4 7 5" xfId="9736"/>
    <cellStyle name="20% - Акцент6 4 7 5 2" xfId="37006"/>
    <cellStyle name="20% - Акцент6 4 7 6" xfId="9737"/>
    <cellStyle name="20% - Акцент6 4 7 6 2" xfId="37007"/>
    <cellStyle name="20% - Акцент6 4 7 7" xfId="37002"/>
    <cellStyle name="20% - Акцент6 4 8" xfId="9738"/>
    <cellStyle name="20% - Акцент6 4 8 2" xfId="9739"/>
    <cellStyle name="20% - Акцент6 4 8 2 2" xfId="37009"/>
    <cellStyle name="20% - Акцент6 4 8 3" xfId="9740"/>
    <cellStyle name="20% - Акцент6 4 8 3 2" xfId="37010"/>
    <cellStyle name="20% - Акцент6 4 8 4" xfId="9741"/>
    <cellStyle name="20% - Акцент6 4 8 4 2" xfId="37011"/>
    <cellStyle name="20% - Акцент6 4 8 5" xfId="9742"/>
    <cellStyle name="20% - Акцент6 4 8 5 2" xfId="37012"/>
    <cellStyle name="20% - Акцент6 4 8 6" xfId="9743"/>
    <cellStyle name="20% - Акцент6 4 8 6 2" xfId="37013"/>
    <cellStyle name="20% - Акцент6 4 8 7" xfId="37008"/>
    <cellStyle name="20% - Акцент6 4 9" xfId="9744"/>
    <cellStyle name="20% - Акцент6 4 9 2" xfId="9745"/>
    <cellStyle name="20% - Акцент6 4 9 2 2" xfId="37015"/>
    <cellStyle name="20% - Акцент6 4 9 3" xfId="9746"/>
    <cellStyle name="20% - Акцент6 4 9 3 2" xfId="37016"/>
    <cellStyle name="20% - Акцент6 4 9 4" xfId="9747"/>
    <cellStyle name="20% - Акцент6 4 9 4 2" xfId="37017"/>
    <cellStyle name="20% - Акцент6 4 9 5" xfId="9748"/>
    <cellStyle name="20% - Акцент6 4 9 5 2" xfId="37018"/>
    <cellStyle name="20% - Акцент6 4 9 6" xfId="9749"/>
    <cellStyle name="20% - Акцент6 4 9 6 2" xfId="37019"/>
    <cellStyle name="20% - Акцент6 4 9 7" xfId="37014"/>
    <cellStyle name="20% - Акцент6 5" xfId="9750"/>
    <cellStyle name="20% - Акцент6 5 10" xfId="9751"/>
    <cellStyle name="20% - Акцент6 5 10 2" xfId="9752"/>
    <cellStyle name="20% - Акцент6 5 10 2 2" xfId="37022"/>
    <cellStyle name="20% - Акцент6 5 10 3" xfId="9753"/>
    <cellStyle name="20% - Акцент6 5 10 3 2" xfId="37023"/>
    <cellStyle name="20% - Акцент6 5 10 4" xfId="9754"/>
    <cellStyle name="20% - Акцент6 5 10 4 2" xfId="37024"/>
    <cellStyle name="20% - Акцент6 5 10 5" xfId="9755"/>
    <cellStyle name="20% - Акцент6 5 10 5 2" xfId="37025"/>
    <cellStyle name="20% - Акцент6 5 10 6" xfId="9756"/>
    <cellStyle name="20% - Акцент6 5 10 6 2" xfId="37026"/>
    <cellStyle name="20% - Акцент6 5 10 7" xfId="37021"/>
    <cellStyle name="20% - Акцент6 5 11" xfId="9757"/>
    <cellStyle name="20% - Акцент6 5 11 2" xfId="9758"/>
    <cellStyle name="20% - Акцент6 5 11 2 2" xfId="37028"/>
    <cellStyle name="20% - Акцент6 5 11 3" xfId="9759"/>
    <cellStyle name="20% - Акцент6 5 11 3 2" xfId="37029"/>
    <cellStyle name="20% - Акцент6 5 11 4" xfId="9760"/>
    <cellStyle name="20% - Акцент6 5 11 4 2" xfId="37030"/>
    <cellStyle name="20% - Акцент6 5 11 5" xfId="9761"/>
    <cellStyle name="20% - Акцент6 5 11 5 2" xfId="37031"/>
    <cellStyle name="20% - Акцент6 5 11 6" xfId="9762"/>
    <cellStyle name="20% - Акцент6 5 11 6 2" xfId="37032"/>
    <cellStyle name="20% - Акцент6 5 11 7" xfId="37027"/>
    <cellStyle name="20% - Акцент6 5 12" xfId="9763"/>
    <cellStyle name="20% - Акцент6 5 12 2" xfId="9764"/>
    <cellStyle name="20% - Акцент6 5 12 2 2" xfId="37034"/>
    <cellStyle name="20% - Акцент6 5 12 3" xfId="9765"/>
    <cellStyle name="20% - Акцент6 5 12 3 2" xfId="37035"/>
    <cellStyle name="20% - Акцент6 5 12 4" xfId="9766"/>
    <cellStyle name="20% - Акцент6 5 12 4 2" xfId="37036"/>
    <cellStyle name="20% - Акцент6 5 12 5" xfId="9767"/>
    <cellStyle name="20% - Акцент6 5 12 5 2" xfId="37037"/>
    <cellStyle name="20% - Акцент6 5 12 6" xfId="9768"/>
    <cellStyle name="20% - Акцент6 5 12 6 2" xfId="37038"/>
    <cellStyle name="20% - Акцент6 5 12 7" xfId="37033"/>
    <cellStyle name="20% - Акцент6 5 13" xfId="9769"/>
    <cellStyle name="20% - Акцент6 5 13 2" xfId="9770"/>
    <cellStyle name="20% - Акцент6 5 13 2 2" xfId="37040"/>
    <cellStyle name="20% - Акцент6 5 13 3" xfId="9771"/>
    <cellStyle name="20% - Акцент6 5 13 3 2" xfId="37041"/>
    <cellStyle name="20% - Акцент6 5 13 4" xfId="9772"/>
    <cellStyle name="20% - Акцент6 5 13 4 2" xfId="37042"/>
    <cellStyle name="20% - Акцент6 5 13 5" xfId="9773"/>
    <cellStyle name="20% - Акцент6 5 13 5 2" xfId="37043"/>
    <cellStyle name="20% - Акцент6 5 13 6" xfId="9774"/>
    <cellStyle name="20% - Акцент6 5 13 6 2" xfId="37044"/>
    <cellStyle name="20% - Акцент6 5 13 7" xfId="37039"/>
    <cellStyle name="20% - Акцент6 5 14" xfId="9775"/>
    <cellStyle name="20% - Акцент6 5 14 2" xfId="9776"/>
    <cellStyle name="20% - Акцент6 5 14 2 2" xfId="37046"/>
    <cellStyle name="20% - Акцент6 5 14 3" xfId="9777"/>
    <cellStyle name="20% - Акцент6 5 14 3 2" xfId="37047"/>
    <cellStyle name="20% - Акцент6 5 14 4" xfId="9778"/>
    <cellStyle name="20% - Акцент6 5 14 4 2" xfId="37048"/>
    <cellStyle name="20% - Акцент6 5 14 5" xfId="9779"/>
    <cellStyle name="20% - Акцент6 5 14 5 2" xfId="37049"/>
    <cellStyle name="20% - Акцент6 5 14 6" xfId="9780"/>
    <cellStyle name="20% - Акцент6 5 14 6 2" xfId="37050"/>
    <cellStyle name="20% - Акцент6 5 14 7" xfId="37045"/>
    <cellStyle name="20% - Акцент6 5 15" xfId="9781"/>
    <cellStyle name="20% - Акцент6 5 15 2" xfId="9782"/>
    <cellStyle name="20% - Акцент6 5 15 2 2" xfId="37052"/>
    <cellStyle name="20% - Акцент6 5 15 3" xfId="9783"/>
    <cellStyle name="20% - Акцент6 5 15 3 2" xfId="37053"/>
    <cellStyle name="20% - Акцент6 5 15 4" xfId="9784"/>
    <cellStyle name="20% - Акцент6 5 15 4 2" xfId="37054"/>
    <cellStyle name="20% - Акцент6 5 15 5" xfId="9785"/>
    <cellStyle name="20% - Акцент6 5 15 5 2" xfId="37055"/>
    <cellStyle name="20% - Акцент6 5 15 6" xfId="9786"/>
    <cellStyle name="20% - Акцент6 5 15 6 2" xfId="37056"/>
    <cellStyle name="20% - Акцент6 5 15 7" xfId="37051"/>
    <cellStyle name="20% - Акцент6 5 16" xfId="9787"/>
    <cellStyle name="20% - Акцент6 5 16 2" xfId="9788"/>
    <cellStyle name="20% - Акцент6 5 16 2 2" xfId="37058"/>
    <cellStyle name="20% - Акцент6 5 16 3" xfId="9789"/>
    <cellStyle name="20% - Акцент6 5 16 3 2" xfId="37059"/>
    <cellStyle name="20% - Акцент6 5 16 4" xfId="9790"/>
    <cellStyle name="20% - Акцент6 5 16 4 2" xfId="37060"/>
    <cellStyle name="20% - Акцент6 5 16 5" xfId="9791"/>
    <cellStyle name="20% - Акцент6 5 16 5 2" xfId="37061"/>
    <cellStyle name="20% - Акцент6 5 16 6" xfId="9792"/>
    <cellStyle name="20% - Акцент6 5 16 6 2" xfId="37062"/>
    <cellStyle name="20% - Акцент6 5 16 7" xfId="37057"/>
    <cellStyle name="20% - Акцент6 5 17" xfId="9793"/>
    <cellStyle name="20% - Акцент6 5 17 2" xfId="9794"/>
    <cellStyle name="20% - Акцент6 5 17 2 2" xfId="37064"/>
    <cellStyle name="20% - Акцент6 5 17 3" xfId="9795"/>
    <cellStyle name="20% - Акцент6 5 17 3 2" xfId="37065"/>
    <cellStyle name="20% - Акцент6 5 17 4" xfId="9796"/>
    <cellStyle name="20% - Акцент6 5 17 4 2" xfId="37066"/>
    <cellStyle name="20% - Акцент6 5 17 5" xfId="9797"/>
    <cellStyle name="20% - Акцент6 5 17 5 2" xfId="37067"/>
    <cellStyle name="20% - Акцент6 5 17 6" xfId="9798"/>
    <cellStyle name="20% - Акцент6 5 17 6 2" xfId="37068"/>
    <cellStyle name="20% - Акцент6 5 17 7" xfId="37063"/>
    <cellStyle name="20% - Акцент6 5 18" xfId="9799"/>
    <cellStyle name="20% - Акцент6 5 18 2" xfId="9800"/>
    <cellStyle name="20% - Акцент6 5 18 2 2" xfId="37070"/>
    <cellStyle name="20% - Акцент6 5 18 3" xfId="9801"/>
    <cellStyle name="20% - Акцент6 5 18 3 2" xfId="37071"/>
    <cellStyle name="20% - Акцент6 5 18 4" xfId="9802"/>
    <cellStyle name="20% - Акцент6 5 18 4 2" xfId="37072"/>
    <cellStyle name="20% - Акцент6 5 18 5" xfId="9803"/>
    <cellStyle name="20% - Акцент6 5 18 5 2" xfId="37073"/>
    <cellStyle name="20% - Акцент6 5 18 6" xfId="9804"/>
    <cellStyle name="20% - Акцент6 5 18 6 2" xfId="37074"/>
    <cellStyle name="20% - Акцент6 5 18 7" xfId="37069"/>
    <cellStyle name="20% - Акцент6 5 19" xfId="9805"/>
    <cellStyle name="20% - Акцент6 5 19 2" xfId="9806"/>
    <cellStyle name="20% - Акцент6 5 19 2 2" xfId="37076"/>
    <cellStyle name="20% - Акцент6 5 19 3" xfId="9807"/>
    <cellStyle name="20% - Акцент6 5 19 3 2" xfId="37077"/>
    <cellStyle name="20% - Акцент6 5 19 4" xfId="9808"/>
    <cellStyle name="20% - Акцент6 5 19 4 2" xfId="37078"/>
    <cellStyle name="20% - Акцент6 5 19 5" xfId="9809"/>
    <cellStyle name="20% - Акцент6 5 19 5 2" xfId="37079"/>
    <cellStyle name="20% - Акцент6 5 19 6" xfId="9810"/>
    <cellStyle name="20% - Акцент6 5 19 6 2" xfId="37080"/>
    <cellStyle name="20% - Акцент6 5 19 7" xfId="37075"/>
    <cellStyle name="20% - Акцент6 5 2" xfId="9811"/>
    <cellStyle name="20% - Акцент6 5 2 2" xfId="9812"/>
    <cellStyle name="20% - Акцент6 5 2 2 2" xfId="37082"/>
    <cellStyle name="20% - Акцент6 5 2 3" xfId="9813"/>
    <cellStyle name="20% - Акцент6 5 2 3 2" xfId="37083"/>
    <cellStyle name="20% - Акцент6 5 2 4" xfId="9814"/>
    <cellStyle name="20% - Акцент6 5 2 4 2" xfId="37084"/>
    <cellStyle name="20% - Акцент6 5 2 5" xfId="9815"/>
    <cellStyle name="20% - Акцент6 5 2 5 2" xfId="37085"/>
    <cellStyle name="20% - Акцент6 5 2 6" xfId="9816"/>
    <cellStyle name="20% - Акцент6 5 2 6 2" xfId="37086"/>
    <cellStyle name="20% - Акцент6 5 2 7" xfId="37081"/>
    <cellStyle name="20% - Акцент6 5 20" xfId="9817"/>
    <cellStyle name="20% - Акцент6 5 20 2" xfId="9818"/>
    <cellStyle name="20% - Акцент6 5 20 2 2" xfId="37088"/>
    <cellStyle name="20% - Акцент6 5 20 3" xfId="9819"/>
    <cellStyle name="20% - Акцент6 5 20 3 2" xfId="37089"/>
    <cellStyle name="20% - Акцент6 5 20 4" xfId="9820"/>
    <cellStyle name="20% - Акцент6 5 20 4 2" xfId="37090"/>
    <cellStyle name="20% - Акцент6 5 20 5" xfId="9821"/>
    <cellStyle name="20% - Акцент6 5 20 5 2" xfId="37091"/>
    <cellStyle name="20% - Акцент6 5 20 6" xfId="9822"/>
    <cellStyle name="20% - Акцент6 5 20 6 2" xfId="37092"/>
    <cellStyle name="20% - Акцент6 5 20 7" xfId="37087"/>
    <cellStyle name="20% - Акцент6 5 21" xfId="9823"/>
    <cellStyle name="20% - Акцент6 5 21 2" xfId="9824"/>
    <cellStyle name="20% - Акцент6 5 21 2 2" xfId="37094"/>
    <cellStyle name="20% - Акцент6 5 21 3" xfId="9825"/>
    <cellStyle name="20% - Акцент6 5 21 3 2" xfId="37095"/>
    <cellStyle name="20% - Акцент6 5 21 4" xfId="9826"/>
    <cellStyle name="20% - Акцент6 5 21 4 2" xfId="37096"/>
    <cellStyle name="20% - Акцент6 5 21 5" xfId="9827"/>
    <cellStyle name="20% - Акцент6 5 21 5 2" xfId="37097"/>
    <cellStyle name="20% - Акцент6 5 21 6" xfId="9828"/>
    <cellStyle name="20% - Акцент6 5 21 6 2" xfId="37098"/>
    <cellStyle name="20% - Акцент6 5 21 7" xfId="37093"/>
    <cellStyle name="20% - Акцент6 5 22" xfId="9829"/>
    <cellStyle name="20% - Акцент6 5 22 2" xfId="9830"/>
    <cellStyle name="20% - Акцент6 5 22 2 2" xfId="37100"/>
    <cellStyle name="20% - Акцент6 5 22 3" xfId="9831"/>
    <cellStyle name="20% - Акцент6 5 22 3 2" xfId="37101"/>
    <cellStyle name="20% - Акцент6 5 22 4" xfId="9832"/>
    <cellStyle name="20% - Акцент6 5 22 4 2" xfId="37102"/>
    <cellStyle name="20% - Акцент6 5 22 5" xfId="9833"/>
    <cellStyle name="20% - Акцент6 5 22 5 2" xfId="37103"/>
    <cellStyle name="20% - Акцент6 5 22 6" xfId="9834"/>
    <cellStyle name="20% - Акцент6 5 22 6 2" xfId="37104"/>
    <cellStyle name="20% - Акцент6 5 22 7" xfId="37099"/>
    <cellStyle name="20% - Акцент6 5 23" xfId="9835"/>
    <cellStyle name="20% - Акцент6 5 23 2" xfId="37105"/>
    <cellStyle name="20% - Акцент6 5 24" xfId="9836"/>
    <cellStyle name="20% - Акцент6 5 24 2" xfId="37106"/>
    <cellStyle name="20% - Акцент6 5 25" xfId="9837"/>
    <cellStyle name="20% - Акцент6 5 25 2" xfId="37107"/>
    <cellStyle name="20% - Акцент6 5 26" xfId="9838"/>
    <cellStyle name="20% - Акцент6 5 26 2" xfId="37108"/>
    <cellStyle name="20% - Акцент6 5 27" xfId="9839"/>
    <cellStyle name="20% - Акцент6 5 27 2" xfId="37109"/>
    <cellStyle name="20% - Акцент6 5 28" xfId="37020"/>
    <cellStyle name="20% - Акцент6 5 3" xfId="9840"/>
    <cellStyle name="20% - Акцент6 5 3 2" xfId="9841"/>
    <cellStyle name="20% - Акцент6 5 3 2 2" xfId="37111"/>
    <cellStyle name="20% - Акцент6 5 3 3" xfId="9842"/>
    <cellStyle name="20% - Акцент6 5 3 3 2" xfId="37112"/>
    <cellStyle name="20% - Акцент6 5 3 4" xfId="9843"/>
    <cellStyle name="20% - Акцент6 5 3 4 2" xfId="37113"/>
    <cellStyle name="20% - Акцент6 5 3 5" xfId="9844"/>
    <cellStyle name="20% - Акцент6 5 3 5 2" xfId="37114"/>
    <cellStyle name="20% - Акцент6 5 3 6" xfId="9845"/>
    <cellStyle name="20% - Акцент6 5 3 6 2" xfId="37115"/>
    <cellStyle name="20% - Акцент6 5 3 7" xfId="37110"/>
    <cellStyle name="20% - Акцент6 5 4" xfId="9846"/>
    <cellStyle name="20% - Акцент6 5 4 2" xfId="9847"/>
    <cellStyle name="20% - Акцент6 5 4 2 2" xfId="37117"/>
    <cellStyle name="20% - Акцент6 5 4 3" xfId="9848"/>
    <cellStyle name="20% - Акцент6 5 4 3 2" xfId="37118"/>
    <cellStyle name="20% - Акцент6 5 4 4" xfId="9849"/>
    <cellStyle name="20% - Акцент6 5 4 4 2" xfId="37119"/>
    <cellStyle name="20% - Акцент6 5 4 5" xfId="9850"/>
    <cellStyle name="20% - Акцент6 5 4 5 2" xfId="37120"/>
    <cellStyle name="20% - Акцент6 5 4 6" xfId="9851"/>
    <cellStyle name="20% - Акцент6 5 4 6 2" xfId="37121"/>
    <cellStyle name="20% - Акцент6 5 4 7" xfId="37116"/>
    <cellStyle name="20% - Акцент6 5 5" xfId="9852"/>
    <cellStyle name="20% - Акцент6 5 5 2" xfId="9853"/>
    <cellStyle name="20% - Акцент6 5 5 2 2" xfId="37123"/>
    <cellStyle name="20% - Акцент6 5 5 3" xfId="9854"/>
    <cellStyle name="20% - Акцент6 5 5 3 2" xfId="37124"/>
    <cellStyle name="20% - Акцент6 5 5 4" xfId="9855"/>
    <cellStyle name="20% - Акцент6 5 5 4 2" xfId="37125"/>
    <cellStyle name="20% - Акцент6 5 5 5" xfId="9856"/>
    <cellStyle name="20% - Акцент6 5 5 5 2" xfId="37126"/>
    <cellStyle name="20% - Акцент6 5 5 6" xfId="9857"/>
    <cellStyle name="20% - Акцент6 5 5 6 2" xfId="37127"/>
    <cellStyle name="20% - Акцент6 5 5 7" xfId="37122"/>
    <cellStyle name="20% - Акцент6 5 6" xfId="9858"/>
    <cellStyle name="20% - Акцент6 5 6 2" xfId="9859"/>
    <cellStyle name="20% - Акцент6 5 6 2 2" xfId="37129"/>
    <cellStyle name="20% - Акцент6 5 6 3" xfId="9860"/>
    <cellStyle name="20% - Акцент6 5 6 3 2" xfId="37130"/>
    <cellStyle name="20% - Акцент6 5 6 4" xfId="9861"/>
    <cellStyle name="20% - Акцент6 5 6 4 2" xfId="37131"/>
    <cellStyle name="20% - Акцент6 5 6 5" xfId="9862"/>
    <cellStyle name="20% - Акцент6 5 6 5 2" xfId="37132"/>
    <cellStyle name="20% - Акцент6 5 6 6" xfId="9863"/>
    <cellStyle name="20% - Акцент6 5 6 6 2" xfId="37133"/>
    <cellStyle name="20% - Акцент6 5 6 7" xfId="37128"/>
    <cellStyle name="20% - Акцент6 5 7" xfId="9864"/>
    <cellStyle name="20% - Акцент6 5 7 2" xfId="9865"/>
    <cellStyle name="20% - Акцент6 5 7 2 2" xfId="37135"/>
    <cellStyle name="20% - Акцент6 5 7 3" xfId="9866"/>
    <cellStyle name="20% - Акцент6 5 7 3 2" xfId="37136"/>
    <cellStyle name="20% - Акцент6 5 7 4" xfId="9867"/>
    <cellStyle name="20% - Акцент6 5 7 4 2" xfId="37137"/>
    <cellStyle name="20% - Акцент6 5 7 5" xfId="9868"/>
    <cellStyle name="20% - Акцент6 5 7 5 2" xfId="37138"/>
    <cellStyle name="20% - Акцент6 5 7 6" xfId="9869"/>
    <cellStyle name="20% - Акцент6 5 7 6 2" xfId="37139"/>
    <cellStyle name="20% - Акцент6 5 7 7" xfId="37134"/>
    <cellStyle name="20% - Акцент6 5 8" xfId="9870"/>
    <cellStyle name="20% - Акцент6 5 8 2" xfId="9871"/>
    <cellStyle name="20% - Акцент6 5 8 2 2" xfId="37141"/>
    <cellStyle name="20% - Акцент6 5 8 3" xfId="9872"/>
    <cellStyle name="20% - Акцент6 5 8 3 2" xfId="37142"/>
    <cellStyle name="20% - Акцент6 5 8 4" xfId="9873"/>
    <cellStyle name="20% - Акцент6 5 8 4 2" xfId="37143"/>
    <cellStyle name="20% - Акцент6 5 8 5" xfId="9874"/>
    <cellStyle name="20% - Акцент6 5 8 5 2" xfId="37144"/>
    <cellStyle name="20% - Акцент6 5 8 6" xfId="9875"/>
    <cellStyle name="20% - Акцент6 5 8 6 2" xfId="37145"/>
    <cellStyle name="20% - Акцент6 5 8 7" xfId="37140"/>
    <cellStyle name="20% - Акцент6 5 9" xfId="9876"/>
    <cellStyle name="20% - Акцент6 5 9 2" xfId="9877"/>
    <cellStyle name="20% - Акцент6 5 9 2 2" xfId="37147"/>
    <cellStyle name="20% - Акцент6 5 9 3" xfId="9878"/>
    <cellStyle name="20% - Акцент6 5 9 3 2" xfId="37148"/>
    <cellStyle name="20% - Акцент6 5 9 4" xfId="9879"/>
    <cellStyle name="20% - Акцент6 5 9 4 2" xfId="37149"/>
    <cellStyle name="20% - Акцент6 5 9 5" xfId="9880"/>
    <cellStyle name="20% - Акцент6 5 9 5 2" xfId="37150"/>
    <cellStyle name="20% - Акцент6 5 9 6" xfId="9881"/>
    <cellStyle name="20% - Акцент6 5 9 6 2" xfId="37151"/>
    <cellStyle name="20% - Акцент6 5 9 7" xfId="37146"/>
    <cellStyle name="20% - Акцент6 6" xfId="9882"/>
    <cellStyle name="20% - Акцент6 6 10" xfId="9883"/>
    <cellStyle name="20% - Акцент6 6 10 2" xfId="9884"/>
    <cellStyle name="20% - Акцент6 6 10 2 2" xfId="37154"/>
    <cellStyle name="20% - Акцент6 6 10 3" xfId="9885"/>
    <cellStyle name="20% - Акцент6 6 10 3 2" xfId="37155"/>
    <cellStyle name="20% - Акцент6 6 10 4" xfId="9886"/>
    <cellStyle name="20% - Акцент6 6 10 4 2" xfId="37156"/>
    <cellStyle name="20% - Акцент6 6 10 5" xfId="9887"/>
    <cellStyle name="20% - Акцент6 6 10 5 2" xfId="37157"/>
    <cellStyle name="20% - Акцент6 6 10 6" xfId="9888"/>
    <cellStyle name="20% - Акцент6 6 10 6 2" xfId="37158"/>
    <cellStyle name="20% - Акцент6 6 10 7" xfId="37153"/>
    <cellStyle name="20% - Акцент6 6 11" xfId="9889"/>
    <cellStyle name="20% - Акцент6 6 11 2" xfId="9890"/>
    <cellStyle name="20% - Акцент6 6 11 2 2" xfId="37160"/>
    <cellStyle name="20% - Акцент6 6 11 3" xfId="9891"/>
    <cellStyle name="20% - Акцент6 6 11 3 2" xfId="37161"/>
    <cellStyle name="20% - Акцент6 6 11 4" xfId="9892"/>
    <cellStyle name="20% - Акцент6 6 11 4 2" xfId="37162"/>
    <cellStyle name="20% - Акцент6 6 11 5" xfId="9893"/>
    <cellStyle name="20% - Акцент6 6 11 5 2" xfId="37163"/>
    <cellStyle name="20% - Акцент6 6 11 6" xfId="9894"/>
    <cellStyle name="20% - Акцент6 6 11 6 2" xfId="37164"/>
    <cellStyle name="20% - Акцент6 6 11 7" xfId="37159"/>
    <cellStyle name="20% - Акцент6 6 12" xfId="9895"/>
    <cellStyle name="20% - Акцент6 6 12 2" xfId="9896"/>
    <cellStyle name="20% - Акцент6 6 12 2 2" xfId="37166"/>
    <cellStyle name="20% - Акцент6 6 12 3" xfId="9897"/>
    <cellStyle name="20% - Акцент6 6 12 3 2" xfId="37167"/>
    <cellStyle name="20% - Акцент6 6 12 4" xfId="9898"/>
    <cellStyle name="20% - Акцент6 6 12 4 2" xfId="37168"/>
    <cellStyle name="20% - Акцент6 6 12 5" xfId="9899"/>
    <cellStyle name="20% - Акцент6 6 12 5 2" xfId="37169"/>
    <cellStyle name="20% - Акцент6 6 12 6" xfId="9900"/>
    <cellStyle name="20% - Акцент6 6 12 6 2" xfId="37170"/>
    <cellStyle name="20% - Акцент6 6 12 7" xfId="37165"/>
    <cellStyle name="20% - Акцент6 6 13" xfId="9901"/>
    <cellStyle name="20% - Акцент6 6 13 2" xfId="9902"/>
    <cellStyle name="20% - Акцент6 6 13 2 2" xfId="37172"/>
    <cellStyle name="20% - Акцент6 6 13 3" xfId="9903"/>
    <cellStyle name="20% - Акцент6 6 13 3 2" xfId="37173"/>
    <cellStyle name="20% - Акцент6 6 13 4" xfId="9904"/>
    <cellStyle name="20% - Акцент6 6 13 4 2" xfId="37174"/>
    <cellStyle name="20% - Акцент6 6 13 5" xfId="9905"/>
    <cellStyle name="20% - Акцент6 6 13 5 2" xfId="37175"/>
    <cellStyle name="20% - Акцент6 6 13 6" xfId="9906"/>
    <cellStyle name="20% - Акцент6 6 13 6 2" xfId="37176"/>
    <cellStyle name="20% - Акцент6 6 13 7" xfId="37171"/>
    <cellStyle name="20% - Акцент6 6 14" xfId="9907"/>
    <cellStyle name="20% - Акцент6 6 14 2" xfId="9908"/>
    <cellStyle name="20% - Акцент6 6 14 2 2" xfId="37178"/>
    <cellStyle name="20% - Акцент6 6 14 3" xfId="9909"/>
    <cellStyle name="20% - Акцент6 6 14 3 2" xfId="37179"/>
    <cellStyle name="20% - Акцент6 6 14 4" xfId="9910"/>
    <cellStyle name="20% - Акцент6 6 14 4 2" xfId="37180"/>
    <cellStyle name="20% - Акцент6 6 14 5" xfId="9911"/>
    <cellStyle name="20% - Акцент6 6 14 5 2" xfId="37181"/>
    <cellStyle name="20% - Акцент6 6 14 6" xfId="9912"/>
    <cellStyle name="20% - Акцент6 6 14 6 2" xfId="37182"/>
    <cellStyle name="20% - Акцент6 6 14 7" xfId="37177"/>
    <cellStyle name="20% - Акцент6 6 15" xfId="9913"/>
    <cellStyle name="20% - Акцент6 6 15 2" xfId="9914"/>
    <cellStyle name="20% - Акцент6 6 15 2 2" xfId="37184"/>
    <cellStyle name="20% - Акцент6 6 15 3" xfId="9915"/>
    <cellStyle name="20% - Акцент6 6 15 3 2" xfId="37185"/>
    <cellStyle name="20% - Акцент6 6 15 4" xfId="9916"/>
    <cellStyle name="20% - Акцент6 6 15 4 2" xfId="37186"/>
    <cellStyle name="20% - Акцент6 6 15 5" xfId="9917"/>
    <cellStyle name="20% - Акцент6 6 15 5 2" xfId="37187"/>
    <cellStyle name="20% - Акцент6 6 15 6" xfId="9918"/>
    <cellStyle name="20% - Акцент6 6 15 6 2" xfId="37188"/>
    <cellStyle name="20% - Акцент6 6 15 7" xfId="37183"/>
    <cellStyle name="20% - Акцент6 6 16" xfId="9919"/>
    <cellStyle name="20% - Акцент6 6 16 2" xfId="9920"/>
    <cellStyle name="20% - Акцент6 6 16 2 2" xfId="37190"/>
    <cellStyle name="20% - Акцент6 6 16 3" xfId="9921"/>
    <cellStyle name="20% - Акцент6 6 16 3 2" xfId="37191"/>
    <cellStyle name="20% - Акцент6 6 16 4" xfId="9922"/>
    <cellStyle name="20% - Акцент6 6 16 4 2" xfId="37192"/>
    <cellStyle name="20% - Акцент6 6 16 5" xfId="9923"/>
    <cellStyle name="20% - Акцент6 6 16 5 2" xfId="37193"/>
    <cellStyle name="20% - Акцент6 6 16 6" xfId="9924"/>
    <cellStyle name="20% - Акцент6 6 16 6 2" xfId="37194"/>
    <cellStyle name="20% - Акцент6 6 16 7" xfId="37189"/>
    <cellStyle name="20% - Акцент6 6 17" xfId="9925"/>
    <cellStyle name="20% - Акцент6 6 17 2" xfId="9926"/>
    <cellStyle name="20% - Акцент6 6 17 2 2" xfId="37196"/>
    <cellStyle name="20% - Акцент6 6 17 3" xfId="9927"/>
    <cellStyle name="20% - Акцент6 6 17 3 2" xfId="37197"/>
    <cellStyle name="20% - Акцент6 6 17 4" xfId="9928"/>
    <cellStyle name="20% - Акцент6 6 17 4 2" xfId="37198"/>
    <cellStyle name="20% - Акцент6 6 17 5" xfId="9929"/>
    <cellStyle name="20% - Акцент6 6 17 5 2" xfId="37199"/>
    <cellStyle name="20% - Акцент6 6 17 6" xfId="9930"/>
    <cellStyle name="20% - Акцент6 6 17 6 2" xfId="37200"/>
    <cellStyle name="20% - Акцент6 6 17 7" xfId="37195"/>
    <cellStyle name="20% - Акцент6 6 18" xfId="9931"/>
    <cellStyle name="20% - Акцент6 6 18 2" xfId="9932"/>
    <cellStyle name="20% - Акцент6 6 18 2 2" xfId="37202"/>
    <cellStyle name="20% - Акцент6 6 18 3" xfId="9933"/>
    <cellStyle name="20% - Акцент6 6 18 3 2" xfId="37203"/>
    <cellStyle name="20% - Акцент6 6 18 4" xfId="9934"/>
    <cellStyle name="20% - Акцент6 6 18 4 2" xfId="37204"/>
    <cellStyle name="20% - Акцент6 6 18 5" xfId="9935"/>
    <cellStyle name="20% - Акцент6 6 18 5 2" xfId="37205"/>
    <cellStyle name="20% - Акцент6 6 18 6" xfId="9936"/>
    <cellStyle name="20% - Акцент6 6 18 6 2" xfId="37206"/>
    <cellStyle name="20% - Акцент6 6 18 7" xfId="37201"/>
    <cellStyle name="20% - Акцент6 6 19" xfId="9937"/>
    <cellStyle name="20% - Акцент6 6 19 2" xfId="9938"/>
    <cellStyle name="20% - Акцент6 6 19 2 2" xfId="37208"/>
    <cellStyle name="20% - Акцент6 6 19 3" xfId="9939"/>
    <cellStyle name="20% - Акцент6 6 19 3 2" xfId="37209"/>
    <cellStyle name="20% - Акцент6 6 19 4" xfId="9940"/>
    <cellStyle name="20% - Акцент6 6 19 4 2" xfId="37210"/>
    <cellStyle name="20% - Акцент6 6 19 5" xfId="9941"/>
    <cellStyle name="20% - Акцент6 6 19 5 2" xfId="37211"/>
    <cellStyle name="20% - Акцент6 6 19 6" xfId="9942"/>
    <cellStyle name="20% - Акцент6 6 19 6 2" xfId="37212"/>
    <cellStyle name="20% - Акцент6 6 19 7" xfId="37207"/>
    <cellStyle name="20% - Акцент6 6 2" xfId="9943"/>
    <cellStyle name="20% - Акцент6 6 2 2" xfId="9944"/>
    <cellStyle name="20% - Акцент6 6 2 2 2" xfId="37214"/>
    <cellStyle name="20% - Акцент6 6 2 3" xfId="9945"/>
    <cellStyle name="20% - Акцент6 6 2 3 2" xfId="37215"/>
    <cellStyle name="20% - Акцент6 6 2 4" xfId="9946"/>
    <cellStyle name="20% - Акцент6 6 2 4 2" xfId="37216"/>
    <cellStyle name="20% - Акцент6 6 2 5" xfId="9947"/>
    <cellStyle name="20% - Акцент6 6 2 5 2" xfId="37217"/>
    <cellStyle name="20% - Акцент6 6 2 6" xfId="9948"/>
    <cellStyle name="20% - Акцент6 6 2 6 2" xfId="37218"/>
    <cellStyle name="20% - Акцент6 6 2 7" xfId="37213"/>
    <cellStyle name="20% - Акцент6 6 20" xfId="9949"/>
    <cellStyle name="20% - Акцент6 6 20 2" xfId="9950"/>
    <cellStyle name="20% - Акцент6 6 20 2 2" xfId="37220"/>
    <cellStyle name="20% - Акцент6 6 20 3" xfId="9951"/>
    <cellStyle name="20% - Акцент6 6 20 3 2" xfId="37221"/>
    <cellStyle name="20% - Акцент6 6 20 4" xfId="9952"/>
    <cellStyle name="20% - Акцент6 6 20 4 2" xfId="37222"/>
    <cellStyle name="20% - Акцент6 6 20 5" xfId="9953"/>
    <cellStyle name="20% - Акцент6 6 20 5 2" xfId="37223"/>
    <cellStyle name="20% - Акцент6 6 20 6" xfId="9954"/>
    <cellStyle name="20% - Акцент6 6 20 6 2" xfId="37224"/>
    <cellStyle name="20% - Акцент6 6 20 7" xfId="37219"/>
    <cellStyle name="20% - Акцент6 6 21" xfId="9955"/>
    <cellStyle name="20% - Акцент6 6 21 2" xfId="9956"/>
    <cellStyle name="20% - Акцент6 6 21 2 2" xfId="37226"/>
    <cellStyle name="20% - Акцент6 6 21 3" xfId="9957"/>
    <cellStyle name="20% - Акцент6 6 21 3 2" xfId="37227"/>
    <cellStyle name="20% - Акцент6 6 21 4" xfId="9958"/>
    <cellStyle name="20% - Акцент6 6 21 4 2" xfId="37228"/>
    <cellStyle name="20% - Акцент6 6 21 5" xfId="9959"/>
    <cellStyle name="20% - Акцент6 6 21 5 2" xfId="37229"/>
    <cellStyle name="20% - Акцент6 6 21 6" xfId="9960"/>
    <cellStyle name="20% - Акцент6 6 21 6 2" xfId="37230"/>
    <cellStyle name="20% - Акцент6 6 21 7" xfId="37225"/>
    <cellStyle name="20% - Акцент6 6 22" xfId="9961"/>
    <cellStyle name="20% - Акцент6 6 22 2" xfId="9962"/>
    <cellStyle name="20% - Акцент6 6 22 2 2" xfId="37232"/>
    <cellStyle name="20% - Акцент6 6 22 3" xfId="9963"/>
    <cellStyle name="20% - Акцент6 6 22 3 2" xfId="37233"/>
    <cellStyle name="20% - Акцент6 6 22 4" xfId="9964"/>
    <cellStyle name="20% - Акцент6 6 22 4 2" xfId="37234"/>
    <cellStyle name="20% - Акцент6 6 22 5" xfId="9965"/>
    <cellStyle name="20% - Акцент6 6 22 5 2" xfId="37235"/>
    <cellStyle name="20% - Акцент6 6 22 6" xfId="9966"/>
    <cellStyle name="20% - Акцент6 6 22 6 2" xfId="37236"/>
    <cellStyle name="20% - Акцент6 6 22 7" xfId="37231"/>
    <cellStyle name="20% - Акцент6 6 23" xfId="9967"/>
    <cellStyle name="20% - Акцент6 6 23 2" xfId="37237"/>
    <cellStyle name="20% - Акцент6 6 24" xfId="9968"/>
    <cellStyle name="20% - Акцент6 6 24 2" xfId="37238"/>
    <cellStyle name="20% - Акцент6 6 25" xfId="9969"/>
    <cellStyle name="20% - Акцент6 6 25 2" xfId="37239"/>
    <cellStyle name="20% - Акцент6 6 26" xfId="9970"/>
    <cellStyle name="20% - Акцент6 6 26 2" xfId="37240"/>
    <cellStyle name="20% - Акцент6 6 27" xfId="9971"/>
    <cellStyle name="20% - Акцент6 6 27 2" xfId="37241"/>
    <cellStyle name="20% - Акцент6 6 28" xfId="37152"/>
    <cellStyle name="20% - Акцент6 6 3" xfId="9972"/>
    <cellStyle name="20% - Акцент6 6 3 2" xfId="9973"/>
    <cellStyle name="20% - Акцент6 6 3 2 2" xfId="37243"/>
    <cellStyle name="20% - Акцент6 6 3 3" xfId="9974"/>
    <cellStyle name="20% - Акцент6 6 3 3 2" xfId="37244"/>
    <cellStyle name="20% - Акцент6 6 3 4" xfId="9975"/>
    <cellStyle name="20% - Акцент6 6 3 4 2" xfId="37245"/>
    <cellStyle name="20% - Акцент6 6 3 5" xfId="9976"/>
    <cellStyle name="20% - Акцент6 6 3 5 2" xfId="37246"/>
    <cellStyle name="20% - Акцент6 6 3 6" xfId="9977"/>
    <cellStyle name="20% - Акцент6 6 3 6 2" xfId="37247"/>
    <cellStyle name="20% - Акцент6 6 3 7" xfId="37242"/>
    <cellStyle name="20% - Акцент6 6 4" xfId="9978"/>
    <cellStyle name="20% - Акцент6 6 4 2" xfId="9979"/>
    <cellStyle name="20% - Акцент6 6 4 2 2" xfId="37249"/>
    <cellStyle name="20% - Акцент6 6 4 3" xfId="9980"/>
    <cellStyle name="20% - Акцент6 6 4 3 2" xfId="37250"/>
    <cellStyle name="20% - Акцент6 6 4 4" xfId="9981"/>
    <cellStyle name="20% - Акцент6 6 4 4 2" xfId="37251"/>
    <cellStyle name="20% - Акцент6 6 4 5" xfId="9982"/>
    <cellStyle name="20% - Акцент6 6 4 5 2" xfId="37252"/>
    <cellStyle name="20% - Акцент6 6 4 6" xfId="9983"/>
    <cellStyle name="20% - Акцент6 6 4 6 2" xfId="37253"/>
    <cellStyle name="20% - Акцент6 6 4 7" xfId="37248"/>
    <cellStyle name="20% - Акцент6 6 5" xfId="9984"/>
    <cellStyle name="20% - Акцент6 6 5 2" xfId="9985"/>
    <cellStyle name="20% - Акцент6 6 5 2 2" xfId="37255"/>
    <cellStyle name="20% - Акцент6 6 5 3" xfId="9986"/>
    <cellStyle name="20% - Акцент6 6 5 3 2" xfId="37256"/>
    <cellStyle name="20% - Акцент6 6 5 4" xfId="9987"/>
    <cellStyle name="20% - Акцент6 6 5 4 2" xfId="37257"/>
    <cellStyle name="20% - Акцент6 6 5 5" xfId="9988"/>
    <cellStyle name="20% - Акцент6 6 5 5 2" xfId="37258"/>
    <cellStyle name="20% - Акцент6 6 5 6" xfId="9989"/>
    <cellStyle name="20% - Акцент6 6 5 6 2" xfId="37259"/>
    <cellStyle name="20% - Акцент6 6 5 7" xfId="37254"/>
    <cellStyle name="20% - Акцент6 6 6" xfId="9990"/>
    <cellStyle name="20% - Акцент6 6 6 2" xfId="9991"/>
    <cellStyle name="20% - Акцент6 6 6 2 2" xfId="37261"/>
    <cellStyle name="20% - Акцент6 6 6 3" xfId="9992"/>
    <cellStyle name="20% - Акцент6 6 6 3 2" xfId="37262"/>
    <cellStyle name="20% - Акцент6 6 6 4" xfId="9993"/>
    <cellStyle name="20% - Акцент6 6 6 4 2" xfId="37263"/>
    <cellStyle name="20% - Акцент6 6 6 5" xfId="9994"/>
    <cellStyle name="20% - Акцент6 6 6 5 2" xfId="37264"/>
    <cellStyle name="20% - Акцент6 6 6 6" xfId="9995"/>
    <cellStyle name="20% - Акцент6 6 6 6 2" xfId="37265"/>
    <cellStyle name="20% - Акцент6 6 6 7" xfId="37260"/>
    <cellStyle name="20% - Акцент6 6 7" xfId="9996"/>
    <cellStyle name="20% - Акцент6 6 7 2" xfId="9997"/>
    <cellStyle name="20% - Акцент6 6 7 2 2" xfId="37267"/>
    <cellStyle name="20% - Акцент6 6 7 3" xfId="9998"/>
    <cellStyle name="20% - Акцент6 6 7 3 2" xfId="37268"/>
    <cellStyle name="20% - Акцент6 6 7 4" xfId="9999"/>
    <cellStyle name="20% - Акцент6 6 7 4 2" xfId="37269"/>
    <cellStyle name="20% - Акцент6 6 7 5" xfId="10000"/>
    <cellStyle name="20% - Акцент6 6 7 5 2" xfId="37270"/>
    <cellStyle name="20% - Акцент6 6 7 6" xfId="10001"/>
    <cellStyle name="20% - Акцент6 6 7 6 2" xfId="37271"/>
    <cellStyle name="20% - Акцент6 6 7 7" xfId="37266"/>
    <cellStyle name="20% - Акцент6 6 8" xfId="10002"/>
    <cellStyle name="20% - Акцент6 6 8 2" xfId="10003"/>
    <cellStyle name="20% - Акцент6 6 8 2 2" xfId="37273"/>
    <cellStyle name="20% - Акцент6 6 8 3" xfId="10004"/>
    <cellStyle name="20% - Акцент6 6 8 3 2" xfId="37274"/>
    <cellStyle name="20% - Акцент6 6 8 4" xfId="10005"/>
    <cellStyle name="20% - Акцент6 6 8 4 2" xfId="37275"/>
    <cellStyle name="20% - Акцент6 6 8 5" xfId="10006"/>
    <cellStyle name="20% - Акцент6 6 8 5 2" xfId="37276"/>
    <cellStyle name="20% - Акцент6 6 8 6" xfId="10007"/>
    <cellStyle name="20% - Акцент6 6 8 6 2" xfId="37277"/>
    <cellStyle name="20% - Акцент6 6 8 7" xfId="37272"/>
    <cellStyle name="20% - Акцент6 6 9" xfId="10008"/>
    <cellStyle name="20% - Акцент6 6 9 2" xfId="10009"/>
    <cellStyle name="20% - Акцент6 6 9 2 2" xfId="37279"/>
    <cellStyle name="20% - Акцент6 6 9 3" xfId="10010"/>
    <cellStyle name="20% - Акцент6 6 9 3 2" xfId="37280"/>
    <cellStyle name="20% - Акцент6 6 9 4" xfId="10011"/>
    <cellStyle name="20% - Акцент6 6 9 4 2" xfId="37281"/>
    <cellStyle name="20% - Акцент6 6 9 5" xfId="10012"/>
    <cellStyle name="20% - Акцент6 6 9 5 2" xfId="37282"/>
    <cellStyle name="20% - Акцент6 6 9 6" xfId="10013"/>
    <cellStyle name="20% - Акцент6 6 9 6 2" xfId="37283"/>
    <cellStyle name="20% - Акцент6 6 9 7" xfId="37278"/>
    <cellStyle name="20% - Акцент6 7" xfId="10014"/>
    <cellStyle name="20% - Акцент6 7 10" xfId="10015"/>
    <cellStyle name="20% - Акцент6 7 10 2" xfId="10016"/>
    <cellStyle name="20% - Акцент6 7 10 2 2" xfId="37286"/>
    <cellStyle name="20% - Акцент6 7 10 3" xfId="10017"/>
    <cellStyle name="20% - Акцент6 7 10 3 2" xfId="37287"/>
    <cellStyle name="20% - Акцент6 7 10 4" xfId="10018"/>
    <cellStyle name="20% - Акцент6 7 10 4 2" xfId="37288"/>
    <cellStyle name="20% - Акцент6 7 10 5" xfId="10019"/>
    <cellStyle name="20% - Акцент6 7 10 5 2" xfId="37289"/>
    <cellStyle name="20% - Акцент6 7 10 6" xfId="10020"/>
    <cellStyle name="20% - Акцент6 7 10 6 2" xfId="37290"/>
    <cellStyle name="20% - Акцент6 7 10 7" xfId="37285"/>
    <cellStyle name="20% - Акцент6 7 11" xfId="10021"/>
    <cellStyle name="20% - Акцент6 7 11 2" xfId="10022"/>
    <cellStyle name="20% - Акцент6 7 11 2 2" xfId="37292"/>
    <cellStyle name="20% - Акцент6 7 11 3" xfId="10023"/>
    <cellStyle name="20% - Акцент6 7 11 3 2" xfId="37293"/>
    <cellStyle name="20% - Акцент6 7 11 4" xfId="10024"/>
    <cellStyle name="20% - Акцент6 7 11 4 2" xfId="37294"/>
    <cellStyle name="20% - Акцент6 7 11 5" xfId="10025"/>
    <cellStyle name="20% - Акцент6 7 11 5 2" xfId="37295"/>
    <cellStyle name="20% - Акцент6 7 11 6" xfId="10026"/>
    <cellStyle name="20% - Акцент6 7 11 6 2" xfId="37296"/>
    <cellStyle name="20% - Акцент6 7 11 7" xfId="37291"/>
    <cellStyle name="20% - Акцент6 7 12" xfId="10027"/>
    <cellStyle name="20% - Акцент6 7 12 2" xfId="10028"/>
    <cellStyle name="20% - Акцент6 7 12 2 2" xfId="37298"/>
    <cellStyle name="20% - Акцент6 7 12 3" xfId="10029"/>
    <cellStyle name="20% - Акцент6 7 12 3 2" xfId="37299"/>
    <cellStyle name="20% - Акцент6 7 12 4" xfId="10030"/>
    <cellStyle name="20% - Акцент6 7 12 4 2" xfId="37300"/>
    <cellStyle name="20% - Акцент6 7 12 5" xfId="10031"/>
    <cellStyle name="20% - Акцент6 7 12 5 2" xfId="37301"/>
    <cellStyle name="20% - Акцент6 7 12 6" xfId="10032"/>
    <cellStyle name="20% - Акцент6 7 12 6 2" xfId="37302"/>
    <cellStyle name="20% - Акцент6 7 12 7" xfId="37297"/>
    <cellStyle name="20% - Акцент6 7 13" xfId="10033"/>
    <cellStyle name="20% - Акцент6 7 13 2" xfId="10034"/>
    <cellStyle name="20% - Акцент6 7 13 2 2" xfId="37304"/>
    <cellStyle name="20% - Акцент6 7 13 3" xfId="10035"/>
    <cellStyle name="20% - Акцент6 7 13 3 2" xfId="37305"/>
    <cellStyle name="20% - Акцент6 7 13 4" xfId="10036"/>
    <cellStyle name="20% - Акцент6 7 13 4 2" xfId="37306"/>
    <cellStyle name="20% - Акцент6 7 13 5" xfId="10037"/>
    <cellStyle name="20% - Акцент6 7 13 5 2" xfId="37307"/>
    <cellStyle name="20% - Акцент6 7 13 6" xfId="10038"/>
    <cellStyle name="20% - Акцент6 7 13 6 2" xfId="37308"/>
    <cellStyle name="20% - Акцент6 7 13 7" xfId="37303"/>
    <cellStyle name="20% - Акцент6 7 14" xfId="10039"/>
    <cellStyle name="20% - Акцент6 7 14 2" xfId="10040"/>
    <cellStyle name="20% - Акцент6 7 14 2 2" xfId="37310"/>
    <cellStyle name="20% - Акцент6 7 14 3" xfId="10041"/>
    <cellStyle name="20% - Акцент6 7 14 3 2" xfId="37311"/>
    <cellStyle name="20% - Акцент6 7 14 4" xfId="10042"/>
    <cellStyle name="20% - Акцент6 7 14 4 2" xfId="37312"/>
    <cellStyle name="20% - Акцент6 7 14 5" xfId="10043"/>
    <cellStyle name="20% - Акцент6 7 14 5 2" xfId="37313"/>
    <cellStyle name="20% - Акцент6 7 14 6" xfId="10044"/>
    <cellStyle name="20% - Акцент6 7 14 6 2" xfId="37314"/>
    <cellStyle name="20% - Акцент6 7 14 7" xfId="37309"/>
    <cellStyle name="20% - Акцент6 7 15" xfId="10045"/>
    <cellStyle name="20% - Акцент6 7 15 2" xfId="10046"/>
    <cellStyle name="20% - Акцент6 7 15 2 2" xfId="37316"/>
    <cellStyle name="20% - Акцент6 7 15 3" xfId="10047"/>
    <cellStyle name="20% - Акцент6 7 15 3 2" xfId="37317"/>
    <cellStyle name="20% - Акцент6 7 15 4" xfId="10048"/>
    <cellStyle name="20% - Акцент6 7 15 4 2" xfId="37318"/>
    <cellStyle name="20% - Акцент6 7 15 5" xfId="10049"/>
    <cellStyle name="20% - Акцент6 7 15 5 2" xfId="37319"/>
    <cellStyle name="20% - Акцент6 7 15 6" xfId="10050"/>
    <cellStyle name="20% - Акцент6 7 15 6 2" xfId="37320"/>
    <cellStyle name="20% - Акцент6 7 15 7" xfId="37315"/>
    <cellStyle name="20% - Акцент6 7 16" xfId="10051"/>
    <cellStyle name="20% - Акцент6 7 16 2" xfId="10052"/>
    <cellStyle name="20% - Акцент6 7 16 2 2" xfId="37322"/>
    <cellStyle name="20% - Акцент6 7 16 3" xfId="10053"/>
    <cellStyle name="20% - Акцент6 7 16 3 2" xfId="37323"/>
    <cellStyle name="20% - Акцент6 7 16 4" xfId="10054"/>
    <cellStyle name="20% - Акцент6 7 16 4 2" xfId="37324"/>
    <cellStyle name="20% - Акцент6 7 16 5" xfId="10055"/>
    <cellStyle name="20% - Акцент6 7 16 5 2" xfId="37325"/>
    <cellStyle name="20% - Акцент6 7 16 6" xfId="10056"/>
    <cellStyle name="20% - Акцент6 7 16 6 2" xfId="37326"/>
    <cellStyle name="20% - Акцент6 7 16 7" xfId="37321"/>
    <cellStyle name="20% - Акцент6 7 17" xfId="10057"/>
    <cellStyle name="20% - Акцент6 7 17 2" xfId="10058"/>
    <cellStyle name="20% - Акцент6 7 17 2 2" xfId="37328"/>
    <cellStyle name="20% - Акцент6 7 17 3" xfId="10059"/>
    <cellStyle name="20% - Акцент6 7 17 3 2" xfId="37329"/>
    <cellStyle name="20% - Акцент6 7 17 4" xfId="10060"/>
    <cellStyle name="20% - Акцент6 7 17 4 2" xfId="37330"/>
    <cellStyle name="20% - Акцент6 7 17 5" xfId="10061"/>
    <cellStyle name="20% - Акцент6 7 17 5 2" xfId="37331"/>
    <cellStyle name="20% - Акцент6 7 17 6" xfId="10062"/>
    <cellStyle name="20% - Акцент6 7 17 6 2" xfId="37332"/>
    <cellStyle name="20% - Акцент6 7 17 7" xfId="37327"/>
    <cellStyle name="20% - Акцент6 7 18" xfId="10063"/>
    <cellStyle name="20% - Акцент6 7 18 2" xfId="10064"/>
    <cellStyle name="20% - Акцент6 7 18 2 2" xfId="37334"/>
    <cellStyle name="20% - Акцент6 7 18 3" xfId="10065"/>
    <cellStyle name="20% - Акцент6 7 18 3 2" xfId="37335"/>
    <cellStyle name="20% - Акцент6 7 18 4" xfId="10066"/>
    <cellStyle name="20% - Акцент6 7 18 4 2" xfId="37336"/>
    <cellStyle name="20% - Акцент6 7 18 5" xfId="10067"/>
    <cellStyle name="20% - Акцент6 7 18 5 2" xfId="37337"/>
    <cellStyle name="20% - Акцент6 7 18 6" xfId="10068"/>
    <cellStyle name="20% - Акцент6 7 18 6 2" xfId="37338"/>
    <cellStyle name="20% - Акцент6 7 18 7" xfId="37333"/>
    <cellStyle name="20% - Акцент6 7 19" xfId="10069"/>
    <cellStyle name="20% - Акцент6 7 19 2" xfId="10070"/>
    <cellStyle name="20% - Акцент6 7 19 2 2" xfId="37340"/>
    <cellStyle name="20% - Акцент6 7 19 3" xfId="10071"/>
    <cellStyle name="20% - Акцент6 7 19 3 2" xfId="37341"/>
    <cellStyle name="20% - Акцент6 7 19 4" xfId="10072"/>
    <cellStyle name="20% - Акцент6 7 19 4 2" xfId="37342"/>
    <cellStyle name="20% - Акцент6 7 19 5" xfId="10073"/>
    <cellStyle name="20% - Акцент6 7 19 5 2" xfId="37343"/>
    <cellStyle name="20% - Акцент6 7 19 6" xfId="10074"/>
    <cellStyle name="20% - Акцент6 7 19 6 2" xfId="37344"/>
    <cellStyle name="20% - Акцент6 7 19 7" xfId="37339"/>
    <cellStyle name="20% - Акцент6 7 2" xfId="10075"/>
    <cellStyle name="20% - Акцент6 7 2 2" xfId="10076"/>
    <cellStyle name="20% - Акцент6 7 2 2 2" xfId="37346"/>
    <cellStyle name="20% - Акцент6 7 2 3" xfId="10077"/>
    <cellStyle name="20% - Акцент6 7 2 3 2" xfId="37347"/>
    <cellStyle name="20% - Акцент6 7 2 4" xfId="10078"/>
    <cellStyle name="20% - Акцент6 7 2 4 2" xfId="37348"/>
    <cellStyle name="20% - Акцент6 7 2 5" xfId="10079"/>
    <cellStyle name="20% - Акцент6 7 2 5 2" xfId="37349"/>
    <cellStyle name="20% - Акцент6 7 2 6" xfId="10080"/>
    <cellStyle name="20% - Акцент6 7 2 6 2" xfId="37350"/>
    <cellStyle name="20% - Акцент6 7 2 7" xfId="37345"/>
    <cellStyle name="20% - Акцент6 7 20" xfId="10081"/>
    <cellStyle name="20% - Акцент6 7 20 2" xfId="10082"/>
    <cellStyle name="20% - Акцент6 7 20 2 2" xfId="37352"/>
    <cellStyle name="20% - Акцент6 7 20 3" xfId="10083"/>
    <cellStyle name="20% - Акцент6 7 20 3 2" xfId="37353"/>
    <cellStyle name="20% - Акцент6 7 20 4" xfId="10084"/>
    <cellStyle name="20% - Акцент6 7 20 4 2" xfId="37354"/>
    <cellStyle name="20% - Акцент6 7 20 5" xfId="10085"/>
    <cellStyle name="20% - Акцент6 7 20 5 2" xfId="37355"/>
    <cellStyle name="20% - Акцент6 7 20 6" xfId="10086"/>
    <cellStyle name="20% - Акцент6 7 20 6 2" xfId="37356"/>
    <cellStyle name="20% - Акцент6 7 20 7" xfId="37351"/>
    <cellStyle name="20% - Акцент6 7 21" xfId="10087"/>
    <cellStyle name="20% - Акцент6 7 21 2" xfId="10088"/>
    <cellStyle name="20% - Акцент6 7 21 2 2" xfId="37358"/>
    <cellStyle name="20% - Акцент6 7 21 3" xfId="10089"/>
    <cellStyle name="20% - Акцент6 7 21 3 2" xfId="37359"/>
    <cellStyle name="20% - Акцент6 7 21 4" xfId="10090"/>
    <cellStyle name="20% - Акцент6 7 21 4 2" xfId="37360"/>
    <cellStyle name="20% - Акцент6 7 21 5" xfId="10091"/>
    <cellStyle name="20% - Акцент6 7 21 5 2" xfId="37361"/>
    <cellStyle name="20% - Акцент6 7 21 6" xfId="10092"/>
    <cellStyle name="20% - Акцент6 7 21 6 2" xfId="37362"/>
    <cellStyle name="20% - Акцент6 7 21 7" xfId="37357"/>
    <cellStyle name="20% - Акцент6 7 22" xfId="10093"/>
    <cellStyle name="20% - Акцент6 7 22 2" xfId="10094"/>
    <cellStyle name="20% - Акцент6 7 22 2 2" xfId="37364"/>
    <cellStyle name="20% - Акцент6 7 22 3" xfId="10095"/>
    <cellStyle name="20% - Акцент6 7 22 3 2" xfId="37365"/>
    <cellStyle name="20% - Акцент6 7 22 4" xfId="10096"/>
    <cellStyle name="20% - Акцент6 7 22 4 2" xfId="37366"/>
    <cellStyle name="20% - Акцент6 7 22 5" xfId="10097"/>
    <cellStyle name="20% - Акцент6 7 22 5 2" xfId="37367"/>
    <cellStyle name="20% - Акцент6 7 22 6" xfId="10098"/>
    <cellStyle name="20% - Акцент6 7 22 6 2" xfId="37368"/>
    <cellStyle name="20% - Акцент6 7 22 7" xfId="37363"/>
    <cellStyle name="20% - Акцент6 7 23" xfId="10099"/>
    <cellStyle name="20% - Акцент6 7 23 2" xfId="37369"/>
    <cellStyle name="20% - Акцент6 7 24" xfId="10100"/>
    <cellStyle name="20% - Акцент6 7 24 2" xfId="37370"/>
    <cellStyle name="20% - Акцент6 7 25" xfId="10101"/>
    <cellStyle name="20% - Акцент6 7 25 2" xfId="37371"/>
    <cellStyle name="20% - Акцент6 7 26" xfId="10102"/>
    <cellStyle name="20% - Акцент6 7 26 2" xfId="37372"/>
    <cellStyle name="20% - Акцент6 7 27" xfId="10103"/>
    <cellStyle name="20% - Акцент6 7 27 2" xfId="37373"/>
    <cellStyle name="20% - Акцент6 7 28" xfId="37284"/>
    <cellStyle name="20% - Акцент6 7 3" xfId="10104"/>
    <cellStyle name="20% - Акцент6 7 3 2" xfId="10105"/>
    <cellStyle name="20% - Акцент6 7 3 2 2" xfId="37375"/>
    <cellStyle name="20% - Акцент6 7 3 3" xfId="10106"/>
    <cellStyle name="20% - Акцент6 7 3 3 2" xfId="37376"/>
    <cellStyle name="20% - Акцент6 7 3 4" xfId="10107"/>
    <cellStyle name="20% - Акцент6 7 3 4 2" xfId="37377"/>
    <cellStyle name="20% - Акцент6 7 3 5" xfId="10108"/>
    <cellStyle name="20% - Акцент6 7 3 5 2" xfId="37378"/>
    <cellStyle name="20% - Акцент6 7 3 6" xfId="10109"/>
    <cellStyle name="20% - Акцент6 7 3 6 2" xfId="37379"/>
    <cellStyle name="20% - Акцент6 7 3 7" xfId="37374"/>
    <cellStyle name="20% - Акцент6 7 4" xfId="10110"/>
    <cellStyle name="20% - Акцент6 7 4 2" xfId="10111"/>
    <cellStyle name="20% - Акцент6 7 4 2 2" xfId="37381"/>
    <cellStyle name="20% - Акцент6 7 4 3" xfId="10112"/>
    <cellStyle name="20% - Акцент6 7 4 3 2" xfId="37382"/>
    <cellStyle name="20% - Акцент6 7 4 4" xfId="10113"/>
    <cellStyle name="20% - Акцент6 7 4 4 2" xfId="37383"/>
    <cellStyle name="20% - Акцент6 7 4 5" xfId="10114"/>
    <cellStyle name="20% - Акцент6 7 4 5 2" xfId="37384"/>
    <cellStyle name="20% - Акцент6 7 4 6" xfId="10115"/>
    <cellStyle name="20% - Акцент6 7 4 6 2" xfId="37385"/>
    <cellStyle name="20% - Акцент6 7 4 7" xfId="37380"/>
    <cellStyle name="20% - Акцент6 7 5" xfId="10116"/>
    <cellStyle name="20% - Акцент6 7 5 2" xfId="10117"/>
    <cellStyle name="20% - Акцент6 7 5 2 2" xfId="37387"/>
    <cellStyle name="20% - Акцент6 7 5 3" xfId="10118"/>
    <cellStyle name="20% - Акцент6 7 5 3 2" xfId="37388"/>
    <cellStyle name="20% - Акцент6 7 5 4" xfId="10119"/>
    <cellStyle name="20% - Акцент6 7 5 4 2" xfId="37389"/>
    <cellStyle name="20% - Акцент6 7 5 5" xfId="10120"/>
    <cellStyle name="20% - Акцент6 7 5 5 2" xfId="37390"/>
    <cellStyle name="20% - Акцент6 7 5 6" xfId="10121"/>
    <cellStyle name="20% - Акцент6 7 5 6 2" xfId="37391"/>
    <cellStyle name="20% - Акцент6 7 5 7" xfId="37386"/>
    <cellStyle name="20% - Акцент6 7 6" xfId="10122"/>
    <cellStyle name="20% - Акцент6 7 6 2" xfId="10123"/>
    <cellStyle name="20% - Акцент6 7 6 2 2" xfId="37393"/>
    <cellStyle name="20% - Акцент6 7 6 3" xfId="10124"/>
    <cellStyle name="20% - Акцент6 7 6 3 2" xfId="37394"/>
    <cellStyle name="20% - Акцент6 7 6 4" xfId="10125"/>
    <cellStyle name="20% - Акцент6 7 6 4 2" xfId="37395"/>
    <cellStyle name="20% - Акцент6 7 6 5" xfId="10126"/>
    <cellStyle name="20% - Акцент6 7 6 5 2" xfId="37396"/>
    <cellStyle name="20% - Акцент6 7 6 6" xfId="10127"/>
    <cellStyle name="20% - Акцент6 7 6 6 2" xfId="37397"/>
    <cellStyle name="20% - Акцент6 7 6 7" xfId="37392"/>
    <cellStyle name="20% - Акцент6 7 7" xfId="10128"/>
    <cellStyle name="20% - Акцент6 7 7 2" xfId="10129"/>
    <cellStyle name="20% - Акцент6 7 7 2 2" xfId="37399"/>
    <cellStyle name="20% - Акцент6 7 7 3" xfId="10130"/>
    <cellStyle name="20% - Акцент6 7 7 3 2" xfId="37400"/>
    <cellStyle name="20% - Акцент6 7 7 4" xfId="10131"/>
    <cellStyle name="20% - Акцент6 7 7 4 2" xfId="37401"/>
    <cellStyle name="20% - Акцент6 7 7 5" xfId="10132"/>
    <cellStyle name="20% - Акцент6 7 7 5 2" xfId="37402"/>
    <cellStyle name="20% - Акцент6 7 7 6" xfId="10133"/>
    <cellStyle name="20% - Акцент6 7 7 6 2" xfId="37403"/>
    <cellStyle name="20% - Акцент6 7 7 7" xfId="37398"/>
    <cellStyle name="20% - Акцент6 7 8" xfId="10134"/>
    <cellStyle name="20% - Акцент6 7 8 2" xfId="10135"/>
    <cellStyle name="20% - Акцент6 7 8 2 2" xfId="37405"/>
    <cellStyle name="20% - Акцент6 7 8 3" xfId="10136"/>
    <cellStyle name="20% - Акцент6 7 8 3 2" xfId="37406"/>
    <cellStyle name="20% - Акцент6 7 8 4" xfId="10137"/>
    <cellStyle name="20% - Акцент6 7 8 4 2" xfId="37407"/>
    <cellStyle name="20% - Акцент6 7 8 5" xfId="10138"/>
    <cellStyle name="20% - Акцент6 7 8 5 2" xfId="37408"/>
    <cellStyle name="20% - Акцент6 7 8 6" xfId="10139"/>
    <cellStyle name="20% - Акцент6 7 8 6 2" xfId="37409"/>
    <cellStyle name="20% - Акцент6 7 8 7" xfId="37404"/>
    <cellStyle name="20% - Акцент6 7 9" xfId="10140"/>
    <cellStyle name="20% - Акцент6 7 9 2" xfId="10141"/>
    <cellStyle name="20% - Акцент6 7 9 2 2" xfId="37411"/>
    <cellStyle name="20% - Акцент6 7 9 3" xfId="10142"/>
    <cellStyle name="20% - Акцент6 7 9 3 2" xfId="37412"/>
    <cellStyle name="20% - Акцент6 7 9 4" xfId="10143"/>
    <cellStyle name="20% - Акцент6 7 9 4 2" xfId="37413"/>
    <cellStyle name="20% - Акцент6 7 9 5" xfId="10144"/>
    <cellStyle name="20% - Акцент6 7 9 5 2" xfId="37414"/>
    <cellStyle name="20% - Акцент6 7 9 6" xfId="10145"/>
    <cellStyle name="20% - Акцент6 7 9 6 2" xfId="37415"/>
    <cellStyle name="20% - Акцент6 7 9 7" xfId="37410"/>
    <cellStyle name="20% - Акцент6 8" xfId="10146"/>
    <cellStyle name="20% - Акцент6 8 2" xfId="10147"/>
    <cellStyle name="20% - Акцент6 8 2 2" xfId="37417"/>
    <cellStyle name="20% - Акцент6 8 3" xfId="10148"/>
    <cellStyle name="20% - Акцент6 8 3 2" xfId="37418"/>
    <cellStyle name="20% - Акцент6 8 4" xfId="10149"/>
    <cellStyle name="20% - Акцент6 8 4 2" xfId="37419"/>
    <cellStyle name="20% - Акцент6 8 5" xfId="10150"/>
    <cellStyle name="20% - Акцент6 8 5 2" xfId="37420"/>
    <cellStyle name="20% - Акцент6 8 6" xfId="10151"/>
    <cellStyle name="20% - Акцент6 8 6 2" xfId="37421"/>
    <cellStyle name="20% - Акцент6 8 7" xfId="37416"/>
    <cellStyle name="20% - Акцент6 9" xfId="10152"/>
    <cellStyle name="20% - Акцент6 9 2" xfId="10153"/>
    <cellStyle name="20% - Акцент6 9 2 2" xfId="37423"/>
    <cellStyle name="20% - Акцент6 9 3" xfId="10154"/>
    <cellStyle name="20% - Акцент6 9 3 2" xfId="37424"/>
    <cellStyle name="20% - Акцент6 9 4" xfId="10155"/>
    <cellStyle name="20% - Акцент6 9 4 2" xfId="37425"/>
    <cellStyle name="20% - Акцент6 9 5" xfId="10156"/>
    <cellStyle name="20% - Акцент6 9 5 2" xfId="37426"/>
    <cellStyle name="20% - Акцент6 9 6" xfId="10157"/>
    <cellStyle name="20% - Акцент6 9 6 2" xfId="37427"/>
    <cellStyle name="20% - Акцент6 9 7" xfId="37422"/>
    <cellStyle name="20% ) Акцент5" xfId="10158"/>
    <cellStyle name="40% - Accent1" xfId="10159"/>
    <cellStyle name="40% - Accent2" xfId="10160"/>
    <cellStyle name="40% - Accent3" xfId="10161"/>
    <cellStyle name="40% - Accent4" xfId="10162"/>
    <cellStyle name="40% - Accent5" xfId="10163"/>
    <cellStyle name="40% - Accent6" xfId="10164"/>
    <cellStyle name="40% - Актент3" xfId="10165"/>
    <cellStyle name="40% - Акцейт5" xfId="10166"/>
    <cellStyle name="40% - Акцент1 10" xfId="10167"/>
    <cellStyle name="40% - Акцент1 10 2" xfId="10168"/>
    <cellStyle name="40% - Акцент1 10 2 2" xfId="37429"/>
    <cellStyle name="40% - Акцент1 10 3" xfId="10169"/>
    <cellStyle name="40% - Акцент1 10 3 2" xfId="37430"/>
    <cellStyle name="40% - Акцент1 10 4" xfId="10170"/>
    <cellStyle name="40% - Акцент1 10 4 2" xfId="37431"/>
    <cellStyle name="40% - Акцент1 10 5" xfId="10171"/>
    <cellStyle name="40% - Акцент1 10 5 2" xfId="37432"/>
    <cellStyle name="40% - Акцент1 10 6" xfId="10172"/>
    <cellStyle name="40% - Акцент1 10 6 2" xfId="37433"/>
    <cellStyle name="40% - Акцент1 10 7" xfId="37428"/>
    <cellStyle name="40% - Акцент1 11" xfId="10173"/>
    <cellStyle name="40% - Акцент1 11 2" xfId="10174"/>
    <cellStyle name="40% - Акцент1 11 2 2" xfId="37435"/>
    <cellStyle name="40% - Акцент1 11 3" xfId="10175"/>
    <cellStyle name="40% - Акцент1 11 3 2" xfId="37436"/>
    <cellStyle name="40% - Акцент1 11 4" xfId="10176"/>
    <cellStyle name="40% - Акцент1 11 4 2" xfId="37437"/>
    <cellStyle name="40% - Акцент1 11 5" xfId="10177"/>
    <cellStyle name="40% - Акцент1 11 5 2" xfId="37438"/>
    <cellStyle name="40% - Акцент1 11 6" xfId="10178"/>
    <cellStyle name="40% - Акцент1 11 6 2" xfId="37439"/>
    <cellStyle name="40% - Акцент1 11 7" xfId="37434"/>
    <cellStyle name="40% - Акцент1 12" xfId="10179"/>
    <cellStyle name="40% - Акцент1 12 2" xfId="10180"/>
    <cellStyle name="40% - Акцент1 12 2 2" xfId="37441"/>
    <cellStyle name="40% - Акцент1 12 3" xfId="10181"/>
    <cellStyle name="40% - Акцент1 12 3 2" xfId="37442"/>
    <cellStyle name="40% - Акцент1 12 4" xfId="10182"/>
    <cellStyle name="40% - Акцент1 12 4 2" xfId="37443"/>
    <cellStyle name="40% - Акцент1 12 5" xfId="10183"/>
    <cellStyle name="40% - Акцент1 12 5 2" xfId="37444"/>
    <cellStyle name="40% - Акцент1 12 6" xfId="10184"/>
    <cellStyle name="40% - Акцент1 12 6 2" xfId="37445"/>
    <cellStyle name="40% - Акцент1 12 7" xfId="37440"/>
    <cellStyle name="40% - Акцент1 13" xfId="10185"/>
    <cellStyle name="40% - Акцент1 13 2" xfId="10186"/>
    <cellStyle name="40% - Акцент1 13 2 2" xfId="37447"/>
    <cellStyle name="40% - Акцент1 13 3" xfId="10187"/>
    <cellStyle name="40% - Акцент1 13 3 2" xfId="37448"/>
    <cellStyle name="40% - Акцент1 13 4" xfId="10188"/>
    <cellStyle name="40% - Акцент1 13 4 2" xfId="37449"/>
    <cellStyle name="40% - Акцент1 13 5" xfId="10189"/>
    <cellStyle name="40% - Акцент1 13 5 2" xfId="37450"/>
    <cellStyle name="40% - Акцент1 13 6" xfId="10190"/>
    <cellStyle name="40% - Акцент1 13 6 2" xfId="37451"/>
    <cellStyle name="40% - Акцент1 13 7" xfId="37446"/>
    <cellStyle name="40% - Акцент1 14" xfId="10191"/>
    <cellStyle name="40% - Акцент1 14 2" xfId="10192"/>
    <cellStyle name="40% - Акцент1 14 2 2" xfId="37453"/>
    <cellStyle name="40% - Акцент1 14 3" xfId="10193"/>
    <cellStyle name="40% - Акцент1 14 3 2" xfId="37454"/>
    <cellStyle name="40% - Акцент1 14 4" xfId="10194"/>
    <cellStyle name="40% - Акцент1 14 4 2" xfId="37455"/>
    <cellStyle name="40% - Акцент1 14 5" xfId="10195"/>
    <cellStyle name="40% - Акцент1 14 5 2" xfId="37456"/>
    <cellStyle name="40% - Акцент1 14 6" xfId="10196"/>
    <cellStyle name="40% - Акцент1 14 6 2" xfId="37457"/>
    <cellStyle name="40% - Акцент1 14 7" xfId="37452"/>
    <cellStyle name="40% - Акцент1 15" xfId="10197"/>
    <cellStyle name="40% - Акцент1 15 2" xfId="10198"/>
    <cellStyle name="40% - Акцент1 15 2 2" xfId="37459"/>
    <cellStyle name="40% - Акцент1 15 3" xfId="10199"/>
    <cellStyle name="40% - Акцент1 15 3 2" xfId="37460"/>
    <cellStyle name="40% - Акцент1 15 4" xfId="10200"/>
    <cellStyle name="40% - Акцент1 15 4 2" xfId="37461"/>
    <cellStyle name="40% - Акцент1 15 5" xfId="10201"/>
    <cellStyle name="40% - Акцент1 15 5 2" xfId="37462"/>
    <cellStyle name="40% - Акцент1 15 6" xfId="10202"/>
    <cellStyle name="40% - Акцент1 15 6 2" xfId="37463"/>
    <cellStyle name="40% - Акцент1 15 7" xfId="37458"/>
    <cellStyle name="40% - Акцент1 16" xfId="10203"/>
    <cellStyle name="40% - Акцент1 16 2" xfId="10204"/>
    <cellStyle name="40% - Акцент1 16 2 2" xfId="37465"/>
    <cellStyle name="40% - Акцент1 16 3" xfId="10205"/>
    <cellStyle name="40% - Акцент1 16 3 2" xfId="37466"/>
    <cellStyle name="40% - Акцент1 16 4" xfId="10206"/>
    <cellStyle name="40% - Акцент1 16 4 2" xfId="37467"/>
    <cellStyle name="40% - Акцент1 16 5" xfId="10207"/>
    <cellStyle name="40% - Акцент1 16 5 2" xfId="37468"/>
    <cellStyle name="40% - Акцент1 16 6" xfId="10208"/>
    <cellStyle name="40% - Акцент1 16 6 2" xfId="37469"/>
    <cellStyle name="40% - Акцент1 16 7" xfId="37464"/>
    <cellStyle name="40% - Акцент1 17" xfId="10209"/>
    <cellStyle name="40% - Акцент1 17 2" xfId="10210"/>
    <cellStyle name="40% - Акцент1 17 2 2" xfId="37471"/>
    <cellStyle name="40% - Акцент1 17 3" xfId="10211"/>
    <cellStyle name="40% - Акцент1 17 3 2" xfId="37472"/>
    <cellStyle name="40% - Акцент1 17 4" xfId="10212"/>
    <cellStyle name="40% - Акцент1 17 4 2" xfId="37473"/>
    <cellStyle name="40% - Акцент1 17 5" xfId="10213"/>
    <cellStyle name="40% - Акцент1 17 5 2" xfId="37474"/>
    <cellStyle name="40% - Акцент1 17 6" xfId="10214"/>
    <cellStyle name="40% - Акцент1 17 6 2" xfId="37475"/>
    <cellStyle name="40% - Акцент1 17 7" xfId="37470"/>
    <cellStyle name="40% - Акцент1 18" xfId="10215"/>
    <cellStyle name="40% - Акцент1 18 2" xfId="10216"/>
    <cellStyle name="40% - Акцент1 18 2 2" xfId="37477"/>
    <cellStyle name="40% - Акцент1 18 3" xfId="10217"/>
    <cellStyle name="40% - Акцент1 18 3 2" xfId="37478"/>
    <cellStyle name="40% - Акцент1 18 4" xfId="10218"/>
    <cellStyle name="40% - Акцент1 18 4 2" xfId="37479"/>
    <cellStyle name="40% - Акцент1 18 5" xfId="10219"/>
    <cellStyle name="40% - Акцент1 18 5 2" xfId="37480"/>
    <cellStyle name="40% - Акцент1 18 6" xfId="10220"/>
    <cellStyle name="40% - Акцент1 18 6 2" xfId="37481"/>
    <cellStyle name="40% - Акцент1 18 7" xfId="37476"/>
    <cellStyle name="40% - Акцент1 19" xfId="10221"/>
    <cellStyle name="40% - Акцент1 19 2" xfId="10222"/>
    <cellStyle name="40% - Акцент1 19 2 2" xfId="37483"/>
    <cellStyle name="40% - Акцент1 19 3" xfId="10223"/>
    <cellStyle name="40% - Акцент1 19 3 2" xfId="37484"/>
    <cellStyle name="40% - Акцент1 19 4" xfId="10224"/>
    <cellStyle name="40% - Акцент1 19 4 2" xfId="37485"/>
    <cellStyle name="40% - Акцент1 19 5" xfId="10225"/>
    <cellStyle name="40% - Акцент1 19 5 2" xfId="37486"/>
    <cellStyle name="40% - Акцент1 19 6" xfId="10226"/>
    <cellStyle name="40% - Акцент1 19 6 2" xfId="37487"/>
    <cellStyle name="40% - Акцент1 19 7" xfId="37482"/>
    <cellStyle name="40% - Акцент1 2" xfId="10227"/>
    <cellStyle name="40% - Акцент1 2 10" xfId="10228"/>
    <cellStyle name="40% - Акцент1 2 11" xfId="10229"/>
    <cellStyle name="40% - Акцент1 2 12" xfId="10230"/>
    <cellStyle name="40% - Акцент1 2 13" xfId="10231"/>
    <cellStyle name="40% - Акцент1 2 14" xfId="10232"/>
    <cellStyle name="40% - Акцент1 2 15" xfId="10233"/>
    <cellStyle name="40% - Акцент1 2 16" xfId="10234"/>
    <cellStyle name="40% - Акцент1 2 17" xfId="10235"/>
    <cellStyle name="40% - Акцент1 2 18" xfId="10236"/>
    <cellStyle name="40% - Акцент1 2 19" xfId="10237"/>
    <cellStyle name="40% - Акцент1 2 2" xfId="10238"/>
    <cellStyle name="40% - Акцент1 2 2 10" xfId="10239"/>
    <cellStyle name="40% - Акцент1 2 2 10 2" xfId="10240"/>
    <cellStyle name="40% - Акцент1 2 2 10 2 2" xfId="37490"/>
    <cellStyle name="40% - Акцент1 2 2 10 3" xfId="10241"/>
    <cellStyle name="40% - Акцент1 2 2 10 3 2" xfId="37491"/>
    <cellStyle name="40% - Акцент1 2 2 10 4" xfId="10242"/>
    <cellStyle name="40% - Акцент1 2 2 10 4 2" xfId="37492"/>
    <cellStyle name="40% - Акцент1 2 2 10 5" xfId="10243"/>
    <cellStyle name="40% - Акцент1 2 2 10 5 2" xfId="37493"/>
    <cellStyle name="40% - Акцент1 2 2 10 6" xfId="10244"/>
    <cellStyle name="40% - Акцент1 2 2 10 6 2" xfId="37494"/>
    <cellStyle name="40% - Акцент1 2 2 10 7" xfId="37489"/>
    <cellStyle name="40% - Акцент1 2 2 11" xfId="10245"/>
    <cellStyle name="40% - Акцент1 2 2 11 2" xfId="10246"/>
    <cellStyle name="40% - Акцент1 2 2 11 2 2" xfId="37496"/>
    <cellStyle name="40% - Акцент1 2 2 11 3" xfId="10247"/>
    <cellStyle name="40% - Акцент1 2 2 11 3 2" xfId="37497"/>
    <cellStyle name="40% - Акцент1 2 2 11 4" xfId="10248"/>
    <cellStyle name="40% - Акцент1 2 2 11 4 2" xfId="37498"/>
    <cellStyle name="40% - Акцент1 2 2 11 5" xfId="10249"/>
    <cellStyle name="40% - Акцент1 2 2 11 5 2" xfId="37499"/>
    <cellStyle name="40% - Акцент1 2 2 11 6" xfId="10250"/>
    <cellStyle name="40% - Акцент1 2 2 11 6 2" xfId="37500"/>
    <cellStyle name="40% - Акцент1 2 2 11 7" xfId="37495"/>
    <cellStyle name="40% - Акцент1 2 2 12" xfId="10251"/>
    <cellStyle name="40% - Акцент1 2 2 12 2" xfId="10252"/>
    <cellStyle name="40% - Акцент1 2 2 12 2 2" xfId="37502"/>
    <cellStyle name="40% - Акцент1 2 2 12 3" xfId="10253"/>
    <cellStyle name="40% - Акцент1 2 2 12 3 2" xfId="37503"/>
    <cellStyle name="40% - Акцент1 2 2 12 4" xfId="10254"/>
    <cellStyle name="40% - Акцент1 2 2 12 4 2" xfId="37504"/>
    <cellStyle name="40% - Акцент1 2 2 12 5" xfId="10255"/>
    <cellStyle name="40% - Акцент1 2 2 12 5 2" xfId="37505"/>
    <cellStyle name="40% - Акцент1 2 2 12 6" xfId="10256"/>
    <cellStyle name="40% - Акцент1 2 2 12 6 2" xfId="37506"/>
    <cellStyle name="40% - Акцент1 2 2 12 7" xfId="37501"/>
    <cellStyle name="40% - Акцент1 2 2 13" xfId="10257"/>
    <cellStyle name="40% - Акцент1 2 2 13 2" xfId="10258"/>
    <cellStyle name="40% - Акцент1 2 2 13 2 2" xfId="37508"/>
    <cellStyle name="40% - Акцент1 2 2 13 3" xfId="10259"/>
    <cellStyle name="40% - Акцент1 2 2 13 3 2" xfId="37509"/>
    <cellStyle name="40% - Акцент1 2 2 13 4" xfId="10260"/>
    <cellStyle name="40% - Акцент1 2 2 13 4 2" xfId="37510"/>
    <cellStyle name="40% - Акцент1 2 2 13 5" xfId="10261"/>
    <cellStyle name="40% - Акцент1 2 2 13 5 2" xfId="37511"/>
    <cellStyle name="40% - Акцент1 2 2 13 6" xfId="10262"/>
    <cellStyle name="40% - Акцент1 2 2 13 6 2" xfId="37512"/>
    <cellStyle name="40% - Акцент1 2 2 13 7" xfId="37507"/>
    <cellStyle name="40% - Акцент1 2 2 14" xfId="10263"/>
    <cellStyle name="40% - Акцент1 2 2 14 2" xfId="10264"/>
    <cellStyle name="40% - Акцент1 2 2 14 2 2" xfId="37514"/>
    <cellStyle name="40% - Акцент1 2 2 14 3" xfId="10265"/>
    <cellStyle name="40% - Акцент1 2 2 14 3 2" xfId="37515"/>
    <cellStyle name="40% - Акцент1 2 2 14 4" xfId="10266"/>
    <cellStyle name="40% - Акцент1 2 2 14 4 2" xfId="37516"/>
    <cellStyle name="40% - Акцент1 2 2 14 5" xfId="10267"/>
    <cellStyle name="40% - Акцент1 2 2 14 5 2" xfId="37517"/>
    <cellStyle name="40% - Акцент1 2 2 14 6" xfId="10268"/>
    <cellStyle name="40% - Акцент1 2 2 14 6 2" xfId="37518"/>
    <cellStyle name="40% - Акцент1 2 2 14 7" xfId="37513"/>
    <cellStyle name="40% - Акцент1 2 2 15" xfId="10269"/>
    <cellStyle name="40% - Акцент1 2 2 15 2" xfId="10270"/>
    <cellStyle name="40% - Акцент1 2 2 15 2 2" xfId="37520"/>
    <cellStyle name="40% - Акцент1 2 2 15 3" xfId="10271"/>
    <cellStyle name="40% - Акцент1 2 2 15 3 2" xfId="37521"/>
    <cellStyle name="40% - Акцент1 2 2 15 4" xfId="10272"/>
    <cellStyle name="40% - Акцент1 2 2 15 4 2" xfId="37522"/>
    <cellStyle name="40% - Акцент1 2 2 15 5" xfId="10273"/>
    <cellStyle name="40% - Акцент1 2 2 15 5 2" xfId="37523"/>
    <cellStyle name="40% - Акцент1 2 2 15 6" xfId="10274"/>
    <cellStyle name="40% - Акцент1 2 2 15 6 2" xfId="37524"/>
    <cellStyle name="40% - Акцент1 2 2 15 7" xfId="37519"/>
    <cellStyle name="40% - Акцент1 2 2 16" xfId="10275"/>
    <cellStyle name="40% - Акцент1 2 2 16 2" xfId="10276"/>
    <cellStyle name="40% - Акцент1 2 2 16 2 2" xfId="37526"/>
    <cellStyle name="40% - Акцент1 2 2 16 3" xfId="10277"/>
    <cellStyle name="40% - Акцент1 2 2 16 3 2" xfId="37527"/>
    <cellStyle name="40% - Акцент1 2 2 16 4" xfId="10278"/>
    <cellStyle name="40% - Акцент1 2 2 16 4 2" xfId="37528"/>
    <cellStyle name="40% - Акцент1 2 2 16 5" xfId="10279"/>
    <cellStyle name="40% - Акцент1 2 2 16 5 2" xfId="37529"/>
    <cellStyle name="40% - Акцент1 2 2 16 6" xfId="10280"/>
    <cellStyle name="40% - Акцент1 2 2 16 6 2" xfId="37530"/>
    <cellStyle name="40% - Акцент1 2 2 16 7" xfId="37525"/>
    <cellStyle name="40% - Акцент1 2 2 17" xfId="10281"/>
    <cellStyle name="40% - Акцент1 2 2 17 2" xfId="10282"/>
    <cellStyle name="40% - Акцент1 2 2 17 2 2" xfId="37532"/>
    <cellStyle name="40% - Акцент1 2 2 17 3" xfId="10283"/>
    <cellStyle name="40% - Акцент1 2 2 17 3 2" xfId="37533"/>
    <cellStyle name="40% - Акцент1 2 2 17 4" xfId="10284"/>
    <cellStyle name="40% - Акцент1 2 2 17 4 2" xfId="37534"/>
    <cellStyle name="40% - Акцент1 2 2 17 5" xfId="10285"/>
    <cellStyle name="40% - Акцент1 2 2 17 5 2" xfId="37535"/>
    <cellStyle name="40% - Акцент1 2 2 17 6" xfId="10286"/>
    <cellStyle name="40% - Акцент1 2 2 17 6 2" xfId="37536"/>
    <cellStyle name="40% - Акцент1 2 2 17 7" xfId="37531"/>
    <cellStyle name="40% - Акцент1 2 2 18" xfId="10287"/>
    <cellStyle name="40% - Акцент1 2 2 18 2" xfId="10288"/>
    <cellStyle name="40% - Акцент1 2 2 18 2 2" xfId="37538"/>
    <cellStyle name="40% - Акцент1 2 2 18 3" xfId="10289"/>
    <cellStyle name="40% - Акцент1 2 2 18 3 2" xfId="37539"/>
    <cellStyle name="40% - Акцент1 2 2 18 4" xfId="10290"/>
    <cellStyle name="40% - Акцент1 2 2 18 4 2" xfId="37540"/>
    <cellStyle name="40% - Акцент1 2 2 18 5" xfId="10291"/>
    <cellStyle name="40% - Акцент1 2 2 18 5 2" xfId="37541"/>
    <cellStyle name="40% - Акцент1 2 2 18 6" xfId="10292"/>
    <cellStyle name="40% - Акцент1 2 2 18 6 2" xfId="37542"/>
    <cellStyle name="40% - Акцент1 2 2 18 7" xfId="37537"/>
    <cellStyle name="40% - Акцент1 2 2 19" xfId="10293"/>
    <cellStyle name="40% - Акцент1 2 2 19 2" xfId="10294"/>
    <cellStyle name="40% - Акцент1 2 2 19 2 2" xfId="37544"/>
    <cellStyle name="40% - Акцент1 2 2 19 3" xfId="10295"/>
    <cellStyle name="40% - Акцент1 2 2 19 3 2" xfId="37545"/>
    <cellStyle name="40% - Акцент1 2 2 19 4" xfId="10296"/>
    <cellStyle name="40% - Акцент1 2 2 19 4 2" xfId="37546"/>
    <cellStyle name="40% - Акцент1 2 2 19 5" xfId="10297"/>
    <cellStyle name="40% - Акцент1 2 2 19 5 2" xfId="37547"/>
    <cellStyle name="40% - Акцент1 2 2 19 6" xfId="10298"/>
    <cellStyle name="40% - Акцент1 2 2 19 6 2" xfId="37548"/>
    <cellStyle name="40% - Акцент1 2 2 19 7" xfId="37543"/>
    <cellStyle name="40% - Акцент1 2 2 2" xfId="10299"/>
    <cellStyle name="40% - Акцент1 2 2 2 10" xfId="10300"/>
    <cellStyle name="40% - Акцент1 2 2 2 11" xfId="10301"/>
    <cellStyle name="40% - Акцент1 2 2 2 12" xfId="10302"/>
    <cellStyle name="40% - Акцент1 2 2 2 13" xfId="10303"/>
    <cellStyle name="40% - Акцент1 2 2 2 14" xfId="10304"/>
    <cellStyle name="40% - Акцент1 2 2 2 15" xfId="10305"/>
    <cellStyle name="40% - Акцент1 2 2 2 16" xfId="10306"/>
    <cellStyle name="40% - Акцент1 2 2 2 17" xfId="10307"/>
    <cellStyle name="40% - Акцент1 2 2 2 18" xfId="10308"/>
    <cellStyle name="40% - Акцент1 2 2 2 19" xfId="10309"/>
    <cellStyle name="40% - Акцент1 2 2 2 2" xfId="10310"/>
    <cellStyle name="40% - Акцент1 2 2 2 2 10" xfId="10311"/>
    <cellStyle name="40% - Акцент1 2 2 2 2 10 2" xfId="10312"/>
    <cellStyle name="40% - Акцент1 2 2 2 2 10 2 2" xfId="37551"/>
    <cellStyle name="40% - Акцент1 2 2 2 2 10 3" xfId="10313"/>
    <cellStyle name="40% - Акцент1 2 2 2 2 10 3 2" xfId="37552"/>
    <cellStyle name="40% - Акцент1 2 2 2 2 10 4" xfId="10314"/>
    <cellStyle name="40% - Акцент1 2 2 2 2 10 4 2" xfId="37553"/>
    <cellStyle name="40% - Акцент1 2 2 2 2 10 5" xfId="10315"/>
    <cellStyle name="40% - Акцент1 2 2 2 2 10 5 2" xfId="37554"/>
    <cellStyle name="40% - Акцент1 2 2 2 2 10 6" xfId="10316"/>
    <cellStyle name="40% - Акцент1 2 2 2 2 10 6 2" xfId="37555"/>
    <cellStyle name="40% - Акцент1 2 2 2 2 10 7" xfId="37550"/>
    <cellStyle name="40% - Акцент1 2 2 2 2 11" xfId="10317"/>
    <cellStyle name="40% - Акцент1 2 2 2 2 11 2" xfId="10318"/>
    <cellStyle name="40% - Акцент1 2 2 2 2 11 2 2" xfId="37557"/>
    <cellStyle name="40% - Акцент1 2 2 2 2 11 3" xfId="10319"/>
    <cellStyle name="40% - Акцент1 2 2 2 2 11 3 2" xfId="37558"/>
    <cellStyle name="40% - Акцент1 2 2 2 2 11 4" xfId="10320"/>
    <cellStyle name="40% - Акцент1 2 2 2 2 11 4 2" xfId="37559"/>
    <cellStyle name="40% - Акцент1 2 2 2 2 11 5" xfId="10321"/>
    <cellStyle name="40% - Акцент1 2 2 2 2 11 5 2" xfId="37560"/>
    <cellStyle name="40% - Акцент1 2 2 2 2 11 6" xfId="10322"/>
    <cellStyle name="40% - Акцент1 2 2 2 2 11 6 2" xfId="37561"/>
    <cellStyle name="40% - Акцент1 2 2 2 2 11 7" xfId="37556"/>
    <cellStyle name="40% - Акцент1 2 2 2 2 12" xfId="10323"/>
    <cellStyle name="40% - Акцент1 2 2 2 2 12 2" xfId="10324"/>
    <cellStyle name="40% - Акцент1 2 2 2 2 12 2 2" xfId="37563"/>
    <cellStyle name="40% - Акцент1 2 2 2 2 12 3" xfId="10325"/>
    <cellStyle name="40% - Акцент1 2 2 2 2 12 3 2" xfId="37564"/>
    <cellStyle name="40% - Акцент1 2 2 2 2 12 4" xfId="10326"/>
    <cellStyle name="40% - Акцент1 2 2 2 2 12 4 2" xfId="37565"/>
    <cellStyle name="40% - Акцент1 2 2 2 2 12 5" xfId="10327"/>
    <cellStyle name="40% - Акцент1 2 2 2 2 12 5 2" xfId="37566"/>
    <cellStyle name="40% - Акцент1 2 2 2 2 12 6" xfId="10328"/>
    <cellStyle name="40% - Акцент1 2 2 2 2 12 6 2" xfId="37567"/>
    <cellStyle name="40% - Акцент1 2 2 2 2 12 7" xfId="37562"/>
    <cellStyle name="40% - Акцент1 2 2 2 2 13" xfId="10329"/>
    <cellStyle name="40% - Акцент1 2 2 2 2 13 2" xfId="10330"/>
    <cellStyle name="40% - Акцент1 2 2 2 2 13 2 2" xfId="37569"/>
    <cellStyle name="40% - Акцент1 2 2 2 2 13 3" xfId="10331"/>
    <cellStyle name="40% - Акцент1 2 2 2 2 13 3 2" xfId="37570"/>
    <cellStyle name="40% - Акцент1 2 2 2 2 13 4" xfId="10332"/>
    <cellStyle name="40% - Акцент1 2 2 2 2 13 4 2" xfId="37571"/>
    <cellStyle name="40% - Акцент1 2 2 2 2 13 5" xfId="10333"/>
    <cellStyle name="40% - Акцент1 2 2 2 2 13 5 2" xfId="37572"/>
    <cellStyle name="40% - Акцент1 2 2 2 2 13 6" xfId="10334"/>
    <cellStyle name="40% - Акцент1 2 2 2 2 13 6 2" xfId="37573"/>
    <cellStyle name="40% - Акцент1 2 2 2 2 13 7" xfId="37568"/>
    <cellStyle name="40% - Акцент1 2 2 2 2 14" xfId="10335"/>
    <cellStyle name="40% - Акцент1 2 2 2 2 14 2" xfId="10336"/>
    <cellStyle name="40% - Акцент1 2 2 2 2 14 2 2" xfId="37575"/>
    <cellStyle name="40% - Акцент1 2 2 2 2 14 3" xfId="10337"/>
    <cellStyle name="40% - Акцент1 2 2 2 2 14 3 2" xfId="37576"/>
    <cellStyle name="40% - Акцент1 2 2 2 2 14 4" xfId="10338"/>
    <cellStyle name="40% - Акцент1 2 2 2 2 14 4 2" xfId="37577"/>
    <cellStyle name="40% - Акцент1 2 2 2 2 14 5" xfId="10339"/>
    <cellStyle name="40% - Акцент1 2 2 2 2 14 5 2" xfId="37578"/>
    <cellStyle name="40% - Акцент1 2 2 2 2 14 6" xfId="10340"/>
    <cellStyle name="40% - Акцент1 2 2 2 2 14 6 2" xfId="37579"/>
    <cellStyle name="40% - Акцент1 2 2 2 2 14 7" xfId="37574"/>
    <cellStyle name="40% - Акцент1 2 2 2 2 15" xfId="10341"/>
    <cellStyle name="40% - Акцент1 2 2 2 2 15 2" xfId="10342"/>
    <cellStyle name="40% - Акцент1 2 2 2 2 15 2 2" xfId="37581"/>
    <cellStyle name="40% - Акцент1 2 2 2 2 15 3" xfId="10343"/>
    <cellStyle name="40% - Акцент1 2 2 2 2 15 3 2" xfId="37582"/>
    <cellStyle name="40% - Акцент1 2 2 2 2 15 4" xfId="10344"/>
    <cellStyle name="40% - Акцент1 2 2 2 2 15 4 2" xfId="37583"/>
    <cellStyle name="40% - Акцент1 2 2 2 2 15 5" xfId="10345"/>
    <cellStyle name="40% - Акцент1 2 2 2 2 15 5 2" xfId="37584"/>
    <cellStyle name="40% - Акцент1 2 2 2 2 15 6" xfId="10346"/>
    <cellStyle name="40% - Акцент1 2 2 2 2 15 6 2" xfId="37585"/>
    <cellStyle name="40% - Акцент1 2 2 2 2 15 7" xfId="37580"/>
    <cellStyle name="40% - Акцент1 2 2 2 2 16" xfId="10347"/>
    <cellStyle name="40% - Акцент1 2 2 2 2 16 2" xfId="10348"/>
    <cellStyle name="40% - Акцент1 2 2 2 2 16 2 2" xfId="37587"/>
    <cellStyle name="40% - Акцент1 2 2 2 2 16 3" xfId="10349"/>
    <cellStyle name="40% - Акцент1 2 2 2 2 16 3 2" xfId="37588"/>
    <cellStyle name="40% - Акцент1 2 2 2 2 16 4" xfId="10350"/>
    <cellStyle name="40% - Акцент1 2 2 2 2 16 4 2" xfId="37589"/>
    <cellStyle name="40% - Акцент1 2 2 2 2 16 5" xfId="10351"/>
    <cellStyle name="40% - Акцент1 2 2 2 2 16 5 2" xfId="37590"/>
    <cellStyle name="40% - Акцент1 2 2 2 2 16 6" xfId="10352"/>
    <cellStyle name="40% - Акцент1 2 2 2 2 16 6 2" xfId="37591"/>
    <cellStyle name="40% - Акцент1 2 2 2 2 16 7" xfId="37586"/>
    <cellStyle name="40% - Акцент1 2 2 2 2 17" xfId="10353"/>
    <cellStyle name="40% - Акцент1 2 2 2 2 17 2" xfId="10354"/>
    <cellStyle name="40% - Акцент1 2 2 2 2 17 2 2" xfId="37593"/>
    <cellStyle name="40% - Акцент1 2 2 2 2 17 3" xfId="10355"/>
    <cellStyle name="40% - Акцент1 2 2 2 2 17 3 2" xfId="37594"/>
    <cellStyle name="40% - Акцент1 2 2 2 2 17 4" xfId="10356"/>
    <cellStyle name="40% - Акцент1 2 2 2 2 17 4 2" xfId="37595"/>
    <cellStyle name="40% - Акцент1 2 2 2 2 17 5" xfId="10357"/>
    <cellStyle name="40% - Акцент1 2 2 2 2 17 5 2" xfId="37596"/>
    <cellStyle name="40% - Акцент1 2 2 2 2 17 6" xfId="10358"/>
    <cellStyle name="40% - Акцент1 2 2 2 2 17 6 2" xfId="37597"/>
    <cellStyle name="40% - Акцент1 2 2 2 2 17 7" xfId="37592"/>
    <cellStyle name="40% - Акцент1 2 2 2 2 18" xfId="10359"/>
    <cellStyle name="40% - Акцент1 2 2 2 2 18 2" xfId="10360"/>
    <cellStyle name="40% - Акцент1 2 2 2 2 18 2 2" xfId="37599"/>
    <cellStyle name="40% - Акцент1 2 2 2 2 18 3" xfId="10361"/>
    <cellStyle name="40% - Акцент1 2 2 2 2 18 3 2" xfId="37600"/>
    <cellStyle name="40% - Акцент1 2 2 2 2 18 4" xfId="10362"/>
    <cellStyle name="40% - Акцент1 2 2 2 2 18 4 2" xfId="37601"/>
    <cellStyle name="40% - Акцент1 2 2 2 2 18 5" xfId="10363"/>
    <cellStyle name="40% - Акцент1 2 2 2 2 18 5 2" xfId="37602"/>
    <cellStyle name="40% - Акцент1 2 2 2 2 18 6" xfId="10364"/>
    <cellStyle name="40% - Акцент1 2 2 2 2 18 6 2" xfId="37603"/>
    <cellStyle name="40% - Акцент1 2 2 2 2 18 7" xfId="37598"/>
    <cellStyle name="40% - Акцент1 2 2 2 2 19" xfId="10365"/>
    <cellStyle name="40% - Акцент1 2 2 2 2 19 2" xfId="10366"/>
    <cellStyle name="40% - Акцент1 2 2 2 2 19 2 2" xfId="37605"/>
    <cellStyle name="40% - Акцент1 2 2 2 2 19 3" xfId="10367"/>
    <cellStyle name="40% - Акцент1 2 2 2 2 19 3 2" xfId="37606"/>
    <cellStyle name="40% - Акцент1 2 2 2 2 19 4" xfId="10368"/>
    <cellStyle name="40% - Акцент1 2 2 2 2 19 4 2" xfId="37607"/>
    <cellStyle name="40% - Акцент1 2 2 2 2 19 5" xfId="10369"/>
    <cellStyle name="40% - Акцент1 2 2 2 2 19 5 2" xfId="37608"/>
    <cellStyle name="40% - Акцент1 2 2 2 2 19 6" xfId="10370"/>
    <cellStyle name="40% - Акцент1 2 2 2 2 19 6 2" xfId="37609"/>
    <cellStyle name="40% - Акцент1 2 2 2 2 19 7" xfId="37604"/>
    <cellStyle name="40% - Акцент1 2 2 2 2 2" xfId="10371"/>
    <cellStyle name="40% - Акцент1 2 2 2 2 2 10" xfId="10372"/>
    <cellStyle name="40% - Акцент1 2 2 2 2 2 11" xfId="10373"/>
    <cellStyle name="40% - Акцент1 2 2 2 2 2 12" xfId="10374"/>
    <cellStyle name="40% - Акцент1 2 2 2 2 2 13" xfId="10375"/>
    <cellStyle name="40% - Акцент1 2 2 2 2 2 14" xfId="10376"/>
    <cellStyle name="40% - Акцент1 2 2 2 2 2 15" xfId="10377"/>
    <cellStyle name="40% - Акцент1 2 2 2 2 2 16" xfId="10378"/>
    <cellStyle name="40% - Акцент1 2 2 2 2 2 17" xfId="10379"/>
    <cellStyle name="40% - Акцент1 2 2 2 2 2 18" xfId="10380"/>
    <cellStyle name="40% - Акцент1 2 2 2 2 2 19" xfId="10381"/>
    <cellStyle name="40% - Акцент1 2 2 2 2 2 2" xfId="10382"/>
    <cellStyle name="40% - Акцент1 2 2 2 2 2 2 2" xfId="10383"/>
    <cellStyle name="40% - Акцент1 2 2 2 2 2 2 2 2" xfId="10384"/>
    <cellStyle name="40% - Акцент1 2 2 2 2 2 2 2 3" xfId="10385"/>
    <cellStyle name="40% - Акцент1 2 2 2 2 2 2 2 4" xfId="10386"/>
    <cellStyle name="40% - Акцент1 2 2 2 2 2 2 2 5" xfId="10387"/>
    <cellStyle name="40% - Акцент1 2 2 2 2 2 2 2 6" xfId="10388"/>
    <cellStyle name="40% - Акцент1 2 2 2 2 2 2 2 7" xfId="37611"/>
    <cellStyle name="40% - Акцент1 2 2 2 2 2 2 3" xfId="10389"/>
    <cellStyle name="40% - Акцент1 2 2 2 2 2 2 3 2" xfId="37612"/>
    <cellStyle name="40% - Акцент1 2 2 2 2 2 2 4" xfId="10390"/>
    <cellStyle name="40% - Акцент1 2 2 2 2 2 2 4 2" xfId="37613"/>
    <cellStyle name="40% - Акцент1 2 2 2 2 2 2 5" xfId="10391"/>
    <cellStyle name="40% - Акцент1 2 2 2 2 2 2 5 2" xfId="37614"/>
    <cellStyle name="40% - Акцент1 2 2 2 2 2 2 6" xfId="10392"/>
    <cellStyle name="40% - Акцент1 2 2 2 2 2 2 6 2" xfId="37615"/>
    <cellStyle name="40% - Акцент1 2 2 2 2 2 20" xfId="10393"/>
    <cellStyle name="40% - Акцент1 2 2 2 2 2 21" xfId="10394"/>
    <cellStyle name="40% - Акцент1 2 2 2 2 2 22" xfId="10395"/>
    <cellStyle name="40% - Акцент1 2 2 2 2 2 23" xfId="10396"/>
    <cellStyle name="40% - Акцент1 2 2 2 2 2 24" xfId="10397"/>
    <cellStyle name="40% - Акцент1 2 2 2 2 2 25" xfId="10398"/>
    <cellStyle name="40% - Акцент1 2 2 2 2 2 26" xfId="10399"/>
    <cellStyle name="40% - Акцент1 2 2 2 2 2 27" xfId="10400"/>
    <cellStyle name="40% - Акцент1 2 2 2 2 2 28" xfId="37610"/>
    <cellStyle name="40% - Акцент1 2 2 2 2 2 3" xfId="10401"/>
    <cellStyle name="40% - Акцент1 2 2 2 2 2 4" xfId="10402"/>
    <cellStyle name="40% - Акцент1 2 2 2 2 2 5" xfId="10403"/>
    <cellStyle name="40% - Акцент1 2 2 2 2 2 6" xfId="10404"/>
    <cellStyle name="40% - Акцент1 2 2 2 2 2 7" xfId="10405"/>
    <cellStyle name="40% - Акцент1 2 2 2 2 2 8" xfId="10406"/>
    <cellStyle name="40% - Акцент1 2 2 2 2 2 9" xfId="10407"/>
    <cellStyle name="40% - Акцент1 2 2 2 2 20" xfId="10408"/>
    <cellStyle name="40% - Акцент1 2 2 2 2 20 2" xfId="10409"/>
    <cellStyle name="40% - Акцент1 2 2 2 2 20 2 2" xfId="37617"/>
    <cellStyle name="40% - Акцент1 2 2 2 2 20 3" xfId="10410"/>
    <cellStyle name="40% - Акцент1 2 2 2 2 20 3 2" xfId="37618"/>
    <cellStyle name="40% - Акцент1 2 2 2 2 20 4" xfId="10411"/>
    <cellStyle name="40% - Акцент1 2 2 2 2 20 4 2" xfId="37619"/>
    <cellStyle name="40% - Акцент1 2 2 2 2 20 5" xfId="10412"/>
    <cellStyle name="40% - Акцент1 2 2 2 2 20 5 2" xfId="37620"/>
    <cellStyle name="40% - Акцент1 2 2 2 2 20 6" xfId="10413"/>
    <cellStyle name="40% - Акцент1 2 2 2 2 20 6 2" xfId="37621"/>
    <cellStyle name="40% - Акцент1 2 2 2 2 20 7" xfId="37616"/>
    <cellStyle name="40% - Акцент1 2 2 2 2 21" xfId="10414"/>
    <cellStyle name="40% - Акцент1 2 2 2 2 21 2" xfId="10415"/>
    <cellStyle name="40% - Акцент1 2 2 2 2 21 2 2" xfId="37623"/>
    <cellStyle name="40% - Акцент1 2 2 2 2 21 3" xfId="10416"/>
    <cellStyle name="40% - Акцент1 2 2 2 2 21 3 2" xfId="37624"/>
    <cellStyle name="40% - Акцент1 2 2 2 2 21 4" xfId="10417"/>
    <cellStyle name="40% - Акцент1 2 2 2 2 21 4 2" xfId="37625"/>
    <cellStyle name="40% - Акцент1 2 2 2 2 21 5" xfId="10418"/>
    <cellStyle name="40% - Акцент1 2 2 2 2 21 5 2" xfId="37626"/>
    <cellStyle name="40% - Акцент1 2 2 2 2 21 6" xfId="10419"/>
    <cellStyle name="40% - Акцент1 2 2 2 2 21 6 2" xfId="37627"/>
    <cellStyle name="40% - Акцент1 2 2 2 2 21 7" xfId="37622"/>
    <cellStyle name="40% - Акцент1 2 2 2 2 22" xfId="10420"/>
    <cellStyle name="40% - Акцент1 2 2 2 2 22 2" xfId="10421"/>
    <cellStyle name="40% - Акцент1 2 2 2 2 22 2 2" xfId="37629"/>
    <cellStyle name="40% - Акцент1 2 2 2 2 22 3" xfId="10422"/>
    <cellStyle name="40% - Акцент1 2 2 2 2 22 3 2" xfId="37630"/>
    <cellStyle name="40% - Акцент1 2 2 2 2 22 4" xfId="10423"/>
    <cellStyle name="40% - Акцент1 2 2 2 2 22 4 2" xfId="37631"/>
    <cellStyle name="40% - Акцент1 2 2 2 2 22 5" xfId="10424"/>
    <cellStyle name="40% - Акцент1 2 2 2 2 22 5 2" xfId="37632"/>
    <cellStyle name="40% - Акцент1 2 2 2 2 22 6" xfId="10425"/>
    <cellStyle name="40% - Акцент1 2 2 2 2 22 6 2" xfId="37633"/>
    <cellStyle name="40% - Акцент1 2 2 2 2 22 7" xfId="37628"/>
    <cellStyle name="40% - Акцент1 2 2 2 2 23" xfId="10426"/>
    <cellStyle name="40% - Акцент1 2 2 2 2 23 2" xfId="37634"/>
    <cellStyle name="40% - Акцент1 2 2 2 2 24" xfId="10427"/>
    <cellStyle name="40% - Акцент1 2 2 2 2 24 2" xfId="37635"/>
    <cellStyle name="40% - Акцент1 2 2 2 2 25" xfId="10428"/>
    <cellStyle name="40% - Акцент1 2 2 2 2 25 2" xfId="37636"/>
    <cellStyle name="40% - Акцент1 2 2 2 2 26" xfId="10429"/>
    <cellStyle name="40% - Акцент1 2 2 2 2 26 2" xfId="37637"/>
    <cellStyle name="40% - Акцент1 2 2 2 2 27" xfId="10430"/>
    <cellStyle name="40% - Акцент1 2 2 2 2 27 2" xfId="37638"/>
    <cellStyle name="40% - Акцент1 2 2 2 2 3" xfId="10431"/>
    <cellStyle name="40% - Акцент1 2 2 2 2 3 2" xfId="10432"/>
    <cellStyle name="40% - Акцент1 2 2 2 2 3 2 2" xfId="37640"/>
    <cellStyle name="40% - Акцент1 2 2 2 2 3 3" xfId="10433"/>
    <cellStyle name="40% - Акцент1 2 2 2 2 3 3 2" xfId="37641"/>
    <cellStyle name="40% - Акцент1 2 2 2 2 3 4" xfId="10434"/>
    <cellStyle name="40% - Акцент1 2 2 2 2 3 4 2" xfId="37642"/>
    <cellStyle name="40% - Акцент1 2 2 2 2 3 5" xfId="10435"/>
    <cellStyle name="40% - Акцент1 2 2 2 2 3 5 2" xfId="37643"/>
    <cellStyle name="40% - Акцент1 2 2 2 2 3 6" xfId="10436"/>
    <cellStyle name="40% - Акцент1 2 2 2 2 3 6 2" xfId="37644"/>
    <cellStyle name="40% - Акцент1 2 2 2 2 3 7" xfId="37639"/>
    <cellStyle name="40% - Акцент1 2 2 2 2 4" xfId="10437"/>
    <cellStyle name="40% - Акцент1 2 2 2 2 4 2" xfId="10438"/>
    <cellStyle name="40% - Акцент1 2 2 2 2 4 2 2" xfId="37646"/>
    <cellStyle name="40% - Акцент1 2 2 2 2 4 3" xfId="10439"/>
    <cellStyle name="40% - Акцент1 2 2 2 2 4 3 2" xfId="37647"/>
    <cellStyle name="40% - Акцент1 2 2 2 2 4 4" xfId="10440"/>
    <cellStyle name="40% - Акцент1 2 2 2 2 4 4 2" xfId="37648"/>
    <cellStyle name="40% - Акцент1 2 2 2 2 4 5" xfId="10441"/>
    <cellStyle name="40% - Акцент1 2 2 2 2 4 5 2" xfId="37649"/>
    <cellStyle name="40% - Акцент1 2 2 2 2 4 6" xfId="10442"/>
    <cellStyle name="40% - Акцент1 2 2 2 2 4 6 2" xfId="37650"/>
    <cellStyle name="40% - Акцент1 2 2 2 2 4 7" xfId="37645"/>
    <cellStyle name="40% - Акцент1 2 2 2 2 5" xfId="10443"/>
    <cellStyle name="40% - Акцент1 2 2 2 2 5 2" xfId="10444"/>
    <cellStyle name="40% - Акцент1 2 2 2 2 5 2 2" xfId="37652"/>
    <cellStyle name="40% - Акцент1 2 2 2 2 5 3" xfId="10445"/>
    <cellStyle name="40% - Акцент1 2 2 2 2 5 3 2" xfId="37653"/>
    <cellStyle name="40% - Акцент1 2 2 2 2 5 4" xfId="10446"/>
    <cellStyle name="40% - Акцент1 2 2 2 2 5 4 2" xfId="37654"/>
    <cellStyle name="40% - Акцент1 2 2 2 2 5 5" xfId="10447"/>
    <cellStyle name="40% - Акцент1 2 2 2 2 5 5 2" xfId="37655"/>
    <cellStyle name="40% - Акцент1 2 2 2 2 5 6" xfId="10448"/>
    <cellStyle name="40% - Акцент1 2 2 2 2 5 6 2" xfId="37656"/>
    <cellStyle name="40% - Акцент1 2 2 2 2 5 7" xfId="37651"/>
    <cellStyle name="40% - Акцент1 2 2 2 2 6" xfId="10449"/>
    <cellStyle name="40% - Акцент1 2 2 2 2 6 2" xfId="10450"/>
    <cellStyle name="40% - Акцент1 2 2 2 2 6 2 2" xfId="37658"/>
    <cellStyle name="40% - Акцент1 2 2 2 2 6 3" xfId="10451"/>
    <cellStyle name="40% - Акцент1 2 2 2 2 6 3 2" xfId="37659"/>
    <cellStyle name="40% - Акцент1 2 2 2 2 6 4" xfId="10452"/>
    <cellStyle name="40% - Акцент1 2 2 2 2 6 4 2" xfId="37660"/>
    <cellStyle name="40% - Акцент1 2 2 2 2 6 5" xfId="10453"/>
    <cellStyle name="40% - Акцент1 2 2 2 2 6 5 2" xfId="37661"/>
    <cellStyle name="40% - Акцент1 2 2 2 2 6 6" xfId="10454"/>
    <cellStyle name="40% - Акцент1 2 2 2 2 6 6 2" xfId="37662"/>
    <cellStyle name="40% - Акцент1 2 2 2 2 6 7" xfId="37657"/>
    <cellStyle name="40% - Акцент1 2 2 2 2 7" xfId="10455"/>
    <cellStyle name="40% - Акцент1 2 2 2 2 7 2" xfId="10456"/>
    <cellStyle name="40% - Акцент1 2 2 2 2 7 2 2" xfId="37664"/>
    <cellStyle name="40% - Акцент1 2 2 2 2 7 3" xfId="10457"/>
    <cellStyle name="40% - Акцент1 2 2 2 2 7 3 2" xfId="37665"/>
    <cellStyle name="40% - Акцент1 2 2 2 2 7 4" xfId="10458"/>
    <cellStyle name="40% - Акцент1 2 2 2 2 7 4 2" xfId="37666"/>
    <cellStyle name="40% - Акцент1 2 2 2 2 7 5" xfId="10459"/>
    <cellStyle name="40% - Акцент1 2 2 2 2 7 5 2" xfId="37667"/>
    <cellStyle name="40% - Акцент1 2 2 2 2 7 6" xfId="10460"/>
    <cellStyle name="40% - Акцент1 2 2 2 2 7 6 2" xfId="37668"/>
    <cellStyle name="40% - Акцент1 2 2 2 2 7 7" xfId="37663"/>
    <cellStyle name="40% - Акцент1 2 2 2 2 8" xfId="10461"/>
    <cellStyle name="40% - Акцент1 2 2 2 2 8 2" xfId="10462"/>
    <cellStyle name="40% - Акцент1 2 2 2 2 8 2 2" xfId="37670"/>
    <cellStyle name="40% - Акцент1 2 2 2 2 8 3" xfId="10463"/>
    <cellStyle name="40% - Акцент1 2 2 2 2 8 3 2" xfId="37671"/>
    <cellStyle name="40% - Акцент1 2 2 2 2 8 4" xfId="10464"/>
    <cellStyle name="40% - Акцент1 2 2 2 2 8 4 2" xfId="37672"/>
    <cellStyle name="40% - Акцент1 2 2 2 2 8 5" xfId="10465"/>
    <cellStyle name="40% - Акцент1 2 2 2 2 8 5 2" xfId="37673"/>
    <cellStyle name="40% - Акцент1 2 2 2 2 8 6" xfId="10466"/>
    <cellStyle name="40% - Акцент1 2 2 2 2 8 6 2" xfId="37674"/>
    <cellStyle name="40% - Акцент1 2 2 2 2 8 7" xfId="37669"/>
    <cellStyle name="40% - Акцент1 2 2 2 2 9" xfId="10467"/>
    <cellStyle name="40% - Акцент1 2 2 2 2 9 2" xfId="10468"/>
    <cellStyle name="40% - Акцент1 2 2 2 2 9 2 2" xfId="37676"/>
    <cellStyle name="40% - Акцент1 2 2 2 2 9 3" xfId="10469"/>
    <cellStyle name="40% - Акцент1 2 2 2 2 9 3 2" xfId="37677"/>
    <cellStyle name="40% - Акцент1 2 2 2 2 9 4" xfId="10470"/>
    <cellStyle name="40% - Акцент1 2 2 2 2 9 4 2" xfId="37678"/>
    <cellStyle name="40% - Акцент1 2 2 2 2 9 5" xfId="10471"/>
    <cellStyle name="40% - Акцент1 2 2 2 2 9 5 2" xfId="37679"/>
    <cellStyle name="40% - Акцент1 2 2 2 2 9 6" xfId="10472"/>
    <cellStyle name="40% - Акцент1 2 2 2 2 9 6 2" xfId="37680"/>
    <cellStyle name="40% - Акцент1 2 2 2 2 9 7" xfId="37675"/>
    <cellStyle name="40% - Акцент1 2 2 2 20" xfId="10473"/>
    <cellStyle name="40% - Акцент1 2 2 2 21" xfId="10474"/>
    <cellStyle name="40% - Акцент1 2 2 2 22" xfId="10475"/>
    <cellStyle name="40% - Акцент1 2 2 2 23" xfId="10476"/>
    <cellStyle name="40% - Акцент1 2 2 2 24" xfId="10477"/>
    <cellStyle name="40% - Акцент1 2 2 2 25" xfId="10478"/>
    <cellStyle name="40% - Акцент1 2 2 2 26" xfId="10479"/>
    <cellStyle name="40% - Акцент1 2 2 2 27" xfId="10480"/>
    <cellStyle name="40% - Акцент1 2 2 2 28" xfId="10481"/>
    <cellStyle name="40% - Акцент1 2 2 2 29" xfId="10482"/>
    <cellStyle name="40% - Акцент1 2 2 2 3" xfId="10483"/>
    <cellStyle name="40% - Акцент1 2 2 2 30" xfId="10484"/>
    <cellStyle name="40% - Акцент1 2 2 2 31" xfId="10485"/>
    <cellStyle name="40% - Акцент1 2 2 2 32" xfId="10486"/>
    <cellStyle name="40% - Акцент1 2 2 2 33" xfId="37549"/>
    <cellStyle name="40% - Акцент1 2 2 2 4" xfId="10487"/>
    <cellStyle name="40% - Акцент1 2 2 2 5" xfId="10488"/>
    <cellStyle name="40% - Акцент1 2 2 2 6" xfId="10489"/>
    <cellStyle name="40% - Акцент1 2 2 2 7" xfId="10490"/>
    <cellStyle name="40% - Акцент1 2 2 2 8" xfId="10491"/>
    <cellStyle name="40% - Акцент1 2 2 2 9" xfId="10492"/>
    <cellStyle name="40% - Акцент1 2 2 20" xfId="10493"/>
    <cellStyle name="40% - Акцент1 2 2 20 2" xfId="10494"/>
    <cellStyle name="40% - Акцент1 2 2 20 2 2" xfId="37682"/>
    <cellStyle name="40% - Акцент1 2 2 20 3" xfId="10495"/>
    <cellStyle name="40% - Акцент1 2 2 20 3 2" xfId="37683"/>
    <cellStyle name="40% - Акцент1 2 2 20 4" xfId="10496"/>
    <cellStyle name="40% - Акцент1 2 2 20 4 2" xfId="37684"/>
    <cellStyle name="40% - Акцент1 2 2 20 5" xfId="10497"/>
    <cellStyle name="40% - Акцент1 2 2 20 5 2" xfId="37685"/>
    <cellStyle name="40% - Акцент1 2 2 20 6" xfId="10498"/>
    <cellStyle name="40% - Акцент1 2 2 20 6 2" xfId="37686"/>
    <cellStyle name="40% - Акцент1 2 2 20 7" xfId="37681"/>
    <cellStyle name="40% - Акцент1 2 2 21" xfId="10499"/>
    <cellStyle name="40% - Акцент1 2 2 21 2" xfId="10500"/>
    <cellStyle name="40% - Акцент1 2 2 21 2 2" xfId="37688"/>
    <cellStyle name="40% - Акцент1 2 2 21 3" xfId="10501"/>
    <cellStyle name="40% - Акцент1 2 2 21 3 2" xfId="37689"/>
    <cellStyle name="40% - Акцент1 2 2 21 4" xfId="10502"/>
    <cellStyle name="40% - Акцент1 2 2 21 4 2" xfId="37690"/>
    <cellStyle name="40% - Акцент1 2 2 21 5" xfId="10503"/>
    <cellStyle name="40% - Акцент1 2 2 21 5 2" xfId="37691"/>
    <cellStyle name="40% - Акцент1 2 2 21 6" xfId="10504"/>
    <cellStyle name="40% - Акцент1 2 2 21 6 2" xfId="37692"/>
    <cellStyle name="40% - Акцент1 2 2 21 7" xfId="37687"/>
    <cellStyle name="40% - Акцент1 2 2 22" xfId="10505"/>
    <cellStyle name="40% - Акцент1 2 2 22 2" xfId="10506"/>
    <cellStyle name="40% - Акцент1 2 2 22 2 2" xfId="37694"/>
    <cellStyle name="40% - Акцент1 2 2 22 3" xfId="10507"/>
    <cellStyle name="40% - Акцент1 2 2 22 3 2" xfId="37695"/>
    <cellStyle name="40% - Акцент1 2 2 22 4" xfId="10508"/>
    <cellStyle name="40% - Акцент1 2 2 22 4 2" xfId="37696"/>
    <cellStyle name="40% - Акцент1 2 2 22 5" xfId="10509"/>
    <cellStyle name="40% - Акцент1 2 2 22 5 2" xfId="37697"/>
    <cellStyle name="40% - Акцент1 2 2 22 6" xfId="10510"/>
    <cellStyle name="40% - Акцент1 2 2 22 6 2" xfId="37698"/>
    <cellStyle name="40% - Акцент1 2 2 22 7" xfId="37693"/>
    <cellStyle name="40% - Акцент1 2 2 23" xfId="10511"/>
    <cellStyle name="40% - Акцент1 2 2 23 2" xfId="10512"/>
    <cellStyle name="40% - Акцент1 2 2 23 2 2" xfId="37700"/>
    <cellStyle name="40% - Акцент1 2 2 23 3" xfId="10513"/>
    <cellStyle name="40% - Акцент1 2 2 23 3 2" xfId="37701"/>
    <cellStyle name="40% - Акцент1 2 2 23 4" xfId="10514"/>
    <cellStyle name="40% - Акцент1 2 2 23 4 2" xfId="37702"/>
    <cellStyle name="40% - Акцент1 2 2 23 5" xfId="10515"/>
    <cellStyle name="40% - Акцент1 2 2 23 5 2" xfId="37703"/>
    <cellStyle name="40% - Акцент1 2 2 23 6" xfId="10516"/>
    <cellStyle name="40% - Акцент1 2 2 23 6 2" xfId="37704"/>
    <cellStyle name="40% - Акцент1 2 2 23 7" xfId="37699"/>
    <cellStyle name="40% - Акцент1 2 2 24" xfId="10517"/>
    <cellStyle name="40% - Акцент1 2 2 24 2" xfId="10518"/>
    <cellStyle name="40% - Акцент1 2 2 24 2 2" xfId="37706"/>
    <cellStyle name="40% - Акцент1 2 2 24 3" xfId="10519"/>
    <cellStyle name="40% - Акцент1 2 2 24 3 2" xfId="37707"/>
    <cellStyle name="40% - Акцент1 2 2 24 4" xfId="10520"/>
    <cellStyle name="40% - Акцент1 2 2 24 4 2" xfId="37708"/>
    <cellStyle name="40% - Акцент1 2 2 24 5" xfId="10521"/>
    <cellStyle name="40% - Акцент1 2 2 24 5 2" xfId="37709"/>
    <cellStyle name="40% - Акцент1 2 2 24 6" xfId="10522"/>
    <cellStyle name="40% - Акцент1 2 2 24 6 2" xfId="37710"/>
    <cellStyle name="40% - Акцент1 2 2 24 7" xfId="37705"/>
    <cellStyle name="40% - Акцент1 2 2 25" xfId="10523"/>
    <cellStyle name="40% - Акцент1 2 2 25 2" xfId="10524"/>
    <cellStyle name="40% - Акцент1 2 2 25 2 2" xfId="37712"/>
    <cellStyle name="40% - Акцент1 2 2 25 3" xfId="10525"/>
    <cellStyle name="40% - Акцент1 2 2 25 3 2" xfId="37713"/>
    <cellStyle name="40% - Акцент1 2 2 25 4" xfId="10526"/>
    <cellStyle name="40% - Акцент1 2 2 25 4 2" xfId="37714"/>
    <cellStyle name="40% - Акцент1 2 2 25 5" xfId="10527"/>
    <cellStyle name="40% - Акцент1 2 2 25 5 2" xfId="37715"/>
    <cellStyle name="40% - Акцент1 2 2 25 6" xfId="10528"/>
    <cellStyle name="40% - Акцент1 2 2 25 6 2" xfId="37716"/>
    <cellStyle name="40% - Акцент1 2 2 25 7" xfId="37711"/>
    <cellStyle name="40% - Акцент1 2 2 26" xfId="10529"/>
    <cellStyle name="40% - Акцент1 2 2 26 2" xfId="10530"/>
    <cellStyle name="40% - Акцент1 2 2 26 2 2" xfId="37718"/>
    <cellStyle name="40% - Акцент1 2 2 26 3" xfId="10531"/>
    <cellStyle name="40% - Акцент1 2 2 26 3 2" xfId="37719"/>
    <cellStyle name="40% - Акцент1 2 2 26 4" xfId="10532"/>
    <cellStyle name="40% - Акцент1 2 2 26 4 2" xfId="37720"/>
    <cellStyle name="40% - Акцент1 2 2 26 5" xfId="10533"/>
    <cellStyle name="40% - Акцент1 2 2 26 5 2" xfId="37721"/>
    <cellStyle name="40% - Акцент1 2 2 26 6" xfId="10534"/>
    <cellStyle name="40% - Акцент1 2 2 26 6 2" xfId="37722"/>
    <cellStyle name="40% - Акцент1 2 2 26 7" xfId="37717"/>
    <cellStyle name="40% - Акцент1 2 2 27" xfId="10535"/>
    <cellStyle name="40% - Акцент1 2 2 27 2" xfId="10536"/>
    <cellStyle name="40% - Акцент1 2 2 27 2 2" xfId="37724"/>
    <cellStyle name="40% - Акцент1 2 2 27 3" xfId="10537"/>
    <cellStyle name="40% - Акцент1 2 2 27 3 2" xfId="37725"/>
    <cellStyle name="40% - Акцент1 2 2 27 4" xfId="10538"/>
    <cellStyle name="40% - Акцент1 2 2 27 4 2" xfId="37726"/>
    <cellStyle name="40% - Акцент1 2 2 27 5" xfId="10539"/>
    <cellStyle name="40% - Акцент1 2 2 27 5 2" xfId="37727"/>
    <cellStyle name="40% - Акцент1 2 2 27 6" xfId="10540"/>
    <cellStyle name="40% - Акцент1 2 2 27 6 2" xfId="37728"/>
    <cellStyle name="40% - Акцент1 2 2 27 7" xfId="37723"/>
    <cellStyle name="40% - Акцент1 2 2 28" xfId="10541"/>
    <cellStyle name="40% - Акцент1 2 2 28 2" xfId="37729"/>
    <cellStyle name="40% - Акцент1 2 2 29" xfId="10542"/>
    <cellStyle name="40% - Акцент1 2 2 29 2" xfId="37730"/>
    <cellStyle name="40% - Акцент1 2 2 3" xfId="10543"/>
    <cellStyle name="40% - Акцент1 2 2 3 10" xfId="10544"/>
    <cellStyle name="40% - Акцент1 2 2 3 10 2" xfId="10545"/>
    <cellStyle name="40% - Акцент1 2 2 3 10 2 2" xfId="37733"/>
    <cellStyle name="40% - Акцент1 2 2 3 10 3" xfId="10546"/>
    <cellStyle name="40% - Акцент1 2 2 3 10 3 2" xfId="37734"/>
    <cellStyle name="40% - Акцент1 2 2 3 10 4" xfId="10547"/>
    <cellStyle name="40% - Акцент1 2 2 3 10 4 2" xfId="37735"/>
    <cellStyle name="40% - Акцент1 2 2 3 10 5" xfId="10548"/>
    <cellStyle name="40% - Акцент1 2 2 3 10 5 2" xfId="37736"/>
    <cellStyle name="40% - Акцент1 2 2 3 10 6" xfId="10549"/>
    <cellStyle name="40% - Акцент1 2 2 3 10 6 2" xfId="37737"/>
    <cellStyle name="40% - Акцент1 2 2 3 10 7" xfId="37732"/>
    <cellStyle name="40% - Акцент1 2 2 3 11" xfId="10550"/>
    <cellStyle name="40% - Акцент1 2 2 3 11 2" xfId="10551"/>
    <cellStyle name="40% - Акцент1 2 2 3 11 2 2" xfId="37739"/>
    <cellStyle name="40% - Акцент1 2 2 3 11 3" xfId="10552"/>
    <cellStyle name="40% - Акцент1 2 2 3 11 3 2" xfId="37740"/>
    <cellStyle name="40% - Акцент1 2 2 3 11 4" xfId="10553"/>
    <cellStyle name="40% - Акцент1 2 2 3 11 4 2" xfId="37741"/>
    <cellStyle name="40% - Акцент1 2 2 3 11 5" xfId="10554"/>
    <cellStyle name="40% - Акцент1 2 2 3 11 5 2" xfId="37742"/>
    <cellStyle name="40% - Акцент1 2 2 3 11 6" xfId="10555"/>
    <cellStyle name="40% - Акцент1 2 2 3 11 6 2" xfId="37743"/>
    <cellStyle name="40% - Акцент1 2 2 3 11 7" xfId="37738"/>
    <cellStyle name="40% - Акцент1 2 2 3 12" xfId="10556"/>
    <cellStyle name="40% - Акцент1 2 2 3 12 2" xfId="10557"/>
    <cellStyle name="40% - Акцент1 2 2 3 12 2 2" xfId="37745"/>
    <cellStyle name="40% - Акцент1 2 2 3 12 3" xfId="10558"/>
    <cellStyle name="40% - Акцент1 2 2 3 12 3 2" xfId="37746"/>
    <cellStyle name="40% - Акцент1 2 2 3 12 4" xfId="10559"/>
    <cellStyle name="40% - Акцент1 2 2 3 12 4 2" xfId="37747"/>
    <cellStyle name="40% - Акцент1 2 2 3 12 5" xfId="10560"/>
    <cellStyle name="40% - Акцент1 2 2 3 12 5 2" xfId="37748"/>
    <cellStyle name="40% - Акцент1 2 2 3 12 6" xfId="10561"/>
    <cellStyle name="40% - Акцент1 2 2 3 12 6 2" xfId="37749"/>
    <cellStyle name="40% - Акцент1 2 2 3 12 7" xfId="37744"/>
    <cellStyle name="40% - Акцент1 2 2 3 13" xfId="10562"/>
    <cellStyle name="40% - Акцент1 2 2 3 13 2" xfId="10563"/>
    <cellStyle name="40% - Акцент1 2 2 3 13 2 2" xfId="37751"/>
    <cellStyle name="40% - Акцент1 2 2 3 13 3" xfId="10564"/>
    <cellStyle name="40% - Акцент1 2 2 3 13 3 2" xfId="37752"/>
    <cellStyle name="40% - Акцент1 2 2 3 13 4" xfId="10565"/>
    <cellStyle name="40% - Акцент1 2 2 3 13 4 2" xfId="37753"/>
    <cellStyle name="40% - Акцент1 2 2 3 13 5" xfId="10566"/>
    <cellStyle name="40% - Акцент1 2 2 3 13 5 2" xfId="37754"/>
    <cellStyle name="40% - Акцент1 2 2 3 13 6" xfId="10567"/>
    <cellStyle name="40% - Акцент1 2 2 3 13 6 2" xfId="37755"/>
    <cellStyle name="40% - Акцент1 2 2 3 13 7" xfId="37750"/>
    <cellStyle name="40% - Акцент1 2 2 3 14" xfId="10568"/>
    <cellStyle name="40% - Акцент1 2 2 3 14 2" xfId="10569"/>
    <cellStyle name="40% - Акцент1 2 2 3 14 2 2" xfId="37757"/>
    <cellStyle name="40% - Акцент1 2 2 3 14 3" xfId="10570"/>
    <cellStyle name="40% - Акцент1 2 2 3 14 3 2" xfId="37758"/>
    <cellStyle name="40% - Акцент1 2 2 3 14 4" xfId="10571"/>
    <cellStyle name="40% - Акцент1 2 2 3 14 4 2" xfId="37759"/>
    <cellStyle name="40% - Акцент1 2 2 3 14 5" xfId="10572"/>
    <cellStyle name="40% - Акцент1 2 2 3 14 5 2" xfId="37760"/>
    <cellStyle name="40% - Акцент1 2 2 3 14 6" xfId="10573"/>
    <cellStyle name="40% - Акцент1 2 2 3 14 6 2" xfId="37761"/>
    <cellStyle name="40% - Акцент1 2 2 3 14 7" xfId="37756"/>
    <cellStyle name="40% - Акцент1 2 2 3 15" xfId="10574"/>
    <cellStyle name="40% - Акцент1 2 2 3 15 2" xfId="10575"/>
    <cellStyle name="40% - Акцент1 2 2 3 15 2 2" xfId="37763"/>
    <cellStyle name="40% - Акцент1 2 2 3 15 3" xfId="10576"/>
    <cellStyle name="40% - Акцент1 2 2 3 15 3 2" xfId="37764"/>
    <cellStyle name="40% - Акцент1 2 2 3 15 4" xfId="10577"/>
    <cellStyle name="40% - Акцент1 2 2 3 15 4 2" xfId="37765"/>
    <cellStyle name="40% - Акцент1 2 2 3 15 5" xfId="10578"/>
    <cellStyle name="40% - Акцент1 2 2 3 15 5 2" xfId="37766"/>
    <cellStyle name="40% - Акцент1 2 2 3 15 6" xfId="10579"/>
    <cellStyle name="40% - Акцент1 2 2 3 15 6 2" xfId="37767"/>
    <cellStyle name="40% - Акцент1 2 2 3 15 7" xfId="37762"/>
    <cellStyle name="40% - Акцент1 2 2 3 16" xfId="10580"/>
    <cellStyle name="40% - Акцент1 2 2 3 16 2" xfId="10581"/>
    <cellStyle name="40% - Акцент1 2 2 3 16 2 2" xfId="37769"/>
    <cellStyle name="40% - Акцент1 2 2 3 16 3" xfId="10582"/>
    <cellStyle name="40% - Акцент1 2 2 3 16 3 2" xfId="37770"/>
    <cellStyle name="40% - Акцент1 2 2 3 16 4" xfId="10583"/>
    <cellStyle name="40% - Акцент1 2 2 3 16 4 2" xfId="37771"/>
    <cellStyle name="40% - Акцент1 2 2 3 16 5" xfId="10584"/>
    <cellStyle name="40% - Акцент1 2 2 3 16 5 2" xfId="37772"/>
    <cellStyle name="40% - Акцент1 2 2 3 16 6" xfId="10585"/>
    <cellStyle name="40% - Акцент1 2 2 3 16 6 2" xfId="37773"/>
    <cellStyle name="40% - Акцент1 2 2 3 16 7" xfId="37768"/>
    <cellStyle name="40% - Акцент1 2 2 3 17" xfId="10586"/>
    <cellStyle name="40% - Акцент1 2 2 3 17 2" xfId="10587"/>
    <cellStyle name="40% - Акцент1 2 2 3 17 2 2" xfId="37775"/>
    <cellStyle name="40% - Акцент1 2 2 3 17 3" xfId="10588"/>
    <cellStyle name="40% - Акцент1 2 2 3 17 3 2" xfId="37776"/>
    <cellStyle name="40% - Акцент1 2 2 3 17 4" xfId="10589"/>
    <cellStyle name="40% - Акцент1 2 2 3 17 4 2" xfId="37777"/>
    <cellStyle name="40% - Акцент1 2 2 3 17 5" xfId="10590"/>
    <cellStyle name="40% - Акцент1 2 2 3 17 5 2" xfId="37778"/>
    <cellStyle name="40% - Акцент1 2 2 3 17 6" xfId="10591"/>
    <cellStyle name="40% - Акцент1 2 2 3 17 6 2" xfId="37779"/>
    <cellStyle name="40% - Акцент1 2 2 3 17 7" xfId="37774"/>
    <cellStyle name="40% - Акцент1 2 2 3 18" xfId="10592"/>
    <cellStyle name="40% - Акцент1 2 2 3 18 2" xfId="10593"/>
    <cellStyle name="40% - Акцент1 2 2 3 18 2 2" xfId="37781"/>
    <cellStyle name="40% - Акцент1 2 2 3 18 3" xfId="10594"/>
    <cellStyle name="40% - Акцент1 2 2 3 18 3 2" xfId="37782"/>
    <cellStyle name="40% - Акцент1 2 2 3 18 4" xfId="10595"/>
    <cellStyle name="40% - Акцент1 2 2 3 18 4 2" xfId="37783"/>
    <cellStyle name="40% - Акцент1 2 2 3 18 5" xfId="10596"/>
    <cellStyle name="40% - Акцент1 2 2 3 18 5 2" xfId="37784"/>
    <cellStyle name="40% - Акцент1 2 2 3 18 6" xfId="10597"/>
    <cellStyle name="40% - Акцент1 2 2 3 18 6 2" xfId="37785"/>
    <cellStyle name="40% - Акцент1 2 2 3 18 7" xfId="37780"/>
    <cellStyle name="40% - Акцент1 2 2 3 19" xfId="10598"/>
    <cellStyle name="40% - Акцент1 2 2 3 19 2" xfId="10599"/>
    <cellStyle name="40% - Акцент1 2 2 3 19 2 2" xfId="37787"/>
    <cellStyle name="40% - Акцент1 2 2 3 19 3" xfId="10600"/>
    <cellStyle name="40% - Акцент1 2 2 3 19 3 2" xfId="37788"/>
    <cellStyle name="40% - Акцент1 2 2 3 19 4" xfId="10601"/>
    <cellStyle name="40% - Акцент1 2 2 3 19 4 2" xfId="37789"/>
    <cellStyle name="40% - Акцент1 2 2 3 19 5" xfId="10602"/>
    <cellStyle name="40% - Акцент1 2 2 3 19 5 2" xfId="37790"/>
    <cellStyle name="40% - Акцент1 2 2 3 19 6" xfId="10603"/>
    <cellStyle name="40% - Акцент1 2 2 3 19 6 2" xfId="37791"/>
    <cellStyle name="40% - Акцент1 2 2 3 19 7" xfId="37786"/>
    <cellStyle name="40% - Акцент1 2 2 3 2" xfId="10604"/>
    <cellStyle name="40% - Акцент1 2 2 3 2 2" xfId="10605"/>
    <cellStyle name="40% - Акцент1 2 2 3 2 2 2" xfId="37793"/>
    <cellStyle name="40% - Акцент1 2 2 3 2 3" xfId="10606"/>
    <cellStyle name="40% - Акцент1 2 2 3 2 3 2" xfId="37794"/>
    <cellStyle name="40% - Акцент1 2 2 3 2 4" xfId="10607"/>
    <cellStyle name="40% - Акцент1 2 2 3 2 4 2" xfId="37795"/>
    <cellStyle name="40% - Акцент1 2 2 3 2 5" xfId="10608"/>
    <cellStyle name="40% - Акцент1 2 2 3 2 5 2" xfId="37796"/>
    <cellStyle name="40% - Акцент1 2 2 3 2 6" xfId="10609"/>
    <cellStyle name="40% - Акцент1 2 2 3 2 6 2" xfId="37797"/>
    <cellStyle name="40% - Акцент1 2 2 3 2 7" xfId="37792"/>
    <cellStyle name="40% - Акцент1 2 2 3 20" xfId="10610"/>
    <cellStyle name="40% - Акцент1 2 2 3 20 2" xfId="10611"/>
    <cellStyle name="40% - Акцент1 2 2 3 20 2 2" xfId="37799"/>
    <cellStyle name="40% - Акцент1 2 2 3 20 3" xfId="10612"/>
    <cellStyle name="40% - Акцент1 2 2 3 20 3 2" xfId="37800"/>
    <cellStyle name="40% - Акцент1 2 2 3 20 4" xfId="10613"/>
    <cellStyle name="40% - Акцент1 2 2 3 20 4 2" xfId="37801"/>
    <cellStyle name="40% - Акцент1 2 2 3 20 5" xfId="10614"/>
    <cellStyle name="40% - Акцент1 2 2 3 20 5 2" xfId="37802"/>
    <cellStyle name="40% - Акцент1 2 2 3 20 6" xfId="10615"/>
    <cellStyle name="40% - Акцент1 2 2 3 20 6 2" xfId="37803"/>
    <cellStyle name="40% - Акцент1 2 2 3 20 7" xfId="37798"/>
    <cellStyle name="40% - Акцент1 2 2 3 21" xfId="10616"/>
    <cellStyle name="40% - Акцент1 2 2 3 21 2" xfId="10617"/>
    <cellStyle name="40% - Акцент1 2 2 3 21 2 2" xfId="37805"/>
    <cellStyle name="40% - Акцент1 2 2 3 21 3" xfId="10618"/>
    <cellStyle name="40% - Акцент1 2 2 3 21 3 2" xfId="37806"/>
    <cellStyle name="40% - Акцент1 2 2 3 21 4" xfId="10619"/>
    <cellStyle name="40% - Акцент1 2 2 3 21 4 2" xfId="37807"/>
    <cellStyle name="40% - Акцент1 2 2 3 21 5" xfId="10620"/>
    <cellStyle name="40% - Акцент1 2 2 3 21 5 2" xfId="37808"/>
    <cellStyle name="40% - Акцент1 2 2 3 21 6" xfId="10621"/>
    <cellStyle name="40% - Акцент1 2 2 3 21 6 2" xfId="37809"/>
    <cellStyle name="40% - Акцент1 2 2 3 21 7" xfId="37804"/>
    <cellStyle name="40% - Акцент1 2 2 3 22" xfId="10622"/>
    <cellStyle name="40% - Акцент1 2 2 3 22 2" xfId="10623"/>
    <cellStyle name="40% - Акцент1 2 2 3 22 2 2" xfId="37811"/>
    <cellStyle name="40% - Акцент1 2 2 3 22 3" xfId="10624"/>
    <cellStyle name="40% - Акцент1 2 2 3 22 3 2" xfId="37812"/>
    <cellStyle name="40% - Акцент1 2 2 3 22 4" xfId="10625"/>
    <cellStyle name="40% - Акцент1 2 2 3 22 4 2" xfId="37813"/>
    <cellStyle name="40% - Акцент1 2 2 3 22 5" xfId="10626"/>
    <cellStyle name="40% - Акцент1 2 2 3 22 5 2" xfId="37814"/>
    <cellStyle name="40% - Акцент1 2 2 3 22 6" xfId="10627"/>
    <cellStyle name="40% - Акцент1 2 2 3 22 6 2" xfId="37815"/>
    <cellStyle name="40% - Акцент1 2 2 3 22 7" xfId="37810"/>
    <cellStyle name="40% - Акцент1 2 2 3 23" xfId="10628"/>
    <cellStyle name="40% - Акцент1 2 2 3 23 2" xfId="37816"/>
    <cellStyle name="40% - Акцент1 2 2 3 24" xfId="10629"/>
    <cellStyle name="40% - Акцент1 2 2 3 24 2" xfId="37817"/>
    <cellStyle name="40% - Акцент1 2 2 3 25" xfId="10630"/>
    <cellStyle name="40% - Акцент1 2 2 3 25 2" xfId="37818"/>
    <cellStyle name="40% - Акцент1 2 2 3 26" xfId="10631"/>
    <cellStyle name="40% - Акцент1 2 2 3 26 2" xfId="37819"/>
    <cellStyle name="40% - Акцент1 2 2 3 27" xfId="10632"/>
    <cellStyle name="40% - Акцент1 2 2 3 27 2" xfId="37820"/>
    <cellStyle name="40% - Акцент1 2 2 3 28" xfId="37731"/>
    <cellStyle name="40% - Акцент1 2 2 3 3" xfId="10633"/>
    <cellStyle name="40% - Акцент1 2 2 3 3 2" xfId="10634"/>
    <cellStyle name="40% - Акцент1 2 2 3 3 2 2" xfId="37822"/>
    <cellStyle name="40% - Акцент1 2 2 3 3 3" xfId="10635"/>
    <cellStyle name="40% - Акцент1 2 2 3 3 3 2" xfId="37823"/>
    <cellStyle name="40% - Акцент1 2 2 3 3 4" xfId="10636"/>
    <cellStyle name="40% - Акцент1 2 2 3 3 4 2" xfId="37824"/>
    <cellStyle name="40% - Акцент1 2 2 3 3 5" xfId="10637"/>
    <cellStyle name="40% - Акцент1 2 2 3 3 5 2" xfId="37825"/>
    <cellStyle name="40% - Акцент1 2 2 3 3 6" xfId="10638"/>
    <cellStyle name="40% - Акцент1 2 2 3 3 6 2" xfId="37826"/>
    <cellStyle name="40% - Акцент1 2 2 3 3 7" xfId="37821"/>
    <cellStyle name="40% - Акцент1 2 2 3 4" xfId="10639"/>
    <cellStyle name="40% - Акцент1 2 2 3 4 2" xfId="10640"/>
    <cellStyle name="40% - Акцент1 2 2 3 4 2 2" xfId="37828"/>
    <cellStyle name="40% - Акцент1 2 2 3 4 3" xfId="10641"/>
    <cellStyle name="40% - Акцент1 2 2 3 4 3 2" xfId="37829"/>
    <cellStyle name="40% - Акцент1 2 2 3 4 4" xfId="10642"/>
    <cellStyle name="40% - Акцент1 2 2 3 4 4 2" xfId="37830"/>
    <cellStyle name="40% - Акцент1 2 2 3 4 5" xfId="10643"/>
    <cellStyle name="40% - Акцент1 2 2 3 4 5 2" xfId="37831"/>
    <cellStyle name="40% - Акцент1 2 2 3 4 6" xfId="10644"/>
    <cellStyle name="40% - Акцент1 2 2 3 4 6 2" xfId="37832"/>
    <cellStyle name="40% - Акцент1 2 2 3 4 7" xfId="37827"/>
    <cellStyle name="40% - Акцент1 2 2 3 5" xfId="10645"/>
    <cellStyle name="40% - Акцент1 2 2 3 5 2" xfId="10646"/>
    <cellStyle name="40% - Акцент1 2 2 3 5 2 2" xfId="37834"/>
    <cellStyle name="40% - Акцент1 2 2 3 5 3" xfId="10647"/>
    <cellStyle name="40% - Акцент1 2 2 3 5 3 2" xfId="37835"/>
    <cellStyle name="40% - Акцент1 2 2 3 5 4" xfId="10648"/>
    <cellStyle name="40% - Акцент1 2 2 3 5 4 2" xfId="37836"/>
    <cellStyle name="40% - Акцент1 2 2 3 5 5" xfId="10649"/>
    <cellStyle name="40% - Акцент1 2 2 3 5 5 2" xfId="37837"/>
    <cellStyle name="40% - Акцент1 2 2 3 5 6" xfId="10650"/>
    <cellStyle name="40% - Акцент1 2 2 3 5 6 2" xfId="37838"/>
    <cellStyle name="40% - Акцент1 2 2 3 5 7" xfId="37833"/>
    <cellStyle name="40% - Акцент1 2 2 3 6" xfId="10651"/>
    <cellStyle name="40% - Акцент1 2 2 3 6 2" xfId="10652"/>
    <cellStyle name="40% - Акцент1 2 2 3 6 2 2" xfId="37840"/>
    <cellStyle name="40% - Акцент1 2 2 3 6 3" xfId="10653"/>
    <cellStyle name="40% - Акцент1 2 2 3 6 3 2" xfId="37841"/>
    <cellStyle name="40% - Акцент1 2 2 3 6 4" xfId="10654"/>
    <cellStyle name="40% - Акцент1 2 2 3 6 4 2" xfId="37842"/>
    <cellStyle name="40% - Акцент1 2 2 3 6 5" xfId="10655"/>
    <cellStyle name="40% - Акцент1 2 2 3 6 5 2" xfId="37843"/>
    <cellStyle name="40% - Акцент1 2 2 3 6 6" xfId="10656"/>
    <cellStyle name="40% - Акцент1 2 2 3 6 6 2" xfId="37844"/>
    <cellStyle name="40% - Акцент1 2 2 3 6 7" xfId="37839"/>
    <cellStyle name="40% - Акцент1 2 2 3 7" xfId="10657"/>
    <cellStyle name="40% - Акцент1 2 2 3 7 2" xfId="10658"/>
    <cellStyle name="40% - Акцент1 2 2 3 7 2 2" xfId="37846"/>
    <cellStyle name="40% - Акцент1 2 2 3 7 3" xfId="10659"/>
    <cellStyle name="40% - Акцент1 2 2 3 7 3 2" xfId="37847"/>
    <cellStyle name="40% - Акцент1 2 2 3 7 4" xfId="10660"/>
    <cellStyle name="40% - Акцент1 2 2 3 7 4 2" xfId="37848"/>
    <cellStyle name="40% - Акцент1 2 2 3 7 5" xfId="10661"/>
    <cellStyle name="40% - Акцент1 2 2 3 7 5 2" xfId="37849"/>
    <cellStyle name="40% - Акцент1 2 2 3 7 6" xfId="10662"/>
    <cellStyle name="40% - Акцент1 2 2 3 7 6 2" xfId="37850"/>
    <cellStyle name="40% - Акцент1 2 2 3 7 7" xfId="37845"/>
    <cellStyle name="40% - Акцент1 2 2 3 8" xfId="10663"/>
    <cellStyle name="40% - Акцент1 2 2 3 8 2" xfId="10664"/>
    <cellStyle name="40% - Акцент1 2 2 3 8 2 2" xfId="37852"/>
    <cellStyle name="40% - Акцент1 2 2 3 8 3" xfId="10665"/>
    <cellStyle name="40% - Акцент1 2 2 3 8 3 2" xfId="37853"/>
    <cellStyle name="40% - Акцент1 2 2 3 8 4" xfId="10666"/>
    <cellStyle name="40% - Акцент1 2 2 3 8 4 2" xfId="37854"/>
    <cellStyle name="40% - Акцент1 2 2 3 8 5" xfId="10667"/>
    <cellStyle name="40% - Акцент1 2 2 3 8 5 2" xfId="37855"/>
    <cellStyle name="40% - Акцент1 2 2 3 8 6" xfId="10668"/>
    <cellStyle name="40% - Акцент1 2 2 3 8 6 2" xfId="37856"/>
    <cellStyle name="40% - Акцент1 2 2 3 8 7" xfId="37851"/>
    <cellStyle name="40% - Акцент1 2 2 3 9" xfId="10669"/>
    <cellStyle name="40% - Акцент1 2 2 3 9 2" xfId="10670"/>
    <cellStyle name="40% - Акцент1 2 2 3 9 2 2" xfId="37858"/>
    <cellStyle name="40% - Акцент1 2 2 3 9 3" xfId="10671"/>
    <cellStyle name="40% - Акцент1 2 2 3 9 3 2" xfId="37859"/>
    <cellStyle name="40% - Акцент1 2 2 3 9 4" xfId="10672"/>
    <cellStyle name="40% - Акцент1 2 2 3 9 4 2" xfId="37860"/>
    <cellStyle name="40% - Акцент1 2 2 3 9 5" xfId="10673"/>
    <cellStyle name="40% - Акцент1 2 2 3 9 5 2" xfId="37861"/>
    <cellStyle name="40% - Акцент1 2 2 3 9 6" xfId="10674"/>
    <cellStyle name="40% - Акцент1 2 2 3 9 6 2" xfId="37862"/>
    <cellStyle name="40% - Акцент1 2 2 3 9 7" xfId="37857"/>
    <cellStyle name="40% - Акцент1 2 2 30" xfId="10675"/>
    <cellStyle name="40% - Акцент1 2 2 30 2" xfId="37863"/>
    <cellStyle name="40% - Акцент1 2 2 31" xfId="10676"/>
    <cellStyle name="40% - Акцент1 2 2 31 2" xfId="37864"/>
    <cellStyle name="40% - Акцент1 2 2 32" xfId="10677"/>
    <cellStyle name="40% - Акцент1 2 2 32 2" xfId="37865"/>
    <cellStyle name="40% - Акцент1 2 2 4" xfId="10678"/>
    <cellStyle name="40% - Акцент1 2 2 4 10" xfId="10679"/>
    <cellStyle name="40% - Акцент1 2 2 4 10 2" xfId="10680"/>
    <cellStyle name="40% - Акцент1 2 2 4 10 2 2" xfId="37868"/>
    <cellStyle name="40% - Акцент1 2 2 4 10 3" xfId="10681"/>
    <cellStyle name="40% - Акцент1 2 2 4 10 3 2" xfId="37869"/>
    <cellStyle name="40% - Акцент1 2 2 4 10 4" xfId="10682"/>
    <cellStyle name="40% - Акцент1 2 2 4 10 4 2" xfId="37870"/>
    <cellStyle name="40% - Акцент1 2 2 4 10 5" xfId="10683"/>
    <cellStyle name="40% - Акцент1 2 2 4 10 5 2" xfId="37871"/>
    <cellStyle name="40% - Акцент1 2 2 4 10 6" xfId="10684"/>
    <cellStyle name="40% - Акцент1 2 2 4 10 6 2" xfId="37872"/>
    <cellStyle name="40% - Акцент1 2 2 4 10 7" xfId="37867"/>
    <cellStyle name="40% - Акцент1 2 2 4 11" xfId="10685"/>
    <cellStyle name="40% - Акцент1 2 2 4 11 2" xfId="10686"/>
    <cellStyle name="40% - Акцент1 2 2 4 11 2 2" xfId="37874"/>
    <cellStyle name="40% - Акцент1 2 2 4 11 3" xfId="10687"/>
    <cellStyle name="40% - Акцент1 2 2 4 11 3 2" xfId="37875"/>
    <cellStyle name="40% - Акцент1 2 2 4 11 4" xfId="10688"/>
    <cellStyle name="40% - Акцент1 2 2 4 11 4 2" xfId="37876"/>
    <cellStyle name="40% - Акцент1 2 2 4 11 5" xfId="10689"/>
    <cellStyle name="40% - Акцент1 2 2 4 11 5 2" xfId="37877"/>
    <cellStyle name="40% - Акцент1 2 2 4 11 6" xfId="10690"/>
    <cellStyle name="40% - Акцент1 2 2 4 11 6 2" xfId="37878"/>
    <cellStyle name="40% - Акцент1 2 2 4 11 7" xfId="37873"/>
    <cellStyle name="40% - Акцент1 2 2 4 12" xfId="10691"/>
    <cellStyle name="40% - Акцент1 2 2 4 12 2" xfId="10692"/>
    <cellStyle name="40% - Акцент1 2 2 4 12 2 2" xfId="37880"/>
    <cellStyle name="40% - Акцент1 2 2 4 12 3" xfId="10693"/>
    <cellStyle name="40% - Акцент1 2 2 4 12 3 2" xfId="37881"/>
    <cellStyle name="40% - Акцент1 2 2 4 12 4" xfId="10694"/>
    <cellStyle name="40% - Акцент1 2 2 4 12 4 2" xfId="37882"/>
    <cellStyle name="40% - Акцент1 2 2 4 12 5" xfId="10695"/>
    <cellStyle name="40% - Акцент1 2 2 4 12 5 2" xfId="37883"/>
    <cellStyle name="40% - Акцент1 2 2 4 12 6" xfId="10696"/>
    <cellStyle name="40% - Акцент1 2 2 4 12 6 2" xfId="37884"/>
    <cellStyle name="40% - Акцент1 2 2 4 12 7" xfId="37879"/>
    <cellStyle name="40% - Акцент1 2 2 4 13" xfId="10697"/>
    <cellStyle name="40% - Акцент1 2 2 4 13 2" xfId="10698"/>
    <cellStyle name="40% - Акцент1 2 2 4 13 2 2" xfId="37886"/>
    <cellStyle name="40% - Акцент1 2 2 4 13 3" xfId="10699"/>
    <cellStyle name="40% - Акцент1 2 2 4 13 3 2" xfId="37887"/>
    <cellStyle name="40% - Акцент1 2 2 4 13 4" xfId="10700"/>
    <cellStyle name="40% - Акцент1 2 2 4 13 4 2" xfId="37888"/>
    <cellStyle name="40% - Акцент1 2 2 4 13 5" xfId="10701"/>
    <cellStyle name="40% - Акцент1 2 2 4 13 5 2" xfId="37889"/>
    <cellStyle name="40% - Акцент1 2 2 4 13 6" xfId="10702"/>
    <cellStyle name="40% - Акцент1 2 2 4 13 6 2" xfId="37890"/>
    <cellStyle name="40% - Акцент1 2 2 4 13 7" xfId="37885"/>
    <cellStyle name="40% - Акцент1 2 2 4 14" xfId="10703"/>
    <cellStyle name="40% - Акцент1 2 2 4 14 2" xfId="10704"/>
    <cellStyle name="40% - Акцент1 2 2 4 14 2 2" xfId="37892"/>
    <cellStyle name="40% - Акцент1 2 2 4 14 3" xfId="10705"/>
    <cellStyle name="40% - Акцент1 2 2 4 14 3 2" xfId="37893"/>
    <cellStyle name="40% - Акцент1 2 2 4 14 4" xfId="10706"/>
    <cellStyle name="40% - Акцент1 2 2 4 14 4 2" xfId="37894"/>
    <cellStyle name="40% - Акцент1 2 2 4 14 5" xfId="10707"/>
    <cellStyle name="40% - Акцент1 2 2 4 14 5 2" xfId="37895"/>
    <cellStyle name="40% - Акцент1 2 2 4 14 6" xfId="10708"/>
    <cellStyle name="40% - Акцент1 2 2 4 14 6 2" xfId="37896"/>
    <cellStyle name="40% - Акцент1 2 2 4 14 7" xfId="37891"/>
    <cellStyle name="40% - Акцент1 2 2 4 15" xfId="10709"/>
    <cellStyle name="40% - Акцент1 2 2 4 15 2" xfId="10710"/>
    <cellStyle name="40% - Акцент1 2 2 4 15 2 2" xfId="37898"/>
    <cellStyle name="40% - Акцент1 2 2 4 15 3" xfId="10711"/>
    <cellStyle name="40% - Акцент1 2 2 4 15 3 2" xfId="37899"/>
    <cellStyle name="40% - Акцент1 2 2 4 15 4" xfId="10712"/>
    <cellStyle name="40% - Акцент1 2 2 4 15 4 2" xfId="37900"/>
    <cellStyle name="40% - Акцент1 2 2 4 15 5" xfId="10713"/>
    <cellStyle name="40% - Акцент1 2 2 4 15 5 2" xfId="37901"/>
    <cellStyle name="40% - Акцент1 2 2 4 15 6" xfId="10714"/>
    <cellStyle name="40% - Акцент1 2 2 4 15 6 2" xfId="37902"/>
    <cellStyle name="40% - Акцент1 2 2 4 15 7" xfId="37897"/>
    <cellStyle name="40% - Акцент1 2 2 4 16" xfId="10715"/>
    <cellStyle name="40% - Акцент1 2 2 4 16 2" xfId="10716"/>
    <cellStyle name="40% - Акцент1 2 2 4 16 2 2" xfId="37904"/>
    <cellStyle name="40% - Акцент1 2 2 4 16 3" xfId="10717"/>
    <cellStyle name="40% - Акцент1 2 2 4 16 3 2" xfId="37905"/>
    <cellStyle name="40% - Акцент1 2 2 4 16 4" xfId="10718"/>
    <cellStyle name="40% - Акцент1 2 2 4 16 4 2" xfId="37906"/>
    <cellStyle name="40% - Акцент1 2 2 4 16 5" xfId="10719"/>
    <cellStyle name="40% - Акцент1 2 2 4 16 5 2" xfId="37907"/>
    <cellStyle name="40% - Акцент1 2 2 4 16 6" xfId="10720"/>
    <cellStyle name="40% - Акцент1 2 2 4 16 6 2" xfId="37908"/>
    <cellStyle name="40% - Акцент1 2 2 4 16 7" xfId="37903"/>
    <cellStyle name="40% - Акцент1 2 2 4 17" xfId="10721"/>
    <cellStyle name="40% - Акцент1 2 2 4 17 2" xfId="10722"/>
    <cellStyle name="40% - Акцент1 2 2 4 17 2 2" xfId="37910"/>
    <cellStyle name="40% - Акцент1 2 2 4 17 3" xfId="10723"/>
    <cellStyle name="40% - Акцент1 2 2 4 17 3 2" xfId="37911"/>
    <cellStyle name="40% - Акцент1 2 2 4 17 4" xfId="10724"/>
    <cellStyle name="40% - Акцент1 2 2 4 17 4 2" xfId="37912"/>
    <cellStyle name="40% - Акцент1 2 2 4 17 5" xfId="10725"/>
    <cellStyle name="40% - Акцент1 2 2 4 17 5 2" xfId="37913"/>
    <cellStyle name="40% - Акцент1 2 2 4 17 6" xfId="10726"/>
    <cellStyle name="40% - Акцент1 2 2 4 17 6 2" xfId="37914"/>
    <cellStyle name="40% - Акцент1 2 2 4 17 7" xfId="37909"/>
    <cellStyle name="40% - Акцент1 2 2 4 18" xfId="10727"/>
    <cellStyle name="40% - Акцент1 2 2 4 18 2" xfId="10728"/>
    <cellStyle name="40% - Акцент1 2 2 4 18 2 2" xfId="37916"/>
    <cellStyle name="40% - Акцент1 2 2 4 18 3" xfId="10729"/>
    <cellStyle name="40% - Акцент1 2 2 4 18 3 2" xfId="37917"/>
    <cellStyle name="40% - Акцент1 2 2 4 18 4" xfId="10730"/>
    <cellStyle name="40% - Акцент1 2 2 4 18 4 2" xfId="37918"/>
    <cellStyle name="40% - Акцент1 2 2 4 18 5" xfId="10731"/>
    <cellStyle name="40% - Акцент1 2 2 4 18 5 2" xfId="37919"/>
    <cellStyle name="40% - Акцент1 2 2 4 18 6" xfId="10732"/>
    <cellStyle name="40% - Акцент1 2 2 4 18 6 2" xfId="37920"/>
    <cellStyle name="40% - Акцент1 2 2 4 18 7" xfId="37915"/>
    <cellStyle name="40% - Акцент1 2 2 4 19" xfId="10733"/>
    <cellStyle name="40% - Акцент1 2 2 4 19 2" xfId="10734"/>
    <cellStyle name="40% - Акцент1 2 2 4 19 2 2" xfId="37922"/>
    <cellStyle name="40% - Акцент1 2 2 4 19 3" xfId="10735"/>
    <cellStyle name="40% - Акцент1 2 2 4 19 3 2" xfId="37923"/>
    <cellStyle name="40% - Акцент1 2 2 4 19 4" xfId="10736"/>
    <cellStyle name="40% - Акцент1 2 2 4 19 4 2" xfId="37924"/>
    <cellStyle name="40% - Акцент1 2 2 4 19 5" xfId="10737"/>
    <cellStyle name="40% - Акцент1 2 2 4 19 5 2" xfId="37925"/>
    <cellStyle name="40% - Акцент1 2 2 4 19 6" xfId="10738"/>
    <cellStyle name="40% - Акцент1 2 2 4 19 6 2" xfId="37926"/>
    <cellStyle name="40% - Акцент1 2 2 4 19 7" xfId="37921"/>
    <cellStyle name="40% - Акцент1 2 2 4 2" xfId="10739"/>
    <cellStyle name="40% - Акцент1 2 2 4 2 2" xfId="10740"/>
    <cellStyle name="40% - Акцент1 2 2 4 2 2 2" xfId="37928"/>
    <cellStyle name="40% - Акцент1 2 2 4 2 3" xfId="10741"/>
    <cellStyle name="40% - Акцент1 2 2 4 2 3 2" xfId="37929"/>
    <cellStyle name="40% - Акцент1 2 2 4 2 4" xfId="10742"/>
    <cellStyle name="40% - Акцент1 2 2 4 2 4 2" xfId="37930"/>
    <cellStyle name="40% - Акцент1 2 2 4 2 5" xfId="10743"/>
    <cellStyle name="40% - Акцент1 2 2 4 2 5 2" xfId="37931"/>
    <cellStyle name="40% - Акцент1 2 2 4 2 6" xfId="10744"/>
    <cellStyle name="40% - Акцент1 2 2 4 2 6 2" xfId="37932"/>
    <cellStyle name="40% - Акцент1 2 2 4 2 7" xfId="37927"/>
    <cellStyle name="40% - Акцент1 2 2 4 20" xfId="10745"/>
    <cellStyle name="40% - Акцент1 2 2 4 20 2" xfId="10746"/>
    <cellStyle name="40% - Акцент1 2 2 4 20 2 2" xfId="37934"/>
    <cellStyle name="40% - Акцент1 2 2 4 20 3" xfId="10747"/>
    <cellStyle name="40% - Акцент1 2 2 4 20 3 2" xfId="37935"/>
    <cellStyle name="40% - Акцент1 2 2 4 20 4" xfId="10748"/>
    <cellStyle name="40% - Акцент1 2 2 4 20 4 2" xfId="37936"/>
    <cellStyle name="40% - Акцент1 2 2 4 20 5" xfId="10749"/>
    <cellStyle name="40% - Акцент1 2 2 4 20 5 2" xfId="37937"/>
    <cellStyle name="40% - Акцент1 2 2 4 20 6" xfId="10750"/>
    <cellStyle name="40% - Акцент1 2 2 4 20 6 2" xfId="37938"/>
    <cellStyle name="40% - Акцент1 2 2 4 20 7" xfId="37933"/>
    <cellStyle name="40% - Акцент1 2 2 4 21" xfId="10751"/>
    <cellStyle name="40% - Акцент1 2 2 4 21 2" xfId="10752"/>
    <cellStyle name="40% - Акцент1 2 2 4 21 2 2" xfId="37940"/>
    <cellStyle name="40% - Акцент1 2 2 4 21 3" xfId="10753"/>
    <cellStyle name="40% - Акцент1 2 2 4 21 3 2" xfId="37941"/>
    <cellStyle name="40% - Акцент1 2 2 4 21 4" xfId="10754"/>
    <cellStyle name="40% - Акцент1 2 2 4 21 4 2" xfId="37942"/>
    <cellStyle name="40% - Акцент1 2 2 4 21 5" xfId="10755"/>
    <cellStyle name="40% - Акцент1 2 2 4 21 5 2" xfId="37943"/>
    <cellStyle name="40% - Акцент1 2 2 4 21 6" xfId="10756"/>
    <cellStyle name="40% - Акцент1 2 2 4 21 6 2" xfId="37944"/>
    <cellStyle name="40% - Акцент1 2 2 4 21 7" xfId="37939"/>
    <cellStyle name="40% - Акцент1 2 2 4 22" xfId="10757"/>
    <cellStyle name="40% - Акцент1 2 2 4 22 2" xfId="10758"/>
    <cellStyle name="40% - Акцент1 2 2 4 22 2 2" xfId="37946"/>
    <cellStyle name="40% - Акцент1 2 2 4 22 3" xfId="10759"/>
    <cellStyle name="40% - Акцент1 2 2 4 22 3 2" xfId="37947"/>
    <cellStyle name="40% - Акцент1 2 2 4 22 4" xfId="10760"/>
    <cellStyle name="40% - Акцент1 2 2 4 22 4 2" xfId="37948"/>
    <cellStyle name="40% - Акцент1 2 2 4 22 5" xfId="10761"/>
    <cellStyle name="40% - Акцент1 2 2 4 22 5 2" xfId="37949"/>
    <cellStyle name="40% - Акцент1 2 2 4 22 6" xfId="10762"/>
    <cellStyle name="40% - Акцент1 2 2 4 22 6 2" xfId="37950"/>
    <cellStyle name="40% - Акцент1 2 2 4 22 7" xfId="37945"/>
    <cellStyle name="40% - Акцент1 2 2 4 23" xfId="10763"/>
    <cellStyle name="40% - Акцент1 2 2 4 23 2" xfId="37951"/>
    <cellStyle name="40% - Акцент1 2 2 4 24" xfId="10764"/>
    <cellStyle name="40% - Акцент1 2 2 4 24 2" xfId="37952"/>
    <cellStyle name="40% - Акцент1 2 2 4 25" xfId="10765"/>
    <cellStyle name="40% - Акцент1 2 2 4 25 2" xfId="37953"/>
    <cellStyle name="40% - Акцент1 2 2 4 26" xfId="10766"/>
    <cellStyle name="40% - Акцент1 2 2 4 26 2" xfId="37954"/>
    <cellStyle name="40% - Акцент1 2 2 4 27" xfId="10767"/>
    <cellStyle name="40% - Акцент1 2 2 4 27 2" xfId="37955"/>
    <cellStyle name="40% - Акцент1 2 2 4 28" xfId="37866"/>
    <cellStyle name="40% - Акцент1 2 2 4 3" xfId="10768"/>
    <cellStyle name="40% - Акцент1 2 2 4 3 2" xfId="10769"/>
    <cellStyle name="40% - Акцент1 2 2 4 3 2 2" xfId="37957"/>
    <cellStyle name="40% - Акцент1 2 2 4 3 3" xfId="10770"/>
    <cellStyle name="40% - Акцент1 2 2 4 3 3 2" xfId="37958"/>
    <cellStyle name="40% - Акцент1 2 2 4 3 4" xfId="10771"/>
    <cellStyle name="40% - Акцент1 2 2 4 3 4 2" xfId="37959"/>
    <cellStyle name="40% - Акцент1 2 2 4 3 5" xfId="10772"/>
    <cellStyle name="40% - Акцент1 2 2 4 3 5 2" xfId="37960"/>
    <cellStyle name="40% - Акцент1 2 2 4 3 6" xfId="10773"/>
    <cellStyle name="40% - Акцент1 2 2 4 3 6 2" xfId="37961"/>
    <cellStyle name="40% - Акцент1 2 2 4 3 7" xfId="37956"/>
    <cellStyle name="40% - Акцент1 2 2 4 4" xfId="10774"/>
    <cellStyle name="40% - Акцент1 2 2 4 4 2" xfId="10775"/>
    <cellStyle name="40% - Акцент1 2 2 4 4 2 2" xfId="37963"/>
    <cellStyle name="40% - Акцент1 2 2 4 4 3" xfId="10776"/>
    <cellStyle name="40% - Акцент1 2 2 4 4 3 2" xfId="37964"/>
    <cellStyle name="40% - Акцент1 2 2 4 4 4" xfId="10777"/>
    <cellStyle name="40% - Акцент1 2 2 4 4 4 2" xfId="37965"/>
    <cellStyle name="40% - Акцент1 2 2 4 4 5" xfId="10778"/>
    <cellStyle name="40% - Акцент1 2 2 4 4 5 2" xfId="37966"/>
    <cellStyle name="40% - Акцент1 2 2 4 4 6" xfId="10779"/>
    <cellStyle name="40% - Акцент1 2 2 4 4 6 2" xfId="37967"/>
    <cellStyle name="40% - Акцент1 2 2 4 4 7" xfId="37962"/>
    <cellStyle name="40% - Акцент1 2 2 4 5" xfId="10780"/>
    <cellStyle name="40% - Акцент1 2 2 4 5 2" xfId="10781"/>
    <cellStyle name="40% - Акцент1 2 2 4 5 2 2" xfId="37969"/>
    <cellStyle name="40% - Акцент1 2 2 4 5 3" xfId="10782"/>
    <cellStyle name="40% - Акцент1 2 2 4 5 3 2" xfId="37970"/>
    <cellStyle name="40% - Акцент1 2 2 4 5 4" xfId="10783"/>
    <cellStyle name="40% - Акцент1 2 2 4 5 4 2" xfId="37971"/>
    <cellStyle name="40% - Акцент1 2 2 4 5 5" xfId="10784"/>
    <cellStyle name="40% - Акцент1 2 2 4 5 5 2" xfId="37972"/>
    <cellStyle name="40% - Акцент1 2 2 4 5 6" xfId="10785"/>
    <cellStyle name="40% - Акцент1 2 2 4 5 6 2" xfId="37973"/>
    <cellStyle name="40% - Акцент1 2 2 4 5 7" xfId="37968"/>
    <cellStyle name="40% - Акцент1 2 2 4 6" xfId="10786"/>
    <cellStyle name="40% - Акцент1 2 2 4 6 2" xfId="10787"/>
    <cellStyle name="40% - Акцент1 2 2 4 6 2 2" xfId="37975"/>
    <cellStyle name="40% - Акцент1 2 2 4 6 3" xfId="10788"/>
    <cellStyle name="40% - Акцент1 2 2 4 6 3 2" xfId="37976"/>
    <cellStyle name="40% - Акцент1 2 2 4 6 4" xfId="10789"/>
    <cellStyle name="40% - Акцент1 2 2 4 6 4 2" xfId="37977"/>
    <cellStyle name="40% - Акцент1 2 2 4 6 5" xfId="10790"/>
    <cellStyle name="40% - Акцент1 2 2 4 6 5 2" xfId="37978"/>
    <cellStyle name="40% - Акцент1 2 2 4 6 6" xfId="10791"/>
    <cellStyle name="40% - Акцент1 2 2 4 6 6 2" xfId="37979"/>
    <cellStyle name="40% - Акцент1 2 2 4 6 7" xfId="37974"/>
    <cellStyle name="40% - Акцент1 2 2 4 7" xfId="10792"/>
    <cellStyle name="40% - Акцент1 2 2 4 7 2" xfId="10793"/>
    <cellStyle name="40% - Акцент1 2 2 4 7 2 2" xfId="37981"/>
    <cellStyle name="40% - Акцент1 2 2 4 7 3" xfId="10794"/>
    <cellStyle name="40% - Акцент1 2 2 4 7 3 2" xfId="37982"/>
    <cellStyle name="40% - Акцент1 2 2 4 7 4" xfId="10795"/>
    <cellStyle name="40% - Акцент1 2 2 4 7 4 2" xfId="37983"/>
    <cellStyle name="40% - Акцент1 2 2 4 7 5" xfId="10796"/>
    <cellStyle name="40% - Акцент1 2 2 4 7 5 2" xfId="37984"/>
    <cellStyle name="40% - Акцент1 2 2 4 7 6" xfId="10797"/>
    <cellStyle name="40% - Акцент1 2 2 4 7 6 2" xfId="37985"/>
    <cellStyle name="40% - Акцент1 2 2 4 7 7" xfId="37980"/>
    <cellStyle name="40% - Акцент1 2 2 4 8" xfId="10798"/>
    <cellStyle name="40% - Акцент1 2 2 4 8 2" xfId="10799"/>
    <cellStyle name="40% - Акцент1 2 2 4 8 2 2" xfId="37987"/>
    <cellStyle name="40% - Акцент1 2 2 4 8 3" xfId="10800"/>
    <cellStyle name="40% - Акцент1 2 2 4 8 3 2" xfId="37988"/>
    <cellStyle name="40% - Акцент1 2 2 4 8 4" xfId="10801"/>
    <cellStyle name="40% - Акцент1 2 2 4 8 4 2" xfId="37989"/>
    <cellStyle name="40% - Акцент1 2 2 4 8 5" xfId="10802"/>
    <cellStyle name="40% - Акцент1 2 2 4 8 5 2" xfId="37990"/>
    <cellStyle name="40% - Акцент1 2 2 4 8 6" xfId="10803"/>
    <cellStyle name="40% - Акцент1 2 2 4 8 6 2" xfId="37991"/>
    <cellStyle name="40% - Акцент1 2 2 4 8 7" xfId="37986"/>
    <cellStyle name="40% - Акцент1 2 2 4 9" xfId="10804"/>
    <cellStyle name="40% - Акцент1 2 2 4 9 2" xfId="10805"/>
    <cellStyle name="40% - Акцент1 2 2 4 9 2 2" xfId="37993"/>
    <cellStyle name="40% - Акцент1 2 2 4 9 3" xfId="10806"/>
    <cellStyle name="40% - Акцент1 2 2 4 9 3 2" xfId="37994"/>
    <cellStyle name="40% - Акцент1 2 2 4 9 4" xfId="10807"/>
    <cellStyle name="40% - Акцент1 2 2 4 9 4 2" xfId="37995"/>
    <cellStyle name="40% - Акцент1 2 2 4 9 5" xfId="10808"/>
    <cellStyle name="40% - Акцент1 2 2 4 9 5 2" xfId="37996"/>
    <cellStyle name="40% - Акцент1 2 2 4 9 6" xfId="10809"/>
    <cellStyle name="40% - Акцент1 2 2 4 9 6 2" xfId="37997"/>
    <cellStyle name="40% - Акцент1 2 2 4 9 7" xfId="37992"/>
    <cellStyle name="40% - Акцент1 2 2 5" xfId="10810"/>
    <cellStyle name="40% - Акцент1 2 2 5 10" xfId="10811"/>
    <cellStyle name="40% - Акцент1 2 2 5 10 2" xfId="10812"/>
    <cellStyle name="40% - Акцент1 2 2 5 10 2 2" xfId="38000"/>
    <cellStyle name="40% - Акцент1 2 2 5 10 3" xfId="10813"/>
    <cellStyle name="40% - Акцент1 2 2 5 10 3 2" xfId="38001"/>
    <cellStyle name="40% - Акцент1 2 2 5 10 4" xfId="10814"/>
    <cellStyle name="40% - Акцент1 2 2 5 10 4 2" xfId="38002"/>
    <cellStyle name="40% - Акцент1 2 2 5 10 5" xfId="10815"/>
    <cellStyle name="40% - Акцент1 2 2 5 10 5 2" xfId="38003"/>
    <cellStyle name="40% - Акцент1 2 2 5 10 6" xfId="10816"/>
    <cellStyle name="40% - Акцент1 2 2 5 10 6 2" xfId="38004"/>
    <cellStyle name="40% - Акцент1 2 2 5 10 7" xfId="37999"/>
    <cellStyle name="40% - Акцент1 2 2 5 11" xfId="10817"/>
    <cellStyle name="40% - Акцент1 2 2 5 11 2" xfId="10818"/>
    <cellStyle name="40% - Акцент1 2 2 5 11 2 2" xfId="38006"/>
    <cellStyle name="40% - Акцент1 2 2 5 11 3" xfId="10819"/>
    <cellStyle name="40% - Акцент1 2 2 5 11 3 2" xfId="38007"/>
    <cellStyle name="40% - Акцент1 2 2 5 11 4" xfId="10820"/>
    <cellStyle name="40% - Акцент1 2 2 5 11 4 2" xfId="38008"/>
    <cellStyle name="40% - Акцент1 2 2 5 11 5" xfId="10821"/>
    <cellStyle name="40% - Акцент1 2 2 5 11 5 2" xfId="38009"/>
    <cellStyle name="40% - Акцент1 2 2 5 11 6" xfId="10822"/>
    <cellStyle name="40% - Акцент1 2 2 5 11 6 2" xfId="38010"/>
    <cellStyle name="40% - Акцент1 2 2 5 11 7" xfId="38005"/>
    <cellStyle name="40% - Акцент1 2 2 5 12" xfId="10823"/>
    <cellStyle name="40% - Акцент1 2 2 5 12 2" xfId="10824"/>
    <cellStyle name="40% - Акцент1 2 2 5 12 2 2" xfId="38012"/>
    <cellStyle name="40% - Акцент1 2 2 5 12 3" xfId="10825"/>
    <cellStyle name="40% - Акцент1 2 2 5 12 3 2" xfId="38013"/>
    <cellStyle name="40% - Акцент1 2 2 5 12 4" xfId="10826"/>
    <cellStyle name="40% - Акцент1 2 2 5 12 4 2" xfId="38014"/>
    <cellStyle name="40% - Акцент1 2 2 5 12 5" xfId="10827"/>
    <cellStyle name="40% - Акцент1 2 2 5 12 5 2" xfId="38015"/>
    <cellStyle name="40% - Акцент1 2 2 5 12 6" xfId="10828"/>
    <cellStyle name="40% - Акцент1 2 2 5 12 6 2" xfId="38016"/>
    <cellStyle name="40% - Акцент1 2 2 5 12 7" xfId="38011"/>
    <cellStyle name="40% - Акцент1 2 2 5 13" xfId="10829"/>
    <cellStyle name="40% - Акцент1 2 2 5 13 2" xfId="10830"/>
    <cellStyle name="40% - Акцент1 2 2 5 13 2 2" xfId="38018"/>
    <cellStyle name="40% - Акцент1 2 2 5 13 3" xfId="10831"/>
    <cellStyle name="40% - Акцент1 2 2 5 13 3 2" xfId="38019"/>
    <cellStyle name="40% - Акцент1 2 2 5 13 4" xfId="10832"/>
    <cellStyle name="40% - Акцент1 2 2 5 13 4 2" xfId="38020"/>
    <cellStyle name="40% - Акцент1 2 2 5 13 5" xfId="10833"/>
    <cellStyle name="40% - Акцент1 2 2 5 13 5 2" xfId="38021"/>
    <cellStyle name="40% - Акцент1 2 2 5 13 6" xfId="10834"/>
    <cellStyle name="40% - Акцент1 2 2 5 13 6 2" xfId="38022"/>
    <cellStyle name="40% - Акцент1 2 2 5 13 7" xfId="38017"/>
    <cellStyle name="40% - Акцент1 2 2 5 14" xfId="10835"/>
    <cellStyle name="40% - Акцент1 2 2 5 14 2" xfId="10836"/>
    <cellStyle name="40% - Акцент1 2 2 5 14 2 2" xfId="38024"/>
    <cellStyle name="40% - Акцент1 2 2 5 14 3" xfId="10837"/>
    <cellStyle name="40% - Акцент1 2 2 5 14 3 2" xfId="38025"/>
    <cellStyle name="40% - Акцент1 2 2 5 14 4" xfId="10838"/>
    <cellStyle name="40% - Акцент1 2 2 5 14 4 2" xfId="38026"/>
    <cellStyle name="40% - Акцент1 2 2 5 14 5" xfId="10839"/>
    <cellStyle name="40% - Акцент1 2 2 5 14 5 2" xfId="38027"/>
    <cellStyle name="40% - Акцент1 2 2 5 14 6" xfId="10840"/>
    <cellStyle name="40% - Акцент1 2 2 5 14 6 2" xfId="38028"/>
    <cellStyle name="40% - Акцент1 2 2 5 14 7" xfId="38023"/>
    <cellStyle name="40% - Акцент1 2 2 5 15" xfId="10841"/>
    <cellStyle name="40% - Акцент1 2 2 5 15 2" xfId="10842"/>
    <cellStyle name="40% - Акцент1 2 2 5 15 2 2" xfId="38030"/>
    <cellStyle name="40% - Акцент1 2 2 5 15 3" xfId="10843"/>
    <cellStyle name="40% - Акцент1 2 2 5 15 3 2" xfId="38031"/>
    <cellStyle name="40% - Акцент1 2 2 5 15 4" xfId="10844"/>
    <cellStyle name="40% - Акцент1 2 2 5 15 4 2" xfId="38032"/>
    <cellStyle name="40% - Акцент1 2 2 5 15 5" xfId="10845"/>
    <cellStyle name="40% - Акцент1 2 2 5 15 5 2" xfId="38033"/>
    <cellStyle name="40% - Акцент1 2 2 5 15 6" xfId="10846"/>
    <cellStyle name="40% - Акцент1 2 2 5 15 6 2" xfId="38034"/>
    <cellStyle name="40% - Акцент1 2 2 5 15 7" xfId="38029"/>
    <cellStyle name="40% - Акцент1 2 2 5 16" xfId="10847"/>
    <cellStyle name="40% - Акцент1 2 2 5 16 2" xfId="10848"/>
    <cellStyle name="40% - Акцент1 2 2 5 16 2 2" xfId="38036"/>
    <cellStyle name="40% - Акцент1 2 2 5 16 3" xfId="10849"/>
    <cellStyle name="40% - Акцент1 2 2 5 16 3 2" xfId="38037"/>
    <cellStyle name="40% - Акцент1 2 2 5 16 4" xfId="10850"/>
    <cellStyle name="40% - Акцент1 2 2 5 16 4 2" xfId="38038"/>
    <cellStyle name="40% - Акцент1 2 2 5 16 5" xfId="10851"/>
    <cellStyle name="40% - Акцент1 2 2 5 16 5 2" xfId="38039"/>
    <cellStyle name="40% - Акцент1 2 2 5 16 6" xfId="10852"/>
    <cellStyle name="40% - Акцент1 2 2 5 16 6 2" xfId="38040"/>
    <cellStyle name="40% - Акцент1 2 2 5 16 7" xfId="38035"/>
    <cellStyle name="40% - Акцент1 2 2 5 17" xfId="10853"/>
    <cellStyle name="40% - Акцент1 2 2 5 17 2" xfId="10854"/>
    <cellStyle name="40% - Акцент1 2 2 5 17 2 2" xfId="38042"/>
    <cellStyle name="40% - Акцент1 2 2 5 17 3" xfId="10855"/>
    <cellStyle name="40% - Акцент1 2 2 5 17 3 2" xfId="38043"/>
    <cellStyle name="40% - Акцент1 2 2 5 17 4" xfId="10856"/>
    <cellStyle name="40% - Акцент1 2 2 5 17 4 2" xfId="38044"/>
    <cellStyle name="40% - Акцент1 2 2 5 17 5" xfId="10857"/>
    <cellStyle name="40% - Акцент1 2 2 5 17 5 2" xfId="38045"/>
    <cellStyle name="40% - Акцент1 2 2 5 17 6" xfId="10858"/>
    <cellStyle name="40% - Акцент1 2 2 5 17 6 2" xfId="38046"/>
    <cellStyle name="40% - Акцент1 2 2 5 17 7" xfId="38041"/>
    <cellStyle name="40% - Акцент1 2 2 5 18" xfId="10859"/>
    <cellStyle name="40% - Акцент1 2 2 5 18 2" xfId="10860"/>
    <cellStyle name="40% - Акцент1 2 2 5 18 2 2" xfId="38048"/>
    <cellStyle name="40% - Акцент1 2 2 5 18 3" xfId="10861"/>
    <cellStyle name="40% - Акцент1 2 2 5 18 3 2" xfId="38049"/>
    <cellStyle name="40% - Акцент1 2 2 5 18 4" xfId="10862"/>
    <cellStyle name="40% - Акцент1 2 2 5 18 4 2" xfId="38050"/>
    <cellStyle name="40% - Акцент1 2 2 5 18 5" xfId="10863"/>
    <cellStyle name="40% - Акцент1 2 2 5 18 5 2" xfId="38051"/>
    <cellStyle name="40% - Акцент1 2 2 5 18 6" xfId="10864"/>
    <cellStyle name="40% - Акцент1 2 2 5 18 6 2" xfId="38052"/>
    <cellStyle name="40% - Акцент1 2 2 5 18 7" xfId="38047"/>
    <cellStyle name="40% - Акцент1 2 2 5 19" xfId="10865"/>
    <cellStyle name="40% - Акцент1 2 2 5 19 2" xfId="10866"/>
    <cellStyle name="40% - Акцент1 2 2 5 19 2 2" xfId="38054"/>
    <cellStyle name="40% - Акцент1 2 2 5 19 3" xfId="10867"/>
    <cellStyle name="40% - Акцент1 2 2 5 19 3 2" xfId="38055"/>
    <cellStyle name="40% - Акцент1 2 2 5 19 4" xfId="10868"/>
    <cellStyle name="40% - Акцент1 2 2 5 19 4 2" xfId="38056"/>
    <cellStyle name="40% - Акцент1 2 2 5 19 5" xfId="10869"/>
    <cellStyle name="40% - Акцент1 2 2 5 19 5 2" xfId="38057"/>
    <cellStyle name="40% - Акцент1 2 2 5 19 6" xfId="10870"/>
    <cellStyle name="40% - Акцент1 2 2 5 19 6 2" xfId="38058"/>
    <cellStyle name="40% - Акцент1 2 2 5 19 7" xfId="38053"/>
    <cellStyle name="40% - Акцент1 2 2 5 2" xfId="10871"/>
    <cellStyle name="40% - Акцент1 2 2 5 2 2" xfId="10872"/>
    <cellStyle name="40% - Акцент1 2 2 5 2 2 2" xfId="38060"/>
    <cellStyle name="40% - Акцент1 2 2 5 2 3" xfId="10873"/>
    <cellStyle name="40% - Акцент1 2 2 5 2 3 2" xfId="38061"/>
    <cellStyle name="40% - Акцент1 2 2 5 2 4" xfId="10874"/>
    <cellStyle name="40% - Акцент1 2 2 5 2 4 2" xfId="38062"/>
    <cellStyle name="40% - Акцент1 2 2 5 2 5" xfId="10875"/>
    <cellStyle name="40% - Акцент1 2 2 5 2 5 2" xfId="38063"/>
    <cellStyle name="40% - Акцент1 2 2 5 2 6" xfId="10876"/>
    <cellStyle name="40% - Акцент1 2 2 5 2 6 2" xfId="38064"/>
    <cellStyle name="40% - Акцент1 2 2 5 2 7" xfId="38059"/>
    <cellStyle name="40% - Акцент1 2 2 5 20" xfId="10877"/>
    <cellStyle name="40% - Акцент1 2 2 5 20 2" xfId="10878"/>
    <cellStyle name="40% - Акцент1 2 2 5 20 2 2" xfId="38066"/>
    <cellStyle name="40% - Акцент1 2 2 5 20 3" xfId="10879"/>
    <cellStyle name="40% - Акцент1 2 2 5 20 3 2" xfId="38067"/>
    <cellStyle name="40% - Акцент1 2 2 5 20 4" xfId="10880"/>
    <cellStyle name="40% - Акцент1 2 2 5 20 4 2" xfId="38068"/>
    <cellStyle name="40% - Акцент1 2 2 5 20 5" xfId="10881"/>
    <cellStyle name="40% - Акцент1 2 2 5 20 5 2" xfId="38069"/>
    <cellStyle name="40% - Акцент1 2 2 5 20 6" xfId="10882"/>
    <cellStyle name="40% - Акцент1 2 2 5 20 6 2" xfId="38070"/>
    <cellStyle name="40% - Акцент1 2 2 5 20 7" xfId="38065"/>
    <cellStyle name="40% - Акцент1 2 2 5 21" xfId="10883"/>
    <cellStyle name="40% - Акцент1 2 2 5 21 2" xfId="10884"/>
    <cellStyle name="40% - Акцент1 2 2 5 21 2 2" xfId="38072"/>
    <cellStyle name="40% - Акцент1 2 2 5 21 3" xfId="10885"/>
    <cellStyle name="40% - Акцент1 2 2 5 21 3 2" xfId="38073"/>
    <cellStyle name="40% - Акцент1 2 2 5 21 4" xfId="10886"/>
    <cellStyle name="40% - Акцент1 2 2 5 21 4 2" xfId="38074"/>
    <cellStyle name="40% - Акцент1 2 2 5 21 5" xfId="10887"/>
    <cellStyle name="40% - Акцент1 2 2 5 21 5 2" xfId="38075"/>
    <cellStyle name="40% - Акцент1 2 2 5 21 6" xfId="10888"/>
    <cellStyle name="40% - Акцент1 2 2 5 21 6 2" xfId="38076"/>
    <cellStyle name="40% - Акцент1 2 2 5 21 7" xfId="38071"/>
    <cellStyle name="40% - Акцент1 2 2 5 22" xfId="10889"/>
    <cellStyle name="40% - Акцент1 2 2 5 22 2" xfId="10890"/>
    <cellStyle name="40% - Акцент1 2 2 5 22 2 2" xfId="38078"/>
    <cellStyle name="40% - Акцент1 2 2 5 22 3" xfId="10891"/>
    <cellStyle name="40% - Акцент1 2 2 5 22 3 2" xfId="38079"/>
    <cellStyle name="40% - Акцент1 2 2 5 22 4" xfId="10892"/>
    <cellStyle name="40% - Акцент1 2 2 5 22 4 2" xfId="38080"/>
    <cellStyle name="40% - Акцент1 2 2 5 22 5" xfId="10893"/>
    <cellStyle name="40% - Акцент1 2 2 5 22 5 2" xfId="38081"/>
    <cellStyle name="40% - Акцент1 2 2 5 22 6" xfId="10894"/>
    <cellStyle name="40% - Акцент1 2 2 5 22 6 2" xfId="38082"/>
    <cellStyle name="40% - Акцент1 2 2 5 22 7" xfId="38077"/>
    <cellStyle name="40% - Акцент1 2 2 5 23" xfId="10895"/>
    <cellStyle name="40% - Акцент1 2 2 5 23 2" xfId="38083"/>
    <cellStyle name="40% - Акцент1 2 2 5 24" xfId="10896"/>
    <cellStyle name="40% - Акцент1 2 2 5 24 2" xfId="38084"/>
    <cellStyle name="40% - Акцент1 2 2 5 25" xfId="10897"/>
    <cellStyle name="40% - Акцент1 2 2 5 25 2" xfId="38085"/>
    <cellStyle name="40% - Акцент1 2 2 5 26" xfId="10898"/>
    <cellStyle name="40% - Акцент1 2 2 5 26 2" xfId="38086"/>
    <cellStyle name="40% - Акцент1 2 2 5 27" xfId="10899"/>
    <cellStyle name="40% - Акцент1 2 2 5 27 2" xfId="38087"/>
    <cellStyle name="40% - Акцент1 2 2 5 28" xfId="37998"/>
    <cellStyle name="40% - Акцент1 2 2 5 3" xfId="10900"/>
    <cellStyle name="40% - Акцент1 2 2 5 3 2" xfId="10901"/>
    <cellStyle name="40% - Акцент1 2 2 5 3 2 2" xfId="38089"/>
    <cellStyle name="40% - Акцент1 2 2 5 3 3" xfId="10902"/>
    <cellStyle name="40% - Акцент1 2 2 5 3 3 2" xfId="38090"/>
    <cellStyle name="40% - Акцент1 2 2 5 3 4" xfId="10903"/>
    <cellStyle name="40% - Акцент1 2 2 5 3 4 2" xfId="38091"/>
    <cellStyle name="40% - Акцент1 2 2 5 3 5" xfId="10904"/>
    <cellStyle name="40% - Акцент1 2 2 5 3 5 2" xfId="38092"/>
    <cellStyle name="40% - Акцент1 2 2 5 3 6" xfId="10905"/>
    <cellStyle name="40% - Акцент1 2 2 5 3 6 2" xfId="38093"/>
    <cellStyle name="40% - Акцент1 2 2 5 3 7" xfId="38088"/>
    <cellStyle name="40% - Акцент1 2 2 5 4" xfId="10906"/>
    <cellStyle name="40% - Акцент1 2 2 5 4 2" xfId="10907"/>
    <cellStyle name="40% - Акцент1 2 2 5 4 2 2" xfId="38095"/>
    <cellStyle name="40% - Акцент1 2 2 5 4 3" xfId="10908"/>
    <cellStyle name="40% - Акцент1 2 2 5 4 3 2" xfId="38096"/>
    <cellStyle name="40% - Акцент1 2 2 5 4 4" xfId="10909"/>
    <cellStyle name="40% - Акцент1 2 2 5 4 4 2" xfId="38097"/>
    <cellStyle name="40% - Акцент1 2 2 5 4 5" xfId="10910"/>
    <cellStyle name="40% - Акцент1 2 2 5 4 5 2" xfId="38098"/>
    <cellStyle name="40% - Акцент1 2 2 5 4 6" xfId="10911"/>
    <cellStyle name="40% - Акцент1 2 2 5 4 6 2" xfId="38099"/>
    <cellStyle name="40% - Акцент1 2 2 5 4 7" xfId="38094"/>
    <cellStyle name="40% - Акцент1 2 2 5 5" xfId="10912"/>
    <cellStyle name="40% - Акцент1 2 2 5 5 2" xfId="10913"/>
    <cellStyle name="40% - Акцент1 2 2 5 5 2 2" xfId="38101"/>
    <cellStyle name="40% - Акцент1 2 2 5 5 3" xfId="10914"/>
    <cellStyle name="40% - Акцент1 2 2 5 5 3 2" xfId="38102"/>
    <cellStyle name="40% - Акцент1 2 2 5 5 4" xfId="10915"/>
    <cellStyle name="40% - Акцент1 2 2 5 5 4 2" xfId="38103"/>
    <cellStyle name="40% - Акцент1 2 2 5 5 5" xfId="10916"/>
    <cellStyle name="40% - Акцент1 2 2 5 5 5 2" xfId="38104"/>
    <cellStyle name="40% - Акцент1 2 2 5 5 6" xfId="10917"/>
    <cellStyle name="40% - Акцент1 2 2 5 5 6 2" xfId="38105"/>
    <cellStyle name="40% - Акцент1 2 2 5 5 7" xfId="38100"/>
    <cellStyle name="40% - Акцент1 2 2 5 6" xfId="10918"/>
    <cellStyle name="40% - Акцент1 2 2 5 6 2" xfId="10919"/>
    <cellStyle name="40% - Акцент1 2 2 5 6 2 2" xfId="38107"/>
    <cellStyle name="40% - Акцент1 2 2 5 6 3" xfId="10920"/>
    <cellStyle name="40% - Акцент1 2 2 5 6 3 2" xfId="38108"/>
    <cellStyle name="40% - Акцент1 2 2 5 6 4" xfId="10921"/>
    <cellStyle name="40% - Акцент1 2 2 5 6 4 2" xfId="38109"/>
    <cellStyle name="40% - Акцент1 2 2 5 6 5" xfId="10922"/>
    <cellStyle name="40% - Акцент1 2 2 5 6 5 2" xfId="38110"/>
    <cellStyle name="40% - Акцент1 2 2 5 6 6" xfId="10923"/>
    <cellStyle name="40% - Акцент1 2 2 5 6 6 2" xfId="38111"/>
    <cellStyle name="40% - Акцент1 2 2 5 6 7" xfId="38106"/>
    <cellStyle name="40% - Акцент1 2 2 5 7" xfId="10924"/>
    <cellStyle name="40% - Акцент1 2 2 5 7 2" xfId="10925"/>
    <cellStyle name="40% - Акцент1 2 2 5 7 2 2" xfId="38113"/>
    <cellStyle name="40% - Акцент1 2 2 5 7 3" xfId="10926"/>
    <cellStyle name="40% - Акцент1 2 2 5 7 3 2" xfId="38114"/>
    <cellStyle name="40% - Акцент1 2 2 5 7 4" xfId="10927"/>
    <cellStyle name="40% - Акцент1 2 2 5 7 4 2" xfId="38115"/>
    <cellStyle name="40% - Акцент1 2 2 5 7 5" xfId="10928"/>
    <cellStyle name="40% - Акцент1 2 2 5 7 5 2" xfId="38116"/>
    <cellStyle name="40% - Акцент1 2 2 5 7 6" xfId="10929"/>
    <cellStyle name="40% - Акцент1 2 2 5 7 6 2" xfId="38117"/>
    <cellStyle name="40% - Акцент1 2 2 5 7 7" xfId="38112"/>
    <cellStyle name="40% - Акцент1 2 2 5 8" xfId="10930"/>
    <cellStyle name="40% - Акцент1 2 2 5 8 2" xfId="10931"/>
    <cellStyle name="40% - Акцент1 2 2 5 8 2 2" xfId="38119"/>
    <cellStyle name="40% - Акцент1 2 2 5 8 3" xfId="10932"/>
    <cellStyle name="40% - Акцент1 2 2 5 8 3 2" xfId="38120"/>
    <cellStyle name="40% - Акцент1 2 2 5 8 4" xfId="10933"/>
    <cellStyle name="40% - Акцент1 2 2 5 8 4 2" xfId="38121"/>
    <cellStyle name="40% - Акцент1 2 2 5 8 5" xfId="10934"/>
    <cellStyle name="40% - Акцент1 2 2 5 8 5 2" xfId="38122"/>
    <cellStyle name="40% - Акцент1 2 2 5 8 6" xfId="10935"/>
    <cellStyle name="40% - Акцент1 2 2 5 8 6 2" xfId="38123"/>
    <cellStyle name="40% - Акцент1 2 2 5 8 7" xfId="38118"/>
    <cellStyle name="40% - Акцент1 2 2 5 9" xfId="10936"/>
    <cellStyle name="40% - Акцент1 2 2 5 9 2" xfId="10937"/>
    <cellStyle name="40% - Акцент1 2 2 5 9 2 2" xfId="38125"/>
    <cellStyle name="40% - Акцент1 2 2 5 9 3" xfId="10938"/>
    <cellStyle name="40% - Акцент1 2 2 5 9 3 2" xfId="38126"/>
    <cellStyle name="40% - Акцент1 2 2 5 9 4" xfId="10939"/>
    <cellStyle name="40% - Акцент1 2 2 5 9 4 2" xfId="38127"/>
    <cellStyle name="40% - Акцент1 2 2 5 9 5" xfId="10940"/>
    <cellStyle name="40% - Акцент1 2 2 5 9 5 2" xfId="38128"/>
    <cellStyle name="40% - Акцент1 2 2 5 9 6" xfId="10941"/>
    <cellStyle name="40% - Акцент1 2 2 5 9 6 2" xfId="38129"/>
    <cellStyle name="40% - Акцент1 2 2 5 9 7" xfId="38124"/>
    <cellStyle name="40% - Акцент1 2 2 6" xfId="10942"/>
    <cellStyle name="40% - Акцент1 2 2 6 10" xfId="10943"/>
    <cellStyle name="40% - Акцент1 2 2 6 10 2" xfId="10944"/>
    <cellStyle name="40% - Акцент1 2 2 6 10 2 2" xfId="38132"/>
    <cellStyle name="40% - Акцент1 2 2 6 10 3" xfId="10945"/>
    <cellStyle name="40% - Акцент1 2 2 6 10 3 2" xfId="38133"/>
    <cellStyle name="40% - Акцент1 2 2 6 10 4" xfId="10946"/>
    <cellStyle name="40% - Акцент1 2 2 6 10 4 2" xfId="38134"/>
    <cellStyle name="40% - Акцент1 2 2 6 10 5" xfId="10947"/>
    <cellStyle name="40% - Акцент1 2 2 6 10 5 2" xfId="38135"/>
    <cellStyle name="40% - Акцент1 2 2 6 10 6" xfId="10948"/>
    <cellStyle name="40% - Акцент1 2 2 6 10 6 2" xfId="38136"/>
    <cellStyle name="40% - Акцент1 2 2 6 10 7" xfId="38131"/>
    <cellStyle name="40% - Акцент1 2 2 6 11" xfId="10949"/>
    <cellStyle name="40% - Акцент1 2 2 6 11 2" xfId="10950"/>
    <cellStyle name="40% - Акцент1 2 2 6 11 2 2" xfId="38138"/>
    <cellStyle name="40% - Акцент1 2 2 6 11 3" xfId="10951"/>
    <cellStyle name="40% - Акцент1 2 2 6 11 3 2" xfId="38139"/>
    <cellStyle name="40% - Акцент1 2 2 6 11 4" xfId="10952"/>
    <cellStyle name="40% - Акцент1 2 2 6 11 4 2" xfId="38140"/>
    <cellStyle name="40% - Акцент1 2 2 6 11 5" xfId="10953"/>
    <cellStyle name="40% - Акцент1 2 2 6 11 5 2" xfId="38141"/>
    <cellStyle name="40% - Акцент1 2 2 6 11 6" xfId="10954"/>
    <cellStyle name="40% - Акцент1 2 2 6 11 6 2" xfId="38142"/>
    <cellStyle name="40% - Акцент1 2 2 6 11 7" xfId="38137"/>
    <cellStyle name="40% - Акцент1 2 2 6 12" xfId="10955"/>
    <cellStyle name="40% - Акцент1 2 2 6 12 2" xfId="10956"/>
    <cellStyle name="40% - Акцент1 2 2 6 12 2 2" xfId="38144"/>
    <cellStyle name="40% - Акцент1 2 2 6 12 3" xfId="10957"/>
    <cellStyle name="40% - Акцент1 2 2 6 12 3 2" xfId="38145"/>
    <cellStyle name="40% - Акцент1 2 2 6 12 4" xfId="10958"/>
    <cellStyle name="40% - Акцент1 2 2 6 12 4 2" xfId="38146"/>
    <cellStyle name="40% - Акцент1 2 2 6 12 5" xfId="10959"/>
    <cellStyle name="40% - Акцент1 2 2 6 12 5 2" xfId="38147"/>
    <cellStyle name="40% - Акцент1 2 2 6 12 6" xfId="10960"/>
    <cellStyle name="40% - Акцент1 2 2 6 12 6 2" xfId="38148"/>
    <cellStyle name="40% - Акцент1 2 2 6 12 7" xfId="38143"/>
    <cellStyle name="40% - Акцент1 2 2 6 13" xfId="10961"/>
    <cellStyle name="40% - Акцент1 2 2 6 13 2" xfId="10962"/>
    <cellStyle name="40% - Акцент1 2 2 6 13 2 2" xfId="38150"/>
    <cellStyle name="40% - Акцент1 2 2 6 13 3" xfId="10963"/>
    <cellStyle name="40% - Акцент1 2 2 6 13 3 2" xfId="38151"/>
    <cellStyle name="40% - Акцент1 2 2 6 13 4" xfId="10964"/>
    <cellStyle name="40% - Акцент1 2 2 6 13 4 2" xfId="38152"/>
    <cellStyle name="40% - Акцент1 2 2 6 13 5" xfId="10965"/>
    <cellStyle name="40% - Акцент1 2 2 6 13 5 2" xfId="38153"/>
    <cellStyle name="40% - Акцент1 2 2 6 13 6" xfId="10966"/>
    <cellStyle name="40% - Акцент1 2 2 6 13 6 2" xfId="38154"/>
    <cellStyle name="40% - Акцент1 2 2 6 13 7" xfId="38149"/>
    <cellStyle name="40% - Акцент1 2 2 6 14" xfId="10967"/>
    <cellStyle name="40% - Акцент1 2 2 6 14 2" xfId="10968"/>
    <cellStyle name="40% - Акцент1 2 2 6 14 2 2" xfId="38156"/>
    <cellStyle name="40% - Акцент1 2 2 6 14 3" xfId="10969"/>
    <cellStyle name="40% - Акцент1 2 2 6 14 3 2" xfId="38157"/>
    <cellStyle name="40% - Акцент1 2 2 6 14 4" xfId="10970"/>
    <cellStyle name="40% - Акцент1 2 2 6 14 4 2" xfId="38158"/>
    <cellStyle name="40% - Акцент1 2 2 6 14 5" xfId="10971"/>
    <cellStyle name="40% - Акцент1 2 2 6 14 5 2" xfId="38159"/>
    <cellStyle name="40% - Акцент1 2 2 6 14 6" xfId="10972"/>
    <cellStyle name="40% - Акцент1 2 2 6 14 6 2" xfId="38160"/>
    <cellStyle name="40% - Акцент1 2 2 6 14 7" xfId="38155"/>
    <cellStyle name="40% - Акцент1 2 2 6 15" xfId="10973"/>
    <cellStyle name="40% - Акцент1 2 2 6 15 2" xfId="10974"/>
    <cellStyle name="40% - Акцент1 2 2 6 15 2 2" xfId="38162"/>
    <cellStyle name="40% - Акцент1 2 2 6 15 3" xfId="10975"/>
    <cellStyle name="40% - Акцент1 2 2 6 15 3 2" xfId="38163"/>
    <cellStyle name="40% - Акцент1 2 2 6 15 4" xfId="10976"/>
    <cellStyle name="40% - Акцент1 2 2 6 15 4 2" xfId="38164"/>
    <cellStyle name="40% - Акцент1 2 2 6 15 5" xfId="10977"/>
    <cellStyle name="40% - Акцент1 2 2 6 15 5 2" xfId="38165"/>
    <cellStyle name="40% - Акцент1 2 2 6 15 6" xfId="10978"/>
    <cellStyle name="40% - Акцент1 2 2 6 15 6 2" xfId="38166"/>
    <cellStyle name="40% - Акцент1 2 2 6 15 7" xfId="38161"/>
    <cellStyle name="40% - Акцент1 2 2 6 16" xfId="10979"/>
    <cellStyle name="40% - Акцент1 2 2 6 16 2" xfId="10980"/>
    <cellStyle name="40% - Акцент1 2 2 6 16 2 2" xfId="38168"/>
    <cellStyle name="40% - Акцент1 2 2 6 16 3" xfId="10981"/>
    <cellStyle name="40% - Акцент1 2 2 6 16 3 2" xfId="38169"/>
    <cellStyle name="40% - Акцент1 2 2 6 16 4" xfId="10982"/>
    <cellStyle name="40% - Акцент1 2 2 6 16 4 2" xfId="38170"/>
    <cellStyle name="40% - Акцент1 2 2 6 16 5" xfId="10983"/>
    <cellStyle name="40% - Акцент1 2 2 6 16 5 2" xfId="38171"/>
    <cellStyle name="40% - Акцент1 2 2 6 16 6" xfId="10984"/>
    <cellStyle name="40% - Акцент1 2 2 6 16 6 2" xfId="38172"/>
    <cellStyle name="40% - Акцент1 2 2 6 16 7" xfId="38167"/>
    <cellStyle name="40% - Акцент1 2 2 6 17" xfId="10985"/>
    <cellStyle name="40% - Акцент1 2 2 6 17 2" xfId="10986"/>
    <cellStyle name="40% - Акцент1 2 2 6 17 2 2" xfId="38174"/>
    <cellStyle name="40% - Акцент1 2 2 6 17 3" xfId="10987"/>
    <cellStyle name="40% - Акцент1 2 2 6 17 3 2" xfId="38175"/>
    <cellStyle name="40% - Акцент1 2 2 6 17 4" xfId="10988"/>
    <cellStyle name="40% - Акцент1 2 2 6 17 4 2" xfId="38176"/>
    <cellStyle name="40% - Акцент1 2 2 6 17 5" xfId="10989"/>
    <cellStyle name="40% - Акцент1 2 2 6 17 5 2" xfId="38177"/>
    <cellStyle name="40% - Акцент1 2 2 6 17 6" xfId="10990"/>
    <cellStyle name="40% - Акцент1 2 2 6 17 6 2" xfId="38178"/>
    <cellStyle name="40% - Акцент1 2 2 6 17 7" xfId="38173"/>
    <cellStyle name="40% - Акцент1 2 2 6 18" xfId="10991"/>
    <cellStyle name="40% - Акцент1 2 2 6 18 2" xfId="10992"/>
    <cellStyle name="40% - Акцент1 2 2 6 18 2 2" xfId="38180"/>
    <cellStyle name="40% - Акцент1 2 2 6 18 3" xfId="10993"/>
    <cellStyle name="40% - Акцент1 2 2 6 18 3 2" xfId="38181"/>
    <cellStyle name="40% - Акцент1 2 2 6 18 4" xfId="10994"/>
    <cellStyle name="40% - Акцент1 2 2 6 18 4 2" xfId="38182"/>
    <cellStyle name="40% - Акцент1 2 2 6 18 5" xfId="10995"/>
    <cellStyle name="40% - Акцент1 2 2 6 18 5 2" xfId="38183"/>
    <cellStyle name="40% - Акцент1 2 2 6 18 6" xfId="10996"/>
    <cellStyle name="40% - Акцент1 2 2 6 18 6 2" xfId="38184"/>
    <cellStyle name="40% - Акцент1 2 2 6 18 7" xfId="38179"/>
    <cellStyle name="40% - Акцент1 2 2 6 19" xfId="10997"/>
    <cellStyle name="40% - Акцент1 2 2 6 19 2" xfId="10998"/>
    <cellStyle name="40% - Акцент1 2 2 6 19 2 2" xfId="38186"/>
    <cellStyle name="40% - Акцент1 2 2 6 19 3" xfId="10999"/>
    <cellStyle name="40% - Акцент1 2 2 6 19 3 2" xfId="38187"/>
    <cellStyle name="40% - Акцент1 2 2 6 19 4" xfId="11000"/>
    <cellStyle name="40% - Акцент1 2 2 6 19 4 2" xfId="38188"/>
    <cellStyle name="40% - Акцент1 2 2 6 19 5" xfId="11001"/>
    <cellStyle name="40% - Акцент1 2 2 6 19 5 2" xfId="38189"/>
    <cellStyle name="40% - Акцент1 2 2 6 19 6" xfId="11002"/>
    <cellStyle name="40% - Акцент1 2 2 6 19 6 2" xfId="38190"/>
    <cellStyle name="40% - Акцент1 2 2 6 19 7" xfId="38185"/>
    <cellStyle name="40% - Акцент1 2 2 6 2" xfId="11003"/>
    <cellStyle name="40% - Акцент1 2 2 6 2 2" xfId="11004"/>
    <cellStyle name="40% - Акцент1 2 2 6 2 2 2" xfId="38192"/>
    <cellStyle name="40% - Акцент1 2 2 6 2 3" xfId="11005"/>
    <cellStyle name="40% - Акцент1 2 2 6 2 3 2" xfId="38193"/>
    <cellStyle name="40% - Акцент1 2 2 6 2 4" xfId="11006"/>
    <cellStyle name="40% - Акцент1 2 2 6 2 4 2" xfId="38194"/>
    <cellStyle name="40% - Акцент1 2 2 6 2 5" xfId="11007"/>
    <cellStyle name="40% - Акцент1 2 2 6 2 5 2" xfId="38195"/>
    <cellStyle name="40% - Акцент1 2 2 6 2 6" xfId="11008"/>
    <cellStyle name="40% - Акцент1 2 2 6 2 6 2" xfId="38196"/>
    <cellStyle name="40% - Акцент1 2 2 6 2 7" xfId="38191"/>
    <cellStyle name="40% - Акцент1 2 2 6 20" xfId="11009"/>
    <cellStyle name="40% - Акцент1 2 2 6 20 2" xfId="11010"/>
    <cellStyle name="40% - Акцент1 2 2 6 20 2 2" xfId="38198"/>
    <cellStyle name="40% - Акцент1 2 2 6 20 3" xfId="11011"/>
    <cellStyle name="40% - Акцент1 2 2 6 20 3 2" xfId="38199"/>
    <cellStyle name="40% - Акцент1 2 2 6 20 4" xfId="11012"/>
    <cellStyle name="40% - Акцент1 2 2 6 20 4 2" xfId="38200"/>
    <cellStyle name="40% - Акцент1 2 2 6 20 5" xfId="11013"/>
    <cellStyle name="40% - Акцент1 2 2 6 20 5 2" xfId="38201"/>
    <cellStyle name="40% - Акцент1 2 2 6 20 6" xfId="11014"/>
    <cellStyle name="40% - Акцент1 2 2 6 20 6 2" xfId="38202"/>
    <cellStyle name="40% - Акцент1 2 2 6 20 7" xfId="38197"/>
    <cellStyle name="40% - Акцент1 2 2 6 21" xfId="11015"/>
    <cellStyle name="40% - Акцент1 2 2 6 21 2" xfId="11016"/>
    <cellStyle name="40% - Акцент1 2 2 6 21 2 2" xfId="38204"/>
    <cellStyle name="40% - Акцент1 2 2 6 21 3" xfId="11017"/>
    <cellStyle name="40% - Акцент1 2 2 6 21 3 2" xfId="38205"/>
    <cellStyle name="40% - Акцент1 2 2 6 21 4" xfId="11018"/>
    <cellStyle name="40% - Акцент1 2 2 6 21 4 2" xfId="38206"/>
    <cellStyle name="40% - Акцент1 2 2 6 21 5" xfId="11019"/>
    <cellStyle name="40% - Акцент1 2 2 6 21 5 2" xfId="38207"/>
    <cellStyle name="40% - Акцент1 2 2 6 21 6" xfId="11020"/>
    <cellStyle name="40% - Акцент1 2 2 6 21 6 2" xfId="38208"/>
    <cellStyle name="40% - Акцент1 2 2 6 21 7" xfId="38203"/>
    <cellStyle name="40% - Акцент1 2 2 6 22" xfId="11021"/>
    <cellStyle name="40% - Акцент1 2 2 6 22 2" xfId="11022"/>
    <cellStyle name="40% - Акцент1 2 2 6 22 2 2" xfId="38210"/>
    <cellStyle name="40% - Акцент1 2 2 6 22 3" xfId="11023"/>
    <cellStyle name="40% - Акцент1 2 2 6 22 3 2" xfId="38211"/>
    <cellStyle name="40% - Акцент1 2 2 6 22 4" xfId="11024"/>
    <cellStyle name="40% - Акцент1 2 2 6 22 4 2" xfId="38212"/>
    <cellStyle name="40% - Акцент1 2 2 6 22 5" xfId="11025"/>
    <cellStyle name="40% - Акцент1 2 2 6 22 5 2" xfId="38213"/>
    <cellStyle name="40% - Акцент1 2 2 6 22 6" xfId="11026"/>
    <cellStyle name="40% - Акцент1 2 2 6 22 6 2" xfId="38214"/>
    <cellStyle name="40% - Акцент1 2 2 6 22 7" xfId="38209"/>
    <cellStyle name="40% - Акцент1 2 2 6 23" xfId="11027"/>
    <cellStyle name="40% - Акцент1 2 2 6 23 2" xfId="38215"/>
    <cellStyle name="40% - Акцент1 2 2 6 24" xfId="11028"/>
    <cellStyle name="40% - Акцент1 2 2 6 24 2" xfId="38216"/>
    <cellStyle name="40% - Акцент1 2 2 6 25" xfId="11029"/>
    <cellStyle name="40% - Акцент1 2 2 6 25 2" xfId="38217"/>
    <cellStyle name="40% - Акцент1 2 2 6 26" xfId="11030"/>
    <cellStyle name="40% - Акцент1 2 2 6 26 2" xfId="38218"/>
    <cellStyle name="40% - Акцент1 2 2 6 27" xfId="11031"/>
    <cellStyle name="40% - Акцент1 2 2 6 27 2" xfId="38219"/>
    <cellStyle name="40% - Акцент1 2 2 6 28" xfId="38130"/>
    <cellStyle name="40% - Акцент1 2 2 6 3" xfId="11032"/>
    <cellStyle name="40% - Акцент1 2 2 6 3 2" xfId="11033"/>
    <cellStyle name="40% - Акцент1 2 2 6 3 2 2" xfId="38221"/>
    <cellStyle name="40% - Акцент1 2 2 6 3 3" xfId="11034"/>
    <cellStyle name="40% - Акцент1 2 2 6 3 3 2" xfId="38222"/>
    <cellStyle name="40% - Акцент1 2 2 6 3 4" xfId="11035"/>
    <cellStyle name="40% - Акцент1 2 2 6 3 4 2" xfId="38223"/>
    <cellStyle name="40% - Акцент1 2 2 6 3 5" xfId="11036"/>
    <cellStyle name="40% - Акцент1 2 2 6 3 5 2" xfId="38224"/>
    <cellStyle name="40% - Акцент1 2 2 6 3 6" xfId="11037"/>
    <cellStyle name="40% - Акцент1 2 2 6 3 6 2" xfId="38225"/>
    <cellStyle name="40% - Акцент1 2 2 6 3 7" xfId="38220"/>
    <cellStyle name="40% - Акцент1 2 2 6 4" xfId="11038"/>
    <cellStyle name="40% - Акцент1 2 2 6 4 2" xfId="11039"/>
    <cellStyle name="40% - Акцент1 2 2 6 4 2 2" xfId="38227"/>
    <cellStyle name="40% - Акцент1 2 2 6 4 3" xfId="11040"/>
    <cellStyle name="40% - Акцент1 2 2 6 4 3 2" xfId="38228"/>
    <cellStyle name="40% - Акцент1 2 2 6 4 4" xfId="11041"/>
    <cellStyle name="40% - Акцент1 2 2 6 4 4 2" xfId="38229"/>
    <cellStyle name="40% - Акцент1 2 2 6 4 5" xfId="11042"/>
    <cellStyle name="40% - Акцент1 2 2 6 4 5 2" xfId="38230"/>
    <cellStyle name="40% - Акцент1 2 2 6 4 6" xfId="11043"/>
    <cellStyle name="40% - Акцент1 2 2 6 4 6 2" xfId="38231"/>
    <cellStyle name="40% - Акцент1 2 2 6 4 7" xfId="38226"/>
    <cellStyle name="40% - Акцент1 2 2 6 5" xfId="11044"/>
    <cellStyle name="40% - Акцент1 2 2 6 5 2" xfId="11045"/>
    <cellStyle name="40% - Акцент1 2 2 6 5 2 2" xfId="38233"/>
    <cellStyle name="40% - Акцент1 2 2 6 5 3" xfId="11046"/>
    <cellStyle name="40% - Акцент1 2 2 6 5 3 2" xfId="38234"/>
    <cellStyle name="40% - Акцент1 2 2 6 5 4" xfId="11047"/>
    <cellStyle name="40% - Акцент1 2 2 6 5 4 2" xfId="38235"/>
    <cellStyle name="40% - Акцент1 2 2 6 5 5" xfId="11048"/>
    <cellStyle name="40% - Акцент1 2 2 6 5 5 2" xfId="38236"/>
    <cellStyle name="40% - Акцент1 2 2 6 5 6" xfId="11049"/>
    <cellStyle name="40% - Акцент1 2 2 6 5 6 2" xfId="38237"/>
    <cellStyle name="40% - Акцент1 2 2 6 5 7" xfId="38232"/>
    <cellStyle name="40% - Акцент1 2 2 6 6" xfId="11050"/>
    <cellStyle name="40% - Акцент1 2 2 6 6 2" xfId="11051"/>
    <cellStyle name="40% - Акцент1 2 2 6 6 2 2" xfId="38239"/>
    <cellStyle name="40% - Акцент1 2 2 6 6 3" xfId="11052"/>
    <cellStyle name="40% - Акцент1 2 2 6 6 3 2" xfId="38240"/>
    <cellStyle name="40% - Акцент1 2 2 6 6 4" xfId="11053"/>
    <cellStyle name="40% - Акцент1 2 2 6 6 4 2" xfId="38241"/>
    <cellStyle name="40% - Акцент1 2 2 6 6 5" xfId="11054"/>
    <cellStyle name="40% - Акцент1 2 2 6 6 5 2" xfId="38242"/>
    <cellStyle name="40% - Акцент1 2 2 6 6 6" xfId="11055"/>
    <cellStyle name="40% - Акцент1 2 2 6 6 6 2" xfId="38243"/>
    <cellStyle name="40% - Акцент1 2 2 6 6 7" xfId="38238"/>
    <cellStyle name="40% - Акцент1 2 2 6 7" xfId="11056"/>
    <cellStyle name="40% - Акцент1 2 2 6 7 2" xfId="11057"/>
    <cellStyle name="40% - Акцент1 2 2 6 7 2 2" xfId="38245"/>
    <cellStyle name="40% - Акцент1 2 2 6 7 3" xfId="11058"/>
    <cellStyle name="40% - Акцент1 2 2 6 7 3 2" xfId="38246"/>
    <cellStyle name="40% - Акцент1 2 2 6 7 4" xfId="11059"/>
    <cellStyle name="40% - Акцент1 2 2 6 7 4 2" xfId="38247"/>
    <cellStyle name="40% - Акцент1 2 2 6 7 5" xfId="11060"/>
    <cellStyle name="40% - Акцент1 2 2 6 7 5 2" xfId="38248"/>
    <cellStyle name="40% - Акцент1 2 2 6 7 6" xfId="11061"/>
    <cellStyle name="40% - Акцент1 2 2 6 7 6 2" xfId="38249"/>
    <cellStyle name="40% - Акцент1 2 2 6 7 7" xfId="38244"/>
    <cellStyle name="40% - Акцент1 2 2 6 8" xfId="11062"/>
    <cellStyle name="40% - Акцент1 2 2 6 8 2" xfId="11063"/>
    <cellStyle name="40% - Акцент1 2 2 6 8 2 2" xfId="38251"/>
    <cellStyle name="40% - Акцент1 2 2 6 8 3" xfId="11064"/>
    <cellStyle name="40% - Акцент1 2 2 6 8 3 2" xfId="38252"/>
    <cellStyle name="40% - Акцент1 2 2 6 8 4" xfId="11065"/>
    <cellStyle name="40% - Акцент1 2 2 6 8 4 2" xfId="38253"/>
    <cellStyle name="40% - Акцент1 2 2 6 8 5" xfId="11066"/>
    <cellStyle name="40% - Акцент1 2 2 6 8 5 2" xfId="38254"/>
    <cellStyle name="40% - Акцент1 2 2 6 8 6" xfId="11067"/>
    <cellStyle name="40% - Акцент1 2 2 6 8 6 2" xfId="38255"/>
    <cellStyle name="40% - Акцент1 2 2 6 8 7" xfId="38250"/>
    <cellStyle name="40% - Акцент1 2 2 6 9" xfId="11068"/>
    <cellStyle name="40% - Акцент1 2 2 6 9 2" xfId="11069"/>
    <cellStyle name="40% - Акцент1 2 2 6 9 2 2" xfId="38257"/>
    <cellStyle name="40% - Акцент1 2 2 6 9 3" xfId="11070"/>
    <cellStyle name="40% - Акцент1 2 2 6 9 3 2" xfId="38258"/>
    <cellStyle name="40% - Акцент1 2 2 6 9 4" xfId="11071"/>
    <cellStyle name="40% - Акцент1 2 2 6 9 4 2" xfId="38259"/>
    <cellStyle name="40% - Акцент1 2 2 6 9 5" xfId="11072"/>
    <cellStyle name="40% - Акцент1 2 2 6 9 5 2" xfId="38260"/>
    <cellStyle name="40% - Акцент1 2 2 6 9 6" xfId="11073"/>
    <cellStyle name="40% - Акцент1 2 2 6 9 6 2" xfId="38261"/>
    <cellStyle name="40% - Акцент1 2 2 6 9 7" xfId="38256"/>
    <cellStyle name="40% - Акцент1 2 2 7" xfId="11074"/>
    <cellStyle name="40% - Акцент1 2 2 7 2" xfId="11075"/>
    <cellStyle name="40% - Акцент1 2 2 7 2 2" xfId="38263"/>
    <cellStyle name="40% - Акцент1 2 2 7 3" xfId="11076"/>
    <cellStyle name="40% - Акцент1 2 2 7 3 2" xfId="38264"/>
    <cellStyle name="40% - Акцент1 2 2 7 4" xfId="11077"/>
    <cellStyle name="40% - Акцент1 2 2 7 4 2" xfId="38265"/>
    <cellStyle name="40% - Акцент1 2 2 7 5" xfId="11078"/>
    <cellStyle name="40% - Акцент1 2 2 7 5 2" xfId="38266"/>
    <cellStyle name="40% - Акцент1 2 2 7 6" xfId="11079"/>
    <cellStyle name="40% - Акцент1 2 2 7 6 2" xfId="38267"/>
    <cellStyle name="40% - Акцент1 2 2 7 7" xfId="38262"/>
    <cellStyle name="40% - Акцент1 2 2 8" xfId="11080"/>
    <cellStyle name="40% - Акцент1 2 2 8 2" xfId="11081"/>
    <cellStyle name="40% - Акцент1 2 2 8 2 2" xfId="38269"/>
    <cellStyle name="40% - Акцент1 2 2 8 3" xfId="11082"/>
    <cellStyle name="40% - Акцент1 2 2 8 3 2" xfId="38270"/>
    <cellStyle name="40% - Акцент1 2 2 8 4" xfId="11083"/>
    <cellStyle name="40% - Акцент1 2 2 8 4 2" xfId="38271"/>
    <cellStyle name="40% - Акцент1 2 2 8 5" xfId="11084"/>
    <cellStyle name="40% - Акцент1 2 2 8 5 2" xfId="38272"/>
    <cellStyle name="40% - Акцент1 2 2 8 6" xfId="11085"/>
    <cellStyle name="40% - Акцент1 2 2 8 6 2" xfId="38273"/>
    <cellStyle name="40% - Акцент1 2 2 8 7" xfId="38268"/>
    <cellStyle name="40% - Акцент1 2 2 9" xfId="11086"/>
    <cellStyle name="40% - Акцент1 2 2 9 2" xfId="11087"/>
    <cellStyle name="40% - Акцент1 2 2 9 2 2" xfId="38275"/>
    <cellStyle name="40% - Акцент1 2 2 9 3" xfId="11088"/>
    <cellStyle name="40% - Акцент1 2 2 9 3 2" xfId="38276"/>
    <cellStyle name="40% - Акцент1 2 2 9 4" xfId="11089"/>
    <cellStyle name="40% - Акцент1 2 2 9 4 2" xfId="38277"/>
    <cellStyle name="40% - Акцент1 2 2 9 5" xfId="11090"/>
    <cellStyle name="40% - Акцент1 2 2 9 5 2" xfId="38278"/>
    <cellStyle name="40% - Акцент1 2 2 9 6" xfId="11091"/>
    <cellStyle name="40% - Акцент1 2 2 9 6 2" xfId="38279"/>
    <cellStyle name="40% - Акцент1 2 2 9 7" xfId="38274"/>
    <cellStyle name="40% - Акцент1 2 20" xfId="11092"/>
    <cellStyle name="40% - Акцент1 2 21" xfId="11093"/>
    <cellStyle name="40% - Акцент1 2 22" xfId="11094"/>
    <cellStyle name="40% - Акцент1 2 23" xfId="11095"/>
    <cellStyle name="40% - Акцент1 2 24" xfId="11096"/>
    <cellStyle name="40% - Акцент1 2 25" xfId="11097"/>
    <cellStyle name="40% - Акцент1 2 26" xfId="11098"/>
    <cellStyle name="40% - Акцент1 2 27" xfId="11099"/>
    <cellStyle name="40% - Акцент1 2 28" xfId="11100"/>
    <cellStyle name="40% - Акцент1 2 29" xfId="11101"/>
    <cellStyle name="40% - Акцент1 2 3" xfId="11102"/>
    <cellStyle name="40% - Акцент1 2 30" xfId="11103"/>
    <cellStyle name="40% - Акцент1 2 31" xfId="11104"/>
    <cellStyle name="40% - Акцент1 2 32" xfId="11105"/>
    <cellStyle name="40% - Акцент1 2 33" xfId="11106"/>
    <cellStyle name="40% - Акцент1 2 34" xfId="37488"/>
    <cellStyle name="40% - Акцент1 2 4" xfId="11107"/>
    <cellStyle name="40% - Акцент1 2 5" xfId="11108"/>
    <cellStyle name="40% - Акцент1 2 6" xfId="11109"/>
    <cellStyle name="40% - Акцент1 2 7" xfId="11110"/>
    <cellStyle name="40% - Акцент1 2 8" xfId="11111"/>
    <cellStyle name="40% - Акцент1 2 9" xfId="11112"/>
    <cellStyle name="40% - Акцент1 20" xfId="11113"/>
    <cellStyle name="40% - Акцент1 20 2" xfId="11114"/>
    <cellStyle name="40% - Акцент1 20 2 2" xfId="38281"/>
    <cellStyle name="40% - Акцент1 20 3" xfId="11115"/>
    <cellStyle name="40% - Акцент1 20 3 2" xfId="38282"/>
    <cellStyle name="40% - Акцент1 20 4" xfId="11116"/>
    <cellStyle name="40% - Акцент1 20 4 2" xfId="38283"/>
    <cellStyle name="40% - Акцент1 20 5" xfId="11117"/>
    <cellStyle name="40% - Акцент1 20 5 2" xfId="38284"/>
    <cellStyle name="40% - Акцент1 20 6" xfId="11118"/>
    <cellStyle name="40% - Акцент1 20 6 2" xfId="38285"/>
    <cellStyle name="40% - Акцент1 20 7" xfId="38280"/>
    <cellStyle name="40% - Акцент1 21" xfId="11119"/>
    <cellStyle name="40% - Акцент1 21 2" xfId="11120"/>
    <cellStyle name="40% - Акцент1 21 2 2" xfId="38287"/>
    <cellStyle name="40% - Акцент1 21 3" xfId="11121"/>
    <cellStyle name="40% - Акцент1 21 3 2" xfId="38288"/>
    <cellStyle name="40% - Акцент1 21 4" xfId="11122"/>
    <cellStyle name="40% - Акцент1 21 4 2" xfId="38289"/>
    <cellStyle name="40% - Акцент1 21 5" xfId="11123"/>
    <cellStyle name="40% - Акцент1 21 5 2" xfId="38290"/>
    <cellStyle name="40% - Акцент1 21 6" xfId="11124"/>
    <cellStyle name="40% - Акцент1 21 6 2" xfId="38291"/>
    <cellStyle name="40% - Акцент1 21 7" xfId="38286"/>
    <cellStyle name="40% - Акцент1 22" xfId="11125"/>
    <cellStyle name="40% - Акцент1 22 2" xfId="11126"/>
    <cellStyle name="40% - Акцент1 22 2 2" xfId="38293"/>
    <cellStyle name="40% - Акцент1 22 3" xfId="11127"/>
    <cellStyle name="40% - Акцент1 22 3 2" xfId="38294"/>
    <cellStyle name="40% - Акцент1 22 4" xfId="11128"/>
    <cellStyle name="40% - Акцент1 22 4 2" xfId="38295"/>
    <cellStyle name="40% - Акцент1 22 5" xfId="11129"/>
    <cellStyle name="40% - Акцент1 22 5 2" xfId="38296"/>
    <cellStyle name="40% - Акцент1 22 6" xfId="11130"/>
    <cellStyle name="40% - Акцент1 22 6 2" xfId="38297"/>
    <cellStyle name="40% - Акцент1 22 7" xfId="38292"/>
    <cellStyle name="40% - Акцент1 23" xfId="11131"/>
    <cellStyle name="40% - Акцент1 23 2" xfId="11132"/>
    <cellStyle name="40% - Акцент1 23 2 2" xfId="38299"/>
    <cellStyle name="40% - Акцент1 23 3" xfId="11133"/>
    <cellStyle name="40% - Акцент1 23 3 2" xfId="38300"/>
    <cellStyle name="40% - Акцент1 23 4" xfId="11134"/>
    <cellStyle name="40% - Акцент1 23 4 2" xfId="38301"/>
    <cellStyle name="40% - Акцент1 23 5" xfId="11135"/>
    <cellStyle name="40% - Акцент1 23 5 2" xfId="38302"/>
    <cellStyle name="40% - Акцент1 23 6" xfId="11136"/>
    <cellStyle name="40% - Акцент1 23 6 2" xfId="38303"/>
    <cellStyle name="40% - Акцент1 23 7" xfId="38298"/>
    <cellStyle name="40% - Акцент1 24" xfId="11137"/>
    <cellStyle name="40% - Акцент1 24 2" xfId="11138"/>
    <cellStyle name="40% - Акцент1 24 2 2" xfId="38305"/>
    <cellStyle name="40% - Акцент1 24 3" xfId="11139"/>
    <cellStyle name="40% - Акцент1 24 3 2" xfId="38306"/>
    <cellStyle name="40% - Акцент1 24 4" xfId="11140"/>
    <cellStyle name="40% - Акцент1 24 4 2" xfId="38307"/>
    <cellStyle name="40% - Акцент1 24 5" xfId="11141"/>
    <cellStyle name="40% - Акцент1 24 5 2" xfId="38308"/>
    <cellStyle name="40% - Акцент1 24 6" xfId="11142"/>
    <cellStyle name="40% - Акцент1 24 6 2" xfId="38309"/>
    <cellStyle name="40% - Акцент1 24 7" xfId="38304"/>
    <cellStyle name="40% - Акцент1 25" xfId="11143"/>
    <cellStyle name="40% - Акцент1 25 2" xfId="11144"/>
    <cellStyle name="40% - Акцент1 25 2 2" xfId="38311"/>
    <cellStyle name="40% - Акцент1 25 3" xfId="11145"/>
    <cellStyle name="40% - Акцент1 25 3 2" xfId="38312"/>
    <cellStyle name="40% - Акцент1 25 4" xfId="11146"/>
    <cellStyle name="40% - Акцент1 25 4 2" xfId="38313"/>
    <cellStyle name="40% - Акцент1 25 5" xfId="11147"/>
    <cellStyle name="40% - Акцент1 25 5 2" xfId="38314"/>
    <cellStyle name="40% - Акцент1 25 6" xfId="11148"/>
    <cellStyle name="40% - Акцент1 25 6 2" xfId="38315"/>
    <cellStyle name="40% - Акцент1 25 7" xfId="38310"/>
    <cellStyle name="40% - Акцент1 26" xfId="11149"/>
    <cellStyle name="40% - Акцент1 26 2" xfId="11150"/>
    <cellStyle name="40% - Акцент1 26 2 2" xfId="38317"/>
    <cellStyle name="40% - Акцент1 26 3" xfId="11151"/>
    <cellStyle name="40% - Акцент1 26 3 2" xfId="38318"/>
    <cellStyle name="40% - Акцент1 26 4" xfId="11152"/>
    <cellStyle name="40% - Акцент1 26 4 2" xfId="38319"/>
    <cellStyle name="40% - Акцент1 26 5" xfId="11153"/>
    <cellStyle name="40% - Акцент1 26 5 2" xfId="38320"/>
    <cellStyle name="40% - Акцент1 26 6" xfId="11154"/>
    <cellStyle name="40% - Акцент1 26 6 2" xfId="38321"/>
    <cellStyle name="40% - Акцент1 26 7" xfId="38316"/>
    <cellStyle name="40% - Акцент1 27" xfId="11155"/>
    <cellStyle name="40% - Акцент1 27 2" xfId="11156"/>
    <cellStyle name="40% - Акцент1 27 2 2" xfId="38323"/>
    <cellStyle name="40% - Акцент1 27 3" xfId="11157"/>
    <cellStyle name="40% - Акцент1 27 3 2" xfId="38324"/>
    <cellStyle name="40% - Акцент1 27 4" xfId="11158"/>
    <cellStyle name="40% - Акцент1 27 4 2" xfId="38325"/>
    <cellStyle name="40% - Акцент1 27 5" xfId="11159"/>
    <cellStyle name="40% - Акцент1 27 5 2" xfId="38326"/>
    <cellStyle name="40% - Акцент1 27 6" xfId="11160"/>
    <cellStyle name="40% - Акцент1 27 6 2" xfId="38327"/>
    <cellStyle name="40% - Акцент1 27 7" xfId="38322"/>
    <cellStyle name="40% - Акцент1 28" xfId="11161"/>
    <cellStyle name="40% - Акцент1 28 2" xfId="11162"/>
    <cellStyle name="40% - Акцент1 28 2 2" xfId="38329"/>
    <cellStyle name="40% - Акцент1 28 3" xfId="11163"/>
    <cellStyle name="40% - Акцент1 28 3 2" xfId="38330"/>
    <cellStyle name="40% - Акцент1 28 4" xfId="11164"/>
    <cellStyle name="40% - Акцент1 28 4 2" xfId="38331"/>
    <cellStyle name="40% - Акцент1 28 5" xfId="11165"/>
    <cellStyle name="40% - Акцент1 28 5 2" xfId="38332"/>
    <cellStyle name="40% - Акцент1 28 6" xfId="11166"/>
    <cellStyle name="40% - Акцент1 28 6 2" xfId="38333"/>
    <cellStyle name="40% - Акцент1 28 7" xfId="38328"/>
    <cellStyle name="40% - Акцент1 29" xfId="11167"/>
    <cellStyle name="40% - Акцент1 29 2" xfId="38334"/>
    <cellStyle name="40% - Акцент1 3" xfId="11168"/>
    <cellStyle name="40% - Акцент1 3 10" xfId="11169"/>
    <cellStyle name="40% - Акцент1 3 10 2" xfId="11170"/>
    <cellStyle name="40% - Акцент1 3 10 2 2" xfId="38337"/>
    <cellStyle name="40% - Акцент1 3 10 3" xfId="11171"/>
    <cellStyle name="40% - Акцент1 3 10 3 2" xfId="38338"/>
    <cellStyle name="40% - Акцент1 3 10 4" xfId="11172"/>
    <cellStyle name="40% - Акцент1 3 10 4 2" xfId="38339"/>
    <cellStyle name="40% - Акцент1 3 10 5" xfId="11173"/>
    <cellStyle name="40% - Акцент1 3 10 5 2" xfId="38340"/>
    <cellStyle name="40% - Акцент1 3 10 6" xfId="11174"/>
    <cellStyle name="40% - Акцент1 3 10 6 2" xfId="38341"/>
    <cellStyle name="40% - Акцент1 3 10 7" xfId="38336"/>
    <cellStyle name="40% - Акцент1 3 11" xfId="11175"/>
    <cellStyle name="40% - Акцент1 3 11 2" xfId="11176"/>
    <cellStyle name="40% - Акцент1 3 11 2 2" xfId="38343"/>
    <cellStyle name="40% - Акцент1 3 11 3" xfId="11177"/>
    <cellStyle name="40% - Акцент1 3 11 3 2" xfId="38344"/>
    <cellStyle name="40% - Акцент1 3 11 4" xfId="11178"/>
    <cellStyle name="40% - Акцент1 3 11 4 2" xfId="38345"/>
    <cellStyle name="40% - Акцент1 3 11 5" xfId="11179"/>
    <cellStyle name="40% - Акцент1 3 11 5 2" xfId="38346"/>
    <cellStyle name="40% - Акцент1 3 11 6" xfId="11180"/>
    <cellStyle name="40% - Акцент1 3 11 6 2" xfId="38347"/>
    <cellStyle name="40% - Акцент1 3 11 7" xfId="38342"/>
    <cellStyle name="40% - Акцент1 3 12" xfId="11181"/>
    <cellStyle name="40% - Акцент1 3 12 2" xfId="11182"/>
    <cellStyle name="40% - Акцент1 3 12 2 2" xfId="38349"/>
    <cellStyle name="40% - Акцент1 3 12 3" xfId="11183"/>
    <cellStyle name="40% - Акцент1 3 12 3 2" xfId="38350"/>
    <cellStyle name="40% - Акцент1 3 12 4" xfId="11184"/>
    <cellStyle name="40% - Акцент1 3 12 4 2" xfId="38351"/>
    <cellStyle name="40% - Акцент1 3 12 5" xfId="11185"/>
    <cellStyle name="40% - Акцент1 3 12 5 2" xfId="38352"/>
    <cellStyle name="40% - Акцент1 3 12 6" xfId="11186"/>
    <cellStyle name="40% - Акцент1 3 12 6 2" xfId="38353"/>
    <cellStyle name="40% - Акцент1 3 12 7" xfId="38348"/>
    <cellStyle name="40% - Акцент1 3 13" xfId="11187"/>
    <cellStyle name="40% - Акцент1 3 13 2" xfId="11188"/>
    <cellStyle name="40% - Акцент1 3 13 2 2" xfId="38355"/>
    <cellStyle name="40% - Акцент1 3 13 3" xfId="11189"/>
    <cellStyle name="40% - Акцент1 3 13 3 2" xfId="38356"/>
    <cellStyle name="40% - Акцент1 3 13 4" xfId="11190"/>
    <cellStyle name="40% - Акцент1 3 13 4 2" xfId="38357"/>
    <cellStyle name="40% - Акцент1 3 13 5" xfId="11191"/>
    <cellStyle name="40% - Акцент1 3 13 5 2" xfId="38358"/>
    <cellStyle name="40% - Акцент1 3 13 6" xfId="11192"/>
    <cellStyle name="40% - Акцент1 3 13 6 2" xfId="38359"/>
    <cellStyle name="40% - Акцент1 3 13 7" xfId="38354"/>
    <cellStyle name="40% - Акцент1 3 14" xfId="11193"/>
    <cellStyle name="40% - Акцент1 3 14 2" xfId="11194"/>
    <cellStyle name="40% - Акцент1 3 14 2 2" xfId="38361"/>
    <cellStyle name="40% - Акцент1 3 14 3" xfId="11195"/>
    <cellStyle name="40% - Акцент1 3 14 3 2" xfId="38362"/>
    <cellStyle name="40% - Акцент1 3 14 4" xfId="11196"/>
    <cellStyle name="40% - Акцент1 3 14 4 2" xfId="38363"/>
    <cellStyle name="40% - Акцент1 3 14 5" xfId="11197"/>
    <cellStyle name="40% - Акцент1 3 14 5 2" xfId="38364"/>
    <cellStyle name="40% - Акцент1 3 14 6" xfId="11198"/>
    <cellStyle name="40% - Акцент1 3 14 6 2" xfId="38365"/>
    <cellStyle name="40% - Акцент1 3 14 7" xfId="38360"/>
    <cellStyle name="40% - Акцент1 3 15" xfId="11199"/>
    <cellStyle name="40% - Акцент1 3 15 2" xfId="11200"/>
    <cellStyle name="40% - Акцент1 3 15 2 2" xfId="38367"/>
    <cellStyle name="40% - Акцент1 3 15 3" xfId="11201"/>
    <cellStyle name="40% - Акцент1 3 15 3 2" xfId="38368"/>
    <cellStyle name="40% - Акцент1 3 15 4" xfId="11202"/>
    <cellStyle name="40% - Акцент1 3 15 4 2" xfId="38369"/>
    <cellStyle name="40% - Акцент1 3 15 5" xfId="11203"/>
    <cellStyle name="40% - Акцент1 3 15 5 2" xfId="38370"/>
    <cellStyle name="40% - Акцент1 3 15 6" xfId="11204"/>
    <cellStyle name="40% - Акцент1 3 15 6 2" xfId="38371"/>
    <cellStyle name="40% - Акцент1 3 15 7" xfId="38366"/>
    <cellStyle name="40% - Акцент1 3 16" xfId="11205"/>
    <cellStyle name="40% - Акцент1 3 16 2" xfId="11206"/>
    <cellStyle name="40% - Акцент1 3 16 2 2" xfId="38373"/>
    <cellStyle name="40% - Акцент1 3 16 3" xfId="11207"/>
    <cellStyle name="40% - Акцент1 3 16 3 2" xfId="38374"/>
    <cellStyle name="40% - Акцент1 3 16 4" xfId="11208"/>
    <cellStyle name="40% - Акцент1 3 16 4 2" xfId="38375"/>
    <cellStyle name="40% - Акцент1 3 16 5" xfId="11209"/>
    <cellStyle name="40% - Акцент1 3 16 5 2" xfId="38376"/>
    <cellStyle name="40% - Акцент1 3 16 6" xfId="11210"/>
    <cellStyle name="40% - Акцент1 3 16 6 2" xfId="38377"/>
    <cellStyle name="40% - Акцент1 3 16 7" xfId="38372"/>
    <cellStyle name="40% - Акцент1 3 17" xfId="11211"/>
    <cellStyle name="40% - Акцент1 3 17 2" xfId="11212"/>
    <cellStyle name="40% - Акцент1 3 17 2 2" xfId="38379"/>
    <cellStyle name="40% - Акцент1 3 17 3" xfId="11213"/>
    <cellStyle name="40% - Акцент1 3 17 3 2" xfId="38380"/>
    <cellStyle name="40% - Акцент1 3 17 4" xfId="11214"/>
    <cellStyle name="40% - Акцент1 3 17 4 2" xfId="38381"/>
    <cellStyle name="40% - Акцент1 3 17 5" xfId="11215"/>
    <cellStyle name="40% - Акцент1 3 17 5 2" xfId="38382"/>
    <cellStyle name="40% - Акцент1 3 17 6" xfId="11216"/>
    <cellStyle name="40% - Акцент1 3 17 6 2" xfId="38383"/>
    <cellStyle name="40% - Акцент1 3 17 7" xfId="38378"/>
    <cellStyle name="40% - Акцент1 3 18" xfId="11217"/>
    <cellStyle name="40% - Акцент1 3 18 2" xfId="11218"/>
    <cellStyle name="40% - Акцент1 3 18 2 2" xfId="38385"/>
    <cellStyle name="40% - Акцент1 3 18 3" xfId="11219"/>
    <cellStyle name="40% - Акцент1 3 18 3 2" xfId="38386"/>
    <cellStyle name="40% - Акцент1 3 18 4" xfId="11220"/>
    <cellStyle name="40% - Акцент1 3 18 4 2" xfId="38387"/>
    <cellStyle name="40% - Акцент1 3 18 5" xfId="11221"/>
    <cellStyle name="40% - Акцент1 3 18 5 2" xfId="38388"/>
    <cellStyle name="40% - Акцент1 3 18 6" xfId="11222"/>
    <cellStyle name="40% - Акцент1 3 18 6 2" xfId="38389"/>
    <cellStyle name="40% - Акцент1 3 18 7" xfId="38384"/>
    <cellStyle name="40% - Акцент1 3 19" xfId="11223"/>
    <cellStyle name="40% - Акцент1 3 19 2" xfId="11224"/>
    <cellStyle name="40% - Акцент1 3 19 2 2" xfId="38391"/>
    <cellStyle name="40% - Акцент1 3 19 3" xfId="11225"/>
    <cellStyle name="40% - Акцент1 3 19 3 2" xfId="38392"/>
    <cellStyle name="40% - Акцент1 3 19 4" xfId="11226"/>
    <cellStyle name="40% - Акцент1 3 19 4 2" xfId="38393"/>
    <cellStyle name="40% - Акцент1 3 19 5" xfId="11227"/>
    <cellStyle name="40% - Акцент1 3 19 5 2" xfId="38394"/>
    <cellStyle name="40% - Акцент1 3 19 6" xfId="11228"/>
    <cellStyle name="40% - Акцент1 3 19 6 2" xfId="38395"/>
    <cellStyle name="40% - Акцент1 3 19 7" xfId="38390"/>
    <cellStyle name="40% - Акцент1 3 2" xfId="11229"/>
    <cellStyle name="40% - Акцент1 3 2 2" xfId="11230"/>
    <cellStyle name="40% - Акцент1 3 2 2 2" xfId="38397"/>
    <cellStyle name="40% - Акцент1 3 2 3" xfId="11231"/>
    <cellStyle name="40% - Акцент1 3 2 3 2" xfId="38398"/>
    <cellStyle name="40% - Акцент1 3 2 4" xfId="11232"/>
    <cellStyle name="40% - Акцент1 3 2 4 2" xfId="38399"/>
    <cellStyle name="40% - Акцент1 3 2 5" xfId="11233"/>
    <cellStyle name="40% - Акцент1 3 2 5 2" xfId="38400"/>
    <cellStyle name="40% - Акцент1 3 2 6" xfId="11234"/>
    <cellStyle name="40% - Акцент1 3 2 6 2" xfId="38401"/>
    <cellStyle name="40% - Акцент1 3 2 7" xfId="38396"/>
    <cellStyle name="40% - Акцент1 3 20" xfId="11235"/>
    <cellStyle name="40% - Акцент1 3 20 2" xfId="11236"/>
    <cellStyle name="40% - Акцент1 3 20 2 2" xfId="38403"/>
    <cellStyle name="40% - Акцент1 3 20 3" xfId="11237"/>
    <cellStyle name="40% - Акцент1 3 20 3 2" xfId="38404"/>
    <cellStyle name="40% - Акцент1 3 20 4" xfId="11238"/>
    <cellStyle name="40% - Акцент1 3 20 4 2" xfId="38405"/>
    <cellStyle name="40% - Акцент1 3 20 5" xfId="11239"/>
    <cellStyle name="40% - Акцент1 3 20 5 2" xfId="38406"/>
    <cellStyle name="40% - Акцент1 3 20 6" xfId="11240"/>
    <cellStyle name="40% - Акцент1 3 20 6 2" xfId="38407"/>
    <cellStyle name="40% - Акцент1 3 20 7" xfId="38402"/>
    <cellStyle name="40% - Акцент1 3 21" xfId="11241"/>
    <cellStyle name="40% - Акцент1 3 21 2" xfId="11242"/>
    <cellStyle name="40% - Акцент1 3 21 2 2" xfId="38409"/>
    <cellStyle name="40% - Акцент1 3 21 3" xfId="11243"/>
    <cellStyle name="40% - Акцент1 3 21 3 2" xfId="38410"/>
    <cellStyle name="40% - Акцент1 3 21 4" xfId="11244"/>
    <cellStyle name="40% - Акцент1 3 21 4 2" xfId="38411"/>
    <cellStyle name="40% - Акцент1 3 21 5" xfId="11245"/>
    <cellStyle name="40% - Акцент1 3 21 5 2" xfId="38412"/>
    <cellStyle name="40% - Акцент1 3 21 6" xfId="11246"/>
    <cellStyle name="40% - Акцент1 3 21 6 2" xfId="38413"/>
    <cellStyle name="40% - Акцент1 3 21 7" xfId="38408"/>
    <cellStyle name="40% - Акцент1 3 22" xfId="11247"/>
    <cellStyle name="40% - Акцент1 3 22 2" xfId="11248"/>
    <cellStyle name="40% - Акцент1 3 22 2 2" xfId="38415"/>
    <cellStyle name="40% - Акцент1 3 22 3" xfId="11249"/>
    <cellStyle name="40% - Акцент1 3 22 3 2" xfId="38416"/>
    <cellStyle name="40% - Акцент1 3 22 4" xfId="11250"/>
    <cellStyle name="40% - Акцент1 3 22 4 2" xfId="38417"/>
    <cellStyle name="40% - Акцент1 3 22 5" xfId="11251"/>
    <cellStyle name="40% - Акцент1 3 22 5 2" xfId="38418"/>
    <cellStyle name="40% - Акцент1 3 22 6" xfId="11252"/>
    <cellStyle name="40% - Акцент1 3 22 6 2" xfId="38419"/>
    <cellStyle name="40% - Акцент1 3 22 7" xfId="38414"/>
    <cellStyle name="40% - Акцент1 3 23" xfId="11253"/>
    <cellStyle name="40% - Акцент1 3 23 2" xfId="38420"/>
    <cellStyle name="40% - Акцент1 3 24" xfId="11254"/>
    <cellStyle name="40% - Акцент1 3 24 2" xfId="38421"/>
    <cellStyle name="40% - Акцент1 3 25" xfId="11255"/>
    <cellStyle name="40% - Акцент1 3 25 2" xfId="38422"/>
    <cellStyle name="40% - Акцент1 3 26" xfId="11256"/>
    <cellStyle name="40% - Акцент1 3 26 2" xfId="38423"/>
    <cellStyle name="40% - Акцент1 3 27" xfId="11257"/>
    <cellStyle name="40% - Акцент1 3 27 2" xfId="38424"/>
    <cellStyle name="40% - Акцент1 3 28" xfId="38335"/>
    <cellStyle name="40% - Акцент1 3 3" xfId="11258"/>
    <cellStyle name="40% - Акцент1 3 3 2" xfId="11259"/>
    <cellStyle name="40% - Акцент1 3 3 2 2" xfId="38426"/>
    <cellStyle name="40% - Акцент1 3 3 3" xfId="11260"/>
    <cellStyle name="40% - Акцент1 3 3 3 2" xfId="38427"/>
    <cellStyle name="40% - Акцент1 3 3 4" xfId="11261"/>
    <cellStyle name="40% - Акцент1 3 3 4 2" xfId="38428"/>
    <cellStyle name="40% - Акцент1 3 3 5" xfId="11262"/>
    <cellStyle name="40% - Акцент1 3 3 5 2" xfId="38429"/>
    <cellStyle name="40% - Акцент1 3 3 6" xfId="11263"/>
    <cellStyle name="40% - Акцент1 3 3 6 2" xfId="38430"/>
    <cellStyle name="40% - Акцент1 3 3 7" xfId="38425"/>
    <cellStyle name="40% - Акцент1 3 4" xfId="11264"/>
    <cellStyle name="40% - Акцент1 3 4 2" xfId="11265"/>
    <cellStyle name="40% - Акцент1 3 4 2 2" xfId="38432"/>
    <cellStyle name="40% - Акцент1 3 4 3" xfId="11266"/>
    <cellStyle name="40% - Акцент1 3 4 3 2" xfId="38433"/>
    <cellStyle name="40% - Акцент1 3 4 4" xfId="11267"/>
    <cellStyle name="40% - Акцент1 3 4 4 2" xfId="38434"/>
    <cellStyle name="40% - Акцент1 3 4 5" xfId="11268"/>
    <cellStyle name="40% - Акцент1 3 4 5 2" xfId="38435"/>
    <cellStyle name="40% - Акцент1 3 4 6" xfId="11269"/>
    <cellStyle name="40% - Акцент1 3 4 6 2" xfId="38436"/>
    <cellStyle name="40% - Акцент1 3 4 7" xfId="38431"/>
    <cellStyle name="40% - Акцент1 3 5" xfId="11270"/>
    <cellStyle name="40% - Акцент1 3 5 2" xfId="11271"/>
    <cellStyle name="40% - Акцент1 3 5 2 2" xfId="38438"/>
    <cellStyle name="40% - Акцент1 3 5 3" xfId="11272"/>
    <cellStyle name="40% - Акцент1 3 5 3 2" xfId="38439"/>
    <cellStyle name="40% - Акцент1 3 5 4" xfId="11273"/>
    <cellStyle name="40% - Акцент1 3 5 4 2" xfId="38440"/>
    <cellStyle name="40% - Акцент1 3 5 5" xfId="11274"/>
    <cellStyle name="40% - Акцент1 3 5 5 2" xfId="38441"/>
    <cellStyle name="40% - Акцент1 3 5 6" xfId="11275"/>
    <cellStyle name="40% - Акцент1 3 5 6 2" xfId="38442"/>
    <cellStyle name="40% - Акцент1 3 5 7" xfId="38437"/>
    <cellStyle name="40% - Акцент1 3 6" xfId="11276"/>
    <cellStyle name="40% - Акцент1 3 6 2" xfId="11277"/>
    <cellStyle name="40% - Акцент1 3 6 2 2" xfId="38444"/>
    <cellStyle name="40% - Акцент1 3 6 3" xfId="11278"/>
    <cellStyle name="40% - Акцент1 3 6 3 2" xfId="38445"/>
    <cellStyle name="40% - Акцент1 3 6 4" xfId="11279"/>
    <cellStyle name="40% - Акцент1 3 6 4 2" xfId="38446"/>
    <cellStyle name="40% - Акцент1 3 6 5" xfId="11280"/>
    <cellStyle name="40% - Акцент1 3 6 5 2" xfId="38447"/>
    <cellStyle name="40% - Акцент1 3 6 6" xfId="11281"/>
    <cellStyle name="40% - Акцент1 3 6 6 2" xfId="38448"/>
    <cellStyle name="40% - Акцент1 3 6 7" xfId="38443"/>
    <cellStyle name="40% - Акцент1 3 7" xfId="11282"/>
    <cellStyle name="40% - Акцент1 3 7 2" xfId="11283"/>
    <cellStyle name="40% - Акцент1 3 7 2 2" xfId="38450"/>
    <cellStyle name="40% - Акцент1 3 7 3" xfId="11284"/>
    <cellStyle name="40% - Акцент1 3 7 3 2" xfId="38451"/>
    <cellStyle name="40% - Акцент1 3 7 4" xfId="11285"/>
    <cellStyle name="40% - Акцент1 3 7 4 2" xfId="38452"/>
    <cellStyle name="40% - Акцент1 3 7 5" xfId="11286"/>
    <cellStyle name="40% - Акцент1 3 7 5 2" xfId="38453"/>
    <cellStyle name="40% - Акцент1 3 7 6" xfId="11287"/>
    <cellStyle name="40% - Акцент1 3 7 6 2" xfId="38454"/>
    <cellStyle name="40% - Акцент1 3 7 7" xfId="38449"/>
    <cellStyle name="40% - Акцент1 3 8" xfId="11288"/>
    <cellStyle name="40% - Акцент1 3 8 2" xfId="11289"/>
    <cellStyle name="40% - Акцент1 3 8 2 2" xfId="38456"/>
    <cellStyle name="40% - Акцент1 3 8 3" xfId="11290"/>
    <cellStyle name="40% - Акцент1 3 8 3 2" xfId="38457"/>
    <cellStyle name="40% - Акцент1 3 8 4" xfId="11291"/>
    <cellStyle name="40% - Акцент1 3 8 4 2" xfId="38458"/>
    <cellStyle name="40% - Акцент1 3 8 5" xfId="11292"/>
    <cellStyle name="40% - Акцент1 3 8 5 2" xfId="38459"/>
    <cellStyle name="40% - Акцент1 3 8 6" xfId="11293"/>
    <cellStyle name="40% - Акцент1 3 8 6 2" xfId="38460"/>
    <cellStyle name="40% - Акцент1 3 8 7" xfId="38455"/>
    <cellStyle name="40% - Акцент1 3 9" xfId="11294"/>
    <cellStyle name="40% - Акцент1 3 9 2" xfId="11295"/>
    <cellStyle name="40% - Акцент1 3 9 2 2" xfId="38462"/>
    <cellStyle name="40% - Акцент1 3 9 3" xfId="11296"/>
    <cellStyle name="40% - Акцент1 3 9 3 2" xfId="38463"/>
    <cellStyle name="40% - Акцент1 3 9 4" xfId="11297"/>
    <cellStyle name="40% - Акцент1 3 9 4 2" xfId="38464"/>
    <cellStyle name="40% - Акцент1 3 9 5" xfId="11298"/>
    <cellStyle name="40% - Акцент1 3 9 5 2" xfId="38465"/>
    <cellStyle name="40% - Акцент1 3 9 6" xfId="11299"/>
    <cellStyle name="40% - Акцент1 3 9 6 2" xfId="38466"/>
    <cellStyle name="40% - Акцент1 3 9 7" xfId="38461"/>
    <cellStyle name="40% - Акцент1 30" xfId="11300"/>
    <cellStyle name="40% - Акцент1 30 2" xfId="38467"/>
    <cellStyle name="40% - Акцент1 31" xfId="11301"/>
    <cellStyle name="40% - Акцент1 31 2" xfId="38468"/>
    <cellStyle name="40% - Акцент1 32" xfId="11302"/>
    <cellStyle name="40% - Акцент1 32 2" xfId="38469"/>
    <cellStyle name="40% - Акцент1 33" xfId="11303"/>
    <cellStyle name="40% - Акцент1 33 2" xfId="38470"/>
    <cellStyle name="40% - Акцент1 34" xfId="11304"/>
    <cellStyle name="40% - Акцент1 34 2" xfId="38471"/>
    <cellStyle name="40% - Акцент1 35" xfId="11305"/>
    <cellStyle name="40% - Акцент1 35 2" xfId="38472"/>
    <cellStyle name="40% - Акцент1 36" xfId="11306"/>
    <cellStyle name="40% - Акцент1 36 2" xfId="38473"/>
    <cellStyle name="40% - Акцент1 37" xfId="11307"/>
    <cellStyle name="40% - Акцент1 37 2" xfId="38474"/>
    <cellStyle name="40% - Акцент1 38" xfId="11308"/>
    <cellStyle name="40% - Акцент1 38 2" xfId="38475"/>
    <cellStyle name="40% - Акцент1 4" xfId="11309"/>
    <cellStyle name="40% - Акцент1 4 10" xfId="11310"/>
    <cellStyle name="40% - Акцент1 4 10 2" xfId="11311"/>
    <cellStyle name="40% - Акцент1 4 10 2 2" xfId="38478"/>
    <cellStyle name="40% - Акцент1 4 10 3" xfId="11312"/>
    <cellStyle name="40% - Акцент1 4 10 3 2" xfId="38479"/>
    <cellStyle name="40% - Акцент1 4 10 4" xfId="11313"/>
    <cellStyle name="40% - Акцент1 4 10 4 2" xfId="38480"/>
    <cellStyle name="40% - Акцент1 4 10 5" xfId="11314"/>
    <cellStyle name="40% - Акцент1 4 10 5 2" xfId="38481"/>
    <cellStyle name="40% - Акцент1 4 10 6" xfId="11315"/>
    <cellStyle name="40% - Акцент1 4 10 6 2" xfId="38482"/>
    <cellStyle name="40% - Акцент1 4 10 7" xfId="38477"/>
    <cellStyle name="40% - Акцент1 4 11" xfId="11316"/>
    <cellStyle name="40% - Акцент1 4 11 2" xfId="11317"/>
    <cellStyle name="40% - Акцент1 4 11 2 2" xfId="38484"/>
    <cellStyle name="40% - Акцент1 4 11 3" xfId="11318"/>
    <cellStyle name="40% - Акцент1 4 11 3 2" xfId="38485"/>
    <cellStyle name="40% - Акцент1 4 11 4" xfId="11319"/>
    <cellStyle name="40% - Акцент1 4 11 4 2" xfId="38486"/>
    <cellStyle name="40% - Акцент1 4 11 5" xfId="11320"/>
    <cellStyle name="40% - Акцент1 4 11 5 2" xfId="38487"/>
    <cellStyle name="40% - Акцент1 4 11 6" xfId="11321"/>
    <cellStyle name="40% - Акцент1 4 11 6 2" xfId="38488"/>
    <cellStyle name="40% - Акцент1 4 11 7" xfId="38483"/>
    <cellStyle name="40% - Акцент1 4 12" xfId="11322"/>
    <cellStyle name="40% - Акцент1 4 12 2" xfId="11323"/>
    <cellStyle name="40% - Акцент1 4 12 2 2" xfId="38490"/>
    <cellStyle name="40% - Акцент1 4 12 3" xfId="11324"/>
    <cellStyle name="40% - Акцент1 4 12 3 2" xfId="38491"/>
    <cellStyle name="40% - Акцент1 4 12 4" xfId="11325"/>
    <cellStyle name="40% - Акцент1 4 12 4 2" xfId="38492"/>
    <cellStyle name="40% - Акцент1 4 12 5" xfId="11326"/>
    <cellStyle name="40% - Акцент1 4 12 5 2" xfId="38493"/>
    <cellStyle name="40% - Акцент1 4 12 6" xfId="11327"/>
    <cellStyle name="40% - Акцент1 4 12 6 2" xfId="38494"/>
    <cellStyle name="40% - Акцент1 4 12 7" xfId="38489"/>
    <cellStyle name="40% - Акцент1 4 13" xfId="11328"/>
    <cellStyle name="40% - Акцент1 4 13 2" xfId="11329"/>
    <cellStyle name="40% - Акцент1 4 13 2 2" xfId="38496"/>
    <cellStyle name="40% - Акцент1 4 13 3" xfId="11330"/>
    <cellStyle name="40% - Акцент1 4 13 3 2" xfId="38497"/>
    <cellStyle name="40% - Акцент1 4 13 4" xfId="11331"/>
    <cellStyle name="40% - Акцент1 4 13 4 2" xfId="38498"/>
    <cellStyle name="40% - Акцент1 4 13 5" xfId="11332"/>
    <cellStyle name="40% - Акцент1 4 13 5 2" xfId="38499"/>
    <cellStyle name="40% - Акцент1 4 13 6" xfId="11333"/>
    <cellStyle name="40% - Акцент1 4 13 6 2" xfId="38500"/>
    <cellStyle name="40% - Акцент1 4 13 7" xfId="38495"/>
    <cellStyle name="40% - Акцент1 4 14" xfId="11334"/>
    <cellStyle name="40% - Акцент1 4 14 2" xfId="11335"/>
    <cellStyle name="40% - Акцент1 4 14 2 2" xfId="38502"/>
    <cellStyle name="40% - Акцент1 4 14 3" xfId="11336"/>
    <cellStyle name="40% - Акцент1 4 14 3 2" xfId="38503"/>
    <cellStyle name="40% - Акцент1 4 14 4" xfId="11337"/>
    <cellStyle name="40% - Акцент1 4 14 4 2" xfId="38504"/>
    <cellStyle name="40% - Акцент1 4 14 5" xfId="11338"/>
    <cellStyle name="40% - Акцент1 4 14 5 2" xfId="38505"/>
    <cellStyle name="40% - Акцент1 4 14 6" xfId="11339"/>
    <cellStyle name="40% - Акцент1 4 14 6 2" xfId="38506"/>
    <cellStyle name="40% - Акцент1 4 14 7" xfId="38501"/>
    <cellStyle name="40% - Акцент1 4 15" xfId="11340"/>
    <cellStyle name="40% - Акцент1 4 15 2" xfId="11341"/>
    <cellStyle name="40% - Акцент1 4 15 2 2" xfId="38508"/>
    <cellStyle name="40% - Акцент1 4 15 3" xfId="11342"/>
    <cellStyle name="40% - Акцент1 4 15 3 2" xfId="38509"/>
    <cellStyle name="40% - Акцент1 4 15 4" xfId="11343"/>
    <cellStyle name="40% - Акцент1 4 15 4 2" xfId="38510"/>
    <cellStyle name="40% - Акцент1 4 15 5" xfId="11344"/>
    <cellStyle name="40% - Акцент1 4 15 5 2" xfId="38511"/>
    <cellStyle name="40% - Акцент1 4 15 6" xfId="11345"/>
    <cellStyle name="40% - Акцент1 4 15 6 2" xfId="38512"/>
    <cellStyle name="40% - Акцент1 4 15 7" xfId="38507"/>
    <cellStyle name="40% - Акцент1 4 16" xfId="11346"/>
    <cellStyle name="40% - Акцент1 4 16 2" xfId="11347"/>
    <cellStyle name="40% - Акцент1 4 16 2 2" xfId="38514"/>
    <cellStyle name="40% - Акцент1 4 16 3" xfId="11348"/>
    <cellStyle name="40% - Акцент1 4 16 3 2" xfId="38515"/>
    <cellStyle name="40% - Акцент1 4 16 4" xfId="11349"/>
    <cellStyle name="40% - Акцент1 4 16 4 2" xfId="38516"/>
    <cellStyle name="40% - Акцент1 4 16 5" xfId="11350"/>
    <cellStyle name="40% - Акцент1 4 16 5 2" xfId="38517"/>
    <cellStyle name="40% - Акцент1 4 16 6" xfId="11351"/>
    <cellStyle name="40% - Акцент1 4 16 6 2" xfId="38518"/>
    <cellStyle name="40% - Акцент1 4 16 7" xfId="38513"/>
    <cellStyle name="40% - Акцент1 4 17" xfId="11352"/>
    <cellStyle name="40% - Акцент1 4 17 2" xfId="11353"/>
    <cellStyle name="40% - Акцент1 4 17 2 2" xfId="38520"/>
    <cellStyle name="40% - Акцент1 4 17 3" xfId="11354"/>
    <cellStyle name="40% - Акцент1 4 17 3 2" xfId="38521"/>
    <cellStyle name="40% - Акцент1 4 17 4" xfId="11355"/>
    <cellStyle name="40% - Акцент1 4 17 4 2" xfId="38522"/>
    <cellStyle name="40% - Акцент1 4 17 5" xfId="11356"/>
    <cellStyle name="40% - Акцент1 4 17 5 2" xfId="38523"/>
    <cellStyle name="40% - Акцент1 4 17 6" xfId="11357"/>
    <cellStyle name="40% - Акцент1 4 17 6 2" xfId="38524"/>
    <cellStyle name="40% - Акцент1 4 17 7" xfId="38519"/>
    <cellStyle name="40% - Акцент1 4 18" xfId="11358"/>
    <cellStyle name="40% - Акцент1 4 18 2" xfId="11359"/>
    <cellStyle name="40% - Акцент1 4 18 2 2" xfId="38526"/>
    <cellStyle name="40% - Акцент1 4 18 3" xfId="11360"/>
    <cellStyle name="40% - Акцент1 4 18 3 2" xfId="38527"/>
    <cellStyle name="40% - Акцент1 4 18 4" xfId="11361"/>
    <cellStyle name="40% - Акцент1 4 18 4 2" xfId="38528"/>
    <cellStyle name="40% - Акцент1 4 18 5" xfId="11362"/>
    <cellStyle name="40% - Акцент1 4 18 5 2" xfId="38529"/>
    <cellStyle name="40% - Акцент1 4 18 6" xfId="11363"/>
    <cellStyle name="40% - Акцент1 4 18 6 2" xfId="38530"/>
    <cellStyle name="40% - Акцент1 4 18 7" xfId="38525"/>
    <cellStyle name="40% - Акцент1 4 19" xfId="11364"/>
    <cellStyle name="40% - Акцент1 4 19 2" xfId="11365"/>
    <cellStyle name="40% - Акцент1 4 19 2 2" xfId="38532"/>
    <cellStyle name="40% - Акцент1 4 19 3" xfId="11366"/>
    <cellStyle name="40% - Акцент1 4 19 3 2" xfId="38533"/>
    <cellStyle name="40% - Акцент1 4 19 4" xfId="11367"/>
    <cellStyle name="40% - Акцент1 4 19 4 2" xfId="38534"/>
    <cellStyle name="40% - Акцент1 4 19 5" xfId="11368"/>
    <cellStyle name="40% - Акцент1 4 19 5 2" xfId="38535"/>
    <cellStyle name="40% - Акцент1 4 19 6" xfId="11369"/>
    <cellStyle name="40% - Акцент1 4 19 6 2" xfId="38536"/>
    <cellStyle name="40% - Акцент1 4 19 7" xfId="38531"/>
    <cellStyle name="40% - Акцент1 4 2" xfId="11370"/>
    <cellStyle name="40% - Акцент1 4 2 2" xfId="11371"/>
    <cellStyle name="40% - Акцент1 4 2 2 2" xfId="38538"/>
    <cellStyle name="40% - Акцент1 4 2 3" xfId="11372"/>
    <cellStyle name="40% - Акцент1 4 2 3 2" xfId="38539"/>
    <cellStyle name="40% - Акцент1 4 2 4" xfId="11373"/>
    <cellStyle name="40% - Акцент1 4 2 4 2" xfId="38540"/>
    <cellStyle name="40% - Акцент1 4 2 5" xfId="11374"/>
    <cellStyle name="40% - Акцент1 4 2 5 2" xfId="38541"/>
    <cellStyle name="40% - Акцент1 4 2 6" xfId="11375"/>
    <cellStyle name="40% - Акцент1 4 2 6 2" xfId="38542"/>
    <cellStyle name="40% - Акцент1 4 2 7" xfId="38537"/>
    <cellStyle name="40% - Акцент1 4 20" xfId="11376"/>
    <cellStyle name="40% - Акцент1 4 20 2" xfId="11377"/>
    <cellStyle name="40% - Акцент1 4 20 2 2" xfId="38544"/>
    <cellStyle name="40% - Акцент1 4 20 3" xfId="11378"/>
    <cellStyle name="40% - Акцент1 4 20 3 2" xfId="38545"/>
    <cellStyle name="40% - Акцент1 4 20 4" xfId="11379"/>
    <cellStyle name="40% - Акцент1 4 20 4 2" xfId="38546"/>
    <cellStyle name="40% - Акцент1 4 20 5" xfId="11380"/>
    <cellStyle name="40% - Акцент1 4 20 5 2" xfId="38547"/>
    <cellStyle name="40% - Акцент1 4 20 6" xfId="11381"/>
    <cellStyle name="40% - Акцент1 4 20 6 2" xfId="38548"/>
    <cellStyle name="40% - Акцент1 4 20 7" xfId="38543"/>
    <cellStyle name="40% - Акцент1 4 21" xfId="11382"/>
    <cellStyle name="40% - Акцент1 4 21 2" xfId="11383"/>
    <cellStyle name="40% - Акцент1 4 21 2 2" xfId="38550"/>
    <cellStyle name="40% - Акцент1 4 21 3" xfId="11384"/>
    <cellStyle name="40% - Акцент1 4 21 3 2" xfId="38551"/>
    <cellStyle name="40% - Акцент1 4 21 4" xfId="11385"/>
    <cellStyle name="40% - Акцент1 4 21 4 2" xfId="38552"/>
    <cellStyle name="40% - Акцент1 4 21 5" xfId="11386"/>
    <cellStyle name="40% - Акцент1 4 21 5 2" xfId="38553"/>
    <cellStyle name="40% - Акцент1 4 21 6" xfId="11387"/>
    <cellStyle name="40% - Акцент1 4 21 6 2" xfId="38554"/>
    <cellStyle name="40% - Акцент1 4 21 7" xfId="38549"/>
    <cellStyle name="40% - Акцент1 4 22" xfId="11388"/>
    <cellStyle name="40% - Акцент1 4 22 2" xfId="11389"/>
    <cellStyle name="40% - Акцент1 4 22 2 2" xfId="38556"/>
    <cellStyle name="40% - Акцент1 4 22 3" xfId="11390"/>
    <cellStyle name="40% - Акцент1 4 22 3 2" xfId="38557"/>
    <cellStyle name="40% - Акцент1 4 22 4" xfId="11391"/>
    <cellStyle name="40% - Акцент1 4 22 4 2" xfId="38558"/>
    <cellStyle name="40% - Акцент1 4 22 5" xfId="11392"/>
    <cellStyle name="40% - Акцент1 4 22 5 2" xfId="38559"/>
    <cellStyle name="40% - Акцент1 4 22 6" xfId="11393"/>
    <cellStyle name="40% - Акцент1 4 22 6 2" xfId="38560"/>
    <cellStyle name="40% - Акцент1 4 22 7" xfId="38555"/>
    <cellStyle name="40% - Акцент1 4 23" xfId="11394"/>
    <cellStyle name="40% - Акцент1 4 23 2" xfId="38561"/>
    <cellStyle name="40% - Акцент1 4 24" xfId="11395"/>
    <cellStyle name="40% - Акцент1 4 24 2" xfId="38562"/>
    <cellStyle name="40% - Акцент1 4 25" xfId="11396"/>
    <cellStyle name="40% - Акцент1 4 25 2" xfId="38563"/>
    <cellStyle name="40% - Акцент1 4 26" xfId="11397"/>
    <cellStyle name="40% - Акцент1 4 26 2" xfId="38564"/>
    <cellStyle name="40% - Акцент1 4 27" xfId="11398"/>
    <cellStyle name="40% - Акцент1 4 27 2" xfId="38565"/>
    <cellStyle name="40% - Акцент1 4 28" xfId="38476"/>
    <cellStyle name="40% - Акцент1 4 3" xfId="11399"/>
    <cellStyle name="40% - Акцент1 4 3 2" xfId="11400"/>
    <cellStyle name="40% - Акцент1 4 3 2 2" xfId="38567"/>
    <cellStyle name="40% - Акцент1 4 3 3" xfId="11401"/>
    <cellStyle name="40% - Акцент1 4 3 3 2" xfId="38568"/>
    <cellStyle name="40% - Акцент1 4 3 4" xfId="11402"/>
    <cellStyle name="40% - Акцент1 4 3 4 2" xfId="38569"/>
    <cellStyle name="40% - Акцент1 4 3 5" xfId="11403"/>
    <cellStyle name="40% - Акцент1 4 3 5 2" xfId="38570"/>
    <cellStyle name="40% - Акцент1 4 3 6" xfId="11404"/>
    <cellStyle name="40% - Акцент1 4 3 6 2" xfId="38571"/>
    <cellStyle name="40% - Акцент1 4 3 7" xfId="38566"/>
    <cellStyle name="40% - Акцент1 4 4" xfId="11405"/>
    <cellStyle name="40% - Акцент1 4 4 2" xfId="11406"/>
    <cellStyle name="40% - Акцент1 4 4 2 2" xfId="38573"/>
    <cellStyle name="40% - Акцент1 4 4 3" xfId="11407"/>
    <cellStyle name="40% - Акцент1 4 4 3 2" xfId="38574"/>
    <cellStyle name="40% - Акцент1 4 4 4" xfId="11408"/>
    <cellStyle name="40% - Акцент1 4 4 4 2" xfId="38575"/>
    <cellStyle name="40% - Акцент1 4 4 5" xfId="11409"/>
    <cellStyle name="40% - Акцент1 4 4 5 2" xfId="38576"/>
    <cellStyle name="40% - Акцент1 4 4 6" xfId="11410"/>
    <cellStyle name="40% - Акцент1 4 4 6 2" xfId="38577"/>
    <cellStyle name="40% - Акцент1 4 4 7" xfId="38572"/>
    <cellStyle name="40% - Акцент1 4 5" xfId="11411"/>
    <cellStyle name="40% - Акцент1 4 5 2" xfId="11412"/>
    <cellStyle name="40% - Акцент1 4 5 2 2" xfId="38579"/>
    <cellStyle name="40% - Акцент1 4 5 3" xfId="11413"/>
    <cellStyle name="40% - Акцент1 4 5 3 2" xfId="38580"/>
    <cellStyle name="40% - Акцент1 4 5 4" xfId="11414"/>
    <cellStyle name="40% - Акцент1 4 5 4 2" xfId="38581"/>
    <cellStyle name="40% - Акцент1 4 5 5" xfId="11415"/>
    <cellStyle name="40% - Акцент1 4 5 5 2" xfId="38582"/>
    <cellStyle name="40% - Акцент1 4 5 6" xfId="11416"/>
    <cellStyle name="40% - Акцент1 4 5 6 2" xfId="38583"/>
    <cellStyle name="40% - Акцент1 4 5 7" xfId="38578"/>
    <cellStyle name="40% - Акцент1 4 6" xfId="11417"/>
    <cellStyle name="40% - Акцент1 4 6 2" xfId="11418"/>
    <cellStyle name="40% - Акцент1 4 6 2 2" xfId="38585"/>
    <cellStyle name="40% - Акцент1 4 6 3" xfId="11419"/>
    <cellStyle name="40% - Акцент1 4 6 3 2" xfId="38586"/>
    <cellStyle name="40% - Акцент1 4 6 4" xfId="11420"/>
    <cellStyle name="40% - Акцент1 4 6 4 2" xfId="38587"/>
    <cellStyle name="40% - Акцент1 4 6 5" xfId="11421"/>
    <cellStyle name="40% - Акцент1 4 6 5 2" xfId="38588"/>
    <cellStyle name="40% - Акцент1 4 6 6" xfId="11422"/>
    <cellStyle name="40% - Акцент1 4 6 6 2" xfId="38589"/>
    <cellStyle name="40% - Акцент1 4 6 7" xfId="38584"/>
    <cellStyle name="40% - Акцент1 4 7" xfId="11423"/>
    <cellStyle name="40% - Акцент1 4 7 2" xfId="11424"/>
    <cellStyle name="40% - Акцент1 4 7 2 2" xfId="38591"/>
    <cellStyle name="40% - Акцент1 4 7 3" xfId="11425"/>
    <cellStyle name="40% - Акцент1 4 7 3 2" xfId="38592"/>
    <cellStyle name="40% - Акцент1 4 7 4" xfId="11426"/>
    <cellStyle name="40% - Акцент1 4 7 4 2" xfId="38593"/>
    <cellStyle name="40% - Акцент1 4 7 5" xfId="11427"/>
    <cellStyle name="40% - Акцент1 4 7 5 2" xfId="38594"/>
    <cellStyle name="40% - Акцент1 4 7 6" xfId="11428"/>
    <cellStyle name="40% - Акцент1 4 7 6 2" xfId="38595"/>
    <cellStyle name="40% - Акцент1 4 7 7" xfId="38590"/>
    <cellStyle name="40% - Акцент1 4 8" xfId="11429"/>
    <cellStyle name="40% - Акцент1 4 8 2" xfId="11430"/>
    <cellStyle name="40% - Акцент1 4 8 2 2" xfId="38597"/>
    <cellStyle name="40% - Акцент1 4 8 3" xfId="11431"/>
    <cellStyle name="40% - Акцент1 4 8 3 2" xfId="38598"/>
    <cellStyle name="40% - Акцент1 4 8 4" xfId="11432"/>
    <cellStyle name="40% - Акцент1 4 8 4 2" xfId="38599"/>
    <cellStyle name="40% - Акцент1 4 8 5" xfId="11433"/>
    <cellStyle name="40% - Акцент1 4 8 5 2" xfId="38600"/>
    <cellStyle name="40% - Акцент1 4 8 6" xfId="11434"/>
    <cellStyle name="40% - Акцент1 4 8 6 2" xfId="38601"/>
    <cellStyle name="40% - Акцент1 4 8 7" xfId="38596"/>
    <cellStyle name="40% - Акцент1 4 9" xfId="11435"/>
    <cellStyle name="40% - Акцент1 4 9 2" xfId="11436"/>
    <cellStyle name="40% - Акцент1 4 9 2 2" xfId="38603"/>
    <cellStyle name="40% - Акцент1 4 9 3" xfId="11437"/>
    <cellStyle name="40% - Акцент1 4 9 3 2" xfId="38604"/>
    <cellStyle name="40% - Акцент1 4 9 4" xfId="11438"/>
    <cellStyle name="40% - Акцент1 4 9 4 2" xfId="38605"/>
    <cellStyle name="40% - Акцент1 4 9 5" xfId="11439"/>
    <cellStyle name="40% - Акцент1 4 9 5 2" xfId="38606"/>
    <cellStyle name="40% - Акцент1 4 9 6" xfId="11440"/>
    <cellStyle name="40% - Акцент1 4 9 6 2" xfId="38607"/>
    <cellStyle name="40% - Акцент1 4 9 7" xfId="38602"/>
    <cellStyle name="40% - Акцент1 5" xfId="11441"/>
    <cellStyle name="40% - Акцент1 5 10" xfId="11442"/>
    <cellStyle name="40% - Акцент1 5 10 2" xfId="11443"/>
    <cellStyle name="40% - Акцент1 5 10 2 2" xfId="38610"/>
    <cellStyle name="40% - Акцент1 5 10 3" xfId="11444"/>
    <cellStyle name="40% - Акцент1 5 10 3 2" xfId="38611"/>
    <cellStyle name="40% - Акцент1 5 10 4" xfId="11445"/>
    <cellStyle name="40% - Акцент1 5 10 4 2" xfId="38612"/>
    <cellStyle name="40% - Акцент1 5 10 5" xfId="11446"/>
    <cellStyle name="40% - Акцент1 5 10 5 2" xfId="38613"/>
    <cellStyle name="40% - Акцент1 5 10 6" xfId="11447"/>
    <cellStyle name="40% - Акцент1 5 10 6 2" xfId="38614"/>
    <cellStyle name="40% - Акцент1 5 10 7" xfId="38609"/>
    <cellStyle name="40% - Акцент1 5 11" xfId="11448"/>
    <cellStyle name="40% - Акцент1 5 11 2" xfId="11449"/>
    <cellStyle name="40% - Акцент1 5 11 2 2" xfId="38616"/>
    <cellStyle name="40% - Акцент1 5 11 3" xfId="11450"/>
    <cellStyle name="40% - Акцент1 5 11 3 2" xfId="38617"/>
    <cellStyle name="40% - Акцент1 5 11 4" xfId="11451"/>
    <cellStyle name="40% - Акцент1 5 11 4 2" xfId="38618"/>
    <cellStyle name="40% - Акцент1 5 11 5" xfId="11452"/>
    <cellStyle name="40% - Акцент1 5 11 5 2" xfId="38619"/>
    <cellStyle name="40% - Акцент1 5 11 6" xfId="11453"/>
    <cellStyle name="40% - Акцент1 5 11 6 2" xfId="38620"/>
    <cellStyle name="40% - Акцент1 5 11 7" xfId="38615"/>
    <cellStyle name="40% - Акцент1 5 12" xfId="11454"/>
    <cellStyle name="40% - Акцент1 5 12 2" xfId="11455"/>
    <cellStyle name="40% - Акцент1 5 12 2 2" xfId="38622"/>
    <cellStyle name="40% - Акцент1 5 12 3" xfId="11456"/>
    <cellStyle name="40% - Акцент1 5 12 3 2" xfId="38623"/>
    <cellStyle name="40% - Акцент1 5 12 4" xfId="11457"/>
    <cellStyle name="40% - Акцент1 5 12 4 2" xfId="38624"/>
    <cellStyle name="40% - Акцент1 5 12 5" xfId="11458"/>
    <cellStyle name="40% - Акцент1 5 12 5 2" xfId="38625"/>
    <cellStyle name="40% - Акцент1 5 12 6" xfId="11459"/>
    <cellStyle name="40% - Акцент1 5 12 6 2" xfId="38626"/>
    <cellStyle name="40% - Акцент1 5 12 7" xfId="38621"/>
    <cellStyle name="40% - Акцент1 5 13" xfId="11460"/>
    <cellStyle name="40% - Акцент1 5 13 2" xfId="11461"/>
    <cellStyle name="40% - Акцент1 5 13 2 2" xfId="38628"/>
    <cellStyle name="40% - Акцент1 5 13 3" xfId="11462"/>
    <cellStyle name="40% - Акцент1 5 13 3 2" xfId="38629"/>
    <cellStyle name="40% - Акцент1 5 13 4" xfId="11463"/>
    <cellStyle name="40% - Акцент1 5 13 4 2" xfId="38630"/>
    <cellStyle name="40% - Акцент1 5 13 5" xfId="11464"/>
    <cellStyle name="40% - Акцент1 5 13 5 2" xfId="38631"/>
    <cellStyle name="40% - Акцент1 5 13 6" xfId="11465"/>
    <cellStyle name="40% - Акцент1 5 13 6 2" xfId="38632"/>
    <cellStyle name="40% - Акцент1 5 13 7" xfId="38627"/>
    <cellStyle name="40% - Акцент1 5 14" xfId="11466"/>
    <cellStyle name="40% - Акцент1 5 14 2" xfId="11467"/>
    <cellStyle name="40% - Акцент1 5 14 2 2" xfId="38634"/>
    <cellStyle name="40% - Акцент1 5 14 3" xfId="11468"/>
    <cellStyle name="40% - Акцент1 5 14 3 2" xfId="38635"/>
    <cellStyle name="40% - Акцент1 5 14 4" xfId="11469"/>
    <cellStyle name="40% - Акцент1 5 14 4 2" xfId="38636"/>
    <cellStyle name="40% - Акцент1 5 14 5" xfId="11470"/>
    <cellStyle name="40% - Акцент1 5 14 5 2" xfId="38637"/>
    <cellStyle name="40% - Акцент1 5 14 6" xfId="11471"/>
    <cellStyle name="40% - Акцент1 5 14 6 2" xfId="38638"/>
    <cellStyle name="40% - Акцент1 5 14 7" xfId="38633"/>
    <cellStyle name="40% - Акцент1 5 15" xfId="11472"/>
    <cellStyle name="40% - Акцент1 5 15 2" xfId="11473"/>
    <cellStyle name="40% - Акцент1 5 15 2 2" xfId="38640"/>
    <cellStyle name="40% - Акцент1 5 15 3" xfId="11474"/>
    <cellStyle name="40% - Акцент1 5 15 3 2" xfId="38641"/>
    <cellStyle name="40% - Акцент1 5 15 4" xfId="11475"/>
    <cellStyle name="40% - Акцент1 5 15 4 2" xfId="38642"/>
    <cellStyle name="40% - Акцент1 5 15 5" xfId="11476"/>
    <cellStyle name="40% - Акцент1 5 15 5 2" xfId="38643"/>
    <cellStyle name="40% - Акцент1 5 15 6" xfId="11477"/>
    <cellStyle name="40% - Акцент1 5 15 6 2" xfId="38644"/>
    <cellStyle name="40% - Акцент1 5 15 7" xfId="38639"/>
    <cellStyle name="40% - Акцент1 5 16" xfId="11478"/>
    <cellStyle name="40% - Акцент1 5 16 2" xfId="11479"/>
    <cellStyle name="40% - Акцент1 5 16 2 2" xfId="38646"/>
    <cellStyle name="40% - Акцент1 5 16 3" xfId="11480"/>
    <cellStyle name="40% - Акцент1 5 16 3 2" xfId="38647"/>
    <cellStyle name="40% - Акцент1 5 16 4" xfId="11481"/>
    <cellStyle name="40% - Акцент1 5 16 4 2" xfId="38648"/>
    <cellStyle name="40% - Акцент1 5 16 5" xfId="11482"/>
    <cellStyle name="40% - Акцент1 5 16 5 2" xfId="38649"/>
    <cellStyle name="40% - Акцент1 5 16 6" xfId="11483"/>
    <cellStyle name="40% - Акцент1 5 16 6 2" xfId="38650"/>
    <cellStyle name="40% - Акцент1 5 16 7" xfId="38645"/>
    <cellStyle name="40% - Акцент1 5 17" xfId="11484"/>
    <cellStyle name="40% - Акцент1 5 17 2" xfId="11485"/>
    <cellStyle name="40% - Акцент1 5 17 2 2" xfId="38652"/>
    <cellStyle name="40% - Акцент1 5 17 3" xfId="11486"/>
    <cellStyle name="40% - Акцент1 5 17 3 2" xfId="38653"/>
    <cellStyle name="40% - Акцент1 5 17 4" xfId="11487"/>
    <cellStyle name="40% - Акцент1 5 17 4 2" xfId="38654"/>
    <cellStyle name="40% - Акцент1 5 17 5" xfId="11488"/>
    <cellStyle name="40% - Акцент1 5 17 5 2" xfId="38655"/>
    <cellStyle name="40% - Акцент1 5 17 6" xfId="11489"/>
    <cellStyle name="40% - Акцент1 5 17 6 2" xfId="38656"/>
    <cellStyle name="40% - Акцент1 5 17 7" xfId="38651"/>
    <cellStyle name="40% - Акцент1 5 18" xfId="11490"/>
    <cellStyle name="40% - Акцент1 5 18 2" xfId="11491"/>
    <cellStyle name="40% - Акцент1 5 18 2 2" xfId="38658"/>
    <cellStyle name="40% - Акцент1 5 18 3" xfId="11492"/>
    <cellStyle name="40% - Акцент1 5 18 3 2" xfId="38659"/>
    <cellStyle name="40% - Акцент1 5 18 4" xfId="11493"/>
    <cellStyle name="40% - Акцент1 5 18 4 2" xfId="38660"/>
    <cellStyle name="40% - Акцент1 5 18 5" xfId="11494"/>
    <cellStyle name="40% - Акцент1 5 18 5 2" xfId="38661"/>
    <cellStyle name="40% - Акцент1 5 18 6" xfId="11495"/>
    <cellStyle name="40% - Акцент1 5 18 6 2" xfId="38662"/>
    <cellStyle name="40% - Акцент1 5 18 7" xfId="38657"/>
    <cellStyle name="40% - Акцент1 5 19" xfId="11496"/>
    <cellStyle name="40% - Акцент1 5 19 2" xfId="11497"/>
    <cellStyle name="40% - Акцент1 5 19 2 2" xfId="38664"/>
    <cellStyle name="40% - Акцент1 5 19 3" xfId="11498"/>
    <cellStyle name="40% - Акцент1 5 19 3 2" xfId="38665"/>
    <cellStyle name="40% - Акцент1 5 19 4" xfId="11499"/>
    <cellStyle name="40% - Акцент1 5 19 4 2" xfId="38666"/>
    <cellStyle name="40% - Акцент1 5 19 5" xfId="11500"/>
    <cellStyle name="40% - Акцент1 5 19 5 2" xfId="38667"/>
    <cellStyle name="40% - Акцент1 5 19 6" xfId="11501"/>
    <cellStyle name="40% - Акцент1 5 19 6 2" xfId="38668"/>
    <cellStyle name="40% - Акцент1 5 19 7" xfId="38663"/>
    <cellStyle name="40% - Акцент1 5 2" xfId="11502"/>
    <cellStyle name="40% - Акцент1 5 2 2" xfId="11503"/>
    <cellStyle name="40% - Акцент1 5 2 2 2" xfId="38670"/>
    <cellStyle name="40% - Акцент1 5 2 3" xfId="11504"/>
    <cellStyle name="40% - Акцент1 5 2 3 2" xfId="38671"/>
    <cellStyle name="40% - Акцент1 5 2 4" xfId="11505"/>
    <cellStyle name="40% - Акцент1 5 2 4 2" xfId="38672"/>
    <cellStyle name="40% - Акцент1 5 2 5" xfId="11506"/>
    <cellStyle name="40% - Акцент1 5 2 5 2" xfId="38673"/>
    <cellStyle name="40% - Акцент1 5 2 6" xfId="11507"/>
    <cellStyle name="40% - Акцент1 5 2 6 2" xfId="38674"/>
    <cellStyle name="40% - Акцент1 5 2 7" xfId="38669"/>
    <cellStyle name="40% - Акцент1 5 20" xfId="11508"/>
    <cellStyle name="40% - Акцент1 5 20 2" xfId="11509"/>
    <cellStyle name="40% - Акцент1 5 20 2 2" xfId="38676"/>
    <cellStyle name="40% - Акцент1 5 20 3" xfId="11510"/>
    <cellStyle name="40% - Акцент1 5 20 3 2" xfId="38677"/>
    <cellStyle name="40% - Акцент1 5 20 4" xfId="11511"/>
    <cellStyle name="40% - Акцент1 5 20 4 2" xfId="38678"/>
    <cellStyle name="40% - Акцент1 5 20 5" xfId="11512"/>
    <cellStyle name="40% - Акцент1 5 20 5 2" xfId="38679"/>
    <cellStyle name="40% - Акцент1 5 20 6" xfId="11513"/>
    <cellStyle name="40% - Акцент1 5 20 6 2" xfId="38680"/>
    <cellStyle name="40% - Акцент1 5 20 7" xfId="38675"/>
    <cellStyle name="40% - Акцент1 5 21" xfId="11514"/>
    <cellStyle name="40% - Акцент1 5 21 2" xfId="11515"/>
    <cellStyle name="40% - Акцент1 5 21 2 2" xfId="38682"/>
    <cellStyle name="40% - Акцент1 5 21 3" xfId="11516"/>
    <cellStyle name="40% - Акцент1 5 21 3 2" xfId="38683"/>
    <cellStyle name="40% - Акцент1 5 21 4" xfId="11517"/>
    <cellStyle name="40% - Акцент1 5 21 4 2" xfId="38684"/>
    <cellStyle name="40% - Акцент1 5 21 5" xfId="11518"/>
    <cellStyle name="40% - Акцент1 5 21 5 2" xfId="38685"/>
    <cellStyle name="40% - Акцент1 5 21 6" xfId="11519"/>
    <cellStyle name="40% - Акцент1 5 21 6 2" xfId="38686"/>
    <cellStyle name="40% - Акцент1 5 21 7" xfId="38681"/>
    <cellStyle name="40% - Акцент1 5 22" xfId="11520"/>
    <cellStyle name="40% - Акцент1 5 22 2" xfId="11521"/>
    <cellStyle name="40% - Акцент1 5 22 2 2" xfId="38688"/>
    <cellStyle name="40% - Акцент1 5 22 3" xfId="11522"/>
    <cellStyle name="40% - Акцент1 5 22 3 2" xfId="38689"/>
    <cellStyle name="40% - Акцент1 5 22 4" xfId="11523"/>
    <cellStyle name="40% - Акцент1 5 22 4 2" xfId="38690"/>
    <cellStyle name="40% - Акцент1 5 22 5" xfId="11524"/>
    <cellStyle name="40% - Акцент1 5 22 5 2" xfId="38691"/>
    <cellStyle name="40% - Акцент1 5 22 6" xfId="11525"/>
    <cellStyle name="40% - Акцент1 5 22 6 2" xfId="38692"/>
    <cellStyle name="40% - Акцент1 5 22 7" xfId="38687"/>
    <cellStyle name="40% - Акцент1 5 23" xfId="11526"/>
    <cellStyle name="40% - Акцент1 5 23 2" xfId="38693"/>
    <cellStyle name="40% - Акцент1 5 24" xfId="11527"/>
    <cellStyle name="40% - Акцент1 5 24 2" xfId="38694"/>
    <cellStyle name="40% - Акцент1 5 25" xfId="11528"/>
    <cellStyle name="40% - Акцент1 5 25 2" xfId="38695"/>
    <cellStyle name="40% - Акцент1 5 26" xfId="11529"/>
    <cellStyle name="40% - Акцент1 5 26 2" xfId="38696"/>
    <cellStyle name="40% - Акцент1 5 27" xfId="11530"/>
    <cellStyle name="40% - Акцент1 5 27 2" xfId="38697"/>
    <cellStyle name="40% - Акцент1 5 28" xfId="38608"/>
    <cellStyle name="40% - Акцент1 5 3" xfId="11531"/>
    <cellStyle name="40% - Акцент1 5 3 2" xfId="11532"/>
    <cellStyle name="40% - Акцент1 5 3 2 2" xfId="38699"/>
    <cellStyle name="40% - Акцент1 5 3 3" xfId="11533"/>
    <cellStyle name="40% - Акцент1 5 3 3 2" xfId="38700"/>
    <cellStyle name="40% - Акцент1 5 3 4" xfId="11534"/>
    <cellStyle name="40% - Акцент1 5 3 4 2" xfId="38701"/>
    <cellStyle name="40% - Акцент1 5 3 5" xfId="11535"/>
    <cellStyle name="40% - Акцент1 5 3 5 2" xfId="38702"/>
    <cellStyle name="40% - Акцент1 5 3 6" xfId="11536"/>
    <cellStyle name="40% - Акцент1 5 3 6 2" xfId="38703"/>
    <cellStyle name="40% - Акцент1 5 3 7" xfId="38698"/>
    <cellStyle name="40% - Акцент1 5 4" xfId="11537"/>
    <cellStyle name="40% - Акцент1 5 4 2" xfId="11538"/>
    <cellStyle name="40% - Акцент1 5 4 2 2" xfId="38705"/>
    <cellStyle name="40% - Акцент1 5 4 3" xfId="11539"/>
    <cellStyle name="40% - Акцент1 5 4 3 2" xfId="38706"/>
    <cellStyle name="40% - Акцент1 5 4 4" xfId="11540"/>
    <cellStyle name="40% - Акцент1 5 4 4 2" xfId="38707"/>
    <cellStyle name="40% - Акцент1 5 4 5" xfId="11541"/>
    <cellStyle name="40% - Акцент1 5 4 5 2" xfId="38708"/>
    <cellStyle name="40% - Акцент1 5 4 6" xfId="11542"/>
    <cellStyle name="40% - Акцент1 5 4 6 2" xfId="38709"/>
    <cellStyle name="40% - Акцент1 5 4 7" xfId="38704"/>
    <cellStyle name="40% - Акцент1 5 5" xfId="11543"/>
    <cellStyle name="40% - Акцент1 5 5 2" xfId="11544"/>
    <cellStyle name="40% - Акцент1 5 5 2 2" xfId="38711"/>
    <cellStyle name="40% - Акцент1 5 5 3" xfId="11545"/>
    <cellStyle name="40% - Акцент1 5 5 3 2" xfId="38712"/>
    <cellStyle name="40% - Акцент1 5 5 4" xfId="11546"/>
    <cellStyle name="40% - Акцент1 5 5 4 2" xfId="38713"/>
    <cellStyle name="40% - Акцент1 5 5 5" xfId="11547"/>
    <cellStyle name="40% - Акцент1 5 5 5 2" xfId="38714"/>
    <cellStyle name="40% - Акцент1 5 5 6" xfId="11548"/>
    <cellStyle name="40% - Акцент1 5 5 6 2" xfId="38715"/>
    <cellStyle name="40% - Акцент1 5 5 7" xfId="38710"/>
    <cellStyle name="40% - Акцент1 5 6" xfId="11549"/>
    <cellStyle name="40% - Акцент1 5 6 2" xfId="11550"/>
    <cellStyle name="40% - Акцент1 5 6 2 2" xfId="38717"/>
    <cellStyle name="40% - Акцент1 5 6 3" xfId="11551"/>
    <cellStyle name="40% - Акцент1 5 6 3 2" xfId="38718"/>
    <cellStyle name="40% - Акцент1 5 6 4" xfId="11552"/>
    <cellStyle name="40% - Акцент1 5 6 4 2" xfId="38719"/>
    <cellStyle name="40% - Акцент1 5 6 5" xfId="11553"/>
    <cellStyle name="40% - Акцент1 5 6 5 2" xfId="38720"/>
    <cellStyle name="40% - Акцент1 5 6 6" xfId="11554"/>
    <cellStyle name="40% - Акцент1 5 6 6 2" xfId="38721"/>
    <cellStyle name="40% - Акцент1 5 6 7" xfId="38716"/>
    <cellStyle name="40% - Акцент1 5 7" xfId="11555"/>
    <cellStyle name="40% - Акцент1 5 7 2" xfId="11556"/>
    <cellStyle name="40% - Акцент1 5 7 2 2" xfId="38723"/>
    <cellStyle name="40% - Акцент1 5 7 3" xfId="11557"/>
    <cellStyle name="40% - Акцент1 5 7 3 2" xfId="38724"/>
    <cellStyle name="40% - Акцент1 5 7 4" xfId="11558"/>
    <cellStyle name="40% - Акцент1 5 7 4 2" xfId="38725"/>
    <cellStyle name="40% - Акцент1 5 7 5" xfId="11559"/>
    <cellStyle name="40% - Акцент1 5 7 5 2" xfId="38726"/>
    <cellStyle name="40% - Акцент1 5 7 6" xfId="11560"/>
    <cellStyle name="40% - Акцент1 5 7 6 2" xfId="38727"/>
    <cellStyle name="40% - Акцент1 5 7 7" xfId="38722"/>
    <cellStyle name="40% - Акцент1 5 8" xfId="11561"/>
    <cellStyle name="40% - Акцент1 5 8 2" xfId="11562"/>
    <cellStyle name="40% - Акцент1 5 8 2 2" xfId="38729"/>
    <cellStyle name="40% - Акцент1 5 8 3" xfId="11563"/>
    <cellStyle name="40% - Акцент1 5 8 3 2" xfId="38730"/>
    <cellStyle name="40% - Акцент1 5 8 4" xfId="11564"/>
    <cellStyle name="40% - Акцент1 5 8 4 2" xfId="38731"/>
    <cellStyle name="40% - Акцент1 5 8 5" xfId="11565"/>
    <cellStyle name="40% - Акцент1 5 8 5 2" xfId="38732"/>
    <cellStyle name="40% - Акцент1 5 8 6" xfId="11566"/>
    <cellStyle name="40% - Акцент1 5 8 6 2" xfId="38733"/>
    <cellStyle name="40% - Акцент1 5 8 7" xfId="38728"/>
    <cellStyle name="40% - Акцент1 5 9" xfId="11567"/>
    <cellStyle name="40% - Акцент1 5 9 2" xfId="11568"/>
    <cellStyle name="40% - Акцент1 5 9 2 2" xfId="38735"/>
    <cellStyle name="40% - Акцент1 5 9 3" xfId="11569"/>
    <cellStyle name="40% - Акцент1 5 9 3 2" xfId="38736"/>
    <cellStyle name="40% - Акцент1 5 9 4" xfId="11570"/>
    <cellStyle name="40% - Акцент1 5 9 4 2" xfId="38737"/>
    <cellStyle name="40% - Акцент1 5 9 5" xfId="11571"/>
    <cellStyle name="40% - Акцент1 5 9 5 2" xfId="38738"/>
    <cellStyle name="40% - Акцент1 5 9 6" xfId="11572"/>
    <cellStyle name="40% - Акцент1 5 9 6 2" xfId="38739"/>
    <cellStyle name="40% - Акцент1 5 9 7" xfId="38734"/>
    <cellStyle name="40% - Акцент1 6" xfId="11573"/>
    <cellStyle name="40% - Акцент1 6 10" xfId="11574"/>
    <cellStyle name="40% - Акцент1 6 10 2" xfId="11575"/>
    <cellStyle name="40% - Акцент1 6 10 2 2" xfId="38742"/>
    <cellStyle name="40% - Акцент1 6 10 3" xfId="11576"/>
    <cellStyle name="40% - Акцент1 6 10 3 2" xfId="38743"/>
    <cellStyle name="40% - Акцент1 6 10 4" xfId="11577"/>
    <cellStyle name="40% - Акцент1 6 10 4 2" xfId="38744"/>
    <cellStyle name="40% - Акцент1 6 10 5" xfId="11578"/>
    <cellStyle name="40% - Акцент1 6 10 5 2" xfId="38745"/>
    <cellStyle name="40% - Акцент1 6 10 6" xfId="11579"/>
    <cellStyle name="40% - Акцент1 6 10 6 2" xfId="38746"/>
    <cellStyle name="40% - Акцент1 6 10 7" xfId="38741"/>
    <cellStyle name="40% - Акцент1 6 11" xfId="11580"/>
    <cellStyle name="40% - Акцент1 6 11 2" xfId="11581"/>
    <cellStyle name="40% - Акцент1 6 11 2 2" xfId="38748"/>
    <cellStyle name="40% - Акцент1 6 11 3" xfId="11582"/>
    <cellStyle name="40% - Акцент1 6 11 3 2" xfId="38749"/>
    <cellStyle name="40% - Акцент1 6 11 4" xfId="11583"/>
    <cellStyle name="40% - Акцент1 6 11 4 2" xfId="38750"/>
    <cellStyle name="40% - Акцент1 6 11 5" xfId="11584"/>
    <cellStyle name="40% - Акцент1 6 11 5 2" xfId="38751"/>
    <cellStyle name="40% - Акцент1 6 11 6" xfId="11585"/>
    <cellStyle name="40% - Акцент1 6 11 6 2" xfId="38752"/>
    <cellStyle name="40% - Акцент1 6 11 7" xfId="38747"/>
    <cellStyle name="40% - Акцент1 6 12" xfId="11586"/>
    <cellStyle name="40% - Акцент1 6 12 2" xfId="11587"/>
    <cellStyle name="40% - Акцент1 6 12 2 2" xfId="38754"/>
    <cellStyle name="40% - Акцент1 6 12 3" xfId="11588"/>
    <cellStyle name="40% - Акцент1 6 12 3 2" xfId="38755"/>
    <cellStyle name="40% - Акцент1 6 12 4" xfId="11589"/>
    <cellStyle name="40% - Акцент1 6 12 4 2" xfId="38756"/>
    <cellStyle name="40% - Акцент1 6 12 5" xfId="11590"/>
    <cellStyle name="40% - Акцент1 6 12 5 2" xfId="38757"/>
    <cellStyle name="40% - Акцент1 6 12 6" xfId="11591"/>
    <cellStyle name="40% - Акцент1 6 12 6 2" xfId="38758"/>
    <cellStyle name="40% - Акцент1 6 12 7" xfId="38753"/>
    <cellStyle name="40% - Акцент1 6 13" xfId="11592"/>
    <cellStyle name="40% - Акцент1 6 13 2" xfId="11593"/>
    <cellStyle name="40% - Акцент1 6 13 2 2" xfId="38760"/>
    <cellStyle name="40% - Акцент1 6 13 3" xfId="11594"/>
    <cellStyle name="40% - Акцент1 6 13 3 2" xfId="38761"/>
    <cellStyle name="40% - Акцент1 6 13 4" xfId="11595"/>
    <cellStyle name="40% - Акцент1 6 13 4 2" xfId="38762"/>
    <cellStyle name="40% - Акцент1 6 13 5" xfId="11596"/>
    <cellStyle name="40% - Акцент1 6 13 5 2" xfId="38763"/>
    <cellStyle name="40% - Акцент1 6 13 6" xfId="11597"/>
    <cellStyle name="40% - Акцент1 6 13 6 2" xfId="38764"/>
    <cellStyle name="40% - Акцент1 6 13 7" xfId="38759"/>
    <cellStyle name="40% - Акцент1 6 14" xfId="11598"/>
    <cellStyle name="40% - Акцент1 6 14 2" xfId="11599"/>
    <cellStyle name="40% - Акцент1 6 14 2 2" xfId="38766"/>
    <cellStyle name="40% - Акцент1 6 14 3" xfId="11600"/>
    <cellStyle name="40% - Акцент1 6 14 3 2" xfId="38767"/>
    <cellStyle name="40% - Акцент1 6 14 4" xfId="11601"/>
    <cellStyle name="40% - Акцент1 6 14 4 2" xfId="38768"/>
    <cellStyle name="40% - Акцент1 6 14 5" xfId="11602"/>
    <cellStyle name="40% - Акцент1 6 14 5 2" xfId="38769"/>
    <cellStyle name="40% - Акцент1 6 14 6" xfId="11603"/>
    <cellStyle name="40% - Акцент1 6 14 6 2" xfId="38770"/>
    <cellStyle name="40% - Акцент1 6 14 7" xfId="38765"/>
    <cellStyle name="40% - Акцент1 6 15" xfId="11604"/>
    <cellStyle name="40% - Акцент1 6 15 2" xfId="11605"/>
    <cellStyle name="40% - Акцент1 6 15 2 2" xfId="38772"/>
    <cellStyle name="40% - Акцент1 6 15 3" xfId="11606"/>
    <cellStyle name="40% - Акцент1 6 15 3 2" xfId="38773"/>
    <cellStyle name="40% - Акцент1 6 15 4" xfId="11607"/>
    <cellStyle name="40% - Акцент1 6 15 4 2" xfId="38774"/>
    <cellStyle name="40% - Акцент1 6 15 5" xfId="11608"/>
    <cellStyle name="40% - Акцент1 6 15 5 2" xfId="38775"/>
    <cellStyle name="40% - Акцент1 6 15 6" xfId="11609"/>
    <cellStyle name="40% - Акцент1 6 15 6 2" xfId="38776"/>
    <cellStyle name="40% - Акцент1 6 15 7" xfId="38771"/>
    <cellStyle name="40% - Акцент1 6 16" xfId="11610"/>
    <cellStyle name="40% - Акцент1 6 16 2" xfId="11611"/>
    <cellStyle name="40% - Акцент1 6 16 2 2" xfId="38778"/>
    <cellStyle name="40% - Акцент1 6 16 3" xfId="11612"/>
    <cellStyle name="40% - Акцент1 6 16 3 2" xfId="38779"/>
    <cellStyle name="40% - Акцент1 6 16 4" xfId="11613"/>
    <cellStyle name="40% - Акцент1 6 16 4 2" xfId="38780"/>
    <cellStyle name="40% - Акцент1 6 16 5" xfId="11614"/>
    <cellStyle name="40% - Акцент1 6 16 5 2" xfId="38781"/>
    <cellStyle name="40% - Акцент1 6 16 6" xfId="11615"/>
    <cellStyle name="40% - Акцент1 6 16 6 2" xfId="38782"/>
    <cellStyle name="40% - Акцент1 6 16 7" xfId="38777"/>
    <cellStyle name="40% - Акцент1 6 17" xfId="11616"/>
    <cellStyle name="40% - Акцент1 6 17 2" xfId="11617"/>
    <cellStyle name="40% - Акцент1 6 17 2 2" xfId="38784"/>
    <cellStyle name="40% - Акцент1 6 17 3" xfId="11618"/>
    <cellStyle name="40% - Акцент1 6 17 3 2" xfId="38785"/>
    <cellStyle name="40% - Акцент1 6 17 4" xfId="11619"/>
    <cellStyle name="40% - Акцент1 6 17 4 2" xfId="38786"/>
    <cellStyle name="40% - Акцент1 6 17 5" xfId="11620"/>
    <cellStyle name="40% - Акцент1 6 17 5 2" xfId="38787"/>
    <cellStyle name="40% - Акцент1 6 17 6" xfId="11621"/>
    <cellStyle name="40% - Акцент1 6 17 6 2" xfId="38788"/>
    <cellStyle name="40% - Акцент1 6 17 7" xfId="38783"/>
    <cellStyle name="40% - Акцент1 6 18" xfId="11622"/>
    <cellStyle name="40% - Акцент1 6 18 2" xfId="11623"/>
    <cellStyle name="40% - Акцент1 6 18 2 2" xfId="38790"/>
    <cellStyle name="40% - Акцент1 6 18 3" xfId="11624"/>
    <cellStyle name="40% - Акцент1 6 18 3 2" xfId="38791"/>
    <cellStyle name="40% - Акцент1 6 18 4" xfId="11625"/>
    <cellStyle name="40% - Акцент1 6 18 4 2" xfId="38792"/>
    <cellStyle name="40% - Акцент1 6 18 5" xfId="11626"/>
    <cellStyle name="40% - Акцент1 6 18 5 2" xfId="38793"/>
    <cellStyle name="40% - Акцент1 6 18 6" xfId="11627"/>
    <cellStyle name="40% - Акцент1 6 18 6 2" xfId="38794"/>
    <cellStyle name="40% - Акцент1 6 18 7" xfId="38789"/>
    <cellStyle name="40% - Акцент1 6 19" xfId="11628"/>
    <cellStyle name="40% - Акцент1 6 19 2" xfId="11629"/>
    <cellStyle name="40% - Акцент1 6 19 2 2" xfId="38796"/>
    <cellStyle name="40% - Акцент1 6 19 3" xfId="11630"/>
    <cellStyle name="40% - Акцент1 6 19 3 2" xfId="38797"/>
    <cellStyle name="40% - Акцент1 6 19 4" xfId="11631"/>
    <cellStyle name="40% - Акцент1 6 19 4 2" xfId="38798"/>
    <cellStyle name="40% - Акцент1 6 19 5" xfId="11632"/>
    <cellStyle name="40% - Акцент1 6 19 5 2" xfId="38799"/>
    <cellStyle name="40% - Акцент1 6 19 6" xfId="11633"/>
    <cellStyle name="40% - Акцент1 6 19 6 2" xfId="38800"/>
    <cellStyle name="40% - Акцент1 6 19 7" xfId="38795"/>
    <cellStyle name="40% - Акцент1 6 2" xfId="11634"/>
    <cellStyle name="40% - Акцент1 6 2 2" xfId="11635"/>
    <cellStyle name="40% - Акцент1 6 2 2 2" xfId="38802"/>
    <cellStyle name="40% - Акцент1 6 2 3" xfId="11636"/>
    <cellStyle name="40% - Акцент1 6 2 3 2" xfId="38803"/>
    <cellStyle name="40% - Акцент1 6 2 4" xfId="11637"/>
    <cellStyle name="40% - Акцент1 6 2 4 2" xfId="38804"/>
    <cellStyle name="40% - Акцент1 6 2 5" xfId="11638"/>
    <cellStyle name="40% - Акцент1 6 2 5 2" xfId="38805"/>
    <cellStyle name="40% - Акцент1 6 2 6" xfId="11639"/>
    <cellStyle name="40% - Акцент1 6 2 6 2" xfId="38806"/>
    <cellStyle name="40% - Акцент1 6 2 7" xfId="38801"/>
    <cellStyle name="40% - Акцент1 6 20" xfId="11640"/>
    <cellStyle name="40% - Акцент1 6 20 2" xfId="11641"/>
    <cellStyle name="40% - Акцент1 6 20 2 2" xfId="38808"/>
    <cellStyle name="40% - Акцент1 6 20 3" xfId="11642"/>
    <cellStyle name="40% - Акцент1 6 20 3 2" xfId="38809"/>
    <cellStyle name="40% - Акцент1 6 20 4" xfId="11643"/>
    <cellStyle name="40% - Акцент1 6 20 4 2" xfId="38810"/>
    <cellStyle name="40% - Акцент1 6 20 5" xfId="11644"/>
    <cellStyle name="40% - Акцент1 6 20 5 2" xfId="38811"/>
    <cellStyle name="40% - Акцент1 6 20 6" xfId="11645"/>
    <cellStyle name="40% - Акцент1 6 20 6 2" xfId="38812"/>
    <cellStyle name="40% - Акцент1 6 20 7" xfId="38807"/>
    <cellStyle name="40% - Акцент1 6 21" xfId="11646"/>
    <cellStyle name="40% - Акцент1 6 21 2" xfId="11647"/>
    <cellStyle name="40% - Акцент1 6 21 2 2" xfId="38814"/>
    <cellStyle name="40% - Акцент1 6 21 3" xfId="11648"/>
    <cellStyle name="40% - Акцент1 6 21 3 2" xfId="38815"/>
    <cellStyle name="40% - Акцент1 6 21 4" xfId="11649"/>
    <cellStyle name="40% - Акцент1 6 21 4 2" xfId="38816"/>
    <cellStyle name="40% - Акцент1 6 21 5" xfId="11650"/>
    <cellStyle name="40% - Акцент1 6 21 5 2" xfId="38817"/>
    <cellStyle name="40% - Акцент1 6 21 6" xfId="11651"/>
    <cellStyle name="40% - Акцент1 6 21 6 2" xfId="38818"/>
    <cellStyle name="40% - Акцент1 6 21 7" xfId="38813"/>
    <cellStyle name="40% - Акцент1 6 22" xfId="11652"/>
    <cellStyle name="40% - Акцент1 6 22 2" xfId="11653"/>
    <cellStyle name="40% - Акцент1 6 22 2 2" xfId="38820"/>
    <cellStyle name="40% - Акцент1 6 22 3" xfId="11654"/>
    <cellStyle name="40% - Акцент1 6 22 3 2" xfId="38821"/>
    <cellStyle name="40% - Акцент1 6 22 4" xfId="11655"/>
    <cellStyle name="40% - Акцент1 6 22 4 2" xfId="38822"/>
    <cellStyle name="40% - Акцент1 6 22 5" xfId="11656"/>
    <cellStyle name="40% - Акцент1 6 22 5 2" xfId="38823"/>
    <cellStyle name="40% - Акцент1 6 22 6" xfId="11657"/>
    <cellStyle name="40% - Акцент1 6 22 6 2" xfId="38824"/>
    <cellStyle name="40% - Акцент1 6 22 7" xfId="38819"/>
    <cellStyle name="40% - Акцент1 6 23" xfId="11658"/>
    <cellStyle name="40% - Акцент1 6 23 2" xfId="38825"/>
    <cellStyle name="40% - Акцент1 6 24" xfId="11659"/>
    <cellStyle name="40% - Акцент1 6 24 2" xfId="38826"/>
    <cellStyle name="40% - Акцент1 6 25" xfId="11660"/>
    <cellStyle name="40% - Акцент1 6 25 2" xfId="38827"/>
    <cellStyle name="40% - Акцент1 6 26" xfId="11661"/>
    <cellStyle name="40% - Акцент1 6 26 2" xfId="38828"/>
    <cellStyle name="40% - Акцент1 6 27" xfId="11662"/>
    <cellStyle name="40% - Акцент1 6 27 2" xfId="38829"/>
    <cellStyle name="40% - Акцент1 6 28" xfId="38740"/>
    <cellStyle name="40% - Акцент1 6 3" xfId="11663"/>
    <cellStyle name="40% - Акцент1 6 3 2" xfId="11664"/>
    <cellStyle name="40% - Акцент1 6 3 2 2" xfId="38831"/>
    <cellStyle name="40% - Акцент1 6 3 3" xfId="11665"/>
    <cellStyle name="40% - Акцент1 6 3 3 2" xfId="38832"/>
    <cellStyle name="40% - Акцент1 6 3 4" xfId="11666"/>
    <cellStyle name="40% - Акцент1 6 3 4 2" xfId="38833"/>
    <cellStyle name="40% - Акцент1 6 3 5" xfId="11667"/>
    <cellStyle name="40% - Акцент1 6 3 5 2" xfId="38834"/>
    <cellStyle name="40% - Акцент1 6 3 6" xfId="11668"/>
    <cellStyle name="40% - Акцент1 6 3 6 2" xfId="38835"/>
    <cellStyle name="40% - Акцент1 6 3 7" xfId="38830"/>
    <cellStyle name="40% - Акцент1 6 4" xfId="11669"/>
    <cellStyle name="40% - Акцент1 6 4 2" xfId="11670"/>
    <cellStyle name="40% - Акцент1 6 4 2 2" xfId="38837"/>
    <cellStyle name="40% - Акцент1 6 4 3" xfId="11671"/>
    <cellStyle name="40% - Акцент1 6 4 3 2" xfId="38838"/>
    <cellStyle name="40% - Акцент1 6 4 4" xfId="11672"/>
    <cellStyle name="40% - Акцент1 6 4 4 2" xfId="38839"/>
    <cellStyle name="40% - Акцент1 6 4 5" xfId="11673"/>
    <cellStyle name="40% - Акцент1 6 4 5 2" xfId="38840"/>
    <cellStyle name="40% - Акцент1 6 4 6" xfId="11674"/>
    <cellStyle name="40% - Акцент1 6 4 6 2" xfId="38841"/>
    <cellStyle name="40% - Акцент1 6 4 7" xfId="38836"/>
    <cellStyle name="40% - Акцент1 6 5" xfId="11675"/>
    <cellStyle name="40% - Акцент1 6 5 2" xfId="11676"/>
    <cellStyle name="40% - Акцент1 6 5 2 2" xfId="38843"/>
    <cellStyle name="40% - Акцент1 6 5 3" xfId="11677"/>
    <cellStyle name="40% - Акцент1 6 5 3 2" xfId="38844"/>
    <cellStyle name="40% - Акцент1 6 5 4" xfId="11678"/>
    <cellStyle name="40% - Акцент1 6 5 4 2" xfId="38845"/>
    <cellStyle name="40% - Акцент1 6 5 5" xfId="11679"/>
    <cellStyle name="40% - Акцент1 6 5 5 2" xfId="38846"/>
    <cellStyle name="40% - Акцент1 6 5 6" xfId="11680"/>
    <cellStyle name="40% - Акцент1 6 5 6 2" xfId="38847"/>
    <cellStyle name="40% - Акцент1 6 5 7" xfId="38842"/>
    <cellStyle name="40% - Акцент1 6 6" xfId="11681"/>
    <cellStyle name="40% - Акцент1 6 6 2" xfId="11682"/>
    <cellStyle name="40% - Акцент1 6 6 2 2" xfId="38849"/>
    <cellStyle name="40% - Акцент1 6 6 3" xfId="11683"/>
    <cellStyle name="40% - Акцент1 6 6 3 2" xfId="38850"/>
    <cellStyle name="40% - Акцент1 6 6 4" xfId="11684"/>
    <cellStyle name="40% - Акцент1 6 6 4 2" xfId="38851"/>
    <cellStyle name="40% - Акцент1 6 6 5" xfId="11685"/>
    <cellStyle name="40% - Акцент1 6 6 5 2" xfId="38852"/>
    <cellStyle name="40% - Акцент1 6 6 6" xfId="11686"/>
    <cellStyle name="40% - Акцент1 6 6 6 2" xfId="38853"/>
    <cellStyle name="40% - Акцент1 6 6 7" xfId="38848"/>
    <cellStyle name="40% - Акцент1 6 7" xfId="11687"/>
    <cellStyle name="40% - Акцент1 6 7 2" xfId="11688"/>
    <cellStyle name="40% - Акцент1 6 7 2 2" xfId="38855"/>
    <cellStyle name="40% - Акцент1 6 7 3" xfId="11689"/>
    <cellStyle name="40% - Акцент1 6 7 3 2" xfId="38856"/>
    <cellStyle name="40% - Акцент1 6 7 4" xfId="11690"/>
    <cellStyle name="40% - Акцент1 6 7 4 2" xfId="38857"/>
    <cellStyle name="40% - Акцент1 6 7 5" xfId="11691"/>
    <cellStyle name="40% - Акцент1 6 7 5 2" xfId="38858"/>
    <cellStyle name="40% - Акцент1 6 7 6" xfId="11692"/>
    <cellStyle name="40% - Акцент1 6 7 6 2" xfId="38859"/>
    <cellStyle name="40% - Акцент1 6 7 7" xfId="38854"/>
    <cellStyle name="40% - Акцент1 6 8" xfId="11693"/>
    <cellStyle name="40% - Акцент1 6 8 2" xfId="11694"/>
    <cellStyle name="40% - Акцент1 6 8 2 2" xfId="38861"/>
    <cellStyle name="40% - Акцент1 6 8 3" xfId="11695"/>
    <cellStyle name="40% - Акцент1 6 8 3 2" xfId="38862"/>
    <cellStyle name="40% - Акцент1 6 8 4" xfId="11696"/>
    <cellStyle name="40% - Акцент1 6 8 4 2" xfId="38863"/>
    <cellStyle name="40% - Акцент1 6 8 5" xfId="11697"/>
    <cellStyle name="40% - Акцент1 6 8 5 2" xfId="38864"/>
    <cellStyle name="40% - Акцент1 6 8 6" xfId="11698"/>
    <cellStyle name="40% - Акцент1 6 8 6 2" xfId="38865"/>
    <cellStyle name="40% - Акцент1 6 8 7" xfId="38860"/>
    <cellStyle name="40% - Акцент1 6 9" xfId="11699"/>
    <cellStyle name="40% - Акцент1 6 9 2" xfId="11700"/>
    <cellStyle name="40% - Акцент1 6 9 2 2" xfId="38867"/>
    <cellStyle name="40% - Акцент1 6 9 3" xfId="11701"/>
    <cellStyle name="40% - Акцент1 6 9 3 2" xfId="38868"/>
    <cellStyle name="40% - Акцент1 6 9 4" xfId="11702"/>
    <cellStyle name="40% - Акцент1 6 9 4 2" xfId="38869"/>
    <cellStyle name="40% - Акцент1 6 9 5" xfId="11703"/>
    <cellStyle name="40% - Акцент1 6 9 5 2" xfId="38870"/>
    <cellStyle name="40% - Акцент1 6 9 6" xfId="11704"/>
    <cellStyle name="40% - Акцент1 6 9 6 2" xfId="38871"/>
    <cellStyle name="40% - Акцент1 6 9 7" xfId="38866"/>
    <cellStyle name="40% - Акцент1 7" xfId="11705"/>
    <cellStyle name="40% - Акцент1 7 10" xfId="11706"/>
    <cellStyle name="40% - Акцент1 7 10 2" xfId="11707"/>
    <cellStyle name="40% - Акцент1 7 10 2 2" xfId="38874"/>
    <cellStyle name="40% - Акцент1 7 10 3" xfId="11708"/>
    <cellStyle name="40% - Акцент1 7 10 3 2" xfId="38875"/>
    <cellStyle name="40% - Акцент1 7 10 4" xfId="11709"/>
    <cellStyle name="40% - Акцент1 7 10 4 2" xfId="38876"/>
    <cellStyle name="40% - Акцент1 7 10 5" xfId="11710"/>
    <cellStyle name="40% - Акцент1 7 10 5 2" xfId="38877"/>
    <cellStyle name="40% - Акцент1 7 10 6" xfId="11711"/>
    <cellStyle name="40% - Акцент1 7 10 6 2" xfId="38878"/>
    <cellStyle name="40% - Акцент1 7 10 7" xfId="38873"/>
    <cellStyle name="40% - Акцент1 7 11" xfId="11712"/>
    <cellStyle name="40% - Акцент1 7 11 2" xfId="11713"/>
    <cellStyle name="40% - Акцент1 7 11 2 2" xfId="38880"/>
    <cellStyle name="40% - Акцент1 7 11 3" xfId="11714"/>
    <cellStyle name="40% - Акцент1 7 11 3 2" xfId="38881"/>
    <cellStyle name="40% - Акцент1 7 11 4" xfId="11715"/>
    <cellStyle name="40% - Акцент1 7 11 4 2" xfId="38882"/>
    <cellStyle name="40% - Акцент1 7 11 5" xfId="11716"/>
    <cellStyle name="40% - Акцент1 7 11 5 2" xfId="38883"/>
    <cellStyle name="40% - Акцент1 7 11 6" xfId="11717"/>
    <cellStyle name="40% - Акцент1 7 11 6 2" xfId="38884"/>
    <cellStyle name="40% - Акцент1 7 11 7" xfId="38879"/>
    <cellStyle name="40% - Акцент1 7 12" xfId="11718"/>
    <cellStyle name="40% - Акцент1 7 12 2" xfId="11719"/>
    <cellStyle name="40% - Акцент1 7 12 2 2" xfId="38886"/>
    <cellStyle name="40% - Акцент1 7 12 3" xfId="11720"/>
    <cellStyle name="40% - Акцент1 7 12 3 2" xfId="38887"/>
    <cellStyle name="40% - Акцент1 7 12 4" xfId="11721"/>
    <cellStyle name="40% - Акцент1 7 12 4 2" xfId="38888"/>
    <cellStyle name="40% - Акцент1 7 12 5" xfId="11722"/>
    <cellStyle name="40% - Акцент1 7 12 5 2" xfId="38889"/>
    <cellStyle name="40% - Акцент1 7 12 6" xfId="11723"/>
    <cellStyle name="40% - Акцент1 7 12 6 2" xfId="38890"/>
    <cellStyle name="40% - Акцент1 7 12 7" xfId="38885"/>
    <cellStyle name="40% - Акцент1 7 13" xfId="11724"/>
    <cellStyle name="40% - Акцент1 7 13 2" xfId="11725"/>
    <cellStyle name="40% - Акцент1 7 13 2 2" xfId="38892"/>
    <cellStyle name="40% - Акцент1 7 13 3" xfId="11726"/>
    <cellStyle name="40% - Акцент1 7 13 3 2" xfId="38893"/>
    <cellStyle name="40% - Акцент1 7 13 4" xfId="11727"/>
    <cellStyle name="40% - Акцент1 7 13 4 2" xfId="38894"/>
    <cellStyle name="40% - Акцент1 7 13 5" xfId="11728"/>
    <cellStyle name="40% - Акцент1 7 13 5 2" xfId="38895"/>
    <cellStyle name="40% - Акцент1 7 13 6" xfId="11729"/>
    <cellStyle name="40% - Акцент1 7 13 6 2" xfId="38896"/>
    <cellStyle name="40% - Акцент1 7 13 7" xfId="38891"/>
    <cellStyle name="40% - Акцент1 7 14" xfId="11730"/>
    <cellStyle name="40% - Акцент1 7 14 2" xfId="11731"/>
    <cellStyle name="40% - Акцент1 7 14 2 2" xfId="38898"/>
    <cellStyle name="40% - Акцент1 7 14 3" xfId="11732"/>
    <cellStyle name="40% - Акцент1 7 14 3 2" xfId="38899"/>
    <cellStyle name="40% - Акцент1 7 14 4" xfId="11733"/>
    <cellStyle name="40% - Акцент1 7 14 4 2" xfId="38900"/>
    <cellStyle name="40% - Акцент1 7 14 5" xfId="11734"/>
    <cellStyle name="40% - Акцент1 7 14 5 2" xfId="38901"/>
    <cellStyle name="40% - Акцент1 7 14 6" xfId="11735"/>
    <cellStyle name="40% - Акцент1 7 14 6 2" xfId="38902"/>
    <cellStyle name="40% - Акцент1 7 14 7" xfId="38897"/>
    <cellStyle name="40% - Акцент1 7 15" xfId="11736"/>
    <cellStyle name="40% - Акцент1 7 15 2" xfId="11737"/>
    <cellStyle name="40% - Акцент1 7 15 2 2" xfId="38904"/>
    <cellStyle name="40% - Акцент1 7 15 3" xfId="11738"/>
    <cellStyle name="40% - Акцент1 7 15 3 2" xfId="38905"/>
    <cellStyle name="40% - Акцент1 7 15 4" xfId="11739"/>
    <cellStyle name="40% - Акцент1 7 15 4 2" xfId="38906"/>
    <cellStyle name="40% - Акцент1 7 15 5" xfId="11740"/>
    <cellStyle name="40% - Акцент1 7 15 5 2" xfId="38907"/>
    <cellStyle name="40% - Акцент1 7 15 6" xfId="11741"/>
    <cellStyle name="40% - Акцент1 7 15 6 2" xfId="38908"/>
    <cellStyle name="40% - Акцент1 7 15 7" xfId="38903"/>
    <cellStyle name="40% - Акцент1 7 16" xfId="11742"/>
    <cellStyle name="40% - Акцент1 7 16 2" xfId="11743"/>
    <cellStyle name="40% - Акцент1 7 16 2 2" xfId="38910"/>
    <cellStyle name="40% - Акцент1 7 16 3" xfId="11744"/>
    <cellStyle name="40% - Акцент1 7 16 3 2" xfId="38911"/>
    <cellStyle name="40% - Акцент1 7 16 4" xfId="11745"/>
    <cellStyle name="40% - Акцент1 7 16 4 2" xfId="38912"/>
    <cellStyle name="40% - Акцент1 7 16 5" xfId="11746"/>
    <cellStyle name="40% - Акцент1 7 16 5 2" xfId="38913"/>
    <cellStyle name="40% - Акцент1 7 16 6" xfId="11747"/>
    <cellStyle name="40% - Акцент1 7 16 6 2" xfId="38914"/>
    <cellStyle name="40% - Акцент1 7 16 7" xfId="38909"/>
    <cellStyle name="40% - Акцент1 7 17" xfId="11748"/>
    <cellStyle name="40% - Акцент1 7 17 2" xfId="11749"/>
    <cellStyle name="40% - Акцент1 7 17 2 2" xfId="38916"/>
    <cellStyle name="40% - Акцент1 7 17 3" xfId="11750"/>
    <cellStyle name="40% - Акцент1 7 17 3 2" xfId="38917"/>
    <cellStyle name="40% - Акцент1 7 17 4" xfId="11751"/>
    <cellStyle name="40% - Акцент1 7 17 4 2" xfId="38918"/>
    <cellStyle name="40% - Акцент1 7 17 5" xfId="11752"/>
    <cellStyle name="40% - Акцент1 7 17 5 2" xfId="38919"/>
    <cellStyle name="40% - Акцент1 7 17 6" xfId="11753"/>
    <cellStyle name="40% - Акцент1 7 17 6 2" xfId="38920"/>
    <cellStyle name="40% - Акцент1 7 17 7" xfId="38915"/>
    <cellStyle name="40% - Акцент1 7 18" xfId="11754"/>
    <cellStyle name="40% - Акцент1 7 18 2" xfId="11755"/>
    <cellStyle name="40% - Акцент1 7 18 2 2" xfId="38922"/>
    <cellStyle name="40% - Акцент1 7 18 3" xfId="11756"/>
    <cellStyle name="40% - Акцент1 7 18 3 2" xfId="38923"/>
    <cellStyle name="40% - Акцент1 7 18 4" xfId="11757"/>
    <cellStyle name="40% - Акцент1 7 18 4 2" xfId="38924"/>
    <cellStyle name="40% - Акцент1 7 18 5" xfId="11758"/>
    <cellStyle name="40% - Акцент1 7 18 5 2" xfId="38925"/>
    <cellStyle name="40% - Акцент1 7 18 6" xfId="11759"/>
    <cellStyle name="40% - Акцент1 7 18 6 2" xfId="38926"/>
    <cellStyle name="40% - Акцент1 7 18 7" xfId="38921"/>
    <cellStyle name="40% - Акцент1 7 19" xfId="11760"/>
    <cellStyle name="40% - Акцент1 7 19 2" xfId="11761"/>
    <cellStyle name="40% - Акцент1 7 19 2 2" xfId="38928"/>
    <cellStyle name="40% - Акцент1 7 19 3" xfId="11762"/>
    <cellStyle name="40% - Акцент1 7 19 3 2" xfId="38929"/>
    <cellStyle name="40% - Акцент1 7 19 4" xfId="11763"/>
    <cellStyle name="40% - Акцент1 7 19 4 2" xfId="38930"/>
    <cellStyle name="40% - Акцент1 7 19 5" xfId="11764"/>
    <cellStyle name="40% - Акцент1 7 19 5 2" xfId="38931"/>
    <cellStyle name="40% - Акцент1 7 19 6" xfId="11765"/>
    <cellStyle name="40% - Акцент1 7 19 6 2" xfId="38932"/>
    <cellStyle name="40% - Акцент1 7 19 7" xfId="38927"/>
    <cellStyle name="40% - Акцент1 7 2" xfId="11766"/>
    <cellStyle name="40% - Акцент1 7 2 2" xfId="11767"/>
    <cellStyle name="40% - Акцент1 7 2 2 2" xfId="38934"/>
    <cellStyle name="40% - Акцент1 7 2 3" xfId="11768"/>
    <cellStyle name="40% - Акцент1 7 2 3 2" xfId="38935"/>
    <cellStyle name="40% - Акцент1 7 2 4" xfId="11769"/>
    <cellStyle name="40% - Акцент1 7 2 4 2" xfId="38936"/>
    <cellStyle name="40% - Акцент1 7 2 5" xfId="11770"/>
    <cellStyle name="40% - Акцент1 7 2 5 2" xfId="38937"/>
    <cellStyle name="40% - Акцент1 7 2 6" xfId="11771"/>
    <cellStyle name="40% - Акцент1 7 2 6 2" xfId="38938"/>
    <cellStyle name="40% - Акцент1 7 2 7" xfId="38933"/>
    <cellStyle name="40% - Акцент1 7 20" xfId="11772"/>
    <cellStyle name="40% - Акцент1 7 20 2" xfId="11773"/>
    <cellStyle name="40% - Акцент1 7 20 2 2" xfId="38940"/>
    <cellStyle name="40% - Акцент1 7 20 3" xfId="11774"/>
    <cellStyle name="40% - Акцент1 7 20 3 2" xfId="38941"/>
    <cellStyle name="40% - Акцент1 7 20 4" xfId="11775"/>
    <cellStyle name="40% - Акцент1 7 20 4 2" xfId="38942"/>
    <cellStyle name="40% - Акцент1 7 20 5" xfId="11776"/>
    <cellStyle name="40% - Акцент1 7 20 5 2" xfId="38943"/>
    <cellStyle name="40% - Акцент1 7 20 6" xfId="11777"/>
    <cellStyle name="40% - Акцент1 7 20 6 2" xfId="38944"/>
    <cellStyle name="40% - Акцент1 7 20 7" xfId="38939"/>
    <cellStyle name="40% - Акцент1 7 21" xfId="11778"/>
    <cellStyle name="40% - Акцент1 7 21 2" xfId="11779"/>
    <cellStyle name="40% - Акцент1 7 21 2 2" xfId="38946"/>
    <cellStyle name="40% - Акцент1 7 21 3" xfId="11780"/>
    <cellStyle name="40% - Акцент1 7 21 3 2" xfId="38947"/>
    <cellStyle name="40% - Акцент1 7 21 4" xfId="11781"/>
    <cellStyle name="40% - Акцент1 7 21 4 2" xfId="38948"/>
    <cellStyle name="40% - Акцент1 7 21 5" xfId="11782"/>
    <cellStyle name="40% - Акцент1 7 21 5 2" xfId="38949"/>
    <cellStyle name="40% - Акцент1 7 21 6" xfId="11783"/>
    <cellStyle name="40% - Акцент1 7 21 6 2" xfId="38950"/>
    <cellStyle name="40% - Акцент1 7 21 7" xfId="38945"/>
    <cellStyle name="40% - Акцент1 7 22" xfId="11784"/>
    <cellStyle name="40% - Акцент1 7 22 2" xfId="11785"/>
    <cellStyle name="40% - Акцент1 7 22 2 2" xfId="38952"/>
    <cellStyle name="40% - Акцент1 7 22 3" xfId="11786"/>
    <cellStyle name="40% - Акцент1 7 22 3 2" xfId="38953"/>
    <cellStyle name="40% - Акцент1 7 22 4" xfId="11787"/>
    <cellStyle name="40% - Акцент1 7 22 4 2" xfId="38954"/>
    <cellStyle name="40% - Акцент1 7 22 5" xfId="11788"/>
    <cellStyle name="40% - Акцент1 7 22 5 2" xfId="38955"/>
    <cellStyle name="40% - Акцент1 7 22 6" xfId="11789"/>
    <cellStyle name="40% - Акцент1 7 22 6 2" xfId="38956"/>
    <cellStyle name="40% - Акцент1 7 22 7" xfId="38951"/>
    <cellStyle name="40% - Акцент1 7 23" xfId="11790"/>
    <cellStyle name="40% - Акцент1 7 23 2" xfId="38957"/>
    <cellStyle name="40% - Акцент1 7 24" xfId="11791"/>
    <cellStyle name="40% - Акцент1 7 24 2" xfId="38958"/>
    <cellStyle name="40% - Акцент1 7 25" xfId="11792"/>
    <cellStyle name="40% - Акцент1 7 25 2" xfId="38959"/>
    <cellStyle name="40% - Акцент1 7 26" xfId="11793"/>
    <cellStyle name="40% - Акцент1 7 26 2" xfId="38960"/>
    <cellStyle name="40% - Акцент1 7 27" xfId="11794"/>
    <cellStyle name="40% - Акцент1 7 27 2" xfId="38961"/>
    <cellStyle name="40% - Акцент1 7 28" xfId="38872"/>
    <cellStyle name="40% - Акцент1 7 3" xfId="11795"/>
    <cellStyle name="40% - Акцент1 7 3 2" xfId="11796"/>
    <cellStyle name="40% - Акцент1 7 3 2 2" xfId="38963"/>
    <cellStyle name="40% - Акцент1 7 3 3" xfId="11797"/>
    <cellStyle name="40% - Акцент1 7 3 3 2" xfId="38964"/>
    <cellStyle name="40% - Акцент1 7 3 4" xfId="11798"/>
    <cellStyle name="40% - Акцент1 7 3 4 2" xfId="38965"/>
    <cellStyle name="40% - Акцент1 7 3 5" xfId="11799"/>
    <cellStyle name="40% - Акцент1 7 3 5 2" xfId="38966"/>
    <cellStyle name="40% - Акцент1 7 3 6" xfId="11800"/>
    <cellStyle name="40% - Акцент1 7 3 6 2" xfId="38967"/>
    <cellStyle name="40% - Акцент1 7 3 7" xfId="38962"/>
    <cellStyle name="40% - Акцент1 7 4" xfId="11801"/>
    <cellStyle name="40% - Акцент1 7 4 2" xfId="11802"/>
    <cellStyle name="40% - Акцент1 7 4 2 2" xfId="38969"/>
    <cellStyle name="40% - Акцент1 7 4 3" xfId="11803"/>
    <cellStyle name="40% - Акцент1 7 4 3 2" xfId="38970"/>
    <cellStyle name="40% - Акцент1 7 4 4" xfId="11804"/>
    <cellStyle name="40% - Акцент1 7 4 4 2" xfId="38971"/>
    <cellStyle name="40% - Акцент1 7 4 5" xfId="11805"/>
    <cellStyle name="40% - Акцент1 7 4 5 2" xfId="38972"/>
    <cellStyle name="40% - Акцент1 7 4 6" xfId="11806"/>
    <cellStyle name="40% - Акцент1 7 4 6 2" xfId="38973"/>
    <cellStyle name="40% - Акцент1 7 4 7" xfId="38968"/>
    <cellStyle name="40% - Акцент1 7 5" xfId="11807"/>
    <cellStyle name="40% - Акцент1 7 5 2" xfId="11808"/>
    <cellStyle name="40% - Акцент1 7 5 2 2" xfId="38975"/>
    <cellStyle name="40% - Акцент1 7 5 3" xfId="11809"/>
    <cellStyle name="40% - Акцент1 7 5 3 2" xfId="38976"/>
    <cellStyle name="40% - Акцент1 7 5 4" xfId="11810"/>
    <cellStyle name="40% - Акцент1 7 5 4 2" xfId="38977"/>
    <cellStyle name="40% - Акцент1 7 5 5" xfId="11811"/>
    <cellStyle name="40% - Акцент1 7 5 5 2" xfId="38978"/>
    <cellStyle name="40% - Акцент1 7 5 6" xfId="11812"/>
    <cellStyle name="40% - Акцент1 7 5 6 2" xfId="38979"/>
    <cellStyle name="40% - Акцент1 7 5 7" xfId="38974"/>
    <cellStyle name="40% - Акцент1 7 6" xfId="11813"/>
    <cellStyle name="40% - Акцент1 7 6 2" xfId="11814"/>
    <cellStyle name="40% - Акцент1 7 6 2 2" xfId="38981"/>
    <cellStyle name="40% - Акцент1 7 6 3" xfId="11815"/>
    <cellStyle name="40% - Акцент1 7 6 3 2" xfId="38982"/>
    <cellStyle name="40% - Акцент1 7 6 4" xfId="11816"/>
    <cellStyle name="40% - Акцент1 7 6 4 2" xfId="38983"/>
    <cellStyle name="40% - Акцент1 7 6 5" xfId="11817"/>
    <cellStyle name="40% - Акцент1 7 6 5 2" xfId="38984"/>
    <cellStyle name="40% - Акцент1 7 6 6" xfId="11818"/>
    <cellStyle name="40% - Акцент1 7 6 6 2" xfId="38985"/>
    <cellStyle name="40% - Акцент1 7 6 7" xfId="38980"/>
    <cellStyle name="40% - Акцент1 7 7" xfId="11819"/>
    <cellStyle name="40% - Акцент1 7 7 2" xfId="11820"/>
    <cellStyle name="40% - Акцент1 7 7 2 2" xfId="38987"/>
    <cellStyle name="40% - Акцент1 7 7 3" xfId="11821"/>
    <cellStyle name="40% - Акцент1 7 7 3 2" xfId="38988"/>
    <cellStyle name="40% - Акцент1 7 7 4" xfId="11822"/>
    <cellStyle name="40% - Акцент1 7 7 4 2" xfId="38989"/>
    <cellStyle name="40% - Акцент1 7 7 5" xfId="11823"/>
    <cellStyle name="40% - Акцент1 7 7 5 2" xfId="38990"/>
    <cellStyle name="40% - Акцент1 7 7 6" xfId="11824"/>
    <cellStyle name="40% - Акцент1 7 7 6 2" xfId="38991"/>
    <cellStyle name="40% - Акцент1 7 7 7" xfId="38986"/>
    <cellStyle name="40% - Акцент1 7 8" xfId="11825"/>
    <cellStyle name="40% - Акцент1 7 8 2" xfId="11826"/>
    <cellStyle name="40% - Акцент1 7 8 2 2" xfId="38993"/>
    <cellStyle name="40% - Акцент1 7 8 3" xfId="11827"/>
    <cellStyle name="40% - Акцент1 7 8 3 2" xfId="38994"/>
    <cellStyle name="40% - Акцент1 7 8 4" xfId="11828"/>
    <cellStyle name="40% - Акцент1 7 8 4 2" xfId="38995"/>
    <cellStyle name="40% - Акцент1 7 8 5" xfId="11829"/>
    <cellStyle name="40% - Акцент1 7 8 5 2" xfId="38996"/>
    <cellStyle name="40% - Акцент1 7 8 6" xfId="11830"/>
    <cellStyle name="40% - Акцент1 7 8 6 2" xfId="38997"/>
    <cellStyle name="40% - Акцент1 7 8 7" xfId="38992"/>
    <cellStyle name="40% - Акцент1 7 9" xfId="11831"/>
    <cellStyle name="40% - Акцент1 7 9 2" xfId="11832"/>
    <cellStyle name="40% - Акцент1 7 9 2 2" xfId="38999"/>
    <cellStyle name="40% - Акцент1 7 9 3" xfId="11833"/>
    <cellStyle name="40% - Акцент1 7 9 3 2" xfId="39000"/>
    <cellStyle name="40% - Акцент1 7 9 4" xfId="11834"/>
    <cellStyle name="40% - Акцент1 7 9 4 2" xfId="39001"/>
    <cellStyle name="40% - Акцент1 7 9 5" xfId="11835"/>
    <cellStyle name="40% - Акцент1 7 9 5 2" xfId="39002"/>
    <cellStyle name="40% - Акцент1 7 9 6" xfId="11836"/>
    <cellStyle name="40% - Акцент1 7 9 6 2" xfId="39003"/>
    <cellStyle name="40% - Акцент1 7 9 7" xfId="38998"/>
    <cellStyle name="40% - Акцент1 8" xfId="11837"/>
    <cellStyle name="40% - Акцент1 8 2" xfId="11838"/>
    <cellStyle name="40% - Акцент1 8 2 2" xfId="39005"/>
    <cellStyle name="40% - Акцент1 8 3" xfId="11839"/>
    <cellStyle name="40% - Акцент1 8 3 2" xfId="39006"/>
    <cellStyle name="40% - Акцент1 8 4" xfId="11840"/>
    <cellStyle name="40% - Акцент1 8 4 2" xfId="39007"/>
    <cellStyle name="40% - Акцент1 8 5" xfId="11841"/>
    <cellStyle name="40% - Акцент1 8 5 2" xfId="39008"/>
    <cellStyle name="40% - Акцент1 8 6" xfId="11842"/>
    <cellStyle name="40% - Акцент1 8 6 2" xfId="39009"/>
    <cellStyle name="40% - Акцент1 8 7" xfId="39004"/>
    <cellStyle name="40% - Акцент1 9" xfId="11843"/>
    <cellStyle name="40% - Акцент1 9 2" xfId="11844"/>
    <cellStyle name="40% - Акцент1 9 2 2" xfId="39011"/>
    <cellStyle name="40% - Акцент1 9 3" xfId="11845"/>
    <cellStyle name="40% - Акцент1 9 3 2" xfId="39012"/>
    <cellStyle name="40% - Акцент1 9 4" xfId="11846"/>
    <cellStyle name="40% - Акцент1 9 4 2" xfId="39013"/>
    <cellStyle name="40% - Акцент1 9 5" xfId="11847"/>
    <cellStyle name="40% - Акцент1 9 5 2" xfId="39014"/>
    <cellStyle name="40% - Акцент1 9 6" xfId="11848"/>
    <cellStyle name="40% - Акцент1 9 6 2" xfId="39015"/>
    <cellStyle name="40% - Акцент1 9 7" xfId="39010"/>
    <cellStyle name="40% - Акцент2 10" xfId="11849"/>
    <cellStyle name="40% - Акцент2 10 2" xfId="11850"/>
    <cellStyle name="40% - Акцент2 10 2 2" xfId="39017"/>
    <cellStyle name="40% - Акцент2 10 3" xfId="11851"/>
    <cellStyle name="40% - Акцент2 10 3 2" xfId="39018"/>
    <cellStyle name="40% - Акцент2 10 4" xfId="11852"/>
    <cellStyle name="40% - Акцент2 10 4 2" xfId="39019"/>
    <cellStyle name="40% - Акцент2 10 5" xfId="11853"/>
    <cellStyle name="40% - Акцент2 10 5 2" xfId="39020"/>
    <cellStyle name="40% - Акцент2 10 6" xfId="11854"/>
    <cellStyle name="40% - Акцент2 10 6 2" xfId="39021"/>
    <cellStyle name="40% - Акцент2 10 7" xfId="39016"/>
    <cellStyle name="40% - Акцент2 11" xfId="11855"/>
    <cellStyle name="40% - Акцент2 11 2" xfId="11856"/>
    <cellStyle name="40% - Акцент2 11 2 2" xfId="39023"/>
    <cellStyle name="40% - Акцент2 11 3" xfId="11857"/>
    <cellStyle name="40% - Акцент2 11 3 2" xfId="39024"/>
    <cellStyle name="40% - Акцент2 11 4" xfId="11858"/>
    <cellStyle name="40% - Акцент2 11 4 2" xfId="39025"/>
    <cellStyle name="40% - Акцент2 11 5" xfId="11859"/>
    <cellStyle name="40% - Акцент2 11 5 2" xfId="39026"/>
    <cellStyle name="40% - Акцент2 11 6" xfId="11860"/>
    <cellStyle name="40% - Акцент2 11 6 2" xfId="39027"/>
    <cellStyle name="40% - Акцент2 11 7" xfId="39022"/>
    <cellStyle name="40% - Акцент2 12" xfId="11861"/>
    <cellStyle name="40% - Акцент2 12 2" xfId="11862"/>
    <cellStyle name="40% - Акцент2 12 2 2" xfId="39029"/>
    <cellStyle name="40% - Акцент2 12 3" xfId="11863"/>
    <cellStyle name="40% - Акцент2 12 3 2" xfId="39030"/>
    <cellStyle name="40% - Акцент2 12 4" xfId="11864"/>
    <cellStyle name="40% - Акцент2 12 4 2" xfId="39031"/>
    <cellStyle name="40% - Акцент2 12 5" xfId="11865"/>
    <cellStyle name="40% - Акцент2 12 5 2" xfId="39032"/>
    <cellStyle name="40% - Акцент2 12 6" xfId="11866"/>
    <cellStyle name="40% - Акцент2 12 6 2" xfId="39033"/>
    <cellStyle name="40% - Акцент2 12 7" xfId="39028"/>
    <cellStyle name="40% - Акцент2 13" xfId="11867"/>
    <cellStyle name="40% - Акцент2 13 2" xfId="11868"/>
    <cellStyle name="40% - Акцент2 13 2 2" xfId="39035"/>
    <cellStyle name="40% - Акцент2 13 3" xfId="11869"/>
    <cellStyle name="40% - Акцент2 13 3 2" xfId="39036"/>
    <cellStyle name="40% - Акцент2 13 4" xfId="11870"/>
    <cellStyle name="40% - Акцент2 13 4 2" xfId="39037"/>
    <cellStyle name="40% - Акцент2 13 5" xfId="11871"/>
    <cellStyle name="40% - Акцент2 13 5 2" xfId="39038"/>
    <cellStyle name="40% - Акцент2 13 6" xfId="11872"/>
    <cellStyle name="40% - Акцент2 13 6 2" xfId="39039"/>
    <cellStyle name="40% - Акцент2 13 7" xfId="39034"/>
    <cellStyle name="40% - Акцент2 14" xfId="11873"/>
    <cellStyle name="40% - Акцент2 14 2" xfId="11874"/>
    <cellStyle name="40% - Акцент2 14 2 2" xfId="39041"/>
    <cellStyle name="40% - Акцент2 14 3" xfId="11875"/>
    <cellStyle name="40% - Акцент2 14 3 2" xfId="39042"/>
    <cellStyle name="40% - Акцент2 14 4" xfId="11876"/>
    <cellStyle name="40% - Акцент2 14 4 2" xfId="39043"/>
    <cellStyle name="40% - Акцент2 14 5" xfId="11877"/>
    <cellStyle name="40% - Акцент2 14 5 2" xfId="39044"/>
    <cellStyle name="40% - Акцент2 14 6" xfId="11878"/>
    <cellStyle name="40% - Акцент2 14 6 2" xfId="39045"/>
    <cellStyle name="40% - Акцент2 14 7" xfId="39040"/>
    <cellStyle name="40% - Акцент2 15" xfId="11879"/>
    <cellStyle name="40% - Акцент2 15 2" xfId="11880"/>
    <cellStyle name="40% - Акцент2 15 2 2" xfId="39047"/>
    <cellStyle name="40% - Акцент2 15 3" xfId="11881"/>
    <cellStyle name="40% - Акцент2 15 3 2" xfId="39048"/>
    <cellStyle name="40% - Акцент2 15 4" xfId="11882"/>
    <cellStyle name="40% - Акцент2 15 4 2" xfId="39049"/>
    <cellStyle name="40% - Акцент2 15 5" xfId="11883"/>
    <cellStyle name="40% - Акцент2 15 5 2" xfId="39050"/>
    <cellStyle name="40% - Акцент2 15 6" xfId="11884"/>
    <cellStyle name="40% - Акцент2 15 6 2" xfId="39051"/>
    <cellStyle name="40% - Акцент2 15 7" xfId="39046"/>
    <cellStyle name="40% - Акцент2 16" xfId="11885"/>
    <cellStyle name="40% - Акцент2 16 2" xfId="11886"/>
    <cellStyle name="40% - Акцент2 16 2 2" xfId="39053"/>
    <cellStyle name="40% - Акцент2 16 3" xfId="11887"/>
    <cellStyle name="40% - Акцент2 16 3 2" xfId="39054"/>
    <cellStyle name="40% - Акцент2 16 4" xfId="11888"/>
    <cellStyle name="40% - Акцент2 16 4 2" xfId="39055"/>
    <cellStyle name="40% - Акцент2 16 5" xfId="11889"/>
    <cellStyle name="40% - Акцент2 16 5 2" xfId="39056"/>
    <cellStyle name="40% - Акцент2 16 6" xfId="11890"/>
    <cellStyle name="40% - Акцент2 16 6 2" xfId="39057"/>
    <cellStyle name="40% - Акцент2 16 7" xfId="39052"/>
    <cellStyle name="40% - Акцент2 17" xfId="11891"/>
    <cellStyle name="40% - Акцент2 17 2" xfId="11892"/>
    <cellStyle name="40% - Акцент2 17 2 2" xfId="39059"/>
    <cellStyle name="40% - Акцент2 17 3" xfId="11893"/>
    <cellStyle name="40% - Акцент2 17 3 2" xfId="39060"/>
    <cellStyle name="40% - Акцент2 17 4" xfId="11894"/>
    <cellStyle name="40% - Акцент2 17 4 2" xfId="39061"/>
    <cellStyle name="40% - Акцент2 17 5" xfId="11895"/>
    <cellStyle name="40% - Акцент2 17 5 2" xfId="39062"/>
    <cellStyle name="40% - Акцент2 17 6" xfId="11896"/>
    <cellStyle name="40% - Акцент2 17 6 2" xfId="39063"/>
    <cellStyle name="40% - Акцент2 17 7" xfId="39058"/>
    <cellStyle name="40% - Акцент2 18" xfId="11897"/>
    <cellStyle name="40% - Акцент2 18 2" xfId="11898"/>
    <cellStyle name="40% - Акцент2 18 2 2" xfId="39065"/>
    <cellStyle name="40% - Акцент2 18 3" xfId="11899"/>
    <cellStyle name="40% - Акцент2 18 3 2" xfId="39066"/>
    <cellStyle name="40% - Акцент2 18 4" xfId="11900"/>
    <cellStyle name="40% - Акцент2 18 4 2" xfId="39067"/>
    <cellStyle name="40% - Акцент2 18 5" xfId="11901"/>
    <cellStyle name="40% - Акцент2 18 5 2" xfId="39068"/>
    <cellStyle name="40% - Акцент2 18 6" xfId="11902"/>
    <cellStyle name="40% - Акцент2 18 6 2" xfId="39069"/>
    <cellStyle name="40% - Акцент2 18 7" xfId="39064"/>
    <cellStyle name="40% - Акцент2 19" xfId="11903"/>
    <cellStyle name="40% - Акцент2 19 2" xfId="11904"/>
    <cellStyle name="40% - Акцент2 19 2 2" xfId="39071"/>
    <cellStyle name="40% - Акцент2 19 3" xfId="11905"/>
    <cellStyle name="40% - Акцент2 19 3 2" xfId="39072"/>
    <cellStyle name="40% - Акцент2 19 4" xfId="11906"/>
    <cellStyle name="40% - Акцент2 19 4 2" xfId="39073"/>
    <cellStyle name="40% - Акцент2 19 5" xfId="11907"/>
    <cellStyle name="40% - Акцент2 19 5 2" xfId="39074"/>
    <cellStyle name="40% - Акцент2 19 6" xfId="11908"/>
    <cellStyle name="40% - Акцент2 19 6 2" xfId="39075"/>
    <cellStyle name="40% - Акцент2 19 7" xfId="39070"/>
    <cellStyle name="40% - Акцент2 2" xfId="11909"/>
    <cellStyle name="40% - Акцент2 2 10" xfId="11910"/>
    <cellStyle name="40% - Акцент2 2 11" xfId="11911"/>
    <cellStyle name="40% - Акцент2 2 12" xfId="11912"/>
    <cellStyle name="40% - Акцент2 2 13" xfId="11913"/>
    <cellStyle name="40% - Акцент2 2 14" xfId="11914"/>
    <cellStyle name="40% - Акцент2 2 15" xfId="11915"/>
    <cellStyle name="40% - Акцент2 2 16" xfId="11916"/>
    <cellStyle name="40% - Акцент2 2 17" xfId="11917"/>
    <cellStyle name="40% - Акцент2 2 18" xfId="11918"/>
    <cellStyle name="40% - Акцент2 2 19" xfId="11919"/>
    <cellStyle name="40% - Акцент2 2 2" xfId="11920"/>
    <cellStyle name="40% - Акцент2 2 2 10" xfId="11921"/>
    <cellStyle name="40% - Акцент2 2 2 10 2" xfId="11922"/>
    <cellStyle name="40% - Акцент2 2 2 10 2 2" xfId="39078"/>
    <cellStyle name="40% - Акцент2 2 2 10 3" xfId="11923"/>
    <cellStyle name="40% - Акцент2 2 2 10 3 2" xfId="39079"/>
    <cellStyle name="40% - Акцент2 2 2 10 4" xfId="11924"/>
    <cellStyle name="40% - Акцент2 2 2 10 4 2" xfId="39080"/>
    <cellStyle name="40% - Акцент2 2 2 10 5" xfId="11925"/>
    <cellStyle name="40% - Акцент2 2 2 10 5 2" xfId="39081"/>
    <cellStyle name="40% - Акцент2 2 2 10 6" xfId="11926"/>
    <cellStyle name="40% - Акцент2 2 2 10 6 2" xfId="39082"/>
    <cellStyle name="40% - Акцент2 2 2 10 7" xfId="39077"/>
    <cellStyle name="40% - Акцент2 2 2 11" xfId="11927"/>
    <cellStyle name="40% - Акцент2 2 2 11 2" xfId="11928"/>
    <cellStyle name="40% - Акцент2 2 2 11 2 2" xfId="39084"/>
    <cellStyle name="40% - Акцент2 2 2 11 3" xfId="11929"/>
    <cellStyle name="40% - Акцент2 2 2 11 3 2" xfId="39085"/>
    <cellStyle name="40% - Акцент2 2 2 11 4" xfId="11930"/>
    <cellStyle name="40% - Акцент2 2 2 11 4 2" xfId="39086"/>
    <cellStyle name="40% - Акцент2 2 2 11 5" xfId="11931"/>
    <cellStyle name="40% - Акцент2 2 2 11 5 2" xfId="39087"/>
    <cellStyle name="40% - Акцент2 2 2 11 6" xfId="11932"/>
    <cellStyle name="40% - Акцент2 2 2 11 6 2" xfId="39088"/>
    <cellStyle name="40% - Акцент2 2 2 11 7" xfId="39083"/>
    <cellStyle name="40% - Акцент2 2 2 12" xfId="11933"/>
    <cellStyle name="40% - Акцент2 2 2 12 2" xfId="11934"/>
    <cellStyle name="40% - Акцент2 2 2 12 2 2" xfId="39090"/>
    <cellStyle name="40% - Акцент2 2 2 12 3" xfId="11935"/>
    <cellStyle name="40% - Акцент2 2 2 12 3 2" xfId="39091"/>
    <cellStyle name="40% - Акцент2 2 2 12 4" xfId="11936"/>
    <cellStyle name="40% - Акцент2 2 2 12 4 2" xfId="39092"/>
    <cellStyle name="40% - Акцент2 2 2 12 5" xfId="11937"/>
    <cellStyle name="40% - Акцент2 2 2 12 5 2" xfId="39093"/>
    <cellStyle name="40% - Акцент2 2 2 12 6" xfId="11938"/>
    <cellStyle name="40% - Акцент2 2 2 12 6 2" xfId="39094"/>
    <cellStyle name="40% - Акцент2 2 2 12 7" xfId="39089"/>
    <cellStyle name="40% - Акцент2 2 2 13" xfId="11939"/>
    <cellStyle name="40% - Акцент2 2 2 13 2" xfId="11940"/>
    <cellStyle name="40% - Акцент2 2 2 13 2 2" xfId="39096"/>
    <cellStyle name="40% - Акцент2 2 2 13 3" xfId="11941"/>
    <cellStyle name="40% - Акцент2 2 2 13 3 2" xfId="39097"/>
    <cellStyle name="40% - Акцент2 2 2 13 4" xfId="11942"/>
    <cellStyle name="40% - Акцент2 2 2 13 4 2" xfId="39098"/>
    <cellStyle name="40% - Акцент2 2 2 13 5" xfId="11943"/>
    <cellStyle name="40% - Акцент2 2 2 13 5 2" xfId="39099"/>
    <cellStyle name="40% - Акцент2 2 2 13 6" xfId="11944"/>
    <cellStyle name="40% - Акцент2 2 2 13 6 2" xfId="39100"/>
    <cellStyle name="40% - Акцент2 2 2 13 7" xfId="39095"/>
    <cellStyle name="40% - Акцент2 2 2 14" xfId="11945"/>
    <cellStyle name="40% - Акцент2 2 2 14 2" xfId="11946"/>
    <cellStyle name="40% - Акцент2 2 2 14 2 2" xfId="39102"/>
    <cellStyle name="40% - Акцент2 2 2 14 3" xfId="11947"/>
    <cellStyle name="40% - Акцент2 2 2 14 3 2" xfId="39103"/>
    <cellStyle name="40% - Акцент2 2 2 14 4" xfId="11948"/>
    <cellStyle name="40% - Акцент2 2 2 14 4 2" xfId="39104"/>
    <cellStyle name="40% - Акцент2 2 2 14 5" xfId="11949"/>
    <cellStyle name="40% - Акцент2 2 2 14 5 2" xfId="39105"/>
    <cellStyle name="40% - Акцент2 2 2 14 6" xfId="11950"/>
    <cellStyle name="40% - Акцент2 2 2 14 6 2" xfId="39106"/>
    <cellStyle name="40% - Акцент2 2 2 14 7" xfId="39101"/>
    <cellStyle name="40% - Акцент2 2 2 15" xfId="11951"/>
    <cellStyle name="40% - Акцент2 2 2 15 2" xfId="11952"/>
    <cellStyle name="40% - Акцент2 2 2 15 2 2" xfId="39108"/>
    <cellStyle name="40% - Акцент2 2 2 15 3" xfId="11953"/>
    <cellStyle name="40% - Акцент2 2 2 15 3 2" xfId="39109"/>
    <cellStyle name="40% - Акцент2 2 2 15 4" xfId="11954"/>
    <cellStyle name="40% - Акцент2 2 2 15 4 2" xfId="39110"/>
    <cellStyle name="40% - Акцент2 2 2 15 5" xfId="11955"/>
    <cellStyle name="40% - Акцент2 2 2 15 5 2" xfId="39111"/>
    <cellStyle name="40% - Акцент2 2 2 15 6" xfId="11956"/>
    <cellStyle name="40% - Акцент2 2 2 15 6 2" xfId="39112"/>
    <cellStyle name="40% - Акцент2 2 2 15 7" xfId="39107"/>
    <cellStyle name="40% - Акцент2 2 2 16" xfId="11957"/>
    <cellStyle name="40% - Акцент2 2 2 16 2" xfId="11958"/>
    <cellStyle name="40% - Акцент2 2 2 16 2 2" xfId="39114"/>
    <cellStyle name="40% - Акцент2 2 2 16 3" xfId="11959"/>
    <cellStyle name="40% - Акцент2 2 2 16 3 2" xfId="39115"/>
    <cellStyle name="40% - Акцент2 2 2 16 4" xfId="11960"/>
    <cellStyle name="40% - Акцент2 2 2 16 4 2" xfId="39116"/>
    <cellStyle name="40% - Акцент2 2 2 16 5" xfId="11961"/>
    <cellStyle name="40% - Акцент2 2 2 16 5 2" xfId="39117"/>
    <cellStyle name="40% - Акцент2 2 2 16 6" xfId="11962"/>
    <cellStyle name="40% - Акцент2 2 2 16 6 2" xfId="39118"/>
    <cellStyle name="40% - Акцент2 2 2 16 7" xfId="39113"/>
    <cellStyle name="40% - Акцент2 2 2 17" xfId="11963"/>
    <cellStyle name="40% - Акцент2 2 2 17 2" xfId="11964"/>
    <cellStyle name="40% - Акцент2 2 2 17 2 2" xfId="39120"/>
    <cellStyle name="40% - Акцент2 2 2 17 3" xfId="11965"/>
    <cellStyle name="40% - Акцент2 2 2 17 3 2" xfId="39121"/>
    <cellStyle name="40% - Акцент2 2 2 17 4" xfId="11966"/>
    <cellStyle name="40% - Акцент2 2 2 17 4 2" xfId="39122"/>
    <cellStyle name="40% - Акцент2 2 2 17 5" xfId="11967"/>
    <cellStyle name="40% - Акцент2 2 2 17 5 2" xfId="39123"/>
    <cellStyle name="40% - Акцент2 2 2 17 6" xfId="11968"/>
    <cellStyle name="40% - Акцент2 2 2 17 6 2" xfId="39124"/>
    <cellStyle name="40% - Акцент2 2 2 17 7" xfId="39119"/>
    <cellStyle name="40% - Акцент2 2 2 18" xfId="11969"/>
    <cellStyle name="40% - Акцент2 2 2 18 2" xfId="11970"/>
    <cellStyle name="40% - Акцент2 2 2 18 2 2" xfId="39126"/>
    <cellStyle name="40% - Акцент2 2 2 18 3" xfId="11971"/>
    <cellStyle name="40% - Акцент2 2 2 18 3 2" xfId="39127"/>
    <cellStyle name="40% - Акцент2 2 2 18 4" xfId="11972"/>
    <cellStyle name="40% - Акцент2 2 2 18 4 2" xfId="39128"/>
    <cellStyle name="40% - Акцент2 2 2 18 5" xfId="11973"/>
    <cellStyle name="40% - Акцент2 2 2 18 5 2" xfId="39129"/>
    <cellStyle name="40% - Акцент2 2 2 18 6" xfId="11974"/>
    <cellStyle name="40% - Акцент2 2 2 18 6 2" xfId="39130"/>
    <cellStyle name="40% - Акцент2 2 2 18 7" xfId="39125"/>
    <cellStyle name="40% - Акцент2 2 2 19" xfId="11975"/>
    <cellStyle name="40% - Акцент2 2 2 19 2" xfId="11976"/>
    <cellStyle name="40% - Акцент2 2 2 19 2 2" xfId="39132"/>
    <cellStyle name="40% - Акцент2 2 2 19 3" xfId="11977"/>
    <cellStyle name="40% - Акцент2 2 2 19 3 2" xfId="39133"/>
    <cellStyle name="40% - Акцент2 2 2 19 4" xfId="11978"/>
    <cellStyle name="40% - Акцент2 2 2 19 4 2" xfId="39134"/>
    <cellStyle name="40% - Акцент2 2 2 19 5" xfId="11979"/>
    <cellStyle name="40% - Акцент2 2 2 19 5 2" xfId="39135"/>
    <cellStyle name="40% - Акцент2 2 2 19 6" xfId="11980"/>
    <cellStyle name="40% - Акцент2 2 2 19 6 2" xfId="39136"/>
    <cellStyle name="40% - Акцент2 2 2 19 7" xfId="39131"/>
    <cellStyle name="40% - Акцент2 2 2 2" xfId="11981"/>
    <cellStyle name="40% - Акцент2 2 2 2 10" xfId="11982"/>
    <cellStyle name="40% - Акцент2 2 2 2 11" xfId="11983"/>
    <cellStyle name="40% - Акцент2 2 2 2 12" xfId="11984"/>
    <cellStyle name="40% - Акцент2 2 2 2 13" xfId="11985"/>
    <cellStyle name="40% - Акцент2 2 2 2 14" xfId="11986"/>
    <cellStyle name="40% - Акцент2 2 2 2 15" xfId="11987"/>
    <cellStyle name="40% - Акцент2 2 2 2 16" xfId="11988"/>
    <cellStyle name="40% - Акцент2 2 2 2 17" xfId="11989"/>
    <cellStyle name="40% - Акцент2 2 2 2 18" xfId="11990"/>
    <cellStyle name="40% - Акцент2 2 2 2 19" xfId="11991"/>
    <cellStyle name="40% - Акцент2 2 2 2 2" xfId="11992"/>
    <cellStyle name="40% - Акцент2 2 2 2 2 10" xfId="11993"/>
    <cellStyle name="40% - Акцент2 2 2 2 2 10 2" xfId="11994"/>
    <cellStyle name="40% - Акцент2 2 2 2 2 10 2 2" xfId="39139"/>
    <cellStyle name="40% - Акцент2 2 2 2 2 10 3" xfId="11995"/>
    <cellStyle name="40% - Акцент2 2 2 2 2 10 3 2" xfId="39140"/>
    <cellStyle name="40% - Акцент2 2 2 2 2 10 4" xfId="11996"/>
    <cellStyle name="40% - Акцент2 2 2 2 2 10 4 2" xfId="39141"/>
    <cellStyle name="40% - Акцент2 2 2 2 2 10 5" xfId="11997"/>
    <cellStyle name="40% - Акцент2 2 2 2 2 10 5 2" xfId="39142"/>
    <cellStyle name="40% - Акцент2 2 2 2 2 10 6" xfId="11998"/>
    <cellStyle name="40% - Акцент2 2 2 2 2 10 6 2" xfId="39143"/>
    <cellStyle name="40% - Акцент2 2 2 2 2 10 7" xfId="39138"/>
    <cellStyle name="40% - Акцент2 2 2 2 2 11" xfId="11999"/>
    <cellStyle name="40% - Акцент2 2 2 2 2 11 2" xfId="12000"/>
    <cellStyle name="40% - Акцент2 2 2 2 2 11 2 2" xfId="39145"/>
    <cellStyle name="40% - Акцент2 2 2 2 2 11 3" xfId="12001"/>
    <cellStyle name="40% - Акцент2 2 2 2 2 11 3 2" xfId="39146"/>
    <cellStyle name="40% - Акцент2 2 2 2 2 11 4" xfId="12002"/>
    <cellStyle name="40% - Акцент2 2 2 2 2 11 4 2" xfId="39147"/>
    <cellStyle name="40% - Акцент2 2 2 2 2 11 5" xfId="12003"/>
    <cellStyle name="40% - Акцент2 2 2 2 2 11 5 2" xfId="39148"/>
    <cellStyle name="40% - Акцент2 2 2 2 2 11 6" xfId="12004"/>
    <cellStyle name="40% - Акцент2 2 2 2 2 11 6 2" xfId="39149"/>
    <cellStyle name="40% - Акцент2 2 2 2 2 11 7" xfId="39144"/>
    <cellStyle name="40% - Акцент2 2 2 2 2 12" xfId="12005"/>
    <cellStyle name="40% - Акцент2 2 2 2 2 12 2" xfId="12006"/>
    <cellStyle name="40% - Акцент2 2 2 2 2 12 2 2" xfId="39151"/>
    <cellStyle name="40% - Акцент2 2 2 2 2 12 3" xfId="12007"/>
    <cellStyle name="40% - Акцент2 2 2 2 2 12 3 2" xfId="39152"/>
    <cellStyle name="40% - Акцент2 2 2 2 2 12 4" xfId="12008"/>
    <cellStyle name="40% - Акцент2 2 2 2 2 12 4 2" xfId="39153"/>
    <cellStyle name="40% - Акцент2 2 2 2 2 12 5" xfId="12009"/>
    <cellStyle name="40% - Акцент2 2 2 2 2 12 5 2" xfId="39154"/>
    <cellStyle name="40% - Акцент2 2 2 2 2 12 6" xfId="12010"/>
    <cellStyle name="40% - Акцент2 2 2 2 2 12 6 2" xfId="39155"/>
    <cellStyle name="40% - Акцент2 2 2 2 2 12 7" xfId="39150"/>
    <cellStyle name="40% - Акцент2 2 2 2 2 13" xfId="12011"/>
    <cellStyle name="40% - Акцент2 2 2 2 2 13 2" xfId="12012"/>
    <cellStyle name="40% - Акцент2 2 2 2 2 13 2 2" xfId="39157"/>
    <cellStyle name="40% - Акцент2 2 2 2 2 13 3" xfId="12013"/>
    <cellStyle name="40% - Акцент2 2 2 2 2 13 3 2" xfId="39158"/>
    <cellStyle name="40% - Акцент2 2 2 2 2 13 4" xfId="12014"/>
    <cellStyle name="40% - Акцент2 2 2 2 2 13 4 2" xfId="39159"/>
    <cellStyle name="40% - Акцент2 2 2 2 2 13 5" xfId="12015"/>
    <cellStyle name="40% - Акцент2 2 2 2 2 13 5 2" xfId="39160"/>
    <cellStyle name="40% - Акцент2 2 2 2 2 13 6" xfId="12016"/>
    <cellStyle name="40% - Акцент2 2 2 2 2 13 6 2" xfId="39161"/>
    <cellStyle name="40% - Акцент2 2 2 2 2 13 7" xfId="39156"/>
    <cellStyle name="40% - Акцент2 2 2 2 2 14" xfId="12017"/>
    <cellStyle name="40% - Акцент2 2 2 2 2 14 2" xfId="12018"/>
    <cellStyle name="40% - Акцент2 2 2 2 2 14 2 2" xfId="39163"/>
    <cellStyle name="40% - Акцент2 2 2 2 2 14 3" xfId="12019"/>
    <cellStyle name="40% - Акцент2 2 2 2 2 14 3 2" xfId="39164"/>
    <cellStyle name="40% - Акцент2 2 2 2 2 14 4" xfId="12020"/>
    <cellStyle name="40% - Акцент2 2 2 2 2 14 4 2" xfId="39165"/>
    <cellStyle name="40% - Акцент2 2 2 2 2 14 5" xfId="12021"/>
    <cellStyle name="40% - Акцент2 2 2 2 2 14 5 2" xfId="39166"/>
    <cellStyle name="40% - Акцент2 2 2 2 2 14 6" xfId="12022"/>
    <cellStyle name="40% - Акцент2 2 2 2 2 14 6 2" xfId="39167"/>
    <cellStyle name="40% - Акцент2 2 2 2 2 14 7" xfId="39162"/>
    <cellStyle name="40% - Акцент2 2 2 2 2 15" xfId="12023"/>
    <cellStyle name="40% - Акцент2 2 2 2 2 15 2" xfId="12024"/>
    <cellStyle name="40% - Акцент2 2 2 2 2 15 2 2" xfId="39169"/>
    <cellStyle name="40% - Акцент2 2 2 2 2 15 3" xfId="12025"/>
    <cellStyle name="40% - Акцент2 2 2 2 2 15 3 2" xfId="39170"/>
    <cellStyle name="40% - Акцент2 2 2 2 2 15 4" xfId="12026"/>
    <cellStyle name="40% - Акцент2 2 2 2 2 15 4 2" xfId="39171"/>
    <cellStyle name="40% - Акцент2 2 2 2 2 15 5" xfId="12027"/>
    <cellStyle name="40% - Акцент2 2 2 2 2 15 5 2" xfId="39172"/>
    <cellStyle name="40% - Акцент2 2 2 2 2 15 6" xfId="12028"/>
    <cellStyle name="40% - Акцент2 2 2 2 2 15 6 2" xfId="39173"/>
    <cellStyle name="40% - Акцент2 2 2 2 2 15 7" xfId="39168"/>
    <cellStyle name="40% - Акцент2 2 2 2 2 16" xfId="12029"/>
    <cellStyle name="40% - Акцент2 2 2 2 2 16 2" xfId="12030"/>
    <cellStyle name="40% - Акцент2 2 2 2 2 16 2 2" xfId="39175"/>
    <cellStyle name="40% - Акцент2 2 2 2 2 16 3" xfId="12031"/>
    <cellStyle name="40% - Акцент2 2 2 2 2 16 3 2" xfId="39176"/>
    <cellStyle name="40% - Акцент2 2 2 2 2 16 4" xfId="12032"/>
    <cellStyle name="40% - Акцент2 2 2 2 2 16 4 2" xfId="39177"/>
    <cellStyle name="40% - Акцент2 2 2 2 2 16 5" xfId="12033"/>
    <cellStyle name="40% - Акцент2 2 2 2 2 16 5 2" xfId="39178"/>
    <cellStyle name="40% - Акцент2 2 2 2 2 16 6" xfId="12034"/>
    <cellStyle name="40% - Акцент2 2 2 2 2 16 6 2" xfId="39179"/>
    <cellStyle name="40% - Акцент2 2 2 2 2 16 7" xfId="39174"/>
    <cellStyle name="40% - Акцент2 2 2 2 2 17" xfId="12035"/>
    <cellStyle name="40% - Акцент2 2 2 2 2 17 2" xfId="12036"/>
    <cellStyle name="40% - Акцент2 2 2 2 2 17 2 2" xfId="39181"/>
    <cellStyle name="40% - Акцент2 2 2 2 2 17 3" xfId="12037"/>
    <cellStyle name="40% - Акцент2 2 2 2 2 17 3 2" xfId="39182"/>
    <cellStyle name="40% - Акцент2 2 2 2 2 17 4" xfId="12038"/>
    <cellStyle name="40% - Акцент2 2 2 2 2 17 4 2" xfId="39183"/>
    <cellStyle name="40% - Акцент2 2 2 2 2 17 5" xfId="12039"/>
    <cellStyle name="40% - Акцент2 2 2 2 2 17 5 2" xfId="39184"/>
    <cellStyle name="40% - Акцент2 2 2 2 2 17 6" xfId="12040"/>
    <cellStyle name="40% - Акцент2 2 2 2 2 17 6 2" xfId="39185"/>
    <cellStyle name="40% - Акцент2 2 2 2 2 17 7" xfId="39180"/>
    <cellStyle name="40% - Акцент2 2 2 2 2 18" xfId="12041"/>
    <cellStyle name="40% - Акцент2 2 2 2 2 18 2" xfId="12042"/>
    <cellStyle name="40% - Акцент2 2 2 2 2 18 2 2" xfId="39187"/>
    <cellStyle name="40% - Акцент2 2 2 2 2 18 3" xfId="12043"/>
    <cellStyle name="40% - Акцент2 2 2 2 2 18 3 2" xfId="39188"/>
    <cellStyle name="40% - Акцент2 2 2 2 2 18 4" xfId="12044"/>
    <cellStyle name="40% - Акцент2 2 2 2 2 18 4 2" xfId="39189"/>
    <cellStyle name="40% - Акцент2 2 2 2 2 18 5" xfId="12045"/>
    <cellStyle name="40% - Акцент2 2 2 2 2 18 5 2" xfId="39190"/>
    <cellStyle name="40% - Акцент2 2 2 2 2 18 6" xfId="12046"/>
    <cellStyle name="40% - Акцент2 2 2 2 2 18 6 2" xfId="39191"/>
    <cellStyle name="40% - Акцент2 2 2 2 2 18 7" xfId="39186"/>
    <cellStyle name="40% - Акцент2 2 2 2 2 19" xfId="12047"/>
    <cellStyle name="40% - Акцент2 2 2 2 2 19 2" xfId="12048"/>
    <cellStyle name="40% - Акцент2 2 2 2 2 19 2 2" xfId="39193"/>
    <cellStyle name="40% - Акцент2 2 2 2 2 19 3" xfId="12049"/>
    <cellStyle name="40% - Акцент2 2 2 2 2 19 3 2" xfId="39194"/>
    <cellStyle name="40% - Акцент2 2 2 2 2 19 4" xfId="12050"/>
    <cellStyle name="40% - Акцент2 2 2 2 2 19 4 2" xfId="39195"/>
    <cellStyle name="40% - Акцент2 2 2 2 2 19 5" xfId="12051"/>
    <cellStyle name="40% - Акцент2 2 2 2 2 19 5 2" xfId="39196"/>
    <cellStyle name="40% - Акцент2 2 2 2 2 19 6" xfId="12052"/>
    <cellStyle name="40% - Акцент2 2 2 2 2 19 6 2" xfId="39197"/>
    <cellStyle name="40% - Акцент2 2 2 2 2 19 7" xfId="39192"/>
    <cellStyle name="40% - Акцент2 2 2 2 2 2" xfId="12053"/>
    <cellStyle name="40% - Акцент2 2 2 2 2 2 10" xfId="12054"/>
    <cellStyle name="40% - Акцент2 2 2 2 2 2 11" xfId="12055"/>
    <cellStyle name="40% - Акцент2 2 2 2 2 2 12" xfId="12056"/>
    <cellStyle name="40% - Акцент2 2 2 2 2 2 13" xfId="12057"/>
    <cellStyle name="40% - Акцент2 2 2 2 2 2 14" xfId="12058"/>
    <cellStyle name="40% - Акцент2 2 2 2 2 2 15" xfId="12059"/>
    <cellStyle name="40% - Акцент2 2 2 2 2 2 16" xfId="12060"/>
    <cellStyle name="40% - Акцент2 2 2 2 2 2 17" xfId="12061"/>
    <cellStyle name="40% - Акцент2 2 2 2 2 2 18" xfId="12062"/>
    <cellStyle name="40% - Акцент2 2 2 2 2 2 19" xfId="12063"/>
    <cellStyle name="40% - Акцент2 2 2 2 2 2 2" xfId="12064"/>
    <cellStyle name="40% - Акцент2 2 2 2 2 2 2 2" xfId="12065"/>
    <cellStyle name="40% - Акцент2 2 2 2 2 2 2 2 2" xfId="12066"/>
    <cellStyle name="40% - Акцент2 2 2 2 2 2 2 2 3" xfId="12067"/>
    <cellStyle name="40% - Акцент2 2 2 2 2 2 2 2 4" xfId="12068"/>
    <cellStyle name="40% - Акцент2 2 2 2 2 2 2 2 5" xfId="12069"/>
    <cellStyle name="40% - Акцент2 2 2 2 2 2 2 2 6" xfId="12070"/>
    <cellStyle name="40% - Акцент2 2 2 2 2 2 2 2 7" xfId="39199"/>
    <cellStyle name="40% - Акцент2 2 2 2 2 2 2 3" xfId="12071"/>
    <cellStyle name="40% - Акцент2 2 2 2 2 2 2 3 2" xfId="39200"/>
    <cellStyle name="40% - Акцент2 2 2 2 2 2 2 4" xfId="12072"/>
    <cellStyle name="40% - Акцент2 2 2 2 2 2 2 4 2" xfId="39201"/>
    <cellStyle name="40% - Акцент2 2 2 2 2 2 2 5" xfId="12073"/>
    <cellStyle name="40% - Акцент2 2 2 2 2 2 2 5 2" xfId="39202"/>
    <cellStyle name="40% - Акцент2 2 2 2 2 2 2 6" xfId="12074"/>
    <cellStyle name="40% - Акцент2 2 2 2 2 2 2 6 2" xfId="39203"/>
    <cellStyle name="40% - Акцент2 2 2 2 2 2 20" xfId="12075"/>
    <cellStyle name="40% - Акцент2 2 2 2 2 2 21" xfId="12076"/>
    <cellStyle name="40% - Акцент2 2 2 2 2 2 22" xfId="12077"/>
    <cellStyle name="40% - Акцент2 2 2 2 2 2 23" xfId="12078"/>
    <cellStyle name="40% - Акцент2 2 2 2 2 2 24" xfId="12079"/>
    <cellStyle name="40% - Акцент2 2 2 2 2 2 25" xfId="12080"/>
    <cellStyle name="40% - Акцент2 2 2 2 2 2 26" xfId="12081"/>
    <cellStyle name="40% - Акцент2 2 2 2 2 2 27" xfId="12082"/>
    <cellStyle name="40% - Акцент2 2 2 2 2 2 28" xfId="39198"/>
    <cellStyle name="40% - Акцент2 2 2 2 2 2 3" xfId="12083"/>
    <cellStyle name="40% - Акцент2 2 2 2 2 2 4" xfId="12084"/>
    <cellStyle name="40% - Акцент2 2 2 2 2 2 5" xfId="12085"/>
    <cellStyle name="40% - Акцент2 2 2 2 2 2 6" xfId="12086"/>
    <cellStyle name="40% - Акцент2 2 2 2 2 2 7" xfId="12087"/>
    <cellStyle name="40% - Акцент2 2 2 2 2 2 8" xfId="12088"/>
    <cellStyle name="40% - Акцент2 2 2 2 2 2 9" xfId="12089"/>
    <cellStyle name="40% - Акцент2 2 2 2 2 20" xfId="12090"/>
    <cellStyle name="40% - Акцент2 2 2 2 2 20 2" xfId="12091"/>
    <cellStyle name="40% - Акцент2 2 2 2 2 20 2 2" xfId="39205"/>
    <cellStyle name="40% - Акцент2 2 2 2 2 20 3" xfId="12092"/>
    <cellStyle name="40% - Акцент2 2 2 2 2 20 3 2" xfId="39206"/>
    <cellStyle name="40% - Акцент2 2 2 2 2 20 4" xfId="12093"/>
    <cellStyle name="40% - Акцент2 2 2 2 2 20 4 2" xfId="39207"/>
    <cellStyle name="40% - Акцент2 2 2 2 2 20 5" xfId="12094"/>
    <cellStyle name="40% - Акцент2 2 2 2 2 20 5 2" xfId="39208"/>
    <cellStyle name="40% - Акцент2 2 2 2 2 20 6" xfId="12095"/>
    <cellStyle name="40% - Акцент2 2 2 2 2 20 6 2" xfId="39209"/>
    <cellStyle name="40% - Акцент2 2 2 2 2 20 7" xfId="39204"/>
    <cellStyle name="40% - Акцент2 2 2 2 2 21" xfId="12096"/>
    <cellStyle name="40% - Акцент2 2 2 2 2 21 2" xfId="12097"/>
    <cellStyle name="40% - Акцент2 2 2 2 2 21 2 2" xfId="39211"/>
    <cellStyle name="40% - Акцент2 2 2 2 2 21 3" xfId="12098"/>
    <cellStyle name="40% - Акцент2 2 2 2 2 21 3 2" xfId="39212"/>
    <cellStyle name="40% - Акцент2 2 2 2 2 21 4" xfId="12099"/>
    <cellStyle name="40% - Акцент2 2 2 2 2 21 4 2" xfId="39213"/>
    <cellStyle name="40% - Акцент2 2 2 2 2 21 5" xfId="12100"/>
    <cellStyle name="40% - Акцент2 2 2 2 2 21 5 2" xfId="39214"/>
    <cellStyle name="40% - Акцент2 2 2 2 2 21 6" xfId="12101"/>
    <cellStyle name="40% - Акцент2 2 2 2 2 21 6 2" xfId="39215"/>
    <cellStyle name="40% - Акцент2 2 2 2 2 21 7" xfId="39210"/>
    <cellStyle name="40% - Акцент2 2 2 2 2 22" xfId="12102"/>
    <cellStyle name="40% - Акцент2 2 2 2 2 22 2" xfId="12103"/>
    <cellStyle name="40% - Акцент2 2 2 2 2 22 2 2" xfId="39217"/>
    <cellStyle name="40% - Акцент2 2 2 2 2 22 3" xfId="12104"/>
    <cellStyle name="40% - Акцент2 2 2 2 2 22 3 2" xfId="39218"/>
    <cellStyle name="40% - Акцент2 2 2 2 2 22 4" xfId="12105"/>
    <cellStyle name="40% - Акцент2 2 2 2 2 22 4 2" xfId="39219"/>
    <cellStyle name="40% - Акцент2 2 2 2 2 22 5" xfId="12106"/>
    <cellStyle name="40% - Акцент2 2 2 2 2 22 5 2" xfId="39220"/>
    <cellStyle name="40% - Акцент2 2 2 2 2 22 6" xfId="12107"/>
    <cellStyle name="40% - Акцент2 2 2 2 2 22 6 2" xfId="39221"/>
    <cellStyle name="40% - Акцент2 2 2 2 2 22 7" xfId="39216"/>
    <cellStyle name="40% - Акцент2 2 2 2 2 23" xfId="12108"/>
    <cellStyle name="40% - Акцент2 2 2 2 2 23 2" xfId="39222"/>
    <cellStyle name="40% - Акцент2 2 2 2 2 24" xfId="12109"/>
    <cellStyle name="40% - Акцент2 2 2 2 2 24 2" xfId="39223"/>
    <cellStyle name="40% - Акцент2 2 2 2 2 25" xfId="12110"/>
    <cellStyle name="40% - Акцент2 2 2 2 2 25 2" xfId="39224"/>
    <cellStyle name="40% - Акцент2 2 2 2 2 26" xfId="12111"/>
    <cellStyle name="40% - Акцент2 2 2 2 2 26 2" xfId="39225"/>
    <cellStyle name="40% - Акцент2 2 2 2 2 27" xfId="12112"/>
    <cellStyle name="40% - Акцент2 2 2 2 2 27 2" xfId="39226"/>
    <cellStyle name="40% - Акцент2 2 2 2 2 3" xfId="12113"/>
    <cellStyle name="40% - Акцент2 2 2 2 2 3 2" xfId="12114"/>
    <cellStyle name="40% - Акцент2 2 2 2 2 3 2 2" xfId="39228"/>
    <cellStyle name="40% - Акцент2 2 2 2 2 3 3" xfId="12115"/>
    <cellStyle name="40% - Акцент2 2 2 2 2 3 3 2" xfId="39229"/>
    <cellStyle name="40% - Акцент2 2 2 2 2 3 4" xfId="12116"/>
    <cellStyle name="40% - Акцент2 2 2 2 2 3 4 2" xfId="39230"/>
    <cellStyle name="40% - Акцент2 2 2 2 2 3 5" xfId="12117"/>
    <cellStyle name="40% - Акцент2 2 2 2 2 3 5 2" xfId="39231"/>
    <cellStyle name="40% - Акцент2 2 2 2 2 3 6" xfId="12118"/>
    <cellStyle name="40% - Акцент2 2 2 2 2 3 6 2" xfId="39232"/>
    <cellStyle name="40% - Акцент2 2 2 2 2 3 7" xfId="39227"/>
    <cellStyle name="40% - Акцент2 2 2 2 2 4" xfId="12119"/>
    <cellStyle name="40% - Акцент2 2 2 2 2 4 2" xfId="12120"/>
    <cellStyle name="40% - Акцент2 2 2 2 2 4 2 2" xfId="39234"/>
    <cellStyle name="40% - Акцент2 2 2 2 2 4 3" xfId="12121"/>
    <cellStyle name="40% - Акцент2 2 2 2 2 4 3 2" xfId="39235"/>
    <cellStyle name="40% - Акцент2 2 2 2 2 4 4" xfId="12122"/>
    <cellStyle name="40% - Акцент2 2 2 2 2 4 4 2" xfId="39236"/>
    <cellStyle name="40% - Акцент2 2 2 2 2 4 5" xfId="12123"/>
    <cellStyle name="40% - Акцент2 2 2 2 2 4 5 2" xfId="39237"/>
    <cellStyle name="40% - Акцент2 2 2 2 2 4 6" xfId="12124"/>
    <cellStyle name="40% - Акцент2 2 2 2 2 4 6 2" xfId="39238"/>
    <cellStyle name="40% - Акцент2 2 2 2 2 4 7" xfId="39233"/>
    <cellStyle name="40% - Акцент2 2 2 2 2 5" xfId="12125"/>
    <cellStyle name="40% - Акцент2 2 2 2 2 5 2" xfId="12126"/>
    <cellStyle name="40% - Акцент2 2 2 2 2 5 2 2" xfId="39240"/>
    <cellStyle name="40% - Акцент2 2 2 2 2 5 3" xfId="12127"/>
    <cellStyle name="40% - Акцент2 2 2 2 2 5 3 2" xfId="39241"/>
    <cellStyle name="40% - Акцент2 2 2 2 2 5 4" xfId="12128"/>
    <cellStyle name="40% - Акцент2 2 2 2 2 5 4 2" xfId="39242"/>
    <cellStyle name="40% - Акцент2 2 2 2 2 5 5" xfId="12129"/>
    <cellStyle name="40% - Акцент2 2 2 2 2 5 5 2" xfId="39243"/>
    <cellStyle name="40% - Акцент2 2 2 2 2 5 6" xfId="12130"/>
    <cellStyle name="40% - Акцент2 2 2 2 2 5 6 2" xfId="39244"/>
    <cellStyle name="40% - Акцент2 2 2 2 2 5 7" xfId="39239"/>
    <cellStyle name="40% - Акцент2 2 2 2 2 6" xfId="12131"/>
    <cellStyle name="40% - Акцент2 2 2 2 2 6 2" xfId="12132"/>
    <cellStyle name="40% - Акцент2 2 2 2 2 6 2 2" xfId="39246"/>
    <cellStyle name="40% - Акцент2 2 2 2 2 6 3" xfId="12133"/>
    <cellStyle name="40% - Акцент2 2 2 2 2 6 3 2" xfId="39247"/>
    <cellStyle name="40% - Акцент2 2 2 2 2 6 4" xfId="12134"/>
    <cellStyle name="40% - Акцент2 2 2 2 2 6 4 2" xfId="39248"/>
    <cellStyle name="40% - Акцент2 2 2 2 2 6 5" xfId="12135"/>
    <cellStyle name="40% - Акцент2 2 2 2 2 6 5 2" xfId="39249"/>
    <cellStyle name="40% - Акцент2 2 2 2 2 6 6" xfId="12136"/>
    <cellStyle name="40% - Акцент2 2 2 2 2 6 6 2" xfId="39250"/>
    <cellStyle name="40% - Акцент2 2 2 2 2 6 7" xfId="39245"/>
    <cellStyle name="40% - Акцент2 2 2 2 2 7" xfId="12137"/>
    <cellStyle name="40% - Акцент2 2 2 2 2 7 2" xfId="12138"/>
    <cellStyle name="40% - Акцент2 2 2 2 2 7 2 2" xfId="39252"/>
    <cellStyle name="40% - Акцент2 2 2 2 2 7 3" xfId="12139"/>
    <cellStyle name="40% - Акцент2 2 2 2 2 7 3 2" xfId="39253"/>
    <cellStyle name="40% - Акцент2 2 2 2 2 7 4" xfId="12140"/>
    <cellStyle name="40% - Акцент2 2 2 2 2 7 4 2" xfId="39254"/>
    <cellStyle name="40% - Акцент2 2 2 2 2 7 5" xfId="12141"/>
    <cellStyle name="40% - Акцент2 2 2 2 2 7 5 2" xfId="39255"/>
    <cellStyle name="40% - Акцент2 2 2 2 2 7 6" xfId="12142"/>
    <cellStyle name="40% - Акцент2 2 2 2 2 7 6 2" xfId="39256"/>
    <cellStyle name="40% - Акцент2 2 2 2 2 7 7" xfId="39251"/>
    <cellStyle name="40% - Акцент2 2 2 2 2 8" xfId="12143"/>
    <cellStyle name="40% - Акцент2 2 2 2 2 8 2" xfId="12144"/>
    <cellStyle name="40% - Акцент2 2 2 2 2 8 2 2" xfId="39258"/>
    <cellStyle name="40% - Акцент2 2 2 2 2 8 3" xfId="12145"/>
    <cellStyle name="40% - Акцент2 2 2 2 2 8 3 2" xfId="39259"/>
    <cellStyle name="40% - Акцент2 2 2 2 2 8 4" xfId="12146"/>
    <cellStyle name="40% - Акцент2 2 2 2 2 8 4 2" xfId="39260"/>
    <cellStyle name="40% - Акцент2 2 2 2 2 8 5" xfId="12147"/>
    <cellStyle name="40% - Акцент2 2 2 2 2 8 5 2" xfId="39261"/>
    <cellStyle name="40% - Акцент2 2 2 2 2 8 6" xfId="12148"/>
    <cellStyle name="40% - Акцент2 2 2 2 2 8 6 2" xfId="39262"/>
    <cellStyle name="40% - Акцент2 2 2 2 2 8 7" xfId="39257"/>
    <cellStyle name="40% - Акцент2 2 2 2 2 9" xfId="12149"/>
    <cellStyle name="40% - Акцент2 2 2 2 2 9 2" xfId="12150"/>
    <cellStyle name="40% - Акцент2 2 2 2 2 9 2 2" xfId="39264"/>
    <cellStyle name="40% - Акцент2 2 2 2 2 9 3" xfId="12151"/>
    <cellStyle name="40% - Акцент2 2 2 2 2 9 3 2" xfId="39265"/>
    <cellStyle name="40% - Акцент2 2 2 2 2 9 4" xfId="12152"/>
    <cellStyle name="40% - Акцент2 2 2 2 2 9 4 2" xfId="39266"/>
    <cellStyle name="40% - Акцент2 2 2 2 2 9 5" xfId="12153"/>
    <cellStyle name="40% - Акцент2 2 2 2 2 9 5 2" xfId="39267"/>
    <cellStyle name="40% - Акцент2 2 2 2 2 9 6" xfId="12154"/>
    <cellStyle name="40% - Акцент2 2 2 2 2 9 6 2" xfId="39268"/>
    <cellStyle name="40% - Акцент2 2 2 2 2 9 7" xfId="39263"/>
    <cellStyle name="40% - Акцент2 2 2 2 20" xfId="12155"/>
    <cellStyle name="40% - Акцент2 2 2 2 21" xfId="12156"/>
    <cellStyle name="40% - Акцент2 2 2 2 22" xfId="12157"/>
    <cellStyle name="40% - Акцент2 2 2 2 23" xfId="12158"/>
    <cellStyle name="40% - Акцент2 2 2 2 24" xfId="12159"/>
    <cellStyle name="40% - Акцент2 2 2 2 25" xfId="12160"/>
    <cellStyle name="40% - Акцент2 2 2 2 26" xfId="12161"/>
    <cellStyle name="40% - Акцент2 2 2 2 27" xfId="12162"/>
    <cellStyle name="40% - Акцент2 2 2 2 28" xfId="12163"/>
    <cellStyle name="40% - Акцент2 2 2 2 29" xfId="12164"/>
    <cellStyle name="40% - Акцент2 2 2 2 3" xfId="12165"/>
    <cellStyle name="40% - Акцент2 2 2 2 30" xfId="12166"/>
    <cellStyle name="40% - Акцент2 2 2 2 31" xfId="12167"/>
    <cellStyle name="40% - Акцент2 2 2 2 32" xfId="12168"/>
    <cellStyle name="40% - Акцент2 2 2 2 33" xfId="39137"/>
    <cellStyle name="40% - Акцент2 2 2 2 4" xfId="12169"/>
    <cellStyle name="40% - Акцент2 2 2 2 5" xfId="12170"/>
    <cellStyle name="40% - Акцент2 2 2 2 6" xfId="12171"/>
    <cellStyle name="40% - Акцент2 2 2 2 7" xfId="12172"/>
    <cellStyle name="40% - Акцент2 2 2 2 8" xfId="12173"/>
    <cellStyle name="40% - Акцент2 2 2 2 9" xfId="12174"/>
    <cellStyle name="40% - Акцент2 2 2 20" xfId="12175"/>
    <cellStyle name="40% - Акцент2 2 2 20 2" xfId="12176"/>
    <cellStyle name="40% - Акцент2 2 2 20 2 2" xfId="39270"/>
    <cellStyle name="40% - Акцент2 2 2 20 3" xfId="12177"/>
    <cellStyle name="40% - Акцент2 2 2 20 3 2" xfId="39271"/>
    <cellStyle name="40% - Акцент2 2 2 20 4" xfId="12178"/>
    <cellStyle name="40% - Акцент2 2 2 20 4 2" xfId="39272"/>
    <cellStyle name="40% - Акцент2 2 2 20 5" xfId="12179"/>
    <cellStyle name="40% - Акцент2 2 2 20 5 2" xfId="39273"/>
    <cellStyle name="40% - Акцент2 2 2 20 6" xfId="12180"/>
    <cellStyle name="40% - Акцент2 2 2 20 6 2" xfId="39274"/>
    <cellStyle name="40% - Акцент2 2 2 20 7" xfId="39269"/>
    <cellStyle name="40% - Акцент2 2 2 21" xfId="12181"/>
    <cellStyle name="40% - Акцент2 2 2 21 2" xfId="12182"/>
    <cellStyle name="40% - Акцент2 2 2 21 2 2" xfId="39276"/>
    <cellStyle name="40% - Акцент2 2 2 21 3" xfId="12183"/>
    <cellStyle name="40% - Акцент2 2 2 21 3 2" xfId="39277"/>
    <cellStyle name="40% - Акцент2 2 2 21 4" xfId="12184"/>
    <cellStyle name="40% - Акцент2 2 2 21 4 2" xfId="39278"/>
    <cellStyle name="40% - Акцент2 2 2 21 5" xfId="12185"/>
    <cellStyle name="40% - Акцент2 2 2 21 5 2" xfId="39279"/>
    <cellStyle name="40% - Акцент2 2 2 21 6" xfId="12186"/>
    <cellStyle name="40% - Акцент2 2 2 21 6 2" xfId="39280"/>
    <cellStyle name="40% - Акцент2 2 2 21 7" xfId="39275"/>
    <cellStyle name="40% - Акцент2 2 2 22" xfId="12187"/>
    <cellStyle name="40% - Акцент2 2 2 22 2" xfId="12188"/>
    <cellStyle name="40% - Акцент2 2 2 22 2 2" xfId="39282"/>
    <cellStyle name="40% - Акцент2 2 2 22 3" xfId="12189"/>
    <cellStyle name="40% - Акцент2 2 2 22 3 2" xfId="39283"/>
    <cellStyle name="40% - Акцент2 2 2 22 4" xfId="12190"/>
    <cellStyle name="40% - Акцент2 2 2 22 4 2" xfId="39284"/>
    <cellStyle name="40% - Акцент2 2 2 22 5" xfId="12191"/>
    <cellStyle name="40% - Акцент2 2 2 22 5 2" xfId="39285"/>
    <cellStyle name="40% - Акцент2 2 2 22 6" xfId="12192"/>
    <cellStyle name="40% - Акцент2 2 2 22 6 2" xfId="39286"/>
    <cellStyle name="40% - Акцент2 2 2 22 7" xfId="39281"/>
    <cellStyle name="40% - Акцент2 2 2 23" xfId="12193"/>
    <cellStyle name="40% - Акцент2 2 2 23 2" xfId="12194"/>
    <cellStyle name="40% - Акцент2 2 2 23 2 2" xfId="39288"/>
    <cellStyle name="40% - Акцент2 2 2 23 3" xfId="12195"/>
    <cellStyle name="40% - Акцент2 2 2 23 3 2" xfId="39289"/>
    <cellStyle name="40% - Акцент2 2 2 23 4" xfId="12196"/>
    <cellStyle name="40% - Акцент2 2 2 23 4 2" xfId="39290"/>
    <cellStyle name="40% - Акцент2 2 2 23 5" xfId="12197"/>
    <cellStyle name="40% - Акцент2 2 2 23 5 2" xfId="39291"/>
    <cellStyle name="40% - Акцент2 2 2 23 6" xfId="12198"/>
    <cellStyle name="40% - Акцент2 2 2 23 6 2" xfId="39292"/>
    <cellStyle name="40% - Акцент2 2 2 23 7" xfId="39287"/>
    <cellStyle name="40% - Акцент2 2 2 24" xfId="12199"/>
    <cellStyle name="40% - Акцент2 2 2 24 2" xfId="12200"/>
    <cellStyle name="40% - Акцент2 2 2 24 2 2" xfId="39294"/>
    <cellStyle name="40% - Акцент2 2 2 24 3" xfId="12201"/>
    <cellStyle name="40% - Акцент2 2 2 24 3 2" xfId="39295"/>
    <cellStyle name="40% - Акцент2 2 2 24 4" xfId="12202"/>
    <cellStyle name="40% - Акцент2 2 2 24 4 2" xfId="39296"/>
    <cellStyle name="40% - Акцент2 2 2 24 5" xfId="12203"/>
    <cellStyle name="40% - Акцент2 2 2 24 5 2" xfId="39297"/>
    <cellStyle name="40% - Акцент2 2 2 24 6" xfId="12204"/>
    <cellStyle name="40% - Акцент2 2 2 24 6 2" xfId="39298"/>
    <cellStyle name="40% - Акцент2 2 2 24 7" xfId="39293"/>
    <cellStyle name="40% - Акцент2 2 2 25" xfId="12205"/>
    <cellStyle name="40% - Акцент2 2 2 25 2" xfId="12206"/>
    <cellStyle name="40% - Акцент2 2 2 25 2 2" xfId="39300"/>
    <cellStyle name="40% - Акцент2 2 2 25 3" xfId="12207"/>
    <cellStyle name="40% - Акцент2 2 2 25 3 2" xfId="39301"/>
    <cellStyle name="40% - Акцент2 2 2 25 4" xfId="12208"/>
    <cellStyle name="40% - Акцент2 2 2 25 4 2" xfId="39302"/>
    <cellStyle name="40% - Акцент2 2 2 25 5" xfId="12209"/>
    <cellStyle name="40% - Акцент2 2 2 25 5 2" xfId="39303"/>
    <cellStyle name="40% - Акцент2 2 2 25 6" xfId="12210"/>
    <cellStyle name="40% - Акцент2 2 2 25 6 2" xfId="39304"/>
    <cellStyle name="40% - Акцент2 2 2 25 7" xfId="39299"/>
    <cellStyle name="40% - Акцент2 2 2 26" xfId="12211"/>
    <cellStyle name="40% - Акцент2 2 2 26 2" xfId="12212"/>
    <cellStyle name="40% - Акцент2 2 2 26 2 2" xfId="39306"/>
    <cellStyle name="40% - Акцент2 2 2 26 3" xfId="12213"/>
    <cellStyle name="40% - Акцент2 2 2 26 3 2" xfId="39307"/>
    <cellStyle name="40% - Акцент2 2 2 26 4" xfId="12214"/>
    <cellStyle name="40% - Акцент2 2 2 26 4 2" xfId="39308"/>
    <cellStyle name="40% - Акцент2 2 2 26 5" xfId="12215"/>
    <cellStyle name="40% - Акцент2 2 2 26 5 2" xfId="39309"/>
    <cellStyle name="40% - Акцент2 2 2 26 6" xfId="12216"/>
    <cellStyle name="40% - Акцент2 2 2 26 6 2" xfId="39310"/>
    <cellStyle name="40% - Акцент2 2 2 26 7" xfId="39305"/>
    <cellStyle name="40% - Акцент2 2 2 27" xfId="12217"/>
    <cellStyle name="40% - Акцент2 2 2 27 2" xfId="12218"/>
    <cellStyle name="40% - Акцент2 2 2 27 2 2" xfId="39312"/>
    <cellStyle name="40% - Акцент2 2 2 27 3" xfId="12219"/>
    <cellStyle name="40% - Акцент2 2 2 27 3 2" xfId="39313"/>
    <cellStyle name="40% - Акцент2 2 2 27 4" xfId="12220"/>
    <cellStyle name="40% - Акцент2 2 2 27 4 2" xfId="39314"/>
    <cellStyle name="40% - Акцент2 2 2 27 5" xfId="12221"/>
    <cellStyle name="40% - Акцент2 2 2 27 5 2" xfId="39315"/>
    <cellStyle name="40% - Акцент2 2 2 27 6" xfId="12222"/>
    <cellStyle name="40% - Акцент2 2 2 27 6 2" xfId="39316"/>
    <cellStyle name="40% - Акцент2 2 2 27 7" xfId="39311"/>
    <cellStyle name="40% - Акцент2 2 2 28" xfId="12223"/>
    <cellStyle name="40% - Акцент2 2 2 28 2" xfId="39317"/>
    <cellStyle name="40% - Акцент2 2 2 29" xfId="12224"/>
    <cellStyle name="40% - Акцент2 2 2 29 2" xfId="39318"/>
    <cellStyle name="40% - Акцент2 2 2 3" xfId="12225"/>
    <cellStyle name="40% - Акцент2 2 2 3 10" xfId="12226"/>
    <cellStyle name="40% - Акцент2 2 2 3 10 2" xfId="12227"/>
    <cellStyle name="40% - Акцент2 2 2 3 10 2 2" xfId="39321"/>
    <cellStyle name="40% - Акцент2 2 2 3 10 3" xfId="12228"/>
    <cellStyle name="40% - Акцент2 2 2 3 10 3 2" xfId="39322"/>
    <cellStyle name="40% - Акцент2 2 2 3 10 4" xfId="12229"/>
    <cellStyle name="40% - Акцент2 2 2 3 10 4 2" xfId="39323"/>
    <cellStyle name="40% - Акцент2 2 2 3 10 5" xfId="12230"/>
    <cellStyle name="40% - Акцент2 2 2 3 10 5 2" xfId="39324"/>
    <cellStyle name="40% - Акцент2 2 2 3 10 6" xfId="12231"/>
    <cellStyle name="40% - Акцент2 2 2 3 10 6 2" xfId="39325"/>
    <cellStyle name="40% - Акцент2 2 2 3 10 7" xfId="39320"/>
    <cellStyle name="40% - Акцент2 2 2 3 11" xfId="12232"/>
    <cellStyle name="40% - Акцент2 2 2 3 11 2" xfId="12233"/>
    <cellStyle name="40% - Акцент2 2 2 3 11 2 2" xfId="39327"/>
    <cellStyle name="40% - Акцент2 2 2 3 11 3" xfId="12234"/>
    <cellStyle name="40% - Акцент2 2 2 3 11 3 2" xfId="39328"/>
    <cellStyle name="40% - Акцент2 2 2 3 11 4" xfId="12235"/>
    <cellStyle name="40% - Акцент2 2 2 3 11 4 2" xfId="39329"/>
    <cellStyle name="40% - Акцент2 2 2 3 11 5" xfId="12236"/>
    <cellStyle name="40% - Акцент2 2 2 3 11 5 2" xfId="39330"/>
    <cellStyle name="40% - Акцент2 2 2 3 11 6" xfId="12237"/>
    <cellStyle name="40% - Акцент2 2 2 3 11 6 2" xfId="39331"/>
    <cellStyle name="40% - Акцент2 2 2 3 11 7" xfId="39326"/>
    <cellStyle name="40% - Акцент2 2 2 3 12" xfId="12238"/>
    <cellStyle name="40% - Акцент2 2 2 3 12 2" xfId="12239"/>
    <cellStyle name="40% - Акцент2 2 2 3 12 2 2" xfId="39333"/>
    <cellStyle name="40% - Акцент2 2 2 3 12 3" xfId="12240"/>
    <cellStyle name="40% - Акцент2 2 2 3 12 3 2" xfId="39334"/>
    <cellStyle name="40% - Акцент2 2 2 3 12 4" xfId="12241"/>
    <cellStyle name="40% - Акцент2 2 2 3 12 4 2" xfId="39335"/>
    <cellStyle name="40% - Акцент2 2 2 3 12 5" xfId="12242"/>
    <cellStyle name="40% - Акцент2 2 2 3 12 5 2" xfId="39336"/>
    <cellStyle name="40% - Акцент2 2 2 3 12 6" xfId="12243"/>
    <cellStyle name="40% - Акцент2 2 2 3 12 6 2" xfId="39337"/>
    <cellStyle name="40% - Акцент2 2 2 3 12 7" xfId="39332"/>
    <cellStyle name="40% - Акцент2 2 2 3 13" xfId="12244"/>
    <cellStyle name="40% - Акцент2 2 2 3 13 2" xfId="12245"/>
    <cellStyle name="40% - Акцент2 2 2 3 13 2 2" xfId="39339"/>
    <cellStyle name="40% - Акцент2 2 2 3 13 3" xfId="12246"/>
    <cellStyle name="40% - Акцент2 2 2 3 13 3 2" xfId="39340"/>
    <cellStyle name="40% - Акцент2 2 2 3 13 4" xfId="12247"/>
    <cellStyle name="40% - Акцент2 2 2 3 13 4 2" xfId="39341"/>
    <cellStyle name="40% - Акцент2 2 2 3 13 5" xfId="12248"/>
    <cellStyle name="40% - Акцент2 2 2 3 13 5 2" xfId="39342"/>
    <cellStyle name="40% - Акцент2 2 2 3 13 6" xfId="12249"/>
    <cellStyle name="40% - Акцент2 2 2 3 13 6 2" xfId="39343"/>
    <cellStyle name="40% - Акцент2 2 2 3 13 7" xfId="39338"/>
    <cellStyle name="40% - Акцент2 2 2 3 14" xfId="12250"/>
    <cellStyle name="40% - Акцент2 2 2 3 14 2" xfId="12251"/>
    <cellStyle name="40% - Акцент2 2 2 3 14 2 2" xfId="39345"/>
    <cellStyle name="40% - Акцент2 2 2 3 14 3" xfId="12252"/>
    <cellStyle name="40% - Акцент2 2 2 3 14 3 2" xfId="39346"/>
    <cellStyle name="40% - Акцент2 2 2 3 14 4" xfId="12253"/>
    <cellStyle name="40% - Акцент2 2 2 3 14 4 2" xfId="39347"/>
    <cellStyle name="40% - Акцент2 2 2 3 14 5" xfId="12254"/>
    <cellStyle name="40% - Акцент2 2 2 3 14 5 2" xfId="39348"/>
    <cellStyle name="40% - Акцент2 2 2 3 14 6" xfId="12255"/>
    <cellStyle name="40% - Акцент2 2 2 3 14 6 2" xfId="39349"/>
    <cellStyle name="40% - Акцент2 2 2 3 14 7" xfId="39344"/>
    <cellStyle name="40% - Акцент2 2 2 3 15" xfId="12256"/>
    <cellStyle name="40% - Акцент2 2 2 3 15 2" xfId="12257"/>
    <cellStyle name="40% - Акцент2 2 2 3 15 2 2" xfId="39351"/>
    <cellStyle name="40% - Акцент2 2 2 3 15 3" xfId="12258"/>
    <cellStyle name="40% - Акцент2 2 2 3 15 3 2" xfId="39352"/>
    <cellStyle name="40% - Акцент2 2 2 3 15 4" xfId="12259"/>
    <cellStyle name="40% - Акцент2 2 2 3 15 4 2" xfId="39353"/>
    <cellStyle name="40% - Акцент2 2 2 3 15 5" xfId="12260"/>
    <cellStyle name="40% - Акцент2 2 2 3 15 5 2" xfId="39354"/>
    <cellStyle name="40% - Акцент2 2 2 3 15 6" xfId="12261"/>
    <cellStyle name="40% - Акцент2 2 2 3 15 6 2" xfId="39355"/>
    <cellStyle name="40% - Акцент2 2 2 3 15 7" xfId="39350"/>
    <cellStyle name="40% - Акцент2 2 2 3 16" xfId="12262"/>
    <cellStyle name="40% - Акцент2 2 2 3 16 2" xfId="12263"/>
    <cellStyle name="40% - Акцент2 2 2 3 16 2 2" xfId="39357"/>
    <cellStyle name="40% - Акцент2 2 2 3 16 3" xfId="12264"/>
    <cellStyle name="40% - Акцент2 2 2 3 16 3 2" xfId="39358"/>
    <cellStyle name="40% - Акцент2 2 2 3 16 4" xfId="12265"/>
    <cellStyle name="40% - Акцент2 2 2 3 16 4 2" xfId="39359"/>
    <cellStyle name="40% - Акцент2 2 2 3 16 5" xfId="12266"/>
    <cellStyle name="40% - Акцент2 2 2 3 16 5 2" xfId="39360"/>
    <cellStyle name="40% - Акцент2 2 2 3 16 6" xfId="12267"/>
    <cellStyle name="40% - Акцент2 2 2 3 16 6 2" xfId="39361"/>
    <cellStyle name="40% - Акцент2 2 2 3 16 7" xfId="39356"/>
    <cellStyle name="40% - Акцент2 2 2 3 17" xfId="12268"/>
    <cellStyle name="40% - Акцент2 2 2 3 17 2" xfId="12269"/>
    <cellStyle name="40% - Акцент2 2 2 3 17 2 2" xfId="39363"/>
    <cellStyle name="40% - Акцент2 2 2 3 17 3" xfId="12270"/>
    <cellStyle name="40% - Акцент2 2 2 3 17 3 2" xfId="39364"/>
    <cellStyle name="40% - Акцент2 2 2 3 17 4" xfId="12271"/>
    <cellStyle name="40% - Акцент2 2 2 3 17 4 2" xfId="39365"/>
    <cellStyle name="40% - Акцент2 2 2 3 17 5" xfId="12272"/>
    <cellStyle name="40% - Акцент2 2 2 3 17 5 2" xfId="39366"/>
    <cellStyle name="40% - Акцент2 2 2 3 17 6" xfId="12273"/>
    <cellStyle name="40% - Акцент2 2 2 3 17 6 2" xfId="39367"/>
    <cellStyle name="40% - Акцент2 2 2 3 17 7" xfId="39362"/>
    <cellStyle name="40% - Акцент2 2 2 3 18" xfId="12274"/>
    <cellStyle name="40% - Акцент2 2 2 3 18 2" xfId="12275"/>
    <cellStyle name="40% - Акцент2 2 2 3 18 2 2" xfId="39369"/>
    <cellStyle name="40% - Акцент2 2 2 3 18 3" xfId="12276"/>
    <cellStyle name="40% - Акцент2 2 2 3 18 3 2" xfId="39370"/>
    <cellStyle name="40% - Акцент2 2 2 3 18 4" xfId="12277"/>
    <cellStyle name="40% - Акцент2 2 2 3 18 4 2" xfId="39371"/>
    <cellStyle name="40% - Акцент2 2 2 3 18 5" xfId="12278"/>
    <cellStyle name="40% - Акцент2 2 2 3 18 5 2" xfId="39372"/>
    <cellStyle name="40% - Акцент2 2 2 3 18 6" xfId="12279"/>
    <cellStyle name="40% - Акцент2 2 2 3 18 6 2" xfId="39373"/>
    <cellStyle name="40% - Акцент2 2 2 3 18 7" xfId="39368"/>
    <cellStyle name="40% - Акцент2 2 2 3 19" xfId="12280"/>
    <cellStyle name="40% - Акцент2 2 2 3 19 2" xfId="12281"/>
    <cellStyle name="40% - Акцент2 2 2 3 19 2 2" xfId="39375"/>
    <cellStyle name="40% - Акцент2 2 2 3 19 3" xfId="12282"/>
    <cellStyle name="40% - Акцент2 2 2 3 19 3 2" xfId="39376"/>
    <cellStyle name="40% - Акцент2 2 2 3 19 4" xfId="12283"/>
    <cellStyle name="40% - Акцент2 2 2 3 19 4 2" xfId="39377"/>
    <cellStyle name="40% - Акцент2 2 2 3 19 5" xfId="12284"/>
    <cellStyle name="40% - Акцент2 2 2 3 19 5 2" xfId="39378"/>
    <cellStyle name="40% - Акцент2 2 2 3 19 6" xfId="12285"/>
    <cellStyle name="40% - Акцент2 2 2 3 19 6 2" xfId="39379"/>
    <cellStyle name="40% - Акцент2 2 2 3 19 7" xfId="39374"/>
    <cellStyle name="40% - Акцент2 2 2 3 2" xfId="12286"/>
    <cellStyle name="40% - Акцент2 2 2 3 2 2" xfId="12287"/>
    <cellStyle name="40% - Акцент2 2 2 3 2 2 2" xfId="39381"/>
    <cellStyle name="40% - Акцент2 2 2 3 2 3" xfId="12288"/>
    <cellStyle name="40% - Акцент2 2 2 3 2 3 2" xfId="39382"/>
    <cellStyle name="40% - Акцент2 2 2 3 2 4" xfId="12289"/>
    <cellStyle name="40% - Акцент2 2 2 3 2 4 2" xfId="39383"/>
    <cellStyle name="40% - Акцент2 2 2 3 2 5" xfId="12290"/>
    <cellStyle name="40% - Акцент2 2 2 3 2 5 2" xfId="39384"/>
    <cellStyle name="40% - Акцент2 2 2 3 2 6" xfId="12291"/>
    <cellStyle name="40% - Акцент2 2 2 3 2 6 2" xfId="39385"/>
    <cellStyle name="40% - Акцент2 2 2 3 2 7" xfId="39380"/>
    <cellStyle name="40% - Акцент2 2 2 3 20" xfId="12292"/>
    <cellStyle name="40% - Акцент2 2 2 3 20 2" xfId="12293"/>
    <cellStyle name="40% - Акцент2 2 2 3 20 2 2" xfId="39387"/>
    <cellStyle name="40% - Акцент2 2 2 3 20 3" xfId="12294"/>
    <cellStyle name="40% - Акцент2 2 2 3 20 3 2" xfId="39388"/>
    <cellStyle name="40% - Акцент2 2 2 3 20 4" xfId="12295"/>
    <cellStyle name="40% - Акцент2 2 2 3 20 4 2" xfId="39389"/>
    <cellStyle name="40% - Акцент2 2 2 3 20 5" xfId="12296"/>
    <cellStyle name="40% - Акцент2 2 2 3 20 5 2" xfId="39390"/>
    <cellStyle name="40% - Акцент2 2 2 3 20 6" xfId="12297"/>
    <cellStyle name="40% - Акцент2 2 2 3 20 6 2" xfId="39391"/>
    <cellStyle name="40% - Акцент2 2 2 3 20 7" xfId="39386"/>
    <cellStyle name="40% - Акцент2 2 2 3 21" xfId="12298"/>
    <cellStyle name="40% - Акцент2 2 2 3 21 2" xfId="12299"/>
    <cellStyle name="40% - Акцент2 2 2 3 21 2 2" xfId="39393"/>
    <cellStyle name="40% - Акцент2 2 2 3 21 3" xfId="12300"/>
    <cellStyle name="40% - Акцент2 2 2 3 21 3 2" xfId="39394"/>
    <cellStyle name="40% - Акцент2 2 2 3 21 4" xfId="12301"/>
    <cellStyle name="40% - Акцент2 2 2 3 21 4 2" xfId="39395"/>
    <cellStyle name="40% - Акцент2 2 2 3 21 5" xfId="12302"/>
    <cellStyle name="40% - Акцент2 2 2 3 21 5 2" xfId="39396"/>
    <cellStyle name="40% - Акцент2 2 2 3 21 6" xfId="12303"/>
    <cellStyle name="40% - Акцент2 2 2 3 21 6 2" xfId="39397"/>
    <cellStyle name="40% - Акцент2 2 2 3 21 7" xfId="39392"/>
    <cellStyle name="40% - Акцент2 2 2 3 22" xfId="12304"/>
    <cellStyle name="40% - Акцент2 2 2 3 22 2" xfId="12305"/>
    <cellStyle name="40% - Акцент2 2 2 3 22 2 2" xfId="39399"/>
    <cellStyle name="40% - Акцент2 2 2 3 22 3" xfId="12306"/>
    <cellStyle name="40% - Акцент2 2 2 3 22 3 2" xfId="39400"/>
    <cellStyle name="40% - Акцент2 2 2 3 22 4" xfId="12307"/>
    <cellStyle name="40% - Акцент2 2 2 3 22 4 2" xfId="39401"/>
    <cellStyle name="40% - Акцент2 2 2 3 22 5" xfId="12308"/>
    <cellStyle name="40% - Акцент2 2 2 3 22 5 2" xfId="39402"/>
    <cellStyle name="40% - Акцент2 2 2 3 22 6" xfId="12309"/>
    <cellStyle name="40% - Акцент2 2 2 3 22 6 2" xfId="39403"/>
    <cellStyle name="40% - Акцент2 2 2 3 22 7" xfId="39398"/>
    <cellStyle name="40% - Акцент2 2 2 3 23" xfId="12310"/>
    <cellStyle name="40% - Акцент2 2 2 3 23 2" xfId="39404"/>
    <cellStyle name="40% - Акцент2 2 2 3 24" xfId="12311"/>
    <cellStyle name="40% - Акцент2 2 2 3 24 2" xfId="39405"/>
    <cellStyle name="40% - Акцент2 2 2 3 25" xfId="12312"/>
    <cellStyle name="40% - Акцент2 2 2 3 25 2" xfId="39406"/>
    <cellStyle name="40% - Акцент2 2 2 3 26" xfId="12313"/>
    <cellStyle name="40% - Акцент2 2 2 3 26 2" xfId="39407"/>
    <cellStyle name="40% - Акцент2 2 2 3 27" xfId="12314"/>
    <cellStyle name="40% - Акцент2 2 2 3 27 2" xfId="39408"/>
    <cellStyle name="40% - Акцент2 2 2 3 28" xfId="39319"/>
    <cellStyle name="40% - Акцент2 2 2 3 3" xfId="12315"/>
    <cellStyle name="40% - Акцент2 2 2 3 3 2" xfId="12316"/>
    <cellStyle name="40% - Акцент2 2 2 3 3 2 2" xfId="39410"/>
    <cellStyle name="40% - Акцент2 2 2 3 3 3" xfId="12317"/>
    <cellStyle name="40% - Акцент2 2 2 3 3 3 2" xfId="39411"/>
    <cellStyle name="40% - Акцент2 2 2 3 3 4" xfId="12318"/>
    <cellStyle name="40% - Акцент2 2 2 3 3 4 2" xfId="39412"/>
    <cellStyle name="40% - Акцент2 2 2 3 3 5" xfId="12319"/>
    <cellStyle name="40% - Акцент2 2 2 3 3 5 2" xfId="39413"/>
    <cellStyle name="40% - Акцент2 2 2 3 3 6" xfId="12320"/>
    <cellStyle name="40% - Акцент2 2 2 3 3 6 2" xfId="39414"/>
    <cellStyle name="40% - Акцент2 2 2 3 3 7" xfId="39409"/>
    <cellStyle name="40% - Акцент2 2 2 3 4" xfId="12321"/>
    <cellStyle name="40% - Акцент2 2 2 3 4 2" xfId="12322"/>
    <cellStyle name="40% - Акцент2 2 2 3 4 2 2" xfId="39416"/>
    <cellStyle name="40% - Акцент2 2 2 3 4 3" xfId="12323"/>
    <cellStyle name="40% - Акцент2 2 2 3 4 3 2" xfId="39417"/>
    <cellStyle name="40% - Акцент2 2 2 3 4 4" xfId="12324"/>
    <cellStyle name="40% - Акцент2 2 2 3 4 4 2" xfId="39418"/>
    <cellStyle name="40% - Акцент2 2 2 3 4 5" xfId="12325"/>
    <cellStyle name="40% - Акцент2 2 2 3 4 5 2" xfId="39419"/>
    <cellStyle name="40% - Акцент2 2 2 3 4 6" xfId="12326"/>
    <cellStyle name="40% - Акцент2 2 2 3 4 6 2" xfId="39420"/>
    <cellStyle name="40% - Акцент2 2 2 3 4 7" xfId="39415"/>
    <cellStyle name="40% - Акцент2 2 2 3 5" xfId="12327"/>
    <cellStyle name="40% - Акцент2 2 2 3 5 2" xfId="12328"/>
    <cellStyle name="40% - Акцент2 2 2 3 5 2 2" xfId="39422"/>
    <cellStyle name="40% - Акцент2 2 2 3 5 3" xfId="12329"/>
    <cellStyle name="40% - Акцент2 2 2 3 5 3 2" xfId="39423"/>
    <cellStyle name="40% - Акцент2 2 2 3 5 4" xfId="12330"/>
    <cellStyle name="40% - Акцент2 2 2 3 5 4 2" xfId="39424"/>
    <cellStyle name="40% - Акцент2 2 2 3 5 5" xfId="12331"/>
    <cellStyle name="40% - Акцент2 2 2 3 5 5 2" xfId="39425"/>
    <cellStyle name="40% - Акцент2 2 2 3 5 6" xfId="12332"/>
    <cellStyle name="40% - Акцент2 2 2 3 5 6 2" xfId="39426"/>
    <cellStyle name="40% - Акцент2 2 2 3 5 7" xfId="39421"/>
    <cellStyle name="40% - Акцент2 2 2 3 6" xfId="12333"/>
    <cellStyle name="40% - Акцент2 2 2 3 6 2" xfId="12334"/>
    <cellStyle name="40% - Акцент2 2 2 3 6 2 2" xfId="39428"/>
    <cellStyle name="40% - Акцент2 2 2 3 6 3" xfId="12335"/>
    <cellStyle name="40% - Акцент2 2 2 3 6 3 2" xfId="39429"/>
    <cellStyle name="40% - Акцент2 2 2 3 6 4" xfId="12336"/>
    <cellStyle name="40% - Акцент2 2 2 3 6 4 2" xfId="39430"/>
    <cellStyle name="40% - Акцент2 2 2 3 6 5" xfId="12337"/>
    <cellStyle name="40% - Акцент2 2 2 3 6 5 2" xfId="39431"/>
    <cellStyle name="40% - Акцент2 2 2 3 6 6" xfId="12338"/>
    <cellStyle name="40% - Акцент2 2 2 3 6 6 2" xfId="39432"/>
    <cellStyle name="40% - Акцент2 2 2 3 6 7" xfId="39427"/>
    <cellStyle name="40% - Акцент2 2 2 3 7" xfId="12339"/>
    <cellStyle name="40% - Акцент2 2 2 3 7 2" xfId="12340"/>
    <cellStyle name="40% - Акцент2 2 2 3 7 2 2" xfId="39434"/>
    <cellStyle name="40% - Акцент2 2 2 3 7 3" xfId="12341"/>
    <cellStyle name="40% - Акцент2 2 2 3 7 3 2" xfId="39435"/>
    <cellStyle name="40% - Акцент2 2 2 3 7 4" xfId="12342"/>
    <cellStyle name="40% - Акцент2 2 2 3 7 4 2" xfId="39436"/>
    <cellStyle name="40% - Акцент2 2 2 3 7 5" xfId="12343"/>
    <cellStyle name="40% - Акцент2 2 2 3 7 5 2" xfId="39437"/>
    <cellStyle name="40% - Акцент2 2 2 3 7 6" xfId="12344"/>
    <cellStyle name="40% - Акцент2 2 2 3 7 6 2" xfId="39438"/>
    <cellStyle name="40% - Акцент2 2 2 3 7 7" xfId="39433"/>
    <cellStyle name="40% - Акцент2 2 2 3 8" xfId="12345"/>
    <cellStyle name="40% - Акцент2 2 2 3 8 2" xfId="12346"/>
    <cellStyle name="40% - Акцент2 2 2 3 8 2 2" xfId="39440"/>
    <cellStyle name="40% - Акцент2 2 2 3 8 3" xfId="12347"/>
    <cellStyle name="40% - Акцент2 2 2 3 8 3 2" xfId="39441"/>
    <cellStyle name="40% - Акцент2 2 2 3 8 4" xfId="12348"/>
    <cellStyle name="40% - Акцент2 2 2 3 8 4 2" xfId="39442"/>
    <cellStyle name="40% - Акцент2 2 2 3 8 5" xfId="12349"/>
    <cellStyle name="40% - Акцент2 2 2 3 8 5 2" xfId="39443"/>
    <cellStyle name="40% - Акцент2 2 2 3 8 6" xfId="12350"/>
    <cellStyle name="40% - Акцент2 2 2 3 8 6 2" xfId="39444"/>
    <cellStyle name="40% - Акцент2 2 2 3 8 7" xfId="39439"/>
    <cellStyle name="40% - Акцент2 2 2 3 9" xfId="12351"/>
    <cellStyle name="40% - Акцент2 2 2 3 9 2" xfId="12352"/>
    <cellStyle name="40% - Акцент2 2 2 3 9 2 2" xfId="39446"/>
    <cellStyle name="40% - Акцент2 2 2 3 9 3" xfId="12353"/>
    <cellStyle name="40% - Акцент2 2 2 3 9 3 2" xfId="39447"/>
    <cellStyle name="40% - Акцент2 2 2 3 9 4" xfId="12354"/>
    <cellStyle name="40% - Акцент2 2 2 3 9 4 2" xfId="39448"/>
    <cellStyle name="40% - Акцент2 2 2 3 9 5" xfId="12355"/>
    <cellStyle name="40% - Акцент2 2 2 3 9 5 2" xfId="39449"/>
    <cellStyle name="40% - Акцент2 2 2 3 9 6" xfId="12356"/>
    <cellStyle name="40% - Акцент2 2 2 3 9 6 2" xfId="39450"/>
    <cellStyle name="40% - Акцент2 2 2 3 9 7" xfId="39445"/>
    <cellStyle name="40% - Акцент2 2 2 30" xfId="12357"/>
    <cellStyle name="40% - Акцент2 2 2 30 2" xfId="39451"/>
    <cellStyle name="40% - Акцент2 2 2 31" xfId="12358"/>
    <cellStyle name="40% - Акцент2 2 2 31 2" xfId="39452"/>
    <cellStyle name="40% - Акцент2 2 2 32" xfId="12359"/>
    <cellStyle name="40% - Акцент2 2 2 32 2" xfId="39453"/>
    <cellStyle name="40% - Акцент2 2 2 4" xfId="12360"/>
    <cellStyle name="40% - Акцент2 2 2 4 10" xfId="12361"/>
    <cellStyle name="40% - Акцент2 2 2 4 10 2" xfId="12362"/>
    <cellStyle name="40% - Акцент2 2 2 4 10 2 2" xfId="39456"/>
    <cellStyle name="40% - Акцент2 2 2 4 10 3" xfId="12363"/>
    <cellStyle name="40% - Акцент2 2 2 4 10 3 2" xfId="39457"/>
    <cellStyle name="40% - Акцент2 2 2 4 10 4" xfId="12364"/>
    <cellStyle name="40% - Акцент2 2 2 4 10 4 2" xfId="39458"/>
    <cellStyle name="40% - Акцент2 2 2 4 10 5" xfId="12365"/>
    <cellStyle name="40% - Акцент2 2 2 4 10 5 2" xfId="39459"/>
    <cellStyle name="40% - Акцент2 2 2 4 10 6" xfId="12366"/>
    <cellStyle name="40% - Акцент2 2 2 4 10 6 2" xfId="39460"/>
    <cellStyle name="40% - Акцент2 2 2 4 10 7" xfId="39455"/>
    <cellStyle name="40% - Акцент2 2 2 4 11" xfId="12367"/>
    <cellStyle name="40% - Акцент2 2 2 4 11 2" xfId="12368"/>
    <cellStyle name="40% - Акцент2 2 2 4 11 2 2" xfId="39462"/>
    <cellStyle name="40% - Акцент2 2 2 4 11 3" xfId="12369"/>
    <cellStyle name="40% - Акцент2 2 2 4 11 3 2" xfId="39463"/>
    <cellStyle name="40% - Акцент2 2 2 4 11 4" xfId="12370"/>
    <cellStyle name="40% - Акцент2 2 2 4 11 4 2" xfId="39464"/>
    <cellStyle name="40% - Акцент2 2 2 4 11 5" xfId="12371"/>
    <cellStyle name="40% - Акцент2 2 2 4 11 5 2" xfId="39465"/>
    <cellStyle name="40% - Акцент2 2 2 4 11 6" xfId="12372"/>
    <cellStyle name="40% - Акцент2 2 2 4 11 6 2" xfId="39466"/>
    <cellStyle name="40% - Акцент2 2 2 4 11 7" xfId="39461"/>
    <cellStyle name="40% - Акцент2 2 2 4 12" xfId="12373"/>
    <cellStyle name="40% - Акцент2 2 2 4 12 2" xfId="12374"/>
    <cellStyle name="40% - Акцент2 2 2 4 12 2 2" xfId="39468"/>
    <cellStyle name="40% - Акцент2 2 2 4 12 3" xfId="12375"/>
    <cellStyle name="40% - Акцент2 2 2 4 12 3 2" xfId="39469"/>
    <cellStyle name="40% - Акцент2 2 2 4 12 4" xfId="12376"/>
    <cellStyle name="40% - Акцент2 2 2 4 12 4 2" xfId="39470"/>
    <cellStyle name="40% - Акцент2 2 2 4 12 5" xfId="12377"/>
    <cellStyle name="40% - Акцент2 2 2 4 12 5 2" xfId="39471"/>
    <cellStyle name="40% - Акцент2 2 2 4 12 6" xfId="12378"/>
    <cellStyle name="40% - Акцент2 2 2 4 12 6 2" xfId="39472"/>
    <cellStyle name="40% - Акцент2 2 2 4 12 7" xfId="39467"/>
    <cellStyle name="40% - Акцент2 2 2 4 13" xfId="12379"/>
    <cellStyle name="40% - Акцент2 2 2 4 13 2" xfId="12380"/>
    <cellStyle name="40% - Акцент2 2 2 4 13 2 2" xfId="39474"/>
    <cellStyle name="40% - Акцент2 2 2 4 13 3" xfId="12381"/>
    <cellStyle name="40% - Акцент2 2 2 4 13 3 2" xfId="39475"/>
    <cellStyle name="40% - Акцент2 2 2 4 13 4" xfId="12382"/>
    <cellStyle name="40% - Акцент2 2 2 4 13 4 2" xfId="39476"/>
    <cellStyle name="40% - Акцент2 2 2 4 13 5" xfId="12383"/>
    <cellStyle name="40% - Акцент2 2 2 4 13 5 2" xfId="39477"/>
    <cellStyle name="40% - Акцент2 2 2 4 13 6" xfId="12384"/>
    <cellStyle name="40% - Акцент2 2 2 4 13 6 2" xfId="39478"/>
    <cellStyle name="40% - Акцент2 2 2 4 13 7" xfId="39473"/>
    <cellStyle name="40% - Акцент2 2 2 4 14" xfId="12385"/>
    <cellStyle name="40% - Акцент2 2 2 4 14 2" xfId="12386"/>
    <cellStyle name="40% - Акцент2 2 2 4 14 2 2" xfId="39480"/>
    <cellStyle name="40% - Акцент2 2 2 4 14 3" xfId="12387"/>
    <cellStyle name="40% - Акцент2 2 2 4 14 3 2" xfId="39481"/>
    <cellStyle name="40% - Акцент2 2 2 4 14 4" xfId="12388"/>
    <cellStyle name="40% - Акцент2 2 2 4 14 4 2" xfId="39482"/>
    <cellStyle name="40% - Акцент2 2 2 4 14 5" xfId="12389"/>
    <cellStyle name="40% - Акцент2 2 2 4 14 5 2" xfId="39483"/>
    <cellStyle name="40% - Акцент2 2 2 4 14 6" xfId="12390"/>
    <cellStyle name="40% - Акцент2 2 2 4 14 6 2" xfId="39484"/>
    <cellStyle name="40% - Акцент2 2 2 4 14 7" xfId="39479"/>
    <cellStyle name="40% - Акцент2 2 2 4 15" xfId="12391"/>
    <cellStyle name="40% - Акцент2 2 2 4 15 2" xfId="12392"/>
    <cellStyle name="40% - Акцент2 2 2 4 15 2 2" xfId="39486"/>
    <cellStyle name="40% - Акцент2 2 2 4 15 3" xfId="12393"/>
    <cellStyle name="40% - Акцент2 2 2 4 15 3 2" xfId="39487"/>
    <cellStyle name="40% - Акцент2 2 2 4 15 4" xfId="12394"/>
    <cellStyle name="40% - Акцент2 2 2 4 15 4 2" xfId="39488"/>
    <cellStyle name="40% - Акцент2 2 2 4 15 5" xfId="12395"/>
    <cellStyle name="40% - Акцент2 2 2 4 15 5 2" xfId="39489"/>
    <cellStyle name="40% - Акцент2 2 2 4 15 6" xfId="12396"/>
    <cellStyle name="40% - Акцент2 2 2 4 15 6 2" xfId="39490"/>
    <cellStyle name="40% - Акцент2 2 2 4 15 7" xfId="39485"/>
    <cellStyle name="40% - Акцент2 2 2 4 16" xfId="12397"/>
    <cellStyle name="40% - Акцент2 2 2 4 16 2" xfId="12398"/>
    <cellStyle name="40% - Акцент2 2 2 4 16 2 2" xfId="39492"/>
    <cellStyle name="40% - Акцент2 2 2 4 16 3" xfId="12399"/>
    <cellStyle name="40% - Акцент2 2 2 4 16 3 2" xfId="39493"/>
    <cellStyle name="40% - Акцент2 2 2 4 16 4" xfId="12400"/>
    <cellStyle name="40% - Акцент2 2 2 4 16 4 2" xfId="39494"/>
    <cellStyle name="40% - Акцент2 2 2 4 16 5" xfId="12401"/>
    <cellStyle name="40% - Акцент2 2 2 4 16 5 2" xfId="39495"/>
    <cellStyle name="40% - Акцент2 2 2 4 16 6" xfId="12402"/>
    <cellStyle name="40% - Акцент2 2 2 4 16 6 2" xfId="39496"/>
    <cellStyle name="40% - Акцент2 2 2 4 16 7" xfId="39491"/>
    <cellStyle name="40% - Акцент2 2 2 4 17" xfId="12403"/>
    <cellStyle name="40% - Акцент2 2 2 4 17 2" xfId="12404"/>
    <cellStyle name="40% - Акцент2 2 2 4 17 2 2" xfId="39498"/>
    <cellStyle name="40% - Акцент2 2 2 4 17 3" xfId="12405"/>
    <cellStyle name="40% - Акцент2 2 2 4 17 3 2" xfId="39499"/>
    <cellStyle name="40% - Акцент2 2 2 4 17 4" xfId="12406"/>
    <cellStyle name="40% - Акцент2 2 2 4 17 4 2" xfId="39500"/>
    <cellStyle name="40% - Акцент2 2 2 4 17 5" xfId="12407"/>
    <cellStyle name="40% - Акцент2 2 2 4 17 5 2" xfId="39501"/>
    <cellStyle name="40% - Акцент2 2 2 4 17 6" xfId="12408"/>
    <cellStyle name="40% - Акцент2 2 2 4 17 6 2" xfId="39502"/>
    <cellStyle name="40% - Акцент2 2 2 4 17 7" xfId="39497"/>
    <cellStyle name="40% - Акцент2 2 2 4 18" xfId="12409"/>
    <cellStyle name="40% - Акцент2 2 2 4 18 2" xfId="12410"/>
    <cellStyle name="40% - Акцент2 2 2 4 18 2 2" xfId="39504"/>
    <cellStyle name="40% - Акцент2 2 2 4 18 3" xfId="12411"/>
    <cellStyle name="40% - Акцент2 2 2 4 18 3 2" xfId="39505"/>
    <cellStyle name="40% - Акцент2 2 2 4 18 4" xfId="12412"/>
    <cellStyle name="40% - Акцент2 2 2 4 18 4 2" xfId="39506"/>
    <cellStyle name="40% - Акцент2 2 2 4 18 5" xfId="12413"/>
    <cellStyle name="40% - Акцент2 2 2 4 18 5 2" xfId="39507"/>
    <cellStyle name="40% - Акцент2 2 2 4 18 6" xfId="12414"/>
    <cellStyle name="40% - Акцент2 2 2 4 18 6 2" xfId="39508"/>
    <cellStyle name="40% - Акцент2 2 2 4 18 7" xfId="39503"/>
    <cellStyle name="40% - Акцент2 2 2 4 19" xfId="12415"/>
    <cellStyle name="40% - Акцент2 2 2 4 19 2" xfId="12416"/>
    <cellStyle name="40% - Акцент2 2 2 4 19 2 2" xfId="39510"/>
    <cellStyle name="40% - Акцент2 2 2 4 19 3" xfId="12417"/>
    <cellStyle name="40% - Акцент2 2 2 4 19 3 2" xfId="39511"/>
    <cellStyle name="40% - Акцент2 2 2 4 19 4" xfId="12418"/>
    <cellStyle name="40% - Акцент2 2 2 4 19 4 2" xfId="39512"/>
    <cellStyle name="40% - Акцент2 2 2 4 19 5" xfId="12419"/>
    <cellStyle name="40% - Акцент2 2 2 4 19 5 2" xfId="39513"/>
    <cellStyle name="40% - Акцент2 2 2 4 19 6" xfId="12420"/>
    <cellStyle name="40% - Акцент2 2 2 4 19 6 2" xfId="39514"/>
    <cellStyle name="40% - Акцент2 2 2 4 19 7" xfId="39509"/>
    <cellStyle name="40% - Акцент2 2 2 4 2" xfId="12421"/>
    <cellStyle name="40% - Акцент2 2 2 4 2 2" xfId="12422"/>
    <cellStyle name="40% - Акцент2 2 2 4 2 2 2" xfId="39516"/>
    <cellStyle name="40% - Акцент2 2 2 4 2 3" xfId="12423"/>
    <cellStyle name="40% - Акцент2 2 2 4 2 3 2" xfId="39517"/>
    <cellStyle name="40% - Акцент2 2 2 4 2 4" xfId="12424"/>
    <cellStyle name="40% - Акцент2 2 2 4 2 4 2" xfId="39518"/>
    <cellStyle name="40% - Акцент2 2 2 4 2 5" xfId="12425"/>
    <cellStyle name="40% - Акцент2 2 2 4 2 5 2" xfId="39519"/>
    <cellStyle name="40% - Акцент2 2 2 4 2 6" xfId="12426"/>
    <cellStyle name="40% - Акцент2 2 2 4 2 6 2" xfId="39520"/>
    <cellStyle name="40% - Акцент2 2 2 4 2 7" xfId="39515"/>
    <cellStyle name="40% - Акцент2 2 2 4 20" xfId="12427"/>
    <cellStyle name="40% - Акцент2 2 2 4 20 2" xfId="12428"/>
    <cellStyle name="40% - Акцент2 2 2 4 20 2 2" xfId="39522"/>
    <cellStyle name="40% - Акцент2 2 2 4 20 3" xfId="12429"/>
    <cellStyle name="40% - Акцент2 2 2 4 20 3 2" xfId="39523"/>
    <cellStyle name="40% - Акцент2 2 2 4 20 4" xfId="12430"/>
    <cellStyle name="40% - Акцент2 2 2 4 20 4 2" xfId="39524"/>
    <cellStyle name="40% - Акцент2 2 2 4 20 5" xfId="12431"/>
    <cellStyle name="40% - Акцент2 2 2 4 20 5 2" xfId="39525"/>
    <cellStyle name="40% - Акцент2 2 2 4 20 6" xfId="12432"/>
    <cellStyle name="40% - Акцент2 2 2 4 20 6 2" xfId="39526"/>
    <cellStyle name="40% - Акцент2 2 2 4 20 7" xfId="39521"/>
    <cellStyle name="40% - Акцент2 2 2 4 21" xfId="12433"/>
    <cellStyle name="40% - Акцент2 2 2 4 21 2" xfId="12434"/>
    <cellStyle name="40% - Акцент2 2 2 4 21 2 2" xfId="39528"/>
    <cellStyle name="40% - Акцент2 2 2 4 21 3" xfId="12435"/>
    <cellStyle name="40% - Акцент2 2 2 4 21 3 2" xfId="39529"/>
    <cellStyle name="40% - Акцент2 2 2 4 21 4" xfId="12436"/>
    <cellStyle name="40% - Акцент2 2 2 4 21 4 2" xfId="39530"/>
    <cellStyle name="40% - Акцент2 2 2 4 21 5" xfId="12437"/>
    <cellStyle name="40% - Акцент2 2 2 4 21 5 2" xfId="39531"/>
    <cellStyle name="40% - Акцент2 2 2 4 21 6" xfId="12438"/>
    <cellStyle name="40% - Акцент2 2 2 4 21 6 2" xfId="39532"/>
    <cellStyle name="40% - Акцент2 2 2 4 21 7" xfId="39527"/>
    <cellStyle name="40% - Акцент2 2 2 4 22" xfId="12439"/>
    <cellStyle name="40% - Акцент2 2 2 4 22 2" xfId="12440"/>
    <cellStyle name="40% - Акцент2 2 2 4 22 2 2" xfId="39534"/>
    <cellStyle name="40% - Акцент2 2 2 4 22 3" xfId="12441"/>
    <cellStyle name="40% - Акцент2 2 2 4 22 3 2" xfId="39535"/>
    <cellStyle name="40% - Акцент2 2 2 4 22 4" xfId="12442"/>
    <cellStyle name="40% - Акцент2 2 2 4 22 4 2" xfId="39536"/>
    <cellStyle name="40% - Акцент2 2 2 4 22 5" xfId="12443"/>
    <cellStyle name="40% - Акцент2 2 2 4 22 5 2" xfId="39537"/>
    <cellStyle name="40% - Акцент2 2 2 4 22 6" xfId="12444"/>
    <cellStyle name="40% - Акцент2 2 2 4 22 6 2" xfId="39538"/>
    <cellStyle name="40% - Акцент2 2 2 4 22 7" xfId="39533"/>
    <cellStyle name="40% - Акцент2 2 2 4 23" xfId="12445"/>
    <cellStyle name="40% - Акцент2 2 2 4 23 2" xfId="39539"/>
    <cellStyle name="40% - Акцент2 2 2 4 24" xfId="12446"/>
    <cellStyle name="40% - Акцент2 2 2 4 24 2" xfId="39540"/>
    <cellStyle name="40% - Акцент2 2 2 4 25" xfId="12447"/>
    <cellStyle name="40% - Акцент2 2 2 4 25 2" xfId="39541"/>
    <cellStyle name="40% - Акцент2 2 2 4 26" xfId="12448"/>
    <cellStyle name="40% - Акцент2 2 2 4 26 2" xfId="39542"/>
    <cellStyle name="40% - Акцент2 2 2 4 27" xfId="12449"/>
    <cellStyle name="40% - Акцент2 2 2 4 27 2" xfId="39543"/>
    <cellStyle name="40% - Акцент2 2 2 4 28" xfId="39454"/>
    <cellStyle name="40% - Акцент2 2 2 4 3" xfId="12450"/>
    <cellStyle name="40% - Акцент2 2 2 4 3 2" xfId="12451"/>
    <cellStyle name="40% - Акцент2 2 2 4 3 2 2" xfId="39545"/>
    <cellStyle name="40% - Акцент2 2 2 4 3 3" xfId="12452"/>
    <cellStyle name="40% - Акцент2 2 2 4 3 3 2" xfId="39546"/>
    <cellStyle name="40% - Акцент2 2 2 4 3 4" xfId="12453"/>
    <cellStyle name="40% - Акцент2 2 2 4 3 4 2" xfId="39547"/>
    <cellStyle name="40% - Акцент2 2 2 4 3 5" xfId="12454"/>
    <cellStyle name="40% - Акцент2 2 2 4 3 5 2" xfId="39548"/>
    <cellStyle name="40% - Акцент2 2 2 4 3 6" xfId="12455"/>
    <cellStyle name="40% - Акцент2 2 2 4 3 6 2" xfId="39549"/>
    <cellStyle name="40% - Акцент2 2 2 4 3 7" xfId="39544"/>
    <cellStyle name="40% - Акцент2 2 2 4 4" xfId="12456"/>
    <cellStyle name="40% - Акцент2 2 2 4 4 2" xfId="12457"/>
    <cellStyle name="40% - Акцент2 2 2 4 4 2 2" xfId="39551"/>
    <cellStyle name="40% - Акцент2 2 2 4 4 3" xfId="12458"/>
    <cellStyle name="40% - Акцент2 2 2 4 4 3 2" xfId="39552"/>
    <cellStyle name="40% - Акцент2 2 2 4 4 4" xfId="12459"/>
    <cellStyle name="40% - Акцент2 2 2 4 4 4 2" xfId="39553"/>
    <cellStyle name="40% - Акцент2 2 2 4 4 5" xfId="12460"/>
    <cellStyle name="40% - Акцент2 2 2 4 4 5 2" xfId="39554"/>
    <cellStyle name="40% - Акцент2 2 2 4 4 6" xfId="12461"/>
    <cellStyle name="40% - Акцент2 2 2 4 4 6 2" xfId="39555"/>
    <cellStyle name="40% - Акцент2 2 2 4 4 7" xfId="39550"/>
    <cellStyle name="40% - Акцент2 2 2 4 5" xfId="12462"/>
    <cellStyle name="40% - Акцент2 2 2 4 5 2" xfId="12463"/>
    <cellStyle name="40% - Акцент2 2 2 4 5 2 2" xfId="39557"/>
    <cellStyle name="40% - Акцент2 2 2 4 5 3" xfId="12464"/>
    <cellStyle name="40% - Акцент2 2 2 4 5 3 2" xfId="39558"/>
    <cellStyle name="40% - Акцент2 2 2 4 5 4" xfId="12465"/>
    <cellStyle name="40% - Акцент2 2 2 4 5 4 2" xfId="39559"/>
    <cellStyle name="40% - Акцент2 2 2 4 5 5" xfId="12466"/>
    <cellStyle name="40% - Акцент2 2 2 4 5 5 2" xfId="39560"/>
    <cellStyle name="40% - Акцент2 2 2 4 5 6" xfId="12467"/>
    <cellStyle name="40% - Акцент2 2 2 4 5 6 2" xfId="39561"/>
    <cellStyle name="40% - Акцент2 2 2 4 5 7" xfId="39556"/>
    <cellStyle name="40% - Акцент2 2 2 4 6" xfId="12468"/>
    <cellStyle name="40% - Акцент2 2 2 4 6 2" xfId="12469"/>
    <cellStyle name="40% - Акцент2 2 2 4 6 2 2" xfId="39563"/>
    <cellStyle name="40% - Акцент2 2 2 4 6 3" xfId="12470"/>
    <cellStyle name="40% - Акцент2 2 2 4 6 3 2" xfId="39564"/>
    <cellStyle name="40% - Акцент2 2 2 4 6 4" xfId="12471"/>
    <cellStyle name="40% - Акцент2 2 2 4 6 4 2" xfId="39565"/>
    <cellStyle name="40% - Акцент2 2 2 4 6 5" xfId="12472"/>
    <cellStyle name="40% - Акцент2 2 2 4 6 5 2" xfId="39566"/>
    <cellStyle name="40% - Акцент2 2 2 4 6 6" xfId="12473"/>
    <cellStyle name="40% - Акцент2 2 2 4 6 6 2" xfId="39567"/>
    <cellStyle name="40% - Акцент2 2 2 4 6 7" xfId="39562"/>
    <cellStyle name="40% - Акцент2 2 2 4 7" xfId="12474"/>
    <cellStyle name="40% - Акцент2 2 2 4 7 2" xfId="12475"/>
    <cellStyle name="40% - Акцент2 2 2 4 7 2 2" xfId="39569"/>
    <cellStyle name="40% - Акцент2 2 2 4 7 3" xfId="12476"/>
    <cellStyle name="40% - Акцент2 2 2 4 7 3 2" xfId="39570"/>
    <cellStyle name="40% - Акцент2 2 2 4 7 4" xfId="12477"/>
    <cellStyle name="40% - Акцент2 2 2 4 7 4 2" xfId="39571"/>
    <cellStyle name="40% - Акцент2 2 2 4 7 5" xfId="12478"/>
    <cellStyle name="40% - Акцент2 2 2 4 7 5 2" xfId="39572"/>
    <cellStyle name="40% - Акцент2 2 2 4 7 6" xfId="12479"/>
    <cellStyle name="40% - Акцент2 2 2 4 7 6 2" xfId="39573"/>
    <cellStyle name="40% - Акцент2 2 2 4 7 7" xfId="39568"/>
    <cellStyle name="40% - Акцент2 2 2 4 8" xfId="12480"/>
    <cellStyle name="40% - Акцент2 2 2 4 8 2" xfId="12481"/>
    <cellStyle name="40% - Акцент2 2 2 4 8 2 2" xfId="39575"/>
    <cellStyle name="40% - Акцент2 2 2 4 8 3" xfId="12482"/>
    <cellStyle name="40% - Акцент2 2 2 4 8 3 2" xfId="39576"/>
    <cellStyle name="40% - Акцент2 2 2 4 8 4" xfId="12483"/>
    <cellStyle name="40% - Акцент2 2 2 4 8 4 2" xfId="39577"/>
    <cellStyle name="40% - Акцент2 2 2 4 8 5" xfId="12484"/>
    <cellStyle name="40% - Акцент2 2 2 4 8 5 2" xfId="39578"/>
    <cellStyle name="40% - Акцент2 2 2 4 8 6" xfId="12485"/>
    <cellStyle name="40% - Акцент2 2 2 4 8 6 2" xfId="39579"/>
    <cellStyle name="40% - Акцент2 2 2 4 8 7" xfId="39574"/>
    <cellStyle name="40% - Акцент2 2 2 4 9" xfId="12486"/>
    <cellStyle name="40% - Акцент2 2 2 4 9 2" xfId="12487"/>
    <cellStyle name="40% - Акцент2 2 2 4 9 2 2" xfId="39581"/>
    <cellStyle name="40% - Акцент2 2 2 4 9 3" xfId="12488"/>
    <cellStyle name="40% - Акцент2 2 2 4 9 3 2" xfId="39582"/>
    <cellStyle name="40% - Акцент2 2 2 4 9 4" xfId="12489"/>
    <cellStyle name="40% - Акцент2 2 2 4 9 4 2" xfId="39583"/>
    <cellStyle name="40% - Акцент2 2 2 4 9 5" xfId="12490"/>
    <cellStyle name="40% - Акцент2 2 2 4 9 5 2" xfId="39584"/>
    <cellStyle name="40% - Акцент2 2 2 4 9 6" xfId="12491"/>
    <cellStyle name="40% - Акцент2 2 2 4 9 6 2" xfId="39585"/>
    <cellStyle name="40% - Акцент2 2 2 4 9 7" xfId="39580"/>
    <cellStyle name="40% - Акцент2 2 2 5" xfId="12492"/>
    <cellStyle name="40% - Акцент2 2 2 5 10" xfId="12493"/>
    <cellStyle name="40% - Акцент2 2 2 5 10 2" xfId="12494"/>
    <cellStyle name="40% - Акцент2 2 2 5 10 2 2" xfId="39588"/>
    <cellStyle name="40% - Акцент2 2 2 5 10 3" xfId="12495"/>
    <cellStyle name="40% - Акцент2 2 2 5 10 3 2" xfId="39589"/>
    <cellStyle name="40% - Акцент2 2 2 5 10 4" xfId="12496"/>
    <cellStyle name="40% - Акцент2 2 2 5 10 4 2" xfId="39590"/>
    <cellStyle name="40% - Акцент2 2 2 5 10 5" xfId="12497"/>
    <cellStyle name="40% - Акцент2 2 2 5 10 5 2" xfId="39591"/>
    <cellStyle name="40% - Акцент2 2 2 5 10 6" xfId="12498"/>
    <cellStyle name="40% - Акцент2 2 2 5 10 6 2" xfId="39592"/>
    <cellStyle name="40% - Акцент2 2 2 5 10 7" xfId="39587"/>
    <cellStyle name="40% - Акцент2 2 2 5 11" xfId="12499"/>
    <cellStyle name="40% - Акцент2 2 2 5 11 2" xfId="12500"/>
    <cellStyle name="40% - Акцент2 2 2 5 11 2 2" xfId="39594"/>
    <cellStyle name="40% - Акцент2 2 2 5 11 3" xfId="12501"/>
    <cellStyle name="40% - Акцент2 2 2 5 11 3 2" xfId="39595"/>
    <cellStyle name="40% - Акцент2 2 2 5 11 4" xfId="12502"/>
    <cellStyle name="40% - Акцент2 2 2 5 11 4 2" xfId="39596"/>
    <cellStyle name="40% - Акцент2 2 2 5 11 5" xfId="12503"/>
    <cellStyle name="40% - Акцент2 2 2 5 11 5 2" xfId="39597"/>
    <cellStyle name="40% - Акцент2 2 2 5 11 6" xfId="12504"/>
    <cellStyle name="40% - Акцент2 2 2 5 11 6 2" xfId="39598"/>
    <cellStyle name="40% - Акцент2 2 2 5 11 7" xfId="39593"/>
    <cellStyle name="40% - Акцент2 2 2 5 12" xfId="12505"/>
    <cellStyle name="40% - Акцент2 2 2 5 12 2" xfId="12506"/>
    <cellStyle name="40% - Акцент2 2 2 5 12 2 2" xfId="39600"/>
    <cellStyle name="40% - Акцент2 2 2 5 12 3" xfId="12507"/>
    <cellStyle name="40% - Акцент2 2 2 5 12 3 2" xfId="39601"/>
    <cellStyle name="40% - Акцент2 2 2 5 12 4" xfId="12508"/>
    <cellStyle name="40% - Акцент2 2 2 5 12 4 2" xfId="39602"/>
    <cellStyle name="40% - Акцент2 2 2 5 12 5" xfId="12509"/>
    <cellStyle name="40% - Акцент2 2 2 5 12 5 2" xfId="39603"/>
    <cellStyle name="40% - Акцент2 2 2 5 12 6" xfId="12510"/>
    <cellStyle name="40% - Акцент2 2 2 5 12 6 2" xfId="39604"/>
    <cellStyle name="40% - Акцент2 2 2 5 12 7" xfId="39599"/>
    <cellStyle name="40% - Акцент2 2 2 5 13" xfId="12511"/>
    <cellStyle name="40% - Акцент2 2 2 5 13 2" xfId="12512"/>
    <cellStyle name="40% - Акцент2 2 2 5 13 2 2" xfId="39606"/>
    <cellStyle name="40% - Акцент2 2 2 5 13 3" xfId="12513"/>
    <cellStyle name="40% - Акцент2 2 2 5 13 3 2" xfId="39607"/>
    <cellStyle name="40% - Акцент2 2 2 5 13 4" xfId="12514"/>
    <cellStyle name="40% - Акцент2 2 2 5 13 4 2" xfId="39608"/>
    <cellStyle name="40% - Акцент2 2 2 5 13 5" xfId="12515"/>
    <cellStyle name="40% - Акцент2 2 2 5 13 5 2" xfId="39609"/>
    <cellStyle name="40% - Акцент2 2 2 5 13 6" xfId="12516"/>
    <cellStyle name="40% - Акцент2 2 2 5 13 6 2" xfId="39610"/>
    <cellStyle name="40% - Акцент2 2 2 5 13 7" xfId="39605"/>
    <cellStyle name="40% - Акцент2 2 2 5 14" xfId="12517"/>
    <cellStyle name="40% - Акцент2 2 2 5 14 2" xfId="12518"/>
    <cellStyle name="40% - Акцент2 2 2 5 14 2 2" xfId="39612"/>
    <cellStyle name="40% - Акцент2 2 2 5 14 3" xfId="12519"/>
    <cellStyle name="40% - Акцент2 2 2 5 14 3 2" xfId="39613"/>
    <cellStyle name="40% - Акцент2 2 2 5 14 4" xfId="12520"/>
    <cellStyle name="40% - Акцент2 2 2 5 14 4 2" xfId="39614"/>
    <cellStyle name="40% - Акцент2 2 2 5 14 5" xfId="12521"/>
    <cellStyle name="40% - Акцент2 2 2 5 14 5 2" xfId="39615"/>
    <cellStyle name="40% - Акцент2 2 2 5 14 6" xfId="12522"/>
    <cellStyle name="40% - Акцент2 2 2 5 14 6 2" xfId="39616"/>
    <cellStyle name="40% - Акцент2 2 2 5 14 7" xfId="39611"/>
    <cellStyle name="40% - Акцент2 2 2 5 15" xfId="12523"/>
    <cellStyle name="40% - Акцент2 2 2 5 15 2" xfId="12524"/>
    <cellStyle name="40% - Акцент2 2 2 5 15 2 2" xfId="39618"/>
    <cellStyle name="40% - Акцент2 2 2 5 15 3" xfId="12525"/>
    <cellStyle name="40% - Акцент2 2 2 5 15 3 2" xfId="39619"/>
    <cellStyle name="40% - Акцент2 2 2 5 15 4" xfId="12526"/>
    <cellStyle name="40% - Акцент2 2 2 5 15 4 2" xfId="39620"/>
    <cellStyle name="40% - Акцент2 2 2 5 15 5" xfId="12527"/>
    <cellStyle name="40% - Акцент2 2 2 5 15 5 2" xfId="39621"/>
    <cellStyle name="40% - Акцент2 2 2 5 15 6" xfId="12528"/>
    <cellStyle name="40% - Акцент2 2 2 5 15 6 2" xfId="39622"/>
    <cellStyle name="40% - Акцент2 2 2 5 15 7" xfId="39617"/>
    <cellStyle name="40% - Акцент2 2 2 5 16" xfId="12529"/>
    <cellStyle name="40% - Акцент2 2 2 5 16 2" xfId="12530"/>
    <cellStyle name="40% - Акцент2 2 2 5 16 2 2" xfId="39624"/>
    <cellStyle name="40% - Акцент2 2 2 5 16 3" xfId="12531"/>
    <cellStyle name="40% - Акцент2 2 2 5 16 3 2" xfId="39625"/>
    <cellStyle name="40% - Акцент2 2 2 5 16 4" xfId="12532"/>
    <cellStyle name="40% - Акцент2 2 2 5 16 4 2" xfId="39626"/>
    <cellStyle name="40% - Акцент2 2 2 5 16 5" xfId="12533"/>
    <cellStyle name="40% - Акцент2 2 2 5 16 5 2" xfId="39627"/>
    <cellStyle name="40% - Акцент2 2 2 5 16 6" xfId="12534"/>
    <cellStyle name="40% - Акцент2 2 2 5 16 6 2" xfId="39628"/>
    <cellStyle name="40% - Акцент2 2 2 5 16 7" xfId="39623"/>
    <cellStyle name="40% - Акцент2 2 2 5 17" xfId="12535"/>
    <cellStyle name="40% - Акцент2 2 2 5 17 2" xfId="12536"/>
    <cellStyle name="40% - Акцент2 2 2 5 17 2 2" xfId="39630"/>
    <cellStyle name="40% - Акцент2 2 2 5 17 3" xfId="12537"/>
    <cellStyle name="40% - Акцент2 2 2 5 17 3 2" xfId="39631"/>
    <cellStyle name="40% - Акцент2 2 2 5 17 4" xfId="12538"/>
    <cellStyle name="40% - Акцент2 2 2 5 17 4 2" xfId="39632"/>
    <cellStyle name="40% - Акцент2 2 2 5 17 5" xfId="12539"/>
    <cellStyle name="40% - Акцент2 2 2 5 17 5 2" xfId="39633"/>
    <cellStyle name="40% - Акцент2 2 2 5 17 6" xfId="12540"/>
    <cellStyle name="40% - Акцент2 2 2 5 17 6 2" xfId="39634"/>
    <cellStyle name="40% - Акцент2 2 2 5 17 7" xfId="39629"/>
    <cellStyle name="40% - Акцент2 2 2 5 18" xfId="12541"/>
    <cellStyle name="40% - Акцент2 2 2 5 18 2" xfId="12542"/>
    <cellStyle name="40% - Акцент2 2 2 5 18 2 2" xfId="39636"/>
    <cellStyle name="40% - Акцент2 2 2 5 18 3" xfId="12543"/>
    <cellStyle name="40% - Акцент2 2 2 5 18 3 2" xfId="39637"/>
    <cellStyle name="40% - Акцент2 2 2 5 18 4" xfId="12544"/>
    <cellStyle name="40% - Акцент2 2 2 5 18 4 2" xfId="39638"/>
    <cellStyle name="40% - Акцент2 2 2 5 18 5" xfId="12545"/>
    <cellStyle name="40% - Акцент2 2 2 5 18 5 2" xfId="39639"/>
    <cellStyle name="40% - Акцент2 2 2 5 18 6" xfId="12546"/>
    <cellStyle name="40% - Акцент2 2 2 5 18 6 2" xfId="39640"/>
    <cellStyle name="40% - Акцент2 2 2 5 18 7" xfId="39635"/>
    <cellStyle name="40% - Акцент2 2 2 5 19" xfId="12547"/>
    <cellStyle name="40% - Акцент2 2 2 5 19 2" xfId="12548"/>
    <cellStyle name="40% - Акцент2 2 2 5 19 2 2" xfId="39642"/>
    <cellStyle name="40% - Акцент2 2 2 5 19 3" xfId="12549"/>
    <cellStyle name="40% - Акцент2 2 2 5 19 3 2" xfId="39643"/>
    <cellStyle name="40% - Акцент2 2 2 5 19 4" xfId="12550"/>
    <cellStyle name="40% - Акцент2 2 2 5 19 4 2" xfId="39644"/>
    <cellStyle name="40% - Акцент2 2 2 5 19 5" xfId="12551"/>
    <cellStyle name="40% - Акцент2 2 2 5 19 5 2" xfId="39645"/>
    <cellStyle name="40% - Акцент2 2 2 5 19 6" xfId="12552"/>
    <cellStyle name="40% - Акцент2 2 2 5 19 6 2" xfId="39646"/>
    <cellStyle name="40% - Акцент2 2 2 5 19 7" xfId="39641"/>
    <cellStyle name="40% - Акцент2 2 2 5 2" xfId="12553"/>
    <cellStyle name="40% - Акцент2 2 2 5 2 2" xfId="12554"/>
    <cellStyle name="40% - Акцент2 2 2 5 2 2 2" xfId="39648"/>
    <cellStyle name="40% - Акцент2 2 2 5 2 3" xfId="12555"/>
    <cellStyle name="40% - Акцент2 2 2 5 2 3 2" xfId="39649"/>
    <cellStyle name="40% - Акцент2 2 2 5 2 4" xfId="12556"/>
    <cellStyle name="40% - Акцент2 2 2 5 2 4 2" xfId="39650"/>
    <cellStyle name="40% - Акцент2 2 2 5 2 5" xfId="12557"/>
    <cellStyle name="40% - Акцент2 2 2 5 2 5 2" xfId="39651"/>
    <cellStyle name="40% - Акцент2 2 2 5 2 6" xfId="12558"/>
    <cellStyle name="40% - Акцент2 2 2 5 2 6 2" xfId="39652"/>
    <cellStyle name="40% - Акцент2 2 2 5 2 7" xfId="39647"/>
    <cellStyle name="40% - Акцент2 2 2 5 20" xfId="12559"/>
    <cellStyle name="40% - Акцент2 2 2 5 20 2" xfId="12560"/>
    <cellStyle name="40% - Акцент2 2 2 5 20 2 2" xfId="39654"/>
    <cellStyle name="40% - Акцент2 2 2 5 20 3" xfId="12561"/>
    <cellStyle name="40% - Акцент2 2 2 5 20 3 2" xfId="39655"/>
    <cellStyle name="40% - Акцент2 2 2 5 20 4" xfId="12562"/>
    <cellStyle name="40% - Акцент2 2 2 5 20 4 2" xfId="39656"/>
    <cellStyle name="40% - Акцент2 2 2 5 20 5" xfId="12563"/>
    <cellStyle name="40% - Акцент2 2 2 5 20 5 2" xfId="39657"/>
    <cellStyle name="40% - Акцент2 2 2 5 20 6" xfId="12564"/>
    <cellStyle name="40% - Акцент2 2 2 5 20 6 2" xfId="39658"/>
    <cellStyle name="40% - Акцент2 2 2 5 20 7" xfId="39653"/>
    <cellStyle name="40% - Акцент2 2 2 5 21" xfId="12565"/>
    <cellStyle name="40% - Акцент2 2 2 5 21 2" xfId="12566"/>
    <cellStyle name="40% - Акцент2 2 2 5 21 2 2" xfId="39660"/>
    <cellStyle name="40% - Акцент2 2 2 5 21 3" xfId="12567"/>
    <cellStyle name="40% - Акцент2 2 2 5 21 3 2" xfId="39661"/>
    <cellStyle name="40% - Акцент2 2 2 5 21 4" xfId="12568"/>
    <cellStyle name="40% - Акцент2 2 2 5 21 4 2" xfId="39662"/>
    <cellStyle name="40% - Акцент2 2 2 5 21 5" xfId="12569"/>
    <cellStyle name="40% - Акцент2 2 2 5 21 5 2" xfId="39663"/>
    <cellStyle name="40% - Акцент2 2 2 5 21 6" xfId="12570"/>
    <cellStyle name="40% - Акцент2 2 2 5 21 6 2" xfId="39664"/>
    <cellStyle name="40% - Акцент2 2 2 5 21 7" xfId="39659"/>
    <cellStyle name="40% - Акцент2 2 2 5 22" xfId="12571"/>
    <cellStyle name="40% - Акцент2 2 2 5 22 2" xfId="12572"/>
    <cellStyle name="40% - Акцент2 2 2 5 22 2 2" xfId="39666"/>
    <cellStyle name="40% - Акцент2 2 2 5 22 3" xfId="12573"/>
    <cellStyle name="40% - Акцент2 2 2 5 22 3 2" xfId="39667"/>
    <cellStyle name="40% - Акцент2 2 2 5 22 4" xfId="12574"/>
    <cellStyle name="40% - Акцент2 2 2 5 22 4 2" xfId="39668"/>
    <cellStyle name="40% - Акцент2 2 2 5 22 5" xfId="12575"/>
    <cellStyle name="40% - Акцент2 2 2 5 22 5 2" xfId="39669"/>
    <cellStyle name="40% - Акцент2 2 2 5 22 6" xfId="12576"/>
    <cellStyle name="40% - Акцент2 2 2 5 22 6 2" xfId="39670"/>
    <cellStyle name="40% - Акцент2 2 2 5 22 7" xfId="39665"/>
    <cellStyle name="40% - Акцент2 2 2 5 23" xfId="12577"/>
    <cellStyle name="40% - Акцент2 2 2 5 23 2" xfId="39671"/>
    <cellStyle name="40% - Акцент2 2 2 5 24" xfId="12578"/>
    <cellStyle name="40% - Акцент2 2 2 5 24 2" xfId="39672"/>
    <cellStyle name="40% - Акцент2 2 2 5 25" xfId="12579"/>
    <cellStyle name="40% - Акцент2 2 2 5 25 2" xfId="39673"/>
    <cellStyle name="40% - Акцент2 2 2 5 26" xfId="12580"/>
    <cellStyle name="40% - Акцент2 2 2 5 26 2" xfId="39674"/>
    <cellStyle name="40% - Акцент2 2 2 5 27" xfId="12581"/>
    <cellStyle name="40% - Акцент2 2 2 5 27 2" xfId="39675"/>
    <cellStyle name="40% - Акцент2 2 2 5 28" xfId="39586"/>
    <cellStyle name="40% - Акцент2 2 2 5 3" xfId="12582"/>
    <cellStyle name="40% - Акцент2 2 2 5 3 2" xfId="12583"/>
    <cellStyle name="40% - Акцент2 2 2 5 3 2 2" xfId="39677"/>
    <cellStyle name="40% - Акцент2 2 2 5 3 3" xfId="12584"/>
    <cellStyle name="40% - Акцент2 2 2 5 3 3 2" xfId="39678"/>
    <cellStyle name="40% - Акцент2 2 2 5 3 4" xfId="12585"/>
    <cellStyle name="40% - Акцент2 2 2 5 3 4 2" xfId="39679"/>
    <cellStyle name="40% - Акцент2 2 2 5 3 5" xfId="12586"/>
    <cellStyle name="40% - Акцент2 2 2 5 3 5 2" xfId="39680"/>
    <cellStyle name="40% - Акцент2 2 2 5 3 6" xfId="12587"/>
    <cellStyle name="40% - Акцент2 2 2 5 3 6 2" xfId="39681"/>
    <cellStyle name="40% - Акцент2 2 2 5 3 7" xfId="39676"/>
    <cellStyle name="40% - Акцент2 2 2 5 4" xfId="12588"/>
    <cellStyle name="40% - Акцент2 2 2 5 4 2" xfId="12589"/>
    <cellStyle name="40% - Акцент2 2 2 5 4 2 2" xfId="39683"/>
    <cellStyle name="40% - Акцент2 2 2 5 4 3" xfId="12590"/>
    <cellStyle name="40% - Акцент2 2 2 5 4 3 2" xfId="39684"/>
    <cellStyle name="40% - Акцент2 2 2 5 4 4" xfId="12591"/>
    <cellStyle name="40% - Акцент2 2 2 5 4 4 2" xfId="39685"/>
    <cellStyle name="40% - Акцент2 2 2 5 4 5" xfId="12592"/>
    <cellStyle name="40% - Акцент2 2 2 5 4 5 2" xfId="39686"/>
    <cellStyle name="40% - Акцент2 2 2 5 4 6" xfId="12593"/>
    <cellStyle name="40% - Акцент2 2 2 5 4 6 2" xfId="39687"/>
    <cellStyle name="40% - Акцент2 2 2 5 4 7" xfId="39682"/>
    <cellStyle name="40% - Акцент2 2 2 5 5" xfId="12594"/>
    <cellStyle name="40% - Акцент2 2 2 5 5 2" xfId="12595"/>
    <cellStyle name="40% - Акцент2 2 2 5 5 2 2" xfId="39689"/>
    <cellStyle name="40% - Акцент2 2 2 5 5 3" xfId="12596"/>
    <cellStyle name="40% - Акцент2 2 2 5 5 3 2" xfId="39690"/>
    <cellStyle name="40% - Акцент2 2 2 5 5 4" xfId="12597"/>
    <cellStyle name="40% - Акцент2 2 2 5 5 4 2" xfId="39691"/>
    <cellStyle name="40% - Акцент2 2 2 5 5 5" xfId="12598"/>
    <cellStyle name="40% - Акцент2 2 2 5 5 5 2" xfId="39692"/>
    <cellStyle name="40% - Акцент2 2 2 5 5 6" xfId="12599"/>
    <cellStyle name="40% - Акцент2 2 2 5 5 6 2" xfId="39693"/>
    <cellStyle name="40% - Акцент2 2 2 5 5 7" xfId="39688"/>
    <cellStyle name="40% - Акцент2 2 2 5 6" xfId="12600"/>
    <cellStyle name="40% - Акцент2 2 2 5 6 2" xfId="12601"/>
    <cellStyle name="40% - Акцент2 2 2 5 6 2 2" xfId="39695"/>
    <cellStyle name="40% - Акцент2 2 2 5 6 3" xfId="12602"/>
    <cellStyle name="40% - Акцент2 2 2 5 6 3 2" xfId="39696"/>
    <cellStyle name="40% - Акцент2 2 2 5 6 4" xfId="12603"/>
    <cellStyle name="40% - Акцент2 2 2 5 6 4 2" xfId="39697"/>
    <cellStyle name="40% - Акцент2 2 2 5 6 5" xfId="12604"/>
    <cellStyle name="40% - Акцент2 2 2 5 6 5 2" xfId="39698"/>
    <cellStyle name="40% - Акцент2 2 2 5 6 6" xfId="12605"/>
    <cellStyle name="40% - Акцент2 2 2 5 6 6 2" xfId="39699"/>
    <cellStyle name="40% - Акцент2 2 2 5 6 7" xfId="39694"/>
    <cellStyle name="40% - Акцент2 2 2 5 7" xfId="12606"/>
    <cellStyle name="40% - Акцент2 2 2 5 7 2" xfId="12607"/>
    <cellStyle name="40% - Акцент2 2 2 5 7 2 2" xfId="39701"/>
    <cellStyle name="40% - Акцент2 2 2 5 7 3" xfId="12608"/>
    <cellStyle name="40% - Акцент2 2 2 5 7 3 2" xfId="39702"/>
    <cellStyle name="40% - Акцент2 2 2 5 7 4" xfId="12609"/>
    <cellStyle name="40% - Акцент2 2 2 5 7 4 2" xfId="39703"/>
    <cellStyle name="40% - Акцент2 2 2 5 7 5" xfId="12610"/>
    <cellStyle name="40% - Акцент2 2 2 5 7 5 2" xfId="39704"/>
    <cellStyle name="40% - Акцент2 2 2 5 7 6" xfId="12611"/>
    <cellStyle name="40% - Акцент2 2 2 5 7 6 2" xfId="39705"/>
    <cellStyle name="40% - Акцент2 2 2 5 7 7" xfId="39700"/>
    <cellStyle name="40% - Акцент2 2 2 5 8" xfId="12612"/>
    <cellStyle name="40% - Акцент2 2 2 5 8 2" xfId="12613"/>
    <cellStyle name="40% - Акцент2 2 2 5 8 2 2" xfId="39707"/>
    <cellStyle name="40% - Акцент2 2 2 5 8 3" xfId="12614"/>
    <cellStyle name="40% - Акцент2 2 2 5 8 3 2" xfId="39708"/>
    <cellStyle name="40% - Акцент2 2 2 5 8 4" xfId="12615"/>
    <cellStyle name="40% - Акцент2 2 2 5 8 4 2" xfId="39709"/>
    <cellStyle name="40% - Акцент2 2 2 5 8 5" xfId="12616"/>
    <cellStyle name="40% - Акцент2 2 2 5 8 5 2" xfId="39710"/>
    <cellStyle name="40% - Акцент2 2 2 5 8 6" xfId="12617"/>
    <cellStyle name="40% - Акцент2 2 2 5 8 6 2" xfId="39711"/>
    <cellStyle name="40% - Акцент2 2 2 5 8 7" xfId="39706"/>
    <cellStyle name="40% - Акцент2 2 2 5 9" xfId="12618"/>
    <cellStyle name="40% - Акцент2 2 2 5 9 2" xfId="12619"/>
    <cellStyle name="40% - Акцент2 2 2 5 9 2 2" xfId="39713"/>
    <cellStyle name="40% - Акцент2 2 2 5 9 3" xfId="12620"/>
    <cellStyle name="40% - Акцент2 2 2 5 9 3 2" xfId="39714"/>
    <cellStyle name="40% - Акцент2 2 2 5 9 4" xfId="12621"/>
    <cellStyle name="40% - Акцент2 2 2 5 9 4 2" xfId="39715"/>
    <cellStyle name="40% - Акцент2 2 2 5 9 5" xfId="12622"/>
    <cellStyle name="40% - Акцент2 2 2 5 9 5 2" xfId="39716"/>
    <cellStyle name="40% - Акцент2 2 2 5 9 6" xfId="12623"/>
    <cellStyle name="40% - Акцент2 2 2 5 9 6 2" xfId="39717"/>
    <cellStyle name="40% - Акцент2 2 2 5 9 7" xfId="39712"/>
    <cellStyle name="40% - Акцент2 2 2 6" xfId="12624"/>
    <cellStyle name="40% - Акцент2 2 2 6 10" xfId="12625"/>
    <cellStyle name="40% - Акцент2 2 2 6 10 2" xfId="12626"/>
    <cellStyle name="40% - Акцент2 2 2 6 10 2 2" xfId="39720"/>
    <cellStyle name="40% - Акцент2 2 2 6 10 3" xfId="12627"/>
    <cellStyle name="40% - Акцент2 2 2 6 10 3 2" xfId="39721"/>
    <cellStyle name="40% - Акцент2 2 2 6 10 4" xfId="12628"/>
    <cellStyle name="40% - Акцент2 2 2 6 10 4 2" xfId="39722"/>
    <cellStyle name="40% - Акцент2 2 2 6 10 5" xfId="12629"/>
    <cellStyle name="40% - Акцент2 2 2 6 10 5 2" xfId="39723"/>
    <cellStyle name="40% - Акцент2 2 2 6 10 6" xfId="12630"/>
    <cellStyle name="40% - Акцент2 2 2 6 10 6 2" xfId="39724"/>
    <cellStyle name="40% - Акцент2 2 2 6 10 7" xfId="39719"/>
    <cellStyle name="40% - Акцент2 2 2 6 11" xfId="12631"/>
    <cellStyle name="40% - Акцент2 2 2 6 11 2" xfId="12632"/>
    <cellStyle name="40% - Акцент2 2 2 6 11 2 2" xfId="39726"/>
    <cellStyle name="40% - Акцент2 2 2 6 11 3" xfId="12633"/>
    <cellStyle name="40% - Акцент2 2 2 6 11 3 2" xfId="39727"/>
    <cellStyle name="40% - Акцент2 2 2 6 11 4" xfId="12634"/>
    <cellStyle name="40% - Акцент2 2 2 6 11 4 2" xfId="39728"/>
    <cellStyle name="40% - Акцент2 2 2 6 11 5" xfId="12635"/>
    <cellStyle name="40% - Акцент2 2 2 6 11 5 2" xfId="39729"/>
    <cellStyle name="40% - Акцент2 2 2 6 11 6" xfId="12636"/>
    <cellStyle name="40% - Акцент2 2 2 6 11 6 2" xfId="39730"/>
    <cellStyle name="40% - Акцент2 2 2 6 11 7" xfId="39725"/>
    <cellStyle name="40% - Акцент2 2 2 6 12" xfId="12637"/>
    <cellStyle name="40% - Акцент2 2 2 6 12 2" xfId="12638"/>
    <cellStyle name="40% - Акцент2 2 2 6 12 2 2" xfId="39732"/>
    <cellStyle name="40% - Акцент2 2 2 6 12 3" xfId="12639"/>
    <cellStyle name="40% - Акцент2 2 2 6 12 3 2" xfId="39733"/>
    <cellStyle name="40% - Акцент2 2 2 6 12 4" xfId="12640"/>
    <cellStyle name="40% - Акцент2 2 2 6 12 4 2" xfId="39734"/>
    <cellStyle name="40% - Акцент2 2 2 6 12 5" xfId="12641"/>
    <cellStyle name="40% - Акцент2 2 2 6 12 5 2" xfId="39735"/>
    <cellStyle name="40% - Акцент2 2 2 6 12 6" xfId="12642"/>
    <cellStyle name="40% - Акцент2 2 2 6 12 6 2" xfId="39736"/>
    <cellStyle name="40% - Акцент2 2 2 6 12 7" xfId="39731"/>
    <cellStyle name="40% - Акцент2 2 2 6 13" xfId="12643"/>
    <cellStyle name="40% - Акцент2 2 2 6 13 2" xfId="12644"/>
    <cellStyle name="40% - Акцент2 2 2 6 13 2 2" xfId="39738"/>
    <cellStyle name="40% - Акцент2 2 2 6 13 3" xfId="12645"/>
    <cellStyle name="40% - Акцент2 2 2 6 13 3 2" xfId="39739"/>
    <cellStyle name="40% - Акцент2 2 2 6 13 4" xfId="12646"/>
    <cellStyle name="40% - Акцент2 2 2 6 13 4 2" xfId="39740"/>
    <cellStyle name="40% - Акцент2 2 2 6 13 5" xfId="12647"/>
    <cellStyle name="40% - Акцент2 2 2 6 13 5 2" xfId="39741"/>
    <cellStyle name="40% - Акцент2 2 2 6 13 6" xfId="12648"/>
    <cellStyle name="40% - Акцент2 2 2 6 13 6 2" xfId="39742"/>
    <cellStyle name="40% - Акцент2 2 2 6 13 7" xfId="39737"/>
    <cellStyle name="40% - Акцент2 2 2 6 14" xfId="12649"/>
    <cellStyle name="40% - Акцент2 2 2 6 14 2" xfId="12650"/>
    <cellStyle name="40% - Акцент2 2 2 6 14 2 2" xfId="39744"/>
    <cellStyle name="40% - Акцент2 2 2 6 14 3" xfId="12651"/>
    <cellStyle name="40% - Акцент2 2 2 6 14 3 2" xfId="39745"/>
    <cellStyle name="40% - Акцент2 2 2 6 14 4" xfId="12652"/>
    <cellStyle name="40% - Акцент2 2 2 6 14 4 2" xfId="39746"/>
    <cellStyle name="40% - Акцент2 2 2 6 14 5" xfId="12653"/>
    <cellStyle name="40% - Акцент2 2 2 6 14 5 2" xfId="39747"/>
    <cellStyle name="40% - Акцент2 2 2 6 14 6" xfId="12654"/>
    <cellStyle name="40% - Акцент2 2 2 6 14 6 2" xfId="39748"/>
    <cellStyle name="40% - Акцент2 2 2 6 14 7" xfId="39743"/>
    <cellStyle name="40% - Акцент2 2 2 6 15" xfId="12655"/>
    <cellStyle name="40% - Акцент2 2 2 6 15 2" xfId="12656"/>
    <cellStyle name="40% - Акцент2 2 2 6 15 2 2" xfId="39750"/>
    <cellStyle name="40% - Акцент2 2 2 6 15 3" xfId="12657"/>
    <cellStyle name="40% - Акцент2 2 2 6 15 3 2" xfId="39751"/>
    <cellStyle name="40% - Акцент2 2 2 6 15 4" xfId="12658"/>
    <cellStyle name="40% - Акцент2 2 2 6 15 4 2" xfId="39752"/>
    <cellStyle name="40% - Акцент2 2 2 6 15 5" xfId="12659"/>
    <cellStyle name="40% - Акцент2 2 2 6 15 5 2" xfId="39753"/>
    <cellStyle name="40% - Акцент2 2 2 6 15 6" xfId="12660"/>
    <cellStyle name="40% - Акцент2 2 2 6 15 6 2" xfId="39754"/>
    <cellStyle name="40% - Акцент2 2 2 6 15 7" xfId="39749"/>
    <cellStyle name="40% - Акцент2 2 2 6 16" xfId="12661"/>
    <cellStyle name="40% - Акцент2 2 2 6 16 2" xfId="12662"/>
    <cellStyle name="40% - Акцент2 2 2 6 16 2 2" xfId="39756"/>
    <cellStyle name="40% - Акцент2 2 2 6 16 3" xfId="12663"/>
    <cellStyle name="40% - Акцент2 2 2 6 16 3 2" xfId="39757"/>
    <cellStyle name="40% - Акцент2 2 2 6 16 4" xfId="12664"/>
    <cellStyle name="40% - Акцент2 2 2 6 16 4 2" xfId="39758"/>
    <cellStyle name="40% - Акцент2 2 2 6 16 5" xfId="12665"/>
    <cellStyle name="40% - Акцент2 2 2 6 16 5 2" xfId="39759"/>
    <cellStyle name="40% - Акцент2 2 2 6 16 6" xfId="12666"/>
    <cellStyle name="40% - Акцент2 2 2 6 16 6 2" xfId="39760"/>
    <cellStyle name="40% - Акцент2 2 2 6 16 7" xfId="39755"/>
    <cellStyle name="40% - Акцент2 2 2 6 17" xfId="12667"/>
    <cellStyle name="40% - Акцент2 2 2 6 17 2" xfId="12668"/>
    <cellStyle name="40% - Акцент2 2 2 6 17 2 2" xfId="39762"/>
    <cellStyle name="40% - Акцент2 2 2 6 17 3" xfId="12669"/>
    <cellStyle name="40% - Акцент2 2 2 6 17 3 2" xfId="39763"/>
    <cellStyle name="40% - Акцент2 2 2 6 17 4" xfId="12670"/>
    <cellStyle name="40% - Акцент2 2 2 6 17 4 2" xfId="39764"/>
    <cellStyle name="40% - Акцент2 2 2 6 17 5" xfId="12671"/>
    <cellStyle name="40% - Акцент2 2 2 6 17 5 2" xfId="39765"/>
    <cellStyle name="40% - Акцент2 2 2 6 17 6" xfId="12672"/>
    <cellStyle name="40% - Акцент2 2 2 6 17 6 2" xfId="39766"/>
    <cellStyle name="40% - Акцент2 2 2 6 17 7" xfId="39761"/>
    <cellStyle name="40% - Акцент2 2 2 6 18" xfId="12673"/>
    <cellStyle name="40% - Акцент2 2 2 6 18 2" xfId="12674"/>
    <cellStyle name="40% - Акцент2 2 2 6 18 2 2" xfId="39768"/>
    <cellStyle name="40% - Акцент2 2 2 6 18 3" xfId="12675"/>
    <cellStyle name="40% - Акцент2 2 2 6 18 3 2" xfId="39769"/>
    <cellStyle name="40% - Акцент2 2 2 6 18 4" xfId="12676"/>
    <cellStyle name="40% - Акцент2 2 2 6 18 4 2" xfId="39770"/>
    <cellStyle name="40% - Акцент2 2 2 6 18 5" xfId="12677"/>
    <cellStyle name="40% - Акцент2 2 2 6 18 5 2" xfId="39771"/>
    <cellStyle name="40% - Акцент2 2 2 6 18 6" xfId="12678"/>
    <cellStyle name="40% - Акцент2 2 2 6 18 6 2" xfId="39772"/>
    <cellStyle name="40% - Акцент2 2 2 6 18 7" xfId="39767"/>
    <cellStyle name="40% - Акцент2 2 2 6 19" xfId="12679"/>
    <cellStyle name="40% - Акцент2 2 2 6 19 2" xfId="12680"/>
    <cellStyle name="40% - Акцент2 2 2 6 19 2 2" xfId="39774"/>
    <cellStyle name="40% - Акцент2 2 2 6 19 3" xfId="12681"/>
    <cellStyle name="40% - Акцент2 2 2 6 19 3 2" xfId="39775"/>
    <cellStyle name="40% - Акцент2 2 2 6 19 4" xfId="12682"/>
    <cellStyle name="40% - Акцент2 2 2 6 19 4 2" xfId="39776"/>
    <cellStyle name="40% - Акцент2 2 2 6 19 5" xfId="12683"/>
    <cellStyle name="40% - Акцент2 2 2 6 19 5 2" xfId="39777"/>
    <cellStyle name="40% - Акцент2 2 2 6 19 6" xfId="12684"/>
    <cellStyle name="40% - Акцент2 2 2 6 19 6 2" xfId="39778"/>
    <cellStyle name="40% - Акцент2 2 2 6 19 7" xfId="39773"/>
    <cellStyle name="40% - Акцент2 2 2 6 2" xfId="12685"/>
    <cellStyle name="40% - Акцент2 2 2 6 2 2" xfId="12686"/>
    <cellStyle name="40% - Акцент2 2 2 6 2 2 2" xfId="39780"/>
    <cellStyle name="40% - Акцент2 2 2 6 2 3" xfId="12687"/>
    <cellStyle name="40% - Акцент2 2 2 6 2 3 2" xfId="39781"/>
    <cellStyle name="40% - Акцент2 2 2 6 2 4" xfId="12688"/>
    <cellStyle name="40% - Акцент2 2 2 6 2 4 2" xfId="39782"/>
    <cellStyle name="40% - Акцент2 2 2 6 2 5" xfId="12689"/>
    <cellStyle name="40% - Акцент2 2 2 6 2 5 2" xfId="39783"/>
    <cellStyle name="40% - Акцент2 2 2 6 2 6" xfId="12690"/>
    <cellStyle name="40% - Акцент2 2 2 6 2 6 2" xfId="39784"/>
    <cellStyle name="40% - Акцент2 2 2 6 2 7" xfId="39779"/>
    <cellStyle name="40% - Акцент2 2 2 6 20" xfId="12691"/>
    <cellStyle name="40% - Акцент2 2 2 6 20 2" xfId="12692"/>
    <cellStyle name="40% - Акцент2 2 2 6 20 2 2" xfId="39786"/>
    <cellStyle name="40% - Акцент2 2 2 6 20 3" xfId="12693"/>
    <cellStyle name="40% - Акцент2 2 2 6 20 3 2" xfId="39787"/>
    <cellStyle name="40% - Акцент2 2 2 6 20 4" xfId="12694"/>
    <cellStyle name="40% - Акцент2 2 2 6 20 4 2" xfId="39788"/>
    <cellStyle name="40% - Акцент2 2 2 6 20 5" xfId="12695"/>
    <cellStyle name="40% - Акцент2 2 2 6 20 5 2" xfId="39789"/>
    <cellStyle name="40% - Акцент2 2 2 6 20 6" xfId="12696"/>
    <cellStyle name="40% - Акцент2 2 2 6 20 6 2" xfId="39790"/>
    <cellStyle name="40% - Акцент2 2 2 6 20 7" xfId="39785"/>
    <cellStyle name="40% - Акцент2 2 2 6 21" xfId="12697"/>
    <cellStyle name="40% - Акцент2 2 2 6 21 2" xfId="12698"/>
    <cellStyle name="40% - Акцент2 2 2 6 21 2 2" xfId="39792"/>
    <cellStyle name="40% - Акцент2 2 2 6 21 3" xfId="12699"/>
    <cellStyle name="40% - Акцент2 2 2 6 21 3 2" xfId="39793"/>
    <cellStyle name="40% - Акцент2 2 2 6 21 4" xfId="12700"/>
    <cellStyle name="40% - Акцент2 2 2 6 21 4 2" xfId="39794"/>
    <cellStyle name="40% - Акцент2 2 2 6 21 5" xfId="12701"/>
    <cellStyle name="40% - Акцент2 2 2 6 21 5 2" xfId="39795"/>
    <cellStyle name="40% - Акцент2 2 2 6 21 6" xfId="12702"/>
    <cellStyle name="40% - Акцент2 2 2 6 21 6 2" xfId="39796"/>
    <cellStyle name="40% - Акцент2 2 2 6 21 7" xfId="39791"/>
    <cellStyle name="40% - Акцент2 2 2 6 22" xfId="12703"/>
    <cellStyle name="40% - Акцент2 2 2 6 22 2" xfId="12704"/>
    <cellStyle name="40% - Акцент2 2 2 6 22 2 2" xfId="39798"/>
    <cellStyle name="40% - Акцент2 2 2 6 22 3" xfId="12705"/>
    <cellStyle name="40% - Акцент2 2 2 6 22 3 2" xfId="39799"/>
    <cellStyle name="40% - Акцент2 2 2 6 22 4" xfId="12706"/>
    <cellStyle name="40% - Акцент2 2 2 6 22 4 2" xfId="39800"/>
    <cellStyle name="40% - Акцент2 2 2 6 22 5" xfId="12707"/>
    <cellStyle name="40% - Акцент2 2 2 6 22 5 2" xfId="39801"/>
    <cellStyle name="40% - Акцент2 2 2 6 22 6" xfId="12708"/>
    <cellStyle name="40% - Акцент2 2 2 6 22 6 2" xfId="39802"/>
    <cellStyle name="40% - Акцент2 2 2 6 22 7" xfId="39797"/>
    <cellStyle name="40% - Акцент2 2 2 6 23" xfId="12709"/>
    <cellStyle name="40% - Акцент2 2 2 6 23 2" xfId="39803"/>
    <cellStyle name="40% - Акцент2 2 2 6 24" xfId="12710"/>
    <cellStyle name="40% - Акцент2 2 2 6 24 2" xfId="39804"/>
    <cellStyle name="40% - Акцент2 2 2 6 25" xfId="12711"/>
    <cellStyle name="40% - Акцент2 2 2 6 25 2" xfId="39805"/>
    <cellStyle name="40% - Акцент2 2 2 6 26" xfId="12712"/>
    <cellStyle name="40% - Акцент2 2 2 6 26 2" xfId="39806"/>
    <cellStyle name="40% - Акцент2 2 2 6 27" xfId="12713"/>
    <cellStyle name="40% - Акцент2 2 2 6 27 2" xfId="39807"/>
    <cellStyle name="40% - Акцент2 2 2 6 28" xfId="39718"/>
    <cellStyle name="40% - Акцент2 2 2 6 3" xfId="12714"/>
    <cellStyle name="40% - Акцент2 2 2 6 3 2" xfId="12715"/>
    <cellStyle name="40% - Акцент2 2 2 6 3 2 2" xfId="39809"/>
    <cellStyle name="40% - Акцент2 2 2 6 3 3" xfId="12716"/>
    <cellStyle name="40% - Акцент2 2 2 6 3 3 2" xfId="39810"/>
    <cellStyle name="40% - Акцент2 2 2 6 3 4" xfId="12717"/>
    <cellStyle name="40% - Акцент2 2 2 6 3 4 2" xfId="39811"/>
    <cellStyle name="40% - Акцент2 2 2 6 3 5" xfId="12718"/>
    <cellStyle name="40% - Акцент2 2 2 6 3 5 2" xfId="39812"/>
    <cellStyle name="40% - Акцент2 2 2 6 3 6" xfId="12719"/>
    <cellStyle name="40% - Акцент2 2 2 6 3 6 2" xfId="39813"/>
    <cellStyle name="40% - Акцент2 2 2 6 3 7" xfId="39808"/>
    <cellStyle name="40% - Акцент2 2 2 6 4" xfId="12720"/>
    <cellStyle name="40% - Акцент2 2 2 6 4 2" xfId="12721"/>
    <cellStyle name="40% - Акцент2 2 2 6 4 2 2" xfId="39815"/>
    <cellStyle name="40% - Акцент2 2 2 6 4 3" xfId="12722"/>
    <cellStyle name="40% - Акцент2 2 2 6 4 3 2" xfId="39816"/>
    <cellStyle name="40% - Акцент2 2 2 6 4 4" xfId="12723"/>
    <cellStyle name="40% - Акцент2 2 2 6 4 4 2" xfId="39817"/>
    <cellStyle name="40% - Акцент2 2 2 6 4 5" xfId="12724"/>
    <cellStyle name="40% - Акцент2 2 2 6 4 5 2" xfId="39818"/>
    <cellStyle name="40% - Акцент2 2 2 6 4 6" xfId="12725"/>
    <cellStyle name="40% - Акцент2 2 2 6 4 6 2" xfId="39819"/>
    <cellStyle name="40% - Акцент2 2 2 6 4 7" xfId="39814"/>
    <cellStyle name="40% - Акцент2 2 2 6 5" xfId="12726"/>
    <cellStyle name="40% - Акцент2 2 2 6 5 2" xfId="12727"/>
    <cellStyle name="40% - Акцент2 2 2 6 5 2 2" xfId="39821"/>
    <cellStyle name="40% - Акцент2 2 2 6 5 3" xfId="12728"/>
    <cellStyle name="40% - Акцент2 2 2 6 5 3 2" xfId="39822"/>
    <cellStyle name="40% - Акцент2 2 2 6 5 4" xfId="12729"/>
    <cellStyle name="40% - Акцент2 2 2 6 5 4 2" xfId="39823"/>
    <cellStyle name="40% - Акцент2 2 2 6 5 5" xfId="12730"/>
    <cellStyle name="40% - Акцент2 2 2 6 5 5 2" xfId="39824"/>
    <cellStyle name="40% - Акцент2 2 2 6 5 6" xfId="12731"/>
    <cellStyle name="40% - Акцент2 2 2 6 5 6 2" xfId="39825"/>
    <cellStyle name="40% - Акцент2 2 2 6 5 7" xfId="39820"/>
    <cellStyle name="40% - Акцент2 2 2 6 6" xfId="12732"/>
    <cellStyle name="40% - Акцент2 2 2 6 6 2" xfId="12733"/>
    <cellStyle name="40% - Акцент2 2 2 6 6 2 2" xfId="39827"/>
    <cellStyle name="40% - Акцент2 2 2 6 6 3" xfId="12734"/>
    <cellStyle name="40% - Акцент2 2 2 6 6 3 2" xfId="39828"/>
    <cellStyle name="40% - Акцент2 2 2 6 6 4" xfId="12735"/>
    <cellStyle name="40% - Акцент2 2 2 6 6 4 2" xfId="39829"/>
    <cellStyle name="40% - Акцент2 2 2 6 6 5" xfId="12736"/>
    <cellStyle name="40% - Акцент2 2 2 6 6 5 2" xfId="39830"/>
    <cellStyle name="40% - Акцент2 2 2 6 6 6" xfId="12737"/>
    <cellStyle name="40% - Акцент2 2 2 6 6 6 2" xfId="39831"/>
    <cellStyle name="40% - Акцент2 2 2 6 6 7" xfId="39826"/>
    <cellStyle name="40% - Акцент2 2 2 6 7" xfId="12738"/>
    <cellStyle name="40% - Акцент2 2 2 6 7 2" xfId="12739"/>
    <cellStyle name="40% - Акцент2 2 2 6 7 2 2" xfId="39833"/>
    <cellStyle name="40% - Акцент2 2 2 6 7 3" xfId="12740"/>
    <cellStyle name="40% - Акцент2 2 2 6 7 3 2" xfId="39834"/>
    <cellStyle name="40% - Акцент2 2 2 6 7 4" xfId="12741"/>
    <cellStyle name="40% - Акцент2 2 2 6 7 4 2" xfId="39835"/>
    <cellStyle name="40% - Акцент2 2 2 6 7 5" xfId="12742"/>
    <cellStyle name="40% - Акцент2 2 2 6 7 5 2" xfId="39836"/>
    <cellStyle name="40% - Акцент2 2 2 6 7 6" xfId="12743"/>
    <cellStyle name="40% - Акцент2 2 2 6 7 6 2" xfId="39837"/>
    <cellStyle name="40% - Акцент2 2 2 6 7 7" xfId="39832"/>
    <cellStyle name="40% - Акцент2 2 2 6 8" xfId="12744"/>
    <cellStyle name="40% - Акцент2 2 2 6 8 2" xfId="12745"/>
    <cellStyle name="40% - Акцент2 2 2 6 8 2 2" xfId="39839"/>
    <cellStyle name="40% - Акцент2 2 2 6 8 3" xfId="12746"/>
    <cellStyle name="40% - Акцент2 2 2 6 8 3 2" xfId="39840"/>
    <cellStyle name="40% - Акцент2 2 2 6 8 4" xfId="12747"/>
    <cellStyle name="40% - Акцент2 2 2 6 8 4 2" xfId="39841"/>
    <cellStyle name="40% - Акцент2 2 2 6 8 5" xfId="12748"/>
    <cellStyle name="40% - Акцент2 2 2 6 8 5 2" xfId="39842"/>
    <cellStyle name="40% - Акцент2 2 2 6 8 6" xfId="12749"/>
    <cellStyle name="40% - Акцент2 2 2 6 8 6 2" xfId="39843"/>
    <cellStyle name="40% - Акцент2 2 2 6 8 7" xfId="39838"/>
    <cellStyle name="40% - Акцент2 2 2 6 9" xfId="12750"/>
    <cellStyle name="40% - Акцент2 2 2 6 9 2" xfId="12751"/>
    <cellStyle name="40% - Акцент2 2 2 6 9 2 2" xfId="39845"/>
    <cellStyle name="40% - Акцент2 2 2 6 9 3" xfId="12752"/>
    <cellStyle name="40% - Акцент2 2 2 6 9 3 2" xfId="39846"/>
    <cellStyle name="40% - Акцент2 2 2 6 9 4" xfId="12753"/>
    <cellStyle name="40% - Акцент2 2 2 6 9 4 2" xfId="39847"/>
    <cellStyle name="40% - Акцент2 2 2 6 9 5" xfId="12754"/>
    <cellStyle name="40% - Акцент2 2 2 6 9 5 2" xfId="39848"/>
    <cellStyle name="40% - Акцент2 2 2 6 9 6" xfId="12755"/>
    <cellStyle name="40% - Акцент2 2 2 6 9 6 2" xfId="39849"/>
    <cellStyle name="40% - Акцент2 2 2 6 9 7" xfId="39844"/>
    <cellStyle name="40% - Акцент2 2 2 7" xfId="12756"/>
    <cellStyle name="40% - Акцент2 2 2 7 2" xfId="12757"/>
    <cellStyle name="40% - Акцент2 2 2 7 2 2" xfId="39851"/>
    <cellStyle name="40% - Акцент2 2 2 7 3" xfId="12758"/>
    <cellStyle name="40% - Акцент2 2 2 7 3 2" xfId="39852"/>
    <cellStyle name="40% - Акцент2 2 2 7 4" xfId="12759"/>
    <cellStyle name="40% - Акцент2 2 2 7 4 2" xfId="39853"/>
    <cellStyle name="40% - Акцент2 2 2 7 5" xfId="12760"/>
    <cellStyle name="40% - Акцент2 2 2 7 5 2" xfId="39854"/>
    <cellStyle name="40% - Акцент2 2 2 7 6" xfId="12761"/>
    <cellStyle name="40% - Акцент2 2 2 7 6 2" xfId="39855"/>
    <cellStyle name="40% - Акцент2 2 2 7 7" xfId="39850"/>
    <cellStyle name="40% - Акцент2 2 2 8" xfId="12762"/>
    <cellStyle name="40% - Акцент2 2 2 8 2" xfId="12763"/>
    <cellStyle name="40% - Акцент2 2 2 8 2 2" xfId="39857"/>
    <cellStyle name="40% - Акцент2 2 2 8 3" xfId="12764"/>
    <cellStyle name="40% - Акцент2 2 2 8 3 2" xfId="39858"/>
    <cellStyle name="40% - Акцент2 2 2 8 4" xfId="12765"/>
    <cellStyle name="40% - Акцент2 2 2 8 4 2" xfId="39859"/>
    <cellStyle name="40% - Акцент2 2 2 8 5" xfId="12766"/>
    <cellStyle name="40% - Акцент2 2 2 8 5 2" xfId="39860"/>
    <cellStyle name="40% - Акцент2 2 2 8 6" xfId="12767"/>
    <cellStyle name="40% - Акцент2 2 2 8 6 2" xfId="39861"/>
    <cellStyle name="40% - Акцент2 2 2 8 7" xfId="39856"/>
    <cellStyle name="40% - Акцент2 2 2 9" xfId="12768"/>
    <cellStyle name="40% - Акцент2 2 2 9 2" xfId="12769"/>
    <cellStyle name="40% - Акцент2 2 2 9 2 2" xfId="39863"/>
    <cellStyle name="40% - Акцент2 2 2 9 3" xfId="12770"/>
    <cellStyle name="40% - Акцент2 2 2 9 3 2" xfId="39864"/>
    <cellStyle name="40% - Акцент2 2 2 9 4" xfId="12771"/>
    <cellStyle name="40% - Акцент2 2 2 9 4 2" xfId="39865"/>
    <cellStyle name="40% - Акцент2 2 2 9 5" xfId="12772"/>
    <cellStyle name="40% - Акцент2 2 2 9 5 2" xfId="39866"/>
    <cellStyle name="40% - Акцент2 2 2 9 6" xfId="12773"/>
    <cellStyle name="40% - Акцент2 2 2 9 6 2" xfId="39867"/>
    <cellStyle name="40% - Акцент2 2 2 9 7" xfId="39862"/>
    <cellStyle name="40% - Акцент2 2 20" xfId="12774"/>
    <cellStyle name="40% - Акцент2 2 21" xfId="12775"/>
    <cellStyle name="40% - Акцент2 2 22" xfId="12776"/>
    <cellStyle name="40% - Акцент2 2 23" xfId="12777"/>
    <cellStyle name="40% - Акцент2 2 24" xfId="12778"/>
    <cellStyle name="40% - Акцент2 2 25" xfId="12779"/>
    <cellStyle name="40% - Акцент2 2 26" xfId="12780"/>
    <cellStyle name="40% - Акцент2 2 27" xfId="12781"/>
    <cellStyle name="40% - Акцент2 2 28" xfId="12782"/>
    <cellStyle name="40% - Акцент2 2 29" xfId="12783"/>
    <cellStyle name="40% - Акцент2 2 3" xfId="12784"/>
    <cellStyle name="40% - Акцент2 2 30" xfId="12785"/>
    <cellStyle name="40% - Акцент2 2 31" xfId="12786"/>
    <cellStyle name="40% - Акцент2 2 32" xfId="12787"/>
    <cellStyle name="40% - Акцент2 2 33" xfId="12788"/>
    <cellStyle name="40% - Акцент2 2 34" xfId="39076"/>
    <cellStyle name="40% - Акцент2 2 4" xfId="12789"/>
    <cellStyle name="40% - Акцент2 2 5" xfId="12790"/>
    <cellStyle name="40% - Акцент2 2 6" xfId="12791"/>
    <cellStyle name="40% - Акцент2 2 7" xfId="12792"/>
    <cellStyle name="40% - Акцент2 2 8" xfId="12793"/>
    <cellStyle name="40% - Акцент2 2 9" xfId="12794"/>
    <cellStyle name="40% - Акцент2 20" xfId="12795"/>
    <cellStyle name="40% - Акцент2 20 2" xfId="12796"/>
    <cellStyle name="40% - Акцент2 20 2 2" xfId="39869"/>
    <cellStyle name="40% - Акцент2 20 3" xfId="12797"/>
    <cellStyle name="40% - Акцент2 20 3 2" xfId="39870"/>
    <cellStyle name="40% - Акцент2 20 4" xfId="12798"/>
    <cellStyle name="40% - Акцент2 20 4 2" xfId="39871"/>
    <cellStyle name="40% - Акцент2 20 5" xfId="12799"/>
    <cellStyle name="40% - Акцент2 20 5 2" xfId="39872"/>
    <cellStyle name="40% - Акцент2 20 6" xfId="12800"/>
    <cellStyle name="40% - Акцент2 20 6 2" xfId="39873"/>
    <cellStyle name="40% - Акцент2 20 7" xfId="39868"/>
    <cellStyle name="40% - Акцент2 21" xfId="12801"/>
    <cellStyle name="40% - Акцент2 21 2" xfId="12802"/>
    <cellStyle name="40% - Акцент2 21 2 2" xfId="39875"/>
    <cellStyle name="40% - Акцент2 21 3" xfId="12803"/>
    <cellStyle name="40% - Акцент2 21 3 2" xfId="39876"/>
    <cellStyle name="40% - Акцент2 21 4" xfId="12804"/>
    <cellStyle name="40% - Акцент2 21 4 2" xfId="39877"/>
    <cellStyle name="40% - Акцент2 21 5" xfId="12805"/>
    <cellStyle name="40% - Акцент2 21 5 2" xfId="39878"/>
    <cellStyle name="40% - Акцент2 21 6" xfId="12806"/>
    <cellStyle name="40% - Акцент2 21 6 2" xfId="39879"/>
    <cellStyle name="40% - Акцент2 21 7" xfId="39874"/>
    <cellStyle name="40% - Акцент2 22" xfId="12807"/>
    <cellStyle name="40% - Акцент2 22 2" xfId="12808"/>
    <cellStyle name="40% - Акцент2 22 2 2" xfId="39881"/>
    <cellStyle name="40% - Акцент2 22 3" xfId="12809"/>
    <cellStyle name="40% - Акцент2 22 3 2" xfId="39882"/>
    <cellStyle name="40% - Акцент2 22 4" xfId="12810"/>
    <cellStyle name="40% - Акцент2 22 4 2" xfId="39883"/>
    <cellStyle name="40% - Акцент2 22 5" xfId="12811"/>
    <cellStyle name="40% - Акцент2 22 5 2" xfId="39884"/>
    <cellStyle name="40% - Акцент2 22 6" xfId="12812"/>
    <cellStyle name="40% - Акцент2 22 6 2" xfId="39885"/>
    <cellStyle name="40% - Акцент2 22 7" xfId="39880"/>
    <cellStyle name="40% - Акцент2 23" xfId="12813"/>
    <cellStyle name="40% - Акцент2 23 2" xfId="12814"/>
    <cellStyle name="40% - Акцент2 23 2 2" xfId="39887"/>
    <cellStyle name="40% - Акцент2 23 3" xfId="12815"/>
    <cellStyle name="40% - Акцент2 23 3 2" xfId="39888"/>
    <cellStyle name="40% - Акцент2 23 4" xfId="12816"/>
    <cellStyle name="40% - Акцент2 23 4 2" xfId="39889"/>
    <cellStyle name="40% - Акцент2 23 5" xfId="12817"/>
    <cellStyle name="40% - Акцент2 23 5 2" xfId="39890"/>
    <cellStyle name="40% - Акцент2 23 6" xfId="12818"/>
    <cellStyle name="40% - Акцент2 23 6 2" xfId="39891"/>
    <cellStyle name="40% - Акцент2 23 7" xfId="39886"/>
    <cellStyle name="40% - Акцент2 24" xfId="12819"/>
    <cellStyle name="40% - Акцент2 24 2" xfId="12820"/>
    <cellStyle name="40% - Акцент2 24 2 2" xfId="39893"/>
    <cellStyle name="40% - Акцент2 24 3" xfId="12821"/>
    <cellStyle name="40% - Акцент2 24 3 2" xfId="39894"/>
    <cellStyle name="40% - Акцент2 24 4" xfId="12822"/>
    <cellStyle name="40% - Акцент2 24 4 2" xfId="39895"/>
    <cellStyle name="40% - Акцент2 24 5" xfId="12823"/>
    <cellStyle name="40% - Акцент2 24 5 2" xfId="39896"/>
    <cellStyle name="40% - Акцент2 24 6" xfId="12824"/>
    <cellStyle name="40% - Акцент2 24 6 2" xfId="39897"/>
    <cellStyle name="40% - Акцент2 24 7" xfId="39892"/>
    <cellStyle name="40% - Акцент2 25" xfId="12825"/>
    <cellStyle name="40% - Акцент2 25 2" xfId="12826"/>
    <cellStyle name="40% - Акцент2 25 2 2" xfId="39899"/>
    <cellStyle name="40% - Акцент2 25 3" xfId="12827"/>
    <cellStyle name="40% - Акцент2 25 3 2" xfId="39900"/>
    <cellStyle name="40% - Акцент2 25 4" xfId="12828"/>
    <cellStyle name="40% - Акцент2 25 4 2" xfId="39901"/>
    <cellStyle name="40% - Акцент2 25 5" xfId="12829"/>
    <cellStyle name="40% - Акцент2 25 5 2" xfId="39902"/>
    <cellStyle name="40% - Акцент2 25 6" xfId="12830"/>
    <cellStyle name="40% - Акцент2 25 6 2" xfId="39903"/>
    <cellStyle name="40% - Акцент2 25 7" xfId="39898"/>
    <cellStyle name="40% - Акцент2 26" xfId="12831"/>
    <cellStyle name="40% - Акцент2 26 2" xfId="12832"/>
    <cellStyle name="40% - Акцент2 26 2 2" xfId="39905"/>
    <cellStyle name="40% - Акцент2 26 3" xfId="12833"/>
    <cellStyle name="40% - Акцент2 26 3 2" xfId="39906"/>
    <cellStyle name="40% - Акцент2 26 4" xfId="12834"/>
    <cellStyle name="40% - Акцент2 26 4 2" xfId="39907"/>
    <cellStyle name="40% - Акцент2 26 5" xfId="12835"/>
    <cellStyle name="40% - Акцент2 26 5 2" xfId="39908"/>
    <cellStyle name="40% - Акцент2 26 6" xfId="12836"/>
    <cellStyle name="40% - Акцент2 26 6 2" xfId="39909"/>
    <cellStyle name="40% - Акцент2 26 7" xfId="39904"/>
    <cellStyle name="40% - Акцент2 27" xfId="12837"/>
    <cellStyle name="40% - Акцент2 27 2" xfId="12838"/>
    <cellStyle name="40% - Акцент2 27 2 2" xfId="39911"/>
    <cellStyle name="40% - Акцент2 27 3" xfId="12839"/>
    <cellStyle name="40% - Акцент2 27 3 2" xfId="39912"/>
    <cellStyle name="40% - Акцент2 27 4" xfId="12840"/>
    <cellStyle name="40% - Акцент2 27 4 2" xfId="39913"/>
    <cellStyle name="40% - Акцент2 27 5" xfId="12841"/>
    <cellStyle name="40% - Акцент2 27 5 2" xfId="39914"/>
    <cellStyle name="40% - Акцент2 27 6" xfId="12842"/>
    <cellStyle name="40% - Акцент2 27 6 2" xfId="39915"/>
    <cellStyle name="40% - Акцент2 27 7" xfId="39910"/>
    <cellStyle name="40% - Акцент2 28" xfId="12843"/>
    <cellStyle name="40% - Акцент2 28 2" xfId="12844"/>
    <cellStyle name="40% - Акцент2 28 2 2" xfId="39917"/>
    <cellStyle name="40% - Акцент2 28 3" xfId="12845"/>
    <cellStyle name="40% - Акцент2 28 3 2" xfId="39918"/>
    <cellStyle name="40% - Акцент2 28 4" xfId="12846"/>
    <cellStyle name="40% - Акцент2 28 4 2" xfId="39919"/>
    <cellStyle name="40% - Акцент2 28 5" xfId="12847"/>
    <cellStyle name="40% - Акцент2 28 5 2" xfId="39920"/>
    <cellStyle name="40% - Акцент2 28 6" xfId="12848"/>
    <cellStyle name="40% - Акцент2 28 6 2" xfId="39921"/>
    <cellStyle name="40% - Акцент2 28 7" xfId="39916"/>
    <cellStyle name="40% - Акцент2 29" xfId="12849"/>
    <cellStyle name="40% - Акцент2 29 2" xfId="39922"/>
    <cellStyle name="40% - Акцент2 3" xfId="12850"/>
    <cellStyle name="40% - Акцент2 3 10" xfId="12851"/>
    <cellStyle name="40% - Акцент2 3 10 2" xfId="12852"/>
    <cellStyle name="40% - Акцент2 3 10 2 2" xfId="39925"/>
    <cellStyle name="40% - Акцент2 3 10 3" xfId="12853"/>
    <cellStyle name="40% - Акцент2 3 10 3 2" xfId="39926"/>
    <cellStyle name="40% - Акцент2 3 10 4" xfId="12854"/>
    <cellStyle name="40% - Акцент2 3 10 4 2" xfId="39927"/>
    <cellStyle name="40% - Акцент2 3 10 5" xfId="12855"/>
    <cellStyle name="40% - Акцент2 3 10 5 2" xfId="39928"/>
    <cellStyle name="40% - Акцент2 3 10 6" xfId="12856"/>
    <cellStyle name="40% - Акцент2 3 10 6 2" xfId="39929"/>
    <cellStyle name="40% - Акцент2 3 10 7" xfId="39924"/>
    <cellStyle name="40% - Акцент2 3 11" xfId="12857"/>
    <cellStyle name="40% - Акцент2 3 11 2" xfId="12858"/>
    <cellStyle name="40% - Акцент2 3 11 2 2" xfId="39931"/>
    <cellStyle name="40% - Акцент2 3 11 3" xfId="12859"/>
    <cellStyle name="40% - Акцент2 3 11 3 2" xfId="39932"/>
    <cellStyle name="40% - Акцент2 3 11 4" xfId="12860"/>
    <cellStyle name="40% - Акцент2 3 11 4 2" xfId="39933"/>
    <cellStyle name="40% - Акцент2 3 11 5" xfId="12861"/>
    <cellStyle name="40% - Акцент2 3 11 5 2" xfId="39934"/>
    <cellStyle name="40% - Акцент2 3 11 6" xfId="12862"/>
    <cellStyle name="40% - Акцент2 3 11 6 2" xfId="39935"/>
    <cellStyle name="40% - Акцент2 3 11 7" xfId="39930"/>
    <cellStyle name="40% - Акцент2 3 12" xfId="12863"/>
    <cellStyle name="40% - Акцент2 3 12 2" xfId="12864"/>
    <cellStyle name="40% - Акцент2 3 12 2 2" xfId="39937"/>
    <cellStyle name="40% - Акцент2 3 12 3" xfId="12865"/>
    <cellStyle name="40% - Акцент2 3 12 3 2" xfId="39938"/>
    <cellStyle name="40% - Акцент2 3 12 4" xfId="12866"/>
    <cellStyle name="40% - Акцент2 3 12 4 2" xfId="39939"/>
    <cellStyle name="40% - Акцент2 3 12 5" xfId="12867"/>
    <cellStyle name="40% - Акцент2 3 12 5 2" xfId="39940"/>
    <cellStyle name="40% - Акцент2 3 12 6" xfId="12868"/>
    <cellStyle name="40% - Акцент2 3 12 6 2" xfId="39941"/>
    <cellStyle name="40% - Акцент2 3 12 7" xfId="39936"/>
    <cellStyle name="40% - Акцент2 3 13" xfId="12869"/>
    <cellStyle name="40% - Акцент2 3 13 2" xfId="12870"/>
    <cellStyle name="40% - Акцент2 3 13 2 2" xfId="39943"/>
    <cellStyle name="40% - Акцент2 3 13 3" xfId="12871"/>
    <cellStyle name="40% - Акцент2 3 13 3 2" xfId="39944"/>
    <cellStyle name="40% - Акцент2 3 13 4" xfId="12872"/>
    <cellStyle name="40% - Акцент2 3 13 4 2" xfId="39945"/>
    <cellStyle name="40% - Акцент2 3 13 5" xfId="12873"/>
    <cellStyle name="40% - Акцент2 3 13 5 2" xfId="39946"/>
    <cellStyle name="40% - Акцент2 3 13 6" xfId="12874"/>
    <cellStyle name="40% - Акцент2 3 13 6 2" xfId="39947"/>
    <cellStyle name="40% - Акцент2 3 13 7" xfId="39942"/>
    <cellStyle name="40% - Акцент2 3 14" xfId="12875"/>
    <cellStyle name="40% - Акцент2 3 14 2" xfId="12876"/>
    <cellStyle name="40% - Акцент2 3 14 2 2" xfId="39949"/>
    <cellStyle name="40% - Акцент2 3 14 3" xfId="12877"/>
    <cellStyle name="40% - Акцент2 3 14 3 2" xfId="39950"/>
    <cellStyle name="40% - Акцент2 3 14 4" xfId="12878"/>
    <cellStyle name="40% - Акцент2 3 14 4 2" xfId="39951"/>
    <cellStyle name="40% - Акцент2 3 14 5" xfId="12879"/>
    <cellStyle name="40% - Акцент2 3 14 5 2" xfId="39952"/>
    <cellStyle name="40% - Акцент2 3 14 6" xfId="12880"/>
    <cellStyle name="40% - Акцент2 3 14 6 2" xfId="39953"/>
    <cellStyle name="40% - Акцент2 3 14 7" xfId="39948"/>
    <cellStyle name="40% - Акцент2 3 15" xfId="12881"/>
    <cellStyle name="40% - Акцент2 3 15 2" xfId="12882"/>
    <cellStyle name="40% - Акцент2 3 15 2 2" xfId="39955"/>
    <cellStyle name="40% - Акцент2 3 15 3" xfId="12883"/>
    <cellStyle name="40% - Акцент2 3 15 3 2" xfId="39956"/>
    <cellStyle name="40% - Акцент2 3 15 4" xfId="12884"/>
    <cellStyle name="40% - Акцент2 3 15 4 2" xfId="39957"/>
    <cellStyle name="40% - Акцент2 3 15 5" xfId="12885"/>
    <cellStyle name="40% - Акцент2 3 15 5 2" xfId="39958"/>
    <cellStyle name="40% - Акцент2 3 15 6" xfId="12886"/>
    <cellStyle name="40% - Акцент2 3 15 6 2" xfId="39959"/>
    <cellStyle name="40% - Акцент2 3 15 7" xfId="39954"/>
    <cellStyle name="40% - Акцент2 3 16" xfId="12887"/>
    <cellStyle name="40% - Акцент2 3 16 2" xfId="12888"/>
    <cellStyle name="40% - Акцент2 3 16 2 2" xfId="39961"/>
    <cellStyle name="40% - Акцент2 3 16 3" xfId="12889"/>
    <cellStyle name="40% - Акцент2 3 16 3 2" xfId="39962"/>
    <cellStyle name="40% - Акцент2 3 16 4" xfId="12890"/>
    <cellStyle name="40% - Акцент2 3 16 4 2" xfId="39963"/>
    <cellStyle name="40% - Акцент2 3 16 5" xfId="12891"/>
    <cellStyle name="40% - Акцент2 3 16 5 2" xfId="39964"/>
    <cellStyle name="40% - Акцент2 3 16 6" xfId="12892"/>
    <cellStyle name="40% - Акцент2 3 16 6 2" xfId="39965"/>
    <cellStyle name="40% - Акцент2 3 16 7" xfId="39960"/>
    <cellStyle name="40% - Акцент2 3 17" xfId="12893"/>
    <cellStyle name="40% - Акцент2 3 17 2" xfId="12894"/>
    <cellStyle name="40% - Акцент2 3 17 2 2" xfId="39967"/>
    <cellStyle name="40% - Акцент2 3 17 3" xfId="12895"/>
    <cellStyle name="40% - Акцент2 3 17 3 2" xfId="39968"/>
    <cellStyle name="40% - Акцент2 3 17 4" xfId="12896"/>
    <cellStyle name="40% - Акцент2 3 17 4 2" xfId="39969"/>
    <cellStyle name="40% - Акцент2 3 17 5" xfId="12897"/>
    <cellStyle name="40% - Акцент2 3 17 5 2" xfId="39970"/>
    <cellStyle name="40% - Акцент2 3 17 6" xfId="12898"/>
    <cellStyle name="40% - Акцент2 3 17 6 2" xfId="39971"/>
    <cellStyle name="40% - Акцент2 3 17 7" xfId="39966"/>
    <cellStyle name="40% - Акцент2 3 18" xfId="12899"/>
    <cellStyle name="40% - Акцент2 3 18 2" xfId="12900"/>
    <cellStyle name="40% - Акцент2 3 18 2 2" xfId="39973"/>
    <cellStyle name="40% - Акцент2 3 18 3" xfId="12901"/>
    <cellStyle name="40% - Акцент2 3 18 3 2" xfId="39974"/>
    <cellStyle name="40% - Акцент2 3 18 4" xfId="12902"/>
    <cellStyle name="40% - Акцент2 3 18 4 2" xfId="39975"/>
    <cellStyle name="40% - Акцент2 3 18 5" xfId="12903"/>
    <cellStyle name="40% - Акцент2 3 18 5 2" xfId="39976"/>
    <cellStyle name="40% - Акцент2 3 18 6" xfId="12904"/>
    <cellStyle name="40% - Акцент2 3 18 6 2" xfId="39977"/>
    <cellStyle name="40% - Акцент2 3 18 7" xfId="39972"/>
    <cellStyle name="40% - Акцент2 3 19" xfId="12905"/>
    <cellStyle name="40% - Акцент2 3 19 2" xfId="12906"/>
    <cellStyle name="40% - Акцент2 3 19 2 2" xfId="39979"/>
    <cellStyle name="40% - Акцент2 3 19 3" xfId="12907"/>
    <cellStyle name="40% - Акцент2 3 19 3 2" xfId="39980"/>
    <cellStyle name="40% - Акцент2 3 19 4" xfId="12908"/>
    <cellStyle name="40% - Акцент2 3 19 4 2" xfId="39981"/>
    <cellStyle name="40% - Акцент2 3 19 5" xfId="12909"/>
    <cellStyle name="40% - Акцент2 3 19 5 2" xfId="39982"/>
    <cellStyle name="40% - Акцент2 3 19 6" xfId="12910"/>
    <cellStyle name="40% - Акцент2 3 19 6 2" xfId="39983"/>
    <cellStyle name="40% - Акцент2 3 19 7" xfId="39978"/>
    <cellStyle name="40% - Акцент2 3 2" xfId="12911"/>
    <cellStyle name="40% - Акцент2 3 2 2" xfId="12912"/>
    <cellStyle name="40% - Акцент2 3 2 2 2" xfId="39985"/>
    <cellStyle name="40% - Акцент2 3 2 3" xfId="12913"/>
    <cellStyle name="40% - Акцент2 3 2 3 2" xfId="39986"/>
    <cellStyle name="40% - Акцент2 3 2 4" xfId="12914"/>
    <cellStyle name="40% - Акцент2 3 2 4 2" xfId="39987"/>
    <cellStyle name="40% - Акцент2 3 2 5" xfId="12915"/>
    <cellStyle name="40% - Акцент2 3 2 5 2" xfId="39988"/>
    <cellStyle name="40% - Акцент2 3 2 6" xfId="12916"/>
    <cellStyle name="40% - Акцент2 3 2 6 2" xfId="39989"/>
    <cellStyle name="40% - Акцент2 3 2 7" xfId="39984"/>
    <cellStyle name="40% - Акцент2 3 20" xfId="12917"/>
    <cellStyle name="40% - Акцент2 3 20 2" xfId="12918"/>
    <cellStyle name="40% - Акцент2 3 20 2 2" xfId="39991"/>
    <cellStyle name="40% - Акцент2 3 20 3" xfId="12919"/>
    <cellStyle name="40% - Акцент2 3 20 3 2" xfId="39992"/>
    <cellStyle name="40% - Акцент2 3 20 4" xfId="12920"/>
    <cellStyle name="40% - Акцент2 3 20 4 2" xfId="39993"/>
    <cellStyle name="40% - Акцент2 3 20 5" xfId="12921"/>
    <cellStyle name="40% - Акцент2 3 20 5 2" xfId="39994"/>
    <cellStyle name="40% - Акцент2 3 20 6" xfId="12922"/>
    <cellStyle name="40% - Акцент2 3 20 6 2" xfId="39995"/>
    <cellStyle name="40% - Акцент2 3 20 7" xfId="39990"/>
    <cellStyle name="40% - Акцент2 3 21" xfId="12923"/>
    <cellStyle name="40% - Акцент2 3 21 2" xfId="12924"/>
    <cellStyle name="40% - Акцент2 3 21 2 2" xfId="39997"/>
    <cellStyle name="40% - Акцент2 3 21 3" xfId="12925"/>
    <cellStyle name="40% - Акцент2 3 21 3 2" xfId="39998"/>
    <cellStyle name="40% - Акцент2 3 21 4" xfId="12926"/>
    <cellStyle name="40% - Акцент2 3 21 4 2" xfId="39999"/>
    <cellStyle name="40% - Акцент2 3 21 5" xfId="12927"/>
    <cellStyle name="40% - Акцент2 3 21 5 2" xfId="40000"/>
    <cellStyle name="40% - Акцент2 3 21 6" xfId="12928"/>
    <cellStyle name="40% - Акцент2 3 21 6 2" xfId="40001"/>
    <cellStyle name="40% - Акцент2 3 21 7" xfId="39996"/>
    <cellStyle name="40% - Акцент2 3 22" xfId="12929"/>
    <cellStyle name="40% - Акцент2 3 22 2" xfId="12930"/>
    <cellStyle name="40% - Акцент2 3 22 2 2" xfId="40003"/>
    <cellStyle name="40% - Акцент2 3 22 3" xfId="12931"/>
    <cellStyle name="40% - Акцент2 3 22 3 2" xfId="40004"/>
    <cellStyle name="40% - Акцент2 3 22 4" xfId="12932"/>
    <cellStyle name="40% - Акцент2 3 22 4 2" xfId="40005"/>
    <cellStyle name="40% - Акцент2 3 22 5" xfId="12933"/>
    <cellStyle name="40% - Акцент2 3 22 5 2" xfId="40006"/>
    <cellStyle name="40% - Акцент2 3 22 6" xfId="12934"/>
    <cellStyle name="40% - Акцент2 3 22 6 2" xfId="40007"/>
    <cellStyle name="40% - Акцент2 3 22 7" xfId="40002"/>
    <cellStyle name="40% - Акцент2 3 23" xfId="12935"/>
    <cellStyle name="40% - Акцент2 3 23 2" xfId="40008"/>
    <cellStyle name="40% - Акцент2 3 24" xfId="12936"/>
    <cellStyle name="40% - Акцент2 3 24 2" xfId="40009"/>
    <cellStyle name="40% - Акцент2 3 25" xfId="12937"/>
    <cellStyle name="40% - Акцент2 3 25 2" xfId="40010"/>
    <cellStyle name="40% - Акцент2 3 26" xfId="12938"/>
    <cellStyle name="40% - Акцент2 3 26 2" xfId="40011"/>
    <cellStyle name="40% - Акцент2 3 27" xfId="12939"/>
    <cellStyle name="40% - Акцент2 3 27 2" xfId="40012"/>
    <cellStyle name="40% - Акцент2 3 28" xfId="39923"/>
    <cellStyle name="40% - Акцент2 3 3" xfId="12940"/>
    <cellStyle name="40% - Акцент2 3 3 2" xfId="12941"/>
    <cellStyle name="40% - Акцент2 3 3 2 2" xfId="40014"/>
    <cellStyle name="40% - Акцент2 3 3 3" xfId="12942"/>
    <cellStyle name="40% - Акцент2 3 3 3 2" xfId="40015"/>
    <cellStyle name="40% - Акцент2 3 3 4" xfId="12943"/>
    <cellStyle name="40% - Акцент2 3 3 4 2" xfId="40016"/>
    <cellStyle name="40% - Акцент2 3 3 5" xfId="12944"/>
    <cellStyle name="40% - Акцент2 3 3 5 2" xfId="40017"/>
    <cellStyle name="40% - Акцент2 3 3 6" xfId="12945"/>
    <cellStyle name="40% - Акцент2 3 3 6 2" xfId="40018"/>
    <cellStyle name="40% - Акцент2 3 3 7" xfId="40013"/>
    <cellStyle name="40% - Акцент2 3 4" xfId="12946"/>
    <cellStyle name="40% - Акцент2 3 4 2" xfId="12947"/>
    <cellStyle name="40% - Акцент2 3 4 2 2" xfId="40020"/>
    <cellStyle name="40% - Акцент2 3 4 3" xfId="12948"/>
    <cellStyle name="40% - Акцент2 3 4 3 2" xfId="40021"/>
    <cellStyle name="40% - Акцент2 3 4 4" xfId="12949"/>
    <cellStyle name="40% - Акцент2 3 4 4 2" xfId="40022"/>
    <cellStyle name="40% - Акцент2 3 4 5" xfId="12950"/>
    <cellStyle name="40% - Акцент2 3 4 5 2" xfId="40023"/>
    <cellStyle name="40% - Акцент2 3 4 6" xfId="12951"/>
    <cellStyle name="40% - Акцент2 3 4 6 2" xfId="40024"/>
    <cellStyle name="40% - Акцент2 3 4 7" xfId="40019"/>
    <cellStyle name="40% - Акцент2 3 5" xfId="12952"/>
    <cellStyle name="40% - Акцент2 3 5 2" xfId="12953"/>
    <cellStyle name="40% - Акцент2 3 5 2 2" xfId="40026"/>
    <cellStyle name="40% - Акцент2 3 5 3" xfId="12954"/>
    <cellStyle name="40% - Акцент2 3 5 3 2" xfId="40027"/>
    <cellStyle name="40% - Акцент2 3 5 4" xfId="12955"/>
    <cellStyle name="40% - Акцент2 3 5 4 2" xfId="40028"/>
    <cellStyle name="40% - Акцент2 3 5 5" xfId="12956"/>
    <cellStyle name="40% - Акцент2 3 5 5 2" xfId="40029"/>
    <cellStyle name="40% - Акцент2 3 5 6" xfId="12957"/>
    <cellStyle name="40% - Акцент2 3 5 6 2" xfId="40030"/>
    <cellStyle name="40% - Акцент2 3 5 7" xfId="40025"/>
    <cellStyle name="40% - Акцент2 3 6" xfId="12958"/>
    <cellStyle name="40% - Акцент2 3 6 2" xfId="12959"/>
    <cellStyle name="40% - Акцент2 3 6 2 2" xfId="40032"/>
    <cellStyle name="40% - Акцент2 3 6 3" xfId="12960"/>
    <cellStyle name="40% - Акцент2 3 6 3 2" xfId="40033"/>
    <cellStyle name="40% - Акцент2 3 6 4" xfId="12961"/>
    <cellStyle name="40% - Акцент2 3 6 4 2" xfId="40034"/>
    <cellStyle name="40% - Акцент2 3 6 5" xfId="12962"/>
    <cellStyle name="40% - Акцент2 3 6 5 2" xfId="40035"/>
    <cellStyle name="40% - Акцент2 3 6 6" xfId="12963"/>
    <cellStyle name="40% - Акцент2 3 6 6 2" xfId="40036"/>
    <cellStyle name="40% - Акцент2 3 6 7" xfId="40031"/>
    <cellStyle name="40% - Акцент2 3 7" xfId="12964"/>
    <cellStyle name="40% - Акцент2 3 7 2" xfId="12965"/>
    <cellStyle name="40% - Акцент2 3 7 2 2" xfId="40038"/>
    <cellStyle name="40% - Акцент2 3 7 3" xfId="12966"/>
    <cellStyle name="40% - Акцент2 3 7 3 2" xfId="40039"/>
    <cellStyle name="40% - Акцент2 3 7 4" xfId="12967"/>
    <cellStyle name="40% - Акцент2 3 7 4 2" xfId="40040"/>
    <cellStyle name="40% - Акцент2 3 7 5" xfId="12968"/>
    <cellStyle name="40% - Акцент2 3 7 5 2" xfId="40041"/>
    <cellStyle name="40% - Акцент2 3 7 6" xfId="12969"/>
    <cellStyle name="40% - Акцент2 3 7 6 2" xfId="40042"/>
    <cellStyle name="40% - Акцент2 3 7 7" xfId="40037"/>
    <cellStyle name="40% - Акцент2 3 8" xfId="12970"/>
    <cellStyle name="40% - Акцент2 3 8 2" xfId="12971"/>
    <cellStyle name="40% - Акцент2 3 8 2 2" xfId="40044"/>
    <cellStyle name="40% - Акцент2 3 8 3" xfId="12972"/>
    <cellStyle name="40% - Акцент2 3 8 3 2" xfId="40045"/>
    <cellStyle name="40% - Акцент2 3 8 4" xfId="12973"/>
    <cellStyle name="40% - Акцент2 3 8 4 2" xfId="40046"/>
    <cellStyle name="40% - Акцент2 3 8 5" xfId="12974"/>
    <cellStyle name="40% - Акцент2 3 8 5 2" xfId="40047"/>
    <cellStyle name="40% - Акцент2 3 8 6" xfId="12975"/>
    <cellStyle name="40% - Акцент2 3 8 6 2" xfId="40048"/>
    <cellStyle name="40% - Акцент2 3 8 7" xfId="40043"/>
    <cellStyle name="40% - Акцент2 3 9" xfId="12976"/>
    <cellStyle name="40% - Акцент2 3 9 2" xfId="12977"/>
    <cellStyle name="40% - Акцент2 3 9 2 2" xfId="40050"/>
    <cellStyle name="40% - Акцент2 3 9 3" xfId="12978"/>
    <cellStyle name="40% - Акцент2 3 9 3 2" xfId="40051"/>
    <cellStyle name="40% - Акцент2 3 9 4" xfId="12979"/>
    <cellStyle name="40% - Акцент2 3 9 4 2" xfId="40052"/>
    <cellStyle name="40% - Акцент2 3 9 5" xfId="12980"/>
    <cellStyle name="40% - Акцент2 3 9 5 2" xfId="40053"/>
    <cellStyle name="40% - Акцент2 3 9 6" xfId="12981"/>
    <cellStyle name="40% - Акцент2 3 9 6 2" xfId="40054"/>
    <cellStyle name="40% - Акцент2 3 9 7" xfId="40049"/>
    <cellStyle name="40% - Акцент2 30" xfId="12982"/>
    <cellStyle name="40% - Акцент2 30 2" xfId="40055"/>
    <cellStyle name="40% - Акцент2 31" xfId="12983"/>
    <cellStyle name="40% - Акцент2 31 2" xfId="40056"/>
    <cellStyle name="40% - Акцент2 32" xfId="12984"/>
    <cellStyle name="40% - Акцент2 32 2" xfId="40057"/>
    <cellStyle name="40% - Акцент2 33" xfId="12985"/>
    <cellStyle name="40% - Акцент2 33 2" xfId="40058"/>
    <cellStyle name="40% - Акцент2 34" xfId="12986"/>
    <cellStyle name="40% - Акцент2 34 2" xfId="40059"/>
    <cellStyle name="40% - Акцент2 35" xfId="12987"/>
    <cellStyle name="40% - Акцент2 35 2" xfId="40060"/>
    <cellStyle name="40% - Акцент2 36" xfId="12988"/>
    <cellStyle name="40% - Акцент2 36 2" xfId="40061"/>
    <cellStyle name="40% - Акцент2 37" xfId="12989"/>
    <cellStyle name="40% - Акцент2 37 2" xfId="40062"/>
    <cellStyle name="40% - Акцент2 38" xfId="12990"/>
    <cellStyle name="40% - Акцент2 38 2" xfId="40063"/>
    <cellStyle name="40% - Акцент2 4" xfId="12991"/>
    <cellStyle name="40% - Акцент2 4 10" xfId="12992"/>
    <cellStyle name="40% - Акцент2 4 10 2" xfId="12993"/>
    <cellStyle name="40% - Акцент2 4 10 2 2" xfId="40066"/>
    <cellStyle name="40% - Акцент2 4 10 3" xfId="12994"/>
    <cellStyle name="40% - Акцент2 4 10 3 2" xfId="40067"/>
    <cellStyle name="40% - Акцент2 4 10 4" xfId="12995"/>
    <cellStyle name="40% - Акцент2 4 10 4 2" xfId="40068"/>
    <cellStyle name="40% - Акцент2 4 10 5" xfId="12996"/>
    <cellStyle name="40% - Акцент2 4 10 5 2" xfId="40069"/>
    <cellStyle name="40% - Акцент2 4 10 6" xfId="12997"/>
    <cellStyle name="40% - Акцент2 4 10 6 2" xfId="40070"/>
    <cellStyle name="40% - Акцент2 4 10 7" xfId="40065"/>
    <cellStyle name="40% - Акцент2 4 11" xfId="12998"/>
    <cellStyle name="40% - Акцент2 4 11 2" xfId="12999"/>
    <cellStyle name="40% - Акцент2 4 11 2 2" xfId="40072"/>
    <cellStyle name="40% - Акцент2 4 11 3" xfId="13000"/>
    <cellStyle name="40% - Акцент2 4 11 3 2" xfId="40073"/>
    <cellStyle name="40% - Акцент2 4 11 4" xfId="13001"/>
    <cellStyle name="40% - Акцент2 4 11 4 2" xfId="40074"/>
    <cellStyle name="40% - Акцент2 4 11 5" xfId="13002"/>
    <cellStyle name="40% - Акцент2 4 11 5 2" xfId="40075"/>
    <cellStyle name="40% - Акцент2 4 11 6" xfId="13003"/>
    <cellStyle name="40% - Акцент2 4 11 6 2" xfId="40076"/>
    <cellStyle name="40% - Акцент2 4 11 7" xfId="40071"/>
    <cellStyle name="40% - Акцент2 4 12" xfId="13004"/>
    <cellStyle name="40% - Акцент2 4 12 2" xfId="13005"/>
    <cellStyle name="40% - Акцент2 4 12 2 2" xfId="40078"/>
    <cellStyle name="40% - Акцент2 4 12 3" xfId="13006"/>
    <cellStyle name="40% - Акцент2 4 12 3 2" xfId="40079"/>
    <cellStyle name="40% - Акцент2 4 12 4" xfId="13007"/>
    <cellStyle name="40% - Акцент2 4 12 4 2" xfId="40080"/>
    <cellStyle name="40% - Акцент2 4 12 5" xfId="13008"/>
    <cellStyle name="40% - Акцент2 4 12 5 2" xfId="40081"/>
    <cellStyle name="40% - Акцент2 4 12 6" xfId="13009"/>
    <cellStyle name="40% - Акцент2 4 12 6 2" xfId="40082"/>
    <cellStyle name="40% - Акцент2 4 12 7" xfId="40077"/>
    <cellStyle name="40% - Акцент2 4 13" xfId="13010"/>
    <cellStyle name="40% - Акцент2 4 13 2" xfId="13011"/>
    <cellStyle name="40% - Акцент2 4 13 2 2" xfId="40084"/>
    <cellStyle name="40% - Акцент2 4 13 3" xfId="13012"/>
    <cellStyle name="40% - Акцент2 4 13 3 2" xfId="40085"/>
    <cellStyle name="40% - Акцент2 4 13 4" xfId="13013"/>
    <cellStyle name="40% - Акцент2 4 13 4 2" xfId="40086"/>
    <cellStyle name="40% - Акцент2 4 13 5" xfId="13014"/>
    <cellStyle name="40% - Акцент2 4 13 5 2" xfId="40087"/>
    <cellStyle name="40% - Акцент2 4 13 6" xfId="13015"/>
    <cellStyle name="40% - Акцент2 4 13 6 2" xfId="40088"/>
    <cellStyle name="40% - Акцент2 4 13 7" xfId="40083"/>
    <cellStyle name="40% - Акцент2 4 14" xfId="13016"/>
    <cellStyle name="40% - Акцент2 4 14 2" xfId="13017"/>
    <cellStyle name="40% - Акцент2 4 14 2 2" xfId="40090"/>
    <cellStyle name="40% - Акцент2 4 14 3" xfId="13018"/>
    <cellStyle name="40% - Акцент2 4 14 3 2" xfId="40091"/>
    <cellStyle name="40% - Акцент2 4 14 4" xfId="13019"/>
    <cellStyle name="40% - Акцент2 4 14 4 2" xfId="40092"/>
    <cellStyle name="40% - Акцент2 4 14 5" xfId="13020"/>
    <cellStyle name="40% - Акцент2 4 14 5 2" xfId="40093"/>
    <cellStyle name="40% - Акцент2 4 14 6" xfId="13021"/>
    <cellStyle name="40% - Акцент2 4 14 6 2" xfId="40094"/>
    <cellStyle name="40% - Акцент2 4 14 7" xfId="40089"/>
    <cellStyle name="40% - Акцент2 4 15" xfId="13022"/>
    <cellStyle name="40% - Акцент2 4 15 2" xfId="13023"/>
    <cellStyle name="40% - Акцент2 4 15 2 2" xfId="40096"/>
    <cellStyle name="40% - Акцент2 4 15 3" xfId="13024"/>
    <cellStyle name="40% - Акцент2 4 15 3 2" xfId="40097"/>
    <cellStyle name="40% - Акцент2 4 15 4" xfId="13025"/>
    <cellStyle name="40% - Акцент2 4 15 4 2" xfId="40098"/>
    <cellStyle name="40% - Акцент2 4 15 5" xfId="13026"/>
    <cellStyle name="40% - Акцент2 4 15 5 2" xfId="40099"/>
    <cellStyle name="40% - Акцент2 4 15 6" xfId="13027"/>
    <cellStyle name="40% - Акцент2 4 15 6 2" xfId="40100"/>
    <cellStyle name="40% - Акцент2 4 15 7" xfId="40095"/>
    <cellStyle name="40% - Акцент2 4 16" xfId="13028"/>
    <cellStyle name="40% - Акцент2 4 16 2" xfId="13029"/>
    <cellStyle name="40% - Акцент2 4 16 2 2" xfId="40102"/>
    <cellStyle name="40% - Акцент2 4 16 3" xfId="13030"/>
    <cellStyle name="40% - Акцент2 4 16 3 2" xfId="40103"/>
    <cellStyle name="40% - Акцент2 4 16 4" xfId="13031"/>
    <cellStyle name="40% - Акцент2 4 16 4 2" xfId="40104"/>
    <cellStyle name="40% - Акцент2 4 16 5" xfId="13032"/>
    <cellStyle name="40% - Акцент2 4 16 5 2" xfId="40105"/>
    <cellStyle name="40% - Акцент2 4 16 6" xfId="13033"/>
    <cellStyle name="40% - Акцент2 4 16 6 2" xfId="40106"/>
    <cellStyle name="40% - Акцент2 4 16 7" xfId="40101"/>
    <cellStyle name="40% - Акцент2 4 17" xfId="13034"/>
    <cellStyle name="40% - Акцент2 4 17 2" xfId="13035"/>
    <cellStyle name="40% - Акцент2 4 17 2 2" xfId="40108"/>
    <cellStyle name="40% - Акцент2 4 17 3" xfId="13036"/>
    <cellStyle name="40% - Акцент2 4 17 3 2" xfId="40109"/>
    <cellStyle name="40% - Акцент2 4 17 4" xfId="13037"/>
    <cellStyle name="40% - Акцент2 4 17 4 2" xfId="40110"/>
    <cellStyle name="40% - Акцент2 4 17 5" xfId="13038"/>
    <cellStyle name="40% - Акцент2 4 17 5 2" xfId="40111"/>
    <cellStyle name="40% - Акцент2 4 17 6" xfId="13039"/>
    <cellStyle name="40% - Акцент2 4 17 6 2" xfId="40112"/>
    <cellStyle name="40% - Акцент2 4 17 7" xfId="40107"/>
    <cellStyle name="40% - Акцент2 4 18" xfId="13040"/>
    <cellStyle name="40% - Акцент2 4 18 2" xfId="13041"/>
    <cellStyle name="40% - Акцент2 4 18 2 2" xfId="40114"/>
    <cellStyle name="40% - Акцент2 4 18 3" xfId="13042"/>
    <cellStyle name="40% - Акцент2 4 18 3 2" xfId="40115"/>
    <cellStyle name="40% - Акцент2 4 18 4" xfId="13043"/>
    <cellStyle name="40% - Акцент2 4 18 4 2" xfId="40116"/>
    <cellStyle name="40% - Акцент2 4 18 5" xfId="13044"/>
    <cellStyle name="40% - Акцент2 4 18 5 2" xfId="40117"/>
    <cellStyle name="40% - Акцент2 4 18 6" xfId="13045"/>
    <cellStyle name="40% - Акцент2 4 18 6 2" xfId="40118"/>
    <cellStyle name="40% - Акцент2 4 18 7" xfId="40113"/>
    <cellStyle name="40% - Акцент2 4 19" xfId="13046"/>
    <cellStyle name="40% - Акцент2 4 19 2" xfId="13047"/>
    <cellStyle name="40% - Акцент2 4 19 2 2" xfId="40120"/>
    <cellStyle name="40% - Акцент2 4 19 3" xfId="13048"/>
    <cellStyle name="40% - Акцент2 4 19 3 2" xfId="40121"/>
    <cellStyle name="40% - Акцент2 4 19 4" xfId="13049"/>
    <cellStyle name="40% - Акцент2 4 19 4 2" xfId="40122"/>
    <cellStyle name="40% - Акцент2 4 19 5" xfId="13050"/>
    <cellStyle name="40% - Акцент2 4 19 5 2" xfId="40123"/>
    <cellStyle name="40% - Акцент2 4 19 6" xfId="13051"/>
    <cellStyle name="40% - Акцент2 4 19 6 2" xfId="40124"/>
    <cellStyle name="40% - Акцент2 4 19 7" xfId="40119"/>
    <cellStyle name="40% - Акцент2 4 2" xfId="13052"/>
    <cellStyle name="40% - Акцент2 4 2 2" xfId="13053"/>
    <cellStyle name="40% - Акцент2 4 2 2 2" xfId="40126"/>
    <cellStyle name="40% - Акцент2 4 2 3" xfId="13054"/>
    <cellStyle name="40% - Акцент2 4 2 3 2" xfId="40127"/>
    <cellStyle name="40% - Акцент2 4 2 4" xfId="13055"/>
    <cellStyle name="40% - Акцент2 4 2 4 2" xfId="40128"/>
    <cellStyle name="40% - Акцент2 4 2 5" xfId="13056"/>
    <cellStyle name="40% - Акцент2 4 2 5 2" xfId="40129"/>
    <cellStyle name="40% - Акцент2 4 2 6" xfId="13057"/>
    <cellStyle name="40% - Акцент2 4 2 6 2" xfId="40130"/>
    <cellStyle name="40% - Акцент2 4 2 7" xfId="40125"/>
    <cellStyle name="40% - Акцент2 4 20" xfId="13058"/>
    <cellStyle name="40% - Акцент2 4 20 2" xfId="13059"/>
    <cellStyle name="40% - Акцент2 4 20 2 2" xfId="40132"/>
    <cellStyle name="40% - Акцент2 4 20 3" xfId="13060"/>
    <cellStyle name="40% - Акцент2 4 20 3 2" xfId="40133"/>
    <cellStyle name="40% - Акцент2 4 20 4" xfId="13061"/>
    <cellStyle name="40% - Акцент2 4 20 4 2" xfId="40134"/>
    <cellStyle name="40% - Акцент2 4 20 5" xfId="13062"/>
    <cellStyle name="40% - Акцент2 4 20 5 2" xfId="40135"/>
    <cellStyle name="40% - Акцент2 4 20 6" xfId="13063"/>
    <cellStyle name="40% - Акцент2 4 20 6 2" xfId="40136"/>
    <cellStyle name="40% - Акцент2 4 20 7" xfId="40131"/>
    <cellStyle name="40% - Акцент2 4 21" xfId="13064"/>
    <cellStyle name="40% - Акцент2 4 21 2" xfId="13065"/>
    <cellStyle name="40% - Акцент2 4 21 2 2" xfId="40138"/>
    <cellStyle name="40% - Акцент2 4 21 3" xfId="13066"/>
    <cellStyle name="40% - Акцент2 4 21 3 2" xfId="40139"/>
    <cellStyle name="40% - Акцент2 4 21 4" xfId="13067"/>
    <cellStyle name="40% - Акцент2 4 21 4 2" xfId="40140"/>
    <cellStyle name="40% - Акцент2 4 21 5" xfId="13068"/>
    <cellStyle name="40% - Акцент2 4 21 5 2" xfId="40141"/>
    <cellStyle name="40% - Акцент2 4 21 6" xfId="13069"/>
    <cellStyle name="40% - Акцент2 4 21 6 2" xfId="40142"/>
    <cellStyle name="40% - Акцент2 4 21 7" xfId="40137"/>
    <cellStyle name="40% - Акцент2 4 22" xfId="13070"/>
    <cellStyle name="40% - Акцент2 4 22 2" xfId="13071"/>
    <cellStyle name="40% - Акцент2 4 22 2 2" xfId="40144"/>
    <cellStyle name="40% - Акцент2 4 22 3" xfId="13072"/>
    <cellStyle name="40% - Акцент2 4 22 3 2" xfId="40145"/>
    <cellStyle name="40% - Акцент2 4 22 4" xfId="13073"/>
    <cellStyle name="40% - Акцент2 4 22 4 2" xfId="40146"/>
    <cellStyle name="40% - Акцент2 4 22 5" xfId="13074"/>
    <cellStyle name="40% - Акцент2 4 22 5 2" xfId="40147"/>
    <cellStyle name="40% - Акцент2 4 22 6" xfId="13075"/>
    <cellStyle name="40% - Акцент2 4 22 6 2" xfId="40148"/>
    <cellStyle name="40% - Акцент2 4 22 7" xfId="40143"/>
    <cellStyle name="40% - Акцент2 4 23" xfId="13076"/>
    <cellStyle name="40% - Акцент2 4 23 2" xfId="40149"/>
    <cellStyle name="40% - Акцент2 4 24" xfId="13077"/>
    <cellStyle name="40% - Акцент2 4 24 2" xfId="40150"/>
    <cellStyle name="40% - Акцент2 4 25" xfId="13078"/>
    <cellStyle name="40% - Акцент2 4 25 2" xfId="40151"/>
    <cellStyle name="40% - Акцент2 4 26" xfId="13079"/>
    <cellStyle name="40% - Акцент2 4 26 2" xfId="40152"/>
    <cellStyle name="40% - Акцент2 4 27" xfId="13080"/>
    <cellStyle name="40% - Акцент2 4 27 2" xfId="40153"/>
    <cellStyle name="40% - Акцент2 4 28" xfId="40064"/>
    <cellStyle name="40% - Акцент2 4 3" xfId="13081"/>
    <cellStyle name="40% - Акцент2 4 3 2" xfId="13082"/>
    <cellStyle name="40% - Акцент2 4 3 2 2" xfId="40155"/>
    <cellStyle name="40% - Акцент2 4 3 3" xfId="13083"/>
    <cellStyle name="40% - Акцент2 4 3 3 2" xfId="40156"/>
    <cellStyle name="40% - Акцент2 4 3 4" xfId="13084"/>
    <cellStyle name="40% - Акцент2 4 3 4 2" xfId="40157"/>
    <cellStyle name="40% - Акцент2 4 3 5" xfId="13085"/>
    <cellStyle name="40% - Акцент2 4 3 5 2" xfId="40158"/>
    <cellStyle name="40% - Акцент2 4 3 6" xfId="13086"/>
    <cellStyle name="40% - Акцент2 4 3 6 2" xfId="40159"/>
    <cellStyle name="40% - Акцент2 4 3 7" xfId="40154"/>
    <cellStyle name="40% - Акцент2 4 4" xfId="13087"/>
    <cellStyle name="40% - Акцент2 4 4 2" xfId="13088"/>
    <cellStyle name="40% - Акцент2 4 4 2 2" xfId="40161"/>
    <cellStyle name="40% - Акцент2 4 4 3" xfId="13089"/>
    <cellStyle name="40% - Акцент2 4 4 3 2" xfId="40162"/>
    <cellStyle name="40% - Акцент2 4 4 4" xfId="13090"/>
    <cellStyle name="40% - Акцент2 4 4 4 2" xfId="40163"/>
    <cellStyle name="40% - Акцент2 4 4 5" xfId="13091"/>
    <cellStyle name="40% - Акцент2 4 4 5 2" xfId="40164"/>
    <cellStyle name="40% - Акцент2 4 4 6" xfId="13092"/>
    <cellStyle name="40% - Акцент2 4 4 6 2" xfId="40165"/>
    <cellStyle name="40% - Акцент2 4 4 7" xfId="40160"/>
    <cellStyle name="40% - Акцент2 4 5" xfId="13093"/>
    <cellStyle name="40% - Акцент2 4 5 2" xfId="13094"/>
    <cellStyle name="40% - Акцент2 4 5 2 2" xfId="40167"/>
    <cellStyle name="40% - Акцент2 4 5 3" xfId="13095"/>
    <cellStyle name="40% - Акцент2 4 5 3 2" xfId="40168"/>
    <cellStyle name="40% - Акцент2 4 5 4" xfId="13096"/>
    <cellStyle name="40% - Акцент2 4 5 4 2" xfId="40169"/>
    <cellStyle name="40% - Акцент2 4 5 5" xfId="13097"/>
    <cellStyle name="40% - Акцент2 4 5 5 2" xfId="40170"/>
    <cellStyle name="40% - Акцент2 4 5 6" xfId="13098"/>
    <cellStyle name="40% - Акцент2 4 5 6 2" xfId="40171"/>
    <cellStyle name="40% - Акцент2 4 5 7" xfId="40166"/>
    <cellStyle name="40% - Акцент2 4 6" xfId="13099"/>
    <cellStyle name="40% - Акцент2 4 6 2" xfId="13100"/>
    <cellStyle name="40% - Акцент2 4 6 2 2" xfId="40173"/>
    <cellStyle name="40% - Акцент2 4 6 3" xfId="13101"/>
    <cellStyle name="40% - Акцент2 4 6 3 2" xfId="40174"/>
    <cellStyle name="40% - Акцент2 4 6 4" xfId="13102"/>
    <cellStyle name="40% - Акцент2 4 6 4 2" xfId="40175"/>
    <cellStyle name="40% - Акцент2 4 6 5" xfId="13103"/>
    <cellStyle name="40% - Акцент2 4 6 5 2" xfId="40176"/>
    <cellStyle name="40% - Акцент2 4 6 6" xfId="13104"/>
    <cellStyle name="40% - Акцент2 4 6 6 2" xfId="40177"/>
    <cellStyle name="40% - Акцент2 4 6 7" xfId="40172"/>
    <cellStyle name="40% - Акцент2 4 7" xfId="13105"/>
    <cellStyle name="40% - Акцент2 4 7 2" xfId="13106"/>
    <cellStyle name="40% - Акцент2 4 7 2 2" xfId="40179"/>
    <cellStyle name="40% - Акцент2 4 7 3" xfId="13107"/>
    <cellStyle name="40% - Акцент2 4 7 3 2" xfId="40180"/>
    <cellStyle name="40% - Акцент2 4 7 4" xfId="13108"/>
    <cellStyle name="40% - Акцент2 4 7 4 2" xfId="40181"/>
    <cellStyle name="40% - Акцент2 4 7 5" xfId="13109"/>
    <cellStyle name="40% - Акцент2 4 7 5 2" xfId="40182"/>
    <cellStyle name="40% - Акцент2 4 7 6" xfId="13110"/>
    <cellStyle name="40% - Акцент2 4 7 6 2" xfId="40183"/>
    <cellStyle name="40% - Акцент2 4 7 7" xfId="40178"/>
    <cellStyle name="40% - Акцент2 4 8" xfId="13111"/>
    <cellStyle name="40% - Акцент2 4 8 2" xfId="13112"/>
    <cellStyle name="40% - Акцент2 4 8 2 2" xfId="40185"/>
    <cellStyle name="40% - Акцент2 4 8 3" xfId="13113"/>
    <cellStyle name="40% - Акцент2 4 8 3 2" xfId="40186"/>
    <cellStyle name="40% - Акцент2 4 8 4" xfId="13114"/>
    <cellStyle name="40% - Акцент2 4 8 4 2" xfId="40187"/>
    <cellStyle name="40% - Акцент2 4 8 5" xfId="13115"/>
    <cellStyle name="40% - Акцент2 4 8 5 2" xfId="40188"/>
    <cellStyle name="40% - Акцент2 4 8 6" xfId="13116"/>
    <cellStyle name="40% - Акцент2 4 8 6 2" xfId="40189"/>
    <cellStyle name="40% - Акцент2 4 8 7" xfId="40184"/>
    <cellStyle name="40% - Акцент2 4 9" xfId="13117"/>
    <cellStyle name="40% - Акцент2 4 9 2" xfId="13118"/>
    <cellStyle name="40% - Акцент2 4 9 2 2" xfId="40191"/>
    <cellStyle name="40% - Акцент2 4 9 3" xfId="13119"/>
    <cellStyle name="40% - Акцент2 4 9 3 2" xfId="40192"/>
    <cellStyle name="40% - Акцент2 4 9 4" xfId="13120"/>
    <cellStyle name="40% - Акцент2 4 9 4 2" xfId="40193"/>
    <cellStyle name="40% - Акцент2 4 9 5" xfId="13121"/>
    <cellStyle name="40% - Акцент2 4 9 5 2" xfId="40194"/>
    <cellStyle name="40% - Акцент2 4 9 6" xfId="13122"/>
    <cellStyle name="40% - Акцент2 4 9 6 2" xfId="40195"/>
    <cellStyle name="40% - Акцент2 4 9 7" xfId="40190"/>
    <cellStyle name="40% - Акцент2 5" xfId="13123"/>
    <cellStyle name="40% - Акцент2 5 10" xfId="13124"/>
    <cellStyle name="40% - Акцент2 5 10 2" xfId="13125"/>
    <cellStyle name="40% - Акцент2 5 10 2 2" xfId="40198"/>
    <cellStyle name="40% - Акцент2 5 10 3" xfId="13126"/>
    <cellStyle name="40% - Акцент2 5 10 3 2" xfId="40199"/>
    <cellStyle name="40% - Акцент2 5 10 4" xfId="13127"/>
    <cellStyle name="40% - Акцент2 5 10 4 2" xfId="40200"/>
    <cellStyle name="40% - Акцент2 5 10 5" xfId="13128"/>
    <cellStyle name="40% - Акцент2 5 10 5 2" xfId="40201"/>
    <cellStyle name="40% - Акцент2 5 10 6" xfId="13129"/>
    <cellStyle name="40% - Акцент2 5 10 6 2" xfId="40202"/>
    <cellStyle name="40% - Акцент2 5 10 7" xfId="40197"/>
    <cellStyle name="40% - Акцент2 5 11" xfId="13130"/>
    <cellStyle name="40% - Акцент2 5 11 2" xfId="13131"/>
    <cellStyle name="40% - Акцент2 5 11 2 2" xfId="40204"/>
    <cellStyle name="40% - Акцент2 5 11 3" xfId="13132"/>
    <cellStyle name="40% - Акцент2 5 11 3 2" xfId="40205"/>
    <cellStyle name="40% - Акцент2 5 11 4" xfId="13133"/>
    <cellStyle name="40% - Акцент2 5 11 4 2" xfId="40206"/>
    <cellStyle name="40% - Акцент2 5 11 5" xfId="13134"/>
    <cellStyle name="40% - Акцент2 5 11 5 2" xfId="40207"/>
    <cellStyle name="40% - Акцент2 5 11 6" xfId="13135"/>
    <cellStyle name="40% - Акцент2 5 11 6 2" xfId="40208"/>
    <cellStyle name="40% - Акцент2 5 11 7" xfId="40203"/>
    <cellStyle name="40% - Акцент2 5 12" xfId="13136"/>
    <cellStyle name="40% - Акцент2 5 12 2" xfId="13137"/>
    <cellStyle name="40% - Акцент2 5 12 2 2" xfId="40210"/>
    <cellStyle name="40% - Акцент2 5 12 3" xfId="13138"/>
    <cellStyle name="40% - Акцент2 5 12 3 2" xfId="40211"/>
    <cellStyle name="40% - Акцент2 5 12 4" xfId="13139"/>
    <cellStyle name="40% - Акцент2 5 12 4 2" xfId="40212"/>
    <cellStyle name="40% - Акцент2 5 12 5" xfId="13140"/>
    <cellStyle name="40% - Акцент2 5 12 5 2" xfId="40213"/>
    <cellStyle name="40% - Акцент2 5 12 6" xfId="13141"/>
    <cellStyle name="40% - Акцент2 5 12 6 2" xfId="40214"/>
    <cellStyle name="40% - Акцент2 5 12 7" xfId="40209"/>
    <cellStyle name="40% - Акцент2 5 13" xfId="13142"/>
    <cellStyle name="40% - Акцент2 5 13 2" xfId="13143"/>
    <cellStyle name="40% - Акцент2 5 13 2 2" xfId="40216"/>
    <cellStyle name="40% - Акцент2 5 13 3" xfId="13144"/>
    <cellStyle name="40% - Акцент2 5 13 3 2" xfId="40217"/>
    <cellStyle name="40% - Акцент2 5 13 4" xfId="13145"/>
    <cellStyle name="40% - Акцент2 5 13 4 2" xfId="40218"/>
    <cellStyle name="40% - Акцент2 5 13 5" xfId="13146"/>
    <cellStyle name="40% - Акцент2 5 13 5 2" xfId="40219"/>
    <cellStyle name="40% - Акцент2 5 13 6" xfId="13147"/>
    <cellStyle name="40% - Акцент2 5 13 6 2" xfId="40220"/>
    <cellStyle name="40% - Акцент2 5 13 7" xfId="40215"/>
    <cellStyle name="40% - Акцент2 5 14" xfId="13148"/>
    <cellStyle name="40% - Акцент2 5 14 2" xfId="13149"/>
    <cellStyle name="40% - Акцент2 5 14 2 2" xfId="40222"/>
    <cellStyle name="40% - Акцент2 5 14 3" xfId="13150"/>
    <cellStyle name="40% - Акцент2 5 14 3 2" xfId="40223"/>
    <cellStyle name="40% - Акцент2 5 14 4" xfId="13151"/>
    <cellStyle name="40% - Акцент2 5 14 4 2" xfId="40224"/>
    <cellStyle name="40% - Акцент2 5 14 5" xfId="13152"/>
    <cellStyle name="40% - Акцент2 5 14 5 2" xfId="40225"/>
    <cellStyle name="40% - Акцент2 5 14 6" xfId="13153"/>
    <cellStyle name="40% - Акцент2 5 14 6 2" xfId="40226"/>
    <cellStyle name="40% - Акцент2 5 14 7" xfId="40221"/>
    <cellStyle name="40% - Акцент2 5 15" xfId="13154"/>
    <cellStyle name="40% - Акцент2 5 15 2" xfId="13155"/>
    <cellStyle name="40% - Акцент2 5 15 2 2" xfId="40228"/>
    <cellStyle name="40% - Акцент2 5 15 3" xfId="13156"/>
    <cellStyle name="40% - Акцент2 5 15 3 2" xfId="40229"/>
    <cellStyle name="40% - Акцент2 5 15 4" xfId="13157"/>
    <cellStyle name="40% - Акцент2 5 15 4 2" xfId="40230"/>
    <cellStyle name="40% - Акцент2 5 15 5" xfId="13158"/>
    <cellStyle name="40% - Акцент2 5 15 5 2" xfId="40231"/>
    <cellStyle name="40% - Акцент2 5 15 6" xfId="13159"/>
    <cellStyle name="40% - Акцент2 5 15 6 2" xfId="40232"/>
    <cellStyle name="40% - Акцент2 5 15 7" xfId="40227"/>
    <cellStyle name="40% - Акцент2 5 16" xfId="13160"/>
    <cellStyle name="40% - Акцент2 5 16 2" xfId="13161"/>
    <cellStyle name="40% - Акцент2 5 16 2 2" xfId="40234"/>
    <cellStyle name="40% - Акцент2 5 16 3" xfId="13162"/>
    <cellStyle name="40% - Акцент2 5 16 3 2" xfId="40235"/>
    <cellStyle name="40% - Акцент2 5 16 4" xfId="13163"/>
    <cellStyle name="40% - Акцент2 5 16 4 2" xfId="40236"/>
    <cellStyle name="40% - Акцент2 5 16 5" xfId="13164"/>
    <cellStyle name="40% - Акцент2 5 16 5 2" xfId="40237"/>
    <cellStyle name="40% - Акцент2 5 16 6" xfId="13165"/>
    <cellStyle name="40% - Акцент2 5 16 6 2" xfId="40238"/>
    <cellStyle name="40% - Акцент2 5 16 7" xfId="40233"/>
    <cellStyle name="40% - Акцент2 5 17" xfId="13166"/>
    <cellStyle name="40% - Акцент2 5 17 2" xfId="13167"/>
    <cellStyle name="40% - Акцент2 5 17 2 2" xfId="40240"/>
    <cellStyle name="40% - Акцент2 5 17 3" xfId="13168"/>
    <cellStyle name="40% - Акцент2 5 17 3 2" xfId="40241"/>
    <cellStyle name="40% - Акцент2 5 17 4" xfId="13169"/>
    <cellStyle name="40% - Акцент2 5 17 4 2" xfId="40242"/>
    <cellStyle name="40% - Акцент2 5 17 5" xfId="13170"/>
    <cellStyle name="40% - Акцент2 5 17 5 2" xfId="40243"/>
    <cellStyle name="40% - Акцент2 5 17 6" xfId="13171"/>
    <cellStyle name="40% - Акцент2 5 17 6 2" xfId="40244"/>
    <cellStyle name="40% - Акцент2 5 17 7" xfId="40239"/>
    <cellStyle name="40% - Акцент2 5 18" xfId="13172"/>
    <cellStyle name="40% - Акцент2 5 18 2" xfId="13173"/>
    <cellStyle name="40% - Акцент2 5 18 2 2" xfId="40246"/>
    <cellStyle name="40% - Акцент2 5 18 3" xfId="13174"/>
    <cellStyle name="40% - Акцент2 5 18 3 2" xfId="40247"/>
    <cellStyle name="40% - Акцент2 5 18 4" xfId="13175"/>
    <cellStyle name="40% - Акцент2 5 18 4 2" xfId="40248"/>
    <cellStyle name="40% - Акцент2 5 18 5" xfId="13176"/>
    <cellStyle name="40% - Акцент2 5 18 5 2" xfId="40249"/>
    <cellStyle name="40% - Акцент2 5 18 6" xfId="13177"/>
    <cellStyle name="40% - Акцент2 5 18 6 2" xfId="40250"/>
    <cellStyle name="40% - Акцент2 5 18 7" xfId="40245"/>
    <cellStyle name="40% - Акцент2 5 19" xfId="13178"/>
    <cellStyle name="40% - Акцент2 5 19 2" xfId="13179"/>
    <cellStyle name="40% - Акцент2 5 19 2 2" xfId="40252"/>
    <cellStyle name="40% - Акцент2 5 19 3" xfId="13180"/>
    <cellStyle name="40% - Акцент2 5 19 3 2" xfId="40253"/>
    <cellStyle name="40% - Акцент2 5 19 4" xfId="13181"/>
    <cellStyle name="40% - Акцент2 5 19 4 2" xfId="40254"/>
    <cellStyle name="40% - Акцент2 5 19 5" xfId="13182"/>
    <cellStyle name="40% - Акцент2 5 19 5 2" xfId="40255"/>
    <cellStyle name="40% - Акцент2 5 19 6" xfId="13183"/>
    <cellStyle name="40% - Акцент2 5 19 6 2" xfId="40256"/>
    <cellStyle name="40% - Акцент2 5 19 7" xfId="40251"/>
    <cellStyle name="40% - Акцент2 5 2" xfId="13184"/>
    <cellStyle name="40% - Акцент2 5 2 2" xfId="13185"/>
    <cellStyle name="40% - Акцент2 5 2 2 2" xfId="40258"/>
    <cellStyle name="40% - Акцент2 5 2 3" xfId="13186"/>
    <cellStyle name="40% - Акцент2 5 2 3 2" xfId="40259"/>
    <cellStyle name="40% - Акцент2 5 2 4" xfId="13187"/>
    <cellStyle name="40% - Акцент2 5 2 4 2" xfId="40260"/>
    <cellStyle name="40% - Акцент2 5 2 5" xfId="13188"/>
    <cellStyle name="40% - Акцент2 5 2 5 2" xfId="40261"/>
    <cellStyle name="40% - Акцент2 5 2 6" xfId="13189"/>
    <cellStyle name="40% - Акцент2 5 2 6 2" xfId="40262"/>
    <cellStyle name="40% - Акцент2 5 2 7" xfId="40257"/>
    <cellStyle name="40% - Акцент2 5 20" xfId="13190"/>
    <cellStyle name="40% - Акцент2 5 20 2" xfId="13191"/>
    <cellStyle name="40% - Акцент2 5 20 2 2" xfId="40264"/>
    <cellStyle name="40% - Акцент2 5 20 3" xfId="13192"/>
    <cellStyle name="40% - Акцент2 5 20 3 2" xfId="40265"/>
    <cellStyle name="40% - Акцент2 5 20 4" xfId="13193"/>
    <cellStyle name="40% - Акцент2 5 20 4 2" xfId="40266"/>
    <cellStyle name="40% - Акцент2 5 20 5" xfId="13194"/>
    <cellStyle name="40% - Акцент2 5 20 5 2" xfId="40267"/>
    <cellStyle name="40% - Акцент2 5 20 6" xfId="13195"/>
    <cellStyle name="40% - Акцент2 5 20 6 2" xfId="40268"/>
    <cellStyle name="40% - Акцент2 5 20 7" xfId="40263"/>
    <cellStyle name="40% - Акцент2 5 21" xfId="13196"/>
    <cellStyle name="40% - Акцент2 5 21 2" xfId="13197"/>
    <cellStyle name="40% - Акцент2 5 21 2 2" xfId="40270"/>
    <cellStyle name="40% - Акцент2 5 21 3" xfId="13198"/>
    <cellStyle name="40% - Акцент2 5 21 3 2" xfId="40271"/>
    <cellStyle name="40% - Акцент2 5 21 4" xfId="13199"/>
    <cellStyle name="40% - Акцент2 5 21 4 2" xfId="40272"/>
    <cellStyle name="40% - Акцент2 5 21 5" xfId="13200"/>
    <cellStyle name="40% - Акцент2 5 21 5 2" xfId="40273"/>
    <cellStyle name="40% - Акцент2 5 21 6" xfId="13201"/>
    <cellStyle name="40% - Акцент2 5 21 6 2" xfId="40274"/>
    <cellStyle name="40% - Акцент2 5 21 7" xfId="40269"/>
    <cellStyle name="40% - Акцент2 5 22" xfId="13202"/>
    <cellStyle name="40% - Акцент2 5 22 2" xfId="13203"/>
    <cellStyle name="40% - Акцент2 5 22 2 2" xfId="40276"/>
    <cellStyle name="40% - Акцент2 5 22 3" xfId="13204"/>
    <cellStyle name="40% - Акцент2 5 22 3 2" xfId="40277"/>
    <cellStyle name="40% - Акцент2 5 22 4" xfId="13205"/>
    <cellStyle name="40% - Акцент2 5 22 4 2" xfId="40278"/>
    <cellStyle name="40% - Акцент2 5 22 5" xfId="13206"/>
    <cellStyle name="40% - Акцент2 5 22 5 2" xfId="40279"/>
    <cellStyle name="40% - Акцент2 5 22 6" xfId="13207"/>
    <cellStyle name="40% - Акцент2 5 22 6 2" xfId="40280"/>
    <cellStyle name="40% - Акцент2 5 22 7" xfId="40275"/>
    <cellStyle name="40% - Акцент2 5 23" xfId="13208"/>
    <cellStyle name="40% - Акцент2 5 23 2" xfId="40281"/>
    <cellStyle name="40% - Акцент2 5 24" xfId="13209"/>
    <cellStyle name="40% - Акцент2 5 24 2" xfId="40282"/>
    <cellStyle name="40% - Акцент2 5 25" xfId="13210"/>
    <cellStyle name="40% - Акцент2 5 25 2" xfId="40283"/>
    <cellStyle name="40% - Акцент2 5 26" xfId="13211"/>
    <cellStyle name="40% - Акцент2 5 26 2" xfId="40284"/>
    <cellStyle name="40% - Акцент2 5 27" xfId="13212"/>
    <cellStyle name="40% - Акцент2 5 27 2" xfId="40285"/>
    <cellStyle name="40% - Акцент2 5 28" xfId="40196"/>
    <cellStyle name="40% - Акцент2 5 3" xfId="13213"/>
    <cellStyle name="40% - Акцент2 5 3 2" xfId="13214"/>
    <cellStyle name="40% - Акцент2 5 3 2 2" xfId="40287"/>
    <cellStyle name="40% - Акцент2 5 3 3" xfId="13215"/>
    <cellStyle name="40% - Акцент2 5 3 3 2" xfId="40288"/>
    <cellStyle name="40% - Акцент2 5 3 4" xfId="13216"/>
    <cellStyle name="40% - Акцент2 5 3 4 2" xfId="40289"/>
    <cellStyle name="40% - Акцент2 5 3 5" xfId="13217"/>
    <cellStyle name="40% - Акцент2 5 3 5 2" xfId="40290"/>
    <cellStyle name="40% - Акцент2 5 3 6" xfId="13218"/>
    <cellStyle name="40% - Акцент2 5 3 6 2" xfId="40291"/>
    <cellStyle name="40% - Акцент2 5 3 7" xfId="40286"/>
    <cellStyle name="40% - Акцент2 5 4" xfId="13219"/>
    <cellStyle name="40% - Акцент2 5 4 2" xfId="13220"/>
    <cellStyle name="40% - Акцент2 5 4 2 2" xfId="40293"/>
    <cellStyle name="40% - Акцент2 5 4 3" xfId="13221"/>
    <cellStyle name="40% - Акцент2 5 4 3 2" xfId="40294"/>
    <cellStyle name="40% - Акцент2 5 4 4" xfId="13222"/>
    <cellStyle name="40% - Акцент2 5 4 4 2" xfId="40295"/>
    <cellStyle name="40% - Акцент2 5 4 5" xfId="13223"/>
    <cellStyle name="40% - Акцент2 5 4 5 2" xfId="40296"/>
    <cellStyle name="40% - Акцент2 5 4 6" xfId="13224"/>
    <cellStyle name="40% - Акцент2 5 4 6 2" xfId="40297"/>
    <cellStyle name="40% - Акцент2 5 4 7" xfId="40292"/>
    <cellStyle name="40% - Акцент2 5 5" xfId="13225"/>
    <cellStyle name="40% - Акцент2 5 5 2" xfId="13226"/>
    <cellStyle name="40% - Акцент2 5 5 2 2" xfId="40299"/>
    <cellStyle name="40% - Акцент2 5 5 3" xfId="13227"/>
    <cellStyle name="40% - Акцент2 5 5 3 2" xfId="40300"/>
    <cellStyle name="40% - Акцент2 5 5 4" xfId="13228"/>
    <cellStyle name="40% - Акцент2 5 5 4 2" xfId="40301"/>
    <cellStyle name="40% - Акцент2 5 5 5" xfId="13229"/>
    <cellStyle name="40% - Акцент2 5 5 5 2" xfId="40302"/>
    <cellStyle name="40% - Акцент2 5 5 6" xfId="13230"/>
    <cellStyle name="40% - Акцент2 5 5 6 2" xfId="40303"/>
    <cellStyle name="40% - Акцент2 5 5 7" xfId="40298"/>
    <cellStyle name="40% - Акцент2 5 6" xfId="13231"/>
    <cellStyle name="40% - Акцент2 5 6 2" xfId="13232"/>
    <cellStyle name="40% - Акцент2 5 6 2 2" xfId="40305"/>
    <cellStyle name="40% - Акцент2 5 6 3" xfId="13233"/>
    <cellStyle name="40% - Акцент2 5 6 3 2" xfId="40306"/>
    <cellStyle name="40% - Акцент2 5 6 4" xfId="13234"/>
    <cellStyle name="40% - Акцент2 5 6 4 2" xfId="40307"/>
    <cellStyle name="40% - Акцент2 5 6 5" xfId="13235"/>
    <cellStyle name="40% - Акцент2 5 6 5 2" xfId="40308"/>
    <cellStyle name="40% - Акцент2 5 6 6" xfId="13236"/>
    <cellStyle name="40% - Акцент2 5 6 6 2" xfId="40309"/>
    <cellStyle name="40% - Акцент2 5 6 7" xfId="40304"/>
    <cellStyle name="40% - Акцент2 5 7" xfId="13237"/>
    <cellStyle name="40% - Акцент2 5 7 2" xfId="13238"/>
    <cellStyle name="40% - Акцент2 5 7 2 2" xfId="40311"/>
    <cellStyle name="40% - Акцент2 5 7 3" xfId="13239"/>
    <cellStyle name="40% - Акцент2 5 7 3 2" xfId="40312"/>
    <cellStyle name="40% - Акцент2 5 7 4" xfId="13240"/>
    <cellStyle name="40% - Акцент2 5 7 4 2" xfId="40313"/>
    <cellStyle name="40% - Акцент2 5 7 5" xfId="13241"/>
    <cellStyle name="40% - Акцент2 5 7 5 2" xfId="40314"/>
    <cellStyle name="40% - Акцент2 5 7 6" xfId="13242"/>
    <cellStyle name="40% - Акцент2 5 7 6 2" xfId="40315"/>
    <cellStyle name="40% - Акцент2 5 7 7" xfId="40310"/>
    <cellStyle name="40% - Акцент2 5 8" xfId="13243"/>
    <cellStyle name="40% - Акцент2 5 8 2" xfId="13244"/>
    <cellStyle name="40% - Акцент2 5 8 2 2" xfId="40317"/>
    <cellStyle name="40% - Акцент2 5 8 3" xfId="13245"/>
    <cellStyle name="40% - Акцент2 5 8 3 2" xfId="40318"/>
    <cellStyle name="40% - Акцент2 5 8 4" xfId="13246"/>
    <cellStyle name="40% - Акцент2 5 8 4 2" xfId="40319"/>
    <cellStyle name="40% - Акцент2 5 8 5" xfId="13247"/>
    <cellStyle name="40% - Акцент2 5 8 5 2" xfId="40320"/>
    <cellStyle name="40% - Акцент2 5 8 6" xfId="13248"/>
    <cellStyle name="40% - Акцент2 5 8 6 2" xfId="40321"/>
    <cellStyle name="40% - Акцент2 5 8 7" xfId="40316"/>
    <cellStyle name="40% - Акцент2 5 9" xfId="13249"/>
    <cellStyle name="40% - Акцент2 5 9 2" xfId="13250"/>
    <cellStyle name="40% - Акцент2 5 9 2 2" xfId="40323"/>
    <cellStyle name="40% - Акцент2 5 9 3" xfId="13251"/>
    <cellStyle name="40% - Акцент2 5 9 3 2" xfId="40324"/>
    <cellStyle name="40% - Акцент2 5 9 4" xfId="13252"/>
    <cellStyle name="40% - Акцент2 5 9 4 2" xfId="40325"/>
    <cellStyle name="40% - Акцент2 5 9 5" xfId="13253"/>
    <cellStyle name="40% - Акцент2 5 9 5 2" xfId="40326"/>
    <cellStyle name="40% - Акцент2 5 9 6" xfId="13254"/>
    <cellStyle name="40% - Акцент2 5 9 6 2" xfId="40327"/>
    <cellStyle name="40% - Акцент2 5 9 7" xfId="40322"/>
    <cellStyle name="40% - Акцент2 6" xfId="13255"/>
    <cellStyle name="40% - Акцент2 6 10" xfId="13256"/>
    <cellStyle name="40% - Акцент2 6 10 2" xfId="13257"/>
    <cellStyle name="40% - Акцент2 6 10 2 2" xfId="40330"/>
    <cellStyle name="40% - Акцент2 6 10 3" xfId="13258"/>
    <cellStyle name="40% - Акцент2 6 10 3 2" xfId="40331"/>
    <cellStyle name="40% - Акцент2 6 10 4" xfId="13259"/>
    <cellStyle name="40% - Акцент2 6 10 4 2" xfId="40332"/>
    <cellStyle name="40% - Акцент2 6 10 5" xfId="13260"/>
    <cellStyle name="40% - Акцент2 6 10 5 2" xfId="40333"/>
    <cellStyle name="40% - Акцент2 6 10 6" xfId="13261"/>
    <cellStyle name="40% - Акцент2 6 10 6 2" xfId="40334"/>
    <cellStyle name="40% - Акцент2 6 10 7" xfId="40329"/>
    <cellStyle name="40% - Акцент2 6 11" xfId="13262"/>
    <cellStyle name="40% - Акцент2 6 11 2" xfId="13263"/>
    <cellStyle name="40% - Акцент2 6 11 2 2" xfId="40336"/>
    <cellStyle name="40% - Акцент2 6 11 3" xfId="13264"/>
    <cellStyle name="40% - Акцент2 6 11 3 2" xfId="40337"/>
    <cellStyle name="40% - Акцент2 6 11 4" xfId="13265"/>
    <cellStyle name="40% - Акцент2 6 11 4 2" xfId="40338"/>
    <cellStyle name="40% - Акцент2 6 11 5" xfId="13266"/>
    <cellStyle name="40% - Акцент2 6 11 5 2" xfId="40339"/>
    <cellStyle name="40% - Акцент2 6 11 6" xfId="13267"/>
    <cellStyle name="40% - Акцент2 6 11 6 2" xfId="40340"/>
    <cellStyle name="40% - Акцент2 6 11 7" xfId="40335"/>
    <cellStyle name="40% - Акцент2 6 12" xfId="13268"/>
    <cellStyle name="40% - Акцент2 6 12 2" xfId="13269"/>
    <cellStyle name="40% - Акцент2 6 12 2 2" xfId="40342"/>
    <cellStyle name="40% - Акцент2 6 12 3" xfId="13270"/>
    <cellStyle name="40% - Акцент2 6 12 3 2" xfId="40343"/>
    <cellStyle name="40% - Акцент2 6 12 4" xfId="13271"/>
    <cellStyle name="40% - Акцент2 6 12 4 2" xfId="40344"/>
    <cellStyle name="40% - Акцент2 6 12 5" xfId="13272"/>
    <cellStyle name="40% - Акцент2 6 12 5 2" xfId="40345"/>
    <cellStyle name="40% - Акцент2 6 12 6" xfId="13273"/>
    <cellStyle name="40% - Акцент2 6 12 6 2" xfId="40346"/>
    <cellStyle name="40% - Акцент2 6 12 7" xfId="40341"/>
    <cellStyle name="40% - Акцент2 6 13" xfId="13274"/>
    <cellStyle name="40% - Акцент2 6 13 2" xfId="13275"/>
    <cellStyle name="40% - Акцент2 6 13 2 2" xfId="40348"/>
    <cellStyle name="40% - Акцент2 6 13 3" xfId="13276"/>
    <cellStyle name="40% - Акцент2 6 13 3 2" xfId="40349"/>
    <cellStyle name="40% - Акцент2 6 13 4" xfId="13277"/>
    <cellStyle name="40% - Акцент2 6 13 4 2" xfId="40350"/>
    <cellStyle name="40% - Акцент2 6 13 5" xfId="13278"/>
    <cellStyle name="40% - Акцент2 6 13 5 2" xfId="40351"/>
    <cellStyle name="40% - Акцент2 6 13 6" xfId="13279"/>
    <cellStyle name="40% - Акцент2 6 13 6 2" xfId="40352"/>
    <cellStyle name="40% - Акцент2 6 13 7" xfId="40347"/>
    <cellStyle name="40% - Акцент2 6 14" xfId="13280"/>
    <cellStyle name="40% - Акцент2 6 14 2" xfId="13281"/>
    <cellStyle name="40% - Акцент2 6 14 2 2" xfId="40354"/>
    <cellStyle name="40% - Акцент2 6 14 3" xfId="13282"/>
    <cellStyle name="40% - Акцент2 6 14 3 2" xfId="40355"/>
    <cellStyle name="40% - Акцент2 6 14 4" xfId="13283"/>
    <cellStyle name="40% - Акцент2 6 14 4 2" xfId="40356"/>
    <cellStyle name="40% - Акцент2 6 14 5" xfId="13284"/>
    <cellStyle name="40% - Акцент2 6 14 5 2" xfId="40357"/>
    <cellStyle name="40% - Акцент2 6 14 6" xfId="13285"/>
    <cellStyle name="40% - Акцент2 6 14 6 2" xfId="40358"/>
    <cellStyle name="40% - Акцент2 6 14 7" xfId="40353"/>
    <cellStyle name="40% - Акцент2 6 15" xfId="13286"/>
    <cellStyle name="40% - Акцент2 6 15 2" xfId="13287"/>
    <cellStyle name="40% - Акцент2 6 15 2 2" xfId="40360"/>
    <cellStyle name="40% - Акцент2 6 15 3" xfId="13288"/>
    <cellStyle name="40% - Акцент2 6 15 3 2" xfId="40361"/>
    <cellStyle name="40% - Акцент2 6 15 4" xfId="13289"/>
    <cellStyle name="40% - Акцент2 6 15 4 2" xfId="40362"/>
    <cellStyle name="40% - Акцент2 6 15 5" xfId="13290"/>
    <cellStyle name="40% - Акцент2 6 15 5 2" xfId="40363"/>
    <cellStyle name="40% - Акцент2 6 15 6" xfId="13291"/>
    <cellStyle name="40% - Акцент2 6 15 6 2" xfId="40364"/>
    <cellStyle name="40% - Акцент2 6 15 7" xfId="40359"/>
    <cellStyle name="40% - Акцент2 6 16" xfId="13292"/>
    <cellStyle name="40% - Акцент2 6 16 2" xfId="13293"/>
    <cellStyle name="40% - Акцент2 6 16 2 2" xfId="40366"/>
    <cellStyle name="40% - Акцент2 6 16 3" xfId="13294"/>
    <cellStyle name="40% - Акцент2 6 16 3 2" xfId="40367"/>
    <cellStyle name="40% - Акцент2 6 16 4" xfId="13295"/>
    <cellStyle name="40% - Акцент2 6 16 4 2" xfId="40368"/>
    <cellStyle name="40% - Акцент2 6 16 5" xfId="13296"/>
    <cellStyle name="40% - Акцент2 6 16 5 2" xfId="40369"/>
    <cellStyle name="40% - Акцент2 6 16 6" xfId="13297"/>
    <cellStyle name="40% - Акцент2 6 16 6 2" xfId="40370"/>
    <cellStyle name="40% - Акцент2 6 16 7" xfId="40365"/>
    <cellStyle name="40% - Акцент2 6 17" xfId="13298"/>
    <cellStyle name="40% - Акцент2 6 17 2" xfId="13299"/>
    <cellStyle name="40% - Акцент2 6 17 2 2" xfId="40372"/>
    <cellStyle name="40% - Акцент2 6 17 3" xfId="13300"/>
    <cellStyle name="40% - Акцент2 6 17 3 2" xfId="40373"/>
    <cellStyle name="40% - Акцент2 6 17 4" xfId="13301"/>
    <cellStyle name="40% - Акцент2 6 17 4 2" xfId="40374"/>
    <cellStyle name="40% - Акцент2 6 17 5" xfId="13302"/>
    <cellStyle name="40% - Акцент2 6 17 5 2" xfId="40375"/>
    <cellStyle name="40% - Акцент2 6 17 6" xfId="13303"/>
    <cellStyle name="40% - Акцент2 6 17 6 2" xfId="40376"/>
    <cellStyle name="40% - Акцент2 6 17 7" xfId="40371"/>
    <cellStyle name="40% - Акцент2 6 18" xfId="13304"/>
    <cellStyle name="40% - Акцент2 6 18 2" xfId="13305"/>
    <cellStyle name="40% - Акцент2 6 18 2 2" xfId="40378"/>
    <cellStyle name="40% - Акцент2 6 18 3" xfId="13306"/>
    <cellStyle name="40% - Акцент2 6 18 3 2" xfId="40379"/>
    <cellStyle name="40% - Акцент2 6 18 4" xfId="13307"/>
    <cellStyle name="40% - Акцент2 6 18 4 2" xfId="40380"/>
    <cellStyle name="40% - Акцент2 6 18 5" xfId="13308"/>
    <cellStyle name="40% - Акцент2 6 18 5 2" xfId="40381"/>
    <cellStyle name="40% - Акцент2 6 18 6" xfId="13309"/>
    <cellStyle name="40% - Акцент2 6 18 6 2" xfId="40382"/>
    <cellStyle name="40% - Акцент2 6 18 7" xfId="40377"/>
    <cellStyle name="40% - Акцент2 6 19" xfId="13310"/>
    <cellStyle name="40% - Акцент2 6 19 2" xfId="13311"/>
    <cellStyle name="40% - Акцент2 6 19 2 2" xfId="40384"/>
    <cellStyle name="40% - Акцент2 6 19 3" xfId="13312"/>
    <cellStyle name="40% - Акцент2 6 19 3 2" xfId="40385"/>
    <cellStyle name="40% - Акцент2 6 19 4" xfId="13313"/>
    <cellStyle name="40% - Акцент2 6 19 4 2" xfId="40386"/>
    <cellStyle name="40% - Акцент2 6 19 5" xfId="13314"/>
    <cellStyle name="40% - Акцент2 6 19 5 2" xfId="40387"/>
    <cellStyle name="40% - Акцент2 6 19 6" xfId="13315"/>
    <cellStyle name="40% - Акцент2 6 19 6 2" xfId="40388"/>
    <cellStyle name="40% - Акцент2 6 19 7" xfId="40383"/>
    <cellStyle name="40% - Акцент2 6 2" xfId="13316"/>
    <cellStyle name="40% - Акцент2 6 2 2" xfId="13317"/>
    <cellStyle name="40% - Акцент2 6 2 2 2" xfId="40390"/>
    <cellStyle name="40% - Акцент2 6 2 3" xfId="13318"/>
    <cellStyle name="40% - Акцент2 6 2 3 2" xfId="40391"/>
    <cellStyle name="40% - Акцент2 6 2 4" xfId="13319"/>
    <cellStyle name="40% - Акцент2 6 2 4 2" xfId="40392"/>
    <cellStyle name="40% - Акцент2 6 2 5" xfId="13320"/>
    <cellStyle name="40% - Акцент2 6 2 5 2" xfId="40393"/>
    <cellStyle name="40% - Акцент2 6 2 6" xfId="13321"/>
    <cellStyle name="40% - Акцент2 6 2 6 2" xfId="40394"/>
    <cellStyle name="40% - Акцент2 6 2 7" xfId="40389"/>
    <cellStyle name="40% - Акцент2 6 20" xfId="13322"/>
    <cellStyle name="40% - Акцент2 6 20 2" xfId="13323"/>
    <cellStyle name="40% - Акцент2 6 20 2 2" xfId="40396"/>
    <cellStyle name="40% - Акцент2 6 20 3" xfId="13324"/>
    <cellStyle name="40% - Акцент2 6 20 3 2" xfId="40397"/>
    <cellStyle name="40% - Акцент2 6 20 4" xfId="13325"/>
    <cellStyle name="40% - Акцент2 6 20 4 2" xfId="40398"/>
    <cellStyle name="40% - Акцент2 6 20 5" xfId="13326"/>
    <cellStyle name="40% - Акцент2 6 20 5 2" xfId="40399"/>
    <cellStyle name="40% - Акцент2 6 20 6" xfId="13327"/>
    <cellStyle name="40% - Акцент2 6 20 6 2" xfId="40400"/>
    <cellStyle name="40% - Акцент2 6 20 7" xfId="40395"/>
    <cellStyle name="40% - Акцент2 6 21" xfId="13328"/>
    <cellStyle name="40% - Акцент2 6 21 2" xfId="13329"/>
    <cellStyle name="40% - Акцент2 6 21 2 2" xfId="40402"/>
    <cellStyle name="40% - Акцент2 6 21 3" xfId="13330"/>
    <cellStyle name="40% - Акцент2 6 21 3 2" xfId="40403"/>
    <cellStyle name="40% - Акцент2 6 21 4" xfId="13331"/>
    <cellStyle name="40% - Акцент2 6 21 4 2" xfId="40404"/>
    <cellStyle name="40% - Акцент2 6 21 5" xfId="13332"/>
    <cellStyle name="40% - Акцент2 6 21 5 2" xfId="40405"/>
    <cellStyle name="40% - Акцент2 6 21 6" xfId="13333"/>
    <cellStyle name="40% - Акцент2 6 21 6 2" xfId="40406"/>
    <cellStyle name="40% - Акцент2 6 21 7" xfId="40401"/>
    <cellStyle name="40% - Акцент2 6 22" xfId="13334"/>
    <cellStyle name="40% - Акцент2 6 22 2" xfId="13335"/>
    <cellStyle name="40% - Акцент2 6 22 2 2" xfId="40408"/>
    <cellStyle name="40% - Акцент2 6 22 3" xfId="13336"/>
    <cellStyle name="40% - Акцент2 6 22 3 2" xfId="40409"/>
    <cellStyle name="40% - Акцент2 6 22 4" xfId="13337"/>
    <cellStyle name="40% - Акцент2 6 22 4 2" xfId="40410"/>
    <cellStyle name="40% - Акцент2 6 22 5" xfId="13338"/>
    <cellStyle name="40% - Акцент2 6 22 5 2" xfId="40411"/>
    <cellStyle name="40% - Акцент2 6 22 6" xfId="13339"/>
    <cellStyle name="40% - Акцент2 6 22 6 2" xfId="40412"/>
    <cellStyle name="40% - Акцент2 6 22 7" xfId="40407"/>
    <cellStyle name="40% - Акцент2 6 23" xfId="13340"/>
    <cellStyle name="40% - Акцент2 6 23 2" xfId="40413"/>
    <cellStyle name="40% - Акцент2 6 24" xfId="13341"/>
    <cellStyle name="40% - Акцент2 6 24 2" xfId="40414"/>
    <cellStyle name="40% - Акцент2 6 25" xfId="13342"/>
    <cellStyle name="40% - Акцент2 6 25 2" xfId="40415"/>
    <cellStyle name="40% - Акцент2 6 26" xfId="13343"/>
    <cellStyle name="40% - Акцент2 6 26 2" xfId="40416"/>
    <cellStyle name="40% - Акцент2 6 27" xfId="13344"/>
    <cellStyle name="40% - Акцент2 6 27 2" xfId="40417"/>
    <cellStyle name="40% - Акцент2 6 28" xfId="40328"/>
    <cellStyle name="40% - Акцент2 6 3" xfId="13345"/>
    <cellStyle name="40% - Акцент2 6 3 2" xfId="13346"/>
    <cellStyle name="40% - Акцент2 6 3 2 2" xfId="40419"/>
    <cellStyle name="40% - Акцент2 6 3 3" xfId="13347"/>
    <cellStyle name="40% - Акцент2 6 3 3 2" xfId="40420"/>
    <cellStyle name="40% - Акцент2 6 3 4" xfId="13348"/>
    <cellStyle name="40% - Акцент2 6 3 4 2" xfId="40421"/>
    <cellStyle name="40% - Акцент2 6 3 5" xfId="13349"/>
    <cellStyle name="40% - Акцент2 6 3 5 2" xfId="40422"/>
    <cellStyle name="40% - Акцент2 6 3 6" xfId="13350"/>
    <cellStyle name="40% - Акцент2 6 3 6 2" xfId="40423"/>
    <cellStyle name="40% - Акцент2 6 3 7" xfId="40418"/>
    <cellStyle name="40% - Акцент2 6 4" xfId="13351"/>
    <cellStyle name="40% - Акцент2 6 4 2" xfId="13352"/>
    <cellStyle name="40% - Акцент2 6 4 2 2" xfId="40425"/>
    <cellStyle name="40% - Акцент2 6 4 3" xfId="13353"/>
    <cellStyle name="40% - Акцент2 6 4 3 2" xfId="40426"/>
    <cellStyle name="40% - Акцент2 6 4 4" xfId="13354"/>
    <cellStyle name="40% - Акцент2 6 4 4 2" xfId="40427"/>
    <cellStyle name="40% - Акцент2 6 4 5" xfId="13355"/>
    <cellStyle name="40% - Акцент2 6 4 5 2" xfId="40428"/>
    <cellStyle name="40% - Акцент2 6 4 6" xfId="13356"/>
    <cellStyle name="40% - Акцент2 6 4 6 2" xfId="40429"/>
    <cellStyle name="40% - Акцент2 6 4 7" xfId="40424"/>
    <cellStyle name="40% - Акцент2 6 5" xfId="13357"/>
    <cellStyle name="40% - Акцент2 6 5 2" xfId="13358"/>
    <cellStyle name="40% - Акцент2 6 5 2 2" xfId="40431"/>
    <cellStyle name="40% - Акцент2 6 5 3" xfId="13359"/>
    <cellStyle name="40% - Акцент2 6 5 3 2" xfId="40432"/>
    <cellStyle name="40% - Акцент2 6 5 4" xfId="13360"/>
    <cellStyle name="40% - Акцент2 6 5 4 2" xfId="40433"/>
    <cellStyle name="40% - Акцент2 6 5 5" xfId="13361"/>
    <cellStyle name="40% - Акцент2 6 5 5 2" xfId="40434"/>
    <cellStyle name="40% - Акцент2 6 5 6" xfId="13362"/>
    <cellStyle name="40% - Акцент2 6 5 6 2" xfId="40435"/>
    <cellStyle name="40% - Акцент2 6 5 7" xfId="40430"/>
    <cellStyle name="40% - Акцент2 6 6" xfId="13363"/>
    <cellStyle name="40% - Акцент2 6 6 2" xfId="13364"/>
    <cellStyle name="40% - Акцент2 6 6 2 2" xfId="40437"/>
    <cellStyle name="40% - Акцент2 6 6 3" xfId="13365"/>
    <cellStyle name="40% - Акцент2 6 6 3 2" xfId="40438"/>
    <cellStyle name="40% - Акцент2 6 6 4" xfId="13366"/>
    <cellStyle name="40% - Акцент2 6 6 4 2" xfId="40439"/>
    <cellStyle name="40% - Акцент2 6 6 5" xfId="13367"/>
    <cellStyle name="40% - Акцент2 6 6 5 2" xfId="40440"/>
    <cellStyle name="40% - Акцент2 6 6 6" xfId="13368"/>
    <cellStyle name="40% - Акцент2 6 6 6 2" xfId="40441"/>
    <cellStyle name="40% - Акцент2 6 6 7" xfId="40436"/>
    <cellStyle name="40% - Акцент2 6 7" xfId="13369"/>
    <cellStyle name="40% - Акцент2 6 7 2" xfId="13370"/>
    <cellStyle name="40% - Акцент2 6 7 2 2" xfId="40443"/>
    <cellStyle name="40% - Акцент2 6 7 3" xfId="13371"/>
    <cellStyle name="40% - Акцент2 6 7 3 2" xfId="40444"/>
    <cellStyle name="40% - Акцент2 6 7 4" xfId="13372"/>
    <cellStyle name="40% - Акцент2 6 7 4 2" xfId="40445"/>
    <cellStyle name="40% - Акцент2 6 7 5" xfId="13373"/>
    <cellStyle name="40% - Акцент2 6 7 5 2" xfId="40446"/>
    <cellStyle name="40% - Акцент2 6 7 6" xfId="13374"/>
    <cellStyle name="40% - Акцент2 6 7 6 2" xfId="40447"/>
    <cellStyle name="40% - Акцент2 6 7 7" xfId="40442"/>
    <cellStyle name="40% - Акцент2 6 8" xfId="13375"/>
    <cellStyle name="40% - Акцент2 6 8 2" xfId="13376"/>
    <cellStyle name="40% - Акцент2 6 8 2 2" xfId="40449"/>
    <cellStyle name="40% - Акцент2 6 8 3" xfId="13377"/>
    <cellStyle name="40% - Акцент2 6 8 3 2" xfId="40450"/>
    <cellStyle name="40% - Акцент2 6 8 4" xfId="13378"/>
    <cellStyle name="40% - Акцент2 6 8 4 2" xfId="40451"/>
    <cellStyle name="40% - Акцент2 6 8 5" xfId="13379"/>
    <cellStyle name="40% - Акцент2 6 8 5 2" xfId="40452"/>
    <cellStyle name="40% - Акцент2 6 8 6" xfId="13380"/>
    <cellStyle name="40% - Акцент2 6 8 6 2" xfId="40453"/>
    <cellStyle name="40% - Акцент2 6 8 7" xfId="40448"/>
    <cellStyle name="40% - Акцент2 6 9" xfId="13381"/>
    <cellStyle name="40% - Акцент2 6 9 2" xfId="13382"/>
    <cellStyle name="40% - Акцент2 6 9 2 2" xfId="40455"/>
    <cellStyle name="40% - Акцент2 6 9 3" xfId="13383"/>
    <cellStyle name="40% - Акцент2 6 9 3 2" xfId="40456"/>
    <cellStyle name="40% - Акцент2 6 9 4" xfId="13384"/>
    <cellStyle name="40% - Акцент2 6 9 4 2" xfId="40457"/>
    <cellStyle name="40% - Акцент2 6 9 5" xfId="13385"/>
    <cellStyle name="40% - Акцент2 6 9 5 2" xfId="40458"/>
    <cellStyle name="40% - Акцент2 6 9 6" xfId="13386"/>
    <cellStyle name="40% - Акцент2 6 9 6 2" xfId="40459"/>
    <cellStyle name="40% - Акцент2 6 9 7" xfId="40454"/>
    <cellStyle name="40% - Акцент2 7" xfId="13387"/>
    <cellStyle name="40% - Акцент2 7 10" xfId="13388"/>
    <cellStyle name="40% - Акцент2 7 10 2" xfId="13389"/>
    <cellStyle name="40% - Акцент2 7 10 2 2" xfId="40462"/>
    <cellStyle name="40% - Акцент2 7 10 3" xfId="13390"/>
    <cellStyle name="40% - Акцент2 7 10 3 2" xfId="40463"/>
    <cellStyle name="40% - Акцент2 7 10 4" xfId="13391"/>
    <cellStyle name="40% - Акцент2 7 10 4 2" xfId="40464"/>
    <cellStyle name="40% - Акцент2 7 10 5" xfId="13392"/>
    <cellStyle name="40% - Акцент2 7 10 5 2" xfId="40465"/>
    <cellStyle name="40% - Акцент2 7 10 6" xfId="13393"/>
    <cellStyle name="40% - Акцент2 7 10 6 2" xfId="40466"/>
    <cellStyle name="40% - Акцент2 7 10 7" xfId="40461"/>
    <cellStyle name="40% - Акцент2 7 11" xfId="13394"/>
    <cellStyle name="40% - Акцент2 7 11 2" xfId="13395"/>
    <cellStyle name="40% - Акцент2 7 11 2 2" xfId="40468"/>
    <cellStyle name="40% - Акцент2 7 11 3" xfId="13396"/>
    <cellStyle name="40% - Акцент2 7 11 3 2" xfId="40469"/>
    <cellStyle name="40% - Акцент2 7 11 4" xfId="13397"/>
    <cellStyle name="40% - Акцент2 7 11 4 2" xfId="40470"/>
    <cellStyle name="40% - Акцент2 7 11 5" xfId="13398"/>
    <cellStyle name="40% - Акцент2 7 11 5 2" xfId="40471"/>
    <cellStyle name="40% - Акцент2 7 11 6" xfId="13399"/>
    <cellStyle name="40% - Акцент2 7 11 6 2" xfId="40472"/>
    <cellStyle name="40% - Акцент2 7 11 7" xfId="40467"/>
    <cellStyle name="40% - Акцент2 7 12" xfId="13400"/>
    <cellStyle name="40% - Акцент2 7 12 2" xfId="13401"/>
    <cellStyle name="40% - Акцент2 7 12 2 2" xfId="40474"/>
    <cellStyle name="40% - Акцент2 7 12 3" xfId="13402"/>
    <cellStyle name="40% - Акцент2 7 12 3 2" xfId="40475"/>
    <cellStyle name="40% - Акцент2 7 12 4" xfId="13403"/>
    <cellStyle name="40% - Акцент2 7 12 4 2" xfId="40476"/>
    <cellStyle name="40% - Акцент2 7 12 5" xfId="13404"/>
    <cellStyle name="40% - Акцент2 7 12 5 2" xfId="40477"/>
    <cellStyle name="40% - Акцент2 7 12 6" xfId="13405"/>
    <cellStyle name="40% - Акцент2 7 12 6 2" xfId="40478"/>
    <cellStyle name="40% - Акцент2 7 12 7" xfId="40473"/>
    <cellStyle name="40% - Акцент2 7 13" xfId="13406"/>
    <cellStyle name="40% - Акцент2 7 13 2" xfId="13407"/>
    <cellStyle name="40% - Акцент2 7 13 2 2" xfId="40480"/>
    <cellStyle name="40% - Акцент2 7 13 3" xfId="13408"/>
    <cellStyle name="40% - Акцент2 7 13 3 2" xfId="40481"/>
    <cellStyle name="40% - Акцент2 7 13 4" xfId="13409"/>
    <cellStyle name="40% - Акцент2 7 13 4 2" xfId="40482"/>
    <cellStyle name="40% - Акцент2 7 13 5" xfId="13410"/>
    <cellStyle name="40% - Акцент2 7 13 5 2" xfId="40483"/>
    <cellStyle name="40% - Акцент2 7 13 6" xfId="13411"/>
    <cellStyle name="40% - Акцент2 7 13 6 2" xfId="40484"/>
    <cellStyle name="40% - Акцент2 7 13 7" xfId="40479"/>
    <cellStyle name="40% - Акцент2 7 14" xfId="13412"/>
    <cellStyle name="40% - Акцент2 7 14 2" xfId="13413"/>
    <cellStyle name="40% - Акцент2 7 14 2 2" xfId="40486"/>
    <cellStyle name="40% - Акцент2 7 14 3" xfId="13414"/>
    <cellStyle name="40% - Акцент2 7 14 3 2" xfId="40487"/>
    <cellStyle name="40% - Акцент2 7 14 4" xfId="13415"/>
    <cellStyle name="40% - Акцент2 7 14 4 2" xfId="40488"/>
    <cellStyle name="40% - Акцент2 7 14 5" xfId="13416"/>
    <cellStyle name="40% - Акцент2 7 14 5 2" xfId="40489"/>
    <cellStyle name="40% - Акцент2 7 14 6" xfId="13417"/>
    <cellStyle name="40% - Акцент2 7 14 6 2" xfId="40490"/>
    <cellStyle name="40% - Акцент2 7 14 7" xfId="40485"/>
    <cellStyle name="40% - Акцент2 7 15" xfId="13418"/>
    <cellStyle name="40% - Акцент2 7 15 2" xfId="13419"/>
    <cellStyle name="40% - Акцент2 7 15 2 2" xfId="40492"/>
    <cellStyle name="40% - Акцент2 7 15 3" xfId="13420"/>
    <cellStyle name="40% - Акцент2 7 15 3 2" xfId="40493"/>
    <cellStyle name="40% - Акцент2 7 15 4" xfId="13421"/>
    <cellStyle name="40% - Акцент2 7 15 4 2" xfId="40494"/>
    <cellStyle name="40% - Акцент2 7 15 5" xfId="13422"/>
    <cellStyle name="40% - Акцент2 7 15 5 2" xfId="40495"/>
    <cellStyle name="40% - Акцент2 7 15 6" xfId="13423"/>
    <cellStyle name="40% - Акцент2 7 15 6 2" xfId="40496"/>
    <cellStyle name="40% - Акцент2 7 15 7" xfId="40491"/>
    <cellStyle name="40% - Акцент2 7 16" xfId="13424"/>
    <cellStyle name="40% - Акцент2 7 16 2" xfId="13425"/>
    <cellStyle name="40% - Акцент2 7 16 2 2" xfId="40498"/>
    <cellStyle name="40% - Акцент2 7 16 3" xfId="13426"/>
    <cellStyle name="40% - Акцент2 7 16 3 2" xfId="40499"/>
    <cellStyle name="40% - Акцент2 7 16 4" xfId="13427"/>
    <cellStyle name="40% - Акцент2 7 16 4 2" xfId="40500"/>
    <cellStyle name="40% - Акцент2 7 16 5" xfId="13428"/>
    <cellStyle name="40% - Акцент2 7 16 5 2" xfId="40501"/>
    <cellStyle name="40% - Акцент2 7 16 6" xfId="13429"/>
    <cellStyle name="40% - Акцент2 7 16 6 2" xfId="40502"/>
    <cellStyle name="40% - Акцент2 7 16 7" xfId="40497"/>
    <cellStyle name="40% - Акцент2 7 17" xfId="13430"/>
    <cellStyle name="40% - Акцент2 7 17 2" xfId="13431"/>
    <cellStyle name="40% - Акцент2 7 17 2 2" xfId="40504"/>
    <cellStyle name="40% - Акцент2 7 17 3" xfId="13432"/>
    <cellStyle name="40% - Акцент2 7 17 3 2" xfId="40505"/>
    <cellStyle name="40% - Акцент2 7 17 4" xfId="13433"/>
    <cellStyle name="40% - Акцент2 7 17 4 2" xfId="40506"/>
    <cellStyle name="40% - Акцент2 7 17 5" xfId="13434"/>
    <cellStyle name="40% - Акцент2 7 17 5 2" xfId="40507"/>
    <cellStyle name="40% - Акцент2 7 17 6" xfId="13435"/>
    <cellStyle name="40% - Акцент2 7 17 6 2" xfId="40508"/>
    <cellStyle name="40% - Акцент2 7 17 7" xfId="40503"/>
    <cellStyle name="40% - Акцент2 7 18" xfId="13436"/>
    <cellStyle name="40% - Акцент2 7 18 2" xfId="13437"/>
    <cellStyle name="40% - Акцент2 7 18 2 2" xfId="40510"/>
    <cellStyle name="40% - Акцент2 7 18 3" xfId="13438"/>
    <cellStyle name="40% - Акцент2 7 18 3 2" xfId="40511"/>
    <cellStyle name="40% - Акцент2 7 18 4" xfId="13439"/>
    <cellStyle name="40% - Акцент2 7 18 4 2" xfId="40512"/>
    <cellStyle name="40% - Акцент2 7 18 5" xfId="13440"/>
    <cellStyle name="40% - Акцент2 7 18 5 2" xfId="40513"/>
    <cellStyle name="40% - Акцент2 7 18 6" xfId="13441"/>
    <cellStyle name="40% - Акцент2 7 18 6 2" xfId="40514"/>
    <cellStyle name="40% - Акцент2 7 18 7" xfId="40509"/>
    <cellStyle name="40% - Акцент2 7 19" xfId="13442"/>
    <cellStyle name="40% - Акцент2 7 19 2" xfId="13443"/>
    <cellStyle name="40% - Акцент2 7 19 2 2" xfId="40516"/>
    <cellStyle name="40% - Акцент2 7 19 3" xfId="13444"/>
    <cellStyle name="40% - Акцент2 7 19 3 2" xfId="40517"/>
    <cellStyle name="40% - Акцент2 7 19 4" xfId="13445"/>
    <cellStyle name="40% - Акцент2 7 19 4 2" xfId="40518"/>
    <cellStyle name="40% - Акцент2 7 19 5" xfId="13446"/>
    <cellStyle name="40% - Акцент2 7 19 5 2" xfId="40519"/>
    <cellStyle name="40% - Акцент2 7 19 6" xfId="13447"/>
    <cellStyle name="40% - Акцент2 7 19 6 2" xfId="40520"/>
    <cellStyle name="40% - Акцент2 7 19 7" xfId="40515"/>
    <cellStyle name="40% - Акцент2 7 2" xfId="13448"/>
    <cellStyle name="40% - Акцент2 7 2 2" xfId="13449"/>
    <cellStyle name="40% - Акцент2 7 2 2 2" xfId="40522"/>
    <cellStyle name="40% - Акцент2 7 2 3" xfId="13450"/>
    <cellStyle name="40% - Акцент2 7 2 3 2" xfId="40523"/>
    <cellStyle name="40% - Акцент2 7 2 4" xfId="13451"/>
    <cellStyle name="40% - Акцент2 7 2 4 2" xfId="40524"/>
    <cellStyle name="40% - Акцент2 7 2 5" xfId="13452"/>
    <cellStyle name="40% - Акцент2 7 2 5 2" xfId="40525"/>
    <cellStyle name="40% - Акцент2 7 2 6" xfId="13453"/>
    <cellStyle name="40% - Акцент2 7 2 6 2" xfId="40526"/>
    <cellStyle name="40% - Акцент2 7 2 7" xfId="40521"/>
    <cellStyle name="40% - Акцент2 7 20" xfId="13454"/>
    <cellStyle name="40% - Акцент2 7 20 2" xfId="13455"/>
    <cellStyle name="40% - Акцент2 7 20 2 2" xfId="40528"/>
    <cellStyle name="40% - Акцент2 7 20 3" xfId="13456"/>
    <cellStyle name="40% - Акцент2 7 20 3 2" xfId="40529"/>
    <cellStyle name="40% - Акцент2 7 20 4" xfId="13457"/>
    <cellStyle name="40% - Акцент2 7 20 4 2" xfId="40530"/>
    <cellStyle name="40% - Акцент2 7 20 5" xfId="13458"/>
    <cellStyle name="40% - Акцент2 7 20 5 2" xfId="40531"/>
    <cellStyle name="40% - Акцент2 7 20 6" xfId="13459"/>
    <cellStyle name="40% - Акцент2 7 20 6 2" xfId="40532"/>
    <cellStyle name="40% - Акцент2 7 20 7" xfId="40527"/>
    <cellStyle name="40% - Акцент2 7 21" xfId="13460"/>
    <cellStyle name="40% - Акцент2 7 21 2" xfId="13461"/>
    <cellStyle name="40% - Акцент2 7 21 2 2" xfId="40534"/>
    <cellStyle name="40% - Акцент2 7 21 3" xfId="13462"/>
    <cellStyle name="40% - Акцент2 7 21 3 2" xfId="40535"/>
    <cellStyle name="40% - Акцент2 7 21 4" xfId="13463"/>
    <cellStyle name="40% - Акцент2 7 21 4 2" xfId="40536"/>
    <cellStyle name="40% - Акцент2 7 21 5" xfId="13464"/>
    <cellStyle name="40% - Акцент2 7 21 5 2" xfId="40537"/>
    <cellStyle name="40% - Акцент2 7 21 6" xfId="13465"/>
    <cellStyle name="40% - Акцент2 7 21 6 2" xfId="40538"/>
    <cellStyle name="40% - Акцент2 7 21 7" xfId="40533"/>
    <cellStyle name="40% - Акцент2 7 22" xfId="13466"/>
    <cellStyle name="40% - Акцент2 7 22 2" xfId="13467"/>
    <cellStyle name="40% - Акцент2 7 22 2 2" xfId="40540"/>
    <cellStyle name="40% - Акцент2 7 22 3" xfId="13468"/>
    <cellStyle name="40% - Акцент2 7 22 3 2" xfId="40541"/>
    <cellStyle name="40% - Акцент2 7 22 4" xfId="13469"/>
    <cellStyle name="40% - Акцент2 7 22 4 2" xfId="40542"/>
    <cellStyle name="40% - Акцент2 7 22 5" xfId="13470"/>
    <cellStyle name="40% - Акцент2 7 22 5 2" xfId="40543"/>
    <cellStyle name="40% - Акцент2 7 22 6" xfId="13471"/>
    <cellStyle name="40% - Акцент2 7 22 6 2" xfId="40544"/>
    <cellStyle name="40% - Акцент2 7 22 7" xfId="40539"/>
    <cellStyle name="40% - Акцент2 7 23" xfId="13472"/>
    <cellStyle name="40% - Акцент2 7 23 2" xfId="40545"/>
    <cellStyle name="40% - Акцент2 7 24" xfId="13473"/>
    <cellStyle name="40% - Акцент2 7 24 2" xfId="40546"/>
    <cellStyle name="40% - Акцент2 7 25" xfId="13474"/>
    <cellStyle name="40% - Акцент2 7 25 2" xfId="40547"/>
    <cellStyle name="40% - Акцент2 7 26" xfId="13475"/>
    <cellStyle name="40% - Акцент2 7 26 2" xfId="40548"/>
    <cellStyle name="40% - Акцент2 7 27" xfId="13476"/>
    <cellStyle name="40% - Акцент2 7 27 2" xfId="40549"/>
    <cellStyle name="40% - Акцент2 7 28" xfId="40460"/>
    <cellStyle name="40% - Акцент2 7 3" xfId="13477"/>
    <cellStyle name="40% - Акцент2 7 3 2" xfId="13478"/>
    <cellStyle name="40% - Акцент2 7 3 2 2" xfId="40551"/>
    <cellStyle name="40% - Акцент2 7 3 3" xfId="13479"/>
    <cellStyle name="40% - Акцент2 7 3 3 2" xfId="40552"/>
    <cellStyle name="40% - Акцент2 7 3 4" xfId="13480"/>
    <cellStyle name="40% - Акцент2 7 3 4 2" xfId="40553"/>
    <cellStyle name="40% - Акцент2 7 3 5" xfId="13481"/>
    <cellStyle name="40% - Акцент2 7 3 5 2" xfId="40554"/>
    <cellStyle name="40% - Акцент2 7 3 6" xfId="13482"/>
    <cellStyle name="40% - Акцент2 7 3 6 2" xfId="40555"/>
    <cellStyle name="40% - Акцент2 7 3 7" xfId="40550"/>
    <cellStyle name="40% - Акцент2 7 4" xfId="13483"/>
    <cellStyle name="40% - Акцент2 7 4 2" xfId="13484"/>
    <cellStyle name="40% - Акцент2 7 4 2 2" xfId="40557"/>
    <cellStyle name="40% - Акцент2 7 4 3" xfId="13485"/>
    <cellStyle name="40% - Акцент2 7 4 3 2" xfId="40558"/>
    <cellStyle name="40% - Акцент2 7 4 4" xfId="13486"/>
    <cellStyle name="40% - Акцент2 7 4 4 2" xfId="40559"/>
    <cellStyle name="40% - Акцент2 7 4 5" xfId="13487"/>
    <cellStyle name="40% - Акцент2 7 4 5 2" xfId="40560"/>
    <cellStyle name="40% - Акцент2 7 4 6" xfId="13488"/>
    <cellStyle name="40% - Акцент2 7 4 6 2" xfId="40561"/>
    <cellStyle name="40% - Акцент2 7 4 7" xfId="40556"/>
    <cellStyle name="40% - Акцент2 7 5" xfId="13489"/>
    <cellStyle name="40% - Акцент2 7 5 2" xfId="13490"/>
    <cellStyle name="40% - Акцент2 7 5 2 2" xfId="40563"/>
    <cellStyle name="40% - Акцент2 7 5 3" xfId="13491"/>
    <cellStyle name="40% - Акцент2 7 5 3 2" xfId="40564"/>
    <cellStyle name="40% - Акцент2 7 5 4" xfId="13492"/>
    <cellStyle name="40% - Акцент2 7 5 4 2" xfId="40565"/>
    <cellStyle name="40% - Акцент2 7 5 5" xfId="13493"/>
    <cellStyle name="40% - Акцент2 7 5 5 2" xfId="40566"/>
    <cellStyle name="40% - Акцент2 7 5 6" xfId="13494"/>
    <cellStyle name="40% - Акцент2 7 5 6 2" xfId="40567"/>
    <cellStyle name="40% - Акцент2 7 5 7" xfId="40562"/>
    <cellStyle name="40% - Акцент2 7 6" xfId="13495"/>
    <cellStyle name="40% - Акцент2 7 6 2" xfId="13496"/>
    <cellStyle name="40% - Акцент2 7 6 2 2" xfId="40569"/>
    <cellStyle name="40% - Акцент2 7 6 3" xfId="13497"/>
    <cellStyle name="40% - Акцент2 7 6 3 2" xfId="40570"/>
    <cellStyle name="40% - Акцент2 7 6 4" xfId="13498"/>
    <cellStyle name="40% - Акцент2 7 6 4 2" xfId="40571"/>
    <cellStyle name="40% - Акцент2 7 6 5" xfId="13499"/>
    <cellStyle name="40% - Акцент2 7 6 5 2" xfId="40572"/>
    <cellStyle name="40% - Акцент2 7 6 6" xfId="13500"/>
    <cellStyle name="40% - Акцент2 7 6 6 2" xfId="40573"/>
    <cellStyle name="40% - Акцент2 7 6 7" xfId="40568"/>
    <cellStyle name="40% - Акцент2 7 7" xfId="13501"/>
    <cellStyle name="40% - Акцент2 7 7 2" xfId="13502"/>
    <cellStyle name="40% - Акцент2 7 7 2 2" xfId="40575"/>
    <cellStyle name="40% - Акцент2 7 7 3" xfId="13503"/>
    <cellStyle name="40% - Акцент2 7 7 3 2" xfId="40576"/>
    <cellStyle name="40% - Акцент2 7 7 4" xfId="13504"/>
    <cellStyle name="40% - Акцент2 7 7 4 2" xfId="40577"/>
    <cellStyle name="40% - Акцент2 7 7 5" xfId="13505"/>
    <cellStyle name="40% - Акцент2 7 7 5 2" xfId="40578"/>
    <cellStyle name="40% - Акцент2 7 7 6" xfId="13506"/>
    <cellStyle name="40% - Акцент2 7 7 6 2" xfId="40579"/>
    <cellStyle name="40% - Акцент2 7 7 7" xfId="40574"/>
    <cellStyle name="40% - Акцент2 7 8" xfId="13507"/>
    <cellStyle name="40% - Акцент2 7 8 2" xfId="13508"/>
    <cellStyle name="40% - Акцент2 7 8 2 2" xfId="40581"/>
    <cellStyle name="40% - Акцент2 7 8 3" xfId="13509"/>
    <cellStyle name="40% - Акцент2 7 8 3 2" xfId="40582"/>
    <cellStyle name="40% - Акцент2 7 8 4" xfId="13510"/>
    <cellStyle name="40% - Акцент2 7 8 4 2" xfId="40583"/>
    <cellStyle name="40% - Акцент2 7 8 5" xfId="13511"/>
    <cellStyle name="40% - Акцент2 7 8 5 2" xfId="40584"/>
    <cellStyle name="40% - Акцент2 7 8 6" xfId="13512"/>
    <cellStyle name="40% - Акцент2 7 8 6 2" xfId="40585"/>
    <cellStyle name="40% - Акцент2 7 8 7" xfId="40580"/>
    <cellStyle name="40% - Акцент2 7 9" xfId="13513"/>
    <cellStyle name="40% - Акцент2 7 9 2" xfId="13514"/>
    <cellStyle name="40% - Акцент2 7 9 2 2" xfId="40587"/>
    <cellStyle name="40% - Акцент2 7 9 3" xfId="13515"/>
    <cellStyle name="40% - Акцент2 7 9 3 2" xfId="40588"/>
    <cellStyle name="40% - Акцент2 7 9 4" xfId="13516"/>
    <cellStyle name="40% - Акцент2 7 9 4 2" xfId="40589"/>
    <cellStyle name="40% - Акцент2 7 9 5" xfId="13517"/>
    <cellStyle name="40% - Акцент2 7 9 5 2" xfId="40590"/>
    <cellStyle name="40% - Акцент2 7 9 6" xfId="13518"/>
    <cellStyle name="40% - Акцент2 7 9 6 2" xfId="40591"/>
    <cellStyle name="40% - Акцент2 7 9 7" xfId="40586"/>
    <cellStyle name="40% - Акцент2 8" xfId="13519"/>
    <cellStyle name="40% - Акцент2 8 2" xfId="13520"/>
    <cellStyle name="40% - Акцент2 8 2 2" xfId="40593"/>
    <cellStyle name="40% - Акцент2 8 3" xfId="13521"/>
    <cellStyle name="40% - Акцент2 8 3 2" xfId="40594"/>
    <cellStyle name="40% - Акцент2 8 4" xfId="13522"/>
    <cellStyle name="40% - Акцент2 8 4 2" xfId="40595"/>
    <cellStyle name="40% - Акцент2 8 5" xfId="13523"/>
    <cellStyle name="40% - Акцент2 8 5 2" xfId="40596"/>
    <cellStyle name="40% - Акцент2 8 6" xfId="13524"/>
    <cellStyle name="40% - Акцент2 8 6 2" xfId="40597"/>
    <cellStyle name="40% - Акцент2 8 7" xfId="40592"/>
    <cellStyle name="40% - Акцент2 9" xfId="13525"/>
    <cellStyle name="40% - Акцент2 9 2" xfId="13526"/>
    <cellStyle name="40% - Акцент2 9 2 2" xfId="40599"/>
    <cellStyle name="40% - Акцент2 9 3" xfId="13527"/>
    <cellStyle name="40% - Акцент2 9 3 2" xfId="40600"/>
    <cellStyle name="40% - Акцент2 9 4" xfId="13528"/>
    <cellStyle name="40% - Акцент2 9 4 2" xfId="40601"/>
    <cellStyle name="40% - Акцент2 9 5" xfId="13529"/>
    <cellStyle name="40% - Акцент2 9 5 2" xfId="40602"/>
    <cellStyle name="40% - Акцент2 9 6" xfId="13530"/>
    <cellStyle name="40% - Акцент2 9 6 2" xfId="40603"/>
    <cellStyle name="40% - Акцент2 9 7" xfId="40598"/>
    <cellStyle name="40% - Акцент3 10" xfId="13531"/>
    <cellStyle name="40% - Акцент3 10 2" xfId="13532"/>
    <cellStyle name="40% - Акцент3 10 2 2" xfId="40605"/>
    <cellStyle name="40% - Акцент3 10 3" xfId="13533"/>
    <cellStyle name="40% - Акцент3 10 3 2" xfId="40606"/>
    <cellStyle name="40% - Акцент3 10 4" xfId="13534"/>
    <cellStyle name="40% - Акцент3 10 4 2" xfId="40607"/>
    <cellStyle name="40% - Акцент3 10 5" xfId="13535"/>
    <cellStyle name="40% - Акцент3 10 5 2" xfId="40608"/>
    <cellStyle name="40% - Акцент3 10 6" xfId="13536"/>
    <cellStyle name="40% - Акцент3 10 6 2" xfId="40609"/>
    <cellStyle name="40% - Акцент3 10 7" xfId="40604"/>
    <cellStyle name="40% - Акцент3 11" xfId="13537"/>
    <cellStyle name="40% - Акцент3 11 2" xfId="13538"/>
    <cellStyle name="40% - Акцент3 11 2 2" xfId="40611"/>
    <cellStyle name="40% - Акцент3 11 3" xfId="13539"/>
    <cellStyle name="40% - Акцент3 11 3 2" xfId="40612"/>
    <cellStyle name="40% - Акцент3 11 4" xfId="13540"/>
    <cellStyle name="40% - Акцент3 11 4 2" xfId="40613"/>
    <cellStyle name="40% - Акцент3 11 5" xfId="13541"/>
    <cellStyle name="40% - Акцент3 11 5 2" xfId="40614"/>
    <cellStyle name="40% - Акцент3 11 6" xfId="13542"/>
    <cellStyle name="40% - Акцент3 11 6 2" xfId="40615"/>
    <cellStyle name="40% - Акцент3 11 7" xfId="40610"/>
    <cellStyle name="40% - Акцент3 12" xfId="13543"/>
    <cellStyle name="40% - Акцент3 12 2" xfId="13544"/>
    <cellStyle name="40% - Акцент3 12 2 2" xfId="40617"/>
    <cellStyle name="40% - Акцент3 12 3" xfId="13545"/>
    <cellStyle name="40% - Акцент3 12 3 2" xfId="40618"/>
    <cellStyle name="40% - Акцент3 12 4" xfId="13546"/>
    <cellStyle name="40% - Акцент3 12 4 2" xfId="40619"/>
    <cellStyle name="40% - Акцент3 12 5" xfId="13547"/>
    <cellStyle name="40% - Акцент3 12 5 2" xfId="40620"/>
    <cellStyle name="40% - Акцент3 12 6" xfId="13548"/>
    <cellStyle name="40% - Акцент3 12 6 2" xfId="40621"/>
    <cellStyle name="40% - Акцент3 12 7" xfId="40616"/>
    <cellStyle name="40% - Акцент3 13" xfId="13549"/>
    <cellStyle name="40% - Акцент3 13 2" xfId="13550"/>
    <cellStyle name="40% - Акцент3 13 2 2" xfId="40623"/>
    <cellStyle name="40% - Акцент3 13 3" xfId="13551"/>
    <cellStyle name="40% - Акцент3 13 3 2" xfId="40624"/>
    <cellStyle name="40% - Акцент3 13 4" xfId="13552"/>
    <cellStyle name="40% - Акцент3 13 4 2" xfId="40625"/>
    <cellStyle name="40% - Акцент3 13 5" xfId="13553"/>
    <cellStyle name="40% - Акцент3 13 5 2" xfId="40626"/>
    <cellStyle name="40% - Акцент3 13 6" xfId="13554"/>
    <cellStyle name="40% - Акцент3 13 6 2" xfId="40627"/>
    <cellStyle name="40% - Акцент3 13 7" xfId="40622"/>
    <cellStyle name="40% - Акцент3 14" xfId="13555"/>
    <cellStyle name="40% - Акцент3 14 2" xfId="13556"/>
    <cellStyle name="40% - Акцент3 14 2 2" xfId="40629"/>
    <cellStyle name="40% - Акцент3 14 3" xfId="13557"/>
    <cellStyle name="40% - Акцент3 14 3 2" xfId="40630"/>
    <cellStyle name="40% - Акцент3 14 4" xfId="13558"/>
    <cellStyle name="40% - Акцент3 14 4 2" xfId="40631"/>
    <cellStyle name="40% - Акцент3 14 5" xfId="13559"/>
    <cellStyle name="40% - Акцент3 14 5 2" xfId="40632"/>
    <cellStyle name="40% - Акцент3 14 6" xfId="13560"/>
    <cellStyle name="40% - Акцент3 14 6 2" xfId="40633"/>
    <cellStyle name="40% - Акцент3 14 7" xfId="40628"/>
    <cellStyle name="40% - Акцент3 15" xfId="13561"/>
    <cellStyle name="40% - Акцент3 15 2" xfId="13562"/>
    <cellStyle name="40% - Акцент3 15 2 2" xfId="40635"/>
    <cellStyle name="40% - Акцент3 15 3" xfId="13563"/>
    <cellStyle name="40% - Акцент3 15 3 2" xfId="40636"/>
    <cellStyle name="40% - Акцент3 15 4" xfId="13564"/>
    <cellStyle name="40% - Акцент3 15 4 2" xfId="40637"/>
    <cellStyle name="40% - Акцент3 15 5" xfId="13565"/>
    <cellStyle name="40% - Акцент3 15 5 2" xfId="40638"/>
    <cellStyle name="40% - Акцент3 15 6" xfId="13566"/>
    <cellStyle name="40% - Акцент3 15 6 2" xfId="40639"/>
    <cellStyle name="40% - Акцент3 15 7" xfId="40634"/>
    <cellStyle name="40% - Акцент3 16" xfId="13567"/>
    <cellStyle name="40% - Акцент3 16 2" xfId="13568"/>
    <cellStyle name="40% - Акцент3 16 2 2" xfId="40641"/>
    <cellStyle name="40% - Акцент3 16 3" xfId="13569"/>
    <cellStyle name="40% - Акцент3 16 3 2" xfId="40642"/>
    <cellStyle name="40% - Акцент3 16 4" xfId="13570"/>
    <cellStyle name="40% - Акцент3 16 4 2" xfId="40643"/>
    <cellStyle name="40% - Акцент3 16 5" xfId="13571"/>
    <cellStyle name="40% - Акцент3 16 5 2" xfId="40644"/>
    <cellStyle name="40% - Акцент3 16 6" xfId="13572"/>
    <cellStyle name="40% - Акцент3 16 6 2" xfId="40645"/>
    <cellStyle name="40% - Акцент3 16 7" xfId="40640"/>
    <cellStyle name="40% - Акцент3 17" xfId="13573"/>
    <cellStyle name="40% - Акцент3 17 2" xfId="13574"/>
    <cellStyle name="40% - Акцент3 17 2 2" xfId="40647"/>
    <cellStyle name="40% - Акцент3 17 3" xfId="13575"/>
    <cellStyle name="40% - Акцент3 17 3 2" xfId="40648"/>
    <cellStyle name="40% - Акцент3 17 4" xfId="13576"/>
    <cellStyle name="40% - Акцент3 17 4 2" xfId="40649"/>
    <cellStyle name="40% - Акцент3 17 5" xfId="13577"/>
    <cellStyle name="40% - Акцент3 17 5 2" xfId="40650"/>
    <cellStyle name="40% - Акцент3 17 6" xfId="13578"/>
    <cellStyle name="40% - Акцент3 17 6 2" xfId="40651"/>
    <cellStyle name="40% - Акцент3 17 7" xfId="40646"/>
    <cellStyle name="40% - Акцент3 18" xfId="13579"/>
    <cellStyle name="40% - Акцент3 18 2" xfId="13580"/>
    <cellStyle name="40% - Акцент3 18 2 2" xfId="40653"/>
    <cellStyle name="40% - Акцент3 18 3" xfId="13581"/>
    <cellStyle name="40% - Акцент3 18 3 2" xfId="40654"/>
    <cellStyle name="40% - Акцент3 18 4" xfId="13582"/>
    <cellStyle name="40% - Акцент3 18 4 2" xfId="40655"/>
    <cellStyle name="40% - Акцент3 18 5" xfId="13583"/>
    <cellStyle name="40% - Акцент3 18 5 2" xfId="40656"/>
    <cellStyle name="40% - Акцент3 18 6" xfId="13584"/>
    <cellStyle name="40% - Акцент3 18 6 2" xfId="40657"/>
    <cellStyle name="40% - Акцент3 18 7" xfId="40652"/>
    <cellStyle name="40% - Акцент3 19" xfId="13585"/>
    <cellStyle name="40% - Акцент3 19 2" xfId="13586"/>
    <cellStyle name="40% - Акцент3 19 2 2" xfId="40659"/>
    <cellStyle name="40% - Акцент3 19 3" xfId="13587"/>
    <cellStyle name="40% - Акцент3 19 3 2" xfId="40660"/>
    <cellStyle name="40% - Акцент3 19 4" xfId="13588"/>
    <cellStyle name="40% - Акцент3 19 4 2" xfId="40661"/>
    <cellStyle name="40% - Акцент3 19 5" xfId="13589"/>
    <cellStyle name="40% - Акцент3 19 5 2" xfId="40662"/>
    <cellStyle name="40% - Акцент3 19 6" xfId="13590"/>
    <cellStyle name="40% - Акцент3 19 6 2" xfId="40663"/>
    <cellStyle name="40% - Акцент3 19 7" xfId="40658"/>
    <cellStyle name="40% - Акцент3 2" xfId="13591"/>
    <cellStyle name="40% - Акцент3 2 10" xfId="13592"/>
    <cellStyle name="40% - Акцент3 2 11" xfId="13593"/>
    <cellStyle name="40% - Акцент3 2 12" xfId="13594"/>
    <cellStyle name="40% - Акцент3 2 13" xfId="13595"/>
    <cellStyle name="40% - Акцент3 2 14" xfId="13596"/>
    <cellStyle name="40% - Акцент3 2 15" xfId="13597"/>
    <cellStyle name="40% - Акцент3 2 16" xfId="13598"/>
    <cellStyle name="40% - Акцент3 2 17" xfId="13599"/>
    <cellStyle name="40% - Акцент3 2 18" xfId="13600"/>
    <cellStyle name="40% - Акцент3 2 19" xfId="13601"/>
    <cellStyle name="40% - Акцент3 2 2" xfId="13602"/>
    <cellStyle name="40% - Акцент3 2 2 10" xfId="13603"/>
    <cellStyle name="40% - Акцент3 2 2 10 2" xfId="13604"/>
    <cellStyle name="40% - Акцент3 2 2 10 2 2" xfId="40666"/>
    <cellStyle name="40% - Акцент3 2 2 10 3" xfId="13605"/>
    <cellStyle name="40% - Акцент3 2 2 10 3 2" xfId="40667"/>
    <cellStyle name="40% - Акцент3 2 2 10 4" xfId="13606"/>
    <cellStyle name="40% - Акцент3 2 2 10 4 2" xfId="40668"/>
    <cellStyle name="40% - Акцент3 2 2 10 5" xfId="13607"/>
    <cellStyle name="40% - Акцент3 2 2 10 5 2" xfId="40669"/>
    <cellStyle name="40% - Акцент3 2 2 10 6" xfId="13608"/>
    <cellStyle name="40% - Акцент3 2 2 10 6 2" xfId="40670"/>
    <cellStyle name="40% - Акцент3 2 2 10 7" xfId="40665"/>
    <cellStyle name="40% - Акцент3 2 2 11" xfId="13609"/>
    <cellStyle name="40% - Акцент3 2 2 11 2" xfId="13610"/>
    <cellStyle name="40% - Акцент3 2 2 11 2 2" xfId="40672"/>
    <cellStyle name="40% - Акцент3 2 2 11 3" xfId="13611"/>
    <cellStyle name="40% - Акцент3 2 2 11 3 2" xfId="40673"/>
    <cellStyle name="40% - Акцент3 2 2 11 4" xfId="13612"/>
    <cellStyle name="40% - Акцент3 2 2 11 4 2" xfId="40674"/>
    <cellStyle name="40% - Акцент3 2 2 11 5" xfId="13613"/>
    <cellStyle name="40% - Акцент3 2 2 11 5 2" xfId="40675"/>
    <cellStyle name="40% - Акцент3 2 2 11 6" xfId="13614"/>
    <cellStyle name="40% - Акцент3 2 2 11 6 2" xfId="40676"/>
    <cellStyle name="40% - Акцент3 2 2 11 7" xfId="40671"/>
    <cellStyle name="40% - Акцент3 2 2 12" xfId="13615"/>
    <cellStyle name="40% - Акцент3 2 2 12 2" xfId="13616"/>
    <cellStyle name="40% - Акцент3 2 2 12 2 2" xfId="40678"/>
    <cellStyle name="40% - Акцент3 2 2 12 3" xfId="13617"/>
    <cellStyle name="40% - Акцент3 2 2 12 3 2" xfId="40679"/>
    <cellStyle name="40% - Акцент3 2 2 12 4" xfId="13618"/>
    <cellStyle name="40% - Акцент3 2 2 12 4 2" xfId="40680"/>
    <cellStyle name="40% - Акцент3 2 2 12 5" xfId="13619"/>
    <cellStyle name="40% - Акцент3 2 2 12 5 2" xfId="40681"/>
    <cellStyle name="40% - Акцент3 2 2 12 6" xfId="13620"/>
    <cellStyle name="40% - Акцент3 2 2 12 6 2" xfId="40682"/>
    <cellStyle name="40% - Акцент3 2 2 12 7" xfId="40677"/>
    <cellStyle name="40% - Акцент3 2 2 13" xfId="13621"/>
    <cellStyle name="40% - Акцент3 2 2 13 2" xfId="13622"/>
    <cellStyle name="40% - Акцент3 2 2 13 2 2" xfId="40684"/>
    <cellStyle name="40% - Акцент3 2 2 13 3" xfId="13623"/>
    <cellStyle name="40% - Акцент3 2 2 13 3 2" xfId="40685"/>
    <cellStyle name="40% - Акцент3 2 2 13 4" xfId="13624"/>
    <cellStyle name="40% - Акцент3 2 2 13 4 2" xfId="40686"/>
    <cellStyle name="40% - Акцент3 2 2 13 5" xfId="13625"/>
    <cellStyle name="40% - Акцент3 2 2 13 5 2" xfId="40687"/>
    <cellStyle name="40% - Акцент3 2 2 13 6" xfId="13626"/>
    <cellStyle name="40% - Акцент3 2 2 13 6 2" xfId="40688"/>
    <cellStyle name="40% - Акцент3 2 2 13 7" xfId="40683"/>
    <cellStyle name="40% - Акцент3 2 2 14" xfId="13627"/>
    <cellStyle name="40% - Акцент3 2 2 14 2" xfId="13628"/>
    <cellStyle name="40% - Акцент3 2 2 14 2 2" xfId="40690"/>
    <cellStyle name="40% - Акцент3 2 2 14 3" xfId="13629"/>
    <cellStyle name="40% - Акцент3 2 2 14 3 2" xfId="40691"/>
    <cellStyle name="40% - Акцент3 2 2 14 4" xfId="13630"/>
    <cellStyle name="40% - Акцент3 2 2 14 4 2" xfId="40692"/>
    <cellStyle name="40% - Акцент3 2 2 14 5" xfId="13631"/>
    <cellStyle name="40% - Акцент3 2 2 14 5 2" xfId="40693"/>
    <cellStyle name="40% - Акцент3 2 2 14 6" xfId="13632"/>
    <cellStyle name="40% - Акцент3 2 2 14 6 2" xfId="40694"/>
    <cellStyle name="40% - Акцент3 2 2 14 7" xfId="40689"/>
    <cellStyle name="40% - Акцент3 2 2 15" xfId="13633"/>
    <cellStyle name="40% - Акцент3 2 2 15 2" xfId="13634"/>
    <cellStyle name="40% - Акцент3 2 2 15 2 2" xfId="40696"/>
    <cellStyle name="40% - Акцент3 2 2 15 3" xfId="13635"/>
    <cellStyle name="40% - Акцент3 2 2 15 3 2" xfId="40697"/>
    <cellStyle name="40% - Акцент3 2 2 15 4" xfId="13636"/>
    <cellStyle name="40% - Акцент3 2 2 15 4 2" xfId="40698"/>
    <cellStyle name="40% - Акцент3 2 2 15 5" xfId="13637"/>
    <cellStyle name="40% - Акцент3 2 2 15 5 2" xfId="40699"/>
    <cellStyle name="40% - Акцент3 2 2 15 6" xfId="13638"/>
    <cellStyle name="40% - Акцент3 2 2 15 6 2" xfId="40700"/>
    <cellStyle name="40% - Акцент3 2 2 15 7" xfId="40695"/>
    <cellStyle name="40% - Акцент3 2 2 16" xfId="13639"/>
    <cellStyle name="40% - Акцент3 2 2 16 2" xfId="13640"/>
    <cellStyle name="40% - Акцент3 2 2 16 2 2" xfId="40702"/>
    <cellStyle name="40% - Акцент3 2 2 16 3" xfId="13641"/>
    <cellStyle name="40% - Акцент3 2 2 16 3 2" xfId="40703"/>
    <cellStyle name="40% - Акцент3 2 2 16 4" xfId="13642"/>
    <cellStyle name="40% - Акцент3 2 2 16 4 2" xfId="40704"/>
    <cellStyle name="40% - Акцент3 2 2 16 5" xfId="13643"/>
    <cellStyle name="40% - Акцент3 2 2 16 5 2" xfId="40705"/>
    <cellStyle name="40% - Акцент3 2 2 16 6" xfId="13644"/>
    <cellStyle name="40% - Акцент3 2 2 16 6 2" xfId="40706"/>
    <cellStyle name="40% - Акцент3 2 2 16 7" xfId="40701"/>
    <cellStyle name="40% - Акцент3 2 2 17" xfId="13645"/>
    <cellStyle name="40% - Акцент3 2 2 17 2" xfId="13646"/>
    <cellStyle name="40% - Акцент3 2 2 17 2 2" xfId="40708"/>
    <cellStyle name="40% - Акцент3 2 2 17 3" xfId="13647"/>
    <cellStyle name="40% - Акцент3 2 2 17 3 2" xfId="40709"/>
    <cellStyle name="40% - Акцент3 2 2 17 4" xfId="13648"/>
    <cellStyle name="40% - Акцент3 2 2 17 4 2" xfId="40710"/>
    <cellStyle name="40% - Акцент3 2 2 17 5" xfId="13649"/>
    <cellStyle name="40% - Акцент3 2 2 17 5 2" xfId="40711"/>
    <cellStyle name="40% - Акцент3 2 2 17 6" xfId="13650"/>
    <cellStyle name="40% - Акцент3 2 2 17 6 2" xfId="40712"/>
    <cellStyle name="40% - Акцент3 2 2 17 7" xfId="40707"/>
    <cellStyle name="40% - Акцент3 2 2 18" xfId="13651"/>
    <cellStyle name="40% - Акцент3 2 2 18 2" xfId="13652"/>
    <cellStyle name="40% - Акцент3 2 2 18 2 2" xfId="40714"/>
    <cellStyle name="40% - Акцент3 2 2 18 3" xfId="13653"/>
    <cellStyle name="40% - Акцент3 2 2 18 3 2" xfId="40715"/>
    <cellStyle name="40% - Акцент3 2 2 18 4" xfId="13654"/>
    <cellStyle name="40% - Акцент3 2 2 18 4 2" xfId="40716"/>
    <cellStyle name="40% - Акцент3 2 2 18 5" xfId="13655"/>
    <cellStyle name="40% - Акцент3 2 2 18 5 2" xfId="40717"/>
    <cellStyle name="40% - Акцент3 2 2 18 6" xfId="13656"/>
    <cellStyle name="40% - Акцент3 2 2 18 6 2" xfId="40718"/>
    <cellStyle name="40% - Акцент3 2 2 18 7" xfId="40713"/>
    <cellStyle name="40% - Акцент3 2 2 19" xfId="13657"/>
    <cellStyle name="40% - Акцент3 2 2 19 2" xfId="13658"/>
    <cellStyle name="40% - Акцент3 2 2 19 2 2" xfId="40720"/>
    <cellStyle name="40% - Акцент3 2 2 19 3" xfId="13659"/>
    <cellStyle name="40% - Акцент3 2 2 19 3 2" xfId="40721"/>
    <cellStyle name="40% - Акцент3 2 2 19 4" xfId="13660"/>
    <cellStyle name="40% - Акцент3 2 2 19 4 2" xfId="40722"/>
    <cellStyle name="40% - Акцент3 2 2 19 5" xfId="13661"/>
    <cellStyle name="40% - Акцент3 2 2 19 5 2" xfId="40723"/>
    <cellStyle name="40% - Акцент3 2 2 19 6" xfId="13662"/>
    <cellStyle name="40% - Акцент3 2 2 19 6 2" xfId="40724"/>
    <cellStyle name="40% - Акцент3 2 2 19 7" xfId="40719"/>
    <cellStyle name="40% - Акцент3 2 2 2" xfId="13663"/>
    <cellStyle name="40% - Акцент3 2 2 2 10" xfId="13664"/>
    <cellStyle name="40% - Акцент3 2 2 2 11" xfId="13665"/>
    <cellStyle name="40% - Акцент3 2 2 2 12" xfId="13666"/>
    <cellStyle name="40% - Акцент3 2 2 2 13" xfId="13667"/>
    <cellStyle name="40% - Акцент3 2 2 2 14" xfId="13668"/>
    <cellStyle name="40% - Акцент3 2 2 2 15" xfId="13669"/>
    <cellStyle name="40% - Акцент3 2 2 2 16" xfId="13670"/>
    <cellStyle name="40% - Акцент3 2 2 2 17" xfId="13671"/>
    <cellStyle name="40% - Акцент3 2 2 2 18" xfId="13672"/>
    <cellStyle name="40% - Акцент3 2 2 2 19" xfId="13673"/>
    <cellStyle name="40% - Акцент3 2 2 2 2" xfId="13674"/>
    <cellStyle name="40% - Акцент3 2 2 2 2 10" xfId="13675"/>
    <cellStyle name="40% - Акцент3 2 2 2 2 10 2" xfId="13676"/>
    <cellStyle name="40% - Акцент3 2 2 2 2 10 2 2" xfId="40727"/>
    <cellStyle name="40% - Акцент3 2 2 2 2 10 3" xfId="13677"/>
    <cellStyle name="40% - Акцент3 2 2 2 2 10 3 2" xfId="40728"/>
    <cellStyle name="40% - Акцент3 2 2 2 2 10 4" xfId="13678"/>
    <cellStyle name="40% - Акцент3 2 2 2 2 10 4 2" xfId="40729"/>
    <cellStyle name="40% - Акцент3 2 2 2 2 10 5" xfId="13679"/>
    <cellStyle name="40% - Акцент3 2 2 2 2 10 5 2" xfId="40730"/>
    <cellStyle name="40% - Акцент3 2 2 2 2 10 6" xfId="13680"/>
    <cellStyle name="40% - Акцент3 2 2 2 2 10 6 2" xfId="40731"/>
    <cellStyle name="40% - Акцент3 2 2 2 2 10 7" xfId="40726"/>
    <cellStyle name="40% - Акцент3 2 2 2 2 11" xfId="13681"/>
    <cellStyle name="40% - Акцент3 2 2 2 2 11 2" xfId="13682"/>
    <cellStyle name="40% - Акцент3 2 2 2 2 11 2 2" xfId="40733"/>
    <cellStyle name="40% - Акцент3 2 2 2 2 11 3" xfId="13683"/>
    <cellStyle name="40% - Акцент3 2 2 2 2 11 3 2" xfId="40734"/>
    <cellStyle name="40% - Акцент3 2 2 2 2 11 4" xfId="13684"/>
    <cellStyle name="40% - Акцент3 2 2 2 2 11 4 2" xfId="40735"/>
    <cellStyle name="40% - Акцент3 2 2 2 2 11 5" xfId="13685"/>
    <cellStyle name="40% - Акцент3 2 2 2 2 11 5 2" xfId="40736"/>
    <cellStyle name="40% - Акцент3 2 2 2 2 11 6" xfId="13686"/>
    <cellStyle name="40% - Акцент3 2 2 2 2 11 6 2" xfId="40737"/>
    <cellStyle name="40% - Акцент3 2 2 2 2 11 7" xfId="40732"/>
    <cellStyle name="40% - Акцент3 2 2 2 2 12" xfId="13687"/>
    <cellStyle name="40% - Акцент3 2 2 2 2 12 2" xfId="13688"/>
    <cellStyle name="40% - Акцент3 2 2 2 2 12 2 2" xfId="40739"/>
    <cellStyle name="40% - Акцент3 2 2 2 2 12 3" xfId="13689"/>
    <cellStyle name="40% - Акцент3 2 2 2 2 12 3 2" xfId="40740"/>
    <cellStyle name="40% - Акцент3 2 2 2 2 12 4" xfId="13690"/>
    <cellStyle name="40% - Акцент3 2 2 2 2 12 4 2" xfId="40741"/>
    <cellStyle name="40% - Акцент3 2 2 2 2 12 5" xfId="13691"/>
    <cellStyle name="40% - Акцент3 2 2 2 2 12 5 2" xfId="40742"/>
    <cellStyle name="40% - Акцент3 2 2 2 2 12 6" xfId="13692"/>
    <cellStyle name="40% - Акцент3 2 2 2 2 12 6 2" xfId="40743"/>
    <cellStyle name="40% - Акцент3 2 2 2 2 12 7" xfId="40738"/>
    <cellStyle name="40% - Акцент3 2 2 2 2 13" xfId="13693"/>
    <cellStyle name="40% - Акцент3 2 2 2 2 13 2" xfId="13694"/>
    <cellStyle name="40% - Акцент3 2 2 2 2 13 2 2" xfId="40745"/>
    <cellStyle name="40% - Акцент3 2 2 2 2 13 3" xfId="13695"/>
    <cellStyle name="40% - Акцент3 2 2 2 2 13 3 2" xfId="40746"/>
    <cellStyle name="40% - Акцент3 2 2 2 2 13 4" xfId="13696"/>
    <cellStyle name="40% - Акцент3 2 2 2 2 13 4 2" xfId="40747"/>
    <cellStyle name="40% - Акцент3 2 2 2 2 13 5" xfId="13697"/>
    <cellStyle name="40% - Акцент3 2 2 2 2 13 5 2" xfId="40748"/>
    <cellStyle name="40% - Акцент3 2 2 2 2 13 6" xfId="13698"/>
    <cellStyle name="40% - Акцент3 2 2 2 2 13 6 2" xfId="40749"/>
    <cellStyle name="40% - Акцент3 2 2 2 2 13 7" xfId="40744"/>
    <cellStyle name="40% - Акцент3 2 2 2 2 14" xfId="13699"/>
    <cellStyle name="40% - Акцент3 2 2 2 2 14 2" xfId="13700"/>
    <cellStyle name="40% - Акцент3 2 2 2 2 14 2 2" xfId="40751"/>
    <cellStyle name="40% - Акцент3 2 2 2 2 14 3" xfId="13701"/>
    <cellStyle name="40% - Акцент3 2 2 2 2 14 3 2" xfId="40752"/>
    <cellStyle name="40% - Акцент3 2 2 2 2 14 4" xfId="13702"/>
    <cellStyle name="40% - Акцент3 2 2 2 2 14 4 2" xfId="40753"/>
    <cellStyle name="40% - Акцент3 2 2 2 2 14 5" xfId="13703"/>
    <cellStyle name="40% - Акцент3 2 2 2 2 14 5 2" xfId="40754"/>
    <cellStyle name="40% - Акцент3 2 2 2 2 14 6" xfId="13704"/>
    <cellStyle name="40% - Акцент3 2 2 2 2 14 6 2" xfId="40755"/>
    <cellStyle name="40% - Акцент3 2 2 2 2 14 7" xfId="40750"/>
    <cellStyle name="40% - Акцент3 2 2 2 2 15" xfId="13705"/>
    <cellStyle name="40% - Акцент3 2 2 2 2 15 2" xfId="13706"/>
    <cellStyle name="40% - Акцент3 2 2 2 2 15 2 2" xfId="40757"/>
    <cellStyle name="40% - Акцент3 2 2 2 2 15 3" xfId="13707"/>
    <cellStyle name="40% - Акцент3 2 2 2 2 15 3 2" xfId="40758"/>
    <cellStyle name="40% - Акцент3 2 2 2 2 15 4" xfId="13708"/>
    <cellStyle name="40% - Акцент3 2 2 2 2 15 4 2" xfId="40759"/>
    <cellStyle name="40% - Акцент3 2 2 2 2 15 5" xfId="13709"/>
    <cellStyle name="40% - Акцент3 2 2 2 2 15 5 2" xfId="40760"/>
    <cellStyle name="40% - Акцент3 2 2 2 2 15 6" xfId="13710"/>
    <cellStyle name="40% - Акцент3 2 2 2 2 15 6 2" xfId="40761"/>
    <cellStyle name="40% - Акцент3 2 2 2 2 15 7" xfId="40756"/>
    <cellStyle name="40% - Акцент3 2 2 2 2 16" xfId="13711"/>
    <cellStyle name="40% - Акцент3 2 2 2 2 16 2" xfId="13712"/>
    <cellStyle name="40% - Акцент3 2 2 2 2 16 2 2" xfId="40763"/>
    <cellStyle name="40% - Акцент3 2 2 2 2 16 3" xfId="13713"/>
    <cellStyle name="40% - Акцент3 2 2 2 2 16 3 2" xfId="40764"/>
    <cellStyle name="40% - Акцент3 2 2 2 2 16 4" xfId="13714"/>
    <cellStyle name="40% - Акцент3 2 2 2 2 16 4 2" xfId="40765"/>
    <cellStyle name="40% - Акцент3 2 2 2 2 16 5" xfId="13715"/>
    <cellStyle name="40% - Акцент3 2 2 2 2 16 5 2" xfId="40766"/>
    <cellStyle name="40% - Акцент3 2 2 2 2 16 6" xfId="13716"/>
    <cellStyle name="40% - Акцент3 2 2 2 2 16 6 2" xfId="40767"/>
    <cellStyle name="40% - Акцент3 2 2 2 2 16 7" xfId="40762"/>
    <cellStyle name="40% - Акцент3 2 2 2 2 17" xfId="13717"/>
    <cellStyle name="40% - Акцент3 2 2 2 2 17 2" xfId="13718"/>
    <cellStyle name="40% - Акцент3 2 2 2 2 17 2 2" xfId="40769"/>
    <cellStyle name="40% - Акцент3 2 2 2 2 17 3" xfId="13719"/>
    <cellStyle name="40% - Акцент3 2 2 2 2 17 3 2" xfId="40770"/>
    <cellStyle name="40% - Акцент3 2 2 2 2 17 4" xfId="13720"/>
    <cellStyle name="40% - Акцент3 2 2 2 2 17 4 2" xfId="40771"/>
    <cellStyle name="40% - Акцент3 2 2 2 2 17 5" xfId="13721"/>
    <cellStyle name="40% - Акцент3 2 2 2 2 17 5 2" xfId="40772"/>
    <cellStyle name="40% - Акцент3 2 2 2 2 17 6" xfId="13722"/>
    <cellStyle name="40% - Акцент3 2 2 2 2 17 6 2" xfId="40773"/>
    <cellStyle name="40% - Акцент3 2 2 2 2 17 7" xfId="40768"/>
    <cellStyle name="40% - Акцент3 2 2 2 2 18" xfId="13723"/>
    <cellStyle name="40% - Акцент3 2 2 2 2 18 2" xfId="13724"/>
    <cellStyle name="40% - Акцент3 2 2 2 2 18 2 2" xfId="40775"/>
    <cellStyle name="40% - Акцент3 2 2 2 2 18 3" xfId="13725"/>
    <cellStyle name="40% - Акцент3 2 2 2 2 18 3 2" xfId="40776"/>
    <cellStyle name="40% - Акцент3 2 2 2 2 18 4" xfId="13726"/>
    <cellStyle name="40% - Акцент3 2 2 2 2 18 4 2" xfId="40777"/>
    <cellStyle name="40% - Акцент3 2 2 2 2 18 5" xfId="13727"/>
    <cellStyle name="40% - Акцент3 2 2 2 2 18 5 2" xfId="40778"/>
    <cellStyle name="40% - Акцент3 2 2 2 2 18 6" xfId="13728"/>
    <cellStyle name="40% - Акцент3 2 2 2 2 18 6 2" xfId="40779"/>
    <cellStyle name="40% - Акцент3 2 2 2 2 18 7" xfId="40774"/>
    <cellStyle name="40% - Акцент3 2 2 2 2 19" xfId="13729"/>
    <cellStyle name="40% - Акцент3 2 2 2 2 19 2" xfId="13730"/>
    <cellStyle name="40% - Акцент3 2 2 2 2 19 2 2" xfId="40781"/>
    <cellStyle name="40% - Акцент3 2 2 2 2 19 3" xfId="13731"/>
    <cellStyle name="40% - Акцент3 2 2 2 2 19 3 2" xfId="40782"/>
    <cellStyle name="40% - Акцент3 2 2 2 2 19 4" xfId="13732"/>
    <cellStyle name="40% - Акцент3 2 2 2 2 19 4 2" xfId="40783"/>
    <cellStyle name="40% - Акцент3 2 2 2 2 19 5" xfId="13733"/>
    <cellStyle name="40% - Акцент3 2 2 2 2 19 5 2" xfId="40784"/>
    <cellStyle name="40% - Акцент3 2 2 2 2 19 6" xfId="13734"/>
    <cellStyle name="40% - Акцент3 2 2 2 2 19 6 2" xfId="40785"/>
    <cellStyle name="40% - Акцент3 2 2 2 2 19 7" xfId="40780"/>
    <cellStyle name="40% - Акцент3 2 2 2 2 2" xfId="13735"/>
    <cellStyle name="40% - Акцент3 2 2 2 2 2 10" xfId="13736"/>
    <cellStyle name="40% - Акцент3 2 2 2 2 2 11" xfId="13737"/>
    <cellStyle name="40% - Акцент3 2 2 2 2 2 12" xfId="13738"/>
    <cellStyle name="40% - Акцент3 2 2 2 2 2 13" xfId="13739"/>
    <cellStyle name="40% - Акцент3 2 2 2 2 2 14" xfId="13740"/>
    <cellStyle name="40% - Акцент3 2 2 2 2 2 15" xfId="13741"/>
    <cellStyle name="40% - Акцент3 2 2 2 2 2 16" xfId="13742"/>
    <cellStyle name="40% - Акцент3 2 2 2 2 2 17" xfId="13743"/>
    <cellStyle name="40% - Акцент3 2 2 2 2 2 18" xfId="13744"/>
    <cellStyle name="40% - Акцент3 2 2 2 2 2 19" xfId="13745"/>
    <cellStyle name="40% - Акцент3 2 2 2 2 2 2" xfId="13746"/>
    <cellStyle name="40% - Акцент3 2 2 2 2 2 2 2" xfId="13747"/>
    <cellStyle name="40% - Акцент3 2 2 2 2 2 2 2 2" xfId="13748"/>
    <cellStyle name="40% - Акцент3 2 2 2 2 2 2 2 3" xfId="13749"/>
    <cellStyle name="40% - Акцент3 2 2 2 2 2 2 2 4" xfId="13750"/>
    <cellStyle name="40% - Акцент3 2 2 2 2 2 2 2 5" xfId="13751"/>
    <cellStyle name="40% - Акцент3 2 2 2 2 2 2 2 6" xfId="13752"/>
    <cellStyle name="40% - Акцент3 2 2 2 2 2 2 2 7" xfId="40787"/>
    <cellStyle name="40% - Акцент3 2 2 2 2 2 2 3" xfId="13753"/>
    <cellStyle name="40% - Акцент3 2 2 2 2 2 2 3 2" xfId="40788"/>
    <cellStyle name="40% - Акцент3 2 2 2 2 2 2 4" xfId="13754"/>
    <cellStyle name="40% - Акцент3 2 2 2 2 2 2 4 2" xfId="40789"/>
    <cellStyle name="40% - Акцент3 2 2 2 2 2 2 5" xfId="13755"/>
    <cellStyle name="40% - Акцент3 2 2 2 2 2 2 5 2" xfId="40790"/>
    <cellStyle name="40% - Акцент3 2 2 2 2 2 2 6" xfId="13756"/>
    <cellStyle name="40% - Акцент3 2 2 2 2 2 2 6 2" xfId="40791"/>
    <cellStyle name="40% - Акцент3 2 2 2 2 2 20" xfId="13757"/>
    <cellStyle name="40% - Акцент3 2 2 2 2 2 21" xfId="13758"/>
    <cellStyle name="40% - Акцент3 2 2 2 2 2 22" xfId="13759"/>
    <cellStyle name="40% - Акцент3 2 2 2 2 2 23" xfId="13760"/>
    <cellStyle name="40% - Акцент3 2 2 2 2 2 24" xfId="13761"/>
    <cellStyle name="40% - Акцент3 2 2 2 2 2 25" xfId="13762"/>
    <cellStyle name="40% - Акцент3 2 2 2 2 2 26" xfId="13763"/>
    <cellStyle name="40% - Акцент3 2 2 2 2 2 27" xfId="13764"/>
    <cellStyle name="40% - Акцент3 2 2 2 2 2 28" xfId="40786"/>
    <cellStyle name="40% - Акцент3 2 2 2 2 2 3" xfId="13765"/>
    <cellStyle name="40% - Акцент3 2 2 2 2 2 4" xfId="13766"/>
    <cellStyle name="40% - Акцент3 2 2 2 2 2 5" xfId="13767"/>
    <cellStyle name="40% - Акцент3 2 2 2 2 2 6" xfId="13768"/>
    <cellStyle name="40% - Акцент3 2 2 2 2 2 7" xfId="13769"/>
    <cellStyle name="40% - Акцент3 2 2 2 2 2 8" xfId="13770"/>
    <cellStyle name="40% - Акцент3 2 2 2 2 2 9" xfId="13771"/>
    <cellStyle name="40% - Акцент3 2 2 2 2 20" xfId="13772"/>
    <cellStyle name="40% - Акцент3 2 2 2 2 20 2" xfId="13773"/>
    <cellStyle name="40% - Акцент3 2 2 2 2 20 2 2" xfId="40793"/>
    <cellStyle name="40% - Акцент3 2 2 2 2 20 3" xfId="13774"/>
    <cellStyle name="40% - Акцент3 2 2 2 2 20 3 2" xfId="40794"/>
    <cellStyle name="40% - Акцент3 2 2 2 2 20 4" xfId="13775"/>
    <cellStyle name="40% - Акцент3 2 2 2 2 20 4 2" xfId="40795"/>
    <cellStyle name="40% - Акцент3 2 2 2 2 20 5" xfId="13776"/>
    <cellStyle name="40% - Акцент3 2 2 2 2 20 5 2" xfId="40796"/>
    <cellStyle name="40% - Акцент3 2 2 2 2 20 6" xfId="13777"/>
    <cellStyle name="40% - Акцент3 2 2 2 2 20 6 2" xfId="40797"/>
    <cellStyle name="40% - Акцент3 2 2 2 2 20 7" xfId="40792"/>
    <cellStyle name="40% - Акцент3 2 2 2 2 21" xfId="13778"/>
    <cellStyle name="40% - Акцент3 2 2 2 2 21 2" xfId="13779"/>
    <cellStyle name="40% - Акцент3 2 2 2 2 21 2 2" xfId="40799"/>
    <cellStyle name="40% - Акцент3 2 2 2 2 21 3" xfId="13780"/>
    <cellStyle name="40% - Акцент3 2 2 2 2 21 3 2" xfId="40800"/>
    <cellStyle name="40% - Акцент3 2 2 2 2 21 4" xfId="13781"/>
    <cellStyle name="40% - Акцент3 2 2 2 2 21 4 2" xfId="40801"/>
    <cellStyle name="40% - Акцент3 2 2 2 2 21 5" xfId="13782"/>
    <cellStyle name="40% - Акцент3 2 2 2 2 21 5 2" xfId="40802"/>
    <cellStyle name="40% - Акцент3 2 2 2 2 21 6" xfId="13783"/>
    <cellStyle name="40% - Акцент3 2 2 2 2 21 6 2" xfId="40803"/>
    <cellStyle name="40% - Акцент3 2 2 2 2 21 7" xfId="40798"/>
    <cellStyle name="40% - Акцент3 2 2 2 2 22" xfId="13784"/>
    <cellStyle name="40% - Акцент3 2 2 2 2 22 2" xfId="13785"/>
    <cellStyle name="40% - Акцент3 2 2 2 2 22 2 2" xfId="40805"/>
    <cellStyle name="40% - Акцент3 2 2 2 2 22 3" xfId="13786"/>
    <cellStyle name="40% - Акцент3 2 2 2 2 22 3 2" xfId="40806"/>
    <cellStyle name="40% - Акцент3 2 2 2 2 22 4" xfId="13787"/>
    <cellStyle name="40% - Акцент3 2 2 2 2 22 4 2" xfId="40807"/>
    <cellStyle name="40% - Акцент3 2 2 2 2 22 5" xfId="13788"/>
    <cellStyle name="40% - Акцент3 2 2 2 2 22 5 2" xfId="40808"/>
    <cellStyle name="40% - Акцент3 2 2 2 2 22 6" xfId="13789"/>
    <cellStyle name="40% - Акцент3 2 2 2 2 22 6 2" xfId="40809"/>
    <cellStyle name="40% - Акцент3 2 2 2 2 22 7" xfId="40804"/>
    <cellStyle name="40% - Акцент3 2 2 2 2 23" xfId="13790"/>
    <cellStyle name="40% - Акцент3 2 2 2 2 23 2" xfId="40810"/>
    <cellStyle name="40% - Акцент3 2 2 2 2 24" xfId="13791"/>
    <cellStyle name="40% - Акцент3 2 2 2 2 24 2" xfId="40811"/>
    <cellStyle name="40% - Акцент3 2 2 2 2 25" xfId="13792"/>
    <cellStyle name="40% - Акцент3 2 2 2 2 25 2" xfId="40812"/>
    <cellStyle name="40% - Акцент3 2 2 2 2 26" xfId="13793"/>
    <cellStyle name="40% - Акцент3 2 2 2 2 26 2" xfId="40813"/>
    <cellStyle name="40% - Акцент3 2 2 2 2 27" xfId="13794"/>
    <cellStyle name="40% - Акцент3 2 2 2 2 27 2" xfId="40814"/>
    <cellStyle name="40% - Акцент3 2 2 2 2 3" xfId="13795"/>
    <cellStyle name="40% - Акцент3 2 2 2 2 3 2" xfId="13796"/>
    <cellStyle name="40% - Акцент3 2 2 2 2 3 2 2" xfId="40816"/>
    <cellStyle name="40% - Акцент3 2 2 2 2 3 3" xfId="13797"/>
    <cellStyle name="40% - Акцент3 2 2 2 2 3 3 2" xfId="40817"/>
    <cellStyle name="40% - Акцент3 2 2 2 2 3 4" xfId="13798"/>
    <cellStyle name="40% - Акцент3 2 2 2 2 3 4 2" xfId="40818"/>
    <cellStyle name="40% - Акцент3 2 2 2 2 3 5" xfId="13799"/>
    <cellStyle name="40% - Акцент3 2 2 2 2 3 5 2" xfId="40819"/>
    <cellStyle name="40% - Акцент3 2 2 2 2 3 6" xfId="13800"/>
    <cellStyle name="40% - Акцент3 2 2 2 2 3 6 2" xfId="40820"/>
    <cellStyle name="40% - Акцент3 2 2 2 2 3 7" xfId="40815"/>
    <cellStyle name="40% - Акцент3 2 2 2 2 4" xfId="13801"/>
    <cellStyle name="40% - Акцент3 2 2 2 2 4 2" xfId="13802"/>
    <cellStyle name="40% - Акцент3 2 2 2 2 4 2 2" xfId="40822"/>
    <cellStyle name="40% - Акцент3 2 2 2 2 4 3" xfId="13803"/>
    <cellStyle name="40% - Акцент3 2 2 2 2 4 3 2" xfId="40823"/>
    <cellStyle name="40% - Акцент3 2 2 2 2 4 4" xfId="13804"/>
    <cellStyle name="40% - Акцент3 2 2 2 2 4 4 2" xfId="40824"/>
    <cellStyle name="40% - Акцент3 2 2 2 2 4 5" xfId="13805"/>
    <cellStyle name="40% - Акцент3 2 2 2 2 4 5 2" xfId="40825"/>
    <cellStyle name="40% - Акцент3 2 2 2 2 4 6" xfId="13806"/>
    <cellStyle name="40% - Акцент3 2 2 2 2 4 6 2" xfId="40826"/>
    <cellStyle name="40% - Акцент3 2 2 2 2 4 7" xfId="40821"/>
    <cellStyle name="40% - Акцент3 2 2 2 2 5" xfId="13807"/>
    <cellStyle name="40% - Акцент3 2 2 2 2 5 2" xfId="13808"/>
    <cellStyle name="40% - Акцент3 2 2 2 2 5 2 2" xfId="40828"/>
    <cellStyle name="40% - Акцент3 2 2 2 2 5 3" xfId="13809"/>
    <cellStyle name="40% - Акцент3 2 2 2 2 5 3 2" xfId="40829"/>
    <cellStyle name="40% - Акцент3 2 2 2 2 5 4" xfId="13810"/>
    <cellStyle name="40% - Акцент3 2 2 2 2 5 4 2" xfId="40830"/>
    <cellStyle name="40% - Акцент3 2 2 2 2 5 5" xfId="13811"/>
    <cellStyle name="40% - Акцент3 2 2 2 2 5 5 2" xfId="40831"/>
    <cellStyle name="40% - Акцент3 2 2 2 2 5 6" xfId="13812"/>
    <cellStyle name="40% - Акцент3 2 2 2 2 5 6 2" xfId="40832"/>
    <cellStyle name="40% - Акцент3 2 2 2 2 5 7" xfId="40827"/>
    <cellStyle name="40% - Акцент3 2 2 2 2 6" xfId="13813"/>
    <cellStyle name="40% - Акцент3 2 2 2 2 6 2" xfId="13814"/>
    <cellStyle name="40% - Акцент3 2 2 2 2 6 2 2" xfId="40834"/>
    <cellStyle name="40% - Акцент3 2 2 2 2 6 3" xfId="13815"/>
    <cellStyle name="40% - Акцент3 2 2 2 2 6 3 2" xfId="40835"/>
    <cellStyle name="40% - Акцент3 2 2 2 2 6 4" xfId="13816"/>
    <cellStyle name="40% - Акцент3 2 2 2 2 6 4 2" xfId="40836"/>
    <cellStyle name="40% - Акцент3 2 2 2 2 6 5" xfId="13817"/>
    <cellStyle name="40% - Акцент3 2 2 2 2 6 5 2" xfId="40837"/>
    <cellStyle name="40% - Акцент3 2 2 2 2 6 6" xfId="13818"/>
    <cellStyle name="40% - Акцент3 2 2 2 2 6 6 2" xfId="40838"/>
    <cellStyle name="40% - Акцент3 2 2 2 2 6 7" xfId="40833"/>
    <cellStyle name="40% - Акцент3 2 2 2 2 7" xfId="13819"/>
    <cellStyle name="40% - Акцент3 2 2 2 2 7 2" xfId="13820"/>
    <cellStyle name="40% - Акцент3 2 2 2 2 7 2 2" xfId="40840"/>
    <cellStyle name="40% - Акцент3 2 2 2 2 7 3" xfId="13821"/>
    <cellStyle name="40% - Акцент3 2 2 2 2 7 3 2" xfId="40841"/>
    <cellStyle name="40% - Акцент3 2 2 2 2 7 4" xfId="13822"/>
    <cellStyle name="40% - Акцент3 2 2 2 2 7 4 2" xfId="40842"/>
    <cellStyle name="40% - Акцент3 2 2 2 2 7 5" xfId="13823"/>
    <cellStyle name="40% - Акцент3 2 2 2 2 7 5 2" xfId="40843"/>
    <cellStyle name="40% - Акцент3 2 2 2 2 7 6" xfId="13824"/>
    <cellStyle name="40% - Акцент3 2 2 2 2 7 6 2" xfId="40844"/>
    <cellStyle name="40% - Акцент3 2 2 2 2 7 7" xfId="40839"/>
    <cellStyle name="40% - Акцент3 2 2 2 2 8" xfId="13825"/>
    <cellStyle name="40% - Акцент3 2 2 2 2 8 2" xfId="13826"/>
    <cellStyle name="40% - Акцент3 2 2 2 2 8 2 2" xfId="40846"/>
    <cellStyle name="40% - Акцент3 2 2 2 2 8 3" xfId="13827"/>
    <cellStyle name="40% - Акцент3 2 2 2 2 8 3 2" xfId="40847"/>
    <cellStyle name="40% - Акцент3 2 2 2 2 8 4" xfId="13828"/>
    <cellStyle name="40% - Акцент3 2 2 2 2 8 4 2" xfId="40848"/>
    <cellStyle name="40% - Акцент3 2 2 2 2 8 5" xfId="13829"/>
    <cellStyle name="40% - Акцент3 2 2 2 2 8 5 2" xfId="40849"/>
    <cellStyle name="40% - Акцент3 2 2 2 2 8 6" xfId="13830"/>
    <cellStyle name="40% - Акцент3 2 2 2 2 8 6 2" xfId="40850"/>
    <cellStyle name="40% - Акцент3 2 2 2 2 8 7" xfId="40845"/>
    <cellStyle name="40% - Акцент3 2 2 2 2 9" xfId="13831"/>
    <cellStyle name="40% - Акцент3 2 2 2 2 9 2" xfId="13832"/>
    <cellStyle name="40% - Акцент3 2 2 2 2 9 2 2" xfId="40852"/>
    <cellStyle name="40% - Акцент3 2 2 2 2 9 3" xfId="13833"/>
    <cellStyle name="40% - Акцент3 2 2 2 2 9 3 2" xfId="40853"/>
    <cellStyle name="40% - Акцент3 2 2 2 2 9 4" xfId="13834"/>
    <cellStyle name="40% - Акцент3 2 2 2 2 9 4 2" xfId="40854"/>
    <cellStyle name="40% - Акцент3 2 2 2 2 9 5" xfId="13835"/>
    <cellStyle name="40% - Акцент3 2 2 2 2 9 5 2" xfId="40855"/>
    <cellStyle name="40% - Акцент3 2 2 2 2 9 6" xfId="13836"/>
    <cellStyle name="40% - Акцент3 2 2 2 2 9 6 2" xfId="40856"/>
    <cellStyle name="40% - Акцент3 2 2 2 2 9 7" xfId="40851"/>
    <cellStyle name="40% - Акцент3 2 2 2 20" xfId="13837"/>
    <cellStyle name="40% - Акцент3 2 2 2 21" xfId="13838"/>
    <cellStyle name="40% - Акцент3 2 2 2 22" xfId="13839"/>
    <cellStyle name="40% - Акцент3 2 2 2 23" xfId="13840"/>
    <cellStyle name="40% - Акцент3 2 2 2 24" xfId="13841"/>
    <cellStyle name="40% - Акцент3 2 2 2 25" xfId="13842"/>
    <cellStyle name="40% - Акцент3 2 2 2 26" xfId="13843"/>
    <cellStyle name="40% - Акцент3 2 2 2 27" xfId="13844"/>
    <cellStyle name="40% - Акцент3 2 2 2 28" xfId="13845"/>
    <cellStyle name="40% - Акцент3 2 2 2 29" xfId="13846"/>
    <cellStyle name="40% - Акцент3 2 2 2 3" xfId="13847"/>
    <cellStyle name="40% - Акцент3 2 2 2 30" xfId="13848"/>
    <cellStyle name="40% - Акцент3 2 2 2 31" xfId="13849"/>
    <cellStyle name="40% - Акцент3 2 2 2 32" xfId="13850"/>
    <cellStyle name="40% - Акцент3 2 2 2 33" xfId="40725"/>
    <cellStyle name="40% - Акцент3 2 2 2 4" xfId="13851"/>
    <cellStyle name="40% - Акцент3 2 2 2 5" xfId="13852"/>
    <cellStyle name="40% - Акцент3 2 2 2 6" xfId="13853"/>
    <cellStyle name="40% - Акцент3 2 2 2 7" xfId="13854"/>
    <cellStyle name="40% - Акцент3 2 2 2 8" xfId="13855"/>
    <cellStyle name="40% - Акцент3 2 2 2 9" xfId="13856"/>
    <cellStyle name="40% - Акцент3 2 2 20" xfId="13857"/>
    <cellStyle name="40% - Акцент3 2 2 20 2" xfId="13858"/>
    <cellStyle name="40% - Акцент3 2 2 20 2 2" xfId="40858"/>
    <cellStyle name="40% - Акцент3 2 2 20 3" xfId="13859"/>
    <cellStyle name="40% - Акцент3 2 2 20 3 2" xfId="40859"/>
    <cellStyle name="40% - Акцент3 2 2 20 4" xfId="13860"/>
    <cellStyle name="40% - Акцент3 2 2 20 4 2" xfId="40860"/>
    <cellStyle name="40% - Акцент3 2 2 20 5" xfId="13861"/>
    <cellStyle name="40% - Акцент3 2 2 20 5 2" xfId="40861"/>
    <cellStyle name="40% - Акцент3 2 2 20 6" xfId="13862"/>
    <cellStyle name="40% - Акцент3 2 2 20 6 2" xfId="40862"/>
    <cellStyle name="40% - Акцент3 2 2 20 7" xfId="40857"/>
    <cellStyle name="40% - Акцент3 2 2 21" xfId="13863"/>
    <cellStyle name="40% - Акцент3 2 2 21 2" xfId="13864"/>
    <cellStyle name="40% - Акцент3 2 2 21 2 2" xfId="40864"/>
    <cellStyle name="40% - Акцент3 2 2 21 3" xfId="13865"/>
    <cellStyle name="40% - Акцент3 2 2 21 3 2" xfId="40865"/>
    <cellStyle name="40% - Акцент3 2 2 21 4" xfId="13866"/>
    <cellStyle name="40% - Акцент3 2 2 21 4 2" xfId="40866"/>
    <cellStyle name="40% - Акцент3 2 2 21 5" xfId="13867"/>
    <cellStyle name="40% - Акцент3 2 2 21 5 2" xfId="40867"/>
    <cellStyle name="40% - Акцент3 2 2 21 6" xfId="13868"/>
    <cellStyle name="40% - Акцент3 2 2 21 6 2" xfId="40868"/>
    <cellStyle name="40% - Акцент3 2 2 21 7" xfId="40863"/>
    <cellStyle name="40% - Акцент3 2 2 22" xfId="13869"/>
    <cellStyle name="40% - Акцент3 2 2 22 2" xfId="13870"/>
    <cellStyle name="40% - Акцент3 2 2 22 2 2" xfId="40870"/>
    <cellStyle name="40% - Акцент3 2 2 22 3" xfId="13871"/>
    <cellStyle name="40% - Акцент3 2 2 22 3 2" xfId="40871"/>
    <cellStyle name="40% - Акцент3 2 2 22 4" xfId="13872"/>
    <cellStyle name="40% - Акцент3 2 2 22 4 2" xfId="40872"/>
    <cellStyle name="40% - Акцент3 2 2 22 5" xfId="13873"/>
    <cellStyle name="40% - Акцент3 2 2 22 5 2" xfId="40873"/>
    <cellStyle name="40% - Акцент3 2 2 22 6" xfId="13874"/>
    <cellStyle name="40% - Акцент3 2 2 22 6 2" xfId="40874"/>
    <cellStyle name="40% - Акцент3 2 2 22 7" xfId="40869"/>
    <cellStyle name="40% - Акцент3 2 2 23" xfId="13875"/>
    <cellStyle name="40% - Акцент3 2 2 23 2" xfId="13876"/>
    <cellStyle name="40% - Акцент3 2 2 23 2 2" xfId="40876"/>
    <cellStyle name="40% - Акцент3 2 2 23 3" xfId="13877"/>
    <cellStyle name="40% - Акцент3 2 2 23 3 2" xfId="40877"/>
    <cellStyle name="40% - Акцент3 2 2 23 4" xfId="13878"/>
    <cellStyle name="40% - Акцент3 2 2 23 4 2" xfId="40878"/>
    <cellStyle name="40% - Акцент3 2 2 23 5" xfId="13879"/>
    <cellStyle name="40% - Акцент3 2 2 23 5 2" xfId="40879"/>
    <cellStyle name="40% - Акцент3 2 2 23 6" xfId="13880"/>
    <cellStyle name="40% - Акцент3 2 2 23 6 2" xfId="40880"/>
    <cellStyle name="40% - Акцент3 2 2 23 7" xfId="40875"/>
    <cellStyle name="40% - Акцент3 2 2 24" xfId="13881"/>
    <cellStyle name="40% - Акцент3 2 2 24 2" xfId="13882"/>
    <cellStyle name="40% - Акцент3 2 2 24 2 2" xfId="40882"/>
    <cellStyle name="40% - Акцент3 2 2 24 3" xfId="13883"/>
    <cellStyle name="40% - Акцент3 2 2 24 3 2" xfId="40883"/>
    <cellStyle name="40% - Акцент3 2 2 24 4" xfId="13884"/>
    <cellStyle name="40% - Акцент3 2 2 24 4 2" xfId="40884"/>
    <cellStyle name="40% - Акцент3 2 2 24 5" xfId="13885"/>
    <cellStyle name="40% - Акцент3 2 2 24 5 2" xfId="40885"/>
    <cellStyle name="40% - Акцент3 2 2 24 6" xfId="13886"/>
    <cellStyle name="40% - Акцент3 2 2 24 6 2" xfId="40886"/>
    <cellStyle name="40% - Акцент3 2 2 24 7" xfId="40881"/>
    <cellStyle name="40% - Акцент3 2 2 25" xfId="13887"/>
    <cellStyle name="40% - Акцент3 2 2 25 2" xfId="13888"/>
    <cellStyle name="40% - Акцент3 2 2 25 2 2" xfId="40888"/>
    <cellStyle name="40% - Акцент3 2 2 25 3" xfId="13889"/>
    <cellStyle name="40% - Акцент3 2 2 25 3 2" xfId="40889"/>
    <cellStyle name="40% - Акцент3 2 2 25 4" xfId="13890"/>
    <cellStyle name="40% - Акцент3 2 2 25 4 2" xfId="40890"/>
    <cellStyle name="40% - Акцент3 2 2 25 5" xfId="13891"/>
    <cellStyle name="40% - Акцент3 2 2 25 5 2" xfId="40891"/>
    <cellStyle name="40% - Акцент3 2 2 25 6" xfId="13892"/>
    <cellStyle name="40% - Акцент3 2 2 25 6 2" xfId="40892"/>
    <cellStyle name="40% - Акцент3 2 2 25 7" xfId="40887"/>
    <cellStyle name="40% - Акцент3 2 2 26" xfId="13893"/>
    <cellStyle name="40% - Акцент3 2 2 26 2" xfId="13894"/>
    <cellStyle name="40% - Акцент3 2 2 26 2 2" xfId="40894"/>
    <cellStyle name="40% - Акцент3 2 2 26 3" xfId="13895"/>
    <cellStyle name="40% - Акцент3 2 2 26 3 2" xfId="40895"/>
    <cellStyle name="40% - Акцент3 2 2 26 4" xfId="13896"/>
    <cellStyle name="40% - Акцент3 2 2 26 4 2" xfId="40896"/>
    <cellStyle name="40% - Акцент3 2 2 26 5" xfId="13897"/>
    <cellStyle name="40% - Акцент3 2 2 26 5 2" xfId="40897"/>
    <cellStyle name="40% - Акцент3 2 2 26 6" xfId="13898"/>
    <cellStyle name="40% - Акцент3 2 2 26 6 2" xfId="40898"/>
    <cellStyle name="40% - Акцент3 2 2 26 7" xfId="40893"/>
    <cellStyle name="40% - Акцент3 2 2 27" xfId="13899"/>
    <cellStyle name="40% - Акцент3 2 2 27 2" xfId="13900"/>
    <cellStyle name="40% - Акцент3 2 2 27 2 2" xfId="40900"/>
    <cellStyle name="40% - Акцент3 2 2 27 3" xfId="13901"/>
    <cellStyle name="40% - Акцент3 2 2 27 3 2" xfId="40901"/>
    <cellStyle name="40% - Акцент3 2 2 27 4" xfId="13902"/>
    <cellStyle name="40% - Акцент3 2 2 27 4 2" xfId="40902"/>
    <cellStyle name="40% - Акцент3 2 2 27 5" xfId="13903"/>
    <cellStyle name="40% - Акцент3 2 2 27 5 2" xfId="40903"/>
    <cellStyle name="40% - Акцент3 2 2 27 6" xfId="13904"/>
    <cellStyle name="40% - Акцент3 2 2 27 6 2" xfId="40904"/>
    <cellStyle name="40% - Акцент3 2 2 27 7" xfId="40899"/>
    <cellStyle name="40% - Акцент3 2 2 28" xfId="13905"/>
    <cellStyle name="40% - Акцент3 2 2 28 2" xfId="40905"/>
    <cellStyle name="40% - Акцент3 2 2 29" xfId="13906"/>
    <cellStyle name="40% - Акцент3 2 2 29 2" xfId="40906"/>
    <cellStyle name="40% - Акцент3 2 2 3" xfId="13907"/>
    <cellStyle name="40% - Акцент3 2 2 3 10" xfId="13908"/>
    <cellStyle name="40% - Акцент3 2 2 3 10 2" xfId="13909"/>
    <cellStyle name="40% - Акцент3 2 2 3 10 2 2" xfId="40909"/>
    <cellStyle name="40% - Акцент3 2 2 3 10 3" xfId="13910"/>
    <cellStyle name="40% - Акцент3 2 2 3 10 3 2" xfId="40910"/>
    <cellStyle name="40% - Акцент3 2 2 3 10 4" xfId="13911"/>
    <cellStyle name="40% - Акцент3 2 2 3 10 4 2" xfId="40911"/>
    <cellStyle name="40% - Акцент3 2 2 3 10 5" xfId="13912"/>
    <cellStyle name="40% - Акцент3 2 2 3 10 5 2" xfId="40912"/>
    <cellStyle name="40% - Акцент3 2 2 3 10 6" xfId="13913"/>
    <cellStyle name="40% - Акцент3 2 2 3 10 6 2" xfId="40913"/>
    <cellStyle name="40% - Акцент3 2 2 3 10 7" xfId="40908"/>
    <cellStyle name="40% - Акцент3 2 2 3 11" xfId="13914"/>
    <cellStyle name="40% - Акцент3 2 2 3 11 2" xfId="13915"/>
    <cellStyle name="40% - Акцент3 2 2 3 11 2 2" xfId="40915"/>
    <cellStyle name="40% - Акцент3 2 2 3 11 3" xfId="13916"/>
    <cellStyle name="40% - Акцент3 2 2 3 11 3 2" xfId="40916"/>
    <cellStyle name="40% - Акцент3 2 2 3 11 4" xfId="13917"/>
    <cellStyle name="40% - Акцент3 2 2 3 11 4 2" xfId="40917"/>
    <cellStyle name="40% - Акцент3 2 2 3 11 5" xfId="13918"/>
    <cellStyle name="40% - Акцент3 2 2 3 11 5 2" xfId="40918"/>
    <cellStyle name="40% - Акцент3 2 2 3 11 6" xfId="13919"/>
    <cellStyle name="40% - Акцент3 2 2 3 11 6 2" xfId="40919"/>
    <cellStyle name="40% - Акцент3 2 2 3 11 7" xfId="40914"/>
    <cellStyle name="40% - Акцент3 2 2 3 12" xfId="13920"/>
    <cellStyle name="40% - Акцент3 2 2 3 12 2" xfId="13921"/>
    <cellStyle name="40% - Акцент3 2 2 3 12 2 2" xfId="40921"/>
    <cellStyle name="40% - Акцент3 2 2 3 12 3" xfId="13922"/>
    <cellStyle name="40% - Акцент3 2 2 3 12 3 2" xfId="40922"/>
    <cellStyle name="40% - Акцент3 2 2 3 12 4" xfId="13923"/>
    <cellStyle name="40% - Акцент3 2 2 3 12 4 2" xfId="40923"/>
    <cellStyle name="40% - Акцент3 2 2 3 12 5" xfId="13924"/>
    <cellStyle name="40% - Акцент3 2 2 3 12 5 2" xfId="40924"/>
    <cellStyle name="40% - Акцент3 2 2 3 12 6" xfId="13925"/>
    <cellStyle name="40% - Акцент3 2 2 3 12 6 2" xfId="40925"/>
    <cellStyle name="40% - Акцент3 2 2 3 12 7" xfId="40920"/>
    <cellStyle name="40% - Акцент3 2 2 3 13" xfId="13926"/>
    <cellStyle name="40% - Акцент3 2 2 3 13 2" xfId="13927"/>
    <cellStyle name="40% - Акцент3 2 2 3 13 2 2" xfId="40927"/>
    <cellStyle name="40% - Акцент3 2 2 3 13 3" xfId="13928"/>
    <cellStyle name="40% - Акцент3 2 2 3 13 3 2" xfId="40928"/>
    <cellStyle name="40% - Акцент3 2 2 3 13 4" xfId="13929"/>
    <cellStyle name="40% - Акцент3 2 2 3 13 4 2" xfId="40929"/>
    <cellStyle name="40% - Акцент3 2 2 3 13 5" xfId="13930"/>
    <cellStyle name="40% - Акцент3 2 2 3 13 5 2" xfId="40930"/>
    <cellStyle name="40% - Акцент3 2 2 3 13 6" xfId="13931"/>
    <cellStyle name="40% - Акцент3 2 2 3 13 6 2" xfId="40931"/>
    <cellStyle name="40% - Акцент3 2 2 3 13 7" xfId="40926"/>
    <cellStyle name="40% - Акцент3 2 2 3 14" xfId="13932"/>
    <cellStyle name="40% - Акцент3 2 2 3 14 2" xfId="13933"/>
    <cellStyle name="40% - Акцент3 2 2 3 14 2 2" xfId="40933"/>
    <cellStyle name="40% - Акцент3 2 2 3 14 3" xfId="13934"/>
    <cellStyle name="40% - Акцент3 2 2 3 14 3 2" xfId="40934"/>
    <cellStyle name="40% - Акцент3 2 2 3 14 4" xfId="13935"/>
    <cellStyle name="40% - Акцент3 2 2 3 14 4 2" xfId="40935"/>
    <cellStyle name="40% - Акцент3 2 2 3 14 5" xfId="13936"/>
    <cellStyle name="40% - Акцент3 2 2 3 14 5 2" xfId="40936"/>
    <cellStyle name="40% - Акцент3 2 2 3 14 6" xfId="13937"/>
    <cellStyle name="40% - Акцент3 2 2 3 14 6 2" xfId="40937"/>
    <cellStyle name="40% - Акцент3 2 2 3 14 7" xfId="40932"/>
    <cellStyle name="40% - Акцент3 2 2 3 15" xfId="13938"/>
    <cellStyle name="40% - Акцент3 2 2 3 15 2" xfId="13939"/>
    <cellStyle name="40% - Акцент3 2 2 3 15 2 2" xfId="40939"/>
    <cellStyle name="40% - Акцент3 2 2 3 15 3" xfId="13940"/>
    <cellStyle name="40% - Акцент3 2 2 3 15 3 2" xfId="40940"/>
    <cellStyle name="40% - Акцент3 2 2 3 15 4" xfId="13941"/>
    <cellStyle name="40% - Акцент3 2 2 3 15 4 2" xfId="40941"/>
    <cellStyle name="40% - Акцент3 2 2 3 15 5" xfId="13942"/>
    <cellStyle name="40% - Акцент3 2 2 3 15 5 2" xfId="40942"/>
    <cellStyle name="40% - Акцент3 2 2 3 15 6" xfId="13943"/>
    <cellStyle name="40% - Акцент3 2 2 3 15 6 2" xfId="40943"/>
    <cellStyle name="40% - Акцент3 2 2 3 15 7" xfId="40938"/>
    <cellStyle name="40% - Акцент3 2 2 3 16" xfId="13944"/>
    <cellStyle name="40% - Акцент3 2 2 3 16 2" xfId="13945"/>
    <cellStyle name="40% - Акцент3 2 2 3 16 2 2" xfId="40945"/>
    <cellStyle name="40% - Акцент3 2 2 3 16 3" xfId="13946"/>
    <cellStyle name="40% - Акцент3 2 2 3 16 3 2" xfId="40946"/>
    <cellStyle name="40% - Акцент3 2 2 3 16 4" xfId="13947"/>
    <cellStyle name="40% - Акцент3 2 2 3 16 4 2" xfId="40947"/>
    <cellStyle name="40% - Акцент3 2 2 3 16 5" xfId="13948"/>
    <cellStyle name="40% - Акцент3 2 2 3 16 5 2" xfId="40948"/>
    <cellStyle name="40% - Акцент3 2 2 3 16 6" xfId="13949"/>
    <cellStyle name="40% - Акцент3 2 2 3 16 6 2" xfId="40949"/>
    <cellStyle name="40% - Акцент3 2 2 3 16 7" xfId="40944"/>
    <cellStyle name="40% - Акцент3 2 2 3 17" xfId="13950"/>
    <cellStyle name="40% - Акцент3 2 2 3 17 2" xfId="13951"/>
    <cellStyle name="40% - Акцент3 2 2 3 17 2 2" xfId="40951"/>
    <cellStyle name="40% - Акцент3 2 2 3 17 3" xfId="13952"/>
    <cellStyle name="40% - Акцент3 2 2 3 17 3 2" xfId="40952"/>
    <cellStyle name="40% - Акцент3 2 2 3 17 4" xfId="13953"/>
    <cellStyle name="40% - Акцент3 2 2 3 17 4 2" xfId="40953"/>
    <cellStyle name="40% - Акцент3 2 2 3 17 5" xfId="13954"/>
    <cellStyle name="40% - Акцент3 2 2 3 17 5 2" xfId="40954"/>
    <cellStyle name="40% - Акцент3 2 2 3 17 6" xfId="13955"/>
    <cellStyle name="40% - Акцент3 2 2 3 17 6 2" xfId="40955"/>
    <cellStyle name="40% - Акцент3 2 2 3 17 7" xfId="40950"/>
    <cellStyle name="40% - Акцент3 2 2 3 18" xfId="13956"/>
    <cellStyle name="40% - Акцент3 2 2 3 18 2" xfId="13957"/>
    <cellStyle name="40% - Акцент3 2 2 3 18 2 2" xfId="40957"/>
    <cellStyle name="40% - Акцент3 2 2 3 18 3" xfId="13958"/>
    <cellStyle name="40% - Акцент3 2 2 3 18 3 2" xfId="40958"/>
    <cellStyle name="40% - Акцент3 2 2 3 18 4" xfId="13959"/>
    <cellStyle name="40% - Акцент3 2 2 3 18 4 2" xfId="40959"/>
    <cellStyle name="40% - Акцент3 2 2 3 18 5" xfId="13960"/>
    <cellStyle name="40% - Акцент3 2 2 3 18 5 2" xfId="40960"/>
    <cellStyle name="40% - Акцент3 2 2 3 18 6" xfId="13961"/>
    <cellStyle name="40% - Акцент3 2 2 3 18 6 2" xfId="40961"/>
    <cellStyle name="40% - Акцент3 2 2 3 18 7" xfId="40956"/>
    <cellStyle name="40% - Акцент3 2 2 3 19" xfId="13962"/>
    <cellStyle name="40% - Акцент3 2 2 3 19 2" xfId="13963"/>
    <cellStyle name="40% - Акцент3 2 2 3 19 2 2" xfId="40963"/>
    <cellStyle name="40% - Акцент3 2 2 3 19 3" xfId="13964"/>
    <cellStyle name="40% - Акцент3 2 2 3 19 3 2" xfId="40964"/>
    <cellStyle name="40% - Акцент3 2 2 3 19 4" xfId="13965"/>
    <cellStyle name="40% - Акцент3 2 2 3 19 4 2" xfId="40965"/>
    <cellStyle name="40% - Акцент3 2 2 3 19 5" xfId="13966"/>
    <cellStyle name="40% - Акцент3 2 2 3 19 5 2" xfId="40966"/>
    <cellStyle name="40% - Акцент3 2 2 3 19 6" xfId="13967"/>
    <cellStyle name="40% - Акцент3 2 2 3 19 6 2" xfId="40967"/>
    <cellStyle name="40% - Акцент3 2 2 3 19 7" xfId="40962"/>
    <cellStyle name="40% - Акцент3 2 2 3 2" xfId="13968"/>
    <cellStyle name="40% - Акцент3 2 2 3 2 2" xfId="13969"/>
    <cellStyle name="40% - Акцент3 2 2 3 2 2 2" xfId="40969"/>
    <cellStyle name="40% - Акцент3 2 2 3 2 3" xfId="13970"/>
    <cellStyle name="40% - Акцент3 2 2 3 2 3 2" xfId="40970"/>
    <cellStyle name="40% - Акцент3 2 2 3 2 4" xfId="13971"/>
    <cellStyle name="40% - Акцент3 2 2 3 2 4 2" xfId="40971"/>
    <cellStyle name="40% - Акцент3 2 2 3 2 5" xfId="13972"/>
    <cellStyle name="40% - Акцент3 2 2 3 2 5 2" xfId="40972"/>
    <cellStyle name="40% - Акцент3 2 2 3 2 6" xfId="13973"/>
    <cellStyle name="40% - Акцент3 2 2 3 2 6 2" xfId="40973"/>
    <cellStyle name="40% - Акцент3 2 2 3 2 7" xfId="40968"/>
    <cellStyle name="40% - Акцент3 2 2 3 20" xfId="13974"/>
    <cellStyle name="40% - Акцент3 2 2 3 20 2" xfId="13975"/>
    <cellStyle name="40% - Акцент3 2 2 3 20 2 2" xfId="40975"/>
    <cellStyle name="40% - Акцент3 2 2 3 20 3" xfId="13976"/>
    <cellStyle name="40% - Акцент3 2 2 3 20 3 2" xfId="40976"/>
    <cellStyle name="40% - Акцент3 2 2 3 20 4" xfId="13977"/>
    <cellStyle name="40% - Акцент3 2 2 3 20 4 2" xfId="40977"/>
    <cellStyle name="40% - Акцент3 2 2 3 20 5" xfId="13978"/>
    <cellStyle name="40% - Акцент3 2 2 3 20 5 2" xfId="40978"/>
    <cellStyle name="40% - Акцент3 2 2 3 20 6" xfId="13979"/>
    <cellStyle name="40% - Акцент3 2 2 3 20 6 2" xfId="40979"/>
    <cellStyle name="40% - Акцент3 2 2 3 20 7" xfId="40974"/>
    <cellStyle name="40% - Акцент3 2 2 3 21" xfId="13980"/>
    <cellStyle name="40% - Акцент3 2 2 3 21 2" xfId="13981"/>
    <cellStyle name="40% - Акцент3 2 2 3 21 2 2" xfId="40981"/>
    <cellStyle name="40% - Акцент3 2 2 3 21 3" xfId="13982"/>
    <cellStyle name="40% - Акцент3 2 2 3 21 3 2" xfId="40982"/>
    <cellStyle name="40% - Акцент3 2 2 3 21 4" xfId="13983"/>
    <cellStyle name="40% - Акцент3 2 2 3 21 4 2" xfId="40983"/>
    <cellStyle name="40% - Акцент3 2 2 3 21 5" xfId="13984"/>
    <cellStyle name="40% - Акцент3 2 2 3 21 5 2" xfId="40984"/>
    <cellStyle name="40% - Акцент3 2 2 3 21 6" xfId="13985"/>
    <cellStyle name="40% - Акцент3 2 2 3 21 6 2" xfId="40985"/>
    <cellStyle name="40% - Акцент3 2 2 3 21 7" xfId="40980"/>
    <cellStyle name="40% - Акцент3 2 2 3 22" xfId="13986"/>
    <cellStyle name="40% - Акцент3 2 2 3 22 2" xfId="13987"/>
    <cellStyle name="40% - Акцент3 2 2 3 22 2 2" xfId="40987"/>
    <cellStyle name="40% - Акцент3 2 2 3 22 3" xfId="13988"/>
    <cellStyle name="40% - Акцент3 2 2 3 22 3 2" xfId="40988"/>
    <cellStyle name="40% - Акцент3 2 2 3 22 4" xfId="13989"/>
    <cellStyle name="40% - Акцент3 2 2 3 22 4 2" xfId="40989"/>
    <cellStyle name="40% - Акцент3 2 2 3 22 5" xfId="13990"/>
    <cellStyle name="40% - Акцент3 2 2 3 22 5 2" xfId="40990"/>
    <cellStyle name="40% - Акцент3 2 2 3 22 6" xfId="13991"/>
    <cellStyle name="40% - Акцент3 2 2 3 22 6 2" xfId="40991"/>
    <cellStyle name="40% - Акцент3 2 2 3 22 7" xfId="40986"/>
    <cellStyle name="40% - Акцент3 2 2 3 23" xfId="13992"/>
    <cellStyle name="40% - Акцент3 2 2 3 23 2" xfId="40992"/>
    <cellStyle name="40% - Акцент3 2 2 3 24" xfId="13993"/>
    <cellStyle name="40% - Акцент3 2 2 3 24 2" xfId="40993"/>
    <cellStyle name="40% - Акцент3 2 2 3 25" xfId="13994"/>
    <cellStyle name="40% - Акцент3 2 2 3 25 2" xfId="40994"/>
    <cellStyle name="40% - Акцент3 2 2 3 26" xfId="13995"/>
    <cellStyle name="40% - Акцент3 2 2 3 26 2" xfId="40995"/>
    <cellStyle name="40% - Акцент3 2 2 3 27" xfId="13996"/>
    <cellStyle name="40% - Акцент3 2 2 3 27 2" xfId="40996"/>
    <cellStyle name="40% - Акцент3 2 2 3 28" xfId="40907"/>
    <cellStyle name="40% - Акцент3 2 2 3 3" xfId="13997"/>
    <cellStyle name="40% - Акцент3 2 2 3 3 2" xfId="13998"/>
    <cellStyle name="40% - Акцент3 2 2 3 3 2 2" xfId="40998"/>
    <cellStyle name="40% - Акцент3 2 2 3 3 3" xfId="13999"/>
    <cellStyle name="40% - Акцент3 2 2 3 3 3 2" xfId="40999"/>
    <cellStyle name="40% - Акцент3 2 2 3 3 4" xfId="14000"/>
    <cellStyle name="40% - Акцент3 2 2 3 3 4 2" xfId="41000"/>
    <cellStyle name="40% - Акцент3 2 2 3 3 5" xfId="14001"/>
    <cellStyle name="40% - Акцент3 2 2 3 3 5 2" xfId="41001"/>
    <cellStyle name="40% - Акцент3 2 2 3 3 6" xfId="14002"/>
    <cellStyle name="40% - Акцент3 2 2 3 3 6 2" xfId="41002"/>
    <cellStyle name="40% - Акцент3 2 2 3 3 7" xfId="40997"/>
    <cellStyle name="40% - Акцент3 2 2 3 4" xfId="14003"/>
    <cellStyle name="40% - Акцент3 2 2 3 4 2" xfId="14004"/>
    <cellStyle name="40% - Акцент3 2 2 3 4 2 2" xfId="41004"/>
    <cellStyle name="40% - Акцент3 2 2 3 4 3" xfId="14005"/>
    <cellStyle name="40% - Акцент3 2 2 3 4 3 2" xfId="41005"/>
    <cellStyle name="40% - Акцент3 2 2 3 4 4" xfId="14006"/>
    <cellStyle name="40% - Акцент3 2 2 3 4 4 2" xfId="41006"/>
    <cellStyle name="40% - Акцент3 2 2 3 4 5" xfId="14007"/>
    <cellStyle name="40% - Акцент3 2 2 3 4 5 2" xfId="41007"/>
    <cellStyle name="40% - Акцент3 2 2 3 4 6" xfId="14008"/>
    <cellStyle name="40% - Акцент3 2 2 3 4 6 2" xfId="41008"/>
    <cellStyle name="40% - Акцент3 2 2 3 4 7" xfId="41003"/>
    <cellStyle name="40% - Акцент3 2 2 3 5" xfId="14009"/>
    <cellStyle name="40% - Акцент3 2 2 3 5 2" xfId="14010"/>
    <cellStyle name="40% - Акцент3 2 2 3 5 2 2" xfId="41010"/>
    <cellStyle name="40% - Акцент3 2 2 3 5 3" xfId="14011"/>
    <cellStyle name="40% - Акцент3 2 2 3 5 3 2" xfId="41011"/>
    <cellStyle name="40% - Акцент3 2 2 3 5 4" xfId="14012"/>
    <cellStyle name="40% - Акцент3 2 2 3 5 4 2" xfId="41012"/>
    <cellStyle name="40% - Акцент3 2 2 3 5 5" xfId="14013"/>
    <cellStyle name="40% - Акцент3 2 2 3 5 5 2" xfId="41013"/>
    <cellStyle name="40% - Акцент3 2 2 3 5 6" xfId="14014"/>
    <cellStyle name="40% - Акцент3 2 2 3 5 6 2" xfId="41014"/>
    <cellStyle name="40% - Акцент3 2 2 3 5 7" xfId="41009"/>
    <cellStyle name="40% - Акцент3 2 2 3 6" xfId="14015"/>
    <cellStyle name="40% - Акцент3 2 2 3 6 2" xfId="14016"/>
    <cellStyle name="40% - Акцент3 2 2 3 6 2 2" xfId="41016"/>
    <cellStyle name="40% - Акцент3 2 2 3 6 3" xfId="14017"/>
    <cellStyle name="40% - Акцент3 2 2 3 6 3 2" xfId="41017"/>
    <cellStyle name="40% - Акцент3 2 2 3 6 4" xfId="14018"/>
    <cellStyle name="40% - Акцент3 2 2 3 6 4 2" xfId="41018"/>
    <cellStyle name="40% - Акцент3 2 2 3 6 5" xfId="14019"/>
    <cellStyle name="40% - Акцент3 2 2 3 6 5 2" xfId="41019"/>
    <cellStyle name="40% - Акцент3 2 2 3 6 6" xfId="14020"/>
    <cellStyle name="40% - Акцент3 2 2 3 6 6 2" xfId="41020"/>
    <cellStyle name="40% - Акцент3 2 2 3 6 7" xfId="41015"/>
    <cellStyle name="40% - Акцент3 2 2 3 7" xfId="14021"/>
    <cellStyle name="40% - Акцент3 2 2 3 7 2" xfId="14022"/>
    <cellStyle name="40% - Акцент3 2 2 3 7 2 2" xfId="41022"/>
    <cellStyle name="40% - Акцент3 2 2 3 7 3" xfId="14023"/>
    <cellStyle name="40% - Акцент3 2 2 3 7 3 2" xfId="41023"/>
    <cellStyle name="40% - Акцент3 2 2 3 7 4" xfId="14024"/>
    <cellStyle name="40% - Акцент3 2 2 3 7 4 2" xfId="41024"/>
    <cellStyle name="40% - Акцент3 2 2 3 7 5" xfId="14025"/>
    <cellStyle name="40% - Акцент3 2 2 3 7 5 2" xfId="41025"/>
    <cellStyle name="40% - Акцент3 2 2 3 7 6" xfId="14026"/>
    <cellStyle name="40% - Акцент3 2 2 3 7 6 2" xfId="41026"/>
    <cellStyle name="40% - Акцент3 2 2 3 7 7" xfId="41021"/>
    <cellStyle name="40% - Акцент3 2 2 3 8" xfId="14027"/>
    <cellStyle name="40% - Акцент3 2 2 3 8 2" xfId="14028"/>
    <cellStyle name="40% - Акцент3 2 2 3 8 2 2" xfId="41028"/>
    <cellStyle name="40% - Акцент3 2 2 3 8 3" xfId="14029"/>
    <cellStyle name="40% - Акцент3 2 2 3 8 3 2" xfId="41029"/>
    <cellStyle name="40% - Акцент3 2 2 3 8 4" xfId="14030"/>
    <cellStyle name="40% - Акцент3 2 2 3 8 4 2" xfId="41030"/>
    <cellStyle name="40% - Акцент3 2 2 3 8 5" xfId="14031"/>
    <cellStyle name="40% - Акцент3 2 2 3 8 5 2" xfId="41031"/>
    <cellStyle name="40% - Акцент3 2 2 3 8 6" xfId="14032"/>
    <cellStyle name="40% - Акцент3 2 2 3 8 6 2" xfId="41032"/>
    <cellStyle name="40% - Акцент3 2 2 3 8 7" xfId="41027"/>
    <cellStyle name="40% - Акцент3 2 2 3 9" xfId="14033"/>
    <cellStyle name="40% - Акцент3 2 2 3 9 2" xfId="14034"/>
    <cellStyle name="40% - Акцент3 2 2 3 9 2 2" xfId="41034"/>
    <cellStyle name="40% - Акцент3 2 2 3 9 3" xfId="14035"/>
    <cellStyle name="40% - Акцент3 2 2 3 9 3 2" xfId="41035"/>
    <cellStyle name="40% - Акцент3 2 2 3 9 4" xfId="14036"/>
    <cellStyle name="40% - Акцент3 2 2 3 9 4 2" xfId="41036"/>
    <cellStyle name="40% - Акцент3 2 2 3 9 5" xfId="14037"/>
    <cellStyle name="40% - Акцент3 2 2 3 9 5 2" xfId="41037"/>
    <cellStyle name="40% - Акцент3 2 2 3 9 6" xfId="14038"/>
    <cellStyle name="40% - Акцент3 2 2 3 9 6 2" xfId="41038"/>
    <cellStyle name="40% - Акцент3 2 2 3 9 7" xfId="41033"/>
    <cellStyle name="40% - Акцент3 2 2 30" xfId="14039"/>
    <cellStyle name="40% - Акцент3 2 2 30 2" xfId="41039"/>
    <cellStyle name="40% - Акцент3 2 2 31" xfId="14040"/>
    <cellStyle name="40% - Акцент3 2 2 31 2" xfId="41040"/>
    <cellStyle name="40% - Акцент3 2 2 32" xfId="14041"/>
    <cellStyle name="40% - Акцент3 2 2 32 2" xfId="41041"/>
    <cellStyle name="40% - Акцент3 2 2 4" xfId="14042"/>
    <cellStyle name="40% - Акцент3 2 2 4 10" xfId="14043"/>
    <cellStyle name="40% - Акцент3 2 2 4 10 2" xfId="14044"/>
    <cellStyle name="40% - Акцент3 2 2 4 10 2 2" xfId="41044"/>
    <cellStyle name="40% - Акцент3 2 2 4 10 3" xfId="14045"/>
    <cellStyle name="40% - Акцент3 2 2 4 10 3 2" xfId="41045"/>
    <cellStyle name="40% - Акцент3 2 2 4 10 4" xfId="14046"/>
    <cellStyle name="40% - Акцент3 2 2 4 10 4 2" xfId="41046"/>
    <cellStyle name="40% - Акцент3 2 2 4 10 5" xfId="14047"/>
    <cellStyle name="40% - Акцент3 2 2 4 10 5 2" xfId="41047"/>
    <cellStyle name="40% - Акцент3 2 2 4 10 6" xfId="14048"/>
    <cellStyle name="40% - Акцент3 2 2 4 10 6 2" xfId="41048"/>
    <cellStyle name="40% - Акцент3 2 2 4 10 7" xfId="41043"/>
    <cellStyle name="40% - Акцент3 2 2 4 11" xfId="14049"/>
    <cellStyle name="40% - Акцент3 2 2 4 11 2" xfId="14050"/>
    <cellStyle name="40% - Акцент3 2 2 4 11 2 2" xfId="41050"/>
    <cellStyle name="40% - Акцент3 2 2 4 11 3" xfId="14051"/>
    <cellStyle name="40% - Акцент3 2 2 4 11 3 2" xfId="41051"/>
    <cellStyle name="40% - Акцент3 2 2 4 11 4" xfId="14052"/>
    <cellStyle name="40% - Акцент3 2 2 4 11 4 2" xfId="41052"/>
    <cellStyle name="40% - Акцент3 2 2 4 11 5" xfId="14053"/>
    <cellStyle name="40% - Акцент3 2 2 4 11 5 2" xfId="41053"/>
    <cellStyle name="40% - Акцент3 2 2 4 11 6" xfId="14054"/>
    <cellStyle name="40% - Акцент3 2 2 4 11 6 2" xfId="41054"/>
    <cellStyle name="40% - Акцент3 2 2 4 11 7" xfId="41049"/>
    <cellStyle name="40% - Акцент3 2 2 4 12" xfId="14055"/>
    <cellStyle name="40% - Акцент3 2 2 4 12 2" xfId="14056"/>
    <cellStyle name="40% - Акцент3 2 2 4 12 2 2" xfId="41056"/>
    <cellStyle name="40% - Акцент3 2 2 4 12 3" xfId="14057"/>
    <cellStyle name="40% - Акцент3 2 2 4 12 3 2" xfId="41057"/>
    <cellStyle name="40% - Акцент3 2 2 4 12 4" xfId="14058"/>
    <cellStyle name="40% - Акцент3 2 2 4 12 4 2" xfId="41058"/>
    <cellStyle name="40% - Акцент3 2 2 4 12 5" xfId="14059"/>
    <cellStyle name="40% - Акцент3 2 2 4 12 5 2" xfId="41059"/>
    <cellStyle name="40% - Акцент3 2 2 4 12 6" xfId="14060"/>
    <cellStyle name="40% - Акцент3 2 2 4 12 6 2" xfId="41060"/>
    <cellStyle name="40% - Акцент3 2 2 4 12 7" xfId="41055"/>
    <cellStyle name="40% - Акцент3 2 2 4 13" xfId="14061"/>
    <cellStyle name="40% - Акцент3 2 2 4 13 2" xfId="14062"/>
    <cellStyle name="40% - Акцент3 2 2 4 13 2 2" xfId="41062"/>
    <cellStyle name="40% - Акцент3 2 2 4 13 3" xfId="14063"/>
    <cellStyle name="40% - Акцент3 2 2 4 13 3 2" xfId="41063"/>
    <cellStyle name="40% - Акцент3 2 2 4 13 4" xfId="14064"/>
    <cellStyle name="40% - Акцент3 2 2 4 13 4 2" xfId="41064"/>
    <cellStyle name="40% - Акцент3 2 2 4 13 5" xfId="14065"/>
    <cellStyle name="40% - Акцент3 2 2 4 13 5 2" xfId="41065"/>
    <cellStyle name="40% - Акцент3 2 2 4 13 6" xfId="14066"/>
    <cellStyle name="40% - Акцент3 2 2 4 13 6 2" xfId="41066"/>
    <cellStyle name="40% - Акцент3 2 2 4 13 7" xfId="41061"/>
    <cellStyle name="40% - Акцент3 2 2 4 14" xfId="14067"/>
    <cellStyle name="40% - Акцент3 2 2 4 14 2" xfId="14068"/>
    <cellStyle name="40% - Акцент3 2 2 4 14 2 2" xfId="41068"/>
    <cellStyle name="40% - Акцент3 2 2 4 14 3" xfId="14069"/>
    <cellStyle name="40% - Акцент3 2 2 4 14 3 2" xfId="41069"/>
    <cellStyle name="40% - Акцент3 2 2 4 14 4" xfId="14070"/>
    <cellStyle name="40% - Акцент3 2 2 4 14 4 2" xfId="41070"/>
    <cellStyle name="40% - Акцент3 2 2 4 14 5" xfId="14071"/>
    <cellStyle name="40% - Акцент3 2 2 4 14 5 2" xfId="41071"/>
    <cellStyle name="40% - Акцент3 2 2 4 14 6" xfId="14072"/>
    <cellStyle name="40% - Акцент3 2 2 4 14 6 2" xfId="41072"/>
    <cellStyle name="40% - Акцент3 2 2 4 14 7" xfId="41067"/>
    <cellStyle name="40% - Акцент3 2 2 4 15" xfId="14073"/>
    <cellStyle name="40% - Акцент3 2 2 4 15 2" xfId="14074"/>
    <cellStyle name="40% - Акцент3 2 2 4 15 2 2" xfId="41074"/>
    <cellStyle name="40% - Акцент3 2 2 4 15 3" xfId="14075"/>
    <cellStyle name="40% - Акцент3 2 2 4 15 3 2" xfId="41075"/>
    <cellStyle name="40% - Акцент3 2 2 4 15 4" xfId="14076"/>
    <cellStyle name="40% - Акцент3 2 2 4 15 4 2" xfId="41076"/>
    <cellStyle name="40% - Акцент3 2 2 4 15 5" xfId="14077"/>
    <cellStyle name="40% - Акцент3 2 2 4 15 5 2" xfId="41077"/>
    <cellStyle name="40% - Акцент3 2 2 4 15 6" xfId="14078"/>
    <cellStyle name="40% - Акцент3 2 2 4 15 6 2" xfId="41078"/>
    <cellStyle name="40% - Акцент3 2 2 4 15 7" xfId="41073"/>
    <cellStyle name="40% - Акцент3 2 2 4 16" xfId="14079"/>
    <cellStyle name="40% - Акцент3 2 2 4 16 2" xfId="14080"/>
    <cellStyle name="40% - Акцент3 2 2 4 16 2 2" xfId="41080"/>
    <cellStyle name="40% - Акцент3 2 2 4 16 3" xfId="14081"/>
    <cellStyle name="40% - Акцент3 2 2 4 16 3 2" xfId="41081"/>
    <cellStyle name="40% - Акцент3 2 2 4 16 4" xfId="14082"/>
    <cellStyle name="40% - Акцент3 2 2 4 16 4 2" xfId="41082"/>
    <cellStyle name="40% - Акцент3 2 2 4 16 5" xfId="14083"/>
    <cellStyle name="40% - Акцент3 2 2 4 16 5 2" xfId="41083"/>
    <cellStyle name="40% - Акцент3 2 2 4 16 6" xfId="14084"/>
    <cellStyle name="40% - Акцент3 2 2 4 16 6 2" xfId="41084"/>
    <cellStyle name="40% - Акцент3 2 2 4 16 7" xfId="41079"/>
    <cellStyle name="40% - Акцент3 2 2 4 17" xfId="14085"/>
    <cellStyle name="40% - Акцент3 2 2 4 17 2" xfId="14086"/>
    <cellStyle name="40% - Акцент3 2 2 4 17 2 2" xfId="41086"/>
    <cellStyle name="40% - Акцент3 2 2 4 17 3" xfId="14087"/>
    <cellStyle name="40% - Акцент3 2 2 4 17 3 2" xfId="41087"/>
    <cellStyle name="40% - Акцент3 2 2 4 17 4" xfId="14088"/>
    <cellStyle name="40% - Акцент3 2 2 4 17 4 2" xfId="41088"/>
    <cellStyle name="40% - Акцент3 2 2 4 17 5" xfId="14089"/>
    <cellStyle name="40% - Акцент3 2 2 4 17 5 2" xfId="41089"/>
    <cellStyle name="40% - Акцент3 2 2 4 17 6" xfId="14090"/>
    <cellStyle name="40% - Акцент3 2 2 4 17 6 2" xfId="41090"/>
    <cellStyle name="40% - Акцент3 2 2 4 17 7" xfId="41085"/>
    <cellStyle name="40% - Акцент3 2 2 4 18" xfId="14091"/>
    <cellStyle name="40% - Акцент3 2 2 4 18 2" xfId="14092"/>
    <cellStyle name="40% - Акцент3 2 2 4 18 2 2" xfId="41092"/>
    <cellStyle name="40% - Акцент3 2 2 4 18 3" xfId="14093"/>
    <cellStyle name="40% - Акцент3 2 2 4 18 3 2" xfId="41093"/>
    <cellStyle name="40% - Акцент3 2 2 4 18 4" xfId="14094"/>
    <cellStyle name="40% - Акцент3 2 2 4 18 4 2" xfId="41094"/>
    <cellStyle name="40% - Акцент3 2 2 4 18 5" xfId="14095"/>
    <cellStyle name="40% - Акцент3 2 2 4 18 5 2" xfId="41095"/>
    <cellStyle name="40% - Акцент3 2 2 4 18 6" xfId="14096"/>
    <cellStyle name="40% - Акцент3 2 2 4 18 6 2" xfId="41096"/>
    <cellStyle name="40% - Акцент3 2 2 4 18 7" xfId="41091"/>
    <cellStyle name="40% - Акцент3 2 2 4 19" xfId="14097"/>
    <cellStyle name="40% - Акцент3 2 2 4 19 2" xfId="14098"/>
    <cellStyle name="40% - Акцент3 2 2 4 19 2 2" xfId="41098"/>
    <cellStyle name="40% - Акцент3 2 2 4 19 3" xfId="14099"/>
    <cellStyle name="40% - Акцент3 2 2 4 19 3 2" xfId="41099"/>
    <cellStyle name="40% - Акцент3 2 2 4 19 4" xfId="14100"/>
    <cellStyle name="40% - Акцент3 2 2 4 19 4 2" xfId="41100"/>
    <cellStyle name="40% - Акцент3 2 2 4 19 5" xfId="14101"/>
    <cellStyle name="40% - Акцент3 2 2 4 19 5 2" xfId="41101"/>
    <cellStyle name="40% - Акцент3 2 2 4 19 6" xfId="14102"/>
    <cellStyle name="40% - Акцент3 2 2 4 19 6 2" xfId="41102"/>
    <cellStyle name="40% - Акцент3 2 2 4 19 7" xfId="41097"/>
    <cellStyle name="40% - Акцент3 2 2 4 2" xfId="14103"/>
    <cellStyle name="40% - Акцент3 2 2 4 2 2" xfId="14104"/>
    <cellStyle name="40% - Акцент3 2 2 4 2 2 2" xfId="41104"/>
    <cellStyle name="40% - Акцент3 2 2 4 2 3" xfId="14105"/>
    <cellStyle name="40% - Акцент3 2 2 4 2 3 2" xfId="41105"/>
    <cellStyle name="40% - Акцент3 2 2 4 2 4" xfId="14106"/>
    <cellStyle name="40% - Акцент3 2 2 4 2 4 2" xfId="41106"/>
    <cellStyle name="40% - Акцент3 2 2 4 2 5" xfId="14107"/>
    <cellStyle name="40% - Акцент3 2 2 4 2 5 2" xfId="41107"/>
    <cellStyle name="40% - Акцент3 2 2 4 2 6" xfId="14108"/>
    <cellStyle name="40% - Акцент3 2 2 4 2 6 2" xfId="41108"/>
    <cellStyle name="40% - Акцент3 2 2 4 2 7" xfId="41103"/>
    <cellStyle name="40% - Акцент3 2 2 4 20" xfId="14109"/>
    <cellStyle name="40% - Акцент3 2 2 4 20 2" xfId="14110"/>
    <cellStyle name="40% - Акцент3 2 2 4 20 2 2" xfId="41110"/>
    <cellStyle name="40% - Акцент3 2 2 4 20 3" xfId="14111"/>
    <cellStyle name="40% - Акцент3 2 2 4 20 3 2" xfId="41111"/>
    <cellStyle name="40% - Акцент3 2 2 4 20 4" xfId="14112"/>
    <cellStyle name="40% - Акцент3 2 2 4 20 4 2" xfId="41112"/>
    <cellStyle name="40% - Акцент3 2 2 4 20 5" xfId="14113"/>
    <cellStyle name="40% - Акцент3 2 2 4 20 5 2" xfId="41113"/>
    <cellStyle name="40% - Акцент3 2 2 4 20 6" xfId="14114"/>
    <cellStyle name="40% - Акцент3 2 2 4 20 6 2" xfId="41114"/>
    <cellStyle name="40% - Акцент3 2 2 4 20 7" xfId="41109"/>
    <cellStyle name="40% - Акцент3 2 2 4 21" xfId="14115"/>
    <cellStyle name="40% - Акцент3 2 2 4 21 2" xfId="14116"/>
    <cellStyle name="40% - Акцент3 2 2 4 21 2 2" xfId="41116"/>
    <cellStyle name="40% - Акцент3 2 2 4 21 3" xfId="14117"/>
    <cellStyle name="40% - Акцент3 2 2 4 21 3 2" xfId="41117"/>
    <cellStyle name="40% - Акцент3 2 2 4 21 4" xfId="14118"/>
    <cellStyle name="40% - Акцент3 2 2 4 21 4 2" xfId="41118"/>
    <cellStyle name="40% - Акцент3 2 2 4 21 5" xfId="14119"/>
    <cellStyle name="40% - Акцент3 2 2 4 21 5 2" xfId="41119"/>
    <cellStyle name="40% - Акцент3 2 2 4 21 6" xfId="14120"/>
    <cellStyle name="40% - Акцент3 2 2 4 21 6 2" xfId="41120"/>
    <cellStyle name="40% - Акцент3 2 2 4 21 7" xfId="41115"/>
    <cellStyle name="40% - Акцент3 2 2 4 22" xfId="14121"/>
    <cellStyle name="40% - Акцент3 2 2 4 22 2" xfId="14122"/>
    <cellStyle name="40% - Акцент3 2 2 4 22 2 2" xfId="41122"/>
    <cellStyle name="40% - Акцент3 2 2 4 22 3" xfId="14123"/>
    <cellStyle name="40% - Акцент3 2 2 4 22 3 2" xfId="41123"/>
    <cellStyle name="40% - Акцент3 2 2 4 22 4" xfId="14124"/>
    <cellStyle name="40% - Акцент3 2 2 4 22 4 2" xfId="41124"/>
    <cellStyle name="40% - Акцент3 2 2 4 22 5" xfId="14125"/>
    <cellStyle name="40% - Акцент3 2 2 4 22 5 2" xfId="41125"/>
    <cellStyle name="40% - Акцент3 2 2 4 22 6" xfId="14126"/>
    <cellStyle name="40% - Акцент3 2 2 4 22 6 2" xfId="41126"/>
    <cellStyle name="40% - Акцент3 2 2 4 22 7" xfId="41121"/>
    <cellStyle name="40% - Акцент3 2 2 4 23" xfId="14127"/>
    <cellStyle name="40% - Акцент3 2 2 4 23 2" xfId="41127"/>
    <cellStyle name="40% - Акцент3 2 2 4 24" xfId="14128"/>
    <cellStyle name="40% - Акцент3 2 2 4 24 2" xfId="41128"/>
    <cellStyle name="40% - Акцент3 2 2 4 25" xfId="14129"/>
    <cellStyle name="40% - Акцент3 2 2 4 25 2" xfId="41129"/>
    <cellStyle name="40% - Акцент3 2 2 4 26" xfId="14130"/>
    <cellStyle name="40% - Акцент3 2 2 4 26 2" xfId="41130"/>
    <cellStyle name="40% - Акцент3 2 2 4 27" xfId="14131"/>
    <cellStyle name="40% - Акцент3 2 2 4 27 2" xfId="41131"/>
    <cellStyle name="40% - Акцент3 2 2 4 28" xfId="41042"/>
    <cellStyle name="40% - Акцент3 2 2 4 3" xfId="14132"/>
    <cellStyle name="40% - Акцент3 2 2 4 3 2" xfId="14133"/>
    <cellStyle name="40% - Акцент3 2 2 4 3 2 2" xfId="41133"/>
    <cellStyle name="40% - Акцент3 2 2 4 3 3" xfId="14134"/>
    <cellStyle name="40% - Акцент3 2 2 4 3 3 2" xfId="41134"/>
    <cellStyle name="40% - Акцент3 2 2 4 3 4" xfId="14135"/>
    <cellStyle name="40% - Акцент3 2 2 4 3 4 2" xfId="41135"/>
    <cellStyle name="40% - Акцент3 2 2 4 3 5" xfId="14136"/>
    <cellStyle name="40% - Акцент3 2 2 4 3 5 2" xfId="41136"/>
    <cellStyle name="40% - Акцент3 2 2 4 3 6" xfId="14137"/>
    <cellStyle name="40% - Акцент3 2 2 4 3 6 2" xfId="41137"/>
    <cellStyle name="40% - Акцент3 2 2 4 3 7" xfId="41132"/>
    <cellStyle name="40% - Акцент3 2 2 4 4" xfId="14138"/>
    <cellStyle name="40% - Акцент3 2 2 4 4 2" xfId="14139"/>
    <cellStyle name="40% - Акцент3 2 2 4 4 2 2" xfId="41139"/>
    <cellStyle name="40% - Акцент3 2 2 4 4 3" xfId="14140"/>
    <cellStyle name="40% - Акцент3 2 2 4 4 3 2" xfId="41140"/>
    <cellStyle name="40% - Акцент3 2 2 4 4 4" xfId="14141"/>
    <cellStyle name="40% - Акцент3 2 2 4 4 4 2" xfId="41141"/>
    <cellStyle name="40% - Акцент3 2 2 4 4 5" xfId="14142"/>
    <cellStyle name="40% - Акцент3 2 2 4 4 5 2" xfId="41142"/>
    <cellStyle name="40% - Акцент3 2 2 4 4 6" xfId="14143"/>
    <cellStyle name="40% - Акцент3 2 2 4 4 6 2" xfId="41143"/>
    <cellStyle name="40% - Акцент3 2 2 4 4 7" xfId="41138"/>
    <cellStyle name="40% - Акцент3 2 2 4 5" xfId="14144"/>
    <cellStyle name="40% - Акцент3 2 2 4 5 2" xfId="14145"/>
    <cellStyle name="40% - Акцент3 2 2 4 5 2 2" xfId="41145"/>
    <cellStyle name="40% - Акцент3 2 2 4 5 3" xfId="14146"/>
    <cellStyle name="40% - Акцент3 2 2 4 5 3 2" xfId="41146"/>
    <cellStyle name="40% - Акцент3 2 2 4 5 4" xfId="14147"/>
    <cellStyle name="40% - Акцент3 2 2 4 5 4 2" xfId="41147"/>
    <cellStyle name="40% - Акцент3 2 2 4 5 5" xfId="14148"/>
    <cellStyle name="40% - Акцент3 2 2 4 5 5 2" xfId="41148"/>
    <cellStyle name="40% - Акцент3 2 2 4 5 6" xfId="14149"/>
    <cellStyle name="40% - Акцент3 2 2 4 5 6 2" xfId="41149"/>
    <cellStyle name="40% - Акцент3 2 2 4 5 7" xfId="41144"/>
    <cellStyle name="40% - Акцент3 2 2 4 6" xfId="14150"/>
    <cellStyle name="40% - Акцент3 2 2 4 6 2" xfId="14151"/>
    <cellStyle name="40% - Акцент3 2 2 4 6 2 2" xfId="41151"/>
    <cellStyle name="40% - Акцент3 2 2 4 6 3" xfId="14152"/>
    <cellStyle name="40% - Акцент3 2 2 4 6 3 2" xfId="41152"/>
    <cellStyle name="40% - Акцент3 2 2 4 6 4" xfId="14153"/>
    <cellStyle name="40% - Акцент3 2 2 4 6 4 2" xfId="41153"/>
    <cellStyle name="40% - Акцент3 2 2 4 6 5" xfId="14154"/>
    <cellStyle name="40% - Акцент3 2 2 4 6 5 2" xfId="41154"/>
    <cellStyle name="40% - Акцент3 2 2 4 6 6" xfId="14155"/>
    <cellStyle name="40% - Акцент3 2 2 4 6 6 2" xfId="41155"/>
    <cellStyle name="40% - Акцент3 2 2 4 6 7" xfId="41150"/>
    <cellStyle name="40% - Акцент3 2 2 4 7" xfId="14156"/>
    <cellStyle name="40% - Акцент3 2 2 4 7 2" xfId="14157"/>
    <cellStyle name="40% - Акцент3 2 2 4 7 2 2" xfId="41157"/>
    <cellStyle name="40% - Акцент3 2 2 4 7 3" xfId="14158"/>
    <cellStyle name="40% - Акцент3 2 2 4 7 3 2" xfId="41158"/>
    <cellStyle name="40% - Акцент3 2 2 4 7 4" xfId="14159"/>
    <cellStyle name="40% - Акцент3 2 2 4 7 4 2" xfId="41159"/>
    <cellStyle name="40% - Акцент3 2 2 4 7 5" xfId="14160"/>
    <cellStyle name="40% - Акцент3 2 2 4 7 5 2" xfId="41160"/>
    <cellStyle name="40% - Акцент3 2 2 4 7 6" xfId="14161"/>
    <cellStyle name="40% - Акцент3 2 2 4 7 6 2" xfId="41161"/>
    <cellStyle name="40% - Акцент3 2 2 4 7 7" xfId="41156"/>
    <cellStyle name="40% - Акцент3 2 2 4 8" xfId="14162"/>
    <cellStyle name="40% - Акцент3 2 2 4 8 2" xfId="14163"/>
    <cellStyle name="40% - Акцент3 2 2 4 8 2 2" xfId="41163"/>
    <cellStyle name="40% - Акцент3 2 2 4 8 3" xfId="14164"/>
    <cellStyle name="40% - Акцент3 2 2 4 8 3 2" xfId="41164"/>
    <cellStyle name="40% - Акцент3 2 2 4 8 4" xfId="14165"/>
    <cellStyle name="40% - Акцент3 2 2 4 8 4 2" xfId="41165"/>
    <cellStyle name="40% - Акцент3 2 2 4 8 5" xfId="14166"/>
    <cellStyle name="40% - Акцент3 2 2 4 8 5 2" xfId="41166"/>
    <cellStyle name="40% - Акцент3 2 2 4 8 6" xfId="14167"/>
    <cellStyle name="40% - Акцент3 2 2 4 8 6 2" xfId="41167"/>
    <cellStyle name="40% - Акцент3 2 2 4 8 7" xfId="41162"/>
    <cellStyle name="40% - Акцент3 2 2 4 9" xfId="14168"/>
    <cellStyle name="40% - Акцент3 2 2 4 9 2" xfId="14169"/>
    <cellStyle name="40% - Акцент3 2 2 4 9 2 2" xfId="41169"/>
    <cellStyle name="40% - Акцент3 2 2 4 9 3" xfId="14170"/>
    <cellStyle name="40% - Акцент3 2 2 4 9 3 2" xfId="41170"/>
    <cellStyle name="40% - Акцент3 2 2 4 9 4" xfId="14171"/>
    <cellStyle name="40% - Акцент3 2 2 4 9 4 2" xfId="41171"/>
    <cellStyle name="40% - Акцент3 2 2 4 9 5" xfId="14172"/>
    <cellStyle name="40% - Акцент3 2 2 4 9 5 2" xfId="41172"/>
    <cellStyle name="40% - Акцент3 2 2 4 9 6" xfId="14173"/>
    <cellStyle name="40% - Акцент3 2 2 4 9 6 2" xfId="41173"/>
    <cellStyle name="40% - Акцент3 2 2 4 9 7" xfId="41168"/>
    <cellStyle name="40% - Акцент3 2 2 5" xfId="14174"/>
    <cellStyle name="40% - Акцент3 2 2 5 10" xfId="14175"/>
    <cellStyle name="40% - Акцент3 2 2 5 10 2" xfId="14176"/>
    <cellStyle name="40% - Акцент3 2 2 5 10 2 2" xfId="41176"/>
    <cellStyle name="40% - Акцент3 2 2 5 10 3" xfId="14177"/>
    <cellStyle name="40% - Акцент3 2 2 5 10 3 2" xfId="41177"/>
    <cellStyle name="40% - Акцент3 2 2 5 10 4" xfId="14178"/>
    <cellStyle name="40% - Акцент3 2 2 5 10 4 2" xfId="41178"/>
    <cellStyle name="40% - Акцент3 2 2 5 10 5" xfId="14179"/>
    <cellStyle name="40% - Акцент3 2 2 5 10 5 2" xfId="41179"/>
    <cellStyle name="40% - Акцент3 2 2 5 10 6" xfId="14180"/>
    <cellStyle name="40% - Акцент3 2 2 5 10 6 2" xfId="41180"/>
    <cellStyle name="40% - Акцент3 2 2 5 10 7" xfId="41175"/>
    <cellStyle name="40% - Акцент3 2 2 5 11" xfId="14181"/>
    <cellStyle name="40% - Акцент3 2 2 5 11 2" xfId="14182"/>
    <cellStyle name="40% - Акцент3 2 2 5 11 2 2" xfId="41182"/>
    <cellStyle name="40% - Акцент3 2 2 5 11 3" xfId="14183"/>
    <cellStyle name="40% - Акцент3 2 2 5 11 3 2" xfId="41183"/>
    <cellStyle name="40% - Акцент3 2 2 5 11 4" xfId="14184"/>
    <cellStyle name="40% - Акцент3 2 2 5 11 4 2" xfId="41184"/>
    <cellStyle name="40% - Акцент3 2 2 5 11 5" xfId="14185"/>
    <cellStyle name="40% - Акцент3 2 2 5 11 5 2" xfId="41185"/>
    <cellStyle name="40% - Акцент3 2 2 5 11 6" xfId="14186"/>
    <cellStyle name="40% - Акцент3 2 2 5 11 6 2" xfId="41186"/>
    <cellStyle name="40% - Акцент3 2 2 5 11 7" xfId="41181"/>
    <cellStyle name="40% - Акцент3 2 2 5 12" xfId="14187"/>
    <cellStyle name="40% - Акцент3 2 2 5 12 2" xfId="14188"/>
    <cellStyle name="40% - Акцент3 2 2 5 12 2 2" xfId="41188"/>
    <cellStyle name="40% - Акцент3 2 2 5 12 3" xfId="14189"/>
    <cellStyle name="40% - Акцент3 2 2 5 12 3 2" xfId="41189"/>
    <cellStyle name="40% - Акцент3 2 2 5 12 4" xfId="14190"/>
    <cellStyle name="40% - Акцент3 2 2 5 12 4 2" xfId="41190"/>
    <cellStyle name="40% - Акцент3 2 2 5 12 5" xfId="14191"/>
    <cellStyle name="40% - Акцент3 2 2 5 12 5 2" xfId="41191"/>
    <cellStyle name="40% - Акцент3 2 2 5 12 6" xfId="14192"/>
    <cellStyle name="40% - Акцент3 2 2 5 12 6 2" xfId="41192"/>
    <cellStyle name="40% - Акцент3 2 2 5 12 7" xfId="41187"/>
    <cellStyle name="40% - Акцент3 2 2 5 13" xfId="14193"/>
    <cellStyle name="40% - Акцент3 2 2 5 13 2" xfId="14194"/>
    <cellStyle name="40% - Акцент3 2 2 5 13 2 2" xfId="41194"/>
    <cellStyle name="40% - Акцент3 2 2 5 13 3" xfId="14195"/>
    <cellStyle name="40% - Акцент3 2 2 5 13 3 2" xfId="41195"/>
    <cellStyle name="40% - Акцент3 2 2 5 13 4" xfId="14196"/>
    <cellStyle name="40% - Акцент3 2 2 5 13 4 2" xfId="41196"/>
    <cellStyle name="40% - Акцент3 2 2 5 13 5" xfId="14197"/>
    <cellStyle name="40% - Акцент3 2 2 5 13 5 2" xfId="41197"/>
    <cellStyle name="40% - Акцент3 2 2 5 13 6" xfId="14198"/>
    <cellStyle name="40% - Акцент3 2 2 5 13 6 2" xfId="41198"/>
    <cellStyle name="40% - Акцент3 2 2 5 13 7" xfId="41193"/>
    <cellStyle name="40% - Акцент3 2 2 5 14" xfId="14199"/>
    <cellStyle name="40% - Акцент3 2 2 5 14 2" xfId="14200"/>
    <cellStyle name="40% - Акцент3 2 2 5 14 2 2" xfId="41200"/>
    <cellStyle name="40% - Акцент3 2 2 5 14 3" xfId="14201"/>
    <cellStyle name="40% - Акцент3 2 2 5 14 3 2" xfId="41201"/>
    <cellStyle name="40% - Акцент3 2 2 5 14 4" xfId="14202"/>
    <cellStyle name="40% - Акцент3 2 2 5 14 4 2" xfId="41202"/>
    <cellStyle name="40% - Акцент3 2 2 5 14 5" xfId="14203"/>
    <cellStyle name="40% - Акцент3 2 2 5 14 5 2" xfId="41203"/>
    <cellStyle name="40% - Акцент3 2 2 5 14 6" xfId="14204"/>
    <cellStyle name="40% - Акцент3 2 2 5 14 6 2" xfId="41204"/>
    <cellStyle name="40% - Акцент3 2 2 5 14 7" xfId="41199"/>
    <cellStyle name="40% - Акцент3 2 2 5 15" xfId="14205"/>
    <cellStyle name="40% - Акцент3 2 2 5 15 2" xfId="14206"/>
    <cellStyle name="40% - Акцент3 2 2 5 15 2 2" xfId="41206"/>
    <cellStyle name="40% - Акцент3 2 2 5 15 3" xfId="14207"/>
    <cellStyle name="40% - Акцент3 2 2 5 15 3 2" xfId="41207"/>
    <cellStyle name="40% - Акцент3 2 2 5 15 4" xfId="14208"/>
    <cellStyle name="40% - Акцент3 2 2 5 15 4 2" xfId="41208"/>
    <cellStyle name="40% - Акцент3 2 2 5 15 5" xfId="14209"/>
    <cellStyle name="40% - Акцент3 2 2 5 15 5 2" xfId="41209"/>
    <cellStyle name="40% - Акцент3 2 2 5 15 6" xfId="14210"/>
    <cellStyle name="40% - Акцент3 2 2 5 15 6 2" xfId="41210"/>
    <cellStyle name="40% - Акцент3 2 2 5 15 7" xfId="41205"/>
    <cellStyle name="40% - Акцент3 2 2 5 16" xfId="14211"/>
    <cellStyle name="40% - Акцент3 2 2 5 16 2" xfId="14212"/>
    <cellStyle name="40% - Акцент3 2 2 5 16 2 2" xfId="41212"/>
    <cellStyle name="40% - Акцент3 2 2 5 16 3" xfId="14213"/>
    <cellStyle name="40% - Акцент3 2 2 5 16 3 2" xfId="41213"/>
    <cellStyle name="40% - Акцент3 2 2 5 16 4" xfId="14214"/>
    <cellStyle name="40% - Акцент3 2 2 5 16 4 2" xfId="41214"/>
    <cellStyle name="40% - Акцент3 2 2 5 16 5" xfId="14215"/>
    <cellStyle name="40% - Акцент3 2 2 5 16 5 2" xfId="41215"/>
    <cellStyle name="40% - Акцент3 2 2 5 16 6" xfId="14216"/>
    <cellStyle name="40% - Акцент3 2 2 5 16 6 2" xfId="41216"/>
    <cellStyle name="40% - Акцент3 2 2 5 16 7" xfId="41211"/>
    <cellStyle name="40% - Акцент3 2 2 5 17" xfId="14217"/>
    <cellStyle name="40% - Акцент3 2 2 5 17 2" xfId="14218"/>
    <cellStyle name="40% - Акцент3 2 2 5 17 2 2" xfId="41218"/>
    <cellStyle name="40% - Акцент3 2 2 5 17 3" xfId="14219"/>
    <cellStyle name="40% - Акцент3 2 2 5 17 3 2" xfId="41219"/>
    <cellStyle name="40% - Акцент3 2 2 5 17 4" xfId="14220"/>
    <cellStyle name="40% - Акцент3 2 2 5 17 4 2" xfId="41220"/>
    <cellStyle name="40% - Акцент3 2 2 5 17 5" xfId="14221"/>
    <cellStyle name="40% - Акцент3 2 2 5 17 5 2" xfId="41221"/>
    <cellStyle name="40% - Акцент3 2 2 5 17 6" xfId="14222"/>
    <cellStyle name="40% - Акцент3 2 2 5 17 6 2" xfId="41222"/>
    <cellStyle name="40% - Акцент3 2 2 5 17 7" xfId="41217"/>
    <cellStyle name="40% - Акцент3 2 2 5 18" xfId="14223"/>
    <cellStyle name="40% - Акцент3 2 2 5 18 2" xfId="14224"/>
    <cellStyle name="40% - Акцент3 2 2 5 18 2 2" xfId="41224"/>
    <cellStyle name="40% - Акцент3 2 2 5 18 3" xfId="14225"/>
    <cellStyle name="40% - Акцент3 2 2 5 18 3 2" xfId="41225"/>
    <cellStyle name="40% - Акцент3 2 2 5 18 4" xfId="14226"/>
    <cellStyle name="40% - Акцент3 2 2 5 18 4 2" xfId="41226"/>
    <cellStyle name="40% - Акцент3 2 2 5 18 5" xfId="14227"/>
    <cellStyle name="40% - Акцент3 2 2 5 18 5 2" xfId="41227"/>
    <cellStyle name="40% - Акцент3 2 2 5 18 6" xfId="14228"/>
    <cellStyle name="40% - Акцент3 2 2 5 18 6 2" xfId="41228"/>
    <cellStyle name="40% - Акцент3 2 2 5 18 7" xfId="41223"/>
    <cellStyle name="40% - Акцент3 2 2 5 19" xfId="14229"/>
    <cellStyle name="40% - Акцент3 2 2 5 19 2" xfId="14230"/>
    <cellStyle name="40% - Акцент3 2 2 5 19 2 2" xfId="41230"/>
    <cellStyle name="40% - Акцент3 2 2 5 19 3" xfId="14231"/>
    <cellStyle name="40% - Акцент3 2 2 5 19 3 2" xfId="41231"/>
    <cellStyle name="40% - Акцент3 2 2 5 19 4" xfId="14232"/>
    <cellStyle name="40% - Акцент3 2 2 5 19 4 2" xfId="41232"/>
    <cellStyle name="40% - Акцент3 2 2 5 19 5" xfId="14233"/>
    <cellStyle name="40% - Акцент3 2 2 5 19 5 2" xfId="41233"/>
    <cellStyle name="40% - Акцент3 2 2 5 19 6" xfId="14234"/>
    <cellStyle name="40% - Акцент3 2 2 5 19 6 2" xfId="41234"/>
    <cellStyle name="40% - Акцент3 2 2 5 19 7" xfId="41229"/>
    <cellStyle name="40% - Акцент3 2 2 5 2" xfId="14235"/>
    <cellStyle name="40% - Акцент3 2 2 5 2 2" xfId="14236"/>
    <cellStyle name="40% - Акцент3 2 2 5 2 2 2" xfId="41236"/>
    <cellStyle name="40% - Акцент3 2 2 5 2 3" xfId="14237"/>
    <cellStyle name="40% - Акцент3 2 2 5 2 3 2" xfId="41237"/>
    <cellStyle name="40% - Акцент3 2 2 5 2 4" xfId="14238"/>
    <cellStyle name="40% - Акцент3 2 2 5 2 4 2" xfId="41238"/>
    <cellStyle name="40% - Акцент3 2 2 5 2 5" xfId="14239"/>
    <cellStyle name="40% - Акцент3 2 2 5 2 5 2" xfId="41239"/>
    <cellStyle name="40% - Акцент3 2 2 5 2 6" xfId="14240"/>
    <cellStyle name="40% - Акцент3 2 2 5 2 6 2" xfId="41240"/>
    <cellStyle name="40% - Акцент3 2 2 5 2 7" xfId="41235"/>
    <cellStyle name="40% - Акцент3 2 2 5 20" xfId="14241"/>
    <cellStyle name="40% - Акцент3 2 2 5 20 2" xfId="14242"/>
    <cellStyle name="40% - Акцент3 2 2 5 20 2 2" xfId="41242"/>
    <cellStyle name="40% - Акцент3 2 2 5 20 3" xfId="14243"/>
    <cellStyle name="40% - Акцент3 2 2 5 20 3 2" xfId="41243"/>
    <cellStyle name="40% - Акцент3 2 2 5 20 4" xfId="14244"/>
    <cellStyle name="40% - Акцент3 2 2 5 20 4 2" xfId="41244"/>
    <cellStyle name="40% - Акцент3 2 2 5 20 5" xfId="14245"/>
    <cellStyle name="40% - Акцент3 2 2 5 20 5 2" xfId="41245"/>
    <cellStyle name="40% - Акцент3 2 2 5 20 6" xfId="14246"/>
    <cellStyle name="40% - Акцент3 2 2 5 20 6 2" xfId="41246"/>
    <cellStyle name="40% - Акцент3 2 2 5 20 7" xfId="41241"/>
    <cellStyle name="40% - Акцент3 2 2 5 21" xfId="14247"/>
    <cellStyle name="40% - Акцент3 2 2 5 21 2" xfId="14248"/>
    <cellStyle name="40% - Акцент3 2 2 5 21 2 2" xfId="41248"/>
    <cellStyle name="40% - Акцент3 2 2 5 21 3" xfId="14249"/>
    <cellStyle name="40% - Акцент3 2 2 5 21 3 2" xfId="41249"/>
    <cellStyle name="40% - Акцент3 2 2 5 21 4" xfId="14250"/>
    <cellStyle name="40% - Акцент3 2 2 5 21 4 2" xfId="41250"/>
    <cellStyle name="40% - Акцент3 2 2 5 21 5" xfId="14251"/>
    <cellStyle name="40% - Акцент3 2 2 5 21 5 2" xfId="41251"/>
    <cellStyle name="40% - Акцент3 2 2 5 21 6" xfId="14252"/>
    <cellStyle name="40% - Акцент3 2 2 5 21 6 2" xfId="41252"/>
    <cellStyle name="40% - Акцент3 2 2 5 21 7" xfId="41247"/>
    <cellStyle name="40% - Акцент3 2 2 5 22" xfId="14253"/>
    <cellStyle name="40% - Акцент3 2 2 5 22 2" xfId="14254"/>
    <cellStyle name="40% - Акцент3 2 2 5 22 2 2" xfId="41254"/>
    <cellStyle name="40% - Акцент3 2 2 5 22 3" xfId="14255"/>
    <cellStyle name="40% - Акцент3 2 2 5 22 3 2" xfId="41255"/>
    <cellStyle name="40% - Акцент3 2 2 5 22 4" xfId="14256"/>
    <cellStyle name="40% - Акцент3 2 2 5 22 4 2" xfId="41256"/>
    <cellStyle name="40% - Акцент3 2 2 5 22 5" xfId="14257"/>
    <cellStyle name="40% - Акцент3 2 2 5 22 5 2" xfId="41257"/>
    <cellStyle name="40% - Акцент3 2 2 5 22 6" xfId="14258"/>
    <cellStyle name="40% - Акцент3 2 2 5 22 6 2" xfId="41258"/>
    <cellStyle name="40% - Акцент3 2 2 5 22 7" xfId="41253"/>
    <cellStyle name="40% - Акцент3 2 2 5 23" xfId="14259"/>
    <cellStyle name="40% - Акцент3 2 2 5 23 2" xfId="41259"/>
    <cellStyle name="40% - Акцент3 2 2 5 24" xfId="14260"/>
    <cellStyle name="40% - Акцент3 2 2 5 24 2" xfId="41260"/>
    <cellStyle name="40% - Акцент3 2 2 5 25" xfId="14261"/>
    <cellStyle name="40% - Акцент3 2 2 5 25 2" xfId="41261"/>
    <cellStyle name="40% - Акцент3 2 2 5 26" xfId="14262"/>
    <cellStyle name="40% - Акцент3 2 2 5 26 2" xfId="41262"/>
    <cellStyle name="40% - Акцент3 2 2 5 27" xfId="14263"/>
    <cellStyle name="40% - Акцент3 2 2 5 27 2" xfId="41263"/>
    <cellStyle name="40% - Акцент3 2 2 5 28" xfId="41174"/>
    <cellStyle name="40% - Акцент3 2 2 5 3" xfId="14264"/>
    <cellStyle name="40% - Акцент3 2 2 5 3 2" xfId="14265"/>
    <cellStyle name="40% - Акцент3 2 2 5 3 2 2" xfId="41265"/>
    <cellStyle name="40% - Акцент3 2 2 5 3 3" xfId="14266"/>
    <cellStyle name="40% - Акцент3 2 2 5 3 3 2" xfId="41266"/>
    <cellStyle name="40% - Акцент3 2 2 5 3 4" xfId="14267"/>
    <cellStyle name="40% - Акцент3 2 2 5 3 4 2" xfId="41267"/>
    <cellStyle name="40% - Акцент3 2 2 5 3 5" xfId="14268"/>
    <cellStyle name="40% - Акцент3 2 2 5 3 5 2" xfId="41268"/>
    <cellStyle name="40% - Акцент3 2 2 5 3 6" xfId="14269"/>
    <cellStyle name="40% - Акцент3 2 2 5 3 6 2" xfId="41269"/>
    <cellStyle name="40% - Акцент3 2 2 5 3 7" xfId="41264"/>
    <cellStyle name="40% - Акцент3 2 2 5 4" xfId="14270"/>
    <cellStyle name="40% - Акцент3 2 2 5 4 2" xfId="14271"/>
    <cellStyle name="40% - Акцент3 2 2 5 4 2 2" xfId="41271"/>
    <cellStyle name="40% - Акцент3 2 2 5 4 3" xfId="14272"/>
    <cellStyle name="40% - Акцент3 2 2 5 4 3 2" xfId="41272"/>
    <cellStyle name="40% - Акцент3 2 2 5 4 4" xfId="14273"/>
    <cellStyle name="40% - Акцент3 2 2 5 4 4 2" xfId="41273"/>
    <cellStyle name="40% - Акцент3 2 2 5 4 5" xfId="14274"/>
    <cellStyle name="40% - Акцент3 2 2 5 4 5 2" xfId="41274"/>
    <cellStyle name="40% - Акцент3 2 2 5 4 6" xfId="14275"/>
    <cellStyle name="40% - Акцент3 2 2 5 4 6 2" xfId="41275"/>
    <cellStyle name="40% - Акцент3 2 2 5 4 7" xfId="41270"/>
    <cellStyle name="40% - Акцент3 2 2 5 5" xfId="14276"/>
    <cellStyle name="40% - Акцент3 2 2 5 5 2" xfId="14277"/>
    <cellStyle name="40% - Акцент3 2 2 5 5 2 2" xfId="41277"/>
    <cellStyle name="40% - Акцент3 2 2 5 5 3" xfId="14278"/>
    <cellStyle name="40% - Акцент3 2 2 5 5 3 2" xfId="41278"/>
    <cellStyle name="40% - Акцент3 2 2 5 5 4" xfId="14279"/>
    <cellStyle name="40% - Акцент3 2 2 5 5 4 2" xfId="41279"/>
    <cellStyle name="40% - Акцент3 2 2 5 5 5" xfId="14280"/>
    <cellStyle name="40% - Акцент3 2 2 5 5 5 2" xfId="41280"/>
    <cellStyle name="40% - Акцент3 2 2 5 5 6" xfId="14281"/>
    <cellStyle name="40% - Акцент3 2 2 5 5 6 2" xfId="41281"/>
    <cellStyle name="40% - Акцент3 2 2 5 5 7" xfId="41276"/>
    <cellStyle name="40% - Акцент3 2 2 5 6" xfId="14282"/>
    <cellStyle name="40% - Акцент3 2 2 5 6 2" xfId="14283"/>
    <cellStyle name="40% - Акцент3 2 2 5 6 2 2" xfId="41283"/>
    <cellStyle name="40% - Акцент3 2 2 5 6 3" xfId="14284"/>
    <cellStyle name="40% - Акцент3 2 2 5 6 3 2" xfId="41284"/>
    <cellStyle name="40% - Акцент3 2 2 5 6 4" xfId="14285"/>
    <cellStyle name="40% - Акцент3 2 2 5 6 4 2" xfId="41285"/>
    <cellStyle name="40% - Акцент3 2 2 5 6 5" xfId="14286"/>
    <cellStyle name="40% - Акцент3 2 2 5 6 5 2" xfId="41286"/>
    <cellStyle name="40% - Акцент3 2 2 5 6 6" xfId="14287"/>
    <cellStyle name="40% - Акцент3 2 2 5 6 6 2" xfId="41287"/>
    <cellStyle name="40% - Акцент3 2 2 5 6 7" xfId="41282"/>
    <cellStyle name="40% - Акцент3 2 2 5 7" xfId="14288"/>
    <cellStyle name="40% - Акцент3 2 2 5 7 2" xfId="14289"/>
    <cellStyle name="40% - Акцент3 2 2 5 7 2 2" xfId="41289"/>
    <cellStyle name="40% - Акцент3 2 2 5 7 3" xfId="14290"/>
    <cellStyle name="40% - Акцент3 2 2 5 7 3 2" xfId="41290"/>
    <cellStyle name="40% - Акцент3 2 2 5 7 4" xfId="14291"/>
    <cellStyle name="40% - Акцент3 2 2 5 7 4 2" xfId="41291"/>
    <cellStyle name="40% - Акцент3 2 2 5 7 5" xfId="14292"/>
    <cellStyle name="40% - Акцент3 2 2 5 7 5 2" xfId="41292"/>
    <cellStyle name="40% - Акцент3 2 2 5 7 6" xfId="14293"/>
    <cellStyle name="40% - Акцент3 2 2 5 7 6 2" xfId="41293"/>
    <cellStyle name="40% - Акцент3 2 2 5 7 7" xfId="41288"/>
    <cellStyle name="40% - Акцент3 2 2 5 8" xfId="14294"/>
    <cellStyle name="40% - Акцент3 2 2 5 8 2" xfId="14295"/>
    <cellStyle name="40% - Акцент3 2 2 5 8 2 2" xfId="41295"/>
    <cellStyle name="40% - Акцент3 2 2 5 8 3" xfId="14296"/>
    <cellStyle name="40% - Акцент3 2 2 5 8 3 2" xfId="41296"/>
    <cellStyle name="40% - Акцент3 2 2 5 8 4" xfId="14297"/>
    <cellStyle name="40% - Акцент3 2 2 5 8 4 2" xfId="41297"/>
    <cellStyle name="40% - Акцент3 2 2 5 8 5" xfId="14298"/>
    <cellStyle name="40% - Акцент3 2 2 5 8 5 2" xfId="41298"/>
    <cellStyle name="40% - Акцент3 2 2 5 8 6" xfId="14299"/>
    <cellStyle name="40% - Акцент3 2 2 5 8 6 2" xfId="41299"/>
    <cellStyle name="40% - Акцент3 2 2 5 8 7" xfId="41294"/>
    <cellStyle name="40% - Акцент3 2 2 5 9" xfId="14300"/>
    <cellStyle name="40% - Акцент3 2 2 5 9 2" xfId="14301"/>
    <cellStyle name="40% - Акцент3 2 2 5 9 2 2" xfId="41301"/>
    <cellStyle name="40% - Акцент3 2 2 5 9 3" xfId="14302"/>
    <cellStyle name="40% - Акцент3 2 2 5 9 3 2" xfId="41302"/>
    <cellStyle name="40% - Акцент3 2 2 5 9 4" xfId="14303"/>
    <cellStyle name="40% - Акцент3 2 2 5 9 4 2" xfId="41303"/>
    <cellStyle name="40% - Акцент3 2 2 5 9 5" xfId="14304"/>
    <cellStyle name="40% - Акцент3 2 2 5 9 5 2" xfId="41304"/>
    <cellStyle name="40% - Акцент3 2 2 5 9 6" xfId="14305"/>
    <cellStyle name="40% - Акцент3 2 2 5 9 6 2" xfId="41305"/>
    <cellStyle name="40% - Акцент3 2 2 5 9 7" xfId="41300"/>
    <cellStyle name="40% - Акцент3 2 2 6" xfId="14306"/>
    <cellStyle name="40% - Акцент3 2 2 6 10" xfId="14307"/>
    <cellStyle name="40% - Акцент3 2 2 6 10 2" xfId="14308"/>
    <cellStyle name="40% - Акцент3 2 2 6 10 2 2" xfId="41308"/>
    <cellStyle name="40% - Акцент3 2 2 6 10 3" xfId="14309"/>
    <cellStyle name="40% - Акцент3 2 2 6 10 3 2" xfId="41309"/>
    <cellStyle name="40% - Акцент3 2 2 6 10 4" xfId="14310"/>
    <cellStyle name="40% - Акцент3 2 2 6 10 4 2" xfId="41310"/>
    <cellStyle name="40% - Акцент3 2 2 6 10 5" xfId="14311"/>
    <cellStyle name="40% - Акцент3 2 2 6 10 5 2" xfId="41311"/>
    <cellStyle name="40% - Акцент3 2 2 6 10 6" xfId="14312"/>
    <cellStyle name="40% - Акцент3 2 2 6 10 6 2" xfId="41312"/>
    <cellStyle name="40% - Акцент3 2 2 6 10 7" xfId="41307"/>
    <cellStyle name="40% - Акцент3 2 2 6 11" xfId="14313"/>
    <cellStyle name="40% - Акцент3 2 2 6 11 2" xfId="14314"/>
    <cellStyle name="40% - Акцент3 2 2 6 11 2 2" xfId="41314"/>
    <cellStyle name="40% - Акцент3 2 2 6 11 3" xfId="14315"/>
    <cellStyle name="40% - Акцент3 2 2 6 11 3 2" xfId="41315"/>
    <cellStyle name="40% - Акцент3 2 2 6 11 4" xfId="14316"/>
    <cellStyle name="40% - Акцент3 2 2 6 11 4 2" xfId="41316"/>
    <cellStyle name="40% - Акцент3 2 2 6 11 5" xfId="14317"/>
    <cellStyle name="40% - Акцент3 2 2 6 11 5 2" xfId="41317"/>
    <cellStyle name="40% - Акцент3 2 2 6 11 6" xfId="14318"/>
    <cellStyle name="40% - Акцент3 2 2 6 11 6 2" xfId="41318"/>
    <cellStyle name="40% - Акцент3 2 2 6 11 7" xfId="41313"/>
    <cellStyle name="40% - Акцент3 2 2 6 12" xfId="14319"/>
    <cellStyle name="40% - Акцент3 2 2 6 12 2" xfId="14320"/>
    <cellStyle name="40% - Акцент3 2 2 6 12 2 2" xfId="41320"/>
    <cellStyle name="40% - Акцент3 2 2 6 12 3" xfId="14321"/>
    <cellStyle name="40% - Акцент3 2 2 6 12 3 2" xfId="41321"/>
    <cellStyle name="40% - Акцент3 2 2 6 12 4" xfId="14322"/>
    <cellStyle name="40% - Акцент3 2 2 6 12 4 2" xfId="41322"/>
    <cellStyle name="40% - Акцент3 2 2 6 12 5" xfId="14323"/>
    <cellStyle name="40% - Акцент3 2 2 6 12 5 2" xfId="41323"/>
    <cellStyle name="40% - Акцент3 2 2 6 12 6" xfId="14324"/>
    <cellStyle name="40% - Акцент3 2 2 6 12 6 2" xfId="41324"/>
    <cellStyle name="40% - Акцент3 2 2 6 12 7" xfId="41319"/>
    <cellStyle name="40% - Акцент3 2 2 6 13" xfId="14325"/>
    <cellStyle name="40% - Акцент3 2 2 6 13 2" xfId="14326"/>
    <cellStyle name="40% - Акцент3 2 2 6 13 2 2" xfId="41326"/>
    <cellStyle name="40% - Акцент3 2 2 6 13 3" xfId="14327"/>
    <cellStyle name="40% - Акцент3 2 2 6 13 3 2" xfId="41327"/>
    <cellStyle name="40% - Акцент3 2 2 6 13 4" xfId="14328"/>
    <cellStyle name="40% - Акцент3 2 2 6 13 4 2" xfId="41328"/>
    <cellStyle name="40% - Акцент3 2 2 6 13 5" xfId="14329"/>
    <cellStyle name="40% - Акцент3 2 2 6 13 5 2" xfId="41329"/>
    <cellStyle name="40% - Акцент3 2 2 6 13 6" xfId="14330"/>
    <cellStyle name="40% - Акцент3 2 2 6 13 6 2" xfId="41330"/>
    <cellStyle name="40% - Акцент3 2 2 6 13 7" xfId="41325"/>
    <cellStyle name="40% - Акцент3 2 2 6 14" xfId="14331"/>
    <cellStyle name="40% - Акцент3 2 2 6 14 2" xfId="14332"/>
    <cellStyle name="40% - Акцент3 2 2 6 14 2 2" xfId="41332"/>
    <cellStyle name="40% - Акцент3 2 2 6 14 3" xfId="14333"/>
    <cellStyle name="40% - Акцент3 2 2 6 14 3 2" xfId="41333"/>
    <cellStyle name="40% - Акцент3 2 2 6 14 4" xfId="14334"/>
    <cellStyle name="40% - Акцент3 2 2 6 14 4 2" xfId="41334"/>
    <cellStyle name="40% - Акцент3 2 2 6 14 5" xfId="14335"/>
    <cellStyle name="40% - Акцент3 2 2 6 14 5 2" xfId="41335"/>
    <cellStyle name="40% - Акцент3 2 2 6 14 6" xfId="14336"/>
    <cellStyle name="40% - Акцент3 2 2 6 14 6 2" xfId="41336"/>
    <cellStyle name="40% - Акцент3 2 2 6 14 7" xfId="41331"/>
    <cellStyle name="40% - Акцент3 2 2 6 15" xfId="14337"/>
    <cellStyle name="40% - Акцент3 2 2 6 15 2" xfId="14338"/>
    <cellStyle name="40% - Акцент3 2 2 6 15 2 2" xfId="41338"/>
    <cellStyle name="40% - Акцент3 2 2 6 15 3" xfId="14339"/>
    <cellStyle name="40% - Акцент3 2 2 6 15 3 2" xfId="41339"/>
    <cellStyle name="40% - Акцент3 2 2 6 15 4" xfId="14340"/>
    <cellStyle name="40% - Акцент3 2 2 6 15 4 2" xfId="41340"/>
    <cellStyle name="40% - Акцент3 2 2 6 15 5" xfId="14341"/>
    <cellStyle name="40% - Акцент3 2 2 6 15 5 2" xfId="41341"/>
    <cellStyle name="40% - Акцент3 2 2 6 15 6" xfId="14342"/>
    <cellStyle name="40% - Акцент3 2 2 6 15 6 2" xfId="41342"/>
    <cellStyle name="40% - Акцент3 2 2 6 15 7" xfId="41337"/>
    <cellStyle name="40% - Акцент3 2 2 6 16" xfId="14343"/>
    <cellStyle name="40% - Акцент3 2 2 6 16 2" xfId="14344"/>
    <cellStyle name="40% - Акцент3 2 2 6 16 2 2" xfId="41344"/>
    <cellStyle name="40% - Акцент3 2 2 6 16 3" xfId="14345"/>
    <cellStyle name="40% - Акцент3 2 2 6 16 3 2" xfId="41345"/>
    <cellStyle name="40% - Акцент3 2 2 6 16 4" xfId="14346"/>
    <cellStyle name="40% - Акцент3 2 2 6 16 4 2" xfId="41346"/>
    <cellStyle name="40% - Акцент3 2 2 6 16 5" xfId="14347"/>
    <cellStyle name="40% - Акцент3 2 2 6 16 5 2" xfId="41347"/>
    <cellStyle name="40% - Акцент3 2 2 6 16 6" xfId="14348"/>
    <cellStyle name="40% - Акцент3 2 2 6 16 6 2" xfId="41348"/>
    <cellStyle name="40% - Акцент3 2 2 6 16 7" xfId="41343"/>
    <cellStyle name="40% - Акцент3 2 2 6 17" xfId="14349"/>
    <cellStyle name="40% - Акцент3 2 2 6 17 2" xfId="14350"/>
    <cellStyle name="40% - Акцент3 2 2 6 17 2 2" xfId="41350"/>
    <cellStyle name="40% - Акцент3 2 2 6 17 3" xfId="14351"/>
    <cellStyle name="40% - Акцент3 2 2 6 17 3 2" xfId="41351"/>
    <cellStyle name="40% - Акцент3 2 2 6 17 4" xfId="14352"/>
    <cellStyle name="40% - Акцент3 2 2 6 17 4 2" xfId="41352"/>
    <cellStyle name="40% - Акцент3 2 2 6 17 5" xfId="14353"/>
    <cellStyle name="40% - Акцент3 2 2 6 17 5 2" xfId="41353"/>
    <cellStyle name="40% - Акцент3 2 2 6 17 6" xfId="14354"/>
    <cellStyle name="40% - Акцент3 2 2 6 17 6 2" xfId="41354"/>
    <cellStyle name="40% - Акцент3 2 2 6 17 7" xfId="41349"/>
    <cellStyle name="40% - Акцент3 2 2 6 18" xfId="14355"/>
    <cellStyle name="40% - Акцент3 2 2 6 18 2" xfId="14356"/>
    <cellStyle name="40% - Акцент3 2 2 6 18 2 2" xfId="41356"/>
    <cellStyle name="40% - Акцент3 2 2 6 18 3" xfId="14357"/>
    <cellStyle name="40% - Акцент3 2 2 6 18 3 2" xfId="41357"/>
    <cellStyle name="40% - Акцент3 2 2 6 18 4" xfId="14358"/>
    <cellStyle name="40% - Акцент3 2 2 6 18 4 2" xfId="41358"/>
    <cellStyle name="40% - Акцент3 2 2 6 18 5" xfId="14359"/>
    <cellStyle name="40% - Акцент3 2 2 6 18 5 2" xfId="41359"/>
    <cellStyle name="40% - Акцент3 2 2 6 18 6" xfId="14360"/>
    <cellStyle name="40% - Акцент3 2 2 6 18 6 2" xfId="41360"/>
    <cellStyle name="40% - Акцент3 2 2 6 18 7" xfId="41355"/>
    <cellStyle name="40% - Акцент3 2 2 6 19" xfId="14361"/>
    <cellStyle name="40% - Акцент3 2 2 6 19 2" xfId="14362"/>
    <cellStyle name="40% - Акцент3 2 2 6 19 2 2" xfId="41362"/>
    <cellStyle name="40% - Акцент3 2 2 6 19 3" xfId="14363"/>
    <cellStyle name="40% - Акцент3 2 2 6 19 3 2" xfId="41363"/>
    <cellStyle name="40% - Акцент3 2 2 6 19 4" xfId="14364"/>
    <cellStyle name="40% - Акцент3 2 2 6 19 4 2" xfId="41364"/>
    <cellStyle name="40% - Акцент3 2 2 6 19 5" xfId="14365"/>
    <cellStyle name="40% - Акцент3 2 2 6 19 5 2" xfId="41365"/>
    <cellStyle name="40% - Акцент3 2 2 6 19 6" xfId="14366"/>
    <cellStyle name="40% - Акцент3 2 2 6 19 6 2" xfId="41366"/>
    <cellStyle name="40% - Акцент3 2 2 6 19 7" xfId="41361"/>
    <cellStyle name="40% - Акцент3 2 2 6 2" xfId="14367"/>
    <cellStyle name="40% - Акцент3 2 2 6 2 2" xfId="14368"/>
    <cellStyle name="40% - Акцент3 2 2 6 2 2 2" xfId="41368"/>
    <cellStyle name="40% - Акцент3 2 2 6 2 3" xfId="14369"/>
    <cellStyle name="40% - Акцент3 2 2 6 2 3 2" xfId="41369"/>
    <cellStyle name="40% - Акцент3 2 2 6 2 4" xfId="14370"/>
    <cellStyle name="40% - Акцент3 2 2 6 2 4 2" xfId="41370"/>
    <cellStyle name="40% - Акцент3 2 2 6 2 5" xfId="14371"/>
    <cellStyle name="40% - Акцент3 2 2 6 2 5 2" xfId="41371"/>
    <cellStyle name="40% - Акцент3 2 2 6 2 6" xfId="14372"/>
    <cellStyle name="40% - Акцент3 2 2 6 2 6 2" xfId="41372"/>
    <cellStyle name="40% - Акцент3 2 2 6 2 7" xfId="41367"/>
    <cellStyle name="40% - Акцент3 2 2 6 20" xfId="14373"/>
    <cellStyle name="40% - Акцент3 2 2 6 20 2" xfId="14374"/>
    <cellStyle name="40% - Акцент3 2 2 6 20 2 2" xfId="41374"/>
    <cellStyle name="40% - Акцент3 2 2 6 20 3" xfId="14375"/>
    <cellStyle name="40% - Акцент3 2 2 6 20 3 2" xfId="41375"/>
    <cellStyle name="40% - Акцент3 2 2 6 20 4" xfId="14376"/>
    <cellStyle name="40% - Акцент3 2 2 6 20 4 2" xfId="41376"/>
    <cellStyle name="40% - Акцент3 2 2 6 20 5" xfId="14377"/>
    <cellStyle name="40% - Акцент3 2 2 6 20 5 2" xfId="41377"/>
    <cellStyle name="40% - Акцент3 2 2 6 20 6" xfId="14378"/>
    <cellStyle name="40% - Акцент3 2 2 6 20 6 2" xfId="41378"/>
    <cellStyle name="40% - Акцент3 2 2 6 20 7" xfId="41373"/>
    <cellStyle name="40% - Акцент3 2 2 6 21" xfId="14379"/>
    <cellStyle name="40% - Акцент3 2 2 6 21 2" xfId="14380"/>
    <cellStyle name="40% - Акцент3 2 2 6 21 2 2" xfId="41380"/>
    <cellStyle name="40% - Акцент3 2 2 6 21 3" xfId="14381"/>
    <cellStyle name="40% - Акцент3 2 2 6 21 3 2" xfId="41381"/>
    <cellStyle name="40% - Акцент3 2 2 6 21 4" xfId="14382"/>
    <cellStyle name="40% - Акцент3 2 2 6 21 4 2" xfId="41382"/>
    <cellStyle name="40% - Акцент3 2 2 6 21 5" xfId="14383"/>
    <cellStyle name="40% - Акцент3 2 2 6 21 5 2" xfId="41383"/>
    <cellStyle name="40% - Акцент3 2 2 6 21 6" xfId="14384"/>
    <cellStyle name="40% - Акцент3 2 2 6 21 6 2" xfId="41384"/>
    <cellStyle name="40% - Акцент3 2 2 6 21 7" xfId="41379"/>
    <cellStyle name="40% - Акцент3 2 2 6 22" xfId="14385"/>
    <cellStyle name="40% - Акцент3 2 2 6 22 2" xfId="14386"/>
    <cellStyle name="40% - Акцент3 2 2 6 22 2 2" xfId="41386"/>
    <cellStyle name="40% - Акцент3 2 2 6 22 3" xfId="14387"/>
    <cellStyle name="40% - Акцент3 2 2 6 22 3 2" xfId="41387"/>
    <cellStyle name="40% - Акцент3 2 2 6 22 4" xfId="14388"/>
    <cellStyle name="40% - Акцент3 2 2 6 22 4 2" xfId="41388"/>
    <cellStyle name="40% - Акцент3 2 2 6 22 5" xfId="14389"/>
    <cellStyle name="40% - Акцент3 2 2 6 22 5 2" xfId="41389"/>
    <cellStyle name="40% - Акцент3 2 2 6 22 6" xfId="14390"/>
    <cellStyle name="40% - Акцент3 2 2 6 22 6 2" xfId="41390"/>
    <cellStyle name="40% - Акцент3 2 2 6 22 7" xfId="41385"/>
    <cellStyle name="40% - Акцент3 2 2 6 23" xfId="14391"/>
    <cellStyle name="40% - Акцент3 2 2 6 23 2" xfId="41391"/>
    <cellStyle name="40% - Акцент3 2 2 6 24" xfId="14392"/>
    <cellStyle name="40% - Акцент3 2 2 6 24 2" xfId="41392"/>
    <cellStyle name="40% - Акцент3 2 2 6 25" xfId="14393"/>
    <cellStyle name="40% - Акцент3 2 2 6 25 2" xfId="41393"/>
    <cellStyle name="40% - Акцент3 2 2 6 26" xfId="14394"/>
    <cellStyle name="40% - Акцент3 2 2 6 26 2" xfId="41394"/>
    <cellStyle name="40% - Акцент3 2 2 6 27" xfId="14395"/>
    <cellStyle name="40% - Акцент3 2 2 6 27 2" xfId="41395"/>
    <cellStyle name="40% - Акцент3 2 2 6 28" xfId="41306"/>
    <cellStyle name="40% - Акцент3 2 2 6 3" xfId="14396"/>
    <cellStyle name="40% - Акцент3 2 2 6 3 2" xfId="14397"/>
    <cellStyle name="40% - Акцент3 2 2 6 3 2 2" xfId="41397"/>
    <cellStyle name="40% - Акцент3 2 2 6 3 3" xfId="14398"/>
    <cellStyle name="40% - Акцент3 2 2 6 3 3 2" xfId="41398"/>
    <cellStyle name="40% - Акцент3 2 2 6 3 4" xfId="14399"/>
    <cellStyle name="40% - Акцент3 2 2 6 3 4 2" xfId="41399"/>
    <cellStyle name="40% - Акцент3 2 2 6 3 5" xfId="14400"/>
    <cellStyle name="40% - Акцент3 2 2 6 3 5 2" xfId="41400"/>
    <cellStyle name="40% - Акцент3 2 2 6 3 6" xfId="14401"/>
    <cellStyle name="40% - Акцент3 2 2 6 3 6 2" xfId="41401"/>
    <cellStyle name="40% - Акцент3 2 2 6 3 7" xfId="41396"/>
    <cellStyle name="40% - Акцент3 2 2 6 4" xfId="14402"/>
    <cellStyle name="40% - Акцент3 2 2 6 4 2" xfId="14403"/>
    <cellStyle name="40% - Акцент3 2 2 6 4 2 2" xfId="41403"/>
    <cellStyle name="40% - Акцент3 2 2 6 4 3" xfId="14404"/>
    <cellStyle name="40% - Акцент3 2 2 6 4 3 2" xfId="41404"/>
    <cellStyle name="40% - Акцент3 2 2 6 4 4" xfId="14405"/>
    <cellStyle name="40% - Акцент3 2 2 6 4 4 2" xfId="41405"/>
    <cellStyle name="40% - Акцент3 2 2 6 4 5" xfId="14406"/>
    <cellStyle name="40% - Акцент3 2 2 6 4 5 2" xfId="41406"/>
    <cellStyle name="40% - Акцент3 2 2 6 4 6" xfId="14407"/>
    <cellStyle name="40% - Акцент3 2 2 6 4 6 2" xfId="41407"/>
    <cellStyle name="40% - Акцент3 2 2 6 4 7" xfId="41402"/>
    <cellStyle name="40% - Акцент3 2 2 6 5" xfId="14408"/>
    <cellStyle name="40% - Акцент3 2 2 6 5 2" xfId="14409"/>
    <cellStyle name="40% - Акцент3 2 2 6 5 2 2" xfId="41409"/>
    <cellStyle name="40% - Акцент3 2 2 6 5 3" xfId="14410"/>
    <cellStyle name="40% - Акцент3 2 2 6 5 3 2" xfId="41410"/>
    <cellStyle name="40% - Акцент3 2 2 6 5 4" xfId="14411"/>
    <cellStyle name="40% - Акцент3 2 2 6 5 4 2" xfId="41411"/>
    <cellStyle name="40% - Акцент3 2 2 6 5 5" xfId="14412"/>
    <cellStyle name="40% - Акцент3 2 2 6 5 5 2" xfId="41412"/>
    <cellStyle name="40% - Акцент3 2 2 6 5 6" xfId="14413"/>
    <cellStyle name="40% - Акцент3 2 2 6 5 6 2" xfId="41413"/>
    <cellStyle name="40% - Акцент3 2 2 6 5 7" xfId="41408"/>
    <cellStyle name="40% - Акцент3 2 2 6 6" xfId="14414"/>
    <cellStyle name="40% - Акцент3 2 2 6 6 2" xfId="14415"/>
    <cellStyle name="40% - Акцент3 2 2 6 6 2 2" xfId="41415"/>
    <cellStyle name="40% - Акцент3 2 2 6 6 3" xfId="14416"/>
    <cellStyle name="40% - Акцент3 2 2 6 6 3 2" xfId="41416"/>
    <cellStyle name="40% - Акцент3 2 2 6 6 4" xfId="14417"/>
    <cellStyle name="40% - Акцент3 2 2 6 6 4 2" xfId="41417"/>
    <cellStyle name="40% - Акцент3 2 2 6 6 5" xfId="14418"/>
    <cellStyle name="40% - Акцент3 2 2 6 6 5 2" xfId="41418"/>
    <cellStyle name="40% - Акцент3 2 2 6 6 6" xfId="14419"/>
    <cellStyle name="40% - Акцент3 2 2 6 6 6 2" xfId="41419"/>
    <cellStyle name="40% - Акцент3 2 2 6 6 7" xfId="41414"/>
    <cellStyle name="40% - Акцент3 2 2 6 7" xfId="14420"/>
    <cellStyle name="40% - Акцент3 2 2 6 7 2" xfId="14421"/>
    <cellStyle name="40% - Акцент3 2 2 6 7 2 2" xfId="41421"/>
    <cellStyle name="40% - Акцент3 2 2 6 7 3" xfId="14422"/>
    <cellStyle name="40% - Акцент3 2 2 6 7 3 2" xfId="41422"/>
    <cellStyle name="40% - Акцент3 2 2 6 7 4" xfId="14423"/>
    <cellStyle name="40% - Акцент3 2 2 6 7 4 2" xfId="41423"/>
    <cellStyle name="40% - Акцент3 2 2 6 7 5" xfId="14424"/>
    <cellStyle name="40% - Акцент3 2 2 6 7 5 2" xfId="41424"/>
    <cellStyle name="40% - Акцент3 2 2 6 7 6" xfId="14425"/>
    <cellStyle name="40% - Акцент3 2 2 6 7 6 2" xfId="41425"/>
    <cellStyle name="40% - Акцент3 2 2 6 7 7" xfId="41420"/>
    <cellStyle name="40% - Акцент3 2 2 6 8" xfId="14426"/>
    <cellStyle name="40% - Акцент3 2 2 6 8 2" xfId="14427"/>
    <cellStyle name="40% - Акцент3 2 2 6 8 2 2" xfId="41427"/>
    <cellStyle name="40% - Акцент3 2 2 6 8 3" xfId="14428"/>
    <cellStyle name="40% - Акцент3 2 2 6 8 3 2" xfId="41428"/>
    <cellStyle name="40% - Акцент3 2 2 6 8 4" xfId="14429"/>
    <cellStyle name="40% - Акцент3 2 2 6 8 4 2" xfId="41429"/>
    <cellStyle name="40% - Акцент3 2 2 6 8 5" xfId="14430"/>
    <cellStyle name="40% - Акцент3 2 2 6 8 5 2" xfId="41430"/>
    <cellStyle name="40% - Акцент3 2 2 6 8 6" xfId="14431"/>
    <cellStyle name="40% - Акцент3 2 2 6 8 6 2" xfId="41431"/>
    <cellStyle name="40% - Акцент3 2 2 6 8 7" xfId="41426"/>
    <cellStyle name="40% - Акцент3 2 2 6 9" xfId="14432"/>
    <cellStyle name="40% - Акцент3 2 2 6 9 2" xfId="14433"/>
    <cellStyle name="40% - Акцент3 2 2 6 9 2 2" xfId="41433"/>
    <cellStyle name="40% - Акцент3 2 2 6 9 3" xfId="14434"/>
    <cellStyle name="40% - Акцент3 2 2 6 9 3 2" xfId="41434"/>
    <cellStyle name="40% - Акцент3 2 2 6 9 4" xfId="14435"/>
    <cellStyle name="40% - Акцент3 2 2 6 9 4 2" xfId="41435"/>
    <cellStyle name="40% - Акцент3 2 2 6 9 5" xfId="14436"/>
    <cellStyle name="40% - Акцент3 2 2 6 9 5 2" xfId="41436"/>
    <cellStyle name="40% - Акцент3 2 2 6 9 6" xfId="14437"/>
    <cellStyle name="40% - Акцент3 2 2 6 9 6 2" xfId="41437"/>
    <cellStyle name="40% - Акцент3 2 2 6 9 7" xfId="41432"/>
    <cellStyle name="40% - Акцент3 2 2 7" xfId="14438"/>
    <cellStyle name="40% - Акцент3 2 2 7 2" xfId="14439"/>
    <cellStyle name="40% - Акцент3 2 2 7 2 2" xfId="41439"/>
    <cellStyle name="40% - Акцент3 2 2 7 3" xfId="14440"/>
    <cellStyle name="40% - Акцент3 2 2 7 3 2" xfId="41440"/>
    <cellStyle name="40% - Акцент3 2 2 7 4" xfId="14441"/>
    <cellStyle name="40% - Акцент3 2 2 7 4 2" xfId="41441"/>
    <cellStyle name="40% - Акцент3 2 2 7 5" xfId="14442"/>
    <cellStyle name="40% - Акцент3 2 2 7 5 2" xfId="41442"/>
    <cellStyle name="40% - Акцент3 2 2 7 6" xfId="14443"/>
    <cellStyle name="40% - Акцент3 2 2 7 6 2" xfId="41443"/>
    <cellStyle name="40% - Акцент3 2 2 7 7" xfId="41438"/>
    <cellStyle name="40% - Акцент3 2 2 8" xfId="14444"/>
    <cellStyle name="40% - Акцент3 2 2 8 2" xfId="14445"/>
    <cellStyle name="40% - Акцент3 2 2 8 2 2" xfId="41445"/>
    <cellStyle name="40% - Акцент3 2 2 8 3" xfId="14446"/>
    <cellStyle name="40% - Акцент3 2 2 8 3 2" xfId="41446"/>
    <cellStyle name="40% - Акцент3 2 2 8 4" xfId="14447"/>
    <cellStyle name="40% - Акцент3 2 2 8 4 2" xfId="41447"/>
    <cellStyle name="40% - Акцент3 2 2 8 5" xfId="14448"/>
    <cellStyle name="40% - Акцент3 2 2 8 5 2" xfId="41448"/>
    <cellStyle name="40% - Акцент3 2 2 8 6" xfId="14449"/>
    <cellStyle name="40% - Акцент3 2 2 8 6 2" xfId="41449"/>
    <cellStyle name="40% - Акцент3 2 2 8 7" xfId="41444"/>
    <cellStyle name="40% - Акцент3 2 2 9" xfId="14450"/>
    <cellStyle name="40% - Акцент3 2 2 9 2" xfId="14451"/>
    <cellStyle name="40% - Акцент3 2 2 9 2 2" xfId="41451"/>
    <cellStyle name="40% - Акцент3 2 2 9 3" xfId="14452"/>
    <cellStyle name="40% - Акцент3 2 2 9 3 2" xfId="41452"/>
    <cellStyle name="40% - Акцент3 2 2 9 4" xfId="14453"/>
    <cellStyle name="40% - Акцент3 2 2 9 4 2" xfId="41453"/>
    <cellStyle name="40% - Акцент3 2 2 9 5" xfId="14454"/>
    <cellStyle name="40% - Акцент3 2 2 9 5 2" xfId="41454"/>
    <cellStyle name="40% - Акцент3 2 2 9 6" xfId="14455"/>
    <cellStyle name="40% - Акцент3 2 2 9 6 2" xfId="41455"/>
    <cellStyle name="40% - Акцент3 2 2 9 7" xfId="41450"/>
    <cellStyle name="40% - Акцент3 2 20" xfId="14456"/>
    <cellStyle name="40% - Акцент3 2 21" xfId="14457"/>
    <cellStyle name="40% - Акцент3 2 22" xfId="14458"/>
    <cellStyle name="40% - Акцент3 2 23" xfId="14459"/>
    <cellStyle name="40% - Акцент3 2 24" xfId="14460"/>
    <cellStyle name="40% - Акцент3 2 25" xfId="14461"/>
    <cellStyle name="40% - Акцент3 2 26" xfId="14462"/>
    <cellStyle name="40% - Акцент3 2 27" xfId="14463"/>
    <cellStyle name="40% - Акцент3 2 28" xfId="14464"/>
    <cellStyle name="40% - Акцент3 2 29" xfId="14465"/>
    <cellStyle name="40% - Акцент3 2 3" xfId="14466"/>
    <cellStyle name="40% - Акцент3 2 30" xfId="14467"/>
    <cellStyle name="40% - Акцент3 2 31" xfId="14468"/>
    <cellStyle name="40% - Акцент3 2 32" xfId="14469"/>
    <cellStyle name="40% - Акцент3 2 33" xfId="14470"/>
    <cellStyle name="40% - Акцент3 2 34" xfId="40664"/>
    <cellStyle name="40% - Акцент3 2 4" xfId="14471"/>
    <cellStyle name="40% - Акцент3 2 5" xfId="14472"/>
    <cellStyle name="40% - Акцент3 2 6" xfId="14473"/>
    <cellStyle name="40% - Акцент3 2 7" xfId="14474"/>
    <cellStyle name="40% - Акцент3 2 8" xfId="14475"/>
    <cellStyle name="40% - Акцент3 2 9" xfId="14476"/>
    <cellStyle name="40% - Акцент3 20" xfId="14477"/>
    <cellStyle name="40% - Акцент3 20 2" xfId="14478"/>
    <cellStyle name="40% - Акцент3 20 2 2" xfId="41457"/>
    <cellStyle name="40% - Акцент3 20 3" xfId="14479"/>
    <cellStyle name="40% - Акцент3 20 3 2" xfId="41458"/>
    <cellStyle name="40% - Акцент3 20 4" xfId="14480"/>
    <cellStyle name="40% - Акцент3 20 4 2" xfId="41459"/>
    <cellStyle name="40% - Акцент3 20 5" xfId="14481"/>
    <cellStyle name="40% - Акцент3 20 5 2" xfId="41460"/>
    <cellStyle name="40% - Акцент3 20 6" xfId="14482"/>
    <cellStyle name="40% - Акцент3 20 6 2" xfId="41461"/>
    <cellStyle name="40% - Акцент3 20 7" xfId="41456"/>
    <cellStyle name="40% - Акцент3 21" xfId="14483"/>
    <cellStyle name="40% - Акцент3 21 2" xfId="14484"/>
    <cellStyle name="40% - Акцент3 21 2 2" xfId="41463"/>
    <cellStyle name="40% - Акцент3 21 3" xfId="14485"/>
    <cellStyle name="40% - Акцент3 21 3 2" xfId="41464"/>
    <cellStyle name="40% - Акцент3 21 4" xfId="14486"/>
    <cellStyle name="40% - Акцент3 21 4 2" xfId="41465"/>
    <cellStyle name="40% - Акцент3 21 5" xfId="14487"/>
    <cellStyle name="40% - Акцент3 21 5 2" xfId="41466"/>
    <cellStyle name="40% - Акцент3 21 6" xfId="14488"/>
    <cellStyle name="40% - Акцент3 21 6 2" xfId="41467"/>
    <cellStyle name="40% - Акцент3 21 7" xfId="41462"/>
    <cellStyle name="40% - Акцент3 22" xfId="14489"/>
    <cellStyle name="40% - Акцент3 22 2" xfId="14490"/>
    <cellStyle name="40% - Акцент3 22 2 2" xfId="41469"/>
    <cellStyle name="40% - Акцент3 22 3" xfId="14491"/>
    <cellStyle name="40% - Акцент3 22 3 2" xfId="41470"/>
    <cellStyle name="40% - Акцент3 22 4" xfId="14492"/>
    <cellStyle name="40% - Акцент3 22 4 2" xfId="41471"/>
    <cellStyle name="40% - Акцент3 22 5" xfId="14493"/>
    <cellStyle name="40% - Акцент3 22 5 2" xfId="41472"/>
    <cellStyle name="40% - Акцент3 22 6" xfId="14494"/>
    <cellStyle name="40% - Акцент3 22 6 2" xfId="41473"/>
    <cellStyle name="40% - Акцент3 22 7" xfId="41468"/>
    <cellStyle name="40% - Акцент3 23" xfId="14495"/>
    <cellStyle name="40% - Акцент3 23 2" xfId="14496"/>
    <cellStyle name="40% - Акцент3 23 2 2" xfId="41475"/>
    <cellStyle name="40% - Акцент3 23 3" xfId="14497"/>
    <cellStyle name="40% - Акцент3 23 3 2" xfId="41476"/>
    <cellStyle name="40% - Акцент3 23 4" xfId="14498"/>
    <cellStyle name="40% - Акцент3 23 4 2" xfId="41477"/>
    <cellStyle name="40% - Акцент3 23 5" xfId="14499"/>
    <cellStyle name="40% - Акцент3 23 5 2" xfId="41478"/>
    <cellStyle name="40% - Акцент3 23 6" xfId="14500"/>
    <cellStyle name="40% - Акцент3 23 6 2" xfId="41479"/>
    <cellStyle name="40% - Акцент3 23 7" xfId="41474"/>
    <cellStyle name="40% - Акцент3 24" xfId="14501"/>
    <cellStyle name="40% - Акцент3 24 2" xfId="14502"/>
    <cellStyle name="40% - Акцент3 24 2 2" xfId="41481"/>
    <cellStyle name="40% - Акцент3 24 3" xfId="14503"/>
    <cellStyle name="40% - Акцент3 24 3 2" xfId="41482"/>
    <cellStyle name="40% - Акцент3 24 4" xfId="14504"/>
    <cellStyle name="40% - Акцент3 24 4 2" xfId="41483"/>
    <cellStyle name="40% - Акцент3 24 5" xfId="14505"/>
    <cellStyle name="40% - Акцент3 24 5 2" xfId="41484"/>
    <cellStyle name="40% - Акцент3 24 6" xfId="14506"/>
    <cellStyle name="40% - Акцент3 24 6 2" xfId="41485"/>
    <cellStyle name="40% - Акцент3 24 7" xfId="41480"/>
    <cellStyle name="40% - Акцент3 25" xfId="14507"/>
    <cellStyle name="40% - Акцент3 25 2" xfId="14508"/>
    <cellStyle name="40% - Акцент3 25 2 2" xfId="41487"/>
    <cellStyle name="40% - Акцент3 25 3" xfId="14509"/>
    <cellStyle name="40% - Акцент3 25 3 2" xfId="41488"/>
    <cellStyle name="40% - Акцент3 25 4" xfId="14510"/>
    <cellStyle name="40% - Акцент3 25 4 2" xfId="41489"/>
    <cellStyle name="40% - Акцент3 25 5" xfId="14511"/>
    <cellStyle name="40% - Акцент3 25 5 2" xfId="41490"/>
    <cellStyle name="40% - Акцент3 25 6" xfId="14512"/>
    <cellStyle name="40% - Акцент3 25 6 2" xfId="41491"/>
    <cellStyle name="40% - Акцент3 25 7" xfId="41486"/>
    <cellStyle name="40% - Акцент3 26" xfId="14513"/>
    <cellStyle name="40% - Акцент3 26 2" xfId="14514"/>
    <cellStyle name="40% - Акцент3 26 2 2" xfId="41493"/>
    <cellStyle name="40% - Акцент3 26 3" xfId="14515"/>
    <cellStyle name="40% - Акцент3 26 3 2" xfId="41494"/>
    <cellStyle name="40% - Акцент3 26 4" xfId="14516"/>
    <cellStyle name="40% - Акцент3 26 4 2" xfId="41495"/>
    <cellStyle name="40% - Акцент3 26 5" xfId="14517"/>
    <cellStyle name="40% - Акцент3 26 5 2" xfId="41496"/>
    <cellStyle name="40% - Акцент3 26 6" xfId="14518"/>
    <cellStyle name="40% - Акцент3 26 6 2" xfId="41497"/>
    <cellStyle name="40% - Акцент3 26 7" xfId="41492"/>
    <cellStyle name="40% - Акцент3 27" xfId="14519"/>
    <cellStyle name="40% - Акцент3 27 2" xfId="14520"/>
    <cellStyle name="40% - Акцент3 27 2 2" xfId="41499"/>
    <cellStyle name="40% - Акцент3 27 3" xfId="14521"/>
    <cellStyle name="40% - Акцент3 27 3 2" xfId="41500"/>
    <cellStyle name="40% - Акцент3 27 4" xfId="14522"/>
    <cellStyle name="40% - Акцент3 27 4 2" xfId="41501"/>
    <cellStyle name="40% - Акцент3 27 5" xfId="14523"/>
    <cellStyle name="40% - Акцент3 27 5 2" xfId="41502"/>
    <cellStyle name="40% - Акцент3 27 6" xfId="14524"/>
    <cellStyle name="40% - Акцент3 27 6 2" xfId="41503"/>
    <cellStyle name="40% - Акцент3 27 7" xfId="41498"/>
    <cellStyle name="40% - Акцент3 28" xfId="14525"/>
    <cellStyle name="40% - Акцент3 28 2" xfId="14526"/>
    <cellStyle name="40% - Акцент3 28 2 2" xfId="41505"/>
    <cellStyle name="40% - Акцент3 28 3" xfId="14527"/>
    <cellStyle name="40% - Акцент3 28 3 2" xfId="41506"/>
    <cellStyle name="40% - Акцент3 28 4" xfId="14528"/>
    <cellStyle name="40% - Акцент3 28 4 2" xfId="41507"/>
    <cellStyle name="40% - Акцент3 28 5" xfId="14529"/>
    <cellStyle name="40% - Акцент3 28 5 2" xfId="41508"/>
    <cellStyle name="40% - Акцент3 28 6" xfId="14530"/>
    <cellStyle name="40% - Акцент3 28 6 2" xfId="41509"/>
    <cellStyle name="40% - Акцент3 28 7" xfId="41504"/>
    <cellStyle name="40% - Акцент3 29" xfId="14531"/>
    <cellStyle name="40% - Акцент3 29 2" xfId="41510"/>
    <cellStyle name="40% - Акцент3 3" xfId="14532"/>
    <cellStyle name="40% - Акцент3 3 10" xfId="14533"/>
    <cellStyle name="40% - Акцент3 3 10 2" xfId="14534"/>
    <cellStyle name="40% - Акцент3 3 10 2 2" xfId="41513"/>
    <cellStyle name="40% - Акцент3 3 10 3" xfId="14535"/>
    <cellStyle name="40% - Акцент3 3 10 3 2" xfId="41514"/>
    <cellStyle name="40% - Акцент3 3 10 4" xfId="14536"/>
    <cellStyle name="40% - Акцент3 3 10 4 2" xfId="41515"/>
    <cellStyle name="40% - Акцент3 3 10 5" xfId="14537"/>
    <cellStyle name="40% - Акцент3 3 10 5 2" xfId="41516"/>
    <cellStyle name="40% - Акцент3 3 10 6" xfId="14538"/>
    <cellStyle name="40% - Акцент3 3 10 6 2" xfId="41517"/>
    <cellStyle name="40% - Акцент3 3 10 7" xfId="41512"/>
    <cellStyle name="40% - Акцент3 3 11" xfId="14539"/>
    <cellStyle name="40% - Акцент3 3 11 2" xfId="14540"/>
    <cellStyle name="40% - Акцент3 3 11 2 2" xfId="41519"/>
    <cellStyle name="40% - Акцент3 3 11 3" xfId="14541"/>
    <cellStyle name="40% - Акцент3 3 11 3 2" xfId="41520"/>
    <cellStyle name="40% - Акцент3 3 11 4" xfId="14542"/>
    <cellStyle name="40% - Акцент3 3 11 4 2" xfId="41521"/>
    <cellStyle name="40% - Акцент3 3 11 5" xfId="14543"/>
    <cellStyle name="40% - Акцент3 3 11 5 2" xfId="41522"/>
    <cellStyle name="40% - Акцент3 3 11 6" xfId="14544"/>
    <cellStyle name="40% - Акцент3 3 11 6 2" xfId="41523"/>
    <cellStyle name="40% - Акцент3 3 11 7" xfId="41518"/>
    <cellStyle name="40% - Акцент3 3 12" xfId="14545"/>
    <cellStyle name="40% - Акцент3 3 12 2" xfId="14546"/>
    <cellStyle name="40% - Акцент3 3 12 2 2" xfId="41525"/>
    <cellStyle name="40% - Акцент3 3 12 3" xfId="14547"/>
    <cellStyle name="40% - Акцент3 3 12 3 2" xfId="41526"/>
    <cellStyle name="40% - Акцент3 3 12 4" xfId="14548"/>
    <cellStyle name="40% - Акцент3 3 12 4 2" xfId="41527"/>
    <cellStyle name="40% - Акцент3 3 12 5" xfId="14549"/>
    <cellStyle name="40% - Акцент3 3 12 5 2" xfId="41528"/>
    <cellStyle name="40% - Акцент3 3 12 6" xfId="14550"/>
    <cellStyle name="40% - Акцент3 3 12 6 2" xfId="41529"/>
    <cellStyle name="40% - Акцент3 3 12 7" xfId="41524"/>
    <cellStyle name="40% - Акцент3 3 13" xfId="14551"/>
    <cellStyle name="40% - Акцент3 3 13 2" xfId="14552"/>
    <cellStyle name="40% - Акцент3 3 13 2 2" xfId="41531"/>
    <cellStyle name="40% - Акцент3 3 13 3" xfId="14553"/>
    <cellStyle name="40% - Акцент3 3 13 3 2" xfId="41532"/>
    <cellStyle name="40% - Акцент3 3 13 4" xfId="14554"/>
    <cellStyle name="40% - Акцент3 3 13 4 2" xfId="41533"/>
    <cellStyle name="40% - Акцент3 3 13 5" xfId="14555"/>
    <cellStyle name="40% - Акцент3 3 13 5 2" xfId="41534"/>
    <cellStyle name="40% - Акцент3 3 13 6" xfId="14556"/>
    <cellStyle name="40% - Акцент3 3 13 6 2" xfId="41535"/>
    <cellStyle name="40% - Акцент3 3 13 7" xfId="41530"/>
    <cellStyle name="40% - Акцент3 3 14" xfId="14557"/>
    <cellStyle name="40% - Акцент3 3 14 2" xfId="14558"/>
    <cellStyle name="40% - Акцент3 3 14 2 2" xfId="41537"/>
    <cellStyle name="40% - Акцент3 3 14 3" xfId="14559"/>
    <cellStyle name="40% - Акцент3 3 14 3 2" xfId="41538"/>
    <cellStyle name="40% - Акцент3 3 14 4" xfId="14560"/>
    <cellStyle name="40% - Акцент3 3 14 4 2" xfId="41539"/>
    <cellStyle name="40% - Акцент3 3 14 5" xfId="14561"/>
    <cellStyle name="40% - Акцент3 3 14 5 2" xfId="41540"/>
    <cellStyle name="40% - Акцент3 3 14 6" xfId="14562"/>
    <cellStyle name="40% - Акцент3 3 14 6 2" xfId="41541"/>
    <cellStyle name="40% - Акцент3 3 14 7" xfId="41536"/>
    <cellStyle name="40% - Акцент3 3 15" xfId="14563"/>
    <cellStyle name="40% - Акцент3 3 15 2" xfId="14564"/>
    <cellStyle name="40% - Акцент3 3 15 2 2" xfId="41543"/>
    <cellStyle name="40% - Акцент3 3 15 3" xfId="14565"/>
    <cellStyle name="40% - Акцент3 3 15 3 2" xfId="41544"/>
    <cellStyle name="40% - Акцент3 3 15 4" xfId="14566"/>
    <cellStyle name="40% - Акцент3 3 15 4 2" xfId="41545"/>
    <cellStyle name="40% - Акцент3 3 15 5" xfId="14567"/>
    <cellStyle name="40% - Акцент3 3 15 5 2" xfId="41546"/>
    <cellStyle name="40% - Акцент3 3 15 6" xfId="14568"/>
    <cellStyle name="40% - Акцент3 3 15 6 2" xfId="41547"/>
    <cellStyle name="40% - Акцент3 3 15 7" xfId="41542"/>
    <cellStyle name="40% - Акцент3 3 16" xfId="14569"/>
    <cellStyle name="40% - Акцент3 3 16 2" xfId="14570"/>
    <cellStyle name="40% - Акцент3 3 16 2 2" xfId="41549"/>
    <cellStyle name="40% - Акцент3 3 16 3" xfId="14571"/>
    <cellStyle name="40% - Акцент3 3 16 3 2" xfId="41550"/>
    <cellStyle name="40% - Акцент3 3 16 4" xfId="14572"/>
    <cellStyle name="40% - Акцент3 3 16 4 2" xfId="41551"/>
    <cellStyle name="40% - Акцент3 3 16 5" xfId="14573"/>
    <cellStyle name="40% - Акцент3 3 16 5 2" xfId="41552"/>
    <cellStyle name="40% - Акцент3 3 16 6" xfId="14574"/>
    <cellStyle name="40% - Акцент3 3 16 6 2" xfId="41553"/>
    <cellStyle name="40% - Акцент3 3 16 7" xfId="41548"/>
    <cellStyle name="40% - Акцент3 3 17" xfId="14575"/>
    <cellStyle name="40% - Акцент3 3 17 2" xfId="14576"/>
    <cellStyle name="40% - Акцент3 3 17 2 2" xfId="41555"/>
    <cellStyle name="40% - Акцент3 3 17 3" xfId="14577"/>
    <cellStyle name="40% - Акцент3 3 17 3 2" xfId="41556"/>
    <cellStyle name="40% - Акцент3 3 17 4" xfId="14578"/>
    <cellStyle name="40% - Акцент3 3 17 4 2" xfId="41557"/>
    <cellStyle name="40% - Акцент3 3 17 5" xfId="14579"/>
    <cellStyle name="40% - Акцент3 3 17 5 2" xfId="41558"/>
    <cellStyle name="40% - Акцент3 3 17 6" xfId="14580"/>
    <cellStyle name="40% - Акцент3 3 17 6 2" xfId="41559"/>
    <cellStyle name="40% - Акцент3 3 17 7" xfId="41554"/>
    <cellStyle name="40% - Акцент3 3 18" xfId="14581"/>
    <cellStyle name="40% - Акцент3 3 18 2" xfId="14582"/>
    <cellStyle name="40% - Акцент3 3 18 2 2" xfId="41561"/>
    <cellStyle name="40% - Акцент3 3 18 3" xfId="14583"/>
    <cellStyle name="40% - Акцент3 3 18 3 2" xfId="41562"/>
    <cellStyle name="40% - Акцент3 3 18 4" xfId="14584"/>
    <cellStyle name="40% - Акцент3 3 18 4 2" xfId="41563"/>
    <cellStyle name="40% - Акцент3 3 18 5" xfId="14585"/>
    <cellStyle name="40% - Акцент3 3 18 5 2" xfId="41564"/>
    <cellStyle name="40% - Акцент3 3 18 6" xfId="14586"/>
    <cellStyle name="40% - Акцент3 3 18 6 2" xfId="41565"/>
    <cellStyle name="40% - Акцент3 3 18 7" xfId="41560"/>
    <cellStyle name="40% - Акцент3 3 19" xfId="14587"/>
    <cellStyle name="40% - Акцент3 3 19 2" xfId="14588"/>
    <cellStyle name="40% - Акцент3 3 19 2 2" xfId="41567"/>
    <cellStyle name="40% - Акцент3 3 19 3" xfId="14589"/>
    <cellStyle name="40% - Акцент3 3 19 3 2" xfId="41568"/>
    <cellStyle name="40% - Акцент3 3 19 4" xfId="14590"/>
    <cellStyle name="40% - Акцент3 3 19 4 2" xfId="41569"/>
    <cellStyle name="40% - Акцент3 3 19 5" xfId="14591"/>
    <cellStyle name="40% - Акцент3 3 19 5 2" xfId="41570"/>
    <cellStyle name="40% - Акцент3 3 19 6" xfId="14592"/>
    <cellStyle name="40% - Акцент3 3 19 6 2" xfId="41571"/>
    <cellStyle name="40% - Акцент3 3 19 7" xfId="41566"/>
    <cellStyle name="40% - Акцент3 3 2" xfId="14593"/>
    <cellStyle name="40% - Акцент3 3 2 2" xfId="14594"/>
    <cellStyle name="40% - Акцент3 3 2 2 2" xfId="41573"/>
    <cellStyle name="40% - Акцент3 3 2 3" xfId="14595"/>
    <cellStyle name="40% - Акцент3 3 2 3 2" xfId="41574"/>
    <cellStyle name="40% - Акцент3 3 2 4" xfId="14596"/>
    <cellStyle name="40% - Акцент3 3 2 4 2" xfId="41575"/>
    <cellStyle name="40% - Акцент3 3 2 5" xfId="14597"/>
    <cellStyle name="40% - Акцент3 3 2 5 2" xfId="41576"/>
    <cellStyle name="40% - Акцент3 3 2 6" xfId="14598"/>
    <cellStyle name="40% - Акцент3 3 2 6 2" xfId="41577"/>
    <cellStyle name="40% - Акцент3 3 2 7" xfId="41572"/>
    <cellStyle name="40% - Акцент3 3 20" xfId="14599"/>
    <cellStyle name="40% - Акцент3 3 20 2" xfId="14600"/>
    <cellStyle name="40% - Акцент3 3 20 2 2" xfId="41579"/>
    <cellStyle name="40% - Акцент3 3 20 3" xfId="14601"/>
    <cellStyle name="40% - Акцент3 3 20 3 2" xfId="41580"/>
    <cellStyle name="40% - Акцент3 3 20 4" xfId="14602"/>
    <cellStyle name="40% - Акцент3 3 20 4 2" xfId="41581"/>
    <cellStyle name="40% - Акцент3 3 20 5" xfId="14603"/>
    <cellStyle name="40% - Акцент3 3 20 5 2" xfId="41582"/>
    <cellStyle name="40% - Акцент3 3 20 6" xfId="14604"/>
    <cellStyle name="40% - Акцент3 3 20 6 2" xfId="41583"/>
    <cellStyle name="40% - Акцент3 3 20 7" xfId="41578"/>
    <cellStyle name="40% - Акцент3 3 21" xfId="14605"/>
    <cellStyle name="40% - Акцент3 3 21 2" xfId="14606"/>
    <cellStyle name="40% - Акцент3 3 21 2 2" xfId="41585"/>
    <cellStyle name="40% - Акцент3 3 21 3" xfId="14607"/>
    <cellStyle name="40% - Акцент3 3 21 3 2" xfId="41586"/>
    <cellStyle name="40% - Акцент3 3 21 4" xfId="14608"/>
    <cellStyle name="40% - Акцент3 3 21 4 2" xfId="41587"/>
    <cellStyle name="40% - Акцент3 3 21 5" xfId="14609"/>
    <cellStyle name="40% - Акцент3 3 21 5 2" xfId="41588"/>
    <cellStyle name="40% - Акцент3 3 21 6" xfId="14610"/>
    <cellStyle name="40% - Акцент3 3 21 6 2" xfId="41589"/>
    <cellStyle name="40% - Акцент3 3 21 7" xfId="41584"/>
    <cellStyle name="40% - Акцент3 3 22" xfId="14611"/>
    <cellStyle name="40% - Акцент3 3 22 2" xfId="14612"/>
    <cellStyle name="40% - Акцент3 3 22 2 2" xfId="41591"/>
    <cellStyle name="40% - Акцент3 3 22 3" xfId="14613"/>
    <cellStyle name="40% - Акцент3 3 22 3 2" xfId="41592"/>
    <cellStyle name="40% - Акцент3 3 22 4" xfId="14614"/>
    <cellStyle name="40% - Акцент3 3 22 4 2" xfId="41593"/>
    <cellStyle name="40% - Акцент3 3 22 5" xfId="14615"/>
    <cellStyle name="40% - Акцент3 3 22 5 2" xfId="41594"/>
    <cellStyle name="40% - Акцент3 3 22 6" xfId="14616"/>
    <cellStyle name="40% - Акцент3 3 22 6 2" xfId="41595"/>
    <cellStyle name="40% - Акцент3 3 22 7" xfId="41590"/>
    <cellStyle name="40% - Акцент3 3 23" xfId="14617"/>
    <cellStyle name="40% - Акцент3 3 23 2" xfId="41596"/>
    <cellStyle name="40% - Акцент3 3 24" xfId="14618"/>
    <cellStyle name="40% - Акцент3 3 24 2" xfId="41597"/>
    <cellStyle name="40% - Акцент3 3 25" xfId="14619"/>
    <cellStyle name="40% - Акцент3 3 25 2" xfId="41598"/>
    <cellStyle name="40% - Акцент3 3 26" xfId="14620"/>
    <cellStyle name="40% - Акцент3 3 26 2" xfId="41599"/>
    <cellStyle name="40% - Акцент3 3 27" xfId="14621"/>
    <cellStyle name="40% - Акцент3 3 27 2" xfId="41600"/>
    <cellStyle name="40% - Акцент3 3 28" xfId="41511"/>
    <cellStyle name="40% - Акцент3 3 3" xfId="14622"/>
    <cellStyle name="40% - Акцент3 3 3 2" xfId="14623"/>
    <cellStyle name="40% - Акцент3 3 3 2 2" xfId="41602"/>
    <cellStyle name="40% - Акцент3 3 3 3" xfId="14624"/>
    <cellStyle name="40% - Акцент3 3 3 3 2" xfId="41603"/>
    <cellStyle name="40% - Акцент3 3 3 4" xfId="14625"/>
    <cellStyle name="40% - Акцент3 3 3 4 2" xfId="41604"/>
    <cellStyle name="40% - Акцент3 3 3 5" xfId="14626"/>
    <cellStyle name="40% - Акцент3 3 3 5 2" xfId="41605"/>
    <cellStyle name="40% - Акцент3 3 3 6" xfId="14627"/>
    <cellStyle name="40% - Акцент3 3 3 6 2" xfId="41606"/>
    <cellStyle name="40% - Акцент3 3 3 7" xfId="41601"/>
    <cellStyle name="40% - Акцент3 3 4" xfId="14628"/>
    <cellStyle name="40% - Акцент3 3 4 2" xfId="14629"/>
    <cellStyle name="40% - Акцент3 3 4 2 2" xfId="41608"/>
    <cellStyle name="40% - Акцент3 3 4 3" xfId="14630"/>
    <cellStyle name="40% - Акцент3 3 4 3 2" xfId="41609"/>
    <cellStyle name="40% - Акцент3 3 4 4" xfId="14631"/>
    <cellStyle name="40% - Акцент3 3 4 4 2" xfId="41610"/>
    <cellStyle name="40% - Акцент3 3 4 5" xfId="14632"/>
    <cellStyle name="40% - Акцент3 3 4 5 2" xfId="41611"/>
    <cellStyle name="40% - Акцент3 3 4 6" xfId="14633"/>
    <cellStyle name="40% - Акцент3 3 4 6 2" xfId="41612"/>
    <cellStyle name="40% - Акцент3 3 4 7" xfId="41607"/>
    <cellStyle name="40% - Акцент3 3 5" xfId="14634"/>
    <cellStyle name="40% - Акцент3 3 5 2" xfId="14635"/>
    <cellStyle name="40% - Акцент3 3 5 2 2" xfId="41614"/>
    <cellStyle name="40% - Акцент3 3 5 3" xfId="14636"/>
    <cellStyle name="40% - Акцент3 3 5 3 2" xfId="41615"/>
    <cellStyle name="40% - Акцент3 3 5 4" xfId="14637"/>
    <cellStyle name="40% - Акцент3 3 5 4 2" xfId="41616"/>
    <cellStyle name="40% - Акцент3 3 5 5" xfId="14638"/>
    <cellStyle name="40% - Акцент3 3 5 5 2" xfId="41617"/>
    <cellStyle name="40% - Акцент3 3 5 6" xfId="14639"/>
    <cellStyle name="40% - Акцент3 3 5 6 2" xfId="41618"/>
    <cellStyle name="40% - Акцент3 3 5 7" xfId="41613"/>
    <cellStyle name="40% - Акцент3 3 6" xfId="14640"/>
    <cellStyle name="40% - Акцент3 3 6 2" xfId="14641"/>
    <cellStyle name="40% - Акцент3 3 6 2 2" xfId="41620"/>
    <cellStyle name="40% - Акцент3 3 6 3" xfId="14642"/>
    <cellStyle name="40% - Акцент3 3 6 3 2" xfId="41621"/>
    <cellStyle name="40% - Акцент3 3 6 4" xfId="14643"/>
    <cellStyle name="40% - Акцент3 3 6 4 2" xfId="41622"/>
    <cellStyle name="40% - Акцент3 3 6 5" xfId="14644"/>
    <cellStyle name="40% - Акцент3 3 6 5 2" xfId="41623"/>
    <cellStyle name="40% - Акцент3 3 6 6" xfId="14645"/>
    <cellStyle name="40% - Акцент3 3 6 6 2" xfId="41624"/>
    <cellStyle name="40% - Акцент3 3 6 7" xfId="41619"/>
    <cellStyle name="40% - Акцент3 3 7" xfId="14646"/>
    <cellStyle name="40% - Акцент3 3 7 2" xfId="14647"/>
    <cellStyle name="40% - Акцент3 3 7 2 2" xfId="41626"/>
    <cellStyle name="40% - Акцент3 3 7 3" xfId="14648"/>
    <cellStyle name="40% - Акцент3 3 7 3 2" xfId="41627"/>
    <cellStyle name="40% - Акцент3 3 7 4" xfId="14649"/>
    <cellStyle name="40% - Акцент3 3 7 4 2" xfId="41628"/>
    <cellStyle name="40% - Акцент3 3 7 5" xfId="14650"/>
    <cellStyle name="40% - Акцент3 3 7 5 2" xfId="41629"/>
    <cellStyle name="40% - Акцент3 3 7 6" xfId="14651"/>
    <cellStyle name="40% - Акцент3 3 7 6 2" xfId="41630"/>
    <cellStyle name="40% - Акцент3 3 7 7" xfId="41625"/>
    <cellStyle name="40% - Акцент3 3 8" xfId="14652"/>
    <cellStyle name="40% - Акцент3 3 8 2" xfId="14653"/>
    <cellStyle name="40% - Акцент3 3 8 2 2" xfId="41632"/>
    <cellStyle name="40% - Акцент3 3 8 3" xfId="14654"/>
    <cellStyle name="40% - Акцент3 3 8 3 2" xfId="41633"/>
    <cellStyle name="40% - Акцент3 3 8 4" xfId="14655"/>
    <cellStyle name="40% - Акцент3 3 8 4 2" xfId="41634"/>
    <cellStyle name="40% - Акцент3 3 8 5" xfId="14656"/>
    <cellStyle name="40% - Акцент3 3 8 5 2" xfId="41635"/>
    <cellStyle name="40% - Акцент3 3 8 6" xfId="14657"/>
    <cellStyle name="40% - Акцент3 3 8 6 2" xfId="41636"/>
    <cellStyle name="40% - Акцент3 3 8 7" xfId="41631"/>
    <cellStyle name="40% - Акцент3 3 9" xfId="14658"/>
    <cellStyle name="40% - Акцент3 3 9 2" xfId="14659"/>
    <cellStyle name="40% - Акцент3 3 9 2 2" xfId="41638"/>
    <cellStyle name="40% - Акцент3 3 9 3" xfId="14660"/>
    <cellStyle name="40% - Акцент3 3 9 3 2" xfId="41639"/>
    <cellStyle name="40% - Акцент3 3 9 4" xfId="14661"/>
    <cellStyle name="40% - Акцент3 3 9 4 2" xfId="41640"/>
    <cellStyle name="40% - Акцент3 3 9 5" xfId="14662"/>
    <cellStyle name="40% - Акцент3 3 9 5 2" xfId="41641"/>
    <cellStyle name="40% - Акцент3 3 9 6" xfId="14663"/>
    <cellStyle name="40% - Акцент3 3 9 6 2" xfId="41642"/>
    <cellStyle name="40% - Акцент3 3 9 7" xfId="41637"/>
    <cellStyle name="40% - Акцент3 30" xfId="14664"/>
    <cellStyle name="40% - Акцент3 30 2" xfId="41643"/>
    <cellStyle name="40% - Акцент3 31" xfId="14665"/>
    <cellStyle name="40% - Акцент3 31 2" xfId="41644"/>
    <cellStyle name="40% - Акцент3 32" xfId="14666"/>
    <cellStyle name="40% - Акцент3 32 2" xfId="41645"/>
    <cellStyle name="40% - Акцент3 33" xfId="14667"/>
    <cellStyle name="40% - Акцент3 33 2" xfId="41646"/>
    <cellStyle name="40% - Акцент3 34" xfId="14668"/>
    <cellStyle name="40% - Акцент3 34 2" xfId="41647"/>
    <cellStyle name="40% - Акцент3 35" xfId="14669"/>
    <cellStyle name="40% - Акцент3 35 2" xfId="41648"/>
    <cellStyle name="40% - Акцент3 36" xfId="14670"/>
    <cellStyle name="40% - Акцент3 36 2" xfId="41649"/>
    <cellStyle name="40% - Акцент3 37" xfId="14671"/>
    <cellStyle name="40% - Акцент3 37 2" xfId="41650"/>
    <cellStyle name="40% - Акцент3 38" xfId="14672"/>
    <cellStyle name="40% - Акцент3 38 2" xfId="41651"/>
    <cellStyle name="40% - Акцент3 4" xfId="14673"/>
    <cellStyle name="40% - Акцент3 4 10" xfId="14674"/>
    <cellStyle name="40% - Акцент3 4 10 2" xfId="14675"/>
    <cellStyle name="40% - Акцент3 4 10 2 2" xfId="41654"/>
    <cellStyle name="40% - Акцент3 4 10 3" xfId="14676"/>
    <cellStyle name="40% - Акцент3 4 10 3 2" xfId="41655"/>
    <cellStyle name="40% - Акцент3 4 10 4" xfId="14677"/>
    <cellStyle name="40% - Акцент3 4 10 4 2" xfId="41656"/>
    <cellStyle name="40% - Акцент3 4 10 5" xfId="14678"/>
    <cellStyle name="40% - Акцент3 4 10 5 2" xfId="41657"/>
    <cellStyle name="40% - Акцент3 4 10 6" xfId="14679"/>
    <cellStyle name="40% - Акцент3 4 10 6 2" xfId="41658"/>
    <cellStyle name="40% - Акцент3 4 10 7" xfId="41653"/>
    <cellStyle name="40% - Акцент3 4 11" xfId="14680"/>
    <cellStyle name="40% - Акцент3 4 11 2" xfId="14681"/>
    <cellStyle name="40% - Акцент3 4 11 2 2" xfId="41660"/>
    <cellStyle name="40% - Акцент3 4 11 3" xfId="14682"/>
    <cellStyle name="40% - Акцент3 4 11 3 2" xfId="41661"/>
    <cellStyle name="40% - Акцент3 4 11 4" xfId="14683"/>
    <cellStyle name="40% - Акцент3 4 11 4 2" xfId="41662"/>
    <cellStyle name="40% - Акцент3 4 11 5" xfId="14684"/>
    <cellStyle name="40% - Акцент3 4 11 5 2" xfId="41663"/>
    <cellStyle name="40% - Акцент3 4 11 6" xfId="14685"/>
    <cellStyle name="40% - Акцент3 4 11 6 2" xfId="41664"/>
    <cellStyle name="40% - Акцент3 4 11 7" xfId="41659"/>
    <cellStyle name="40% - Акцент3 4 12" xfId="14686"/>
    <cellStyle name="40% - Акцент3 4 12 2" xfId="14687"/>
    <cellStyle name="40% - Акцент3 4 12 2 2" xfId="41666"/>
    <cellStyle name="40% - Акцент3 4 12 3" xfId="14688"/>
    <cellStyle name="40% - Акцент3 4 12 3 2" xfId="41667"/>
    <cellStyle name="40% - Акцент3 4 12 4" xfId="14689"/>
    <cellStyle name="40% - Акцент3 4 12 4 2" xfId="41668"/>
    <cellStyle name="40% - Акцент3 4 12 5" xfId="14690"/>
    <cellStyle name="40% - Акцент3 4 12 5 2" xfId="41669"/>
    <cellStyle name="40% - Акцент3 4 12 6" xfId="14691"/>
    <cellStyle name="40% - Акцент3 4 12 6 2" xfId="41670"/>
    <cellStyle name="40% - Акцент3 4 12 7" xfId="41665"/>
    <cellStyle name="40% - Акцент3 4 13" xfId="14692"/>
    <cellStyle name="40% - Акцент3 4 13 2" xfId="14693"/>
    <cellStyle name="40% - Акцент3 4 13 2 2" xfId="41672"/>
    <cellStyle name="40% - Акцент3 4 13 3" xfId="14694"/>
    <cellStyle name="40% - Акцент3 4 13 3 2" xfId="41673"/>
    <cellStyle name="40% - Акцент3 4 13 4" xfId="14695"/>
    <cellStyle name="40% - Акцент3 4 13 4 2" xfId="41674"/>
    <cellStyle name="40% - Акцент3 4 13 5" xfId="14696"/>
    <cellStyle name="40% - Акцент3 4 13 5 2" xfId="41675"/>
    <cellStyle name="40% - Акцент3 4 13 6" xfId="14697"/>
    <cellStyle name="40% - Акцент3 4 13 6 2" xfId="41676"/>
    <cellStyle name="40% - Акцент3 4 13 7" xfId="41671"/>
    <cellStyle name="40% - Акцент3 4 14" xfId="14698"/>
    <cellStyle name="40% - Акцент3 4 14 2" xfId="14699"/>
    <cellStyle name="40% - Акцент3 4 14 2 2" xfId="41678"/>
    <cellStyle name="40% - Акцент3 4 14 3" xfId="14700"/>
    <cellStyle name="40% - Акцент3 4 14 3 2" xfId="41679"/>
    <cellStyle name="40% - Акцент3 4 14 4" xfId="14701"/>
    <cellStyle name="40% - Акцент3 4 14 4 2" xfId="41680"/>
    <cellStyle name="40% - Акцент3 4 14 5" xfId="14702"/>
    <cellStyle name="40% - Акцент3 4 14 5 2" xfId="41681"/>
    <cellStyle name="40% - Акцент3 4 14 6" xfId="14703"/>
    <cellStyle name="40% - Акцент3 4 14 6 2" xfId="41682"/>
    <cellStyle name="40% - Акцент3 4 14 7" xfId="41677"/>
    <cellStyle name="40% - Акцент3 4 15" xfId="14704"/>
    <cellStyle name="40% - Акцент3 4 15 2" xfId="14705"/>
    <cellStyle name="40% - Акцент3 4 15 2 2" xfId="41684"/>
    <cellStyle name="40% - Акцент3 4 15 3" xfId="14706"/>
    <cellStyle name="40% - Акцент3 4 15 3 2" xfId="41685"/>
    <cellStyle name="40% - Акцент3 4 15 4" xfId="14707"/>
    <cellStyle name="40% - Акцент3 4 15 4 2" xfId="41686"/>
    <cellStyle name="40% - Акцент3 4 15 5" xfId="14708"/>
    <cellStyle name="40% - Акцент3 4 15 5 2" xfId="41687"/>
    <cellStyle name="40% - Акцент3 4 15 6" xfId="14709"/>
    <cellStyle name="40% - Акцент3 4 15 6 2" xfId="41688"/>
    <cellStyle name="40% - Акцент3 4 15 7" xfId="41683"/>
    <cellStyle name="40% - Акцент3 4 16" xfId="14710"/>
    <cellStyle name="40% - Акцент3 4 16 2" xfId="14711"/>
    <cellStyle name="40% - Акцент3 4 16 2 2" xfId="41690"/>
    <cellStyle name="40% - Акцент3 4 16 3" xfId="14712"/>
    <cellStyle name="40% - Акцент3 4 16 3 2" xfId="41691"/>
    <cellStyle name="40% - Акцент3 4 16 4" xfId="14713"/>
    <cellStyle name="40% - Акцент3 4 16 4 2" xfId="41692"/>
    <cellStyle name="40% - Акцент3 4 16 5" xfId="14714"/>
    <cellStyle name="40% - Акцент3 4 16 5 2" xfId="41693"/>
    <cellStyle name="40% - Акцент3 4 16 6" xfId="14715"/>
    <cellStyle name="40% - Акцент3 4 16 6 2" xfId="41694"/>
    <cellStyle name="40% - Акцент3 4 16 7" xfId="41689"/>
    <cellStyle name="40% - Акцент3 4 17" xfId="14716"/>
    <cellStyle name="40% - Акцент3 4 17 2" xfId="14717"/>
    <cellStyle name="40% - Акцент3 4 17 2 2" xfId="41696"/>
    <cellStyle name="40% - Акцент3 4 17 3" xfId="14718"/>
    <cellStyle name="40% - Акцент3 4 17 3 2" xfId="41697"/>
    <cellStyle name="40% - Акцент3 4 17 4" xfId="14719"/>
    <cellStyle name="40% - Акцент3 4 17 4 2" xfId="41698"/>
    <cellStyle name="40% - Акцент3 4 17 5" xfId="14720"/>
    <cellStyle name="40% - Акцент3 4 17 5 2" xfId="41699"/>
    <cellStyle name="40% - Акцент3 4 17 6" xfId="14721"/>
    <cellStyle name="40% - Акцент3 4 17 6 2" xfId="41700"/>
    <cellStyle name="40% - Акцент3 4 17 7" xfId="41695"/>
    <cellStyle name="40% - Акцент3 4 18" xfId="14722"/>
    <cellStyle name="40% - Акцент3 4 18 2" xfId="14723"/>
    <cellStyle name="40% - Акцент3 4 18 2 2" xfId="41702"/>
    <cellStyle name="40% - Акцент3 4 18 3" xfId="14724"/>
    <cellStyle name="40% - Акцент3 4 18 3 2" xfId="41703"/>
    <cellStyle name="40% - Акцент3 4 18 4" xfId="14725"/>
    <cellStyle name="40% - Акцент3 4 18 4 2" xfId="41704"/>
    <cellStyle name="40% - Акцент3 4 18 5" xfId="14726"/>
    <cellStyle name="40% - Акцент3 4 18 5 2" xfId="41705"/>
    <cellStyle name="40% - Акцент3 4 18 6" xfId="14727"/>
    <cellStyle name="40% - Акцент3 4 18 6 2" xfId="41706"/>
    <cellStyle name="40% - Акцент3 4 18 7" xfId="41701"/>
    <cellStyle name="40% - Акцент3 4 19" xfId="14728"/>
    <cellStyle name="40% - Акцент3 4 19 2" xfId="14729"/>
    <cellStyle name="40% - Акцент3 4 19 2 2" xfId="41708"/>
    <cellStyle name="40% - Акцент3 4 19 3" xfId="14730"/>
    <cellStyle name="40% - Акцент3 4 19 3 2" xfId="41709"/>
    <cellStyle name="40% - Акцент3 4 19 4" xfId="14731"/>
    <cellStyle name="40% - Акцент3 4 19 4 2" xfId="41710"/>
    <cellStyle name="40% - Акцент3 4 19 5" xfId="14732"/>
    <cellStyle name="40% - Акцент3 4 19 5 2" xfId="41711"/>
    <cellStyle name="40% - Акцент3 4 19 6" xfId="14733"/>
    <cellStyle name="40% - Акцент3 4 19 6 2" xfId="41712"/>
    <cellStyle name="40% - Акцент3 4 19 7" xfId="41707"/>
    <cellStyle name="40% - Акцент3 4 2" xfId="14734"/>
    <cellStyle name="40% - Акцент3 4 2 2" xfId="14735"/>
    <cellStyle name="40% - Акцент3 4 2 2 2" xfId="41714"/>
    <cellStyle name="40% - Акцент3 4 2 3" xfId="14736"/>
    <cellStyle name="40% - Акцент3 4 2 3 2" xfId="41715"/>
    <cellStyle name="40% - Акцент3 4 2 4" xfId="14737"/>
    <cellStyle name="40% - Акцент3 4 2 4 2" xfId="41716"/>
    <cellStyle name="40% - Акцент3 4 2 5" xfId="14738"/>
    <cellStyle name="40% - Акцент3 4 2 5 2" xfId="41717"/>
    <cellStyle name="40% - Акцент3 4 2 6" xfId="14739"/>
    <cellStyle name="40% - Акцент3 4 2 6 2" xfId="41718"/>
    <cellStyle name="40% - Акцент3 4 2 7" xfId="41713"/>
    <cellStyle name="40% - Акцент3 4 20" xfId="14740"/>
    <cellStyle name="40% - Акцент3 4 20 2" xfId="14741"/>
    <cellStyle name="40% - Акцент3 4 20 2 2" xfId="41720"/>
    <cellStyle name="40% - Акцент3 4 20 3" xfId="14742"/>
    <cellStyle name="40% - Акцент3 4 20 3 2" xfId="41721"/>
    <cellStyle name="40% - Акцент3 4 20 4" xfId="14743"/>
    <cellStyle name="40% - Акцент3 4 20 4 2" xfId="41722"/>
    <cellStyle name="40% - Акцент3 4 20 5" xfId="14744"/>
    <cellStyle name="40% - Акцент3 4 20 5 2" xfId="41723"/>
    <cellStyle name="40% - Акцент3 4 20 6" xfId="14745"/>
    <cellStyle name="40% - Акцент3 4 20 6 2" xfId="41724"/>
    <cellStyle name="40% - Акцент3 4 20 7" xfId="41719"/>
    <cellStyle name="40% - Акцент3 4 21" xfId="14746"/>
    <cellStyle name="40% - Акцент3 4 21 2" xfId="14747"/>
    <cellStyle name="40% - Акцент3 4 21 2 2" xfId="41726"/>
    <cellStyle name="40% - Акцент3 4 21 3" xfId="14748"/>
    <cellStyle name="40% - Акцент3 4 21 3 2" xfId="41727"/>
    <cellStyle name="40% - Акцент3 4 21 4" xfId="14749"/>
    <cellStyle name="40% - Акцент3 4 21 4 2" xfId="41728"/>
    <cellStyle name="40% - Акцент3 4 21 5" xfId="14750"/>
    <cellStyle name="40% - Акцент3 4 21 5 2" xfId="41729"/>
    <cellStyle name="40% - Акцент3 4 21 6" xfId="14751"/>
    <cellStyle name="40% - Акцент3 4 21 6 2" xfId="41730"/>
    <cellStyle name="40% - Акцент3 4 21 7" xfId="41725"/>
    <cellStyle name="40% - Акцент3 4 22" xfId="14752"/>
    <cellStyle name="40% - Акцент3 4 22 2" xfId="14753"/>
    <cellStyle name="40% - Акцент3 4 22 2 2" xfId="41732"/>
    <cellStyle name="40% - Акцент3 4 22 3" xfId="14754"/>
    <cellStyle name="40% - Акцент3 4 22 3 2" xfId="41733"/>
    <cellStyle name="40% - Акцент3 4 22 4" xfId="14755"/>
    <cellStyle name="40% - Акцент3 4 22 4 2" xfId="41734"/>
    <cellStyle name="40% - Акцент3 4 22 5" xfId="14756"/>
    <cellStyle name="40% - Акцент3 4 22 5 2" xfId="41735"/>
    <cellStyle name="40% - Акцент3 4 22 6" xfId="14757"/>
    <cellStyle name="40% - Акцент3 4 22 6 2" xfId="41736"/>
    <cellStyle name="40% - Акцент3 4 22 7" xfId="41731"/>
    <cellStyle name="40% - Акцент3 4 23" xfId="14758"/>
    <cellStyle name="40% - Акцент3 4 23 2" xfId="41737"/>
    <cellStyle name="40% - Акцент3 4 24" xfId="14759"/>
    <cellStyle name="40% - Акцент3 4 24 2" xfId="41738"/>
    <cellStyle name="40% - Акцент3 4 25" xfId="14760"/>
    <cellStyle name="40% - Акцент3 4 25 2" xfId="41739"/>
    <cellStyle name="40% - Акцент3 4 26" xfId="14761"/>
    <cellStyle name="40% - Акцент3 4 26 2" xfId="41740"/>
    <cellStyle name="40% - Акцент3 4 27" xfId="14762"/>
    <cellStyle name="40% - Акцент3 4 27 2" xfId="41741"/>
    <cellStyle name="40% - Акцент3 4 28" xfId="41652"/>
    <cellStyle name="40% - Акцент3 4 3" xfId="14763"/>
    <cellStyle name="40% - Акцент3 4 3 2" xfId="14764"/>
    <cellStyle name="40% - Акцент3 4 3 2 2" xfId="41743"/>
    <cellStyle name="40% - Акцент3 4 3 3" xfId="14765"/>
    <cellStyle name="40% - Акцент3 4 3 3 2" xfId="41744"/>
    <cellStyle name="40% - Акцент3 4 3 4" xfId="14766"/>
    <cellStyle name="40% - Акцент3 4 3 4 2" xfId="41745"/>
    <cellStyle name="40% - Акцент3 4 3 5" xfId="14767"/>
    <cellStyle name="40% - Акцент3 4 3 5 2" xfId="41746"/>
    <cellStyle name="40% - Акцент3 4 3 6" xfId="14768"/>
    <cellStyle name="40% - Акцент3 4 3 6 2" xfId="41747"/>
    <cellStyle name="40% - Акцент3 4 3 7" xfId="41742"/>
    <cellStyle name="40% - Акцент3 4 4" xfId="14769"/>
    <cellStyle name="40% - Акцент3 4 4 2" xfId="14770"/>
    <cellStyle name="40% - Акцент3 4 4 2 2" xfId="41749"/>
    <cellStyle name="40% - Акцент3 4 4 3" xfId="14771"/>
    <cellStyle name="40% - Акцент3 4 4 3 2" xfId="41750"/>
    <cellStyle name="40% - Акцент3 4 4 4" xfId="14772"/>
    <cellStyle name="40% - Акцент3 4 4 4 2" xfId="41751"/>
    <cellStyle name="40% - Акцент3 4 4 5" xfId="14773"/>
    <cellStyle name="40% - Акцент3 4 4 5 2" xfId="41752"/>
    <cellStyle name="40% - Акцент3 4 4 6" xfId="14774"/>
    <cellStyle name="40% - Акцент3 4 4 6 2" xfId="41753"/>
    <cellStyle name="40% - Акцент3 4 4 7" xfId="41748"/>
    <cellStyle name="40% - Акцент3 4 5" xfId="14775"/>
    <cellStyle name="40% - Акцент3 4 5 2" xfId="14776"/>
    <cellStyle name="40% - Акцент3 4 5 2 2" xfId="41755"/>
    <cellStyle name="40% - Акцент3 4 5 3" xfId="14777"/>
    <cellStyle name="40% - Акцент3 4 5 3 2" xfId="41756"/>
    <cellStyle name="40% - Акцент3 4 5 4" xfId="14778"/>
    <cellStyle name="40% - Акцент3 4 5 4 2" xfId="41757"/>
    <cellStyle name="40% - Акцент3 4 5 5" xfId="14779"/>
    <cellStyle name="40% - Акцент3 4 5 5 2" xfId="41758"/>
    <cellStyle name="40% - Акцент3 4 5 6" xfId="14780"/>
    <cellStyle name="40% - Акцент3 4 5 6 2" xfId="41759"/>
    <cellStyle name="40% - Акцент3 4 5 7" xfId="41754"/>
    <cellStyle name="40% - Акцент3 4 6" xfId="14781"/>
    <cellStyle name="40% - Акцент3 4 6 2" xfId="14782"/>
    <cellStyle name="40% - Акцент3 4 6 2 2" xfId="41761"/>
    <cellStyle name="40% - Акцент3 4 6 3" xfId="14783"/>
    <cellStyle name="40% - Акцент3 4 6 3 2" xfId="41762"/>
    <cellStyle name="40% - Акцент3 4 6 4" xfId="14784"/>
    <cellStyle name="40% - Акцент3 4 6 4 2" xfId="41763"/>
    <cellStyle name="40% - Акцент3 4 6 5" xfId="14785"/>
    <cellStyle name="40% - Акцент3 4 6 5 2" xfId="41764"/>
    <cellStyle name="40% - Акцент3 4 6 6" xfId="14786"/>
    <cellStyle name="40% - Акцент3 4 6 6 2" xfId="41765"/>
    <cellStyle name="40% - Акцент3 4 6 7" xfId="41760"/>
    <cellStyle name="40% - Акцент3 4 7" xfId="14787"/>
    <cellStyle name="40% - Акцент3 4 7 2" xfId="14788"/>
    <cellStyle name="40% - Акцент3 4 7 2 2" xfId="41767"/>
    <cellStyle name="40% - Акцент3 4 7 3" xfId="14789"/>
    <cellStyle name="40% - Акцент3 4 7 3 2" xfId="41768"/>
    <cellStyle name="40% - Акцент3 4 7 4" xfId="14790"/>
    <cellStyle name="40% - Акцент3 4 7 4 2" xfId="41769"/>
    <cellStyle name="40% - Акцент3 4 7 5" xfId="14791"/>
    <cellStyle name="40% - Акцент3 4 7 5 2" xfId="41770"/>
    <cellStyle name="40% - Акцент3 4 7 6" xfId="14792"/>
    <cellStyle name="40% - Акцент3 4 7 6 2" xfId="41771"/>
    <cellStyle name="40% - Акцент3 4 7 7" xfId="41766"/>
    <cellStyle name="40% - Акцент3 4 8" xfId="14793"/>
    <cellStyle name="40% - Акцент3 4 8 2" xfId="14794"/>
    <cellStyle name="40% - Акцент3 4 8 2 2" xfId="41773"/>
    <cellStyle name="40% - Акцент3 4 8 3" xfId="14795"/>
    <cellStyle name="40% - Акцент3 4 8 3 2" xfId="41774"/>
    <cellStyle name="40% - Акцент3 4 8 4" xfId="14796"/>
    <cellStyle name="40% - Акцент3 4 8 4 2" xfId="41775"/>
    <cellStyle name="40% - Акцент3 4 8 5" xfId="14797"/>
    <cellStyle name="40% - Акцент3 4 8 5 2" xfId="41776"/>
    <cellStyle name="40% - Акцент3 4 8 6" xfId="14798"/>
    <cellStyle name="40% - Акцент3 4 8 6 2" xfId="41777"/>
    <cellStyle name="40% - Акцент3 4 8 7" xfId="41772"/>
    <cellStyle name="40% - Акцент3 4 9" xfId="14799"/>
    <cellStyle name="40% - Акцент3 4 9 2" xfId="14800"/>
    <cellStyle name="40% - Акцент3 4 9 2 2" xfId="41779"/>
    <cellStyle name="40% - Акцент3 4 9 3" xfId="14801"/>
    <cellStyle name="40% - Акцент3 4 9 3 2" xfId="41780"/>
    <cellStyle name="40% - Акцент3 4 9 4" xfId="14802"/>
    <cellStyle name="40% - Акцент3 4 9 4 2" xfId="41781"/>
    <cellStyle name="40% - Акцент3 4 9 5" xfId="14803"/>
    <cellStyle name="40% - Акцент3 4 9 5 2" xfId="41782"/>
    <cellStyle name="40% - Акцент3 4 9 6" xfId="14804"/>
    <cellStyle name="40% - Акцент3 4 9 6 2" xfId="41783"/>
    <cellStyle name="40% - Акцент3 4 9 7" xfId="41778"/>
    <cellStyle name="40% - Акцент3 5" xfId="14805"/>
    <cellStyle name="40% - Акцент3 5 10" xfId="14806"/>
    <cellStyle name="40% - Акцент3 5 10 2" xfId="14807"/>
    <cellStyle name="40% - Акцент3 5 10 2 2" xfId="41786"/>
    <cellStyle name="40% - Акцент3 5 10 3" xfId="14808"/>
    <cellStyle name="40% - Акцент3 5 10 3 2" xfId="41787"/>
    <cellStyle name="40% - Акцент3 5 10 4" xfId="14809"/>
    <cellStyle name="40% - Акцент3 5 10 4 2" xfId="41788"/>
    <cellStyle name="40% - Акцент3 5 10 5" xfId="14810"/>
    <cellStyle name="40% - Акцент3 5 10 5 2" xfId="41789"/>
    <cellStyle name="40% - Акцент3 5 10 6" xfId="14811"/>
    <cellStyle name="40% - Акцент3 5 10 6 2" xfId="41790"/>
    <cellStyle name="40% - Акцент3 5 10 7" xfId="41785"/>
    <cellStyle name="40% - Акцент3 5 11" xfId="14812"/>
    <cellStyle name="40% - Акцент3 5 11 2" xfId="14813"/>
    <cellStyle name="40% - Акцент3 5 11 2 2" xfId="41792"/>
    <cellStyle name="40% - Акцент3 5 11 3" xfId="14814"/>
    <cellStyle name="40% - Акцент3 5 11 3 2" xfId="41793"/>
    <cellStyle name="40% - Акцент3 5 11 4" xfId="14815"/>
    <cellStyle name="40% - Акцент3 5 11 4 2" xfId="41794"/>
    <cellStyle name="40% - Акцент3 5 11 5" xfId="14816"/>
    <cellStyle name="40% - Акцент3 5 11 5 2" xfId="41795"/>
    <cellStyle name="40% - Акцент3 5 11 6" xfId="14817"/>
    <cellStyle name="40% - Акцент3 5 11 6 2" xfId="41796"/>
    <cellStyle name="40% - Акцент3 5 11 7" xfId="41791"/>
    <cellStyle name="40% - Акцент3 5 12" xfId="14818"/>
    <cellStyle name="40% - Акцент3 5 12 2" xfId="14819"/>
    <cellStyle name="40% - Акцент3 5 12 2 2" xfId="41798"/>
    <cellStyle name="40% - Акцент3 5 12 3" xfId="14820"/>
    <cellStyle name="40% - Акцент3 5 12 3 2" xfId="41799"/>
    <cellStyle name="40% - Акцент3 5 12 4" xfId="14821"/>
    <cellStyle name="40% - Акцент3 5 12 4 2" xfId="41800"/>
    <cellStyle name="40% - Акцент3 5 12 5" xfId="14822"/>
    <cellStyle name="40% - Акцент3 5 12 5 2" xfId="41801"/>
    <cellStyle name="40% - Акцент3 5 12 6" xfId="14823"/>
    <cellStyle name="40% - Акцент3 5 12 6 2" xfId="41802"/>
    <cellStyle name="40% - Акцент3 5 12 7" xfId="41797"/>
    <cellStyle name="40% - Акцент3 5 13" xfId="14824"/>
    <cellStyle name="40% - Акцент3 5 13 2" xfId="14825"/>
    <cellStyle name="40% - Акцент3 5 13 2 2" xfId="41804"/>
    <cellStyle name="40% - Акцент3 5 13 3" xfId="14826"/>
    <cellStyle name="40% - Акцент3 5 13 3 2" xfId="41805"/>
    <cellStyle name="40% - Акцент3 5 13 4" xfId="14827"/>
    <cellStyle name="40% - Акцент3 5 13 4 2" xfId="41806"/>
    <cellStyle name="40% - Акцент3 5 13 5" xfId="14828"/>
    <cellStyle name="40% - Акцент3 5 13 5 2" xfId="41807"/>
    <cellStyle name="40% - Акцент3 5 13 6" xfId="14829"/>
    <cellStyle name="40% - Акцент3 5 13 6 2" xfId="41808"/>
    <cellStyle name="40% - Акцент3 5 13 7" xfId="41803"/>
    <cellStyle name="40% - Акцент3 5 14" xfId="14830"/>
    <cellStyle name="40% - Акцент3 5 14 2" xfId="14831"/>
    <cellStyle name="40% - Акцент3 5 14 2 2" xfId="41810"/>
    <cellStyle name="40% - Акцент3 5 14 3" xfId="14832"/>
    <cellStyle name="40% - Акцент3 5 14 3 2" xfId="41811"/>
    <cellStyle name="40% - Акцент3 5 14 4" xfId="14833"/>
    <cellStyle name="40% - Акцент3 5 14 4 2" xfId="41812"/>
    <cellStyle name="40% - Акцент3 5 14 5" xfId="14834"/>
    <cellStyle name="40% - Акцент3 5 14 5 2" xfId="41813"/>
    <cellStyle name="40% - Акцент3 5 14 6" xfId="14835"/>
    <cellStyle name="40% - Акцент3 5 14 6 2" xfId="41814"/>
    <cellStyle name="40% - Акцент3 5 14 7" xfId="41809"/>
    <cellStyle name="40% - Акцент3 5 15" xfId="14836"/>
    <cellStyle name="40% - Акцент3 5 15 2" xfId="14837"/>
    <cellStyle name="40% - Акцент3 5 15 2 2" xfId="41816"/>
    <cellStyle name="40% - Акцент3 5 15 3" xfId="14838"/>
    <cellStyle name="40% - Акцент3 5 15 3 2" xfId="41817"/>
    <cellStyle name="40% - Акцент3 5 15 4" xfId="14839"/>
    <cellStyle name="40% - Акцент3 5 15 4 2" xfId="41818"/>
    <cellStyle name="40% - Акцент3 5 15 5" xfId="14840"/>
    <cellStyle name="40% - Акцент3 5 15 5 2" xfId="41819"/>
    <cellStyle name="40% - Акцент3 5 15 6" xfId="14841"/>
    <cellStyle name="40% - Акцент3 5 15 6 2" xfId="41820"/>
    <cellStyle name="40% - Акцент3 5 15 7" xfId="41815"/>
    <cellStyle name="40% - Акцент3 5 16" xfId="14842"/>
    <cellStyle name="40% - Акцент3 5 16 2" xfId="14843"/>
    <cellStyle name="40% - Акцент3 5 16 2 2" xfId="41822"/>
    <cellStyle name="40% - Акцент3 5 16 3" xfId="14844"/>
    <cellStyle name="40% - Акцент3 5 16 3 2" xfId="41823"/>
    <cellStyle name="40% - Акцент3 5 16 4" xfId="14845"/>
    <cellStyle name="40% - Акцент3 5 16 4 2" xfId="41824"/>
    <cellStyle name="40% - Акцент3 5 16 5" xfId="14846"/>
    <cellStyle name="40% - Акцент3 5 16 5 2" xfId="41825"/>
    <cellStyle name="40% - Акцент3 5 16 6" xfId="14847"/>
    <cellStyle name="40% - Акцент3 5 16 6 2" xfId="41826"/>
    <cellStyle name="40% - Акцент3 5 16 7" xfId="41821"/>
    <cellStyle name="40% - Акцент3 5 17" xfId="14848"/>
    <cellStyle name="40% - Акцент3 5 17 2" xfId="14849"/>
    <cellStyle name="40% - Акцент3 5 17 2 2" xfId="41828"/>
    <cellStyle name="40% - Акцент3 5 17 3" xfId="14850"/>
    <cellStyle name="40% - Акцент3 5 17 3 2" xfId="41829"/>
    <cellStyle name="40% - Акцент3 5 17 4" xfId="14851"/>
    <cellStyle name="40% - Акцент3 5 17 4 2" xfId="41830"/>
    <cellStyle name="40% - Акцент3 5 17 5" xfId="14852"/>
    <cellStyle name="40% - Акцент3 5 17 5 2" xfId="41831"/>
    <cellStyle name="40% - Акцент3 5 17 6" xfId="14853"/>
    <cellStyle name="40% - Акцент3 5 17 6 2" xfId="41832"/>
    <cellStyle name="40% - Акцент3 5 17 7" xfId="41827"/>
    <cellStyle name="40% - Акцент3 5 18" xfId="14854"/>
    <cellStyle name="40% - Акцент3 5 18 2" xfId="14855"/>
    <cellStyle name="40% - Акцент3 5 18 2 2" xfId="41834"/>
    <cellStyle name="40% - Акцент3 5 18 3" xfId="14856"/>
    <cellStyle name="40% - Акцент3 5 18 3 2" xfId="41835"/>
    <cellStyle name="40% - Акцент3 5 18 4" xfId="14857"/>
    <cellStyle name="40% - Акцент3 5 18 4 2" xfId="41836"/>
    <cellStyle name="40% - Акцент3 5 18 5" xfId="14858"/>
    <cellStyle name="40% - Акцент3 5 18 5 2" xfId="41837"/>
    <cellStyle name="40% - Акцент3 5 18 6" xfId="14859"/>
    <cellStyle name="40% - Акцент3 5 18 6 2" xfId="41838"/>
    <cellStyle name="40% - Акцент3 5 18 7" xfId="41833"/>
    <cellStyle name="40% - Акцент3 5 19" xfId="14860"/>
    <cellStyle name="40% - Акцент3 5 19 2" xfId="14861"/>
    <cellStyle name="40% - Акцент3 5 19 2 2" xfId="41840"/>
    <cellStyle name="40% - Акцент3 5 19 3" xfId="14862"/>
    <cellStyle name="40% - Акцент3 5 19 3 2" xfId="41841"/>
    <cellStyle name="40% - Акцент3 5 19 4" xfId="14863"/>
    <cellStyle name="40% - Акцент3 5 19 4 2" xfId="41842"/>
    <cellStyle name="40% - Акцент3 5 19 5" xfId="14864"/>
    <cellStyle name="40% - Акцент3 5 19 5 2" xfId="41843"/>
    <cellStyle name="40% - Акцент3 5 19 6" xfId="14865"/>
    <cellStyle name="40% - Акцент3 5 19 6 2" xfId="41844"/>
    <cellStyle name="40% - Акцент3 5 19 7" xfId="41839"/>
    <cellStyle name="40% - Акцент3 5 2" xfId="14866"/>
    <cellStyle name="40% - Акцент3 5 2 2" xfId="14867"/>
    <cellStyle name="40% - Акцент3 5 2 2 2" xfId="41846"/>
    <cellStyle name="40% - Акцент3 5 2 3" xfId="14868"/>
    <cellStyle name="40% - Акцент3 5 2 3 2" xfId="41847"/>
    <cellStyle name="40% - Акцент3 5 2 4" xfId="14869"/>
    <cellStyle name="40% - Акцент3 5 2 4 2" xfId="41848"/>
    <cellStyle name="40% - Акцент3 5 2 5" xfId="14870"/>
    <cellStyle name="40% - Акцент3 5 2 5 2" xfId="41849"/>
    <cellStyle name="40% - Акцент3 5 2 6" xfId="14871"/>
    <cellStyle name="40% - Акцент3 5 2 6 2" xfId="41850"/>
    <cellStyle name="40% - Акцент3 5 2 7" xfId="41845"/>
    <cellStyle name="40% - Акцент3 5 20" xfId="14872"/>
    <cellStyle name="40% - Акцент3 5 20 2" xfId="14873"/>
    <cellStyle name="40% - Акцент3 5 20 2 2" xfId="41852"/>
    <cellStyle name="40% - Акцент3 5 20 3" xfId="14874"/>
    <cellStyle name="40% - Акцент3 5 20 3 2" xfId="41853"/>
    <cellStyle name="40% - Акцент3 5 20 4" xfId="14875"/>
    <cellStyle name="40% - Акцент3 5 20 4 2" xfId="41854"/>
    <cellStyle name="40% - Акцент3 5 20 5" xfId="14876"/>
    <cellStyle name="40% - Акцент3 5 20 5 2" xfId="41855"/>
    <cellStyle name="40% - Акцент3 5 20 6" xfId="14877"/>
    <cellStyle name="40% - Акцент3 5 20 6 2" xfId="41856"/>
    <cellStyle name="40% - Акцент3 5 20 7" xfId="41851"/>
    <cellStyle name="40% - Акцент3 5 21" xfId="14878"/>
    <cellStyle name="40% - Акцент3 5 21 2" xfId="14879"/>
    <cellStyle name="40% - Акцент3 5 21 2 2" xfId="41858"/>
    <cellStyle name="40% - Акцент3 5 21 3" xfId="14880"/>
    <cellStyle name="40% - Акцент3 5 21 3 2" xfId="41859"/>
    <cellStyle name="40% - Акцент3 5 21 4" xfId="14881"/>
    <cellStyle name="40% - Акцент3 5 21 4 2" xfId="41860"/>
    <cellStyle name="40% - Акцент3 5 21 5" xfId="14882"/>
    <cellStyle name="40% - Акцент3 5 21 5 2" xfId="41861"/>
    <cellStyle name="40% - Акцент3 5 21 6" xfId="14883"/>
    <cellStyle name="40% - Акцент3 5 21 6 2" xfId="41862"/>
    <cellStyle name="40% - Акцент3 5 21 7" xfId="41857"/>
    <cellStyle name="40% - Акцент3 5 22" xfId="14884"/>
    <cellStyle name="40% - Акцент3 5 22 2" xfId="14885"/>
    <cellStyle name="40% - Акцент3 5 22 2 2" xfId="41864"/>
    <cellStyle name="40% - Акцент3 5 22 3" xfId="14886"/>
    <cellStyle name="40% - Акцент3 5 22 3 2" xfId="41865"/>
    <cellStyle name="40% - Акцент3 5 22 4" xfId="14887"/>
    <cellStyle name="40% - Акцент3 5 22 4 2" xfId="41866"/>
    <cellStyle name="40% - Акцент3 5 22 5" xfId="14888"/>
    <cellStyle name="40% - Акцент3 5 22 5 2" xfId="41867"/>
    <cellStyle name="40% - Акцент3 5 22 6" xfId="14889"/>
    <cellStyle name="40% - Акцент3 5 22 6 2" xfId="41868"/>
    <cellStyle name="40% - Акцент3 5 22 7" xfId="41863"/>
    <cellStyle name="40% - Акцент3 5 23" xfId="14890"/>
    <cellStyle name="40% - Акцент3 5 23 2" xfId="41869"/>
    <cellStyle name="40% - Акцент3 5 24" xfId="14891"/>
    <cellStyle name="40% - Акцент3 5 24 2" xfId="41870"/>
    <cellStyle name="40% - Акцент3 5 25" xfId="14892"/>
    <cellStyle name="40% - Акцент3 5 25 2" xfId="41871"/>
    <cellStyle name="40% - Акцент3 5 26" xfId="14893"/>
    <cellStyle name="40% - Акцент3 5 26 2" xfId="41872"/>
    <cellStyle name="40% - Акцент3 5 27" xfId="14894"/>
    <cellStyle name="40% - Акцент3 5 27 2" xfId="41873"/>
    <cellStyle name="40% - Акцент3 5 28" xfId="41784"/>
    <cellStyle name="40% - Акцент3 5 3" xfId="14895"/>
    <cellStyle name="40% - Акцент3 5 3 2" xfId="14896"/>
    <cellStyle name="40% - Акцент3 5 3 2 2" xfId="41875"/>
    <cellStyle name="40% - Акцент3 5 3 3" xfId="14897"/>
    <cellStyle name="40% - Акцент3 5 3 3 2" xfId="41876"/>
    <cellStyle name="40% - Акцент3 5 3 4" xfId="14898"/>
    <cellStyle name="40% - Акцент3 5 3 4 2" xfId="41877"/>
    <cellStyle name="40% - Акцент3 5 3 5" xfId="14899"/>
    <cellStyle name="40% - Акцент3 5 3 5 2" xfId="41878"/>
    <cellStyle name="40% - Акцент3 5 3 6" xfId="14900"/>
    <cellStyle name="40% - Акцент3 5 3 6 2" xfId="41879"/>
    <cellStyle name="40% - Акцент3 5 3 7" xfId="41874"/>
    <cellStyle name="40% - Акцент3 5 4" xfId="14901"/>
    <cellStyle name="40% - Акцент3 5 4 2" xfId="14902"/>
    <cellStyle name="40% - Акцент3 5 4 2 2" xfId="41881"/>
    <cellStyle name="40% - Акцент3 5 4 3" xfId="14903"/>
    <cellStyle name="40% - Акцент3 5 4 3 2" xfId="41882"/>
    <cellStyle name="40% - Акцент3 5 4 4" xfId="14904"/>
    <cellStyle name="40% - Акцент3 5 4 4 2" xfId="41883"/>
    <cellStyle name="40% - Акцент3 5 4 5" xfId="14905"/>
    <cellStyle name="40% - Акцент3 5 4 5 2" xfId="41884"/>
    <cellStyle name="40% - Акцент3 5 4 6" xfId="14906"/>
    <cellStyle name="40% - Акцент3 5 4 6 2" xfId="41885"/>
    <cellStyle name="40% - Акцент3 5 4 7" xfId="41880"/>
    <cellStyle name="40% - Акцент3 5 5" xfId="14907"/>
    <cellStyle name="40% - Акцент3 5 5 2" xfId="14908"/>
    <cellStyle name="40% - Акцент3 5 5 2 2" xfId="41887"/>
    <cellStyle name="40% - Акцент3 5 5 3" xfId="14909"/>
    <cellStyle name="40% - Акцент3 5 5 3 2" xfId="41888"/>
    <cellStyle name="40% - Акцент3 5 5 4" xfId="14910"/>
    <cellStyle name="40% - Акцент3 5 5 4 2" xfId="41889"/>
    <cellStyle name="40% - Акцент3 5 5 5" xfId="14911"/>
    <cellStyle name="40% - Акцент3 5 5 5 2" xfId="41890"/>
    <cellStyle name="40% - Акцент3 5 5 6" xfId="14912"/>
    <cellStyle name="40% - Акцент3 5 5 6 2" xfId="41891"/>
    <cellStyle name="40% - Акцент3 5 5 7" xfId="41886"/>
    <cellStyle name="40% - Акцент3 5 6" xfId="14913"/>
    <cellStyle name="40% - Акцент3 5 6 2" xfId="14914"/>
    <cellStyle name="40% - Акцент3 5 6 2 2" xfId="41893"/>
    <cellStyle name="40% - Акцент3 5 6 3" xfId="14915"/>
    <cellStyle name="40% - Акцент3 5 6 3 2" xfId="41894"/>
    <cellStyle name="40% - Акцент3 5 6 4" xfId="14916"/>
    <cellStyle name="40% - Акцент3 5 6 4 2" xfId="41895"/>
    <cellStyle name="40% - Акцент3 5 6 5" xfId="14917"/>
    <cellStyle name="40% - Акцент3 5 6 5 2" xfId="41896"/>
    <cellStyle name="40% - Акцент3 5 6 6" xfId="14918"/>
    <cellStyle name="40% - Акцент3 5 6 6 2" xfId="41897"/>
    <cellStyle name="40% - Акцент3 5 6 7" xfId="41892"/>
    <cellStyle name="40% - Акцент3 5 7" xfId="14919"/>
    <cellStyle name="40% - Акцент3 5 7 2" xfId="14920"/>
    <cellStyle name="40% - Акцент3 5 7 2 2" xfId="41899"/>
    <cellStyle name="40% - Акцент3 5 7 3" xfId="14921"/>
    <cellStyle name="40% - Акцент3 5 7 3 2" xfId="41900"/>
    <cellStyle name="40% - Акцент3 5 7 4" xfId="14922"/>
    <cellStyle name="40% - Акцент3 5 7 4 2" xfId="41901"/>
    <cellStyle name="40% - Акцент3 5 7 5" xfId="14923"/>
    <cellStyle name="40% - Акцент3 5 7 5 2" xfId="41902"/>
    <cellStyle name="40% - Акцент3 5 7 6" xfId="14924"/>
    <cellStyle name="40% - Акцент3 5 7 6 2" xfId="41903"/>
    <cellStyle name="40% - Акцент3 5 7 7" xfId="41898"/>
    <cellStyle name="40% - Акцент3 5 8" xfId="14925"/>
    <cellStyle name="40% - Акцент3 5 8 2" xfId="14926"/>
    <cellStyle name="40% - Акцент3 5 8 2 2" xfId="41905"/>
    <cellStyle name="40% - Акцент3 5 8 3" xfId="14927"/>
    <cellStyle name="40% - Акцент3 5 8 3 2" xfId="41906"/>
    <cellStyle name="40% - Акцент3 5 8 4" xfId="14928"/>
    <cellStyle name="40% - Акцент3 5 8 4 2" xfId="41907"/>
    <cellStyle name="40% - Акцент3 5 8 5" xfId="14929"/>
    <cellStyle name="40% - Акцент3 5 8 5 2" xfId="41908"/>
    <cellStyle name="40% - Акцент3 5 8 6" xfId="14930"/>
    <cellStyle name="40% - Акцент3 5 8 6 2" xfId="41909"/>
    <cellStyle name="40% - Акцент3 5 8 7" xfId="41904"/>
    <cellStyle name="40% - Акцент3 5 9" xfId="14931"/>
    <cellStyle name="40% - Акцент3 5 9 2" xfId="14932"/>
    <cellStyle name="40% - Акцент3 5 9 2 2" xfId="41911"/>
    <cellStyle name="40% - Акцент3 5 9 3" xfId="14933"/>
    <cellStyle name="40% - Акцент3 5 9 3 2" xfId="41912"/>
    <cellStyle name="40% - Акцент3 5 9 4" xfId="14934"/>
    <cellStyle name="40% - Акцент3 5 9 4 2" xfId="41913"/>
    <cellStyle name="40% - Акцент3 5 9 5" xfId="14935"/>
    <cellStyle name="40% - Акцент3 5 9 5 2" xfId="41914"/>
    <cellStyle name="40% - Акцент3 5 9 6" xfId="14936"/>
    <cellStyle name="40% - Акцент3 5 9 6 2" xfId="41915"/>
    <cellStyle name="40% - Акцент3 5 9 7" xfId="41910"/>
    <cellStyle name="40% - Акцент3 6" xfId="14937"/>
    <cellStyle name="40% - Акцент3 6 10" xfId="14938"/>
    <cellStyle name="40% - Акцент3 6 10 2" xfId="14939"/>
    <cellStyle name="40% - Акцент3 6 10 2 2" xfId="41918"/>
    <cellStyle name="40% - Акцент3 6 10 3" xfId="14940"/>
    <cellStyle name="40% - Акцент3 6 10 3 2" xfId="41919"/>
    <cellStyle name="40% - Акцент3 6 10 4" xfId="14941"/>
    <cellStyle name="40% - Акцент3 6 10 4 2" xfId="41920"/>
    <cellStyle name="40% - Акцент3 6 10 5" xfId="14942"/>
    <cellStyle name="40% - Акцент3 6 10 5 2" xfId="41921"/>
    <cellStyle name="40% - Акцент3 6 10 6" xfId="14943"/>
    <cellStyle name="40% - Акцент3 6 10 6 2" xfId="41922"/>
    <cellStyle name="40% - Акцент3 6 10 7" xfId="41917"/>
    <cellStyle name="40% - Акцент3 6 11" xfId="14944"/>
    <cellStyle name="40% - Акцент3 6 11 2" xfId="14945"/>
    <cellStyle name="40% - Акцент3 6 11 2 2" xfId="41924"/>
    <cellStyle name="40% - Акцент3 6 11 3" xfId="14946"/>
    <cellStyle name="40% - Акцент3 6 11 3 2" xfId="41925"/>
    <cellStyle name="40% - Акцент3 6 11 4" xfId="14947"/>
    <cellStyle name="40% - Акцент3 6 11 4 2" xfId="41926"/>
    <cellStyle name="40% - Акцент3 6 11 5" xfId="14948"/>
    <cellStyle name="40% - Акцент3 6 11 5 2" xfId="41927"/>
    <cellStyle name="40% - Акцент3 6 11 6" xfId="14949"/>
    <cellStyle name="40% - Акцент3 6 11 6 2" xfId="41928"/>
    <cellStyle name="40% - Акцент3 6 11 7" xfId="41923"/>
    <cellStyle name="40% - Акцент3 6 12" xfId="14950"/>
    <cellStyle name="40% - Акцент3 6 12 2" xfId="14951"/>
    <cellStyle name="40% - Акцент3 6 12 2 2" xfId="41930"/>
    <cellStyle name="40% - Акцент3 6 12 3" xfId="14952"/>
    <cellStyle name="40% - Акцент3 6 12 3 2" xfId="41931"/>
    <cellStyle name="40% - Акцент3 6 12 4" xfId="14953"/>
    <cellStyle name="40% - Акцент3 6 12 4 2" xfId="41932"/>
    <cellStyle name="40% - Акцент3 6 12 5" xfId="14954"/>
    <cellStyle name="40% - Акцент3 6 12 5 2" xfId="41933"/>
    <cellStyle name="40% - Акцент3 6 12 6" xfId="14955"/>
    <cellStyle name="40% - Акцент3 6 12 6 2" xfId="41934"/>
    <cellStyle name="40% - Акцент3 6 12 7" xfId="41929"/>
    <cellStyle name="40% - Акцент3 6 13" xfId="14956"/>
    <cellStyle name="40% - Акцент3 6 13 2" xfId="14957"/>
    <cellStyle name="40% - Акцент3 6 13 2 2" xfId="41936"/>
    <cellStyle name="40% - Акцент3 6 13 3" xfId="14958"/>
    <cellStyle name="40% - Акцент3 6 13 3 2" xfId="41937"/>
    <cellStyle name="40% - Акцент3 6 13 4" xfId="14959"/>
    <cellStyle name="40% - Акцент3 6 13 4 2" xfId="41938"/>
    <cellStyle name="40% - Акцент3 6 13 5" xfId="14960"/>
    <cellStyle name="40% - Акцент3 6 13 5 2" xfId="41939"/>
    <cellStyle name="40% - Акцент3 6 13 6" xfId="14961"/>
    <cellStyle name="40% - Акцент3 6 13 6 2" xfId="41940"/>
    <cellStyle name="40% - Акцент3 6 13 7" xfId="41935"/>
    <cellStyle name="40% - Акцент3 6 14" xfId="14962"/>
    <cellStyle name="40% - Акцент3 6 14 2" xfId="14963"/>
    <cellStyle name="40% - Акцент3 6 14 2 2" xfId="41942"/>
    <cellStyle name="40% - Акцент3 6 14 3" xfId="14964"/>
    <cellStyle name="40% - Акцент3 6 14 3 2" xfId="41943"/>
    <cellStyle name="40% - Акцент3 6 14 4" xfId="14965"/>
    <cellStyle name="40% - Акцент3 6 14 4 2" xfId="41944"/>
    <cellStyle name="40% - Акцент3 6 14 5" xfId="14966"/>
    <cellStyle name="40% - Акцент3 6 14 5 2" xfId="41945"/>
    <cellStyle name="40% - Акцент3 6 14 6" xfId="14967"/>
    <cellStyle name="40% - Акцент3 6 14 6 2" xfId="41946"/>
    <cellStyle name="40% - Акцент3 6 14 7" xfId="41941"/>
    <cellStyle name="40% - Акцент3 6 15" xfId="14968"/>
    <cellStyle name="40% - Акцент3 6 15 2" xfId="14969"/>
    <cellStyle name="40% - Акцент3 6 15 2 2" xfId="41948"/>
    <cellStyle name="40% - Акцент3 6 15 3" xfId="14970"/>
    <cellStyle name="40% - Акцент3 6 15 3 2" xfId="41949"/>
    <cellStyle name="40% - Акцент3 6 15 4" xfId="14971"/>
    <cellStyle name="40% - Акцент3 6 15 4 2" xfId="41950"/>
    <cellStyle name="40% - Акцент3 6 15 5" xfId="14972"/>
    <cellStyle name="40% - Акцент3 6 15 5 2" xfId="41951"/>
    <cellStyle name="40% - Акцент3 6 15 6" xfId="14973"/>
    <cellStyle name="40% - Акцент3 6 15 6 2" xfId="41952"/>
    <cellStyle name="40% - Акцент3 6 15 7" xfId="41947"/>
    <cellStyle name="40% - Акцент3 6 16" xfId="14974"/>
    <cellStyle name="40% - Акцент3 6 16 2" xfId="14975"/>
    <cellStyle name="40% - Акцент3 6 16 2 2" xfId="41954"/>
    <cellStyle name="40% - Акцент3 6 16 3" xfId="14976"/>
    <cellStyle name="40% - Акцент3 6 16 3 2" xfId="41955"/>
    <cellStyle name="40% - Акцент3 6 16 4" xfId="14977"/>
    <cellStyle name="40% - Акцент3 6 16 4 2" xfId="41956"/>
    <cellStyle name="40% - Акцент3 6 16 5" xfId="14978"/>
    <cellStyle name="40% - Акцент3 6 16 5 2" xfId="41957"/>
    <cellStyle name="40% - Акцент3 6 16 6" xfId="14979"/>
    <cellStyle name="40% - Акцент3 6 16 6 2" xfId="41958"/>
    <cellStyle name="40% - Акцент3 6 16 7" xfId="41953"/>
    <cellStyle name="40% - Акцент3 6 17" xfId="14980"/>
    <cellStyle name="40% - Акцент3 6 17 2" xfId="14981"/>
    <cellStyle name="40% - Акцент3 6 17 2 2" xfId="41960"/>
    <cellStyle name="40% - Акцент3 6 17 3" xfId="14982"/>
    <cellStyle name="40% - Акцент3 6 17 3 2" xfId="41961"/>
    <cellStyle name="40% - Акцент3 6 17 4" xfId="14983"/>
    <cellStyle name="40% - Акцент3 6 17 4 2" xfId="41962"/>
    <cellStyle name="40% - Акцент3 6 17 5" xfId="14984"/>
    <cellStyle name="40% - Акцент3 6 17 5 2" xfId="41963"/>
    <cellStyle name="40% - Акцент3 6 17 6" xfId="14985"/>
    <cellStyle name="40% - Акцент3 6 17 6 2" xfId="41964"/>
    <cellStyle name="40% - Акцент3 6 17 7" xfId="41959"/>
    <cellStyle name="40% - Акцент3 6 18" xfId="14986"/>
    <cellStyle name="40% - Акцент3 6 18 2" xfId="14987"/>
    <cellStyle name="40% - Акцент3 6 18 2 2" xfId="41966"/>
    <cellStyle name="40% - Акцент3 6 18 3" xfId="14988"/>
    <cellStyle name="40% - Акцент3 6 18 3 2" xfId="41967"/>
    <cellStyle name="40% - Акцент3 6 18 4" xfId="14989"/>
    <cellStyle name="40% - Акцент3 6 18 4 2" xfId="41968"/>
    <cellStyle name="40% - Акцент3 6 18 5" xfId="14990"/>
    <cellStyle name="40% - Акцент3 6 18 5 2" xfId="41969"/>
    <cellStyle name="40% - Акцент3 6 18 6" xfId="14991"/>
    <cellStyle name="40% - Акцент3 6 18 6 2" xfId="41970"/>
    <cellStyle name="40% - Акцент3 6 18 7" xfId="41965"/>
    <cellStyle name="40% - Акцент3 6 19" xfId="14992"/>
    <cellStyle name="40% - Акцент3 6 19 2" xfId="14993"/>
    <cellStyle name="40% - Акцент3 6 19 2 2" xfId="41972"/>
    <cellStyle name="40% - Акцент3 6 19 3" xfId="14994"/>
    <cellStyle name="40% - Акцент3 6 19 3 2" xfId="41973"/>
    <cellStyle name="40% - Акцент3 6 19 4" xfId="14995"/>
    <cellStyle name="40% - Акцент3 6 19 4 2" xfId="41974"/>
    <cellStyle name="40% - Акцент3 6 19 5" xfId="14996"/>
    <cellStyle name="40% - Акцент3 6 19 5 2" xfId="41975"/>
    <cellStyle name="40% - Акцент3 6 19 6" xfId="14997"/>
    <cellStyle name="40% - Акцент3 6 19 6 2" xfId="41976"/>
    <cellStyle name="40% - Акцент3 6 19 7" xfId="41971"/>
    <cellStyle name="40% - Акцент3 6 2" xfId="14998"/>
    <cellStyle name="40% - Акцент3 6 2 2" xfId="14999"/>
    <cellStyle name="40% - Акцент3 6 2 2 2" xfId="41978"/>
    <cellStyle name="40% - Акцент3 6 2 3" xfId="15000"/>
    <cellStyle name="40% - Акцент3 6 2 3 2" xfId="41979"/>
    <cellStyle name="40% - Акцент3 6 2 4" xfId="15001"/>
    <cellStyle name="40% - Акцент3 6 2 4 2" xfId="41980"/>
    <cellStyle name="40% - Акцент3 6 2 5" xfId="15002"/>
    <cellStyle name="40% - Акцент3 6 2 5 2" xfId="41981"/>
    <cellStyle name="40% - Акцент3 6 2 6" xfId="15003"/>
    <cellStyle name="40% - Акцент3 6 2 6 2" xfId="41982"/>
    <cellStyle name="40% - Акцент3 6 2 7" xfId="41977"/>
    <cellStyle name="40% - Акцент3 6 20" xfId="15004"/>
    <cellStyle name="40% - Акцент3 6 20 2" xfId="15005"/>
    <cellStyle name="40% - Акцент3 6 20 2 2" xfId="41984"/>
    <cellStyle name="40% - Акцент3 6 20 3" xfId="15006"/>
    <cellStyle name="40% - Акцент3 6 20 3 2" xfId="41985"/>
    <cellStyle name="40% - Акцент3 6 20 4" xfId="15007"/>
    <cellStyle name="40% - Акцент3 6 20 4 2" xfId="41986"/>
    <cellStyle name="40% - Акцент3 6 20 5" xfId="15008"/>
    <cellStyle name="40% - Акцент3 6 20 5 2" xfId="41987"/>
    <cellStyle name="40% - Акцент3 6 20 6" xfId="15009"/>
    <cellStyle name="40% - Акцент3 6 20 6 2" xfId="41988"/>
    <cellStyle name="40% - Акцент3 6 20 7" xfId="41983"/>
    <cellStyle name="40% - Акцент3 6 21" xfId="15010"/>
    <cellStyle name="40% - Акцент3 6 21 2" xfId="15011"/>
    <cellStyle name="40% - Акцент3 6 21 2 2" xfId="41990"/>
    <cellStyle name="40% - Акцент3 6 21 3" xfId="15012"/>
    <cellStyle name="40% - Акцент3 6 21 3 2" xfId="41991"/>
    <cellStyle name="40% - Акцент3 6 21 4" xfId="15013"/>
    <cellStyle name="40% - Акцент3 6 21 4 2" xfId="41992"/>
    <cellStyle name="40% - Акцент3 6 21 5" xfId="15014"/>
    <cellStyle name="40% - Акцент3 6 21 5 2" xfId="41993"/>
    <cellStyle name="40% - Акцент3 6 21 6" xfId="15015"/>
    <cellStyle name="40% - Акцент3 6 21 6 2" xfId="41994"/>
    <cellStyle name="40% - Акцент3 6 21 7" xfId="41989"/>
    <cellStyle name="40% - Акцент3 6 22" xfId="15016"/>
    <cellStyle name="40% - Акцент3 6 22 2" xfId="15017"/>
    <cellStyle name="40% - Акцент3 6 22 2 2" xfId="41996"/>
    <cellStyle name="40% - Акцент3 6 22 3" xfId="15018"/>
    <cellStyle name="40% - Акцент3 6 22 3 2" xfId="41997"/>
    <cellStyle name="40% - Акцент3 6 22 4" xfId="15019"/>
    <cellStyle name="40% - Акцент3 6 22 4 2" xfId="41998"/>
    <cellStyle name="40% - Акцент3 6 22 5" xfId="15020"/>
    <cellStyle name="40% - Акцент3 6 22 5 2" xfId="41999"/>
    <cellStyle name="40% - Акцент3 6 22 6" xfId="15021"/>
    <cellStyle name="40% - Акцент3 6 22 6 2" xfId="42000"/>
    <cellStyle name="40% - Акцент3 6 22 7" xfId="41995"/>
    <cellStyle name="40% - Акцент3 6 23" xfId="15022"/>
    <cellStyle name="40% - Акцент3 6 23 2" xfId="42001"/>
    <cellStyle name="40% - Акцент3 6 24" xfId="15023"/>
    <cellStyle name="40% - Акцент3 6 24 2" xfId="42002"/>
    <cellStyle name="40% - Акцент3 6 25" xfId="15024"/>
    <cellStyle name="40% - Акцент3 6 25 2" xfId="42003"/>
    <cellStyle name="40% - Акцент3 6 26" xfId="15025"/>
    <cellStyle name="40% - Акцент3 6 26 2" xfId="42004"/>
    <cellStyle name="40% - Акцент3 6 27" xfId="15026"/>
    <cellStyle name="40% - Акцент3 6 27 2" xfId="42005"/>
    <cellStyle name="40% - Акцент3 6 28" xfId="41916"/>
    <cellStyle name="40% - Акцент3 6 3" xfId="15027"/>
    <cellStyle name="40% - Акцент3 6 3 2" xfId="15028"/>
    <cellStyle name="40% - Акцент3 6 3 2 2" xfId="42007"/>
    <cellStyle name="40% - Акцент3 6 3 3" xfId="15029"/>
    <cellStyle name="40% - Акцент3 6 3 3 2" xfId="42008"/>
    <cellStyle name="40% - Акцент3 6 3 4" xfId="15030"/>
    <cellStyle name="40% - Акцент3 6 3 4 2" xfId="42009"/>
    <cellStyle name="40% - Акцент3 6 3 5" xfId="15031"/>
    <cellStyle name="40% - Акцент3 6 3 5 2" xfId="42010"/>
    <cellStyle name="40% - Акцент3 6 3 6" xfId="15032"/>
    <cellStyle name="40% - Акцент3 6 3 6 2" xfId="42011"/>
    <cellStyle name="40% - Акцент3 6 3 7" xfId="42006"/>
    <cellStyle name="40% - Акцент3 6 4" xfId="15033"/>
    <cellStyle name="40% - Акцент3 6 4 2" xfId="15034"/>
    <cellStyle name="40% - Акцент3 6 4 2 2" xfId="42013"/>
    <cellStyle name="40% - Акцент3 6 4 3" xfId="15035"/>
    <cellStyle name="40% - Акцент3 6 4 3 2" xfId="42014"/>
    <cellStyle name="40% - Акцент3 6 4 4" xfId="15036"/>
    <cellStyle name="40% - Акцент3 6 4 4 2" xfId="42015"/>
    <cellStyle name="40% - Акцент3 6 4 5" xfId="15037"/>
    <cellStyle name="40% - Акцент3 6 4 5 2" xfId="42016"/>
    <cellStyle name="40% - Акцент3 6 4 6" xfId="15038"/>
    <cellStyle name="40% - Акцент3 6 4 6 2" xfId="42017"/>
    <cellStyle name="40% - Акцент3 6 4 7" xfId="42012"/>
    <cellStyle name="40% - Акцент3 6 5" xfId="15039"/>
    <cellStyle name="40% - Акцент3 6 5 2" xfId="15040"/>
    <cellStyle name="40% - Акцент3 6 5 2 2" xfId="42019"/>
    <cellStyle name="40% - Акцент3 6 5 3" xfId="15041"/>
    <cellStyle name="40% - Акцент3 6 5 3 2" xfId="42020"/>
    <cellStyle name="40% - Акцент3 6 5 4" xfId="15042"/>
    <cellStyle name="40% - Акцент3 6 5 4 2" xfId="42021"/>
    <cellStyle name="40% - Акцент3 6 5 5" xfId="15043"/>
    <cellStyle name="40% - Акцент3 6 5 5 2" xfId="42022"/>
    <cellStyle name="40% - Акцент3 6 5 6" xfId="15044"/>
    <cellStyle name="40% - Акцент3 6 5 6 2" xfId="42023"/>
    <cellStyle name="40% - Акцент3 6 5 7" xfId="42018"/>
    <cellStyle name="40% - Акцент3 6 6" xfId="15045"/>
    <cellStyle name="40% - Акцент3 6 6 2" xfId="15046"/>
    <cellStyle name="40% - Акцент3 6 6 2 2" xfId="42025"/>
    <cellStyle name="40% - Акцент3 6 6 3" xfId="15047"/>
    <cellStyle name="40% - Акцент3 6 6 3 2" xfId="42026"/>
    <cellStyle name="40% - Акцент3 6 6 4" xfId="15048"/>
    <cellStyle name="40% - Акцент3 6 6 4 2" xfId="42027"/>
    <cellStyle name="40% - Акцент3 6 6 5" xfId="15049"/>
    <cellStyle name="40% - Акцент3 6 6 5 2" xfId="42028"/>
    <cellStyle name="40% - Акцент3 6 6 6" xfId="15050"/>
    <cellStyle name="40% - Акцент3 6 6 6 2" xfId="42029"/>
    <cellStyle name="40% - Акцент3 6 6 7" xfId="42024"/>
    <cellStyle name="40% - Акцент3 6 7" xfId="15051"/>
    <cellStyle name="40% - Акцент3 6 7 2" xfId="15052"/>
    <cellStyle name="40% - Акцент3 6 7 2 2" xfId="42031"/>
    <cellStyle name="40% - Акцент3 6 7 3" xfId="15053"/>
    <cellStyle name="40% - Акцент3 6 7 3 2" xfId="42032"/>
    <cellStyle name="40% - Акцент3 6 7 4" xfId="15054"/>
    <cellStyle name="40% - Акцент3 6 7 4 2" xfId="42033"/>
    <cellStyle name="40% - Акцент3 6 7 5" xfId="15055"/>
    <cellStyle name="40% - Акцент3 6 7 5 2" xfId="42034"/>
    <cellStyle name="40% - Акцент3 6 7 6" xfId="15056"/>
    <cellStyle name="40% - Акцент3 6 7 6 2" xfId="42035"/>
    <cellStyle name="40% - Акцент3 6 7 7" xfId="42030"/>
    <cellStyle name="40% - Акцент3 6 8" xfId="15057"/>
    <cellStyle name="40% - Акцент3 6 8 2" xfId="15058"/>
    <cellStyle name="40% - Акцент3 6 8 2 2" xfId="42037"/>
    <cellStyle name="40% - Акцент3 6 8 3" xfId="15059"/>
    <cellStyle name="40% - Акцент3 6 8 3 2" xfId="42038"/>
    <cellStyle name="40% - Акцент3 6 8 4" xfId="15060"/>
    <cellStyle name="40% - Акцент3 6 8 4 2" xfId="42039"/>
    <cellStyle name="40% - Акцент3 6 8 5" xfId="15061"/>
    <cellStyle name="40% - Акцент3 6 8 5 2" xfId="42040"/>
    <cellStyle name="40% - Акцент3 6 8 6" xfId="15062"/>
    <cellStyle name="40% - Акцент3 6 8 6 2" xfId="42041"/>
    <cellStyle name="40% - Акцент3 6 8 7" xfId="42036"/>
    <cellStyle name="40% - Акцент3 6 9" xfId="15063"/>
    <cellStyle name="40% - Акцент3 6 9 2" xfId="15064"/>
    <cellStyle name="40% - Акцент3 6 9 2 2" xfId="42043"/>
    <cellStyle name="40% - Акцент3 6 9 3" xfId="15065"/>
    <cellStyle name="40% - Акцент3 6 9 3 2" xfId="42044"/>
    <cellStyle name="40% - Акцент3 6 9 4" xfId="15066"/>
    <cellStyle name="40% - Акцент3 6 9 4 2" xfId="42045"/>
    <cellStyle name="40% - Акцент3 6 9 5" xfId="15067"/>
    <cellStyle name="40% - Акцент3 6 9 5 2" xfId="42046"/>
    <cellStyle name="40% - Акцент3 6 9 6" xfId="15068"/>
    <cellStyle name="40% - Акцент3 6 9 6 2" xfId="42047"/>
    <cellStyle name="40% - Акцент3 6 9 7" xfId="42042"/>
    <cellStyle name="40% - Акцент3 7" xfId="15069"/>
    <cellStyle name="40% - Акцент3 7 10" xfId="15070"/>
    <cellStyle name="40% - Акцент3 7 10 2" xfId="15071"/>
    <cellStyle name="40% - Акцент3 7 10 2 2" xfId="42050"/>
    <cellStyle name="40% - Акцент3 7 10 3" xfId="15072"/>
    <cellStyle name="40% - Акцент3 7 10 3 2" xfId="42051"/>
    <cellStyle name="40% - Акцент3 7 10 4" xfId="15073"/>
    <cellStyle name="40% - Акцент3 7 10 4 2" xfId="42052"/>
    <cellStyle name="40% - Акцент3 7 10 5" xfId="15074"/>
    <cellStyle name="40% - Акцент3 7 10 5 2" xfId="42053"/>
    <cellStyle name="40% - Акцент3 7 10 6" xfId="15075"/>
    <cellStyle name="40% - Акцент3 7 10 6 2" xfId="42054"/>
    <cellStyle name="40% - Акцент3 7 10 7" xfId="42049"/>
    <cellStyle name="40% - Акцент3 7 11" xfId="15076"/>
    <cellStyle name="40% - Акцент3 7 11 2" xfId="15077"/>
    <cellStyle name="40% - Акцент3 7 11 2 2" xfId="42056"/>
    <cellStyle name="40% - Акцент3 7 11 3" xfId="15078"/>
    <cellStyle name="40% - Акцент3 7 11 3 2" xfId="42057"/>
    <cellStyle name="40% - Акцент3 7 11 4" xfId="15079"/>
    <cellStyle name="40% - Акцент3 7 11 4 2" xfId="42058"/>
    <cellStyle name="40% - Акцент3 7 11 5" xfId="15080"/>
    <cellStyle name="40% - Акцент3 7 11 5 2" xfId="42059"/>
    <cellStyle name="40% - Акцент3 7 11 6" xfId="15081"/>
    <cellStyle name="40% - Акцент3 7 11 6 2" xfId="42060"/>
    <cellStyle name="40% - Акцент3 7 11 7" xfId="42055"/>
    <cellStyle name="40% - Акцент3 7 12" xfId="15082"/>
    <cellStyle name="40% - Акцент3 7 12 2" xfId="15083"/>
    <cellStyle name="40% - Акцент3 7 12 2 2" xfId="42062"/>
    <cellStyle name="40% - Акцент3 7 12 3" xfId="15084"/>
    <cellStyle name="40% - Акцент3 7 12 3 2" xfId="42063"/>
    <cellStyle name="40% - Акцент3 7 12 4" xfId="15085"/>
    <cellStyle name="40% - Акцент3 7 12 4 2" xfId="42064"/>
    <cellStyle name="40% - Акцент3 7 12 5" xfId="15086"/>
    <cellStyle name="40% - Акцент3 7 12 5 2" xfId="42065"/>
    <cellStyle name="40% - Акцент3 7 12 6" xfId="15087"/>
    <cellStyle name="40% - Акцент3 7 12 6 2" xfId="42066"/>
    <cellStyle name="40% - Акцент3 7 12 7" xfId="42061"/>
    <cellStyle name="40% - Акцент3 7 13" xfId="15088"/>
    <cellStyle name="40% - Акцент3 7 13 2" xfId="15089"/>
    <cellStyle name="40% - Акцент3 7 13 2 2" xfId="42068"/>
    <cellStyle name="40% - Акцент3 7 13 3" xfId="15090"/>
    <cellStyle name="40% - Акцент3 7 13 3 2" xfId="42069"/>
    <cellStyle name="40% - Акцент3 7 13 4" xfId="15091"/>
    <cellStyle name="40% - Акцент3 7 13 4 2" xfId="42070"/>
    <cellStyle name="40% - Акцент3 7 13 5" xfId="15092"/>
    <cellStyle name="40% - Акцент3 7 13 5 2" xfId="42071"/>
    <cellStyle name="40% - Акцент3 7 13 6" xfId="15093"/>
    <cellStyle name="40% - Акцент3 7 13 6 2" xfId="42072"/>
    <cellStyle name="40% - Акцент3 7 13 7" xfId="42067"/>
    <cellStyle name="40% - Акцент3 7 14" xfId="15094"/>
    <cellStyle name="40% - Акцент3 7 14 2" xfId="15095"/>
    <cellStyle name="40% - Акцент3 7 14 2 2" xfId="42074"/>
    <cellStyle name="40% - Акцент3 7 14 3" xfId="15096"/>
    <cellStyle name="40% - Акцент3 7 14 3 2" xfId="42075"/>
    <cellStyle name="40% - Акцент3 7 14 4" xfId="15097"/>
    <cellStyle name="40% - Акцент3 7 14 4 2" xfId="42076"/>
    <cellStyle name="40% - Акцент3 7 14 5" xfId="15098"/>
    <cellStyle name="40% - Акцент3 7 14 5 2" xfId="42077"/>
    <cellStyle name="40% - Акцент3 7 14 6" xfId="15099"/>
    <cellStyle name="40% - Акцент3 7 14 6 2" xfId="42078"/>
    <cellStyle name="40% - Акцент3 7 14 7" xfId="42073"/>
    <cellStyle name="40% - Акцент3 7 15" xfId="15100"/>
    <cellStyle name="40% - Акцент3 7 15 2" xfId="15101"/>
    <cellStyle name="40% - Акцент3 7 15 2 2" xfId="42080"/>
    <cellStyle name="40% - Акцент3 7 15 3" xfId="15102"/>
    <cellStyle name="40% - Акцент3 7 15 3 2" xfId="42081"/>
    <cellStyle name="40% - Акцент3 7 15 4" xfId="15103"/>
    <cellStyle name="40% - Акцент3 7 15 4 2" xfId="42082"/>
    <cellStyle name="40% - Акцент3 7 15 5" xfId="15104"/>
    <cellStyle name="40% - Акцент3 7 15 5 2" xfId="42083"/>
    <cellStyle name="40% - Акцент3 7 15 6" xfId="15105"/>
    <cellStyle name="40% - Акцент3 7 15 6 2" xfId="42084"/>
    <cellStyle name="40% - Акцент3 7 15 7" xfId="42079"/>
    <cellStyle name="40% - Акцент3 7 16" xfId="15106"/>
    <cellStyle name="40% - Акцент3 7 16 2" xfId="15107"/>
    <cellStyle name="40% - Акцент3 7 16 2 2" xfId="42086"/>
    <cellStyle name="40% - Акцент3 7 16 3" xfId="15108"/>
    <cellStyle name="40% - Акцент3 7 16 3 2" xfId="42087"/>
    <cellStyle name="40% - Акцент3 7 16 4" xfId="15109"/>
    <cellStyle name="40% - Акцент3 7 16 4 2" xfId="42088"/>
    <cellStyle name="40% - Акцент3 7 16 5" xfId="15110"/>
    <cellStyle name="40% - Акцент3 7 16 5 2" xfId="42089"/>
    <cellStyle name="40% - Акцент3 7 16 6" xfId="15111"/>
    <cellStyle name="40% - Акцент3 7 16 6 2" xfId="42090"/>
    <cellStyle name="40% - Акцент3 7 16 7" xfId="42085"/>
    <cellStyle name="40% - Акцент3 7 17" xfId="15112"/>
    <cellStyle name="40% - Акцент3 7 17 2" xfId="15113"/>
    <cellStyle name="40% - Акцент3 7 17 2 2" xfId="42092"/>
    <cellStyle name="40% - Акцент3 7 17 3" xfId="15114"/>
    <cellStyle name="40% - Акцент3 7 17 3 2" xfId="42093"/>
    <cellStyle name="40% - Акцент3 7 17 4" xfId="15115"/>
    <cellStyle name="40% - Акцент3 7 17 4 2" xfId="42094"/>
    <cellStyle name="40% - Акцент3 7 17 5" xfId="15116"/>
    <cellStyle name="40% - Акцент3 7 17 5 2" xfId="42095"/>
    <cellStyle name="40% - Акцент3 7 17 6" xfId="15117"/>
    <cellStyle name="40% - Акцент3 7 17 6 2" xfId="42096"/>
    <cellStyle name="40% - Акцент3 7 17 7" xfId="42091"/>
    <cellStyle name="40% - Акцент3 7 18" xfId="15118"/>
    <cellStyle name="40% - Акцент3 7 18 2" xfId="15119"/>
    <cellStyle name="40% - Акцент3 7 18 2 2" xfId="42098"/>
    <cellStyle name="40% - Акцент3 7 18 3" xfId="15120"/>
    <cellStyle name="40% - Акцент3 7 18 3 2" xfId="42099"/>
    <cellStyle name="40% - Акцент3 7 18 4" xfId="15121"/>
    <cellStyle name="40% - Акцент3 7 18 4 2" xfId="42100"/>
    <cellStyle name="40% - Акцент3 7 18 5" xfId="15122"/>
    <cellStyle name="40% - Акцент3 7 18 5 2" xfId="42101"/>
    <cellStyle name="40% - Акцент3 7 18 6" xfId="15123"/>
    <cellStyle name="40% - Акцент3 7 18 6 2" xfId="42102"/>
    <cellStyle name="40% - Акцент3 7 18 7" xfId="42097"/>
    <cellStyle name="40% - Акцент3 7 19" xfId="15124"/>
    <cellStyle name="40% - Акцент3 7 19 2" xfId="15125"/>
    <cellStyle name="40% - Акцент3 7 19 2 2" xfId="42104"/>
    <cellStyle name="40% - Акцент3 7 19 3" xfId="15126"/>
    <cellStyle name="40% - Акцент3 7 19 3 2" xfId="42105"/>
    <cellStyle name="40% - Акцент3 7 19 4" xfId="15127"/>
    <cellStyle name="40% - Акцент3 7 19 4 2" xfId="42106"/>
    <cellStyle name="40% - Акцент3 7 19 5" xfId="15128"/>
    <cellStyle name="40% - Акцент3 7 19 5 2" xfId="42107"/>
    <cellStyle name="40% - Акцент3 7 19 6" xfId="15129"/>
    <cellStyle name="40% - Акцент3 7 19 6 2" xfId="42108"/>
    <cellStyle name="40% - Акцент3 7 19 7" xfId="42103"/>
    <cellStyle name="40% - Акцент3 7 2" xfId="15130"/>
    <cellStyle name="40% - Акцент3 7 2 2" xfId="15131"/>
    <cellStyle name="40% - Акцент3 7 2 2 2" xfId="42110"/>
    <cellStyle name="40% - Акцент3 7 2 3" xfId="15132"/>
    <cellStyle name="40% - Акцент3 7 2 3 2" xfId="42111"/>
    <cellStyle name="40% - Акцент3 7 2 4" xfId="15133"/>
    <cellStyle name="40% - Акцент3 7 2 4 2" xfId="42112"/>
    <cellStyle name="40% - Акцент3 7 2 5" xfId="15134"/>
    <cellStyle name="40% - Акцент3 7 2 5 2" xfId="42113"/>
    <cellStyle name="40% - Акцент3 7 2 6" xfId="15135"/>
    <cellStyle name="40% - Акцент3 7 2 6 2" xfId="42114"/>
    <cellStyle name="40% - Акцент3 7 2 7" xfId="42109"/>
    <cellStyle name="40% - Акцент3 7 20" xfId="15136"/>
    <cellStyle name="40% - Акцент3 7 20 2" xfId="15137"/>
    <cellStyle name="40% - Акцент3 7 20 2 2" xfId="42116"/>
    <cellStyle name="40% - Акцент3 7 20 3" xfId="15138"/>
    <cellStyle name="40% - Акцент3 7 20 3 2" xfId="42117"/>
    <cellStyle name="40% - Акцент3 7 20 4" xfId="15139"/>
    <cellStyle name="40% - Акцент3 7 20 4 2" xfId="42118"/>
    <cellStyle name="40% - Акцент3 7 20 5" xfId="15140"/>
    <cellStyle name="40% - Акцент3 7 20 5 2" xfId="42119"/>
    <cellStyle name="40% - Акцент3 7 20 6" xfId="15141"/>
    <cellStyle name="40% - Акцент3 7 20 6 2" xfId="42120"/>
    <cellStyle name="40% - Акцент3 7 20 7" xfId="42115"/>
    <cellStyle name="40% - Акцент3 7 21" xfId="15142"/>
    <cellStyle name="40% - Акцент3 7 21 2" xfId="15143"/>
    <cellStyle name="40% - Акцент3 7 21 2 2" xfId="42122"/>
    <cellStyle name="40% - Акцент3 7 21 3" xfId="15144"/>
    <cellStyle name="40% - Акцент3 7 21 3 2" xfId="42123"/>
    <cellStyle name="40% - Акцент3 7 21 4" xfId="15145"/>
    <cellStyle name="40% - Акцент3 7 21 4 2" xfId="42124"/>
    <cellStyle name="40% - Акцент3 7 21 5" xfId="15146"/>
    <cellStyle name="40% - Акцент3 7 21 5 2" xfId="42125"/>
    <cellStyle name="40% - Акцент3 7 21 6" xfId="15147"/>
    <cellStyle name="40% - Акцент3 7 21 6 2" xfId="42126"/>
    <cellStyle name="40% - Акцент3 7 21 7" xfId="42121"/>
    <cellStyle name="40% - Акцент3 7 22" xfId="15148"/>
    <cellStyle name="40% - Акцент3 7 22 2" xfId="15149"/>
    <cellStyle name="40% - Акцент3 7 22 2 2" xfId="42128"/>
    <cellStyle name="40% - Акцент3 7 22 3" xfId="15150"/>
    <cellStyle name="40% - Акцент3 7 22 3 2" xfId="42129"/>
    <cellStyle name="40% - Акцент3 7 22 4" xfId="15151"/>
    <cellStyle name="40% - Акцент3 7 22 4 2" xfId="42130"/>
    <cellStyle name="40% - Акцент3 7 22 5" xfId="15152"/>
    <cellStyle name="40% - Акцент3 7 22 5 2" xfId="42131"/>
    <cellStyle name="40% - Акцент3 7 22 6" xfId="15153"/>
    <cellStyle name="40% - Акцент3 7 22 6 2" xfId="42132"/>
    <cellStyle name="40% - Акцент3 7 22 7" xfId="42127"/>
    <cellStyle name="40% - Акцент3 7 23" xfId="15154"/>
    <cellStyle name="40% - Акцент3 7 23 2" xfId="42133"/>
    <cellStyle name="40% - Акцент3 7 24" xfId="15155"/>
    <cellStyle name="40% - Акцент3 7 24 2" xfId="42134"/>
    <cellStyle name="40% - Акцент3 7 25" xfId="15156"/>
    <cellStyle name="40% - Акцент3 7 25 2" xfId="42135"/>
    <cellStyle name="40% - Акцент3 7 26" xfId="15157"/>
    <cellStyle name="40% - Акцент3 7 26 2" xfId="42136"/>
    <cellStyle name="40% - Акцент3 7 27" xfId="15158"/>
    <cellStyle name="40% - Акцент3 7 27 2" xfId="42137"/>
    <cellStyle name="40% - Акцент3 7 28" xfId="42048"/>
    <cellStyle name="40% - Акцент3 7 3" xfId="15159"/>
    <cellStyle name="40% - Акцент3 7 3 2" xfId="15160"/>
    <cellStyle name="40% - Акцент3 7 3 2 2" xfId="42139"/>
    <cellStyle name="40% - Акцент3 7 3 3" xfId="15161"/>
    <cellStyle name="40% - Акцент3 7 3 3 2" xfId="42140"/>
    <cellStyle name="40% - Акцент3 7 3 4" xfId="15162"/>
    <cellStyle name="40% - Акцент3 7 3 4 2" xfId="42141"/>
    <cellStyle name="40% - Акцент3 7 3 5" xfId="15163"/>
    <cellStyle name="40% - Акцент3 7 3 5 2" xfId="42142"/>
    <cellStyle name="40% - Акцент3 7 3 6" xfId="15164"/>
    <cellStyle name="40% - Акцент3 7 3 6 2" xfId="42143"/>
    <cellStyle name="40% - Акцент3 7 3 7" xfId="42138"/>
    <cellStyle name="40% - Акцент3 7 4" xfId="15165"/>
    <cellStyle name="40% - Акцент3 7 4 2" xfId="15166"/>
    <cellStyle name="40% - Акцент3 7 4 2 2" xfId="42145"/>
    <cellStyle name="40% - Акцент3 7 4 3" xfId="15167"/>
    <cellStyle name="40% - Акцент3 7 4 3 2" xfId="42146"/>
    <cellStyle name="40% - Акцент3 7 4 4" xfId="15168"/>
    <cellStyle name="40% - Акцент3 7 4 4 2" xfId="42147"/>
    <cellStyle name="40% - Акцент3 7 4 5" xfId="15169"/>
    <cellStyle name="40% - Акцент3 7 4 5 2" xfId="42148"/>
    <cellStyle name="40% - Акцент3 7 4 6" xfId="15170"/>
    <cellStyle name="40% - Акцент3 7 4 6 2" xfId="42149"/>
    <cellStyle name="40% - Акцент3 7 4 7" xfId="42144"/>
    <cellStyle name="40% - Акцент3 7 5" xfId="15171"/>
    <cellStyle name="40% - Акцент3 7 5 2" xfId="15172"/>
    <cellStyle name="40% - Акцент3 7 5 2 2" xfId="42151"/>
    <cellStyle name="40% - Акцент3 7 5 3" xfId="15173"/>
    <cellStyle name="40% - Акцент3 7 5 3 2" xfId="42152"/>
    <cellStyle name="40% - Акцент3 7 5 4" xfId="15174"/>
    <cellStyle name="40% - Акцент3 7 5 4 2" xfId="42153"/>
    <cellStyle name="40% - Акцент3 7 5 5" xfId="15175"/>
    <cellStyle name="40% - Акцент3 7 5 5 2" xfId="42154"/>
    <cellStyle name="40% - Акцент3 7 5 6" xfId="15176"/>
    <cellStyle name="40% - Акцент3 7 5 6 2" xfId="42155"/>
    <cellStyle name="40% - Акцент3 7 5 7" xfId="42150"/>
    <cellStyle name="40% - Акцент3 7 6" xfId="15177"/>
    <cellStyle name="40% - Акцент3 7 6 2" xfId="15178"/>
    <cellStyle name="40% - Акцент3 7 6 2 2" xfId="42157"/>
    <cellStyle name="40% - Акцент3 7 6 3" xfId="15179"/>
    <cellStyle name="40% - Акцент3 7 6 3 2" xfId="42158"/>
    <cellStyle name="40% - Акцент3 7 6 4" xfId="15180"/>
    <cellStyle name="40% - Акцент3 7 6 4 2" xfId="42159"/>
    <cellStyle name="40% - Акцент3 7 6 5" xfId="15181"/>
    <cellStyle name="40% - Акцент3 7 6 5 2" xfId="42160"/>
    <cellStyle name="40% - Акцент3 7 6 6" xfId="15182"/>
    <cellStyle name="40% - Акцент3 7 6 6 2" xfId="42161"/>
    <cellStyle name="40% - Акцент3 7 6 7" xfId="42156"/>
    <cellStyle name="40% - Акцент3 7 7" xfId="15183"/>
    <cellStyle name="40% - Акцент3 7 7 2" xfId="15184"/>
    <cellStyle name="40% - Акцент3 7 7 2 2" xfId="42163"/>
    <cellStyle name="40% - Акцент3 7 7 3" xfId="15185"/>
    <cellStyle name="40% - Акцент3 7 7 3 2" xfId="42164"/>
    <cellStyle name="40% - Акцент3 7 7 4" xfId="15186"/>
    <cellStyle name="40% - Акцент3 7 7 4 2" xfId="42165"/>
    <cellStyle name="40% - Акцент3 7 7 5" xfId="15187"/>
    <cellStyle name="40% - Акцент3 7 7 5 2" xfId="42166"/>
    <cellStyle name="40% - Акцент3 7 7 6" xfId="15188"/>
    <cellStyle name="40% - Акцент3 7 7 6 2" xfId="42167"/>
    <cellStyle name="40% - Акцент3 7 7 7" xfId="42162"/>
    <cellStyle name="40% - Акцент3 7 8" xfId="15189"/>
    <cellStyle name="40% - Акцент3 7 8 2" xfId="15190"/>
    <cellStyle name="40% - Акцент3 7 8 2 2" xfId="42169"/>
    <cellStyle name="40% - Акцент3 7 8 3" xfId="15191"/>
    <cellStyle name="40% - Акцент3 7 8 3 2" xfId="42170"/>
    <cellStyle name="40% - Акцент3 7 8 4" xfId="15192"/>
    <cellStyle name="40% - Акцент3 7 8 4 2" xfId="42171"/>
    <cellStyle name="40% - Акцент3 7 8 5" xfId="15193"/>
    <cellStyle name="40% - Акцент3 7 8 5 2" xfId="42172"/>
    <cellStyle name="40% - Акцент3 7 8 6" xfId="15194"/>
    <cellStyle name="40% - Акцент3 7 8 6 2" xfId="42173"/>
    <cellStyle name="40% - Акцент3 7 8 7" xfId="42168"/>
    <cellStyle name="40% - Акцент3 7 9" xfId="15195"/>
    <cellStyle name="40% - Акцент3 7 9 2" xfId="15196"/>
    <cellStyle name="40% - Акцент3 7 9 2 2" xfId="42175"/>
    <cellStyle name="40% - Акцент3 7 9 3" xfId="15197"/>
    <cellStyle name="40% - Акцент3 7 9 3 2" xfId="42176"/>
    <cellStyle name="40% - Акцент3 7 9 4" xfId="15198"/>
    <cellStyle name="40% - Акцент3 7 9 4 2" xfId="42177"/>
    <cellStyle name="40% - Акцент3 7 9 5" xfId="15199"/>
    <cellStyle name="40% - Акцент3 7 9 5 2" xfId="42178"/>
    <cellStyle name="40% - Акцент3 7 9 6" xfId="15200"/>
    <cellStyle name="40% - Акцент3 7 9 6 2" xfId="42179"/>
    <cellStyle name="40% - Акцент3 7 9 7" xfId="42174"/>
    <cellStyle name="40% - Акцент3 8" xfId="15201"/>
    <cellStyle name="40% - Акцент3 8 2" xfId="15202"/>
    <cellStyle name="40% - Акцент3 8 2 2" xfId="42181"/>
    <cellStyle name="40% - Акцент3 8 3" xfId="15203"/>
    <cellStyle name="40% - Акцент3 8 3 2" xfId="42182"/>
    <cellStyle name="40% - Акцент3 8 4" xfId="15204"/>
    <cellStyle name="40% - Акцент3 8 4 2" xfId="42183"/>
    <cellStyle name="40% - Акцент3 8 5" xfId="15205"/>
    <cellStyle name="40% - Акцент3 8 5 2" xfId="42184"/>
    <cellStyle name="40% - Акцент3 8 6" xfId="15206"/>
    <cellStyle name="40% - Акцент3 8 6 2" xfId="42185"/>
    <cellStyle name="40% - Акцент3 8 7" xfId="42180"/>
    <cellStyle name="40% - Акцент3 9" xfId="15207"/>
    <cellStyle name="40% - Акцент3 9 2" xfId="15208"/>
    <cellStyle name="40% - Акцент3 9 2 2" xfId="42187"/>
    <cellStyle name="40% - Акцент3 9 3" xfId="15209"/>
    <cellStyle name="40% - Акцент3 9 3 2" xfId="42188"/>
    <cellStyle name="40% - Акцент3 9 4" xfId="15210"/>
    <cellStyle name="40% - Акцент3 9 4 2" xfId="42189"/>
    <cellStyle name="40% - Акцент3 9 5" xfId="15211"/>
    <cellStyle name="40% - Акцент3 9 5 2" xfId="42190"/>
    <cellStyle name="40% - Акцент3 9 6" xfId="15212"/>
    <cellStyle name="40% - Акцент3 9 6 2" xfId="42191"/>
    <cellStyle name="40% - Акцент3 9 7" xfId="42186"/>
    <cellStyle name="40% - Акцент4 10" xfId="15213"/>
    <cellStyle name="40% - Акцент4 10 2" xfId="15214"/>
    <cellStyle name="40% - Акцент4 10 2 2" xfId="42193"/>
    <cellStyle name="40% - Акцент4 10 3" xfId="15215"/>
    <cellStyle name="40% - Акцент4 10 3 2" xfId="42194"/>
    <cellStyle name="40% - Акцент4 10 4" xfId="15216"/>
    <cellStyle name="40% - Акцент4 10 4 2" xfId="42195"/>
    <cellStyle name="40% - Акцент4 10 5" xfId="15217"/>
    <cellStyle name="40% - Акцент4 10 5 2" xfId="42196"/>
    <cellStyle name="40% - Акцент4 10 6" xfId="15218"/>
    <cellStyle name="40% - Акцент4 10 6 2" xfId="42197"/>
    <cellStyle name="40% - Акцент4 10 7" xfId="42192"/>
    <cellStyle name="40% - Акцент4 11" xfId="15219"/>
    <cellStyle name="40% - Акцент4 11 2" xfId="15220"/>
    <cellStyle name="40% - Акцент4 11 2 2" xfId="42199"/>
    <cellStyle name="40% - Акцент4 11 3" xfId="15221"/>
    <cellStyle name="40% - Акцент4 11 3 2" xfId="42200"/>
    <cellStyle name="40% - Акцент4 11 4" xfId="15222"/>
    <cellStyle name="40% - Акцент4 11 4 2" xfId="42201"/>
    <cellStyle name="40% - Акцент4 11 5" xfId="15223"/>
    <cellStyle name="40% - Акцент4 11 5 2" xfId="42202"/>
    <cellStyle name="40% - Акцент4 11 6" xfId="15224"/>
    <cellStyle name="40% - Акцент4 11 6 2" xfId="42203"/>
    <cellStyle name="40% - Акцент4 11 7" xfId="42198"/>
    <cellStyle name="40% - Акцент4 12" xfId="15225"/>
    <cellStyle name="40% - Акцент4 12 2" xfId="15226"/>
    <cellStyle name="40% - Акцент4 12 2 2" xfId="42205"/>
    <cellStyle name="40% - Акцент4 12 3" xfId="15227"/>
    <cellStyle name="40% - Акцент4 12 3 2" xfId="42206"/>
    <cellStyle name="40% - Акцент4 12 4" xfId="15228"/>
    <cellStyle name="40% - Акцент4 12 4 2" xfId="42207"/>
    <cellStyle name="40% - Акцент4 12 5" xfId="15229"/>
    <cellStyle name="40% - Акцент4 12 5 2" xfId="42208"/>
    <cellStyle name="40% - Акцент4 12 6" xfId="15230"/>
    <cellStyle name="40% - Акцент4 12 6 2" xfId="42209"/>
    <cellStyle name="40% - Акцент4 12 7" xfId="42204"/>
    <cellStyle name="40% - Акцент4 13" xfId="15231"/>
    <cellStyle name="40% - Акцент4 13 2" xfId="15232"/>
    <cellStyle name="40% - Акцент4 13 2 2" xfId="42211"/>
    <cellStyle name="40% - Акцент4 13 3" xfId="15233"/>
    <cellStyle name="40% - Акцент4 13 3 2" xfId="42212"/>
    <cellStyle name="40% - Акцент4 13 4" xfId="15234"/>
    <cellStyle name="40% - Акцент4 13 4 2" xfId="42213"/>
    <cellStyle name="40% - Акцент4 13 5" xfId="15235"/>
    <cellStyle name="40% - Акцент4 13 5 2" xfId="42214"/>
    <cellStyle name="40% - Акцент4 13 6" xfId="15236"/>
    <cellStyle name="40% - Акцент4 13 6 2" xfId="42215"/>
    <cellStyle name="40% - Акцент4 13 7" xfId="42210"/>
    <cellStyle name="40% - Акцент4 14" xfId="15237"/>
    <cellStyle name="40% - Акцент4 14 2" xfId="15238"/>
    <cellStyle name="40% - Акцент4 14 2 2" xfId="42217"/>
    <cellStyle name="40% - Акцент4 14 3" xfId="15239"/>
    <cellStyle name="40% - Акцент4 14 3 2" xfId="42218"/>
    <cellStyle name="40% - Акцент4 14 4" xfId="15240"/>
    <cellStyle name="40% - Акцент4 14 4 2" xfId="42219"/>
    <cellStyle name="40% - Акцент4 14 5" xfId="15241"/>
    <cellStyle name="40% - Акцент4 14 5 2" xfId="42220"/>
    <cellStyle name="40% - Акцент4 14 6" xfId="15242"/>
    <cellStyle name="40% - Акцент4 14 6 2" xfId="42221"/>
    <cellStyle name="40% - Акцент4 14 7" xfId="42216"/>
    <cellStyle name="40% - Акцент4 15" xfId="15243"/>
    <cellStyle name="40% - Акцент4 15 2" xfId="15244"/>
    <cellStyle name="40% - Акцент4 15 2 2" xfId="42223"/>
    <cellStyle name="40% - Акцент4 15 3" xfId="15245"/>
    <cellStyle name="40% - Акцент4 15 3 2" xfId="42224"/>
    <cellStyle name="40% - Акцент4 15 4" xfId="15246"/>
    <cellStyle name="40% - Акцент4 15 4 2" xfId="42225"/>
    <cellStyle name="40% - Акцент4 15 5" xfId="15247"/>
    <cellStyle name="40% - Акцент4 15 5 2" xfId="42226"/>
    <cellStyle name="40% - Акцент4 15 6" xfId="15248"/>
    <cellStyle name="40% - Акцент4 15 6 2" xfId="42227"/>
    <cellStyle name="40% - Акцент4 15 7" xfId="42222"/>
    <cellStyle name="40% - Акцент4 16" xfId="15249"/>
    <cellStyle name="40% - Акцент4 16 2" xfId="15250"/>
    <cellStyle name="40% - Акцент4 16 2 2" xfId="42229"/>
    <cellStyle name="40% - Акцент4 16 3" xfId="15251"/>
    <cellStyle name="40% - Акцент4 16 3 2" xfId="42230"/>
    <cellStyle name="40% - Акцент4 16 4" xfId="15252"/>
    <cellStyle name="40% - Акцент4 16 4 2" xfId="42231"/>
    <cellStyle name="40% - Акцент4 16 5" xfId="15253"/>
    <cellStyle name="40% - Акцент4 16 5 2" xfId="42232"/>
    <cellStyle name="40% - Акцент4 16 6" xfId="15254"/>
    <cellStyle name="40% - Акцент4 16 6 2" xfId="42233"/>
    <cellStyle name="40% - Акцент4 16 7" xfId="42228"/>
    <cellStyle name="40% - Акцент4 17" xfId="15255"/>
    <cellStyle name="40% - Акцент4 17 2" xfId="15256"/>
    <cellStyle name="40% - Акцент4 17 2 2" xfId="42235"/>
    <cellStyle name="40% - Акцент4 17 3" xfId="15257"/>
    <cellStyle name="40% - Акцент4 17 3 2" xfId="42236"/>
    <cellStyle name="40% - Акцент4 17 4" xfId="15258"/>
    <cellStyle name="40% - Акцент4 17 4 2" xfId="42237"/>
    <cellStyle name="40% - Акцент4 17 5" xfId="15259"/>
    <cellStyle name="40% - Акцент4 17 5 2" xfId="42238"/>
    <cellStyle name="40% - Акцент4 17 6" xfId="15260"/>
    <cellStyle name="40% - Акцент4 17 6 2" xfId="42239"/>
    <cellStyle name="40% - Акцент4 17 7" xfId="42234"/>
    <cellStyle name="40% - Акцент4 18" xfId="15261"/>
    <cellStyle name="40% - Акцент4 18 2" xfId="15262"/>
    <cellStyle name="40% - Акцент4 18 2 2" xfId="42241"/>
    <cellStyle name="40% - Акцент4 18 3" xfId="15263"/>
    <cellStyle name="40% - Акцент4 18 3 2" xfId="42242"/>
    <cellStyle name="40% - Акцент4 18 4" xfId="15264"/>
    <cellStyle name="40% - Акцент4 18 4 2" xfId="42243"/>
    <cellStyle name="40% - Акцент4 18 5" xfId="15265"/>
    <cellStyle name="40% - Акцент4 18 5 2" xfId="42244"/>
    <cellStyle name="40% - Акцент4 18 6" xfId="15266"/>
    <cellStyle name="40% - Акцент4 18 6 2" xfId="42245"/>
    <cellStyle name="40% - Акцент4 18 7" xfId="42240"/>
    <cellStyle name="40% - Акцент4 19" xfId="15267"/>
    <cellStyle name="40% - Акцент4 19 2" xfId="15268"/>
    <cellStyle name="40% - Акцент4 19 2 2" xfId="42247"/>
    <cellStyle name="40% - Акцент4 19 3" xfId="15269"/>
    <cellStyle name="40% - Акцент4 19 3 2" xfId="42248"/>
    <cellStyle name="40% - Акцент4 19 4" xfId="15270"/>
    <cellStyle name="40% - Акцент4 19 4 2" xfId="42249"/>
    <cellStyle name="40% - Акцент4 19 5" xfId="15271"/>
    <cellStyle name="40% - Акцент4 19 5 2" xfId="42250"/>
    <cellStyle name="40% - Акцент4 19 6" xfId="15272"/>
    <cellStyle name="40% - Акцент4 19 6 2" xfId="42251"/>
    <cellStyle name="40% - Акцент4 19 7" xfId="42246"/>
    <cellStyle name="40% - Акцент4 2" xfId="15273"/>
    <cellStyle name="40% - Акцент4 2 10" xfId="15274"/>
    <cellStyle name="40% - Акцент4 2 11" xfId="15275"/>
    <cellStyle name="40% - Акцент4 2 12" xfId="15276"/>
    <cellStyle name="40% - Акцент4 2 13" xfId="15277"/>
    <cellStyle name="40% - Акцент4 2 14" xfId="15278"/>
    <cellStyle name="40% - Акцент4 2 15" xfId="15279"/>
    <cellStyle name="40% - Акцент4 2 16" xfId="15280"/>
    <cellStyle name="40% - Акцент4 2 17" xfId="15281"/>
    <cellStyle name="40% - Акцент4 2 18" xfId="15282"/>
    <cellStyle name="40% - Акцент4 2 19" xfId="15283"/>
    <cellStyle name="40% - Акцент4 2 2" xfId="15284"/>
    <cellStyle name="40% - Акцент4 2 2 10" xfId="15285"/>
    <cellStyle name="40% - Акцент4 2 2 10 2" xfId="15286"/>
    <cellStyle name="40% - Акцент4 2 2 10 2 2" xfId="42254"/>
    <cellStyle name="40% - Акцент4 2 2 10 3" xfId="15287"/>
    <cellStyle name="40% - Акцент4 2 2 10 3 2" xfId="42255"/>
    <cellStyle name="40% - Акцент4 2 2 10 4" xfId="15288"/>
    <cellStyle name="40% - Акцент4 2 2 10 4 2" xfId="42256"/>
    <cellStyle name="40% - Акцент4 2 2 10 5" xfId="15289"/>
    <cellStyle name="40% - Акцент4 2 2 10 5 2" xfId="42257"/>
    <cellStyle name="40% - Акцент4 2 2 10 6" xfId="15290"/>
    <cellStyle name="40% - Акцент4 2 2 10 6 2" xfId="42258"/>
    <cellStyle name="40% - Акцент4 2 2 10 7" xfId="42253"/>
    <cellStyle name="40% - Акцент4 2 2 11" xfId="15291"/>
    <cellStyle name="40% - Акцент4 2 2 11 2" xfId="15292"/>
    <cellStyle name="40% - Акцент4 2 2 11 2 2" xfId="42260"/>
    <cellStyle name="40% - Акцент4 2 2 11 3" xfId="15293"/>
    <cellStyle name="40% - Акцент4 2 2 11 3 2" xfId="42261"/>
    <cellStyle name="40% - Акцент4 2 2 11 4" xfId="15294"/>
    <cellStyle name="40% - Акцент4 2 2 11 4 2" xfId="42262"/>
    <cellStyle name="40% - Акцент4 2 2 11 5" xfId="15295"/>
    <cellStyle name="40% - Акцент4 2 2 11 5 2" xfId="42263"/>
    <cellStyle name="40% - Акцент4 2 2 11 6" xfId="15296"/>
    <cellStyle name="40% - Акцент4 2 2 11 6 2" xfId="42264"/>
    <cellStyle name="40% - Акцент4 2 2 11 7" xfId="42259"/>
    <cellStyle name="40% - Акцент4 2 2 12" xfId="15297"/>
    <cellStyle name="40% - Акцент4 2 2 12 2" xfId="15298"/>
    <cellStyle name="40% - Акцент4 2 2 12 2 2" xfId="42266"/>
    <cellStyle name="40% - Акцент4 2 2 12 3" xfId="15299"/>
    <cellStyle name="40% - Акцент4 2 2 12 3 2" xfId="42267"/>
    <cellStyle name="40% - Акцент4 2 2 12 4" xfId="15300"/>
    <cellStyle name="40% - Акцент4 2 2 12 4 2" xfId="42268"/>
    <cellStyle name="40% - Акцент4 2 2 12 5" xfId="15301"/>
    <cellStyle name="40% - Акцент4 2 2 12 5 2" xfId="42269"/>
    <cellStyle name="40% - Акцент4 2 2 12 6" xfId="15302"/>
    <cellStyle name="40% - Акцент4 2 2 12 6 2" xfId="42270"/>
    <cellStyle name="40% - Акцент4 2 2 12 7" xfId="42265"/>
    <cellStyle name="40% - Акцент4 2 2 13" xfId="15303"/>
    <cellStyle name="40% - Акцент4 2 2 13 2" xfId="15304"/>
    <cellStyle name="40% - Акцент4 2 2 13 2 2" xfId="42272"/>
    <cellStyle name="40% - Акцент4 2 2 13 3" xfId="15305"/>
    <cellStyle name="40% - Акцент4 2 2 13 3 2" xfId="42273"/>
    <cellStyle name="40% - Акцент4 2 2 13 4" xfId="15306"/>
    <cellStyle name="40% - Акцент4 2 2 13 4 2" xfId="42274"/>
    <cellStyle name="40% - Акцент4 2 2 13 5" xfId="15307"/>
    <cellStyle name="40% - Акцент4 2 2 13 5 2" xfId="42275"/>
    <cellStyle name="40% - Акцент4 2 2 13 6" xfId="15308"/>
    <cellStyle name="40% - Акцент4 2 2 13 6 2" xfId="42276"/>
    <cellStyle name="40% - Акцент4 2 2 13 7" xfId="42271"/>
    <cellStyle name="40% - Акцент4 2 2 14" xfId="15309"/>
    <cellStyle name="40% - Акцент4 2 2 14 2" xfId="15310"/>
    <cellStyle name="40% - Акцент4 2 2 14 2 2" xfId="42278"/>
    <cellStyle name="40% - Акцент4 2 2 14 3" xfId="15311"/>
    <cellStyle name="40% - Акцент4 2 2 14 3 2" xfId="42279"/>
    <cellStyle name="40% - Акцент4 2 2 14 4" xfId="15312"/>
    <cellStyle name="40% - Акцент4 2 2 14 4 2" xfId="42280"/>
    <cellStyle name="40% - Акцент4 2 2 14 5" xfId="15313"/>
    <cellStyle name="40% - Акцент4 2 2 14 5 2" xfId="42281"/>
    <cellStyle name="40% - Акцент4 2 2 14 6" xfId="15314"/>
    <cellStyle name="40% - Акцент4 2 2 14 6 2" xfId="42282"/>
    <cellStyle name="40% - Акцент4 2 2 14 7" xfId="42277"/>
    <cellStyle name="40% - Акцент4 2 2 15" xfId="15315"/>
    <cellStyle name="40% - Акцент4 2 2 15 2" xfId="15316"/>
    <cellStyle name="40% - Акцент4 2 2 15 2 2" xfId="42284"/>
    <cellStyle name="40% - Акцент4 2 2 15 3" xfId="15317"/>
    <cellStyle name="40% - Акцент4 2 2 15 3 2" xfId="42285"/>
    <cellStyle name="40% - Акцент4 2 2 15 4" xfId="15318"/>
    <cellStyle name="40% - Акцент4 2 2 15 4 2" xfId="42286"/>
    <cellStyle name="40% - Акцент4 2 2 15 5" xfId="15319"/>
    <cellStyle name="40% - Акцент4 2 2 15 5 2" xfId="42287"/>
    <cellStyle name="40% - Акцент4 2 2 15 6" xfId="15320"/>
    <cellStyle name="40% - Акцент4 2 2 15 6 2" xfId="42288"/>
    <cellStyle name="40% - Акцент4 2 2 15 7" xfId="42283"/>
    <cellStyle name="40% - Акцент4 2 2 16" xfId="15321"/>
    <cellStyle name="40% - Акцент4 2 2 16 2" xfId="15322"/>
    <cellStyle name="40% - Акцент4 2 2 16 2 2" xfId="42290"/>
    <cellStyle name="40% - Акцент4 2 2 16 3" xfId="15323"/>
    <cellStyle name="40% - Акцент4 2 2 16 3 2" xfId="42291"/>
    <cellStyle name="40% - Акцент4 2 2 16 4" xfId="15324"/>
    <cellStyle name="40% - Акцент4 2 2 16 4 2" xfId="42292"/>
    <cellStyle name="40% - Акцент4 2 2 16 5" xfId="15325"/>
    <cellStyle name="40% - Акцент4 2 2 16 5 2" xfId="42293"/>
    <cellStyle name="40% - Акцент4 2 2 16 6" xfId="15326"/>
    <cellStyle name="40% - Акцент4 2 2 16 6 2" xfId="42294"/>
    <cellStyle name="40% - Акцент4 2 2 16 7" xfId="42289"/>
    <cellStyle name="40% - Акцент4 2 2 17" xfId="15327"/>
    <cellStyle name="40% - Акцент4 2 2 17 2" xfId="15328"/>
    <cellStyle name="40% - Акцент4 2 2 17 2 2" xfId="42296"/>
    <cellStyle name="40% - Акцент4 2 2 17 3" xfId="15329"/>
    <cellStyle name="40% - Акцент4 2 2 17 3 2" xfId="42297"/>
    <cellStyle name="40% - Акцент4 2 2 17 4" xfId="15330"/>
    <cellStyle name="40% - Акцент4 2 2 17 4 2" xfId="42298"/>
    <cellStyle name="40% - Акцент4 2 2 17 5" xfId="15331"/>
    <cellStyle name="40% - Акцент4 2 2 17 5 2" xfId="42299"/>
    <cellStyle name="40% - Акцент4 2 2 17 6" xfId="15332"/>
    <cellStyle name="40% - Акцент4 2 2 17 6 2" xfId="42300"/>
    <cellStyle name="40% - Акцент4 2 2 17 7" xfId="42295"/>
    <cellStyle name="40% - Акцент4 2 2 18" xfId="15333"/>
    <cellStyle name="40% - Акцент4 2 2 18 2" xfId="15334"/>
    <cellStyle name="40% - Акцент4 2 2 18 2 2" xfId="42302"/>
    <cellStyle name="40% - Акцент4 2 2 18 3" xfId="15335"/>
    <cellStyle name="40% - Акцент4 2 2 18 3 2" xfId="42303"/>
    <cellStyle name="40% - Акцент4 2 2 18 4" xfId="15336"/>
    <cellStyle name="40% - Акцент4 2 2 18 4 2" xfId="42304"/>
    <cellStyle name="40% - Акцент4 2 2 18 5" xfId="15337"/>
    <cellStyle name="40% - Акцент4 2 2 18 5 2" xfId="42305"/>
    <cellStyle name="40% - Акцент4 2 2 18 6" xfId="15338"/>
    <cellStyle name="40% - Акцент4 2 2 18 6 2" xfId="42306"/>
    <cellStyle name="40% - Акцент4 2 2 18 7" xfId="42301"/>
    <cellStyle name="40% - Акцент4 2 2 19" xfId="15339"/>
    <cellStyle name="40% - Акцент4 2 2 19 2" xfId="15340"/>
    <cellStyle name="40% - Акцент4 2 2 19 2 2" xfId="42308"/>
    <cellStyle name="40% - Акцент4 2 2 19 3" xfId="15341"/>
    <cellStyle name="40% - Акцент4 2 2 19 3 2" xfId="42309"/>
    <cellStyle name="40% - Акцент4 2 2 19 4" xfId="15342"/>
    <cellStyle name="40% - Акцент4 2 2 19 4 2" xfId="42310"/>
    <cellStyle name="40% - Акцент4 2 2 19 5" xfId="15343"/>
    <cellStyle name="40% - Акцент4 2 2 19 5 2" xfId="42311"/>
    <cellStyle name="40% - Акцент4 2 2 19 6" xfId="15344"/>
    <cellStyle name="40% - Акцент4 2 2 19 6 2" xfId="42312"/>
    <cellStyle name="40% - Акцент4 2 2 19 7" xfId="42307"/>
    <cellStyle name="40% - Акцент4 2 2 2" xfId="15345"/>
    <cellStyle name="40% - Акцент4 2 2 2 10" xfId="15346"/>
    <cellStyle name="40% - Акцент4 2 2 2 11" xfId="15347"/>
    <cellStyle name="40% - Акцент4 2 2 2 12" xfId="15348"/>
    <cellStyle name="40% - Акцент4 2 2 2 13" xfId="15349"/>
    <cellStyle name="40% - Акцент4 2 2 2 14" xfId="15350"/>
    <cellStyle name="40% - Акцент4 2 2 2 15" xfId="15351"/>
    <cellStyle name="40% - Акцент4 2 2 2 16" xfId="15352"/>
    <cellStyle name="40% - Акцент4 2 2 2 17" xfId="15353"/>
    <cellStyle name="40% - Акцент4 2 2 2 18" xfId="15354"/>
    <cellStyle name="40% - Акцент4 2 2 2 19" xfId="15355"/>
    <cellStyle name="40% - Акцент4 2 2 2 2" xfId="15356"/>
    <cellStyle name="40% - Акцент4 2 2 2 2 10" xfId="15357"/>
    <cellStyle name="40% - Акцент4 2 2 2 2 10 2" xfId="15358"/>
    <cellStyle name="40% - Акцент4 2 2 2 2 10 2 2" xfId="42315"/>
    <cellStyle name="40% - Акцент4 2 2 2 2 10 3" xfId="15359"/>
    <cellStyle name="40% - Акцент4 2 2 2 2 10 3 2" xfId="42316"/>
    <cellStyle name="40% - Акцент4 2 2 2 2 10 4" xfId="15360"/>
    <cellStyle name="40% - Акцент4 2 2 2 2 10 4 2" xfId="42317"/>
    <cellStyle name="40% - Акцент4 2 2 2 2 10 5" xfId="15361"/>
    <cellStyle name="40% - Акцент4 2 2 2 2 10 5 2" xfId="42318"/>
    <cellStyle name="40% - Акцент4 2 2 2 2 10 6" xfId="15362"/>
    <cellStyle name="40% - Акцент4 2 2 2 2 10 6 2" xfId="42319"/>
    <cellStyle name="40% - Акцент4 2 2 2 2 10 7" xfId="42314"/>
    <cellStyle name="40% - Акцент4 2 2 2 2 11" xfId="15363"/>
    <cellStyle name="40% - Акцент4 2 2 2 2 11 2" xfId="15364"/>
    <cellStyle name="40% - Акцент4 2 2 2 2 11 2 2" xfId="42321"/>
    <cellStyle name="40% - Акцент4 2 2 2 2 11 3" xfId="15365"/>
    <cellStyle name="40% - Акцент4 2 2 2 2 11 3 2" xfId="42322"/>
    <cellStyle name="40% - Акцент4 2 2 2 2 11 4" xfId="15366"/>
    <cellStyle name="40% - Акцент4 2 2 2 2 11 4 2" xfId="42323"/>
    <cellStyle name="40% - Акцент4 2 2 2 2 11 5" xfId="15367"/>
    <cellStyle name="40% - Акцент4 2 2 2 2 11 5 2" xfId="42324"/>
    <cellStyle name="40% - Акцент4 2 2 2 2 11 6" xfId="15368"/>
    <cellStyle name="40% - Акцент4 2 2 2 2 11 6 2" xfId="42325"/>
    <cellStyle name="40% - Акцент4 2 2 2 2 11 7" xfId="42320"/>
    <cellStyle name="40% - Акцент4 2 2 2 2 12" xfId="15369"/>
    <cellStyle name="40% - Акцент4 2 2 2 2 12 2" xfId="15370"/>
    <cellStyle name="40% - Акцент4 2 2 2 2 12 2 2" xfId="42327"/>
    <cellStyle name="40% - Акцент4 2 2 2 2 12 3" xfId="15371"/>
    <cellStyle name="40% - Акцент4 2 2 2 2 12 3 2" xfId="42328"/>
    <cellStyle name="40% - Акцент4 2 2 2 2 12 4" xfId="15372"/>
    <cellStyle name="40% - Акцент4 2 2 2 2 12 4 2" xfId="42329"/>
    <cellStyle name="40% - Акцент4 2 2 2 2 12 5" xfId="15373"/>
    <cellStyle name="40% - Акцент4 2 2 2 2 12 5 2" xfId="42330"/>
    <cellStyle name="40% - Акцент4 2 2 2 2 12 6" xfId="15374"/>
    <cellStyle name="40% - Акцент4 2 2 2 2 12 6 2" xfId="42331"/>
    <cellStyle name="40% - Акцент4 2 2 2 2 12 7" xfId="42326"/>
    <cellStyle name="40% - Акцент4 2 2 2 2 13" xfId="15375"/>
    <cellStyle name="40% - Акцент4 2 2 2 2 13 2" xfId="15376"/>
    <cellStyle name="40% - Акцент4 2 2 2 2 13 2 2" xfId="42333"/>
    <cellStyle name="40% - Акцент4 2 2 2 2 13 3" xfId="15377"/>
    <cellStyle name="40% - Акцент4 2 2 2 2 13 3 2" xfId="42334"/>
    <cellStyle name="40% - Акцент4 2 2 2 2 13 4" xfId="15378"/>
    <cellStyle name="40% - Акцент4 2 2 2 2 13 4 2" xfId="42335"/>
    <cellStyle name="40% - Акцент4 2 2 2 2 13 5" xfId="15379"/>
    <cellStyle name="40% - Акцент4 2 2 2 2 13 5 2" xfId="42336"/>
    <cellStyle name="40% - Акцент4 2 2 2 2 13 6" xfId="15380"/>
    <cellStyle name="40% - Акцент4 2 2 2 2 13 6 2" xfId="42337"/>
    <cellStyle name="40% - Акцент4 2 2 2 2 13 7" xfId="42332"/>
    <cellStyle name="40% - Акцент4 2 2 2 2 14" xfId="15381"/>
    <cellStyle name="40% - Акцент4 2 2 2 2 14 2" xfId="15382"/>
    <cellStyle name="40% - Акцент4 2 2 2 2 14 2 2" xfId="42339"/>
    <cellStyle name="40% - Акцент4 2 2 2 2 14 3" xfId="15383"/>
    <cellStyle name="40% - Акцент4 2 2 2 2 14 3 2" xfId="42340"/>
    <cellStyle name="40% - Акцент4 2 2 2 2 14 4" xfId="15384"/>
    <cellStyle name="40% - Акцент4 2 2 2 2 14 4 2" xfId="42341"/>
    <cellStyle name="40% - Акцент4 2 2 2 2 14 5" xfId="15385"/>
    <cellStyle name="40% - Акцент4 2 2 2 2 14 5 2" xfId="42342"/>
    <cellStyle name="40% - Акцент4 2 2 2 2 14 6" xfId="15386"/>
    <cellStyle name="40% - Акцент4 2 2 2 2 14 6 2" xfId="42343"/>
    <cellStyle name="40% - Акцент4 2 2 2 2 14 7" xfId="42338"/>
    <cellStyle name="40% - Акцент4 2 2 2 2 15" xfId="15387"/>
    <cellStyle name="40% - Акцент4 2 2 2 2 15 2" xfId="15388"/>
    <cellStyle name="40% - Акцент4 2 2 2 2 15 2 2" xfId="42345"/>
    <cellStyle name="40% - Акцент4 2 2 2 2 15 3" xfId="15389"/>
    <cellStyle name="40% - Акцент4 2 2 2 2 15 3 2" xfId="42346"/>
    <cellStyle name="40% - Акцент4 2 2 2 2 15 4" xfId="15390"/>
    <cellStyle name="40% - Акцент4 2 2 2 2 15 4 2" xfId="42347"/>
    <cellStyle name="40% - Акцент4 2 2 2 2 15 5" xfId="15391"/>
    <cellStyle name="40% - Акцент4 2 2 2 2 15 5 2" xfId="42348"/>
    <cellStyle name="40% - Акцент4 2 2 2 2 15 6" xfId="15392"/>
    <cellStyle name="40% - Акцент4 2 2 2 2 15 6 2" xfId="42349"/>
    <cellStyle name="40% - Акцент4 2 2 2 2 15 7" xfId="42344"/>
    <cellStyle name="40% - Акцент4 2 2 2 2 16" xfId="15393"/>
    <cellStyle name="40% - Акцент4 2 2 2 2 16 2" xfId="15394"/>
    <cellStyle name="40% - Акцент4 2 2 2 2 16 2 2" xfId="42351"/>
    <cellStyle name="40% - Акцент4 2 2 2 2 16 3" xfId="15395"/>
    <cellStyle name="40% - Акцент4 2 2 2 2 16 3 2" xfId="42352"/>
    <cellStyle name="40% - Акцент4 2 2 2 2 16 4" xfId="15396"/>
    <cellStyle name="40% - Акцент4 2 2 2 2 16 4 2" xfId="42353"/>
    <cellStyle name="40% - Акцент4 2 2 2 2 16 5" xfId="15397"/>
    <cellStyle name="40% - Акцент4 2 2 2 2 16 5 2" xfId="42354"/>
    <cellStyle name="40% - Акцент4 2 2 2 2 16 6" xfId="15398"/>
    <cellStyle name="40% - Акцент4 2 2 2 2 16 6 2" xfId="42355"/>
    <cellStyle name="40% - Акцент4 2 2 2 2 16 7" xfId="42350"/>
    <cellStyle name="40% - Акцент4 2 2 2 2 17" xfId="15399"/>
    <cellStyle name="40% - Акцент4 2 2 2 2 17 2" xfId="15400"/>
    <cellStyle name="40% - Акцент4 2 2 2 2 17 2 2" xfId="42357"/>
    <cellStyle name="40% - Акцент4 2 2 2 2 17 3" xfId="15401"/>
    <cellStyle name="40% - Акцент4 2 2 2 2 17 3 2" xfId="42358"/>
    <cellStyle name="40% - Акцент4 2 2 2 2 17 4" xfId="15402"/>
    <cellStyle name="40% - Акцент4 2 2 2 2 17 4 2" xfId="42359"/>
    <cellStyle name="40% - Акцент4 2 2 2 2 17 5" xfId="15403"/>
    <cellStyle name="40% - Акцент4 2 2 2 2 17 5 2" xfId="42360"/>
    <cellStyle name="40% - Акцент4 2 2 2 2 17 6" xfId="15404"/>
    <cellStyle name="40% - Акцент4 2 2 2 2 17 6 2" xfId="42361"/>
    <cellStyle name="40% - Акцент4 2 2 2 2 17 7" xfId="42356"/>
    <cellStyle name="40% - Акцент4 2 2 2 2 18" xfId="15405"/>
    <cellStyle name="40% - Акцент4 2 2 2 2 18 2" xfId="15406"/>
    <cellStyle name="40% - Акцент4 2 2 2 2 18 2 2" xfId="42363"/>
    <cellStyle name="40% - Акцент4 2 2 2 2 18 3" xfId="15407"/>
    <cellStyle name="40% - Акцент4 2 2 2 2 18 3 2" xfId="42364"/>
    <cellStyle name="40% - Акцент4 2 2 2 2 18 4" xfId="15408"/>
    <cellStyle name="40% - Акцент4 2 2 2 2 18 4 2" xfId="42365"/>
    <cellStyle name="40% - Акцент4 2 2 2 2 18 5" xfId="15409"/>
    <cellStyle name="40% - Акцент4 2 2 2 2 18 5 2" xfId="42366"/>
    <cellStyle name="40% - Акцент4 2 2 2 2 18 6" xfId="15410"/>
    <cellStyle name="40% - Акцент4 2 2 2 2 18 6 2" xfId="42367"/>
    <cellStyle name="40% - Акцент4 2 2 2 2 18 7" xfId="42362"/>
    <cellStyle name="40% - Акцент4 2 2 2 2 19" xfId="15411"/>
    <cellStyle name="40% - Акцент4 2 2 2 2 19 2" xfId="15412"/>
    <cellStyle name="40% - Акцент4 2 2 2 2 19 2 2" xfId="42369"/>
    <cellStyle name="40% - Акцент4 2 2 2 2 19 3" xfId="15413"/>
    <cellStyle name="40% - Акцент4 2 2 2 2 19 3 2" xfId="42370"/>
    <cellStyle name="40% - Акцент4 2 2 2 2 19 4" xfId="15414"/>
    <cellStyle name="40% - Акцент4 2 2 2 2 19 4 2" xfId="42371"/>
    <cellStyle name="40% - Акцент4 2 2 2 2 19 5" xfId="15415"/>
    <cellStyle name="40% - Акцент4 2 2 2 2 19 5 2" xfId="42372"/>
    <cellStyle name="40% - Акцент4 2 2 2 2 19 6" xfId="15416"/>
    <cellStyle name="40% - Акцент4 2 2 2 2 19 6 2" xfId="42373"/>
    <cellStyle name="40% - Акцент4 2 2 2 2 19 7" xfId="42368"/>
    <cellStyle name="40% - Акцент4 2 2 2 2 2" xfId="15417"/>
    <cellStyle name="40% - Акцент4 2 2 2 2 2 10" xfId="15418"/>
    <cellStyle name="40% - Акцент4 2 2 2 2 2 11" xfId="15419"/>
    <cellStyle name="40% - Акцент4 2 2 2 2 2 12" xfId="15420"/>
    <cellStyle name="40% - Акцент4 2 2 2 2 2 13" xfId="15421"/>
    <cellStyle name="40% - Акцент4 2 2 2 2 2 14" xfId="15422"/>
    <cellStyle name="40% - Акцент4 2 2 2 2 2 15" xfId="15423"/>
    <cellStyle name="40% - Акцент4 2 2 2 2 2 16" xfId="15424"/>
    <cellStyle name="40% - Акцент4 2 2 2 2 2 17" xfId="15425"/>
    <cellStyle name="40% - Акцент4 2 2 2 2 2 18" xfId="15426"/>
    <cellStyle name="40% - Акцент4 2 2 2 2 2 19" xfId="15427"/>
    <cellStyle name="40% - Акцент4 2 2 2 2 2 2" xfId="15428"/>
    <cellStyle name="40% - Акцент4 2 2 2 2 2 2 2" xfId="15429"/>
    <cellStyle name="40% - Акцент4 2 2 2 2 2 2 2 2" xfId="15430"/>
    <cellStyle name="40% - Акцент4 2 2 2 2 2 2 2 3" xfId="15431"/>
    <cellStyle name="40% - Акцент4 2 2 2 2 2 2 2 4" xfId="15432"/>
    <cellStyle name="40% - Акцент4 2 2 2 2 2 2 2 5" xfId="15433"/>
    <cellStyle name="40% - Акцент4 2 2 2 2 2 2 2 6" xfId="15434"/>
    <cellStyle name="40% - Акцент4 2 2 2 2 2 2 2 7" xfId="42375"/>
    <cellStyle name="40% - Акцент4 2 2 2 2 2 2 3" xfId="15435"/>
    <cellStyle name="40% - Акцент4 2 2 2 2 2 2 3 2" xfId="42376"/>
    <cellStyle name="40% - Акцент4 2 2 2 2 2 2 4" xfId="15436"/>
    <cellStyle name="40% - Акцент4 2 2 2 2 2 2 4 2" xfId="42377"/>
    <cellStyle name="40% - Акцент4 2 2 2 2 2 2 5" xfId="15437"/>
    <cellStyle name="40% - Акцент4 2 2 2 2 2 2 5 2" xfId="42378"/>
    <cellStyle name="40% - Акцент4 2 2 2 2 2 2 6" xfId="15438"/>
    <cellStyle name="40% - Акцент4 2 2 2 2 2 2 6 2" xfId="42379"/>
    <cellStyle name="40% - Акцент4 2 2 2 2 2 20" xfId="15439"/>
    <cellStyle name="40% - Акцент4 2 2 2 2 2 21" xfId="15440"/>
    <cellStyle name="40% - Акцент4 2 2 2 2 2 22" xfId="15441"/>
    <cellStyle name="40% - Акцент4 2 2 2 2 2 23" xfId="15442"/>
    <cellStyle name="40% - Акцент4 2 2 2 2 2 24" xfId="15443"/>
    <cellStyle name="40% - Акцент4 2 2 2 2 2 25" xfId="15444"/>
    <cellStyle name="40% - Акцент4 2 2 2 2 2 26" xfId="15445"/>
    <cellStyle name="40% - Акцент4 2 2 2 2 2 27" xfId="15446"/>
    <cellStyle name="40% - Акцент4 2 2 2 2 2 28" xfId="42374"/>
    <cellStyle name="40% - Акцент4 2 2 2 2 2 3" xfId="15447"/>
    <cellStyle name="40% - Акцент4 2 2 2 2 2 4" xfId="15448"/>
    <cellStyle name="40% - Акцент4 2 2 2 2 2 5" xfId="15449"/>
    <cellStyle name="40% - Акцент4 2 2 2 2 2 6" xfId="15450"/>
    <cellStyle name="40% - Акцент4 2 2 2 2 2 7" xfId="15451"/>
    <cellStyle name="40% - Акцент4 2 2 2 2 2 8" xfId="15452"/>
    <cellStyle name="40% - Акцент4 2 2 2 2 2 9" xfId="15453"/>
    <cellStyle name="40% - Акцент4 2 2 2 2 20" xfId="15454"/>
    <cellStyle name="40% - Акцент4 2 2 2 2 20 2" xfId="15455"/>
    <cellStyle name="40% - Акцент4 2 2 2 2 20 2 2" xfId="42381"/>
    <cellStyle name="40% - Акцент4 2 2 2 2 20 3" xfId="15456"/>
    <cellStyle name="40% - Акцент4 2 2 2 2 20 3 2" xfId="42382"/>
    <cellStyle name="40% - Акцент4 2 2 2 2 20 4" xfId="15457"/>
    <cellStyle name="40% - Акцент4 2 2 2 2 20 4 2" xfId="42383"/>
    <cellStyle name="40% - Акцент4 2 2 2 2 20 5" xfId="15458"/>
    <cellStyle name="40% - Акцент4 2 2 2 2 20 5 2" xfId="42384"/>
    <cellStyle name="40% - Акцент4 2 2 2 2 20 6" xfId="15459"/>
    <cellStyle name="40% - Акцент4 2 2 2 2 20 6 2" xfId="42385"/>
    <cellStyle name="40% - Акцент4 2 2 2 2 20 7" xfId="42380"/>
    <cellStyle name="40% - Акцент4 2 2 2 2 21" xfId="15460"/>
    <cellStyle name="40% - Акцент4 2 2 2 2 21 2" xfId="15461"/>
    <cellStyle name="40% - Акцент4 2 2 2 2 21 2 2" xfId="42387"/>
    <cellStyle name="40% - Акцент4 2 2 2 2 21 3" xfId="15462"/>
    <cellStyle name="40% - Акцент4 2 2 2 2 21 3 2" xfId="42388"/>
    <cellStyle name="40% - Акцент4 2 2 2 2 21 4" xfId="15463"/>
    <cellStyle name="40% - Акцент4 2 2 2 2 21 4 2" xfId="42389"/>
    <cellStyle name="40% - Акцент4 2 2 2 2 21 5" xfId="15464"/>
    <cellStyle name="40% - Акцент4 2 2 2 2 21 5 2" xfId="42390"/>
    <cellStyle name="40% - Акцент4 2 2 2 2 21 6" xfId="15465"/>
    <cellStyle name="40% - Акцент4 2 2 2 2 21 6 2" xfId="42391"/>
    <cellStyle name="40% - Акцент4 2 2 2 2 21 7" xfId="42386"/>
    <cellStyle name="40% - Акцент4 2 2 2 2 22" xfId="15466"/>
    <cellStyle name="40% - Акцент4 2 2 2 2 22 2" xfId="15467"/>
    <cellStyle name="40% - Акцент4 2 2 2 2 22 2 2" xfId="42393"/>
    <cellStyle name="40% - Акцент4 2 2 2 2 22 3" xfId="15468"/>
    <cellStyle name="40% - Акцент4 2 2 2 2 22 3 2" xfId="42394"/>
    <cellStyle name="40% - Акцент4 2 2 2 2 22 4" xfId="15469"/>
    <cellStyle name="40% - Акцент4 2 2 2 2 22 4 2" xfId="42395"/>
    <cellStyle name="40% - Акцент4 2 2 2 2 22 5" xfId="15470"/>
    <cellStyle name="40% - Акцент4 2 2 2 2 22 5 2" xfId="42396"/>
    <cellStyle name="40% - Акцент4 2 2 2 2 22 6" xfId="15471"/>
    <cellStyle name="40% - Акцент4 2 2 2 2 22 6 2" xfId="42397"/>
    <cellStyle name="40% - Акцент4 2 2 2 2 22 7" xfId="42392"/>
    <cellStyle name="40% - Акцент4 2 2 2 2 23" xfId="15472"/>
    <cellStyle name="40% - Акцент4 2 2 2 2 23 2" xfId="42398"/>
    <cellStyle name="40% - Акцент4 2 2 2 2 24" xfId="15473"/>
    <cellStyle name="40% - Акцент4 2 2 2 2 24 2" xfId="42399"/>
    <cellStyle name="40% - Акцент4 2 2 2 2 25" xfId="15474"/>
    <cellStyle name="40% - Акцент4 2 2 2 2 25 2" xfId="42400"/>
    <cellStyle name="40% - Акцент4 2 2 2 2 26" xfId="15475"/>
    <cellStyle name="40% - Акцент4 2 2 2 2 26 2" xfId="42401"/>
    <cellStyle name="40% - Акцент4 2 2 2 2 27" xfId="15476"/>
    <cellStyle name="40% - Акцент4 2 2 2 2 27 2" xfId="42402"/>
    <cellStyle name="40% - Акцент4 2 2 2 2 3" xfId="15477"/>
    <cellStyle name="40% - Акцент4 2 2 2 2 3 2" xfId="15478"/>
    <cellStyle name="40% - Акцент4 2 2 2 2 3 2 2" xfId="42404"/>
    <cellStyle name="40% - Акцент4 2 2 2 2 3 3" xfId="15479"/>
    <cellStyle name="40% - Акцент4 2 2 2 2 3 3 2" xfId="42405"/>
    <cellStyle name="40% - Акцент4 2 2 2 2 3 4" xfId="15480"/>
    <cellStyle name="40% - Акцент4 2 2 2 2 3 4 2" xfId="42406"/>
    <cellStyle name="40% - Акцент4 2 2 2 2 3 5" xfId="15481"/>
    <cellStyle name="40% - Акцент4 2 2 2 2 3 5 2" xfId="42407"/>
    <cellStyle name="40% - Акцент4 2 2 2 2 3 6" xfId="15482"/>
    <cellStyle name="40% - Акцент4 2 2 2 2 3 6 2" xfId="42408"/>
    <cellStyle name="40% - Акцент4 2 2 2 2 3 7" xfId="42403"/>
    <cellStyle name="40% - Акцент4 2 2 2 2 4" xfId="15483"/>
    <cellStyle name="40% - Акцент4 2 2 2 2 4 2" xfId="15484"/>
    <cellStyle name="40% - Акцент4 2 2 2 2 4 2 2" xfId="42410"/>
    <cellStyle name="40% - Акцент4 2 2 2 2 4 3" xfId="15485"/>
    <cellStyle name="40% - Акцент4 2 2 2 2 4 3 2" xfId="42411"/>
    <cellStyle name="40% - Акцент4 2 2 2 2 4 4" xfId="15486"/>
    <cellStyle name="40% - Акцент4 2 2 2 2 4 4 2" xfId="42412"/>
    <cellStyle name="40% - Акцент4 2 2 2 2 4 5" xfId="15487"/>
    <cellStyle name="40% - Акцент4 2 2 2 2 4 5 2" xfId="42413"/>
    <cellStyle name="40% - Акцент4 2 2 2 2 4 6" xfId="15488"/>
    <cellStyle name="40% - Акцент4 2 2 2 2 4 6 2" xfId="42414"/>
    <cellStyle name="40% - Акцент4 2 2 2 2 4 7" xfId="42409"/>
    <cellStyle name="40% - Акцент4 2 2 2 2 5" xfId="15489"/>
    <cellStyle name="40% - Акцент4 2 2 2 2 5 2" xfId="15490"/>
    <cellStyle name="40% - Акцент4 2 2 2 2 5 2 2" xfId="42416"/>
    <cellStyle name="40% - Акцент4 2 2 2 2 5 3" xfId="15491"/>
    <cellStyle name="40% - Акцент4 2 2 2 2 5 3 2" xfId="42417"/>
    <cellStyle name="40% - Акцент4 2 2 2 2 5 4" xfId="15492"/>
    <cellStyle name="40% - Акцент4 2 2 2 2 5 4 2" xfId="42418"/>
    <cellStyle name="40% - Акцент4 2 2 2 2 5 5" xfId="15493"/>
    <cellStyle name="40% - Акцент4 2 2 2 2 5 5 2" xfId="42419"/>
    <cellStyle name="40% - Акцент4 2 2 2 2 5 6" xfId="15494"/>
    <cellStyle name="40% - Акцент4 2 2 2 2 5 6 2" xfId="42420"/>
    <cellStyle name="40% - Акцент4 2 2 2 2 5 7" xfId="42415"/>
    <cellStyle name="40% - Акцент4 2 2 2 2 6" xfId="15495"/>
    <cellStyle name="40% - Акцент4 2 2 2 2 6 2" xfId="15496"/>
    <cellStyle name="40% - Акцент4 2 2 2 2 6 2 2" xfId="42422"/>
    <cellStyle name="40% - Акцент4 2 2 2 2 6 3" xfId="15497"/>
    <cellStyle name="40% - Акцент4 2 2 2 2 6 3 2" xfId="42423"/>
    <cellStyle name="40% - Акцент4 2 2 2 2 6 4" xfId="15498"/>
    <cellStyle name="40% - Акцент4 2 2 2 2 6 4 2" xfId="42424"/>
    <cellStyle name="40% - Акцент4 2 2 2 2 6 5" xfId="15499"/>
    <cellStyle name="40% - Акцент4 2 2 2 2 6 5 2" xfId="42425"/>
    <cellStyle name="40% - Акцент4 2 2 2 2 6 6" xfId="15500"/>
    <cellStyle name="40% - Акцент4 2 2 2 2 6 6 2" xfId="42426"/>
    <cellStyle name="40% - Акцент4 2 2 2 2 6 7" xfId="42421"/>
    <cellStyle name="40% - Акцент4 2 2 2 2 7" xfId="15501"/>
    <cellStyle name="40% - Акцент4 2 2 2 2 7 2" xfId="15502"/>
    <cellStyle name="40% - Акцент4 2 2 2 2 7 2 2" xfId="42428"/>
    <cellStyle name="40% - Акцент4 2 2 2 2 7 3" xfId="15503"/>
    <cellStyle name="40% - Акцент4 2 2 2 2 7 3 2" xfId="42429"/>
    <cellStyle name="40% - Акцент4 2 2 2 2 7 4" xfId="15504"/>
    <cellStyle name="40% - Акцент4 2 2 2 2 7 4 2" xfId="42430"/>
    <cellStyle name="40% - Акцент4 2 2 2 2 7 5" xfId="15505"/>
    <cellStyle name="40% - Акцент4 2 2 2 2 7 5 2" xfId="42431"/>
    <cellStyle name="40% - Акцент4 2 2 2 2 7 6" xfId="15506"/>
    <cellStyle name="40% - Акцент4 2 2 2 2 7 6 2" xfId="42432"/>
    <cellStyle name="40% - Акцент4 2 2 2 2 7 7" xfId="42427"/>
    <cellStyle name="40% - Акцент4 2 2 2 2 8" xfId="15507"/>
    <cellStyle name="40% - Акцент4 2 2 2 2 8 2" xfId="15508"/>
    <cellStyle name="40% - Акцент4 2 2 2 2 8 2 2" xfId="42434"/>
    <cellStyle name="40% - Акцент4 2 2 2 2 8 3" xfId="15509"/>
    <cellStyle name="40% - Акцент4 2 2 2 2 8 3 2" xfId="42435"/>
    <cellStyle name="40% - Акцент4 2 2 2 2 8 4" xfId="15510"/>
    <cellStyle name="40% - Акцент4 2 2 2 2 8 4 2" xfId="42436"/>
    <cellStyle name="40% - Акцент4 2 2 2 2 8 5" xfId="15511"/>
    <cellStyle name="40% - Акцент4 2 2 2 2 8 5 2" xfId="42437"/>
    <cellStyle name="40% - Акцент4 2 2 2 2 8 6" xfId="15512"/>
    <cellStyle name="40% - Акцент4 2 2 2 2 8 6 2" xfId="42438"/>
    <cellStyle name="40% - Акцент4 2 2 2 2 8 7" xfId="42433"/>
    <cellStyle name="40% - Акцент4 2 2 2 2 9" xfId="15513"/>
    <cellStyle name="40% - Акцент4 2 2 2 2 9 2" xfId="15514"/>
    <cellStyle name="40% - Акцент4 2 2 2 2 9 2 2" xfId="42440"/>
    <cellStyle name="40% - Акцент4 2 2 2 2 9 3" xfId="15515"/>
    <cellStyle name="40% - Акцент4 2 2 2 2 9 3 2" xfId="42441"/>
    <cellStyle name="40% - Акцент4 2 2 2 2 9 4" xfId="15516"/>
    <cellStyle name="40% - Акцент4 2 2 2 2 9 4 2" xfId="42442"/>
    <cellStyle name="40% - Акцент4 2 2 2 2 9 5" xfId="15517"/>
    <cellStyle name="40% - Акцент4 2 2 2 2 9 5 2" xfId="42443"/>
    <cellStyle name="40% - Акцент4 2 2 2 2 9 6" xfId="15518"/>
    <cellStyle name="40% - Акцент4 2 2 2 2 9 6 2" xfId="42444"/>
    <cellStyle name="40% - Акцент4 2 2 2 2 9 7" xfId="42439"/>
    <cellStyle name="40% - Акцент4 2 2 2 20" xfId="15519"/>
    <cellStyle name="40% - Акцент4 2 2 2 21" xfId="15520"/>
    <cellStyle name="40% - Акцент4 2 2 2 22" xfId="15521"/>
    <cellStyle name="40% - Акцент4 2 2 2 23" xfId="15522"/>
    <cellStyle name="40% - Акцент4 2 2 2 24" xfId="15523"/>
    <cellStyle name="40% - Акцент4 2 2 2 25" xfId="15524"/>
    <cellStyle name="40% - Акцент4 2 2 2 26" xfId="15525"/>
    <cellStyle name="40% - Акцент4 2 2 2 27" xfId="15526"/>
    <cellStyle name="40% - Акцент4 2 2 2 28" xfId="15527"/>
    <cellStyle name="40% - Акцент4 2 2 2 29" xfId="15528"/>
    <cellStyle name="40% - Акцент4 2 2 2 3" xfId="15529"/>
    <cellStyle name="40% - Акцент4 2 2 2 30" xfId="15530"/>
    <cellStyle name="40% - Акцент4 2 2 2 31" xfId="15531"/>
    <cellStyle name="40% - Акцент4 2 2 2 32" xfId="15532"/>
    <cellStyle name="40% - Акцент4 2 2 2 33" xfId="42313"/>
    <cellStyle name="40% - Акцент4 2 2 2 4" xfId="15533"/>
    <cellStyle name="40% - Акцент4 2 2 2 5" xfId="15534"/>
    <cellStyle name="40% - Акцент4 2 2 2 6" xfId="15535"/>
    <cellStyle name="40% - Акцент4 2 2 2 7" xfId="15536"/>
    <cellStyle name="40% - Акцент4 2 2 2 8" xfId="15537"/>
    <cellStyle name="40% - Акцент4 2 2 2 9" xfId="15538"/>
    <cellStyle name="40% - Акцент4 2 2 20" xfId="15539"/>
    <cellStyle name="40% - Акцент4 2 2 20 2" xfId="15540"/>
    <cellStyle name="40% - Акцент4 2 2 20 2 2" xfId="42446"/>
    <cellStyle name="40% - Акцент4 2 2 20 3" xfId="15541"/>
    <cellStyle name="40% - Акцент4 2 2 20 3 2" xfId="42447"/>
    <cellStyle name="40% - Акцент4 2 2 20 4" xfId="15542"/>
    <cellStyle name="40% - Акцент4 2 2 20 4 2" xfId="42448"/>
    <cellStyle name="40% - Акцент4 2 2 20 5" xfId="15543"/>
    <cellStyle name="40% - Акцент4 2 2 20 5 2" xfId="42449"/>
    <cellStyle name="40% - Акцент4 2 2 20 6" xfId="15544"/>
    <cellStyle name="40% - Акцент4 2 2 20 6 2" xfId="42450"/>
    <cellStyle name="40% - Акцент4 2 2 20 7" xfId="42445"/>
    <cellStyle name="40% - Акцент4 2 2 21" xfId="15545"/>
    <cellStyle name="40% - Акцент4 2 2 21 2" xfId="15546"/>
    <cellStyle name="40% - Акцент4 2 2 21 2 2" xfId="42452"/>
    <cellStyle name="40% - Акцент4 2 2 21 3" xfId="15547"/>
    <cellStyle name="40% - Акцент4 2 2 21 3 2" xfId="42453"/>
    <cellStyle name="40% - Акцент4 2 2 21 4" xfId="15548"/>
    <cellStyle name="40% - Акцент4 2 2 21 4 2" xfId="42454"/>
    <cellStyle name="40% - Акцент4 2 2 21 5" xfId="15549"/>
    <cellStyle name="40% - Акцент4 2 2 21 5 2" xfId="42455"/>
    <cellStyle name="40% - Акцент4 2 2 21 6" xfId="15550"/>
    <cellStyle name="40% - Акцент4 2 2 21 6 2" xfId="42456"/>
    <cellStyle name="40% - Акцент4 2 2 21 7" xfId="42451"/>
    <cellStyle name="40% - Акцент4 2 2 22" xfId="15551"/>
    <cellStyle name="40% - Акцент4 2 2 22 2" xfId="15552"/>
    <cellStyle name="40% - Акцент4 2 2 22 2 2" xfId="42458"/>
    <cellStyle name="40% - Акцент4 2 2 22 3" xfId="15553"/>
    <cellStyle name="40% - Акцент4 2 2 22 3 2" xfId="42459"/>
    <cellStyle name="40% - Акцент4 2 2 22 4" xfId="15554"/>
    <cellStyle name="40% - Акцент4 2 2 22 4 2" xfId="42460"/>
    <cellStyle name="40% - Акцент4 2 2 22 5" xfId="15555"/>
    <cellStyle name="40% - Акцент4 2 2 22 5 2" xfId="42461"/>
    <cellStyle name="40% - Акцент4 2 2 22 6" xfId="15556"/>
    <cellStyle name="40% - Акцент4 2 2 22 6 2" xfId="42462"/>
    <cellStyle name="40% - Акцент4 2 2 22 7" xfId="42457"/>
    <cellStyle name="40% - Акцент4 2 2 23" xfId="15557"/>
    <cellStyle name="40% - Акцент4 2 2 23 2" xfId="15558"/>
    <cellStyle name="40% - Акцент4 2 2 23 2 2" xfId="42464"/>
    <cellStyle name="40% - Акцент4 2 2 23 3" xfId="15559"/>
    <cellStyle name="40% - Акцент4 2 2 23 3 2" xfId="42465"/>
    <cellStyle name="40% - Акцент4 2 2 23 4" xfId="15560"/>
    <cellStyle name="40% - Акцент4 2 2 23 4 2" xfId="42466"/>
    <cellStyle name="40% - Акцент4 2 2 23 5" xfId="15561"/>
    <cellStyle name="40% - Акцент4 2 2 23 5 2" xfId="42467"/>
    <cellStyle name="40% - Акцент4 2 2 23 6" xfId="15562"/>
    <cellStyle name="40% - Акцент4 2 2 23 6 2" xfId="42468"/>
    <cellStyle name="40% - Акцент4 2 2 23 7" xfId="42463"/>
    <cellStyle name="40% - Акцент4 2 2 24" xfId="15563"/>
    <cellStyle name="40% - Акцент4 2 2 24 2" xfId="15564"/>
    <cellStyle name="40% - Акцент4 2 2 24 2 2" xfId="42470"/>
    <cellStyle name="40% - Акцент4 2 2 24 3" xfId="15565"/>
    <cellStyle name="40% - Акцент4 2 2 24 3 2" xfId="42471"/>
    <cellStyle name="40% - Акцент4 2 2 24 4" xfId="15566"/>
    <cellStyle name="40% - Акцент4 2 2 24 4 2" xfId="42472"/>
    <cellStyle name="40% - Акцент4 2 2 24 5" xfId="15567"/>
    <cellStyle name="40% - Акцент4 2 2 24 5 2" xfId="42473"/>
    <cellStyle name="40% - Акцент4 2 2 24 6" xfId="15568"/>
    <cellStyle name="40% - Акцент4 2 2 24 6 2" xfId="42474"/>
    <cellStyle name="40% - Акцент4 2 2 24 7" xfId="42469"/>
    <cellStyle name="40% - Акцент4 2 2 25" xfId="15569"/>
    <cellStyle name="40% - Акцент4 2 2 25 2" xfId="15570"/>
    <cellStyle name="40% - Акцент4 2 2 25 2 2" xfId="42476"/>
    <cellStyle name="40% - Акцент4 2 2 25 3" xfId="15571"/>
    <cellStyle name="40% - Акцент4 2 2 25 3 2" xfId="42477"/>
    <cellStyle name="40% - Акцент4 2 2 25 4" xfId="15572"/>
    <cellStyle name="40% - Акцент4 2 2 25 4 2" xfId="42478"/>
    <cellStyle name="40% - Акцент4 2 2 25 5" xfId="15573"/>
    <cellStyle name="40% - Акцент4 2 2 25 5 2" xfId="42479"/>
    <cellStyle name="40% - Акцент4 2 2 25 6" xfId="15574"/>
    <cellStyle name="40% - Акцент4 2 2 25 6 2" xfId="42480"/>
    <cellStyle name="40% - Акцент4 2 2 25 7" xfId="42475"/>
    <cellStyle name="40% - Акцент4 2 2 26" xfId="15575"/>
    <cellStyle name="40% - Акцент4 2 2 26 2" xfId="15576"/>
    <cellStyle name="40% - Акцент4 2 2 26 2 2" xfId="42482"/>
    <cellStyle name="40% - Акцент4 2 2 26 3" xfId="15577"/>
    <cellStyle name="40% - Акцент4 2 2 26 3 2" xfId="42483"/>
    <cellStyle name="40% - Акцент4 2 2 26 4" xfId="15578"/>
    <cellStyle name="40% - Акцент4 2 2 26 4 2" xfId="42484"/>
    <cellStyle name="40% - Акцент4 2 2 26 5" xfId="15579"/>
    <cellStyle name="40% - Акцент4 2 2 26 5 2" xfId="42485"/>
    <cellStyle name="40% - Акцент4 2 2 26 6" xfId="15580"/>
    <cellStyle name="40% - Акцент4 2 2 26 6 2" xfId="42486"/>
    <cellStyle name="40% - Акцент4 2 2 26 7" xfId="42481"/>
    <cellStyle name="40% - Акцент4 2 2 27" xfId="15581"/>
    <cellStyle name="40% - Акцент4 2 2 27 2" xfId="15582"/>
    <cellStyle name="40% - Акцент4 2 2 27 2 2" xfId="42488"/>
    <cellStyle name="40% - Акцент4 2 2 27 3" xfId="15583"/>
    <cellStyle name="40% - Акцент4 2 2 27 3 2" xfId="42489"/>
    <cellStyle name="40% - Акцент4 2 2 27 4" xfId="15584"/>
    <cellStyle name="40% - Акцент4 2 2 27 4 2" xfId="42490"/>
    <cellStyle name="40% - Акцент4 2 2 27 5" xfId="15585"/>
    <cellStyle name="40% - Акцент4 2 2 27 5 2" xfId="42491"/>
    <cellStyle name="40% - Акцент4 2 2 27 6" xfId="15586"/>
    <cellStyle name="40% - Акцент4 2 2 27 6 2" xfId="42492"/>
    <cellStyle name="40% - Акцент4 2 2 27 7" xfId="42487"/>
    <cellStyle name="40% - Акцент4 2 2 28" xfId="15587"/>
    <cellStyle name="40% - Акцент4 2 2 28 2" xfId="42493"/>
    <cellStyle name="40% - Акцент4 2 2 29" xfId="15588"/>
    <cellStyle name="40% - Акцент4 2 2 29 2" xfId="42494"/>
    <cellStyle name="40% - Акцент4 2 2 3" xfId="15589"/>
    <cellStyle name="40% - Акцент4 2 2 3 10" xfId="15590"/>
    <cellStyle name="40% - Акцент4 2 2 3 10 2" xfId="15591"/>
    <cellStyle name="40% - Акцент4 2 2 3 10 2 2" xfId="42497"/>
    <cellStyle name="40% - Акцент4 2 2 3 10 3" xfId="15592"/>
    <cellStyle name="40% - Акцент4 2 2 3 10 3 2" xfId="42498"/>
    <cellStyle name="40% - Акцент4 2 2 3 10 4" xfId="15593"/>
    <cellStyle name="40% - Акцент4 2 2 3 10 4 2" xfId="42499"/>
    <cellStyle name="40% - Акцент4 2 2 3 10 5" xfId="15594"/>
    <cellStyle name="40% - Акцент4 2 2 3 10 5 2" xfId="42500"/>
    <cellStyle name="40% - Акцент4 2 2 3 10 6" xfId="15595"/>
    <cellStyle name="40% - Акцент4 2 2 3 10 6 2" xfId="42501"/>
    <cellStyle name="40% - Акцент4 2 2 3 10 7" xfId="42496"/>
    <cellStyle name="40% - Акцент4 2 2 3 11" xfId="15596"/>
    <cellStyle name="40% - Акцент4 2 2 3 11 2" xfId="15597"/>
    <cellStyle name="40% - Акцент4 2 2 3 11 2 2" xfId="42503"/>
    <cellStyle name="40% - Акцент4 2 2 3 11 3" xfId="15598"/>
    <cellStyle name="40% - Акцент4 2 2 3 11 3 2" xfId="42504"/>
    <cellStyle name="40% - Акцент4 2 2 3 11 4" xfId="15599"/>
    <cellStyle name="40% - Акцент4 2 2 3 11 4 2" xfId="42505"/>
    <cellStyle name="40% - Акцент4 2 2 3 11 5" xfId="15600"/>
    <cellStyle name="40% - Акцент4 2 2 3 11 5 2" xfId="42506"/>
    <cellStyle name="40% - Акцент4 2 2 3 11 6" xfId="15601"/>
    <cellStyle name="40% - Акцент4 2 2 3 11 6 2" xfId="42507"/>
    <cellStyle name="40% - Акцент4 2 2 3 11 7" xfId="42502"/>
    <cellStyle name="40% - Акцент4 2 2 3 12" xfId="15602"/>
    <cellStyle name="40% - Акцент4 2 2 3 12 2" xfId="15603"/>
    <cellStyle name="40% - Акцент4 2 2 3 12 2 2" xfId="42509"/>
    <cellStyle name="40% - Акцент4 2 2 3 12 3" xfId="15604"/>
    <cellStyle name="40% - Акцент4 2 2 3 12 3 2" xfId="42510"/>
    <cellStyle name="40% - Акцент4 2 2 3 12 4" xfId="15605"/>
    <cellStyle name="40% - Акцент4 2 2 3 12 4 2" xfId="42511"/>
    <cellStyle name="40% - Акцент4 2 2 3 12 5" xfId="15606"/>
    <cellStyle name="40% - Акцент4 2 2 3 12 5 2" xfId="42512"/>
    <cellStyle name="40% - Акцент4 2 2 3 12 6" xfId="15607"/>
    <cellStyle name="40% - Акцент4 2 2 3 12 6 2" xfId="42513"/>
    <cellStyle name="40% - Акцент4 2 2 3 12 7" xfId="42508"/>
    <cellStyle name="40% - Акцент4 2 2 3 13" xfId="15608"/>
    <cellStyle name="40% - Акцент4 2 2 3 13 2" xfId="15609"/>
    <cellStyle name="40% - Акцент4 2 2 3 13 2 2" xfId="42515"/>
    <cellStyle name="40% - Акцент4 2 2 3 13 3" xfId="15610"/>
    <cellStyle name="40% - Акцент4 2 2 3 13 3 2" xfId="42516"/>
    <cellStyle name="40% - Акцент4 2 2 3 13 4" xfId="15611"/>
    <cellStyle name="40% - Акцент4 2 2 3 13 4 2" xfId="42517"/>
    <cellStyle name="40% - Акцент4 2 2 3 13 5" xfId="15612"/>
    <cellStyle name="40% - Акцент4 2 2 3 13 5 2" xfId="42518"/>
    <cellStyle name="40% - Акцент4 2 2 3 13 6" xfId="15613"/>
    <cellStyle name="40% - Акцент4 2 2 3 13 6 2" xfId="42519"/>
    <cellStyle name="40% - Акцент4 2 2 3 13 7" xfId="42514"/>
    <cellStyle name="40% - Акцент4 2 2 3 14" xfId="15614"/>
    <cellStyle name="40% - Акцент4 2 2 3 14 2" xfId="15615"/>
    <cellStyle name="40% - Акцент4 2 2 3 14 2 2" xfId="42521"/>
    <cellStyle name="40% - Акцент4 2 2 3 14 3" xfId="15616"/>
    <cellStyle name="40% - Акцент4 2 2 3 14 3 2" xfId="42522"/>
    <cellStyle name="40% - Акцент4 2 2 3 14 4" xfId="15617"/>
    <cellStyle name="40% - Акцент4 2 2 3 14 4 2" xfId="42523"/>
    <cellStyle name="40% - Акцент4 2 2 3 14 5" xfId="15618"/>
    <cellStyle name="40% - Акцент4 2 2 3 14 5 2" xfId="42524"/>
    <cellStyle name="40% - Акцент4 2 2 3 14 6" xfId="15619"/>
    <cellStyle name="40% - Акцент4 2 2 3 14 6 2" xfId="42525"/>
    <cellStyle name="40% - Акцент4 2 2 3 14 7" xfId="42520"/>
    <cellStyle name="40% - Акцент4 2 2 3 15" xfId="15620"/>
    <cellStyle name="40% - Акцент4 2 2 3 15 2" xfId="15621"/>
    <cellStyle name="40% - Акцент4 2 2 3 15 2 2" xfId="42527"/>
    <cellStyle name="40% - Акцент4 2 2 3 15 3" xfId="15622"/>
    <cellStyle name="40% - Акцент4 2 2 3 15 3 2" xfId="42528"/>
    <cellStyle name="40% - Акцент4 2 2 3 15 4" xfId="15623"/>
    <cellStyle name="40% - Акцент4 2 2 3 15 4 2" xfId="42529"/>
    <cellStyle name="40% - Акцент4 2 2 3 15 5" xfId="15624"/>
    <cellStyle name="40% - Акцент4 2 2 3 15 5 2" xfId="42530"/>
    <cellStyle name="40% - Акцент4 2 2 3 15 6" xfId="15625"/>
    <cellStyle name="40% - Акцент4 2 2 3 15 6 2" xfId="42531"/>
    <cellStyle name="40% - Акцент4 2 2 3 15 7" xfId="42526"/>
    <cellStyle name="40% - Акцент4 2 2 3 16" xfId="15626"/>
    <cellStyle name="40% - Акцент4 2 2 3 16 2" xfId="15627"/>
    <cellStyle name="40% - Акцент4 2 2 3 16 2 2" xfId="42533"/>
    <cellStyle name="40% - Акцент4 2 2 3 16 3" xfId="15628"/>
    <cellStyle name="40% - Акцент4 2 2 3 16 3 2" xfId="42534"/>
    <cellStyle name="40% - Акцент4 2 2 3 16 4" xfId="15629"/>
    <cellStyle name="40% - Акцент4 2 2 3 16 4 2" xfId="42535"/>
    <cellStyle name="40% - Акцент4 2 2 3 16 5" xfId="15630"/>
    <cellStyle name="40% - Акцент4 2 2 3 16 5 2" xfId="42536"/>
    <cellStyle name="40% - Акцент4 2 2 3 16 6" xfId="15631"/>
    <cellStyle name="40% - Акцент4 2 2 3 16 6 2" xfId="42537"/>
    <cellStyle name="40% - Акцент4 2 2 3 16 7" xfId="42532"/>
    <cellStyle name="40% - Акцент4 2 2 3 17" xfId="15632"/>
    <cellStyle name="40% - Акцент4 2 2 3 17 2" xfId="15633"/>
    <cellStyle name="40% - Акцент4 2 2 3 17 2 2" xfId="42539"/>
    <cellStyle name="40% - Акцент4 2 2 3 17 3" xfId="15634"/>
    <cellStyle name="40% - Акцент4 2 2 3 17 3 2" xfId="42540"/>
    <cellStyle name="40% - Акцент4 2 2 3 17 4" xfId="15635"/>
    <cellStyle name="40% - Акцент4 2 2 3 17 4 2" xfId="42541"/>
    <cellStyle name="40% - Акцент4 2 2 3 17 5" xfId="15636"/>
    <cellStyle name="40% - Акцент4 2 2 3 17 5 2" xfId="42542"/>
    <cellStyle name="40% - Акцент4 2 2 3 17 6" xfId="15637"/>
    <cellStyle name="40% - Акцент4 2 2 3 17 6 2" xfId="42543"/>
    <cellStyle name="40% - Акцент4 2 2 3 17 7" xfId="42538"/>
    <cellStyle name="40% - Акцент4 2 2 3 18" xfId="15638"/>
    <cellStyle name="40% - Акцент4 2 2 3 18 2" xfId="15639"/>
    <cellStyle name="40% - Акцент4 2 2 3 18 2 2" xfId="42545"/>
    <cellStyle name="40% - Акцент4 2 2 3 18 3" xfId="15640"/>
    <cellStyle name="40% - Акцент4 2 2 3 18 3 2" xfId="42546"/>
    <cellStyle name="40% - Акцент4 2 2 3 18 4" xfId="15641"/>
    <cellStyle name="40% - Акцент4 2 2 3 18 4 2" xfId="42547"/>
    <cellStyle name="40% - Акцент4 2 2 3 18 5" xfId="15642"/>
    <cellStyle name="40% - Акцент4 2 2 3 18 5 2" xfId="42548"/>
    <cellStyle name="40% - Акцент4 2 2 3 18 6" xfId="15643"/>
    <cellStyle name="40% - Акцент4 2 2 3 18 6 2" xfId="42549"/>
    <cellStyle name="40% - Акцент4 2 2 3 18 7" xfId="42544"/>
    <cellStyle name="40% - Акцент4 2 2 3 19" xfId="15644"/>
    <cellStyle name="40% - Акцент4 2 2 3 19 2" xfId="15645"/>
    <cellStyle name="40% - Акцент4 2 2 3 19 2 2" xfId="42551"/>
    <cellStyle name="40% - Акцент4 2 2 3 19 3" xfId="15646"/>
    <cellStyle name="40% - Акцент4 2 2 3 19 3 2" xfId="42552"/>
    <cellStyle name="40% - Акцент4 2 2 3 19 4" xfId="15647"/>
    <cellStyle name="40% - Акцент4 2 2 3 19 4 2" xfId="42553"/>
    <cellStyle name="40% - Акцент4 2 2 3 19 5" xfId="15648"/>
    <cellStyle name="40% - Акцент4 2 2 3 19 5 2" xfId="42554"/>
    <cellStyle name="40% - Акцент4 2 2 3 19 6" xfId="15649"/>
    <cellStyle name="40% - Акцент4 2 2 3 19 6 2" xfId="42555"/>
    <cellStyle name="40% - Акцент4 2 2 3 19 7" xfId="42550"/>
    <cellStyle name="40% - Акцент4 2 2 3 2" xfId="15650"/>
    <cellStyle name="40% - Акцент4 2 2 3 2 2" xfId="15651"/>
    <cellStyle name="40% - Акцент4 2 2 3 2 2 2" xfId="42557"/>
    <cellStyle name="40% - Акцент4 2 2 3 2 3" xfId="15652"/>
    <cellStyle name="40% - Акцент4 2 2 3 2 3 2" xfId="42558"/>
    <cellStyle name="40% - Акцент4 2 2 3 2 4" xfId="15653"/>
    <cellStyle name="40% - Акцент4 2 2 3 2 4 2" xfId="42559"/>
    <cellStyle name="40% - Акцент4 2 2 3 2 5" xfId="15654"/>
    <cellStyle name="40% - Акцент4 2 2 3 2 5 2" xfId="42560"/>
    <cellStyle name="40% - Акцент4 2 2 3 2 6" xfId="15655"/>
    <cellStyle name="40% - Акцент4 2 2 3 2 6 2" xfId="42561"/>
    <cellStyle name="40% - Акцент4 2 2 3 2 7" xfId="42556"/>
    <cellStyle name="40% - Акцент4 2 2 3 20" xfId="15656"/>
    <cellStyle name="40% - Акцент4 2 2 3 20 2" xfId="15657"/>
    <cellStyle name="40% - Акцент4 2 2 3 20 2 2" xfId="42563"/>
    <cellStyle name="40% - Акцент4 2 2 3 20 3" xfId="15658"/>
    <cellStyle name="40% - Акцент4 2 2 3 20 3 2" xfId="42564"/>
    <cellStyle name="40% - Акцент4 2 2 3 20 4" xfId="15659"/>
    <cellStyle name="40% - Акцент4 2 2 3 20 4 2" xfId="42565"/>
    <cellStyle name="40% - Акцент4 2 2 3 20 5" xfId="15660"/>
    <cellStyle name="40% - Акцент4 2 2 3 20 5 2" xfId="42566"/>
    <cellStyle name="40% - Акцент4 2 2 3 20 6" xfId="15661"/>
    <cellStyle name="40% - Акцент4 2 2 3 20 6 2" xfId="42567"/>
    <cellStyle name="40% - Акцент4 2 2 3 20 7" xfId="42562"/>
    <cellStyle name="40% - Акцент4 2 2 3 21" xfId="15662"/>
    <cellStyle name="40% - Акцент4 2 2 3 21 2" xfId="15663"/>
    <cellStyle name="40% - Акцент4 2 2 3 21 2 2" xfId="42569"/>
    <cellStyle name="40% - Акцент4 2 2 3 21 3" xfId="15664"/>
    <cellStyle name="40% - Акцент4 2 2 3 21 3 2" xfId="42570"/>
    <cellStyle name="40% - Акцент4 2 2 3 21 4" xfId="15665"/>
    <cellStyle name="40% - Акцент4 2 2 3 21 4 2" xfId="42571"/>
    <cellStyle name="40% - Акцент4 2 2 3 21 5" xfId="15666"/>
    <cellStyle name="40% - Акцент4 2 2 3 21 5 2" xfId="42572"/>
    <cellStyle name="40% - Акцент4 2 2 3 21 6" xfId="15667"/>
    <cellStyle name="40% - Акцент4 2 2 3 21 6 2" xfId="42573"/>
    <cellStyle name="40% - Акцент4 2 2 3 21 7" xfId="42568"/>
    <cellStyle name="40% - Акцент4 2 2 3 22" xfId="15668"/>
    <cellStyle name="40% - Акцент4 2 2 3 22 2" xfId="15669"/>
    <cellStyle name="40% - Акцент4 2 2 3 22 2 2" xfId="42575"/>
    <cellStyle name="40% - Акцент4 2 2 3 22 3" xfId="15670"/>
    <cellStyle name="40% - Акцент4 2 2 3 22 3 2" xfId="42576"/>
    <cellStyle name="40% - Акцент4 2 2 3 22 4" xfId="15671"/>
    <cellStyle name="40% - Акцент4 2 2 3 22 4 2" xfId="42577"/>
    <cellStyle name="40% - Акцент4 2 2 3 22 5" xfId="15672"/>
    <cellStyle name="40% - Акцент4 2 2 3 22 5 2" xfId="42578"/>
    <cellStyle name="40% - Акцент4 2 2 3 22 6" xfId="15673"/>
    <cellStyle name="40% - Акцент4 2 2 3 22 6 2" xfId="42579"/>
    <cellStyle name="40% - Акцент4 2 2 3 22 7" xfId="42574"/>
    <cellStyle name="40% - Акцент4 2 2 3 23" xfId="15674"/>
    <cellStyle name="40% - Акцент4 2 2 3 23 2" xfId="42580"/>
    <cellStyle name="40% - Акцент4 2 2 3 24" xfId="15675"/>
    <cellStyle name="40% - Акцент4 2 2 3 24 2" xfId="42581"/>
    <cellStyle name="40% - Акцент4 2 2 3 25" xfId="15676"/>
    <cellStyle name="40% - Акцент4 2 2 3 25 2" xfId="42582"/>
    <cellStyle name="40% - Акцент4 2 2 3 26" xfId="15677"/>
    <cellStyle name="40% - Акцент4 2 2 3 26 2" xfId="42583"/>
    <cellStyle name="40% - Акцент4 2 2 3 27" xfId="15678"/>
    <cellStyle name="40% - Акцент4 2 2 3 27 2" xfId="42584"/>
    <cellStyle name="40% - Акцент4 2 2 3 28" xfId="42495"/>
    <cellStyle name="40% - Акцент4 2 2 3 3" xfId="15679"/>
    <cellStyle name="40% - Акцент4 2 2 3 3 2" xfId="15680"/>
    <cellStyle name="40% - Акцент4 2 2 3 3 2 2" xfId="42586"/>
    <cellStyle name="40% - Акцент4 2 2 3 3 3" xfId="15681"/>
    <cellStyle name="40% - Акцент4 2 2 3 3 3 2" xfId="42587"/>
    <cellStyle name="40% - Акцент4 2 2 3 3 4" xfId="15682"/>
    <cellStyle name="40% - Акцент4 2 2 3 3 4 2" xfId="42588"/>
    <cellStyle name="40% - Акцент4 2 2 3 3 5" xfId="15683"/>
    <cellStyle name="40% - Акцент4 2 2 3 3 5 2" xfId="42589"/>
    <cellStyle name="40% - Акцент4 2 2 3 3 6" xfId="15684"/>
    <cellStyle name="40% - Акцент4 2 2 3 3 6 2" xfId="42590"/>
    <cellStyle name="40% - Акцент4 2 2 3 3 7" xfId="42585"/>
    <cellStyle name="40% - Акцент4 2 2 3 4" xfId="15685"/>
    <cellStyle name="40% - Акцент4 2 2 3 4 2" xfId="15686"/>
    <cellStyle name="40% - Акцент4 2 2 3 4 2 2" xfId="42592"/>
    <cellStyle name="40% - Акцент4 2 2 3 4 3" xfId="15687"/>
    <cellStyle name="40% - Акцент4 2 2 3 4 3 2" xfId="42593"/>
    <cellStyle name="40% - Акцент4 2 2 3 4 4" xfId="15688"/>
    <cellStyle name="40% - Акцент4 2 2 3 4 4 2" xfId="42594"/>
    <cellStyle name="40% - Акцент4 2 2 3 4 5" xfId="15689"/>
    <cellStyle name="40% - Акцент4 2 2 3 4 5 2" xfId="42595"/>
    <cellStyle name="40% - Акцент4 2 2 3 4 6" xfId="15690"/>
    <cellStyle name="40% - Акцент4 2 2 3 4 6 2" xfId="42596"/>
    <cellStyle name="40% - Акцент4 2 2 3 4 7" xfId="42591"/>
    <cellStyle name="40% - Акцент4 2 2 3 5" xfId="15691"/>
    <cellStyle name="40% - Акцент4 2 2 3 5 2" xfId="15692"/>
    <cellStyle name="40% - Акцент4 2 2 3 5 2 2" xfId="42598"/>
    <cellStyle name="40% - Акцент4 2 2 3 5 3" xfId="15693"/>
    <cellStyle name="40% - Акцент4 2 2 3 5 3 2" xfId="42599"/>
    <cellStyle name="40% - Акцент4 2 2 3 5 4" xfId="15694"/>
    <cellStyle name="40% - Акцент4 2 2 3 5 4 2" xfId="42600"/>
    <cellStyle name="40% - Акцент4 2 2 3 5 5" xfId="15695"/>
    <cellStyle name="40% - Акцент4 2 2 3 5 5 2" xfId="42601"/>
    <cellStyle name="40% - Акцент4 2 2 3 5 6" xfId="15696"/>
    <cellStyle name="40% - Акцент4 2 2 3 5 6 2" xfId="42602"/>
    <cellStyle name="40% - Акцент4 2 2 3 5 7" xfId="42597"/>
    <cellStyle name="40% - Акцент4 2 2 3 6" xfId="15697"/>
    <cellStyle name="40% - Акцент4 2 2 3 6 2" xfId="15698"/>
    <cellStyle name="40% - Акцент4 2 2 3 6 2 2" xfId="42604"/>
    <cellStyle name="40% - Акцент4 2 2 3 6 3" xfId="15699"/>
    <cellStyle name="40% - Акцент4 2 2 3 6 3 2" xfId="42605"/>
    <cellStyle name="40% - Акцент4 2 2 3 6 4" xfId="15700"/>
    <cellStyle name="40% - Акцент4 2 2 3 6 4 2" xfId="42606"/>
    <cellStyle name="40% - Акцент4 2 2 3 6 5" xfId="15701"/>
    <cellStyle name="40% - Акцент4 2 2 3 6 5 2" xfId="42607"/>
    <cellStyle name="40% - Акцент4 2 2 3 6 6" xfId="15702"/>
    <cellStyle name="40% - Акцент4 2 2 3 6 6 2" xfId="42608"/>
    <cellStyle name="40% - Акцент4 2 2 3 6 7" xfId="42603"/>
    <cellStyle name="40% - Акцент4 2 2 3 7" xfId="15703"/>
    <cellStyle name="40% - Акцент4 2 2 3 7 2" xfId="15704"/>
    <cellStyle name="40% - Акцент4 2 2 3 7 2 2" xfId="42610"/>
    <cellStyle name="40% - Акцент4 2 2 3 7 3" xfId="15705"/>
    <cellStyle name="40% - Акцент4 2 2 3 7 3 2" xfId="42611"/>
    <cellStyle name="40% - Акцент4 2 2 3 7 4" xfId="15706"/>
    <cellStyle name="40% - Акцент4 2 2 3 7 4 2" xfId="42612"/>
    <cellStyle name="40% - Акцент4 2 2 3 7 5" xfId="15707"/>
    <cellStyle name="40% - Акцент4 2 2 3 7 5 2" xfId="42613"/>
    <cellStyle name="40% - Акцент4 2 2 3 7 6" xfId="15708"/>
    <cellStyle name="40% - Акцент4 2 2 3 7 6 2" xfId="42614"/>
    <cellStyle name="40% - Акцент4 2 2 3 7 7" xfId="42609"/>
    <cellStyle name="40% - Акцент4 2 2 3 8" xfId="15709"/>
    <cellStyle name="40% - Акцент4 2 2 3 8 2" xfId="15710"/>
    <cellStyle name="40% - Акцент4 2 2 3 8 2 2" xfId="42616"/>
    <cellStyle name="40% - Акцент4 2 2 3 8 3" xfId="15711"/>
    <cellStyle name="40% - Акцент4 2 2 3 8 3 2" xfId="42617"/>
    <cellStyle name="40% - Акцент4 2 2 3 8 4" xfId="15712"/>
    <cellStyle name="40% - Акцент4 2 2 3 8 4 2" xfId="42618"/>
    <cellStyle name="40% - Акцент4 2 2 3 8 5" xfId="15713"/>
    <cellStyle name="40% - Акцент4 2 2 3 8 5 2" xfId="42619"/>
    <cellStyle name="40% - Акцент4 2 2 3 8 6" xfId="15714"/>
    <cellStyle name="40% - Акцент4 2 2 3 8 6 2" xfId="42620"/>
    <cellStyle name="40% - Акцент4 2 2 3 8 7" xfId="42615"/>
    <cellStyle name="40% - Акцент4 2 2 3 9" xfId="15715"/>
    <cellStyle name="40% - Акцент4 2 2 3 9 2" xfId="15716"/>
    <cellStyle name="40% - Акцент4 2 2 3 9 2 2" xfId="42622"/>
    <cellStyle name="40% - Акцент4 2 2 3 9 3" xfId="15717"/>
    <cellStyle name="40% - Акцент4 2 2 3 9 3 2" xfId="42623"/>
    <cellStyle name="40% - Акцент4 2 2 3 9 4" xfId="15718"/>
    <cellStyle name="40% - Акцент4 2 2 3 9 4 2" xfId="42624"/>
    <cellStyle name="40% - Акцент4 2 2 3 9 5" xfId="15719"/>
    <cellStyle name="40% - Акцент4 2 2 3 9 5 2" xfId="42625"/>
    <cellStyle name="40% - Акцент4 2 2 3 9 6" xfId="15720"/>
    <cellStyle name="40% - Акцент4 2 2 3 9 6 2" xfId="42626"/>
    <cellStyle name="40% - Акцент4 2 2 3 9 7" xfId="42621"/>
    <cellStyle name="40% - Акцент4 2 2 30" xfId="15721"/>
    <cellStyle name="40% - Акцент4 2 2 30 2" xfId="42627"/>
    <cellStyle name="40% - Акцент4 2 2 31" xfId="15722"/>
    <cellStyle name="40% - Акцент4 2 2 31 2" xfId="42628"/>
    <cellStyle name="40% - Акцент4 2 2 32" xfId="15723"/>
    <cellStyle name="40% - Акцент4 2 2 32 2" xfId="42629"/>
    <cellStyle name="40% - Акцент4 2 2 4" xfId="15724"/>
    <cellStyle name="40% - Акцент4 2 2 4 10" xfId="15725"/>
    <cellStyle name="40% - Акцент4 2 2 4 10 2" xfId="15726"/>
    <cellStyle name="40% - Акцент4 2 2 4 10 2 2" xfId="42632"/>
    <cellStyle name="40% - Акцент4 2 2 4 10 3" xfId="15727"/>
    <cellStyle name="40% - Акцент4 2 2 4 10 3 2" xfId="42633"/>
    <cellStyle name="40% - Акцент4 2 2 4 10 4" xfId="15728"/>
    <cellStyle name="40% - Акцент4 2 2 4 10 4 2" xfId="42634"/>
    <cellStyle name="40% - Акцент4 2 2 4 10 5" xfId="15729"/>
    <cellStyle name="40% - Акцент4 2 2 4 10 5 2" xfId="42635"/>
    <cellStyle name="40% - Акцент4 2 2 4 10 6" xfId="15730"/>
    <cellStyle name="40% - Акцент4 2 2 4 10 6 2" xfId="42636"/>
    <cellStyle name="40% - Акцент4 2 2 4 10 7" xfId="42631"/>
    <cellStyle name="40% - Акцент4 2 2 4 11" xfId="15731"/>
    <cellStyle name="40% - Акцент4 2 2 4 11 2" xfId="15732"/>
    <cellStyle name="40% - Акцент4 2 2 4 11 2 2" xfId="42638"/>
    <cellStyle name="40% - Акцент4 2 2 4 11 3" xfId="15733"/>
    <cellStyle name="40% - Акцент4 2 2 4 11 3 2" xfId="42639"/>
    <cellStyle name="40% - Акцент4 2 2 4 11 4" xfId="15734"/>
    <cellStyle name="40% - Акцент4 2 2 4 11 4 2" xfId="42640"/>
    <cellStyle name="40% - Акцент4 2 2 4 11 5" xfId="15735"/>
    <cellStyle name="40% - Акцент4 2 2 4 11 5 2" xfId="42641"/>
    <cellStyle name="40% - Акцент4 2 2 4 11 6" xfId="15736"/>
    <cellStyle name="40% - Акцент4 2 2 4 11 6 2" xfId="42642"/>
    <cellStyle name="40% - Акцент4 2 2 4 11 7" xfId="42637"/>
    <cellStyle name="40% - Акцент4 2 2 4 12" xfId="15737"/>
    <cellStyle name="40% - Акцент4 2 2 4 12 2" xfId="15738"/>
    <cellStyle name="40% - Акцент4 2 2 4 12 2 2" xfId="42644"/>
    <cellStyle name="40% - Акцент4 2 2 4 12 3" xfId="15739"/>
    <cellStyle name="40% - Акцент4 2 2 4 12 3 2" xfId="42645"/>
    <cellStyle name="40% - Акцент4 2 2 4 12 4" xfId="15740"/>
    <cellStyle name="40% - Акцент4 2 2 4 12 4 2" xfId="42646"/>
    <cellStyle name="40% - Акцент4 2 2 4 12 5" xfId="15741"/>
    <cellStyle name="40% - Акцент4 2 2 4 12 5 2" xfId="42647"/>
    <cellStyle name="40% - Акцент4 2 2 4 12 6" xfId="15742"/>
    <cellStyle name="40% - Акцент4 2 2 4 12 6 2" xfId="42648"/>
    <cellStyle name="40% - Акцент4 2 2 4 12 7" xfId="42643"/>
    <cellStyle name="40% - Акцент4 2 2 4 13" xfId="15743"/>
    <cellStyle name="40% - Акцент4 2 2 4 13 2" xfId="15744"/>
    <cellStyle name="40% - Акцент4 2 2 4 13 2 2" xfId="42650"/>
    <cellStyle name="40% - Акцент4 2 2 4 13 3" xfId="15745"/>
    <cellStyle name="40% - Акцент4 2 2 4 13 3 2" xfId="42651"/>
    <cellStyle name="40% - Акцент4 2 2 4 13 4" xfId="15746"/>
    <cellStyle name="40% - Акцент4 2 2 4 13 4 2" xfId="42652"/>
    <cellStyle name="40% - Акцент4 2 2 4 13 5" xfId="15747"/>
    <cellStyle name="40% - Акцент4 2 2 4 13 5 2" xfId="42653"/>
    <cellStyle name="40% - Акцент4 2 2 4 13 6" xfId="15748"/>
    <cellStyle name="40% - Акцент4 2 2 4 13 6 2" xfId="42654"/>
    <cellStyle name="40% - Акцент4 2 2 4 13 7" xfId="42649"/>
    <cellStyle name="40% - Акцент4 2 2 4 14" xfId="15749"/>
    <cellStyle name="40% - Акцент4 2 2 4 14 2" xfId="15750"/>
    <cellStyle name="40% - Акцент4 2 2 4 14 2 2" xfId="42656"/>
    <cellStyle name="40% - Акцент4 2 2 4 14 3" xfId="15751"/>
    <cellStyle name="40% - Акцент4 2 2 4 14 3 2" xfId="42657"/>
    <cellStyle name="40% - Акцент4 2 2 4 14 4" xfId="15752"/>
    <cellStyle name="40% - Акцент4 2 2 4 14 4 2" xfId="42658"/>
    <cellStyle name="40% - Акцент4 2 2 4 14 5" xfId="15753"/>
    <cellStyle name="40% - Акцент4 2 2 4 14 5 2" xfId="42659"/>
    <cellStyle name="40% - Акцент4 2 2 4 14 6" xfId="15754"/>
    <cellStyle name="40% - Акцент4 2 2 4 14 6 2" xfId="42660"/>
    <cellStyle name="40% - Акцент4 2 2 4 14 7" xfId="42655"/>
    <cellStyle name="40% - Акцент4 2 2 4 15" xfId="15755"/>
    <cellStyle name="40% - Акцент4 2 2 4 15 2" xfId="15756"/>
    <cellStyle name="40% - Акцент4 2 2 4 15 2 2" xfId="42662"/>
    <cellStyle name="40% - Акцент4 2 2 4 15 3" xfId="15757"/>
    <cellStyle name="40% - Акцент4 2 2 4 15 3 2" xfId="42663"/>
    <cellStyle name="40% - Акцент4 2 2 4 15 4" xfId="15758"/>
    <cellStyle name="40% - Акцент4 2 2 4 15 4 2" xfId="42664"/>
    <cellStyle name="40% - Акцент4 2 2 4 15 5" xfId="15759"/>
    <cellStyle name="40% - Акцент4 2 2 4 15 5 2" xfId="42665"/>
    <cellStyle name="40% - Акцент4 2 2 4 15 6" xfId="15760"/>
    <cellStyle name="40% - Акцент4 2 2 4 15 6 2" xfId="42666"/>
    <cellStyle name="40% - Акцент4 2 2 4 15 7" xfId="42661"/>
    <cellStyle name="40% - Акцент4 2 2 4 16" xfId="15761"/>
    <cellStyle name="40% - Акцент4 2 2 4 16 2" xfId="15762"/>
    <cellStyle name="40% - Акцент4 2 2 4 16 2 2" xfId="42668"/>
    <cellStyle name="40% - Акцент4 2 2 4 16 3" xfId="15763"/>
    <cellStyle name="40% - Акцент4 2 2 4 16 3 2" xfId="42669"/>
    <cellStyle name="40% - Акцент4 2 2 4 16 4" xfId="15764"/>
    <cellStyle name="40% - Акцент4 2 2 4 16 4 2" xfId="42670"/>
    <cellStyle name="40% - Акцент4 2 2 4 16 5" xfId="15765"/>
    <cellStyle name="40% - Акцент4 2 2 4 16 5 2" xfId="42671"/>
    <cellStyle name="40% - Акцент4 2 2 4 16 6" xfId="15766"/>
    <cellStyle name="40% - Акцент4 2 2 4 16 6 2" xfId="42672"/>
    <cellStyle name="40% - Акцент4 2 2 4 16 7" xfId="42667"/>
    <cellStyle name="40% - Акцент4 2 2 4 17" xfId="15767"/>
    <cellStyle name="40% - Акцент4 2 2 4 17 2" xfId="15768"/>
    <cellStyle name="40% - Акцент4 2 2 4 17 2 2" xfId="42674"/>
    <cellStyle name="40% - Акцент4 2 2 4 17 3" xfId="15769"/>
    <cellStyle name="40% - Акцент4 2 2 4 17 3 2" xfId="42675"/>
    <cellStyle name="40% - Акцент4 2 2 4 17 4" xfId="15770"/>
    <cellStyle name="40% - Акцент4 2 2 4 17 4 2" xfId="42676"/>
    <cellStyle name="40% - Акцент4 2 2 4 17 5" xfId="15771"/>
    <cellStyle name="40% - Акцент4 2 2 4 17 5 2" xfId="42677"/>
    <cellStyle name="40% - Акцент4 2 2 4 17 6" xfId="15772"/>
    <cellStyle name="40% - Акцент4 2 2 4 17 6 2" xfId="42678"/>
    <cellStyle name="40% - Акцент4 2 2 4 17 7" xfId="42673"/>
    <cellStyle name="40% - Акцент4 2 2 4 18" xfId="15773"/>
    <cellStyle name="40% - Акцент4 2 2 4 18 2" xfId="15774"/>
    <cellStyle name="40% - Акцент4 2 2 4 18 2 2" xfId="42680"/>
    <cellStyle name="40% - Акцент4 2 2 4 18 3" xfId="15775"/>
    <cellStyle name="40% - Акцент4 2 2 4 18 3 2" xfId="42681"/>
    <cellStyle name="40% - Акцент4 2 2 4 18 4" xfId="15776"/>
    <cellStyle name="40% - Акцент4 2 2 4 18 4 2" xfId="42682"/>
    <cellStyle name="40% - Акцент4 2 2 4 18 5" xfId="15777"/>
    <cellStyle name="40% - Акцент4 2 2 4 18 5 2" xfId="42683"/>
    <cellStyle name="40% - Акцент4 2 2 4 18 6" xfId="15778"/>
    <cellStyle name="40% - Акцент4 2 2 4 18 6 2" xfId="42684"/>
    <cellStyle name="40% - Акцент4 2 2 4 18 7" xfId="42679"/>
    <cellStyle name="40% - Акцент4 2 2 4 19" xfId="15779"/>
    <cellStyle name="40% - Акцент4 2 2 4 19 2" xfId="15780"/>
    <cellStyle name="40% - Акцент4 2 2 4 19 2 2" xfId="42686"/>
    <cellStyle name="40% - Акцент4 2 2 4 19 3" xfId="15781"/>
    <cellStyle name="40% - Акцент4 2 2 4 19 3 2" xfId="42687"/>
    <cellStyle name="40% - Акцент4 2 2 4 19 4" xfId="15782"/>
    <cellStyle name="40% - Акцент4 2 2 4 19 4 2" xfId="42688"/>
    <cellStyle name="40% - Акцент4 2 2 4 19 5" xfId="15783"/>
    <cellStyle name="40% - Акцент4 2 2 4 19 5 2" xfId="42689"/>
    <cellStyle name="40% - Акцент4 2 2 4 19 6" xfId="15784"/>
    <cellStyle name="40% - Акцент4 2 2 4 19 6 2" xfId="42690"/>
    <cellStyle name="40% - Акцент4 2 2 4 19 7" xfId="42685"/>
    <cellStyle name="40% - Акцент4 2 2 4 2" xfId="15785"/>
    <cellStyle name="40% - Акцент4 2 2 4 2 2" xfId="15786"/>
    <cellStyle name="40% - Акцент4 2 2 4 2 2 2" xfId="42692"/>
    <cellStyle name="40% - Акцент4 2 2 4 2 3" xfId="15787"/>
    <cellStyle name="40% - Акцент4 2 2 4 2 3 2" xfId="42693"/>
    <cellStyle name="40% - Акцент4 2 2 4 2 4" xfId="15788"/>
    <cellStyle name="40% - Акцент4 2 2 4 2 4 2" xfId="42694"/>
    <cellStyle name="40% - Акцент4 2 2 4 2 5" xfId="15789"/>
    <cellStyle name="40% - Акцент4 2 2 4 2 5 2" xfId="42695"/>
    <cellStyle name="40% - Акцент4 2 2 4 2 6" xfId="15790"/>
    <cellStyle name="40% - Акцент4 2 2 4 2 6 2" xfId="42696"/>
    <cellStyle name="40% - Акцент4 2 2 4 2 7" xfId="42691"/>
    <cellStyle name="40% - Акцент4 2 2 4 20" xfId="15791"/>
    <cellStyle name="40% - Акцент4 2 2 4 20 2" xfId="15792"/>
    <cellStyle name="40% - Акцент4 2 2 4 20 2 2" xfId="42698"/>
    <cellStyle name="40% - Акцент4 2 2 4 20 3" xfId="15793"/>
    <cellStyle name="40% - Акцент4 2 2 4 20 3 2" xfId="42699"/>
    <cellStyle name="40% - Акцент4 2 2 4 20 4" xfId="15794"/>
    <cellStyle name="40% - Акцент4 2 2 4 20 4 2" xfId="42700"/>
    <cellStyle name="40% - Акцент4 2 2 4 20 5" xfId="15795"/>
    <cellStyle name="40% - Акцент4 2 2 4 20 5 2" xfId="42701"/>
    <cellStyle name="40% - Акцент4 2 2 4 20 6" xfId="15796"/>
    <cellStyle name="40% - Акцент4 2 2 4 20 6 2" xfId="42702"/>
    <cellStyle name="40% - Акцент4 2 2 4 20 7" xfId="42697"/>
    <cellStyle name="40% - Акцент4 2 2 4 21" xfId="15797"/>
    <cellStyle name="40% - Акцент4 2 2 4 21 2" xfId="15798"/>
    <cellStyle name="40% - Акцент4 2 2 4 21 2 2" xfId="42704"/>
    <cellStyle name="40% - Акцент4 2 2 4 21 3" xfId="15799"/>
    <cellStyle name="40% - Акцент4 2 2 4 21 3 2" xfId="42705"/>
    <cellStyle name="40% - Акцент4 2 2 4 21 4" xfId="15800"/>
    <cellStyle name="40% - Акцент4 2 2 4 21 4 2" xfId="42706"/>
    <cellStyle name="40% - Акцент4 2 2 4 21 5" xfId="15801"/>
    <cellStyle name="40% - Акцент4 2 2 4 21 5 2" xfId="42707"/>
    <cellStyle name="40% - Акцент4 2 2 4 21 6" xfId="15802"/>
    <cellStyle name="40% - Акцент4 2 2 4 21 6 2" xfId="42708"/>
    <cellStyle name="40% - Акцент4 2 2 4 21 7" xfId="42703"/>
    <cellStyle name="40% - Акцент4 2 2 4 22" xfId="15803"/>
    <cellStyle name="40% - Акцент4 2 2 4 22 2" xfId="15804"/>
    <cellStyle name="40% - Акцент4 2 2 4 22 2 2" xfId="42710"/>
    <cellStyle name="40% - Акцент4 2 2 4 22 3" xfId="15805"/>
    <cellStyle name="40% - Акцент4 2 2 4 22 3 2" xfId="42711"/>
    <cellStyle name="40% - Акцент4 2 2 4 22 4" xfId="15806"/>
    <cellStyle name="40% - Акцент4 2 2 4 22 4 2" xfId="42712"/>
    <cellStyle name="40% - Акцент4 2 2 4 22 5" xfId="15807"/>
    <cellStyle name="40% - Акцент4 2 2 4 22 5 2" xfId="42713"/>
    <cellStyle name="40% - Акцент4 2 2 4 22 6" xfId="15808"/>
    <cellStyle name="40% - Акцент4 2 2 4 22 6 2" xfId="42714"/>
    <cellStyle name="40% - Акцент4 2 2 4 22 7" xfId="42709"/>
    <cellStyle name="40% - Акцент4 2 2 4 23" xfId="15809"/>
    <cellStyle name="40% - Акцент4 2 2 4 23 2" xfId="42715"/>
    <cellStyle name="40% - Акцент4 2 2 4 24" xfId="15810"/>
    <cellStyle name="40% - Акцент4 2 2 4 24 2" xfId="42716"/>
    <cellStyle name="40% - Акцент4 2 2 4 25" xfId="15811"/>
    <cellStyle name="40% - Акцент4 2 2 4 25 2" xfId="42717"/>
    <cellStyle name="40% - Акцент4 2 2 4 26" xfId="15812"/>
    <cellStyle name="40% - Акцент4 2 2 4 26 2" xfId="42718"/>
    <cellStyle name="40% - Акцент4 2 2 4 27" xfId="15813"/>
    <cellStyle name="40% - Акцент4 2 2 4 27 2" xfId="42719"/>
    <cellStyle name="40% - Акцент4 2 2 4 28" xfId="42630"/>
    <cellStyle name="40% - Акцент4 2 2 4 3" xfId="15814"/>
    <cellStyle name="40% - Акцент4 2 2 4 3 2" xfId="15815"/>
    <cellStyle name="40% - Акцент4 2 2 4 3 2 2" xfId="42721"/>
    <cellStyle name="40% - Акцент4 2 2 4 3 3" xfId="15816"/>
    <cellStyle name="40% - Акцент4 2 2 4 3 3 2" xfId="42722"/>
    <cellStyle name="40% - Акцент4 2 2 4 3 4" xfId="15817"/>
    <cellStyle name="40% - Акцент4 2 2 4 3 4 2" xfId="42723"/>
    <cellStyle name="40% - Акцент4 2 2 4 3 5" xfId="15818"/>
    <cellStyle name="40% - Акцент4 2 2 4 3 5 2" xfId="42724"/>
    <cellStyle name="40% - Акцент4 2 2 4 3 6" xfId="15819"/>
    <cellStyle name="40% - Акцент4 2 2 4 3 6 2" xfId="42725"/>
    <cellStyle name="40% - Акцент4 2 2 4 3 7" xfId="42720"/>
    <cellStyle name="40% - Акцент4 2 2 4 4" xfId="15820"/>
    <cellStyle name="40% - Акцент4 2 2 4 4 2" xfId="15821"/>
    <cellStyle name="40% - Акцент4 2 2 4 4 2 2" xfId="42727"/>
    <cellStyle name="40% - Акцент4 2 2 4 4 3" xfId="15822"/>
    <cellStyle name="40% - Акцент4 2 2 4 4 3 2" xfId="42728"/>
    <cellStyle name="40% - Акцент4 2 2 4 4 4" xfId="15823"/>
    <cellStyle name="40% - Акцент4 2 2 4 4 4 2" xfId="42729"/>
    <cellStyle name="40% - Акцент4 2 2 4 4 5" xfId="15824"/>
    <cellStyle name="40% - Акцент4 2 2 4 4 5 2" xfId="42730"/>
    <cellStyle name="40% - Акцент4 2 2 4 4 6" xfId="15825"/>
    <cellStyle name="40% - Акцент4 2 2 4 4 6 2" xfId="42731"/>
    <cellStyle name="40% - Акцент4 2 2 4 4 7" xfId="42726"/>
    <cellStyle name="40% - Акцент4 2 2 4 5" xfId="15826"/>
    <cellStyle name="40% - Акцент4 2 2 4 5 2" xfId="15827"/>
    <cellStyle name="40% - Акцент4 2 2 4 5 2 2" xfId="42733"/>
    <cellStyle name="40% - Акцент4 2 2 4 5 3" xfId="15828"/>
    <cellStyle name="40% - Акцент4 2 2 4 5 3 2" xfId="42734"/>
    <cellStyle name="40% - Акцент4 2 2 4 5 4" xfId="15829"/>
    <cellStyle name="40% - Акцент4 2 2 4 5 4 2" xfId="42735"/>
    <cellStyle name="40% - Акцент4 2 2 4 5 5" xfId="15830"/>
    <cellStyle name="40% - Акцент4 2 2 4 5 5 2" xfId="42736"/>
    <cellStyle name="40% - Акцент4 2 2 4 5 6" xfId="15831"/>
    <cellStyle name="40% - Акцент4 2 2 4 5 6 2" xfId="42737"/>
    <cellStyle name="40% - Акцент4 2 2 4 5 7" xfId="42732"/>
    <cellStyle name="40% - Акцент4 2 2 4 6" xfId="15832"/>
    <cellStyle name="40% - Акцент4 2 2 4 6 2" xfId="15833"/>
    <cellStyle name="40% - Акцент4 2 2 4 6 2 2" xfId="42739"/>
    <cellStyle name="40% - Акцент4 2 2 4 6 3" xfId="15834"/>
    <cellStyle name="40% - Акцент4 2 2 4 6 3 2" xfId="42740"/>
    <cellStyle name="40% - Акцент4 2 2 4 6 4" xfId="15835"/>
    <cellStyle name="40% - Акцент4 2 2 4 6 4 2" xfId="42741"/>
    <cellStyle name="40% - Акцент4 2 2 4 6 5" xfId="15836"/>
    <cellStyle name="40% - Акцент4 2 2 4 6 5 2" xfId="42742"/>
    <cellStyle name="40% - Акцент4 2 2 4 6 6" xfId="15837"/>
    <cellStyle name="40% - Акцент4 2 2 4 6 6 2" xfId="42743"/>
    <cellStyle name="40% - Акцент4 2 2 4 6 7" xfId="42738"/>
    <cellStyle name="40% - Акцент4 2 2 4 7" xfId="15838"/>
    <cellStyle name="40% - Акцент4 2 2 4 7 2" xfId="15839"/>
    <cellStyle name="40% - Акцент4 2 2 4 7 2 2" xfId="42745"/>
    <cellStyle name="40% - Акцент4 2 2 4 7 3" xfId="15840"/>
    <cellStyle name="40% - Акцент4 2 2 4 7 3 2" xfId="42746"/>
    <cellStyle name="40% - Акцент4 2 2 4 7 4" xfId="15841"/>
    <cellStyle name="40% - Акцент4 2 2 4 7 4 2" xfId="42747"/>
    <cellStyle name="40% - Акцент4 2 2 4 7 5" xfId="15842"/>
    <cellStyle name="40% - Акцент4 2 2 4 7 5 2" xfId="42748"/>
    <cellStyle name="40% - Акцент4 2 2 4 7 6" xfId="15843"/>
    <cellStyle name="40% - Акцент4 2 2 4 7 6 2" xfId="42749"/>
    <cellStyle name="40% - Акцент4 2 2 4 7 7" xfId="42744"/>
    <cellStyle name="40% - Акцент4 2 2 4 8" xfId="15844"/>
    <cellStyle name="40% - Акцент4 2 2 4 8 2" xfId="15845"/>
    <cellStyle name="40% - Акцент4 2 2 4 8 2 2" xfId="42751"/>
    <cellStyle name="40% - Акцент4 2 2 4 8 3" xfId="15846"/>
    <cellStyle name="40% - Акцент4 2 2 4 8 3 2" xfId="42752"/>
    <cellStyle name="40% - Акцент4 2 2 4 8 4" xfId="15847"/>
    <cellStyle name="40% - Акцент4 2 2 4 8 4 2" xfId="42753"/>
    <cellStyle name="40% - Акцент4 2 2 4 8 5" xfId="15848"/>
    <cellStyle name="40% - Акцент4 2 2 4 8 5 2" xfId="42754"/>
    <cellStyle name="40% - Акцент4 2 2 4 8 6" xfId="15849"/>
    <cellStyle name="40% - Акцент4 2 2 4 8 6 2" xfId="42755"/>
    <cellStyle name="40% - Акцент4 2 2 4 8 7" xfId="42750"/>
    <cellStyle name="40% - Акцент4 2 2 4 9" xfId="15850"/>
    <cellStyle name="40% - Акцент4 2 2 4 9 2" xfId="15851"/>
    <cellStyle name="40% - Акцент4 2 2 4 9 2 2" xfId="42757"/>
    <cellStyle name="40% - Акцент4 2 2 4 9 3" xfId="15852"/>
    <cellStyle name="40% - Акцент4 2 2 4 9 3 2" xfId="42758"/>
    <cellStyle name="40% - Акцент4 2 2 4 9 4" xfId="15853"/>
    <cellStyle name="40% - Акцент4 2 2 4 9 4 2" xfId="42759"/>
    <cellStyle name="40% - Акцент4 2 2 4 9 5" xfId="15854"/>
    <cellStyle name="40% - Акцент4 2 2 4 9 5 2" xfId="42760"/>
    <cellStyle name="40% - Акцент4 2 2 4 9 6" xfId="15855"/>
    <cellStyle name="40% - Акцент4 2 2 4 9 6 2" xfId="42761"/>
    <cellStyle name="40% - Акцент4 2 2 4 9 7" xfId="42756"/>
    <cellStyle name="40% - Акцент4 2 2 5" xfId="15856"/>
    <cellStyle name="40% - Акцент4 2 2 5 10" xfId="15857"/>
    <cellStyle name="40% - Акцент4 2 2 5 10 2" xfId="15858"/>
    <cellStyle name="40% - Акцент4 2 2 5 10 2 2" xfId="42764"/>
    <cellStyle name="40% - Акцент4 2 2 5 10 3" xfId="15859"/>
    <cellStyle name="40% - Акцент4 2 2 5 10 3 2" xfId="42765"/>
    <cellStyle name="40% - Акцент4 2 2 5 10 4" xfId="15860"/>
    <cellStyle name="40% - Акцент4 2 2 5 10 4 2" xfId="42766"/>
    <cellStyle name="40% - Акцент4 2 2 5 10 5" xfId="15861"/>
    <cellStyle name="40% - Акцент4 2 2 5 10 5 2" xfId="42767"/>
    <cellStyle name="40% - Акцент4 2 2 5 10 6" xfId="15862"/>
    <cellStyle name="40% - Акцент4 2 2 5 10 6 2" xfId="42768"/>
    <cellStyle name="40% - Акцент4 2 2 5 10 7" xfId="42763"/>
    <cellStyle name="40% - Акцент4 2 2 5 11" xfId="15863"/>
    <cellStyle name="40% - Акцент4 2 2 5 11 2" xfId="15864"/>
    <cellStyle name="40% - Акцент4 2 2 5 11 2 2" xfId="42770"/>
    <cellStyle name="40% - Акцент4 2 2 5 11 3" xfId="15865"/>
    <cellStyle name="40% - Акцент4 2 2 5 11 3 2" xfId="42771"/>
    <cellStyle name="40% - Акцент4 2 2 5 11 4" xfId="15866"/>
    <cellStyle name="40% - Акцент4 2 2 5 11 4 2" xfId="42772"/>
    <cellStyle name="40% - Акцент4 2 2 5 11 5" xfId="15867"/>
    <cellStyle name="40% - Акцент4 2 2 5 11 5 2" xfId="42773"/>
    <cellStyle name="40% - Акцент4 2 2 5 11 6" xfId="15868"/>
    <cellStyle name="40% - Акцент4 2 2 5 11 6 2" xfId="42774"/>
    <cellStyle name="40% - Акцент4 2 2 5 11 7" xfId="42769"/>
    <cellStyle name="40% - Акцент4 2 2 5 12" xfId="15869"/>
    <cellStyle name="40% - Акцент4 2 2 5 12 2" xfId="15870"/>
    <cellStyle name="40% - Акцент4 2 2 5 12 2 2" xfId="42776"/>
    <cellStyle name="40% - Акцент4 2 2 5 12 3" xfId="15871"/>
    <cellStyle name="40% - Акцент4 2 2 5 12 3 2" xfId="42777"/>
    <cellStyle name="40% - Акцент4 2 2 5 12 4" xfId="15872"/>
    <cellStyle name="40% - Акцент4 2 2 5 12 4 2" xfId="42778"/>
    <cellStyle name="40% - Акцент4 2 2 5 12 5" xfId="15873"/>
    <cellStyle name="40% - Акцент4 2 2 5 12 5 2" xfId="42779"/>
    <cellStyle name="40% - Акцент4 2 2 5 12 6" xfId="15874"/>
    <cellStyle name="40% - Акцент4 2 2 5 12 6 2" xfId="42780"/>
    <cellStyle name="40% - Акцент4 2 2 5 12 7" xfId="42775"/>
    <cellStyle name="40% - Акцент4 2 2 5 13" xfId="15875"/>
    <cellStyle name="40% - Акцент4 2 2 5 13 2" xfId="15876"/>
    <cellStyle name="40% - Акцент4 2 2 5 13 2 2" xfId="42782"/>
    <cellStyle name="40% - Акцент4 2 2 5 13 3" xfId="15877"/>
    <cellStyle name="40% - Акцент4 2 2 5 13 3 2" xfId="42783"/>
    <cellStyle name="40% - Акцент4 2 2 5 13 4" xfId="15878"/>
    <cellStyle name="40% - Акцент4 2 2 5 13 4 2" xfId="42784"/>
    <cellStyle name="40% - Акцент4 2 2 5 13 5" xfId="15879"/>
    <cellStyle name="40% - Акцент4 2 2 5 13 5 2" xfId="42785"/>
    <cellStyle name="40% - Акцент4 2 2 5 13 6" xfId="15880"/>
    <cellStyle name="40% - Акцент4 2 2 5 13 6 2" xfId="42786"/>
    <cellStyle name="40% - Акцент4 2 2 5 13 7" xfId="42781"/>
    <cellStyle name="40% - Акцент4 2 2 5 14" xfId="15881"/>
    <cellStyle name="40% - Акцент4 2 2 5 14 2" xfId="15882"/>
    <cellStyle name="40% - Акцент4 2 2 5 14 2 2" xfId="42788"/>
    <cellStyle name="40% - Акцент4 2 2 5 14 3" xfId="15883"/>
    <cellStyle name="40% - Акцент4 2 2 5 14 3 2" xfId="42789"/>
    <cellStyle name="40% - Акцент4 2 2 5 14 4" xfId="15884"/>
    <cellStyle name="40% - Акцент4 2 2 5 14 4 2" xfId="42790"/>
    <cellStyle name="40% - Акцент4 2 2 5 14 5" xfId="15885"/>
    <cellStyle name="40% - Акцент4 2 2 5 14 5 2" xfId="42791"/>
    <cellStyle name="40% - Акцент4 2 2 5 14 6" xfId="15886"/>
    <cellStyle name="40% - Акцент4 2 2 5 14 6 2" xfId="42792"/>
    <cellStyle name="40% - Акцент4 2 2 5 14 7" xfId="42787"/>
    <cellStyle name="40% - Акцент4 2 2 5 15" xfId="15887"/>
    <cellStyle name="40% - Акцент4 2 2 5 15 2" xfId="15888"/>
    <cellStyle name="40% - Акцент4 2 2 5 15 2 2" xfId="42794"/>
    <cellStyle name="40% - Акцент4 2 2 5 15 3" xfId="15889"/>
    <cellStyle name="40% - Акцент4 2 2 5 15 3 2" xfId="42795"/>
    <cellStyle name="40% - Акцент4 2 2 5 15 4" xfId="15890"/>
    <cellStyle name="40% - Акцент4 2 2 5 15 4 2" xfId="42796"/>
    <cellStyle name="40% - Акцент4 2 2 5 15 5" xfId="15891"/>
    <cellStyle name="40% - Акцент4 2 2 5 15 5 2" xfId="42797"/>
    <cellStyle name="40% - Акцент4 2 2 5 15 6" xfId="15892"/>
    <cellStyle name="40% - Акцент4 2 2 5 15 6 2" xfId="42798"/>
    <cellStyle name="40% - Акцент4 2 2 5 15 7" xfId="42793"/>
    <cellStyle name="40% - Акцент4 2 2 5 16" xfId="15893"/>
    <cellStyle name="40% - Акцент4 2 2 5 16 2" xfId="15894"/>
    <cellStyle name="40% - Акцент4 2 2 5 16 2 2" xfId="42800"/>
    <cellStyle name="40% - Акцент4 2 2 5 16 3" xfId="15895"/>
    <cellStyle name="40% - Акцент4 2 2 5 16 3 2" xfId="42801"/>
    <cellStyle name="40% - Акцент4 2 2 5 16 4" xfId="15896"/>
    <cellStyle name="40% - Акцент4 2 2 5 16 4 2" xfId="42802"/>
    <cellStyle name="40% - Акцент4 2 2 5 16 5" xfId="15897"/>
    <cellStyle name="40% - Акцент4 2 2 5 16 5 2" xfId="42803"/>
    <cellStyle name="40% - Акцент4 2 2 5 16 6" xfId="15898"/>
    <cellStyle name="40% - Акцент4 2 2 5 16 6 2" xfId="42804"/>
    <cellStyle name="40% - Акцент4 2 2 5 16 7" xfId="42799"/>
    <cellStyle name="40% - Акцент4 2 2 5 17" xfId="15899"/>
    <cellStyle name="40% - Акцент4 2 2 5 17 2" xfId="15900"/>
    <cellStyle name="40% - Акцент4 2 2 5 17 2 2" xfId="42806"/>
    <cellStyle name="40% - Акцент4 2 2 5 17 3" xfId="15901"/>
    <cellStyle name="40% - Акцент4 2 2 5 17 3 2" xfId="42807"/>
    <cellStyle name="40% - Акцент4 2 2 5 17 4" xfId="15902"/>
    <cellStyle name="40% - Акцент4 2 2 5 17 4 2" xfId="42808"/>
    <cellStyle name="40% - Акцент4 2 2 5 17 5" xfId="15903"/>
    <cellStyle name="40% - Акцент4 2 2 5 17 5 2" xfId="42809"/>
    <cellStyle name="40% - Акцент4 2 2 5 17 6" xfId="15904"/>
    <cellStyle name="40% - Акцент4 2 2 5 17 6 2" xfId="42810"/>
    <cellStyle name="40% - Акцент4 2 2 5 17 7" xfId="42805"/>
    <cellStyle name="40% - Акцент4 2 2 5 18" xfId="15905"/>
    <cellStyle name="40% - Акцент4 2 2 5 18 2" xfId="15906"/>
    <cellStyle name="40% - Акцент4 2 2 5 18 2 2" xfId="42812"/>
    <cellStyle name="40% - Акцент4 2 2 5 18 3" xfId="15907"/>
    <cellStyle name="40% - Акцент4 2 2 5 18 3 2" xfId="42813"/>
    <cellStyle name="40% - Акцент4 2 2 5 18 4" xfId="15908"/>
    <cellStyle name="40% - Акцент4 2 2 5 18 4 2" xfId="42814"/>
    <cellStyle name="40% - Акцент4 2 2 5 18 5" xfId="15909"/>
    <cellStyle name="40% - Акцент4 2 2 5 18 5 2" xfId="42815"/>
    <cellStyle name="40% - Акцент4 2 2 5 18 6" xfId="15910"/>
    <cellStyle name="40% - Акцент4 2 2 5 18 6 2" xfId="42816"/>
    <cellStyle name="40% - Акцент4 2 2 5 18 7" xfId="42811"/>
    <cellStyle name="40% - Акцент4 2 2 5 19" xfId="15911"/>
    <cellStyle name="40% - Акцент4 2 2 5 19 2" xfId="15912"/>
    <cellStyle name="40% - Акцент4 2 2 5 19 2 2" xfId="42818"/>
    <cellStyle name="40% - Акцент4 2 2 5 19 3" xfId="15913"/>
    <cellStyle name="40% - Акцент4 2 2 5 19 3 2" xfId="42819"/>
    <cellStyle name="40% - Акцент4 2 2 5 19 4" xfId="15914"/>
    <cellStyle name="40% - Акцент4 2 2 5 19 4 2" xfId="42820"/>
    <cellStyle name="40% - Акцент4 2 2 5 19 5" xfId="15915"/>
    <cellStyle name="40% - Акцент4 2 2 5 19 5 2" xfId="42821"/>
    <cellStyle name="40% - Акцент4 2 2 5 19 6" xfId="15916"/>
    <cellStyle name="40% - Акцент4 2 2 5 19 6 2" xfId="42822"/>
    <cellStyle name="40% - Акцент4 2 2 5 19 7" xfId="42817"/>
    <cellStyle name="40% - Акцент4 2 2 5 2" xfId="15917"/>
    <cellStyle name="40% - Акцент4 2 2 5 2 2" xfId="15918"/>
    <cellStyle name="40% - Акцент4 2 2 5 2 2 2" xfId="42824"/>
    <cellStyle name="40% - Акцент4 2 2 5 2 3" xfId="15919"/>
    <cellStyle name="40% - Акцент4 2 2 5 2 3 2" xfId="42825"/>
    <cellStyle name="40% - Акцент4 2 2 5 2 4" xfId="15920"/>
    <cellStyle name="40% - Акцент4 2 2 5 2 4 2" xfId="42826"/>
    <cellStyle name="40% - Акцент4 2 2 5 2 5" xfId="15921"/>
    <cellStyle name="40% - Акцент4 2 2 5 2 5 2" xfId="42827"/>
    <cellStyle name="40% - Акцент4 2 2 5 2 6" xfId="15922"/>
    <cellStyle name="40% - Акцент4 2 2 5 2 6 2" xfId="42828"/>
    <cellStyle name="40% - Акцент4 2 2 5 2 7" xfId="42823"/>
    <cellStyle name="40% - Акцент4 2 2 5 20" xfId="15923"/>
    <cellStyle name="40% - Акцент4 2 2 5 20 2" xfId="15924"/>
    <cellStyle name="40% - Акцент4 2 2 5 20 2 2" xfId="42830"/>
    <cellStyle name="40% - Акцент4 2 2 5 20 3" xfId="15925"/>
    <cellStyle name="40% - Акцент4 2 2 5 20 3 2" xfId="42831"/>
    <cellStyle name="40% - Акцент4 2 2 5 20 4" xfId="15926"/>
    <cellStyle name="40% - Акцент4 2 2 5 20 4 2" xfId="42832"/>
    <cellStyle name="40% - Акцент4 2 2 5 20 5" xfId="15927"/>
    <cellStyle name="40% - Акцент4 2 2 5 20 5 2" xfId="42833"/>
    <cellStyle name="40% - Акцент4 2 2 5 20 6" xfId="15928"/>
    <cellStyle name="40% - Акцент4 2 2 5 20 6 2" xfId="42834"/>
    <cellStyle name="40% - Акцент4 2 2 5 20 7" xfId="42829"/>
    <cellStyle name="40% - Акцент4 2 2 5 21" xfId="15929"/>
    <cellStyle name="40% - Акцент4 2 2 5 21 2" xfId="15930"/>
    <cellStyle name="40% - Акцент4 2 2 5 21 2 2" xfId="42836"/>
    <cellStyle name="40% - Акцент4 2 2 5 21 3" xfId="15931"/>
    <cellStyle name="40% - Акцент4 2 2 5 21 3 2" xfId="42837"/>
    <cellStyle name="40% - Акцент4 2 2 5 21 4" xfId="15932"/>
    <cellStyle name="40% - Акцент4 2 2 5 21 4 2" xfId="42838"/>
    <cellStyle name="40% - Акцент4 2 2 5 21 5" xfId="15933"/>
    <cellStyle name="40% - Акцент4 2 2 5 21 5 2" xfId="42839"/>
    <cellStyle name="40% - Акцент4 2 2 5 21 6" xfId="15934"/>
    <cellStyle name="40% - Акцент4 2 2 5 21 6 2" xfId="42840"/>
    <cellStyle name="40% - Акцент4 2 2 5 21 7" xfId="42835"/>
    <cellStyle name="40% - Акцент4 2 2 5 22" xfId="15935"/>
    <cellStyle name="40% - Акцент4 2 2 5 22 2" xfId="15936"/>
    <cellStyle name="40% - Акцент4 2 2 5 22 2 2" xfId="42842"/>
    <cellStyle name="40% - Акцент4 2 2 5 22 3" xfId="15937"/>
    <cellStyle name="40% - Акцент4 2 2 5 22 3 2" xfId="42843"/>
    <cellStyle name="40% - Акцент4 2 2 5 22 4" xfId="15938"/>
    <cellStyle name="40% - Акцент4 2 2 5 22 4 2" xfId="42844"/>
    <cellStyle name="40% - Акцент4 2 2 5 22 5" xfId="15939"/>
    <cellStyle name="40% - Акцент4 2 2 5 22 5 2" xfId="42845"/>
    <cellStyle name="40% - Акцент4 2 2 5 22 6" xfId="15940"/>
    <cellStyle name="40% - Акцент4 2 2 5 22 6 2" xfId="42846"/>
    <cellStyle name="40% - Акцент4 2 2 5 22 7" xfId="42841"/>
    <cellStyle name="40% - Акцент4 2 2 5 23" xfId="15941"/>
    <cellStyle name="40% - Акцент4 2 2 5 23 2" xfId="42847"/>
    <cellStyle name="40% - Акцент4 2 2 5 24" xfId="15942"/>
    <cellStyle name="40% - Акцент4 2 2 5 24 2" xfId="42848"/>
    <cellStyle name="40% - Акцент4 2 2 5 25" xfId="15943"/>
    <cellStyle name="40% - Акцент4 2 2 5 25 2" xfId="42849"/>
    <cellStyle name="40% - Акцент4 2 2 5 26" xfId="15944"/>
    <cellStyle name="40% - Акцент4 2 2 5 26 2" xfId="42850"/>
    <cellStyle name="40% - Акцент4 2 2 5 27" xfId="15945"/>
    <cellStyle name="40% - Акцент4 2 2 5 27 2" xfId="42851"/>
    <cellStyle name="40% - Акцент4 2 2 5 28" xfId="42762"/>
    <cellStyle name="40% - Акцент4 2 2 5 3" xfId="15946"/>
    <cellStyle name="40% - Акцент4 2 2 5 3 2" xfId="15947"/>
    <cellStyle name="40% - Акцент4 2 2 5 3 2 2" xfId="42853"/>
    <cellStyle name="40% - Акцент4 2 2 5 3 3" xfId="15948"/>
    <cellStyle name="40% - Акцент4 2 2 5 3 3 2" xfId="42854"/>
    <cellStyle name="40% - Акцент4 2 2 5 3 4" xfId="15949"/>
    <cellStyle name="40% - Акцент4 2 2 5 3 4 2" xfId="42855"/>
    <cellStyle name="40% - Акцент4 2 2 5 3 5" xfId="15950"/>
    <cellStyle name="40% - Акцент4 2 2 5 3 5 2" xfId="42856"/>
    <cellStyle name="40% - Акцент4 2 2 5 3 6" xfId="15951"/>
    <cellStyle name="40% - Акцент4 2 2 5 3 6 2" xfId="42857"/>
    <cellStyle name="40% - Акцент4 2 2 5 3 7" xfId="42852"/>
    <cellStyle name="40% - Акцент4 2 2 5 4" xfId="15952"/>
    <cellStyle name="40% - Акцент4 2 2 5 4 2" xfId="15953"/>
    <cellStyle name="40% - Акцент4 2 2 5 4 2 2" xfId="42859"/>
    <cellStyle name="40% - Акцент4 2 2 5 4 3" xfId="15954"/>
    <cellStyle name="40% - Акцент4 2 2 5 4 3 2" xfId="42860"/>
    <cellStyle name="40% - Акцент4 2 2 5 4 4" xfId="15955"/>
    <cellStyle name="40% - Акцент4 2 2 5 4 4 2" xfId="42861"/>
    <cellStyle name="40% - Акцент4 2 2 5 4 5" xfId="15956"/>
    <cellStyle name="40% - Акцент4 2 2 5 4 5 2" xfId="42862"/>
    <cellStyle name="40% - Акцент4 2 2 5 4 6" xfId="15957"/>
    <cellStyle name="40% - Акцент4 2 2 5 4 6 2" xfId="42863"/>
    <cellStyle name="40% - Акцент4 2 2 5 4 7" xfId="42858"/>
    <cellStyle name="40% - Акцент4 2 2 5 5" xfId="15958"/>
    <cellStyle name="40% - Акцент4 2 2 5 5 2" xfId="15959"/>
    <cellStyle name="40% - Акцент4 2 2 5 5 2 2" xfId="42865"/>
    <cellStyle name="40% - Акцент4 2 2 5 5 3" xfId="15960"/>
    <cellStyle name="40% - Акцент4 2 2 5 5 3 2" xfId="42866"/>
    <cellStyle name="40% - Акцент4 2 2 5 5 4" xfId="15961"/>
    <cellStyle name="40% - Акцент4 2 2 5 5 4 2" xfId="42867"/>
    <cellStyle name="40% - Акцент4 2 2 5 5 5" xfId="15962"/>
    <cellStyle name="40% - Акцент4 2 2 5 5 5 2" xfId="42868"/>
    <cellStyle name="40% - Акцент4 2 2 5 5 6" xfId="15963"/>
    <cellStyle name="40% - Акцент4 2 2 5 5 6 2" xfId="42869"/>
    <cellStyle name="40% - Акцент4 2 2 5 5 7" xfId="42864"/>
    <cellStyle name="40% - Акцент4 2 2 5 6" xfId="15964"/>
    <cellStyle name="40% - Акцент4 2 2 5 6 2" xfId="15965"/>
    <cellStyle name="40% - Акцент4 2 2 5 6 2 2" xfId="42871"/>
    <cellStyle name="40% - Акцент4 2 2 5 6 3" xfId="15966"/>
    <cellStyle name="40% - Акцент4 2 2 5 6 3 2" xfId="42872"/>
    <cellStyle name="40% - Акцент4 2 2 5 6 4" xfId="15967"/>
    <cellStyle name="40% - Акцент4 2 2 5 6 4 2" xfId="42873"/>
    <cellStyle name="40% - Акцент4 2 2 5 6 5" xfId="15968"/>
    <cellStyle name="40% - Акцент4 2 2 5 6 5 2" xfId="42874"/>
    <cellStyle name="40% - Акцент4 2 2 5 6 6" xfId="15969"/>
    <cellStyle name="40% - Акцент4 2 2 5 6 6 2" xfId="42875"/>
    <cellStyle name="40% - Акцент4 2 2 5 6 7" xfId="42870"/>
    <cellStyle name="40% - Акцент4 2 2 5 7" xfId="15970"/>
    <cellStyle name="40% - Акцент4 2 2 5 7 2" xfId="15971"/>
    <cellStyle name="40% - Акцент4 2 2 5 7 2 2" xfId="42877"/>
    <cellStyle name="40% - Акцент4 2 2 5 7 3" xfId="15972"/>
    <cellStyle name="40% - Акцент4 2 2 5 7 3 2" xfId="42878"/>
    <cellStyle name="40% - Акцент4 2 2 5 7 4" xfId="15973"/>
    <cellStyle name="40% - Акцент4 2 2 5 7 4 2" xfId="42879"/>
    <cellStyle name="40% - Акцент4 2 2 5 7 5" xfId="15974"/>
    <cellStyle name="40% - Акцент4 2 2 5 7 5 2" xfId="42880"/>
    <cellStyle name="40% - Акцент4 2 2 5 7 6" xfId="15975"/>
    <cellStyle name="40% - Акцент4 2 2 5 7 6 2" xfId="42881"/>
    <cellStyle name="40% - Акцент4 2 2 5 7 7" xfId="42876"/>
    <cellStyle name="40% - Акцент4 2 2 5 8" xfId="15976"/>
    <cellStyle name="40% - Акцент4 2 2 5 8 2" xfId="15977"/>
    <cellStyle name="40% - Акцент4 2 2 5 8 2 2" xfId="42883"/>
    <cellStyle name="40% - Акцент4 2 2 5 8 3" xfId="15978"/>
    <cellStyle name="40% - Акцент4 2 2 5 8 3 2" xfId="42884"/>
    <cellStyle name="40% - Акцент4 2 2 5 8 4" xfId="15979"/>
    <cellStyle name="40% - Акцент4 2 2 5 8 4 2" xfId="42885"/>
    <cellStyle name="40% - Акцент4 2 2 5 8 5" xfId="15980"/>
    <cellStyle name="40% - Акцент4 2 2 5 8 5 2" xfId="42886"/>
    <cellStyle name="40% - Акцент4 2 2 5 8 6" xfId="15981"/>
    <cellStyle name="40% - Акцент4 2 2 5 8 6 2" xfId="42887"/>
    <cellStyle name="40% - Акцент4 2 2 5 8 7" xfId="42882"/>
    <cellStyle name="40% - Акцент4 2 2 5 9" xfId="15982"/>
    <cellStyle name="40% - Акцент4 2 2 5 9 2" xfId="15983"/>
    <cellStyle name="40% - Акцент4 2 2 5 9 2 2" xfId="42889"/>
    <cellStyle name="40% - Акцент4 2 2 5 9 3" xfId="15984"/>
    <cellStyle name="40% - Акцент4 2 2 5 9 3 2" xfId="42890"/>
    <cellStyle name="40% - Акцент4 2 2 5 9 4" xfId="15985"/>
    <cellStyle name="40% - Акцент4 2 2 5 9 4 2" xfId="42891"/>
    <cellStyle name="40% - Акцент4 2 2 5 9 5" xfId="15986"/>
    <cellStyle name="40% - Акцент4 2 2 5 9 5 2" xfId="42892"/>
    <cellStyle name="40% - Акцент4 2 2 5 9 6" xfId="15987"/>
    <cellStyle name="40% - Акцент4 2 2 5 9 6 2" xfId="42893"/>
    <cellStyle name="40% - Акцент4 2 2 5 9 7" xfId="42888"/>
    <cellStyle name="40% - Акцент4 2 2 6" xfId="15988"/>
    <cellStyle name="40% - Акцент4 2 2 6 10" xfId="15989"/>
    <cellStyle name="40% - Акцент4 2 2 6 10 2" xfId="15990"/>
    <cellStyle name="40% - Акцент4 2 2 6 10 2 2" xfId="42896"/>
    <cellStyle name="40% - Акцент4 2 2 6 10 3" xfId="15991"/>
    <cellStyle name="40% - Акцент4 2 2 6 10 3 2" xfId="42897"/>
    <cellStyle name="40% - Акцент4 2 2 6 10 4" xfId="15992"/>
    <cellStyle name="40% - Акцент4 2 2 6 10 4 2" xfId="42898"/>
    <cellStyle name="40% - Акцент4 2 2 6 10 5" xfId="15993"/>
    <cellStyle name="40% - Акцент4 2 2 6 10 5 2" xfId="42899"/>
    <cellStyle name="40% - Акцент4 2 2 6 10 6" xfId="15994"/>
    <cellStyle name="40% - Акцент4 2 2 6 10 6 2" xfId="42900"/>
    <cellStyle name="40% - Акцент4 2 2 6 10 7" xfId="42895"/>
    <cellStyle name="40% - Акцент4 2 2 6 11" xfId="15995"/>
    <cellStyle name="40% - Акцент4 2 2 6 11 2" xfId="15996"/>
    <cellStyle name="40% - Акцент4 2 2 6 11 2 2" xfId="42902"/>
    <cellStyle name="40% - Акцент4 2 2 6 11 3" xfId="15997"/>
    <cellStyle name="40% - Акцент4 2 2 6 11 3 2" xfId="42903"/>
    <cellStyle name="40% - Акцент4 2 2 6 11 4" xfId="15998"/>
    <cellStyle name="40% - Акцент4 2 2 6 11 4 2" xfId="42904"/>
    <cellStyle name="40% - Акцент4 2 2 6 11 5" xfId="15999"/>
    <cellStyle name="40% - Акцент4 2 2 6 11 5 2" xfId="42905"/>
    <cellStyle name="40% - Акцент4 2 2 6 11 6" xfId="16000"/>
    <cellStyle name="40% - Акцент4 2 2 6 11 6 2" xfId="42906"/>
    <cellStyle name="40% - Акцент4 2 2 6 11 7" xfId="42901"/>
    <cellStyle name="40% - Акцент4 2 2 6 12" xfId="16001"/>
    <cellStyle name="40% - Акцент4 2 2 6 12 2" xfId="16002"/>
    <cellStyle name="40% - Акцент4 2 2 6 12 2 2" xfId="42908"/>
    <cellStyle name="40% - Акцент4 2 2 6 12 3" xfId="16003"/>
    <cellStyle name="40% - Акцент4 2 2 6 12 3 2" xfId="42909"/>
    <cellStyle name="40% - Акцент4 2 2 6 12 4" xfId="16004"/>
    <cellStyle name="40% - Акцент4 2 2 6 12 4 2" xfId="42910"/>
    <cellStyle name="40% - Акцент4 2 2 6 12 5" xfId="16005"/>
    <cellStyle name="40% - Акцент4 2 2 6 12 5 2" xfId="42911"/>
    <cellStyle name="40% - Акцент4 2 2 6 12 6" xfId="16006"/>
    <cellStyle name="40% - Акцент4 2 2 6 12 6 2" xfId="42912"/>
    <cellStyle name="40% - Акцент4 2 2 6 12 7" xfId="42907"/>
    <cellStyle name="40% - Акцент4 2 2 6 13" xfId="16007"/>
    <cellStyle name="40% - Акцент4 2 2 6 13 2" xfId="16008"/>
    <cellStyle name="40% - Акцент4 2 2 6 13 2 2" xfId="42914"/>
    <cellStyle name="40% - Акцент4 2 2 6 13 3" xfId="16009"/>
    <cellStyle name="40% - Акцент4 2 2 6 13 3 2" xfId="42915"/>
    <cellStyle name="40% - Акцент4 2 2 6 13 4" xfId="16010"/>
    <cellStyle name="40% - Акцент4 2 2 6 13 4 2" xfId="42916"/>
    <cellStyle name="40% - Акцент4 2 2 6 13 5" xfId="16011"/>
    <cellStyle name="40% - Акцент4 2 2 6 13 5 2" xfId="42917"/>
    <cellStyle name="40% - Акцент4 2 2 6 13 6" xfId="16012"/>
    <cellStyle name="40% - Акцент4 2 2 6 13 6 2" xfId="42918"/>
    <cellStyle name="40% - Акцент4 2 2 6 13 7" xfId="42913"/>
    <cellStyle name="40% - Акцент4 2 2 6 14" xfId="16013"/>
    <cellStyle name="40% - Акцент4 2 2 6 14 2" xfId="16014"/>
    <cellStyle name="40% - Акцент4 2 2 6 14 2 2" xfId="42920"/>
    <cellStyle name="40% - Акцент4 2 2 6 14 3" xfId="16015"/>
    <cellStyle name="40% - Акцент4 2 2 6 14 3 2" xfId="42921"/>
    <cellStyle name="40% - Акцент4 2 2 6 14 4" xfId="16016"/>
    <cellStyle name="40% - Акцент4 2 2 6 14 4 2" xfId="42922"/>
    <cellStyle name="40% - Акцент4 2 2 6 14 5" xfId="16017"/>
    <cellStyle name="40% - Акцент4 2 2 6 14 5 2" xfId="42923"/>
    <cellStyle name="40% - Акцент4 2 2 6 14 6" xfId="16018"/>
    <cellStyle name="40% - Акцент4 2 2 6 14 6 2" xfId="42924"/>
    <cellStyle name="40% - Акцент4 2 2 6 14 7" xfId="42919"/>
    <cellStyle name="40% - Акцент4 2 2 6 15" xfId="16019"/>
    <cellStyle name="40% - Акцент4 2 2 6 15 2" xfId="16020"/>
    <cellStyle name="40% - Акцент4 2 2 6 15 2 2" xfId="42926"/>
    <cellStyle name="40% - Акцент4 2 2 6 15 3" xfId="16021"/>
    <cellStyle name="40% - Акцент4 2 2 6 15 3 2" xfId="42927"/>
    <cellStyle name="40% - Акцент4 2 2 6 15 4" xfId="16022"/>
    <cellStyle name="40% - Акцент4 2 2 6 15 4 2" xfId="42928"/>
    <cellStyle name="40% - Акцент4 2 2 6 15 5" xfId="16023"/>
    <cellStyle name="40% - Акцент4 2 2 6 15 5 2" xfId="42929"/>
    <cellStyle name="40% - Акцент4 2 2 6 15 6" xfId="16024"/>
    <cellStyle name="40% - Акцент4 2 2 6 15 6 2" xfId="42930"/>
    <cellStyle name="40% - Акцент4 2 2 6 15 7" xfId="42925"/>
    <cellStyle name="40% - Акцент4 2 2 6 16" xfId="16025"/>
    <cellStyle name="40% - Акцент4 2 2 6 16 2" xfId="16026"/>
    <cellStyle name="40% - Акцент4 2 2 6 16 2 2" xfId="42932"/>
    <cellStyle name="40% - Акцент4 2 2 6 16 3" xfId="16027"/>
    <cellStyle name="40% - Акцент4 2 2 6 16 3 2" xfId="42933"/>
    <cellStyle name="40% - Акцент4 2 2 6 16 4" xfId="16028"/>
    <cellStyle name="40% - Акцент4 2 2 6 16 4 2" xfId="42934"/>
    <cellStyle name="40% - Акцент4 2 2 6 16 5" xfId="16029"/>
    <cellStyle name="40% - Акцент4 2 2 6 16 5 2" xfId="42935"/>
    <cellStyle name="40% - Акцент4 2 2 6 16 6" xfId="16030"/>
    <cellStyle name="40% - Акцент4 2 2 6 16 6 2" xfId="42936"/>
    <cellStyle name="40% - Акцент4 2 2 6 16 7" xfId="42931"/>
    <cellStyle name="40% - Акцент4 2 2 6 17" xfId="16031"/>
    <cellStyle name="40% - Акцент4 2 2 6 17 2" xfId="16032"/>
    <cellStyle name="40% - Акцент4 2 2 6 17 2 2" xfId="42938"/>
    <cellStyle name="40% - Акцент4 2 2 6 17 3" xfId="16033"/>
    <cellStyle name="40% - Акцент4 2 2 6 17 3 2" xfId="42939"/>
    <cellStyle name="40% - Акцент4 2 2 6 17 4" xfId="16034"/>
    <cellStyle name="40% - Акцент4 2 2 6 17 4 2" xfId="42940"/>
    <cellStyle name="40% - Акцент4 2 2 6 17 5" xfId="16035"/>
    <cellStyle name="40% - Акцент4 2 2 6 17 5 2" xfId="42941"/>
    <cellStyle name="40% - Акцент4 2 2 6 17 6" xfId="16036"/>
    <cellStyle name="40% - Акцент4 2 2 6 17 6 2" xfId="42942"/>
    <cellStyle name="40% - Акцент4 2 2 6 17 7" xfId="42937"/>
    <cellStyle name="40% - Акцент4 2 2 6 18" xfId="16037"/>
    <cellStyle name="40% - Акцент4 2 2 6 18 2" xfId="16038"/>
    <cellStyle name="40% - Акцент4 2 2 6 18 2 2" xfId="42944"/>
    <cellStyle name="40% - Акцент4 2 2 6 18 3" xfId="16039"/>
    <cellStyle name="40% - Акцент4 2 2 6 18 3 2" xfId="42945"/>
    <cellStyle name="40% - Акцент4 2 2 6 18 4" xfId="16040"/>
    <cellStyle name="40% - Акцент4 2 2 6 18 4 2" xfId="42946"/>
    <cellStyle name="40% - Акцент4 2 2 6 18 5" xfId="16041"/>
    <cellStyle name="40% - Акцент4 2 2 6 18 5 2" xfId="42947"/>
    <cellStyle name="40% - Акцент4 2 2 6 18 6" xfId="16042"/>
    <cellStyle name="40% - Акцент4 2 2 6 18 6 2" xfId="42948"/>
    <cellStyle name="40% - Акцент4 2 2 6 18 7" xfId="42943"/>
    <cellStyle name="40% - Акцент4 2 2 6 19" xfId="16043"/>
    <cellStyle name="40% - Акцент4 2 2 6 19 2" xfId="16044"/>
    <cellStyle name="40% - Акцент4 2 2 6 19 2 2" xfId="42950"/>
    <cellStyle name="40% - Акцент4 2 2 6 19 3" xfId="16045"/>
    <cellStyle name="40% - Акцент4 2 2 6 19 3 2" xfId="42951"/>
    <cellStyle name="40% - Акцент4 2 2 6 19 4" xfId="16046"/>
    <cellStyle name="40% - Акцент4 2 2 6 19 4 2" xfId="42952"/>
    <cellStyle name="40% - Акцент4 2 2 6 19 5" xfId="16047"/>
    <cellStyle name="40% - Акцент4 2 2 6 19 5 2" xfId="42953"/>
    <cellStyle name="40% - Акцент4 2 2 6 19 6" xfId="16048"/>
    <cellStyle name="40% - Акцент4 2 2 6 19 6 2" xfId="42954"/>
    <cellStyle name="40% - Акцент4 2 2 6 19 7" xfId="42949"/>
    <cellStyle name="40% - Акцент4 2 2 6 2" xfId="16049"/>
    <cellStyle name="40% - Акцент4 2 2 6 2 2" xfId="16050"/>
    <cellStyle name="40% - Акцент4 2 2 6 2 2 2" xfId="42956"/>
    <cellStyle name="40% - Акцент4 2 2 6 2 3" xfId="16051"/>
    <cellStyle name="40% - Акцент4 2 2 6 2 3 2" xfId="42957"/>
    <cellStyle name="40% - Акцент4 2 2 6 2 4" xfId="16052"/>
    <cellStyle name="40% - Акцент4 2 2 6 2 4 2" xfId="42958"/>
    <cellStyle name="40% - Акцент4 2 2 6 2 5" xfId="16053"/>
    <cellStyle name="40% - Акцент4 2 2 6 2 5 2" xfId="42959"/>
    <cellStyle name="40% - Акцент4 2 2 6 2 6" xfId="16054"/>
    <cellStyle name="40% - Акцент4 2 2 6 2 6 2" xfId="42960"/>
    <cellStyle name="40% - Акцент4 2 2 6 2 7" xfId="42955"/>
    <cellStyle name="40% - Акцент4 2 2 6 20" xfId="16055"/>
    <cellStyle name="40% - Акцент4 2 2 6 20 2" xfId="16056"/>
    <cellStyle name="40% - Акцент4 2 2 6 20 2 2" xfId="42962"/>
    <cellStyle name="40% - Акцент4 2 2 6 20 3" xfId="16057"/>
    <cellStyle name="40% - Акцент4 2 2 6 20 3 2" xfId="42963"/>
    <cellStyle name="40% - Акцент4 2 2 6 20 4" xfId="16058"/>
    <cellStyle name="40% - Акцент4 2 2 6 20 4 2" xfId="42964"/>
    <cellStyle name="40% - Акцент4 2 2 6 20 5" xfId="16059"/>
    <cellStyle name="40% - Акцент4 2 2 6 20 5 2" xfId="42965"/>
    <cellStyle name="40% - Акцент4 2 2 6 20 6" xfId="16060"/>
    <cellStyle name="40% - Акцент4 2 2 6 20 6 2" xfId="42966"/>
    <cellStyle name="40% - Акцент4 2 2 6 20 7" xfId="42961"/>
    <cellStyle name="40% - Акцент4 2 2 6 21" xfId="16061"/>
    <cellStyle name="40% - Акцент4 2 2 6 21 2" xfId="16062"/>
    <cellStyle name="40% - Акцент4 2 2 6 21 2 2" xfId="42968"/>
    <cellStyle name="40% - Акцент4 2 2 6 21 3" xfId="16063"/>
    <cellStyle name="40% - Акцент4 2 2 6 21 3 2" xfId="42969"/>
    <cellStyle name="40% - Акцент4 2 2 6 21 4" xfId="16064"/>
    <cellStyle name="40% - Акцент4 2 2 6 21 4 2" xfId="42970"/>
    <cellStyle name="40% - Акцент4 2 2 6 21 5" xfId="16065"/>
    <cellStyle name="40% - Акцент4 2 2 6 21 5 2" xfId="42971"/>
    <cellStyle name="40% - Акцент4 2 2 6 21 6" xfId="16066"/>
    <cellStyle name="40% - Акцент4 2 2 6 21 6 2" xfId="42972"/>
    <cellStyle name="40% - Акцент4 2 2 6 21 7" xfId="42967"/>
    <cellStyle name="40% - Акцент4 2 2 6 22" xfId="16067"/>
    <cellStyle name="40% - Акцент4 2 2 6 22 2" xfId="16068"/>
    <cellStyle name="40% - Акцент4 2 2 6 22 2 2" xfId="42974"/>
    <cellStyle name="40% - Акцент4 2 2 6 22 3" xfId="16069"/>
    <cellStyle name="40% - Акцент4 2 2 6 22 3 2" xfId="42975"/>
    <cellStyle name="40% - Акцент4 2 2 6 22 4" xfId="16070"/>
    <cellStyle name="40% - Акцент4 2 2 6 22 4 2" xfId="42976"/>
    <cellStyle name="40% - Акцент4 2 2 6 22 5" xfId="16071"/>
    <cellStyle name="40% - Акцент4 2 2 6 22 5 2" xfId="42977"/>
    <cellStyle name="40% - Акцент4 2 2 6 22 6" xfId="16072"/>
    <cellStyle name="40% - Акцент4 2 2 6 22 6 2" xfId="42978"/>
    <cellStyle name="40% - Акцент4 2 2 6 22 7" xfId="42973"/>
    <cellStyle name="40% - Акцент4 2 2 6 23" xfId="16073"/>
    <cellStyle name="40% - Акцент4 2 2 6 23 2" xfId="42979"/>
    <cellStyle name="40% - Акцент4 2 2 6 24" xfId="16074"/>
    <cellStyle name="40% - Акцент4 2 2 6 24 2" xfId="42980"/>
    <cellStyle name="40% - Акцент4 2 2 6 25" xfId="16075"/>
    <cellStyle name="40% - Акцент4 2 2 6 25 2" xfId="42981"/>
    <cellStyle name="40% - Акцент4 2 2 6 26" xfId="16076"/>
    <cellStyle name="40% - Акцент4 2 2 6 26 2" xfId="42982"/>
    <cellStyle name="40% - Акцент4 2 2 6 27" xfId="16077"/>
    <cellStyle name="40% - Акцент4 2 2 6 27 2" xfId="42983"/>
    <cellStyle name="40% - Акцент4 2 2 6 28" xfId="42894"/>
    <cellStyle name="40% - Акцент4 2 2 6 3" xfId="16078"/>
    <cellStyle name="40% - Акцент4 2 2 6 3 2" xfId="16079"/>
    <cellStyle name="40% - Акцент4 2 2 6 3 2 2" xfId="42985"/>
    <cellStyle name="40% - Акцент4 2 2 6 3 3" xfId="16080"/>
    <cellStyle name="40% - Акцент4 2 2 6 3 3 2" xfId="42986"/>
    <cellStyle name="40% - Акцент4 2 2 6 3 4" xfId="16081"/>
    <cellStyle name="40% - Акцент4 2 2 6 3 4 2" xfId="42987"/>
    <cellStyle name="40% - Акцент4 2 2 6 3 5" xfId="16082"/>
    <cellStyle name="40% - Акцент4 2 2 6 3 5 2" xfId="42988"/>
    <cellStyle name="40% - Акцент4 2 2 6 3 6" xfId="16083"/>
    <cellStyle name="40% - Акцент4 2 2 6 3 6 2" xfId="42989"/>
    <cellStyle name="40% - Акцент4 2 2 6 3 7" xfId="42984"/>
    <cellStyle name="40% - Акцент4 2 2 6 4" xfId="16084"/>
    <cellStyle name="40% - Акцент4 2 2 6 4 2" xfId="16085"/>
    <cellStyle name="40% - Акцент4 2 2 6 4 2 2" xfId="42991"/>
    <cellStyle name="40% - Акцент4 2 2 6 4 3" xfId="16086"/>
    <cellStyle name="40% - Акцент4 2 2 6 4 3 2" xfId="42992"/>
    <cellStyle name="40% - Акцент4 2 2 6 4 4" xfId="16087"/>
    <cellStyle name="40% - Акцент4 2 2 6 4 4 2" xfId="42993"/>
    <cellStyle name="40% - Акцент4 2 2 6 4 5" xfId="16088"/>
    <cellStyle name="40% - Акцент4 2 2 6 4 5 2" xfId="42994"/>
    <cellStyle name="40% - Акцент4 2 2 6 4 6" xfId="16089"/>
    <cellStyle name="40% - Акцент4 2 2 6 4 6 2" xfId="42995"/>
    <cellStyle name="40% - Акцент4 2 2 6 4 7" xfId="42990"/>
    <cellStyle name="40% - Акцент4 2 2 6 5" xfId="16090"/>
    <cellStyle name="40% - Акцент4 2 2 6 5 2" xfId="16091"/>
    <cellStyle name="40% - Акцент4 2 2 6 5 2 2" xfId="42997"/>
    <cellStyle name="40% - Акцент4 2 2 6 5 3" xfId="16092"/>
    <cellStyle name="40% - Акцент4 2 2 6 5 3 2" xfId="42998"/>
    <cellStyle name="40% - Акцент4 2 2 6 5 4" xfId="16093"/>
    <cellStyle name="40% - Акцент4 2 2 6 5 4 2" xfId="42999"/>
    <cellStyle name="40% - Акцент4 2 2 6 5 5" xfId="16094"/>
    <cellStyle name="40% - Акцент4 2 2 6 5 5 2" xfId="43000"/>
    <cellStyle name="40% - Акцент4 2 2 6 5 6" xfId="16095"/>
    <cellStyle name="40% - Акцент4 2 2 6 5 6 2" xfId="43001"/>
    <cellStyle name="40% - Акцент4 2 2 6 5 7" xfId="42996"/>
    <cellStyle name="40% - Акцент4 2 2 6 6" xfId="16096"/>
    <cellStyle name="40% - Акцент4 2 2 6 6 2" xfId="16097"/>
    <cellStyle name="40% - Акцент4 2 2 6 6 2 2" xfId="43003"/>
    <cellStyle name="40% - Акцент4 2 2 6 6 3" xfId="16098"/>
    <cellStyle name="40% - Акцент4 2 2 6 6 3 2" xfId="43004"/>
    <cellStyle name="40% - Акцент4 2 2 6 6 4" xfId="16099"/>
    <cellStyle name="40% - Акцент4 2 2 6 6 4 2" xfId="43005"/>
    <cellStyle name="40% - Акцент4 2 2 6 6 5" xfId="16100"/>
    <cellStyle name="40% - Акцент4 2 2 6 6 5 2" xfId="43006"/>
    <cellStyle name="40% - Акцент4 2 2 6 6 6" xfId="16101"/>
    <cellStyle name="40% - Акцент4 2 2 6 6 6 2" xfId="43007"/>
    <cellStyle name="40% - Акцент4 2 2 6 6 7" xfId="43002"/>
    <cellStyle name="40% - Акцент4 2 2 6 7" xfId="16102"/>
    <cellStyle name="40% - Акцент4 2 2 6 7 2" xfId="16103"/>
    <cellStyle name="40% - Акцент4 2 2 6 7 2 2" xfId="43009"/>
    <cellStyle name="40% - Акцент4 2 2 6 7 3" xfId="16104"/>
    <cellStyle name="40% - Акцент4 2 2 6 7 3 2" xfId="43010"/>
    <cellStyle name="40% - Акцент4 2 2 6 7 4" xfId="16105"/>
    <cellStyle name="40% - Акцент4 2 2 6 7 4 2" xfId="43011"/>
    <cellStyle name="40% - Акцент4 2 2 6 7 5" xfId="16106"/>
    <cellStyle name="40% - Акцент4 2 2 6 7 5 2" xfId="43012"/>
    <cellStyle name="40% - Акцент4 2 2 6 7 6" xfId="16107"/>
    <cellStyle name="40% - Акцент4 2 2 6 7 6 2" xfId="43013"/>
    <cellStyle name="40% - Акцент4 2 2 6 7 7" xfId="43008"/>
    <cellStyle name="40% - Акцент4 2 2 6 8" xfId="16108"/>
    <cellStyle name="40% - Акцент4 2 2 6 8 2" xfId="16109"/>
    <cellStyle name="40% - Акцент4 2 2 6 8 2 2" xfId="43015"/>
    <cellStyle name="40% - Акцент4 2 2 6 8 3" xfId="16110"/>
    <cellStyle name="40% - Акцент4 2 2 6 8 3 2" xfId="43016"/>
    <cellStyle name="40% - Акцент4 2 2 6 8 4" xfId="16111"/>
    <cellStyle name="40% - Акцент4 2 2 6 8 4 2" xfId="43017"/>
    <cellStyle name="40% - Акцент4 2 2 6 8 5" xfId="16112"/>
    <cellStyle name="40% - Акцент4 2 2 6 8 5 2" xfId="43018"/>
    <cellStyle name="40% - Акцент4 2 2 6 8 6" xfId="16113"/>
    <cellStyle name="40% - Акцент4 2 2 6 8 6 2" xfId="43019"/>
    <cellStyle name="40% - Акцент4 2 2 6 8 7" xfId="43014"/>
    <cellStyle name="40% - Акцент4 2 2 6 9" xfId="16114"/>
    <cellStyle name="40% - Акцент4 2 2 6 9 2" xfId="16115"/>
    <cellStyle name="40% - Акцент4 2 2 6 9 2 2" xfId="43021"/>
    <cellStyle name="40% - Акцент4 2 2 6 9 3" xfId="16116"/>
    <cellStyle name="40% - Акцент4 2 2 6 9 3 2" xfId="43022"/>
    <cellStyle name="40% - Акцент4 2 2 6 9 4" xfId="16117"/>
    <cellStyle name="40% - Акцент4 2 2 6 9 4 2" xfId="43023"/>
    <cellStyle name="40% - Акцент4 2 2 6 9 5" xfId="16118"/>
    <cellStyle name="40% - Акцент4 2 2 6 9 5 2" xfId="43024"/>
    <cellStyle name="40% - Акцент4 2 2 6 9 6" xfId="16119"/>
    <cellStyle name="40% - Акцент4 2 2 6 9 6 2" xfId="43025"/>
    <cellStyle name="40% - Акцент4 2 2 6 9 7" xfId="43020"/>
    <cellStyle name="40% - Акцент4 2 2 7" xfId="16120"/>
    <cellStyle name="40% - Акцент4 2 2 7 2" xfId="16121"/>
    <cellStyle name="40% - Акцент4 2 2 7 2 2" xfId="43027"/>
    <cellStyle name="40% - Акцент4 2 2 7 3" xfId="16122"/>
    <cellStyle name="40% - Акцент4 2 2 7 3 2" xfId="43028"/>
    <cellStyle name="40% - Акцент4 2 2 7 4" xfId="16123"/>
    <cellStyle name="40% - Акцент4 2 2 7 4 2" xfId="43029"/>
    <cellStyle name="40% - Акцент4 2 2 7 5" xfId="16124"/>
    <cellStyle name="40% - Акцент4 2 2 7 5 2" xfId="43030"/>
    <cellStyle name="40% - Акцент4 2 2 7 6" xfId="16125"/>
    <cellStyle name="40% - Акцент4 2 2 7 6 2" xfId="43031"/>
    <cellStyle name="40% - Акцент4 2 2 7 7" xfId="43026"/>
    <cellStyle name="40% - Акцент4 2 2 8" xfId="16126"/>
    <cellStyle name="40% - Акцент4 2 2 8 2" xfId="16127"/>
    <cellStyle name="40% - Акцент4 2 2 8 2 2" xfId="43033"/>
    <cellStyle name="40% - Акцент4 2 2 8 3" xfId="16128"/>
    <cellStyle name="40% - Акцент4 2 2 8 3 2" xfId="43034"/>
    <cellStyle name="40% - Акцент4 2 2 8 4" xfId="16129"/>
    <cellStyle name="40% - Акцент4 2 2 8 4 2" xfId="43035"/>
    <cellStyle name="40% - Акцент4 2 2 8 5" xfId="16130"/>
    <cellStyle name="40% - Акцент4 2 2 8 5 2" xfId="43036"/>
    <cellStyle name="40% - Акцент4 2 2 8 6" xfId="16131"/>
    <cellStyle name="40% - Акцент4 2 2 8 6 2" xfId="43037"/>
    <cellStyle name="40% - Акцент4 2 2 8 7" xfId="43032"/>
    <cellStyle name="40% - Акцент4 2 2 9" xfId="16132"/>
    <cellStyle name="40% - Акцент4 2 2 9 2" xfId="16133"/>
    <cellStyle name="40% - Акцент4 2 2 9 2 2" xfId="43039"/>
    <cellStyle name="40% - Акцент4 2 2 9 3" xfId="16134"/>
    <cellStyle name="40% - Акцент4 2 2 9 3 2" xfId="43040"/>
    <cellStyle name="40% - Акцент4 2 2 9 4" xfId="16135"/>
    <cellStyle name="40% - Акцент4 2 2 9 4 2" xfId="43041"/>
    <cellStyle name="40% - Акцент4 2 2 9 5" xfId="16136"/>
    <cellStyle name="40% - Акцент4 2 2 9 5 2" xfId="43042"/>
    <cellStyle name="40% - Акцент4 2 2 9 6" xfId="16137"/>
    <cellStyle name="40% - Акцент4 2 2 9 6 2" xfId="43043"/>
    <cellStyle name="40% - Акцент4 2 2 9 7" xfId="43038"/>
    <cellStyle name="40% - Акцент4 2 20" xfId="16138"/>
    <cellStyle name="40% - Акцент4 2 21" xfId="16139"/>
    <cellStyle name="40% - Акцент4 2 22" xfId="16140"/>
    <cellStyle name="40% - Акцент4 2 23" xfId="16141"/>
    <cellStyle name="40% - Акцент4 2 24" xfId="16142"/>
    <cellStyle name="40% - Акцент4 2 25" xfId="16143"/>
    <cellStyle name="40% - Акцент4 2 26" xfId="16144"/>
    <cellStyle name="40% - Акцент4 2 27" xfId="16145"/>
    <cellStyle name="40% - Акцент4 2 28" xfId="16146"/>
    <cellStyle name="40% - Акцент4 2 29" xfId="16147"/>
    <cellStyle name="40% - Акцент4 2 3" xfId="16148"/>
    <cellStyle name="40% - Акцент4 2 30" xfId="16149"/>
    <cellStyle name="40% - Акцент4 2 31" xfId="16150"/>
    <cellStyle name="40% - Акцент4 2 32" xfId="16151"/>
    <cellStyle name="40% - Акцент4 2 33" xfId="16152"/>
    <cellStyle name="40% - Акцент4 2 34" xfId="42252"/>
    <cellStyle name="40% - Акцент4 2 4" xfId="16153"/>
    <cellStyle name="40% - Акцент4 2 5" xfId="16154"/>
    <cellStyle name="40% - Акцент4 2 6" xfId="16155"/>
    <cellStyle name="40% - Акцент4 2 7" xfId="16156"/>
    <cellStyle name="40% - Акцент4 2 8" xfId="16157"/>
    <cellStyle name="40% - Акцент4 2 9" xfId="16158"/>
    <cellStyle name="40% - Акцент4 20" xfId="16159"/>
    <cellStyle name="40% - Акцент4 20 2" xfId="16160"/>
    <cellStyle name="40% - Акцент4 20 2 2" xfId="43045"/>
    <cellStyle name="40% - Акцент4 20 3" xfId="16161"/>
    <cellStyle name="40% - Акцент4 20 3 2" xfId="43046"/>
    <cellStyle name="40% - Акцент4 20 4" xfId="16162"/>
    <cellStyle name="40% - Акцент4 20 4 2" xfId="43047"/>
    <cellStyle name="40% - Акцент4 20 5" xfId="16163"/>
    <cellStyle name="40% - Акцент4 20 5 2" xfId="43048"/>
    <cellStyle name="40% - Акцент4 20 6" xfId="16164"/>
    <cellStyle name="40% - Акцент4 20 6 2" xfId="43049"/>
    <cellStyle name="40% - Акцент4 20 7" xfId="43044"/>
    <cellStyle name="40% - Акцент4 21" xfId="16165"/>
    <cellStyle name="40% - Акцент4 21 2" xfId="16166"/>
    <cellStyle name="40% - Акцент4 21 2 2" xfId="43051"/>
    <cellStyle name="40% - Акцент4 21 3" xfId="16167"/>
    <cellStyle name="40% - Акцент4 21 3 2" xfId="43052"/>
    <cellStyle name="40% - Акцент4 21 4" xfId="16168"/>
    <cellStyle name="40% - Акцент4 21 4 2" xfId="43053"/>
    <cellStyle name="40% - Акцент4 21 5" xfId="16169"/>
    <cellStyle name="40% - Акцент4 21 5 2" xfId="43054"/>
    <cellStyle name="40% - Акцент4 21 6" xfId="16170"/>
    <cellStyle name="40% - Акцент4 21 6 2" xfId="43055"/>
    <cellStyle name="40% - Акцент4 21 7" xfId="43050"/>
    <cellStyle name="40% - Акцент4 22" xfId="16171"/>
    <cellStyle name="40% - Акцент4 22 2" xfId="16172"/>
    <cellStyle name="40% - Акцент4 22 2 2" xfId="43057"/>
    <cellStyle name="40% - Акцент4 22 3" xfId="16173"/>
    <cellStyle name="40% - Акцент4 22 3 2" xfId="43058"/>
    <cellStyle name="40% - Акцент4 22 4" xfId="16174"/>
    <cellStyle name="40% - Акцент4 22 4 2" xfId="43059"/>
    <cellStyle name="40% - Акцент4 22 5" xfId="16175"/>
    <cellStyle name="40% - Акцент4 22 5 2" xfId="43060"/>
    <cellStyle name="40% - Акцент4 22 6" xfId="16176"/>
    <cellStyle name="40% - Акцент4 22 6 2" xfId="43061"/>
    <cellStyle name="40% - Акцент4 22 7" xfId="43056"/>
    <cellStyle name="40% - Акцент4 23" xfId="16177"/>
    <cellStyle name="40% - Акцент4 23 2" xfId="16178"/>
    <cellStyle name="40% - Акцент4 23 2 2" xfId="43063"/>
    <cellStyle name="40% - Акцент4 23 3" xfId="16179"/>
    <cellStyle name="40% - Акцент4 23 3 2" xfId="43064"/>
    <cellStyle name="40% - Акцент4 23 4" xfId="16180"/>
    <cellStyle name="40% - Акцент4 23 4 2" xfId="43065"/>
    <cellStyle name="40% - Акцент4 23 5" xfId="16181"/>
    <cellStyle name="40% - Акцент4 23 5 2" xfId="43066"/>
    <cellStyle name="40% - Акцент4 23 6" xfId="16182"/>
    <cellStyle name="40% - Акцент4 23 6 2" xfId="43067"/>
    <cellStyle name="40% - Акцент4 23 7" xfId="43062"/>
    <cellStyle name="40% - Акцент4 24" xfId="16183"/>
    <cellStyle name="40% - Акцент4 24 2" xfId="16184"/>
    <cellStyle name="40% - Акцент4 24 2 2" xfId="43069"/>
    <cellStyle name="40% - Акцент4 24 3" xfId="16185"/>
    <cellStyle name="40% - Акцент4 24 3 2" xfId="43070"/>
    <cellStyle name="40% - Акцент4 24 4" xfId="16186"/>
    <cellStyle name="40% - Акцент4 24 4 2" xfId="43071"/>
    <cellStyle name="40% - Акцент4 24 5" xfId="16187"/>
    <cellStyle name="40% - Акцент4 24 5 2" xfId="43072"/>
    <cellStyle name="40% - Акцент4 24 6" xfId="16188"/>
    <cellStyle name="40% - Акцент4 24 6 2" xfId="43073"/>
    <cellStyle name="40% - Акцент4 24 7" xfId="43068"/>
    <cellStyle name="40% - Акцент4 25" xfId="16189"/>
    <cellStyle name="40% - Акцент4 25 2" xfId="16190"/>
    <cellStyle name="40% - Акцент4 25 2 2" xfId="43075"/>
    <cellStyle name="40% - Акцент4 25 3" xfId="16191"/>
    <cellStyle name="40% - Акцент4 25 3 2" xfId="43076"/>
    <cellStyle name="40% - Акцент4 25 4" xfId="16192"/>
    <cellStyle name="40% - Акцент4 25 4 2" xfId="43077"/>
    <cellStyle name="40% - Акцент4 25 5" xfId="16193"/>
    <cellStyle name="40% - Акцент4 25 5 2" xfId="43078"/>
    <cellStyle name="40% - Акцент4 25 6" xfId="16194"/>
    <cellStyle name="40% - Акцент4 25 6 2" xfId="43079"/>
    <cellStyle name="40% - Акцент4 25 7" xfId="43074"/>
    <cellStyle name="40% - Акцент4 26" xfId="16195"/>
    <cellStyle name="40% - Акцент4 26 2" xfId="16196"/>
    <cellStyle name="40% - Акцент4 26 2 2" xfId="43081"/>
    <cellStyle name="40% - Акцент4 26 3" xfId="16197"/>
    <cellStyle name="40% - Акцент4 26 3 2" xfId="43082"/>
    <cellStyle name="40% - Акцент4 26 4" xfId="16198"/>
    <cellStyle name="40% - Акцент4 26 4 2" xfId="43083"/>
    <cellStyle name="40% - Акцент4 26 5" xfId="16199"/>
    <cellStyle name="40% - Акцент4 26 5 2" xfId="43084"/>
    <cellStyle name="40% - Акцент4 26 6" xfId="16200"/>
    <cellStyle name="40% - Акцент4 26 6 2" xfId="43085"/>
    <cellStyle name="40% - Акцент4 26 7" xfId="43080"/>
    <cellStyle name="40% - Акцент4 27" xfId="16201"/>
    <cellStyle name="40% - Акцент4 27 2" xfId="16202"/>
    <cellStyle name="40% - Акцент4 27 2 2" xfId="43087"/>
    <cellStyle name="40% - Акцент4 27 3" xfId="16203"/>
    <cellStyle name="40% - Акцент4 27 3 2" xfId="43088"/>
    <cellStyle name="40% - Акцент4 27 4" xfId="16204"/>
    <cellStyle name="40% - Акцент4 27 4 2" xfId="43089"/>
    <cellStyle name="40% - Акцент4 27 5" xfId="16205"/>
    <cellStyle name="40% - Акцент4 27 5 2" xfId="43090"/>
    <cellStyle name="40% - Акцент4 27 6" xfId="16206"/>
    <cellStyle name="40% - Акцент4 27 6 2" xfId="43091"/>
    <cellStyle name="40% - Акцент4 27 7" xfId="43086"/>
    <cellStyle name="40% - Акцент4 28" xfId="16207"/>
    <cellStyle name="40% - Акцент4 28 2" xfId="16208"/>
    <cellStyle name="40% - Акцент4 28 2 2" xfId="43093"/>
    <cellStyle name="40% - Акцент4 28 3" xfId="16209"/>
    <cellStyle name="40% - Акцент4 28 3 2" xfId="43094"/>
    <cellStyle name="40% - Акцент4 28 4" xfId="16210"/>
    <cellStyle name="40% - Акцент4 28 4 2" xfId="43095"/>
    <cellStyle name="40% - Акцент4 28 5" xfId="16211"/>
    <cellStyle name="40% - Акцент4 28 5 2" xfId="43096"/>
    <cellStyle name="40% - Акцент4 28 6" xfId="16212"/>
    <cellStyle name="40% - Акцент4 28 6 2" xfId="43097"/>
    <cellStyle name="40% - Акцент4 28 7" xfId="43092"/>
    <cellStyle name="40% - Акцент4 29" xfId="16213"/>
    <cellStyle name="40% - Акцент4 29 2" xfId="43098"/>
    <cellStyle name="40% - Акцент4 3" xfId="16214"/>
    <cellStyle name="40% - Акцент4 3 10" xfId="16215"/>
    <cellStyle name="40% - Акцент4 3 10 2" xfId="16216"/>
    <cellStyle name="40% - Акцент4 3 10 2 2" xfId="43101"/>
    <cellStyle name="40% - Акцент4 3 10 3" xfId="16217"/>
    <cellStyle name="40% - Акцент4 3 10 3 2" xfId="43102"/>
    <cellStyle name="40% - Акцент4 3 10 4" xfId="16218"/>
    <cellStyle name="40% - Акцент4 3 10 4 2" xfId="43103"/>
    <cellStyle name="40% - Акцент4 3 10 5" xfId="16219"/>
    <cellStyle name="40% - Акцент4 3 10 5 2" xfId="43104"/>
    <cellStyle name="40% - Акцент4 3 10 6" xfId="16220"/>
    <cellStyle name="40% - Акцент4 3 10 6 2" xfId="43105"/>
    <cellStyle name="40% - Акцент4 3 10 7" xfId="43100"/>
    <cellStyle name="40% - Акцент4 3 11" xfId="16221"/>
    <cellStyle name="40% - Акцент4 3 11 2" xfId="16222"/>
    <cellStyle name="40% - Акцент4 3 11 2 2" xfId="43107"/>
    <cellStyle name="40% - Акцент4 3 11 3" xfId="16223"/>
    <cellStyle name="40% - Акцент4 3 11 3 2" xfId="43108"/>
    <cellStyle name="40% - Акцент4 3 11 4" xfId="16224"/>
    <cellStyle name="40% - Акцент4 3 11 4 2" xfId="43109"/>
    <cellStyle name="40% - Акцент4 3 11 5" xfId="16225"/>
    <cellStyle name="40% - Акцент4 3 11 5 2" xfId="43110"/>
    <cellStyle name="40% - Акцент4 3 11 6" xfId="16226"/>
    <cellStyle name="40% - Акцент4 3 11 6 2" xfId="43111"/>
    <cellStyle name="40% - Акцент4 3 11 7" xfId="43106"/>
    <cellStyle name="40% - Акцент4 3 12" xfId="16227"/>
    <cellStyle name="40% - Акцент4 3 12 2" xfId="16228"/>
    <cellStyle name="40% - Акцент4 3 12 2 2" xfId="43113"/>
    <cellStyle name="40% - Акцент4 3 12 3" xfId="16229"/>
    <cellStyle name="40% - Акцент4 3 12 3 2" xfId="43114"/>
    <cellStyle name="40% - Акцент4 3 12 4" xfId="16230"/>
    <cellStyle name="40% - Акцент4 3 12 4 2" xfId="43115"/>
    <cellStyle name="40% - Акцент4 3 12 5" xfId="16231"/>
    <cellStyle name="40% - Акцент4 3 12 5 2" xfId="43116"/>
    <cellStyle name="40% - Акцент4 3 12 6" xfId="16232"/>
    <cellStyle name="40% - Акцент4 3 12 6 2" xfId="43117"/>
    <cellStyle name="40% - Акцент4 3 12 7" xfId="43112"/>
    <cellStyle name="40% - Акцент4 3 13" xfId="16233"/>
    <cellStyle name="40% - Акцент4 3 13 2" xfId="16234"/>
    <cellStyle name="40% - Акцент4 3 13 2 2" xfId="43119"/>
    <cellStyle name="40% - Акцент4 3 13 3" xfId="16235"/>
    <cellStyle name="40% - Акцент4 3 13 3 2" xfId="43120"/>
    <cellStyle name="40% - Акцент4 3 13 4" xfId="16236"/>
    <cellStyle name="40% - Акцент4 3 13 4 2" xfId="43121"/>
    <cellStyle name="40% - Акцент4 3 13 5" xfId="16237"/>
    <cellStyle name="40% - Акцент4 3 13 5 2" xfId="43122"/>
    <cellStyle name="40% - Акцент4 3 13 6" xfId="16238"/>
    <cellStyle name="40% - Акцент4 3 13 6 2" xfId="43123"/>
    <cellStyle name="40% - Акцент4 3 13 7" xfId="43118"/>
    <cellStyle name="40% - Акцент4 3 14" xfId="16239"/>
    <cellStyle name="40% - Акцент4 3 14 2" xfId="16240"/>
    <cellStyle name="40% - Акцент4 3 14 2 2" xfId="43125"/>
    <cellStyle name="40% - Акцент4 3 14 3" xfId="16241"/>
    <cellStyle name="40% - Акцент4 3 14 3 2" xfId="43126"/>
    <cellStyle name="40% - Акцент4 3 14 4" xfId="16242"/>
    <cellStyle name="40% - Акцент4 3 14 4 2" xfId="43127"/>
    <cellStyle name="40% - Акцент4 3 14 5" xfId="16243"/>
    <cellStyle name="40% - Акцент4 3 14 5 2" xfId="43128"/>
    <cellStyle name="40% - Акцент4 3 14 6" xfId="16244"/>
    <cellStyle name="40% - Акцент4 3 14 6 2" xfId="43129"/>
    <cellStyle name="40% - Акцент4 3 14 7" xfId="43124"/>
    <cellStyle name="40% - Акцент4 3 15" xfId="16245"/>
    <cellStyle name="40% - Акцент4 3 15 2" xfId="16246"/>
    <cellStyle name="40% - Акцент4 3 15 2 2" xfId="43131"/>
    <cellStyle name="40% - Акцент4 3 15 3" xfId="16247"/>
    <cellStyle name="40% - Акцент4 3 15 3 2" xfId="43132"/>
    <cellStyle name="40% - Акцент4 3 15 4" xfId="16248"/>
    <cellStyle name="40% - Акцент4 3 15 4 2" xfId="43133"/>
    <cellStyle name="40% - Акцент4 3 15 5" xfId="16249"/>
    <cellStyle name="40% - Акцент4 3 15 5 2" xfId="43134"/>
    <cellStyle name="40% - Акцент4 3 15 6" xfId="16250"/>
    <cellStyle name="40% - Акцент4 3 15 6 2" xfId="43135"/>
    <cellStyle name="40% - Акцент4 3 15 7" xfId="43130"/>
    <cellStyle name="40% - Акцент4 3 16" xfId="16251"/>
    <cellStyle name="40% - Акцент4 3 16 2" xfId="16252"/>
    <cellStyle name="40% - Акцент4 3 16 2 2" xfId="43137"/>
    <cellStyle name="40% - Акцент4 3 16 3" xfId="16253"/>
    <cellStyle name="40% - Акцент4 3 16 3 2" xfId="43138"/>
    <cellStyle name="40% - Акцент4 3 16 4" xfId="16254"/>
    <cellStyle name="40% - Акцент4 3 16 4 2" xfId="43139"/>
    <cellStyle name="40% - Акцент4 3 16 5" xfId="16255"/>
    <cellStyle name="40% - Акцент4 3 16 5 2" xfId="43140"/>
    <cellStyle name="40% - Акцент4 3 16 6" xfId="16256"/>
    <cellStyle name="40% - Акцент4 3 16 6 2" xfId="43141"/>
    <cellStyle name="40% - Акцент4 3 16 7" xfId="43136"/>
    <cellStyle name="40% - Акцент4 3 17" xfId="16257"/>
    <cellStyle name="40% - Акцент4 3 17 2" xfId="16258"/>
    <cellStyle name="40% - Акцент4 3 17 2 2" xfId="43143"/>
    <cellStyle name="40% - Акцент4 3 17 3" xfId="16259"/>
    <cellStyle name="40% - Акцент4 3 17 3 2" xfId="43144"/>
    <cellStyle name="40% - Акцент4 3 17 4" xfId="16260"/>
    <cellStyle name="40% - Акцент4 3 17 4 2" xfId="43145"/>
    <cellStyle name="40% - Акцент4 3 17 5" xfId="16261"/>
    <cellStyle name="40% - Акцент4 3 17 5 2" xfId="43146"/>
    <cellStyle name="40% - Акцент4 3 17 6" xfId="16262"/>
    <cellStyle name="40% - Акцент4 3 17 6 2" xfId="43147"/>
    <cellStyle name="40% - Акцент4 3 17 7" xfId="43142"/>
    <cellStyle name="40% - Акцент4 3 18" xfId="16263"/>
    <cellStyle name="40% - Акцент4 3 18 2" xfId="16264"/>
    <cellStyle name="40% - Акцент4 3 18 2 2" xfId="43149"/>
    <cellStyle name="40% - Акцент4 3 18 3" xfId="16265"/>
    <cellStyle name="40% - Акцент4 3 18 3 2" xfId="43150"/>
    <cellStyle name="40% - Акцент4 3 18 4" xfId="16266"/>
    <cellStyle name="40% - Акцент4 3 18 4 2" xfId="43151"/>
    <cellStyle name="40% - Акцент4 3 18 5" xfId="16267"/>
    <cellStyle name="40% - Акцент4 3 18 5 2" xfId="43152"/>
    <cellStyle name="40% - Акцент4 3 18 6" xfId="16268"/>
    <cellStyle name="40% - Акцент4 3 18 6 2" xfId="43153"/>
    <cellStyle name="40% - Акцент4 3 18 7" xfId="43148"/>
    <cellStyle name="40% - Акцент4 3 19" xfId="16269"/>
    <cellStyle name="40% - Акцент4 3 19 2" xfId="16270"/>
    <cellStyle name="40% - Акцент4 3 19 2 2" xfId="43155"/>
    <cellStyle name="40% - Акцент4 3 19 3" xfId="16271"/>
    <cellStyle name="40% - Акцент4 3 19 3 2" xfId="43156"/>
    <cellStyle name="40% - Акцент4 3 19 4" xfId="16272"/>
    <cellStyle name="40% - Акцент4 3 19 4 2" xfId="43157"/>
    <cellStyle name="40% - Акцент4 3 19 5" xfId="16273"/>
    <cellStyle name="40% - Акцент4 3 19 5 2" xfId="43158"/>
    <cellStyle name="40% - Акцент4 3 19 6" xfId="16274"/>
    <cellStyle name="40% - Акцент4 3 19 6 2" xfId="43159"/>
    <cellStyle name="40% - Акцент4 3 19 7" xfId="43154"/>
    <cellStyle name="40% - Акцент4 3 2" xfId="16275"/>
    <cellStyle name="40% - Акцент4 3 2 2" xfId="16276"/>
    <cellStyle name="40% - Акцент4 3 2 2 2" xfId="43161"/>
    <cellStyle name="40% - Акцент4 3 2 3" xfId="16277"/>
    <cellStyle name="40% - Акцент4 3 2 3 2" xfId="43162"/>
    <cellStyle name="40% - Акцент4 3 2 4" xfId="16278"/>
    <cellStyle name="40% - Акцент4 3 2 4 2" xfId="43163"/>
    <cellStyle name="40% - Акцент4 3 2 5" xfId="16279"/>
    <cellStyle name="40% - Акцент4 3 2 5 2" xfId="43164"/>
    <cellStyle name="40% - Акцент4 3 2 6" xfId="16280"/>
    <cellStyle name="40% - Акцент4 3 2 6 2" xfId="43165"/>
    <cellStyle name="40% - Акцент4 3 2 7" xfId="43160"/>
    <cellStyle name="40% - Акцент4 3 20" xfId="16281"/>
    <cellStyle name="40% - Акцент4 3 20 2" xfId="16282"/>
    <cellStyle name="40% - Акцент4 3 20 2 2" xfId="43167"/>
    <cellStyle name="40% - Акцент4 3 20 3" xfId="16283"/>
    <cellStyle name="40% - Акцент4 3 20 3 2" xfId="43168"/>
    <cellStyle name="40% - Акцент4 3 20 4" xfId="16284"/>
    <cellStyle name="40% - Акцент4 3 20 4 2" xfId="43169"/>
    <cellStyle name="40% - Акцент4 3 20 5" xfId="16285"/>
    <cellStyle name="40% - Акцент4 3 20 5 2" xfId="43170"/>
    <cellStyle name="40% - Акцент4 3 20 6" xfId="16286"/>
    <cellStyle name="40% - Акцент4 3 20 6 2" xfId="43171"/>
    <cellStyle name="40% - Акцент4 3 20 7" xfId="43166"/>
    <cellStyle name="40% - Акцент4 3 21" xfId="16287"/>
    <cellStyle name="40% - Акцент4 3 21 2" xfId="16288"/>
    <cellStyle name="40% - Акцент4 3 21 2 2" xfId="43173"/>
    <cellStyle name="40% - Акцент4 3 21 3" xfId="16289"/>
    <cellStyle name="40% - Акцент4 3 21 3 2" xfId="43174"/>
    <cellStyle name="40% - Акцент4 3 21 4" xfId="16290"/>
    <cellStyle name="40% - Акцент4 3 21 4 2" xfId="43175"/>
    <cellStyle name="40% - Акцент4 3 21 5" xfId="16291"/>
    <cellStyle name="40% - Акцент4 3 21 5 2" xfId="43176"/>
    <cellStyle name="40% - Акцент4 3 21 6" xfId="16292"/>
    <cellStyle name="40% - Акцент4 3 21 6 2" xfId="43177"/>
    <cellStyle name="40% - Акцент4 3 21 7" xfId="43172"/>
    <cellStyle name="40% - Акцент4 3 22" xfId="16293"/>
    <cellStyle name="40% - Акцент4 3 22 2" xfId="16294"/>
    <cellStyle name="40% - Акцент4 3 22 2 2" xfId="43179"/>
    <cellStyle name="40% - Акцент4 3 22 3" xfId="16295"/>
    <cellStyle name="40% - Акцент4 3 22 3 2" xfId="43180"/>
    <cellStyle name="40% - Акцент4 3 22 4" xfId="16296"/>
    <cellStyle name="40% - Акцент4 3 22 4 2" xfId="43181"/>
    <cellStyle name="40% - Акцент4 3 22 5" xfId="16297"/>
    <cellStyle name="40% - Акцент4 3 22 5 2" xfId="43182"/>
    <cellStyle name="40% - Акцент4 3 22 6" xfId="16298"/>
    <cellStyle name="40% - Акцент4 3 22 6 2" xfId="43183"/>
    <cellStyle name="40% - Акцент4 3 22 7" xfId="43178"/>
    <cellStyle name="40% - Акцент4 3 23" xfId="16299"/>
    <cellStyle name="40% - Акцент4 3 23 2" xfId="43184"/>
    <cellStyle name="40% - Акцент4 3 24" xfId="16300"/>
    <cellStyle name="40% - Акцент4 3 24 2" xfId="43185"/>
    <cellStyle name="40% - Акцент4 3 25" xfId="16301"/>
    <cellStyle name="40% - Акцент4 3 25 2" xfId="43186"/>
    <cellStyle name="40% - Акцент4 3 26" xfId="16302"/>
    <cellStyle name="40% - Акцент4 3 26 2" xfId="43187"/>
    <cellStyle name="40% - Акцент4 3 27" xfId="16303"/>
    <cellStyle name="40% - Акцент4 3 27 2" xfId="43188"/>
    <cellStyle name="40% - Акцент4 3 28" xfId="43099"/>
    <cellStyle name="40% - Акцент4 3 3" xfId="16304"/>
    <cellStyle name="40% - Акцент4 3 3 2" xfId="16305"/>
    <cellStyle name="40% - Акцент4 3 3 2 2" xfId="43190"/>
    <cellStyle name="40% - Акцент4 3 3 3" xfId="16306"/>
    <cellStyle name="40% - Акцент4 3 3 3 2" xfId="43191"/>
    <cellStyle name="40% - Акцент4 3 3 4" xfId="16307"/>
    <cellStyle name="40% - Акцент4 3 3 4 2" xfId="43192"/>
    <cellStyle name="40% - Акцент4 3 3 5" xfId="16308"/>
    <cellStyle name="40% - Акцент4 3 3 5 2" xfId="43193"/>
    <cellStyle name="40% - Акцент4 3 3 6" xfId="16309"/>
    <cellStyle name="40% - Акцент4 3 3 6 2" xfId="43194"/>
    <cellStyle name="40% - Акцент4 3 3 7" xfId="43189"/>
    <cellStyle name="40% - Акцент4 3 4" xfId="16310"/>
    <cellStyle name="40% - Акцент4 3 4 2" xfId="16311"/>
    <cellStyle name="40% - Акцент4 3 4 2 2" xfId="43196"/>
    <cellStyle name="40% - Акцент4 3 4 3" xfId="16312"/>
    <cellStyle name="40% - Акцент4 3 4 3 2" xfId="43197"/>
    <cellStyle name="40% - Акцент4 3 4 4" xfId="16313"/>
    <cellStyle name="40% - Акцент4 3 4 4 2" xfId="43198"/>
    <cellStyle name="40% - Акцент4 3 4 5" xfId="16314"/>
    <cellStyle name="40% - Акцент4 3 4 5 2" xfId="43199"/>
    <cellStyle name="40% - Акцент4 3 4 6" xfId="16315"/>
    <cellStyle name="40% - Акцент4 3 4 6 2" xfId="43200"/>
    <cellStyle name="40% - Акцент4 3 4 7" xfId="43195"/>
    <cellStyle name="40% - Акцент4 3 5" xfId="16316"/>
    <cellStyle name="40% - Акцент4 3 5 2" xfId="16317"/>
    <cellStyle name="40% - Акцент4 3 5 2 2" xfId="43202"/>
    <cellStyle name="40% - Акцент4 3 5 3" xfId="16318"/>
    <cellStyle name="40% - Акцент4 3 5 3 2" xfId="43203"/>
    <cellStyle name="40% - Акцент4 3 5 4" xfId="16319"/>
    <cellStyle name="40% - Акцент4 3 5 4 2" xfId="43204"/>
    <cellStyle name="40% - Акцент4 3 5 5" xfId="16320"/>
    <cellStyle name="40% - Акцент4 3 5 5 2" xfId="43205"/>
    <cellStyle name="40% - Акцент4 3 5 6" xfId="16321"/>
    <cellStyle name="40% - Акцент4 3 5 6 2" xfId="43206"/>
    <cellStyle name="40% - Акцент4 3 5 7" xfId="43201"/>
    <cellStyle name="40% - Акцент4 3 6" xfId="16322"/>
    <cellStyle name="40% - Акцент4 3 6 2" xfId="16323"/>
    <cellStyle name="40% - Акцент4 3 6 2 2" xfId="43208"/>
    <cellStyle name="40% - Акцент4 3 6 3" xfId="16324"/>
    <cellStyle name="40% - Акцент4 3 6 3 2" xfId="43209"/>
    <cellStyle name="40% - Акцент4 3 6 4" xfId="16325"/>
    <cellStyle name="40% - Акцент4 3 6 4 2" xfId="43210"/>
    <cellStyle name="40% - Акцент4 3 6 5" xfId="16326"/>
    <cellStyle name="40% - Акцент4 3 6 5 2" xfId="43211"/>
    <cellStyle name="40% - Акцент4 3 6 6" xfId="16327"/>
    <cellStyle name="40% - Акцент4 3 6 6 2" xfId="43212"/>
    <cellStyle name="40% - Акцент4 3 6 7" xfId="43207"/>
    <cellStyle name="40% - Акцент4 3 7" xfId="16328"/>
    <cellStyle name="40% - Акцент4 3 7 2" xfId="16329"/>
    <cellStyle name="40% - Акцент4 3 7 2 2" xfId="43214"/>
    <cellStyle name="40% - Акцент4 3 7 3" xfId="16330"/>
    <cellStyle name="40% - Акцент4 3 7 3 2" xfId="43215"/>
    <cellStyle name="40% - Акцент4 3 7 4" xfId="16331"/>
    <cellStyle name="40% - Акцент4 3 7 4 2" xfId="43216"/>
    <cellStyle name="40% - Акцент4 3 7 5" xfId="16332"/>
    <cellStyle name="40% - Акцент4 3 7 5 2" xfId="43217"/>
    <cellStyle name="40% - Акцент4 3 7 6" xfId="16333"/>
    <cellStyle name="40% - Акцент4 3 7 6 2" xfId="43218"/>
    <cellStyle name="40% - Акцент4 3 7 7" xfId="43213"/>
    <cellStyle name="40% - Акцент4 3 8" xfId="16334"/>
    <cellStyle name="40% - Акцент4 3 8 2" xfId="16335"/>
    <cellStyle name="40% - Акцент4 3 8 2 2" xfId="43220"/>
    <cellStyle name="40% - Акцент4 3 8 3" xfId="16336"/>
    <cellStyle name="40% - Акцент4 3 8 3 2" xfId="43221"/>
    <cellStyle name="40% - Акцент4 3 8 4" xfId="16337"/>
    <cellStyle name="40% - Акцент4 3 8 4 2" xfId="43222"/>
    <cellStyle name="40% - Акцент4 3 8 5" xfId="16338"/>
    <cellStyle name="40% - Акцент4 3 8 5 2" xfId="43223"/>
    <cellStyle name="40% - Акцент4 3 8 6" xfId="16339"/>
    <cellStyle name="40% - Акцент4 3 8 6 2" xfId="43224"/>
    <cellStyle name="40% - Акцент4 3 8 7" xfId="43219"/>
    <cellStyle name="40% - Акцент4 3 9" xfId="16340"/>
    <cellStyle name="40% - Акцент4 3 9 2" xfId="16341"/>
    <cellStyle name="40% - Акцент4 3 9 2 2" xfId="43226"/>
    <cellStyle name="40% - Акцент4 3 9 3" xfId="16342"/>
    <cellStyle name="40% - Акцент4 3 9 3 2" xfId="43227"/>
    <cellStyle name="40% - Акцент4 3 9 4" xfId="16343"/>
    <cellStyle name="40% - Акцент4 3 9 4 2" xfId="43228"/>
    <cellStyle name="40% - Акцент4 3 9 5" xfId="16344"/>
    <cellStyle name="40% - Акцент4 3 9 5 2" xfId="43229"/>
    <cellStyle name="40% - Акцент4 3 9 6" xfId="16345"/>
    <cellStyle name="40% - Акцент4 3 9 6 2" xfId="43230"/>
    <cellStyle name="40% - Акцент4 3 9 7" xfId="43225"/>
    <cellStyle name="40% - Акцент4 30" xfId="16346"/>
    <cellStyle name="40% - Акцент4 30 2" xfId="43231"/>
    <cellStyle name="40% - Акцент4 31" xfId="16347"/>
    <cellStyle name="40% - Акцент4 31 2" xfId="43232"/>
    <cellStyle name="40% - Акцент4 32" xfId="16348"/>
    <cellStyle name="40% - Акцент4 32 2" xfId="43233"/>
    <cellStyle name="40% - Акцент4 33" xfId="16349"/>
    <cellStyle name="40% - Акцент4 33 2" xfId="43234"/>
    <cellStyle name="40% - Акцент4 34" xfId="16350"/>
    <cellStyle name="40% - Акцент4 34 2" xfId="43235"/>
    <cellStyle name="40% - Акцент4 35" xfId="16351"/>
    <cellStyle name="40% - Акцент4 35 2" xfId="43236"/>
    <cellStyle name="40% - Акцент4 36" xfId="16352"/>
    <cellStyle name="40% - Акцент4 36 2" xfId="43237"/>
    <cellStyle name="40% - Акцент4 37" xfId="16353"/>
    <cellStyle name="40% - Акцент4 37 2" xfId="43238"/>
    <cellStyle name="40% - Акцент4 38" xfId="16354"/>
    <cellStyle name="40% - Акцент4 38 2" xfId="43239"/>
    <cellStyle name="40% - Акцент4 4" xfId="16355"/>
    <cellStyle name="40% - Акцент4 4 10" xfId="16356"/>
    <cellStyle name="40% - Акцент4 4 10 2" xfId="16357"/>
    <cellStyle name="40% - Акцент4 4 10 2 2" xfId="43242"/>
    <cellStyle name="40% - Акцент4 4 10 3" xfId="16358"/>
    <cellStyle name="40% - Акцент4 4 10 3 2" xfId="43243"/>
    <cellStyle name="40% - Акцент4 4 10 4" xfId="16359"/>
    <cellStyle name="40% - Акцент4 4 10 4 2" xfId="43244"/>
    <cellStyle name="40% - Акцент4 4 10 5" xfId="16360"/>
    <cellStyle name="40% - Акцент4 4 10 5 2" xfId="43245"/>
    <cellStyle name="40% - Акцент4 4 10 6" xfId="16361"/>
    <cellStyle name="40% - Акцент4 4 10 6 2" xfId="43246"/>
    <cellStyle name="40% - Акцент4 4 10 7" xfId="43241"/>
    <cellStyle name="40% - Акцент4 4 11" xfId="16362"/>
    <cellStyle name="40% - Акцент4 4 11 2" xfId="16363"/>
    <cellStyle name="40% - Акцент4 4 11 2 2" xfId="43248"/>
    <cellStyle name="40% - Акцент4 4 11 3" xfId="16364"/>
    <cellStyle name="40% - Акцент4 4 11 3 2" xfId="43249"/>
    <cellStyle name="40% - Акцент4 4 11 4" xfId="16365"/>
    <cellStyle name="40% - Акцент4 4 11 4 2" xfId="43250"/>
    <cellStyle name="40% - Акцент4 4 11 5" xfId="16366"/>
    <cellStyle name="40% - Акцент4 4 11 5 2" xfId="43251"/>
    <cellStyle name="40% - Акцент4 4 11 6" xfId="16367"/>
    <cellStyle name="40% - Акцент4 4 11 6 2" xfId="43252"/>
    <cellStyle name="40% - Акцент4 4 11 7" xfId="43247"/>
    <cellStyle name="40% - Акцент4 4 12" xfId="16368"/>
    <cellStyle name="40% - Акцент4 4 12 2" xfId="16369"/>
    <cellStyle name="40% - Акцент4 4 12 2 2" xfId="43254"/>
    <cellStyle name="40% - Акцент4 4 12 3" xfId="16370"/>
    <cellStyle name="40% - Акцент4 4 12 3 2" xfId="43255"/>
    <cellStyle name="40% - Акцент4 4 12 4" xfId="16371"/>
    <cellStyle name="40% - Акцент4 4 12 4 2" xfId="43256"/>
    <cellStyle name="40% - Акцент4 4 12 5" xfId="16372"/>
    <cellStyle name="40% - Акцент4 4 12 5 2" xfId="43257"/>
    <cellStyle name="40% - Акцент4 4 12 6" xfId="16373"/>
    <cellStyle name="40% - Акцент4 4 12 6 2" xfId="43258"/>
    <cellStyle name="40% - Акцент4 4 12 7" xfId="43253"/>
    <cellStyle name="40% - Акцент4 4 13" xfId="16374"/>
    <cellStyle name="40% - Акцент4 4 13 2" xfId="16375"/>
    <cellStyle name="40% - Акцент4 4 13 2 2" xfId="43260"/>
    <cellStyle name="40% - Акцент4 4 13 3" xfId="16376"/>
    <cellStyle name="40% - Акцент4 4 13 3 2" xfId="43261"/>
    <cellStyle name="40% - Акцент4 4 13 4" xfId="16377"/>
    <cellStyle name="40% - Акцент4 4 13 4 2" xfId="43262"/>
    <cellStyle name="40% - Акцент4 4 13 5" xfId="16378"/>
    <cellStyle name="40% - Акцент4 4 13 5 2" xfId="43263"/>
    <cellStyle name="40% - Акцент4 4 13 6" xfId="16379"/>
    <cellStyle name="40% - Акцент4 4 13 6 2" xfId="43264"/>
    <cellStyle name="40% - Акцент4 4 13 7" xfId="43259"/>
    <cellStyle name="40% - Акцент4 4 14" xfId="16380"/>
    <cellStyle name="40% - Акцент4 4 14 2" xfId="16381"/>
    <cellStyle name="40% - Акцент4 4 14 2 2" xfId="43266"/>
    <cellStyle name="40% - Акцент4 4 14 3" xfId="16382"/>
    <cellStyle name="40% - Акцент4 4 14 3 2" xfId="43267"/>
    <cellStyle name="40% - Акцент4 4 14 4" xfId="16383"/>
    <cellStyle name="40% - Акцент4 4 14 4 2" xfId="43268"/>
    <cellStyle name="40% - Акцент4 4 14 5" xfId="16384"/>
    <cellStyle name="40% - Акцент4 4 14 5 2" xfId="43269"/>
    <cellStyle name="40% - Акцент4 4 14 6" xfId="16385"/>
    <cellStyle name="40% - Акцент4 4 14 6 2" xfId="43270"/>
    <cellStyle name="40% - Акцент4 4 14 7" xfId="43265"/>
    <cellStyle name="40% - Акцент4 4 15" xfId="16386"/>
    <cellStyle name="40% - Акцент4 4 15 2" xfId="16387"/>
    <cellStyle name="40% - Акцент4 4 15 2 2" xfId="43272"/>
    <cellStyle name="40% - Акцент4 4 15 3" xfId="16388"/>
    <cellStyle name="40% - Акцент4 4 15 3 2" xfId="43273"/>
    <cellStyle name="40% - Акцент4 4 15 4" xfId="16389"/>
    <cellStyle name="40% - Акцент4 4 15 4 2" xfId="43274"/>
    <cellStyle name="40% - Акцент4 4 15 5" xfId="16390"/>
    <cellStyle name="40% - Акцент4 4 15 5 2" xfId="43275"/>
    <cellStyle name="40% - Акцент4 4 15 6" xfId="16391"/>
    <cellStyle name="40% - Акцент4 4 15 6 2" xfId="43276"/>
    <cellStyle name="40% - Акцент4 4 15 7" xfId="43271"/>
    <cellStyle name="40% - Акцент4 4 16" xfId="16392"/>
    <cellStyle name="40% - Акцент4 4 16 2" xfId="16393"/>
    <cellStyle name="40% - Акцент4 4 16 2 2" xfId="43278"/>
    <cellStyle name="40% - Акцент4 4 16 3" xfId="16394"/>
    <cellStyle name="40% - Акцент4 4 16 3 2" xfId="43279"/>
    <cellStyle name="40% - Акцент4 4 16 4" xfId="16395"/>
    <cellStyle name="40% - Акцент4 4 16 4 2" xfId="43280"/>
    <cellStyle name="40% - Акцент4 4 16 5" xfId="16396"/>
    <cellStyle name="40% - Акцент4 4 16 5 2" xfId="43281"/>
    <cellStyle name="40% - Акцент4 4 16 6" xfId="16397"/>
    <cellStyle name="40% - Акцент4 4 16 6 2" xfId="43282"/>
    <cellStyle name="40% - Акцент4 4 16 7" xfId="43277"/>
    <cellStyle name="40% - Акцент4 4 17" xfId="16398"/>
    <cellStyle name="40% - Акцент4 4 17 2" xfId="16399"/>
    <cellStyle name="40% - Акцент4 4 17 2 2" xfId="43284"/>
    <cellStyle name="40% - Акцент4 4 17 3" xfId="16400"/>
    <cellStyle name="40% - Акцент4 4 17 3 2" xfId="43285"/>
    <cellStyle name="40% - Акцент4 4 17 4" xfId="16401"/>
    <cellStyle name="40% - Акцент4 4 17 4 2" xfId="43286"/>
    <cellStyle name="40% - Акцент4 4 17 5" xfId="16402"/>
    <cellStyle name="40% - Акцент4 4 17 5 2" xfId="43287"/>
    <cellStyle name="40% - Акцент4 4 17 6" xfId="16403"/>
    <cellStyle name="40% - Акцент4 4 17 6 2" xfId="43288"/>
    <cellStyle name="40% - Акцент4 4 17 7" xfId="43283"/>
    <cellStyle name="40% - Акцент4 4 18" xfId="16404"/>
    <cellStyle name="40% - Акцент4 4 18 2" xfId="16405"/>
    <cellStyle name="40% - Акцент4 4 18 2 2" xfId="43290"/>
    <cellStyle name="40% - Акцент4 4 18 3" xfId="16406"/>
    <cellStyle name="40% - Акцент4 4 18 3 2" xfId="43291"/>
    <cellStyle name="40% - Акцент4 4 18 4" xfId="16407"/>
    <cellStyle name="40% - Акцент4 4 18 4 2" xfId="43292"/>
    <cellStyle name="40% - Акцент4 4 18 5" xfId="16408"/>
    <cellStyle name="40% - Акцент4 4 18 5 2" xfId="43293"/>
    <cellStyle name="40% - Акцент4 4 18 6" xfId="16409"/>
    <cellStyle name="40% - Акцент4 4 18 6 2" xfId="43294"/>
    <cellStyle name="40% - Акцент4 4 18 7" xfId="43289"/>
    <cellStyle name="40% - Акцент4 4 19" xfId="16410"/>
    <cellStyle name="40% - Акцент4 4 19 2" xfId="16411"/>
    <cellStyle name="40% - Акцент4 4 19 2 2" xfId="43296"/>
    <cellStyle name="40% - Акцент4 4 19 3" xfId="16412"/>
    <cellStyle name="40% - Акцент4 4 19 3 2" xfId="43297"/>
    <cellStyle name="40% - Акцент4 4 19 4" xfId="16413"/>
    <cellStyle name="40% - Акцент4 4 19 4 2" xfId="43298"/>
    <cellStyle name="40% - Акцент4 4 19 5" xfId="16414"/>
    <cellStyle name="40% - Акцент4 4 19 5 2" xfId="43299"/>
    <cellStyle name="40% - Акцент4 4 19 6" xfId="16415"/>
    <cellStyle name="40% - Акцент4 4 19 6 2" xfId="43300"/>
    <cellStyle name="40% - Акцент4 4 19 7" xfId="43295"/>
    <cellStyle name="40% - Акцент4 4 2" xfId="16416"/>
    <cellStyle name="40% - Акцент4 4 2 2" xfId="16417"/>
    <cellStyle name="40% - Акцент4 4 2 2 2" xfId="43302"/>
    <cellStyle name="40% - Акцент4 4 2 3" xfId="16418"/>
    <cellStyle name="40% - Акцент4 4 2 3 2" xfId="43303"/>
    <cellStyle name="40% - Акцент4 4 2 4" xfId="16419"/>
    <cellStyle name="40% - Акцент4 4 2 4 2" xfId="43304"/>
    <cellStyle name="40% - Акцент4 4 2 5" xfId="16420"/>
    <cellStyle name="40% - Акцент4 4 2 5 2" xfId="43305"/>
    <cellStyle name="40% - Акцент4 4 2 6" xfId="16421"/>
    <cellStyle name="40% - Акцент4 4 2 6 2" xfId="43306"/>
    <cellStyle name="40% - Акцент4 4 2 7" xfId="43301"/>
    <cellStyle name="40% - Акцент4 4 20" xfId="16422"/>
    <cellStyle name="40% - Акцент4 4 20 2" xfId="16423"/>
    <cellStyle name="40% - Акцент4 4 20 2 2" xfId="43308"/>
    <cellStyle name="40% - Акцент4 4 20 3" xfId="16424"/>
    <cellStyle name="40% - Акцент4 4 20 3 2" xfId="43309"/>
    <cellStyle name="40% - Акцент4 4 20 4" xfId="16425"/>
    <cellStyle name="40% - Акцент4 4 20 4 2" xfId="43310"/>
    <cellStyle name="40% - Акцент4 4 20 5" xfId="16426"/>
    <cellStyle name="40% - Акцент4 4 20 5 2" xfId="43311"/>
    <cellStyle name="40% - Акцент4 4 20 6" xfId="16427"/>
    <cellStyle name="40% - Акцент4 4 20 6 2" xfId="43312"/>
    <cellStyle name="40% - Акцент4 4 20 7" xfId="43307"/>
    <cellStyle name="40% - Акцент4 4 21" xfId="16428"/>
    <cellStyle name="40% - Акцент4 4 21 2" xfId="16429"/>
    <cellStyle name="40% - Акцент4 4 21 2 2" xfId="43314"/>
    <cellStyle name="40% - Акцент4 4 21 3" xfId="16430"/>
    <cellStyle name="40% - Акцент4 4 21 3 2" xfId="43315"/>
    <cellStyle name="40% - Акцент4 4 21 4" xfId="16431"/>
    <cellStyle name="40% - Акцент4 4 21 4 2" xfId="43316"/>
    <cellStyle name="40% - Акцент4 4 21 5" xfId="16432"/>
    <cellStyle name="40% - Акцент4 4 21 5 2" xfId="43317"/>
    <cellStyle name="40% - Акцент4 4 21 6" xfId="16433"/>
    <cellStyle name="40% - Акцент4 4 21 6 2" xfId="43318"/>
    <cellStyle name="40% - Акцент4 4 21 7" xfId="43313"/>
    <cellStyle name="40% - Акцент4 4 22" xfId="16434"/>
    <cellStyle name="40% - Акцент4 4 22 2" xfId="16435"/>
    <cellStyle name="40% - Акцент4 4 22 2 2" xfId="43320"/>
    <cellStyle name="40% - Акцент4 4 22 3" xfId="16436"/>
    <cellStyle name="40% - Акцент4 4 22 3 2" xfId="43321"/>
    <cellStyle name="40% - Акцент4 4 22 4" xfId="16437"/>
    <cellStyle name="40% - Акцент4 4 22 4 2" xfId="43322"/>
    <cellStyle name="40% - Акцент4 4 22 5" xfId="16438"/>
    <cellStyle name="40% - Акцент4 4 22 5 2" xfId="43323"/>
    <cellStyle name="40% - Акцент4 4 22 6" xfId="16439"/>
    <cellStyle name="40% - Акцент4 4 22 6 2" xfId="43324"/>
    <cellStyle name="40% - Акцент4 4 22 7" xfId="43319"/>
    <cellStyle name="40% - Акцент4 4 23" xfId="16440"/>
    <cellStyle name="40% - Акцент4 4 23 2" xfId="43325"/>
    <cellStyle name="40% - Акцент4 4 24" xfId="16441"/>
    <cellStyle name="40% - Акцент4 4 24 2" xfId="43326"/>
    <cellStyle name="40% - Акцент4 4 25" xfId="16442"/>
    <cellStyle name="40% - Акцент4 4 25 2" xfId="43327"/>
    <cellStyle name="40% - Акцент4 4 26" xfId="16443"/>
    <cellStyle name="40% - Акцент4 4 26 2" xfId="43328"/>
    <cellStyle name="40% - Акцент4 4 27" xfId="16444"/>
    <cellStyle name="40% - Акцент4 4 27 2" xfId="43329"/>
    <cellStyle name="40% - Акцент4 4 28" xfId="43240"/>
    <cellStyle name="40% - Акцент4 4 3" xfId="16445"/>
    <cellStyle name="40% - Акцент4 4 3 2" xfId="16446"/>
    <cellStyle name="40% - Акцент4 4 3 2 2" xfId="43331"/>
    <cellStyle name="40% - Акцент4 4 3 3" xfId="16447"/>
    <cellStyle name="40% - Акцент4 4 3 3 2" xfId="43332"/>
    <cellStyle name="40% - Акцент4 4 3 4" xfId="16448"/>
    <cellStyle name="40% - Акцент4 4 3 4 2" xfId="43333"/>
    <cellStyle name="40% - Акцент4 4 3 5" xfId="16449"/>
    <cellStyle name="40% - Акцент4 4 3 5 2" xfId="43334"/>
    <cellStyle name="40% - Акцент4 4 3 6" xfId="16450"/>
    <cellStyle name="40% - Акцент4 4 3 6 2" xfId="43335"/>
    <cellStyle name="40% - Акцент4 4 3 7" xfId="43330"/>
    <cellStyle name="40% - Акцент4 4 4" xfId="16451"/>
    <cellStyle name="40% - Акцент4 4 4 2" xfId="16452"/>
    <cellStyle name="40% - Акцент4 4 4 2 2" xfId="43337"/>
    <cellStyle name="40% - Акцент4 4 4 3" xfId="16453"/>
    <cellStyle name="40% - Акцент4 4 4 3 2" xfId="43338"/>
    <cellStyle name="40% - Акцент4 4 4 4" xfId="16454"/>
    <cellStyle name="40% - Акцент4 4 4 4 2" xfId="43339"/>
    <cellStyle name="40% - Акцент4 4 4 5" xfId="16455"/>
    <cellStyle name="40% - Акцент4 4 4 5 2" xfId="43340"/>
    <cellStyle name="40% - Акцент4 4 4 6" xfId="16456"/>
    <cellStyle name="40% - Акцент4 4 4 6 2" xfId="43341"/>
    <cellStyle name="40% - Акцент4 4 4 7" xfId="43336"/>
    <cellStyle name="40% - Акцент4 4 5" xfId="16457"/>
    <cellStyle name="40% - Акцент4 4 5 2" xfId="16458"/>
    <cellStyle name="40% - Акцент4 4 5 2 2" xfId="43343"/>
    <cellStyle name="40% - Акцент4 4 5 3" xfId="16459"/>
    <cellStyle name="40% - Акцент4 4 5 3 2" xfId="43344"/>
    <cellStyle name="40% - Акцент4 4 5 4" xfId="16460"/>
    <cellStyle name="40% - Акцент4 4 5 4 2" xfId="43345"/>
    <cellStyle name="40% - Акцент4 4 5 5" xfId="16461"/>
    <cellStyle name="40% - Акцент4 4 5 5 2" xfId="43346"/>
    <cellStyle name="40% - Акцент4 4 5 6" xfId="16462"/>
    <cellStyle name="40% - Акцент4 4 5 6 2" xfId="43347"/>
    <cellStyle name="40% - Акцент4 4 5 7" xfId="43342"/>
    <cellStyle name="40% - Акцент4 4 6" xfId="16463"/>
    <cellStyle name="40% - Акцент4 4 6 2" xfId="16464"/>
    <cellStyle name="40% - Акцент4 4 6 2 2" xfId="43349"/>
    <cellStyle name="40% - Акцент4 4 6 3" xfId="16465"/>
    <cellStyle name="40% - Акцент4 4 6 3 2" xfId="43350"/>
    <cellStyle name="40% - Акцент4 4 6 4" xfId="16466"/>
    <cellStyle name="40% - Акцент4 4 6 4 2" xfId="43351"/>
    <cellStyle name="40% - Акцент4 4 6 5" xfId="16467"/>
    <cellStyle name="40% - Акцент4 4 6 5 2" xfId="43352"/>
    <cellStyle name="40% - Акцент4 4 6 6" xfId="16468"/>
    <cellStyle name="40% - Акцент4 4 6 6 2" xfId="43353"/>
    <cellStyle name="40% - Акцент4 4 6 7" xfId="43348"/>
    <cellStyle name="40% - Акцент4 4 7" xfId="16469"/>
    <cellStyle name="40% - Акцент4 4 7 2" xfId="16470"/>
    <cellStyle name="40% - Акцент4 4 7 2 2" xfId="43355"/>
    <cellStyle name="40% - Акцент4 4 7 3" xfId="16471"/>
    <cellStyle name="40% - Акцент4 4 7 3 2" xfId="43356"/>
    <cellStyle name="40% - Акцент4 4 7 4" xfId="16472"/>
    <cellStyle name="40% - Акцент4 4 7 4 2" xfId="43357"/>
    <cellStyle name="40% - Акцент4 4 7 5" xfId="16473"/>
    <cellStyle name="40% - Акцент4 4 7 5 2" xfId="43358"/>
    <cellStyle name="40% - Акцент4 4 7 6" xfId="16474"/>
    <cellStyle name="40% - Акцент4 4 7 6 2" xfId="43359"/>
    <cellStyle name="40% - Акцент4 4 7 7" xfId="43354"/>
    <cellStyle name="40% - Акцент4 4 8" xfId="16475"/>
    <cellStyle name="40% - Акцент4 4 8 2" xfId="16476"/>
    <cellStyle name="40% - Акцент4 4 8 2 2" xfId="43361"/>
    <cellStyle name="40% - Акцент4 4 8 3" xfId="16477"/>
    <cellStyle name="40% - Акцент4 4 8 3 2" xfId="43362"/>
    <cellStyle name="40% - Акцент4 4 8 4" xfId="16478"/>
    <cellStyle name="40% - Акцент4 4 8 4 2" xfId="43363"/>
    <cellStyle name="40% - Акцент4 4 8 5" xfId="16479"/>
    <cellStyle name="40% - Акцент4 4 8 5 2" xfId="43364"/>
    <cellStyle name="40% - Акцент4 4 8 6" xfId="16480"/>
    <cellStyle name="40% - Акцент4 4 8 6 2" xfId="43365"/>
    <cellStyle name="40% - Акцент4 4 8 7" xfId="43360"/>
    <cellStyle name="40% - Акцент4 4 9" xfId="16481"/>
    <cellStyle name="40% - Акцент4 4 9 2" xfId="16482"/>
    <cellStyle name="40% - Акцент4 4 9 2 2" xfId="43367"/>
    <cellStyle name="40% - Акцент4 4 9 3" xfId="16483"/>
    <cellStyle name="40% - Акцент4 4 9 3 2" xfId="43368"/>
    <cellStyle name="40% - Акцент4 4 9 4" xfId="16484"/>
    <cellStyle name="40% - Акцент4 4 9 4 2" xfId="43369"/>
    <cellStyle name="40% - Акцент4 4 9 5" xfId="16485"/>
    <cellStyle name="40% - Акцент4 4 9 5 2" xfId="43370"/>
    <cellStyle name="40% - Акцент4 4 9 6" xfId="16486"/>
    <cellStyle name="40% - Акцент4 4 9 6 2" xfId="43371"/>
    <cellStyle name="40% - Акцент4 4 9 7" xfId="43366"/>
    <cellStyle name="40% - Акцент4 5" xfId="16487"/>
    <cellStyle name="40% - Акцент4 5 10" xfId="16488"/>
    <cellStyle name="40% - Акцент4 5 10 2" xfId="16489"/>
    <cellStyle name="40% - Акцент4 5 10 2 2" xfId="43374"/>
    <cellStyle name="40% - Акцент4 5 10 3" xfId="16490"/>
    <cellStyle name="40% - Акцент4 5 10 3 2" xfId="43375"/>
    <cellStyle name="40% - Акцент4 5 10 4" xfId="16491"/>
    <cellStyle name="40% - Акцент4 5 10 4 2" xfId="43376"/>
    <cellStyle name="40% - Акцент4 5 10 5" xfId="16492"/>
    <cellStyle name="40% - Акцент4 5 10 5 2" xfId="43377"/>
    <cellStyle name="40% - Акцент4 5 10 6" xfId="16493"/>
    <cellStyle name="40% - Акцент4 5 10 6 2" xfId="43378"/>
    <cellStyle name="40% - Акцент4 5 10 7" xfId="43373"/>
    <cellStyle name="40% - Акцент4 5 11" xfId="16494"/>
    <cellStyle name="40% - Акцент4 5 11 2" xfId="16495"/>
    <cellStyle name="40% - Акцент4 5 11 2 2" xfId="43380"/>
    <cellStyle name="40% - Акцент4 5 11 3" xfId="16496"/>
    <cellStyle name="40% - Акцент4 5 11 3 2" xfId="43381"/>
    <cellStyle name="40% - Акцент4 5 11 4" xfId="16497"/>
    <cellStyle name="40% - Акцент4 5 11 4 2" xfId="43382"/>
    <cellStyle name="40% - Акцент4 5 11 5" xfId="16498"/>
    <cellStyle name="40% - Акцент4 5 11 5 2" xfId="43383"/>
    <cellStyle name="40% - Акцент4 5 11 6" xfId="16499"/>
    <cellStyle name="40% - Акцент4 5 11 6 2" xfId="43384"/>
    <cellStyle name="40% - Акцент4 5 11 7" xfId="43379"/>
    <cellStyle name="40% - Акцент4 5 12" xfId="16500"/>
    <cellStyle name="40% - Акцент4 5 12 2" xfId="16501"/>
    <cellStyle name="40% - Акцент4 5 12 2 2" xfId="43386"/>
    <cellStyle name="40% - Акцент4 5 12 3" xfId="16502"/>
    <cellStyle name="40% - Акцент4 5 12 3 2" xfId="43387"/>
    <cellStyle name="40% - Акцент4 5 12 4" xfId="16503"/>
    <cellStyle name="40% - Акцент4 5 12 4 2" xfId="43388"/>
    <cellStyle name="40% - Акцент4 5 12 5" xfId="16504"/>
    <cellStyle name="40% - Акцент4 5 12 5 2" xfId="43389"/>
    <cellStyle name="40% - Акцент4 5 12 6" xfId="16505"/>
    <cellStyle name="40% - Акцент4 5 12 6 2" xfId="43390"/>
    <cellStyle name="40% - Акцент4 5 12 7" xfId="43385"/>
    <cellStyle name="40% - Акцент4 5 13" xfId="16506"/>
    <cellStyle name="40% - Акцент4 5 13 2" xfId="16507"/>
    <cellStyle name="40% - Акцент4 5 13 2 2" xfId="43392"/>
    <cellStyle name="40% - Акцент4 5 13 3" xfId="16508"/>
    <cellStyle name="40% - Акцент4 5 13 3 2" xfId="43393"/>
    <cellStyle name="40% - Акцент4 5 13 4" xfId="16509"/>
    <cellStyle name="40% - Акцент4 5 13 4 2" xfId="43394"/>
    <cellStyle name="40% - Акцент4 5 13 5" xfId="16510"/>
    <cellStyle name="40% - Акцент4 5 13 5 2" xfId="43395"/>
    <cellStyle name="40% - Акцент4 5 13 6" xfId="16511"/>
    <cellStyle name="40% - Акцент4 5 13 6 2" xfId="43396"/>
    <cellStyle name="40% - Акцент4 5 13 7" xfId="43391"/>
    <cellStyle name="40% - Акцент4 5 14" xfId="16512"/>
    <cellStyle name="40% - Акцент4 5 14 2" xfId="16513"/>
    <cellStyle name="40% - Акцент4 5 14 2 2" xfId="43398"/>
    <cellStyle name="40% - Акцент4 5 14 3" xfId="16514"/>
    <cellStyle name="40% - Акцент4 5 14 3 2" xfId="43399"/>
    <cellStyle name="40% - Акцент4 5 14 4" xfId="16515"/>
    <cellStyle name="40% - Акцент4 5 14 4 2" xfId="43400"/>
    <cellStyle name="40% - Акцент4 5 14 5" xfId="16516"/>
    <cellStyle name="40% - Акцент4 5 14 5 2" xfId="43401"/>
    <cellStyle name="40% - Акцент4 5 14 6" xfId="16517"/>
    <cellStyle name="40% - Акцент4 5 14 6 2" xfId="43402"/>
    <cellStyle name="40% - Акцент4 5 14 7" xfId="43397"/>
    <cellStyle name="40% - Акцент4 5 15" xfId="16518"/>
    <cellStyle name="40% - Акцент4 5 15 2" xfId="16519"/>
    <cellStyle name="40% - Акцент4 5 15 2 2" xfId="43404"/>
    <cellStyle name="40% - Акцент4 5 15 3" xfId="16520"/>
    <cellStyle name="40% - Акцент4 5 15 3 2" xfId="43405"/>
    <cellStyle name="40% - Акцент4 5 15 4" xfId="16521"/>
    <cellStyle name="40% - Акцент4 5 15 4 2" xfId="43406"/>
    <cellStyle name="40% - Акцент4 5 15 5" xfId="16522"/>
    <cellStyle name="40% - Акцент4 5 15 5 2" xfId="43407"/>
    <cellStyle name="40% - Акцент4 5 15 6" xfId="16523"/>
    <cellStyle name="40% - Акцент4 5 15 6 2" xfId="43408"/>
    <cellStyle name="40% - Акцент4 5 15 7" xfId="43403"/>
    <cellStyle name="40% - Акцент4 5 16" xfId="16524"/>
    <cellStyle name="40% - Акцент4 5 16 2" xfId="16525"/>
    <cellStyle name="40% - Акцент4 5 16 2 2" xfId="43410"/>
    <cellStyle name="40% - Акцент4 5 16 3" xfId="16526"/>
    <cellStyle name="40% - Акцент4 5 16 3 2" xfId="43411"/>
    <cellStyle name="40% - Акцент4 5 16 4" xfId="16527"/>
    <cellStyle name="40% - Акцент4 5 16 4 2" xfId="43412"/>
    <cellStyle name="40% - Акцент4 5 16 5" xfId="16528"/>
    <cellStyle name="40% - Акцент4 5 16 5 2" xfId="43413"/>
    <cellStyle name="40% - Акцент4 5 16 6" xfId="16529"/>
    <cellStyle name="40% - Акцент4 5 16 6 2" xfId="43414"/>
    <cellStyle name="40% - Акцент4 5 16 7" xfId="43409"/>
    <cellStyle name="40% - Акцент4 5 17" xfId="16530"/>
    <cellStyle name="40% - Акцент4 5 17 2" xfId="16531"/>
    <cellStyle name="40% - Акцент4 5 17 2 2" xfId="43416"/>
    <cellStyle name="40% - Акцент4 5 17 3" xfId="16532"/>
    <cellStyle name="40% - Акцент4 5 17 3 2" xfId="43417"/>
    <cellStyle name="40% - Акцент4 5 17 4" xfId="16533"/>
    <cellStyle name="40% - Акцент4 5 17 4 2" xfId="43418"/>
    <cellStyle name="40% - Акцент4 5 17 5" xfId="16534"/>
    <cellStyle name="40% - Акцент4 5 17 5 2" xfId="43419"/>
    <cellStyle name="40% - Акцент4 5 17 6" xfId="16535"/>
    <cellStyle name="40% - Акцент4 5 17 6 2" xfId="43420"/>
    <cellStyle name="40% - Акцент4 5 17 7" xfId="43415"/>
    <cellStyle name="40% - Акцент4 5 18" xfId="16536"/>
    <cellStyle name="40% - Акцент4 5 18 2" xfId="16537"/>
    <cellStyle name="40% - Акцент4 5 18 2 2" xfId="43422"/>
    <cellStyle name="40% - Акцент4 5 18 3" xfId="16538"/>
    <cellStyle name="40% - Акцент4 5 18 3 2" xfId="43423"/>
    <cellStyle name="40% - Акцент4 5 18 4" xfId="16539"/>
    <cellStyle name="40% - Акцент4 5 18 4 2" xfId="43424"/>
    <cellStyle name="40% - Акцент4 5 18 5" xfId="16540"/>
    <cellStyle name="40% - Акцент4 5 18 5 2" xfId="43425"/>
    <cellStyle name="40% - Акцент4 5 18 6" xfId="16541"/>
    <cellStyle name="40% - Акцент4 5 18 6 2" xfId="43426"/>
    <cellStyle name="40% - Акцент4 5 18 7" xfId="43421"/>
    <cellStyle name="40% - Акцент4 5 19" xfId="16542"/>
    <cellStyle name="40% - Акцент4 5 19 2" xfId="16543"/>
    <cellStyle name="40% - Акцент4 5 19 2 2" xfId="43428"/>
    <cellStyle name="40% - Акцент4 5 19 3" xfId="16544"/>
    <cellStyle name="40% - Акцент4 5 19 3 2" xfId="43429"/>
    <cellStyle name="40% - Акцент4 5 19 4" xfId="16545"/>
    <cellStyle name="40% - Акцент4 5 19 4 2" xfId="43430"/>
    <cellStyle name="40% - Акцент4 5 19 5" xfId="16546"/>
    <cellStyle name="40% - Акцент4 5 19 5 2" xfId="43431"/>
    <cellStyle name="40% - Акцент4 5 19 6" xfId="16547"/>
    <cellStyle name="40% - Акцент4 5 19 6 2" xfId="43432"/>
    <cellStyle name="40% - Акцент4 5 19 7" xfId="43427"/>
    <cellStyle name="40% - Акцент4 5 2" xfId="16548"/>
    <cellStyle name="40% - Акцент4 5 2 2" xfId="16549"/>
    <cellStyle name="40% - Акцент4 5 2 2 2" xfId="43434"/>
    <cellStyle name="40% - Акцент4 5 2 3" xfId="16550"/>
    <cellStyle name="40% - Акцент4 5 2 3 2" xfId="43435"/>
    <cellStyle name="40% - Акцент4 5 2 4" xfId="16551"/>
    <cellStyle name="40% - Акцент4 5 2 4 2" xfId="43436"/>
    <cellStyle name="40% - Акцент4 5 2 5" xfId="16552"/>
    <cellStyle name="40% - Акцент4 5 2 5 2" xfId="43437"/>
    <cellStyle name="40% - Акцент4 5 2 6" xfId="16553"/>
    <cellStyle name="40% - Акцент4 5 2 6 2" xfId="43438"/>
    <cellStyle name="40% - Акцент4 5 2 7" xfId="43433"/>
    <cellStyle name="40% - Акцент4 5 20" xfId="16554"/>
    <cellStyle name="40% - Акцент4 5 20 2" xfId="16555"/>
    <cellStyle name="40% - Акцент4 5 20 2 2" xfId="43440"/>
    <cellStyle name="40% - Акцент4 5 20 3" xfId="16556"/>
    <cellStyle name="40% - Акцент4 5 20 3 2" xfId="43441"/>
    <cellStyle name="40% - Акцент4 5 20 4" xfId="16557"/>
    <cellStyle name="40% - Акцент4 5 20 4 2" xfId="43442"/>
    <cellStyle name="40% - Акцент4 5 20 5" xfId="16558"/>
    <cellStyle name="40% - Акцент4 5 20 5 2" xfId="43443"/>
    <cellStyle name="40% - Акцент4 5 20 6" xfId="16559"/>
    <cellStyle name="40% - Акцент4 5 20 6 2" xfId="43444"/>
    <cellStyle name="40% - Акцент4 5 20 7" xfId="43439"/>
    <cellStyle name="40% - Акцент4 5 21" xfId="16560"/>
    <cellStyle name="40% - Акцент4 5 21 2" xfId="16561"/>
    <cellStyle name="40% - Акцент4 5 21 2 2" xfId="43446"/>
    <cellStyle name="40% - Акцент4 5 21 3" xfId="16562"/>
    <cellStyle name="40% - Акцент4 5 21 3 2" xfId="43447"/>
    <cellStyle name="40% - Акцент4 5 21 4" xfId="16563"/>
    <cellStyle name="40% - Акцент4 5 21 4 2" xfId="43448"/>
    <cellStyle name="40% - Акцент4 5 21 5" xfId="16564"/>
    <cellStyle name="40% - Акцент4 5 21 5 2" xfId="43449"/>
    <cellStyle name="40% - Акцент4 5 21 6" xfId="16565"/>
    <cellStyle name="40% - Акцент4 5 21 6 2" xfId="43450"/>
    <cellStyle name="40% - Акцент4 5 21 7" xfId="43445"/>
    <cellStyle name="40% - Акцент4 5 22" xfId="16566"/>
    <cellStyle name="40% - Акцент4 5 22 2" xfId="16567"/>
    <cellStyle name="40% - Акцент4 5 22 2 2" xfId="43452"/>
    <cellStyle name="40% - Акцент4 5 22 3" xfId="16568"/>
    <cellStyle name="40% - Акцент4 5 22 3 2" xfId="43453"/>
    <cellStyle name="40% - Акцент4 5 22 4" xfId="16569"/>
    <cellStyle name="40% - Акцент4 5 22 4 2" xfId="43454"/>
    <cellStyle name="40% - Акцент4 5 22 5" xfId="16570"/>
    <cellStyle name="40% - Акцент4 5 22 5 2" xfId="43455"/>
    <cellStyle name="40% - Акцент4 5 22 6" xfId="16571"/>
    <cellStyle name="40% - Акцент4 5 22 6 2" xfId="43456"/>
    <cellStyle name="40% - Акцент4 5 22 7" xfId="43451"/>
    <cellStyle name="40% - Акцент4 5 23" xfId="16572"/>
    <cellStyle name="40% - Акцент4 5 23 2" xfId="43457"/>
    <cellStyle name="40% - Акцент4 5 24" xfId="16573"/>
    <cellStyle name="40% - Акцент4 5 24 2" xfId="43458"/>
    <cellStyle name="40% - Акцент4 5 25" xfId="16574"/>
    <cellStyle name="40% - Акцент4 5 25 2" xfId="43459"/>
    <cellStyle name="40% - Акцент4 5 26" xfId="16575"/>
    <cellStyle name="40% - Акцент4 5 26 2" xfId="43460"/>
    <cellStyle name="40% - Акцент4 5 27" xfId="16576"/>
    <cellStyle name="40% - Акцент4 5 27 2" xfId="43461"/>
    <cellStyle name="40% - Акцент4 5 28" xfId="43372"/>
    <cellStyle name="40% - Акцент4 5 3" xfId="16577"/>
    <cellStyle name="40% - Акцент4 5 3 2" xfId="16578"/>
    <cellStyle name="40% - Акцент4 5 3 2 2" xfId="43463"/>
    <cellStyle name="40% - Акцент4 5 3 3" xfId="16579"/>
    <cellStyle name="40% - Акцент4 5 3 3 2" xfId="43464"/>
    <cellStyle name="40% - Акцент4 5 3 4" xfId="16580"/>
    <cellStyle name="40% - Акцент4 5 3 4 2" xfId="43465"/>
    <cellStyle name="40% - Акцент4 5 3 5" xfId="16581"/>
    <cellStyle name="40% - Акцент4 5 3 5 2" xfId="43466"/>
    <cellStyle name="40% - Акцент4 5 3 6" xfId="16582"/>
    <cellStyle name="40% - Акцент4 5 3 6 2" xfId="43467"/>
    <cellStyle name="40% - Акцент4 5 3 7" xfId="43462"/>
    <cellStyle name="40% - Акцент4 5 4" xfId="16583"/>
    <cellStyle name="40% - Акцент4 5 4 2" xfId="16584"/>
    <cellStyle name="40% - Акцент4 5 4 2 2" xfId="43469"/>
    <cellStyle name="40% - Акцент4 5 4 3" xfId="16585"/>
    <cellStyle name="40% - Акцент4 5 4 3 2" xfId="43470"/>
    <cellStyle name="40% - Акцент4 5 4 4" xfId="16586"/>
    <cellStyle name="40% - Акцент4 5 4 4 2" xfId="43471"/>
    <cellStyle name="40% - Акцент4 5 4 5" xfId="16587"/>
    <cellStyle name="40% - Акцент4 5 4 5 2" xfId="43472"/>
    <cellStyle name="40% - Акцент4 5 4 6" xfId="16588"/>
    <cellStyle name="40% - Акцент4 5 4 6 2" xfId="43473"/>
    <cellStyle name="40% - Акцент4 5 4 7" xfId="43468"/>
    <cellStyle name="40% - Акцент4 5 5" xfId="16589"/>
    <cellStyle name="40% - Акцент4 5 5 2" xfId="16590"/>
    <cellStyle name="40% - Акцент4 5 5 2 2" xfId="43475"/>
    <cellStyle name="40% - Акцент4 5 5 3" xfId="16591"/>
    <cellStyle name="40% - Акцент4 5 5 3 2" xfId="43476"/>
    <cellStyle name="40% - Акцент4 5 5 4" xfId="16592"/>
    <cellStyle name="40% - Акцент4 5 5 4 2" xfId="43477"/>
    <cellStyle name="40% - Акцент4 5 5 5" xfId="16593"/>
    <cellStyle name="40% - Акцент4 5 5 5 2" xfId="43478"/>
    <cellStyle name="40% - Акцент4 5 5 6" xfId="16594"/>
    <cellStyle name="40% - Акцент4 5 5 6 2" xfId="43479"/>
    <cellStyle name="40% - Акцент4 5 5 7" xfId="43474"/>
    <cellStyle name="40% - Акцент4 5 6" xfId="16595"/>
    <cellStyle name="40% - Акцент4 5 6 2" xfId="16596"/>
    <cellStyle name="40% - Акцент4 5 6 2 2" xfId="43481"/>
    <cellStyle name="40% - Акцент4 5 6 3" xfId="16597"/>
    <cellStyle name="40% - Акцент4 5 6 3 2" xfId="43482"/>
    <cellStyle name="40% - Акцент4 5 6 4" xfId="16598"/>
    <cellStyle name="40% - Акцент4 5 6 4 2" xfId="43483"/>
    <cellStyle name="40% - Акцент4 5 6 5" xfId="16599"/>
    <cellStyle name="40% - Акцент4 5 6 5 2" xfId="43484"/>
    <cellStyle name="40% - Акцент4 5 6 6" xfId="16600"/>
    <cellStyle name="40% - Акцент4 5 6 6 2" xfId="43485"/>
    <cellStyle name="40% - Акцент4 5 6 7" xfId="43480"/>
    <cellStyle name="40% - Акцент4 5 7" xfId="16601"/>
    <cellStyle name="40% - Акцент4 5 7 2" xfId="16602"/>
    <cellStyle name="40% - Акцент4 5 7 2 2" xfId="43487"/>
    <cellStyle name="40% - Акцент4 5 7 3" xfId="16603"/>
    <cellStyle name="40% - Акцент4 5 7 3 2" xfId="43488"/>
    <cellStyle name="40% - Акцент4 5 7 4" xfId="16604"/>
    <cellStyle name="40% - Акцент4 5 7 4 2" xfId="43489"/>
    <cellStyle name="40% - Акцент4 5 7 5" xfId="16605"/>
    <cellStyle name="40% - Акцент4 5 7 5 2" xfId="43490"/>
    <cellStyle name="40% - Акцент4 5 7 6" xfId="16606"/>
    <cellStyle name="40% - Акцент4 5 7 6 2" xfId="43491"/>
    <cellStyle name="40% - Акцент4 5 7 7" xfId="43486"/>
    <cellStyle name="40% - Акцент4 5 8" xfId="16607"/>
    <cellStyle name="40% - Акцент4 5 8 2" xfId="16608"/>
    <cellStyle name="40% - Акцент4 5 8 2 2" xfId="43493"/>
    <cellStyle name="40% - Акцент4 5 8 3" xfId="16609"/>
    <cellStyle name="40% - Акцент4 5 8 3 2" xfId="43494"/>
    <cellStyle name="40% - Акцент4 5 8 4" xfId="16610"/>
    <cellStyle name="40% - Акцент4 5 8 4 2" xfId="43495"/>
    <cellStyle name="40% - Акцент4 5 8 5" xfId="16611"/>
    <cellStyle name="40% - Акцент4 5 8 5 2" xfId="43496"/>
    <cellStyle name="40% - Акцент4 5 8 6" xfId="16612"/>
    <cellStyle name="40% - Акцент4 5 8 6 2" xfId="43497"/>
    <cellStyle name="40% - Акцент4 5 8 7" xfId="43492"/>
    <cellStyle name="40% - Акцент4 5 9" xfId="16613"/>
    <cellStyle name="40% - Акцент4 5 9 2" xfId="16614"/>
    <cellStyle name="40% - Акцент4 5 9 2 2" xfId="43499"/>
    <cellStyle name="40% - Акцент4 5 9 3" xfId="16615"/>
    <cellStyle name="40% - Акцент4 5 9 3 2" xfId="43500"/>
    <cellStyle name="40% - Акцент4 5 9 4" xfId="16616"/>
    <cellStyle name="40% - Акцент4 5 9 4 2" xfId="43501"/>
    <cellStyle name="40% - Акцент4 5 9 5" xfId="16617"/>
    <cellStyle name="40% - Акцент4 5 9 5 2" xfId="43502"/>
    <cellStyle name="40% - Акцент4 5 9 6" xfId="16618"/>
    <cellStyle name="40% - Акцент4 5 9 6 2" xfId="43503"/>
    <cellStyle name="40% - Акцент4 5 9 7" xfId="43498"/>
    <cellStyle name="40% - Акцент4 6" xfId="16619"/>
    <cellStyle name="40% - Акцент4 6 10" xfId="16620"/>
    <cellStyle name="40% - Акцент4 6 10 2" xfId="16621"/>
    <cellStyle name="40% - Акцент4 6 10 2 2" xfId="43506"/>
    <cellStyle name="40% - Акцент4 6 10 3" xfId="16622"/>
    <cellStyle name="40% - Акцент4 6 10 3 2" xfId="43507"/>
    <cellStyle name="40% - Акцент4 6 10 4" xfId="16623"/>
    <cellStyle name="40% - Акцент4 6 10 4 2" xfId="43508"/>
    <cellStyle name="40% - Акцент4 6 10 5" xfId="16624"/>
    <cellStyle name="40% - Акцент4 6 10 5 2" xfId="43509"/>
    <cellStyle name="40% - Акцент4 6 10 6" xfId="16625"/>
    <cellStyle name="40% - Акцент4 6 10 6 2" xfId="43510"/>
    <cellStyle name="40% - Акцент4 6 10 7" xfId="43505"/>
    <cellStyle name="40% - Акцент4 6 11" xfId="16626"/>
    <cellStyle name="40% - Акцент4 6 11 2" xfId="16627"/>
    <cellStyle name="40% - Акцент4 6 11 2 2" xfId="43512"/>
    <cellStyle name="40% - Акцент4 6 11 3" xfId="16628"/>
    <cellStyle name="40% - Акцент4 6 11 3 2" xfId="43513"/>
    <cellStyle name="40% - Акцент4 6 11 4" xfId="16629"/>
    <cellStyle name="40% - Акцент4 6 11 4 2" xfId="43514"/>
    <cellStyle name="40% - Акцент4 6 11 5" xfId="16630"/>
    <cellStyle name="40% - Акцент4 6 11 5 2" xfId="43515"/>
    <cellStyle name="40% - Акцент4 6 11 6" xfId="16631"/>
    <cellStyle name="40% - Акцент4 6 11 6 2" xfId="43516"/>
    <cellStyle name="40% - Акцент4 6 11 7" xfId="43511"/>
    <cellStyle name="40% - Акцент4 6 12" xfId="16632"/>
    <cellStyle name="40% - Акцент4 6 12 2" xfId="16633"/>
    <cellStyle name="40% - Акцент4 6 12 2 2" xfId="43518"/>
    <cellStyle name="40% - Акцент4 6 12 3" xfId="16634"/>
    <cellStyle name="40% - Акцент4 6 12 3 2" xfId="43519"/>
    <cellStyle name="40% - Акцент4 6 12 4" xfId="16635"/>
    <cellStyle name="40% - Акцент4 6 12 4 2" xfId="43520"/>
    <cellStyle name="40% - Акцент4 6 12 5" xfId="16636"/>
    <cellStyle name="40% - Акцент4 6 12 5 2" xfId="43521"/>
    <cellStyle name="40% - Акцент4 6 12 6" xfId="16637"/>
    <cellStyle name="40% - Акцент4 6 12 6 2" xfId="43522"/>
    <cellStyle name="40% - Акцент4 6 12 7" xfId="43517"/>
    <cellStyle name="40% - Акцент4 6 13" xfId="16638"/>
    <cellStyle name="40% - Акцент4 6 13 2" xfId="16639"/>
    <cellStyle name="40% - Акцент4 6 13 2 2" xfId="43524"/>
    <cellStyle name="40% - Акцент4 6 13 3" xfId="16640"/>
    <cellStyle name="40% - Акцент4 6 13 3 2" xfId="43525"/>
    <cellStyle name="40% - Акцент4 6 13 4" xfId="16641"/>
    <cellStyle name="40% - Акцент4 6 13 4 2" xfId="43526"/>
    <cellStyle name="40% - Акцент4 6 13 5" xfId="16642"/>
    <cellStyle name="40% - Акцент4 6 13 5 2" xfId="43527"/>
    <cellStyle name="40% - Акцент4 6 13 6" xfId="16643"/>
    <cellStyle name="40% - Акцент4 6 13 6 2" xfId="43528"/>
    <cellStyle name="40% - Акцент4 6 13 7" xfId="43523"/>
    <cellStyle name="40% - Акцент4 6 14" xfId="16644"/>
    <cellStyle name="40% - Акцент4 6 14 2" xfId="16645"/>
    <cellStyle name="40% - Акцент4 6 14 2 2" xfId="43530"/>
    <cellStyle name="40% - Акцент4 6 14 3" xfId="16646"/>
    <cellStyle name="40% - Акцент4 6 14 3 2" xfId="43531"/>
    <cellStyle name="40% - Акцент4 6 14 4" xfId="16647"/>
    <cellStyle name="40% - Акцент4 6 14 4 2" xfId="43532"/>
    <cellStyle name="40% - Акцент4 6 14 5" xfId="16648"/>
    <cellStyle name="40% - Акцент4 6 14 5 2" xfId="43533"/>
    <cellStyle name="40% - Акцент4 6 14 6" xfId="16649"/>
    <cellStyle name="40% - Акцент4 6 14 6 2" xfId="43534"/>
    <cellStyle name="40% - Акцент4 6 14 7" xfId="43529"/>
    <cellStyle name="40% - Акцент4 6 15" xfId="16650"/>
    <cellStyle name="40% - Акцент4 6 15 2" xfId="16651"/>
    <cellStyle name="40% - Акцент4 6 15 2 2" xfId="43536"/>
    <cellStyle name="40% - Акцент4 6 15 3" xfId="16652"/>
    <cellStyle name="40% - Акцент4 6 15 3 2" xfId="43537"/>
    <cellStyle name="40% - Акцент4 6 15 4" xfId="16653"/>
    <cellStyle name="40% - Акцент4 6 15 4 2" xfId="43538"/>
    <cellStyle name="40% - Акцент4 6 15 5" xfId="16654"/>
    <cellStyle name="40% - Акцент4 6 15 5 2" xfId="43539"/>
    <cellStyle name="40% - Акцент4 6 15 6" xfId="16655"/>
    <cellStyle name="40% - Акцент4 6 15 6 2" xfId="43540"/>
    <cellStyle name="40% - Акцент4 6 15 7" xfId="43535"/>
    <cellStyle name="40% - Акцент4 6 16" xfId="16656"/>
    <cellStyle name="40% - Акцент4 6 16 2" xfId="16657"/>
    <cellStyle name="40% - Акцент4 6 16 2 2" xfId="43542"/>
    <cellStyle name="40% - Акцент4 6 16 3" xfId="16658"/>
    <cellStyle name="40% - Акцент4 6 16 3 2" xfId="43543"/>
    <cellStyle name="40% - Акцент4 6 16 4" xfId="16659"/>
    <cellStyle name="40% - Акцент4 6 16 4 2" xfId="43544"/>
    <cellStyle name="40% - Акцент4 6 16 5" xfId="16660"/>
    <cellStyle name="40% - Акцент4 6 16 5 2" xfId="43545"/>
    <cellStyle name="40% - Акцент4 6 16 6" xfId="16661"/>
    <cellStyle name="40% - Акцент4 6 16 6 2" xfId="43546"/>
    <cellStyle name="40% - Акцент4 6 16 7" xfId="43541"/>
    <cellStyle name="40% - Акцент4 6 17" xfId="16662"/>
    <cellStyle name="40% - Акцент4 6 17 2" xfId="16663"/>
    <cellStyle name="40% - Акцент4 6 17 2 2" xfId="43548"/>
    <cellStyle name="40% - Акцент4 6 17 3" xfId="16664"/>
    <cellStyle name="40% - Акцент4 6 17 3 2" xfId="43549"/>
    <cellStyle name="40% - Акцент4 6 17 4" xfId="16665"/>
    <cellStyle name="40% - Акцент4 6 17 4 2" xfId="43550"/>
    <cellStyle name="40% - Акцент4 6 17 5" xfId="16666"/>
    <cellStyle name="40% - Акцент4 6 17 5 2" xfId="43551"/>
    <cellStyle name="40% - Акцент4 6 17 6" xfId="16667"/>
    <cellStyle name="40% - Акцент4 6 17 6 2" xfId="43552"/>
    <cellStyle name="40% - Акцент4 6 17 7" xfId="43547"/>
    <cellStyle name="40% - Акцент4 6 18" xfId="16668"/>
    <cellStyle name="40% - Акцент4 6 18 2" xfId="16669"/>
    <cellStyle name="40% - Акцент4 6 18 2 2" xfId="43554"/>
    <cellStyle name="40% - Акцент4 6 18 3" xfId="16670"/>
    <cellStyle name="40% - Акцент4 6 18 3 2" xfId="43555"/>
    <cellStyle name="40% - Акцент4 6 18 4" xfId="16671"/>
    <cellStyle name="40% - Акцент4 6 18 4 2" xfId="43556"/>
    <cellStyle name="40% - Акцент4 6 18 5" xfId="16672"/>
    <cellStyle name="40% - Акцент4 6 18 5 2" xfId="43557"/>
    <cellStyle name="40% - Акцент4 6 18 6" xfId="16673"/>
    <cellStyle name="40% - Акцент4 6 18 6 2" xfId="43558"/>
    <cellStyle name="40% - Акцент4 6 18 7" xfId="43553"/>
    <cellStyle name="40% - Акцент4 6 19" xfId="16674"/>
    <cellStyle name="40% - Акцент4 6 19 2" xfId="16675"/>
    <cellStyle name="40% - Акцент4 6 19 2 2" xfId="43560"/>
    <cellStyle name="40% - Акцент4 6 19 3" xfId="16676"/>
    <cellStyle name="40% - Акцент4 6 19 3 2" xfId="43561"/>
    <cellStyle name="40% - Акцент4 6 19 4" xfId="16677"/>
    <cellStyle name="40% - Акцент4 6 19 4 2" xfId="43562"/>
    <cellStyle name="40% - Акцент4 6 19 5" xfId="16678"/>
    <cellStyle name="40% - Акцент4 6 19 5 2" xfId="43563"/>
    <cellStyle name="40% - Акцент4 6 19 6" xfId="16679"/>
    <cellStyle name="40% - Акцент4 6 19 6 2" xfId="43564"/>
    <cellStyle name="40% - Акцент4 6 19 7" xfId="43559"/>
    <cellStyle name="40% - Акцент4 6 2" xfId="16680"/>
    <cellStyle name="40% - Акцент4 6 2 2" xfId="16681"/>
    <cellStyle name="40% - Акцент4 6 2 2 2" xfId="43566"/>
    <cellStyle name="40% - Акцент4 6 2 3" xfId="16682"/>
    <cellStyle name="40% - Акцент4 6 2 3 2" xfId="43567"/>
    <cellStyle name="40% - Акцент4 6 2 4" xfId="16683"/>
    <cellStyle name="40% - Акцент4 6 2 4 2" xfId="43568"/>
    <cellStyle name="40% - Акцент4 6 2 5" xfId="16684"/>
    <cellStyle name="40% - Акцент4 6 2 5 2" xfId="43569"/>
    <cellStyle name="40% - Акцент4 6 2 6" xfId="16685"/>
    <cellStyle name="40% - Акцент4 6 2 6 2" xfId="43570"/>
    <cellStyle name="40% - Акцент4 6 2 7" xfId="43565"/>
    <cellStyle name="40% - Акцент4 6 20" xfId="16686"/>
    <cellStyle name="40% - Акцент4 6 20 2" xfId="16687"/>
    <cellStyle name="40% - Акцент4 6 20 2 2" xfId="43572"/>
    <cellStyle name="40% - Акцент4 6 20 3" xfId="16688"/>
    <cellStyle name="40% - Акцент4 6 20 3 2" xfId="43573"/>
    <cellStyle name="40% - Акцент4 6 20 4" xfId="16689"/>
    <cellStyle name="40% - Акцент4 6 20 4 2" xfId="43574"/>
    <cellStyle name="40% - Акцент4 6 20 5" xfId="16690"/>
    <cellStyle name="40% - Акцент4 6 20 5 2" xfId="43575"/>
    <cellStyle name="40% - Акцент4 6 20 6" xfId="16691"/>
    <cellStyle name="40% - Акцент4 6 20 6 2" xfId="43576"/>
    <cellStyle name="40% - Акцент4 6 20 7" xfId="43571"/>
    <cellStyle name="40% - Акцент4 6 21" xfId="16692"/>
    <cellStyle name="40% - Акцент4 6 21 2" xfId="16693"/>
    <cellStyle name="40% - Акцент4 6 21 2 2" xfId="43578"/>
    <cellStyle name="40% - Акцент4 6 21 3" xfId="16694"/>
    <cellStyle name="40% - Акцент4 6 21 3 2" xfId="43579"/>
    <cellStyle name="40% - Акцент4 6 21 4" xfId="16695"/>
    <cellStyle name="40% - Акцент4 6 21 4 2" xfId="43580"/>
    <cellStyle name="40% - Акцент4 6 21 5" xfId="16696"/>
    <cellStyle name="40% - Акцент4 6 21 5 2" xfId="43581"/>
    <cellStyle name="40% - Акцент4 6 21 6" xfId="16697"/>
    <cellStyle name="40% - Акцент4 6 21 6 2" xfId="43582"/>
    <cellStyle name="40% - Акцент4 6 21 7" xfId="43577"/>
    <cellStyle name="40% - Акцент4 6 22" xfId="16698"/>
    <cellStyle name="40% - Акцент4 6 22 2" xfId="16699"/>
    <cellStyle name="40% - Акцент4 6 22 2 2" xfId="43584"/>
    <cellStyle name="40% - Акцент4 6 22 3" xfId="16700"/>
    <cellStyle name="40% - Акцент4 6 22 3 2" xfId="43585"/>
    <cellStyle name="40% - Акцент4 6 22 4" xfId="16701"/>
    <cellStyle name="40% - Акцент4 6 22 4 2" xfId="43586"/>
    <cellStyle name="40% - Акцент4 6 22 5" xfId="16702"/>
    <cellStyle name="40% - Акцент4 6 22 5 2" xfId="43587"/>
    <cellStyle name="40% - Акцент4 6 22 6" xfId="16703"/>
    <cellStyle name="40% - Акцент4 6 22 6 2" xfId="43588"/>
    <cellStyle name="40% - Акцент4 6 22 7" xfId="43583"/>
    <cellStyle name="40% - Акцент4 6 23" xfId="16704"/>
    <cellStyle name="40% - Акцент4 6 23 2" xfId="43589"/>
    <cellStyle name="40% - Акцент4 6 24" xfId="16705"/>
    <cellStyle name="40% - Акцент4 6 24 2" xfId="43590"/>
    <cellStyle name="40% - Акцент4 6 25" xfId="16706"/>
    <cellStyle name="40% - Акцент4 6 25 2" xfId="43591"/>
    <cellStyle name="40% - Акцент4 6 26" xfId="16707"/>
    <cellStyle name="40% - Акцент4 6 26 2" xfId="43592"/>
    <cellStyle name="40% - Акцент4 6 27" xfId="16708"/>
    <cellStyle name="40% - Акцент4 6 27 2" xfId="43593"/>
    <cellStyle name="40% - Акцент4 6 28" xfId="43504"/>
    <cellStyle name="40% - Акцент4 6 3" xfId="16709"/>
    <cellStyle name="40% - Акцент4 6 3 2" xfId="16710"/>
    <cellStyle name="40% - Акцент4 6 3 2 2" xfId="43595"/>
    <cellStyle name="40% - Акцент4 6 3 3" xfId="16711"/>
    <cellStyle name="40% - Акцент4 6 3 3 2" xfId="43596"/>
    <cellStyle name="40% - Акцент4 6 3 4" xfId="16712"/>
    <cellStyle name="40% - Акцент4 6 3 4 2" xfId="43597"/>
    <cellStyle name="40% - Акцент4 6 3 5" xfId="16713"/>
    <cellStyle name="40% - Акцент4 6 3 5 2" xfId="43598"/>
    <cellStyle name="40% - Акцент4 6 3 6" xfId="16714"/>
    <cellStyle name="40% - Акцент4 6 3 6 2" xfId="43599"/>
    <cellStyle name="40% - Акцент4 6 3 7" xfId="43594"/>
    <cellStyle name="40% - Акцент4 6 4" xfId="16715"/>
    <cellStyle name="40% - Акцент4 6 4 2" xfId="16716"/>
    <cellStyle name="40% - Акцент4 6 4 2 2" xfId="43601"/>
    <cellStyle name="40% - Акцент4 6 4 3" xfId="16717"/>
    <cellStyle name="40% - Акцент4 6 4 3 2" xfId="43602"/>
    <cellStyle name="40% - Акцент4 6 4 4" xfId="16718"/>
    <cellStyle name="40% - Акцент4 6 4 4 2" xfId="43603"/>
    <cellStyle name="40% - Акцент4 6 4 5" xfId="16719"/>
    <cellStyle name="40% - Акцент4 6 4 5 2" xfId="43604"/>
    <cellStyle name="40% - Акцент4 6 4 6" xfId="16720"/>
    <cellStyle name="40% - Акцент4 6 4 6 2" xfId="43605"/>
    <cellStyle name="40% - Акцент4 6 4 7" xfId="43600"/>
    <cellStyle name="40% - Акцент4 6 5" xfId="16721"/>
    <cellStyle name="40% - Акцент4 6 5 2" xfId="16722"/>
    <cellStyle name="40% - Акцент4 6 5 2 2" xfId="43607"/>
    <cellStyle name="40% - Акцент4 6 5 3" xfId="16723"/>
    <cellStyle name="40% - Акцент4 6 5 3 2" xfId="43608"/>
    <cellStyle name="40% - Акцент4 6 5 4" xfId="16724"/>
    <cellStyle name="40% - Акцент4 6 5 4 2" xfId="43609"/>
    <cellStyle name="40% - Акцент4 6 5 5" xfId="16725"/>
    <cellStyle name="40% - Акцент4 6 5 5 2" xfId="43610"/>
    <cellStyle name="40% - Акцент4 6 5 6" xfId="16726"/>
    <cellStyle name="40% - Акцент4 6 5 6 2" xfId="43611"/>
    <cellStyle name="40% - Акцент4 6 5 7" xfId="43606"/>
    <cellStyle name="40% - Акцент4 6 6" xfId="16727"/>
    <cellStyle name="40% - Акцент4 6 6 2" xfId="16728"/>
    <cellStyle name="40% - Акцент4 6 6 2 2" xfId="43613"/>
    <cellStyle name="40% - Акцент4 6 6 3" xfId="16729"/>
    <cellStyle name="40% - Акцент4 6 6 3 2" xfId="43614"/>
    <cellStyle name="40% - Акцент4 6 6 4" xfId="16730"/>
    <cellStyle name="40% - Акцент4 6 6 4 2" xfId="43615"/>
    <cellStyle name="40% - Акцент4 6 6 5" xfId="16731"/>
    <cellStyle name="40% - Акцент4 6 6 5 2" xfId="43616"/>
    <cellStyle name="40% - Акцент4 6 6 6" xfId="16732"/>
    <cellStyle name="40% - Акцент4 6 6 6 2" xfId="43617"/>
    <cellStyle name="40% - Акцент4 6 6 7" xfId="43612"/>
    <cellStyle name="40% - Акцент4 6 7" xfId="16733"/>
    <cellStyle name="40% - Акцент4 6 7 2" xfId="16734"/>
    <cellStyle name="40% - Акцент4 6 7 2 2" xfId="43619"/>
    <cellStyle name="40% - Акцент4 6 7 3" xfId="16735"/>
    <cellStyle name="40% - Акцент4 6 7 3 2" xfId="43620"/>
    <cellStyle name="40% - Акцент4 6 7 4" xfId="16736"/>
    <cellStyle name="40% - Акцент4 6 7 4 2" xfId="43621"/>
    <cellStyle name="40% - Акцент4 6 7 5" xfId="16737"/>
    <cellStyle name="40% - Акцент4 6 7 5 2" xfId="43622"/>
    <cellStyle name="40% - Акцент4 6 7 6" xfId="16738"/>
    <cellStyle name="40% - Акцент4 6 7 6 2" xfId="43623"/>
    <cellStyle name="40% - Акцент4 6 7 7" xfId="43618"/>
    <cellStyle name="40% - Акцент4 6 8" xfId="16739"/>
    <cellStyle name="40% - Акцент4 6 8 2" xfId="16740"/>
    <cellStyle name="40% - Акцент4 6 8 2 2" xfId="43625"/>
    <cellStyle name="40% - Акцент4 6 8 3" xfId="16741"/>
    <cellStyle name="40% - Акцент4 6 8 3 2" xfId="43626"/>
    <cellStyle name="40% - Акцент4 6 8 4" xfId="16742"/>
    <cellStyle name="40% - Акцент4 6 8 4 2" xfId="43627"/>
    <cellStyle name="40% - Акцент4 6 8 5" xfId="16743"/>
    <cellStyle name="40% - Акцент4 6 8 5 2" xfId="43628"/>
    <cellStyle name="40% - Акцент4 6 8 6" xfId="16744"/>
    <cellStyle name="40% - Акцент4 6 8 6 2" xfId="43629"/>
    <cellStyle name="40% - Акцент4 6 8 7" xfId="43624"/>
    <cellStyle name="40% - Акцент4 6 9" xfId="16745"/>
    <cellStyle name="40% - Акцент4 6 9 2" xfId="16746"/>
    <cellStyle name="40% - Акцент4 6 9 2 2" xfId="43631"/>
    <cellStyle name="40% - Акцент4 6 9 3" xfId="16747"/>
    <cellStyle name="40% - Акцент4 6 9 3 2" xfId="43632"/>
    <cellStyle name="40% - Акцент4 6 9 4" xfId="16748"/>
    <cellStyle name="40% - Акцент4 6 9 4 2" xfId="43633"/>
    <cellStyle name="40% - Акцент4 6 9 5" xfId="16749"/>
    <cellStyle name="40% - Акцент4 6 9 5 2" xfId="43634"/>
    <cellStyle name="40% - Акцент4 6 9 6" xfId="16750"/>
    <cellStyle name="40% - Акцент4 6 9 6 2" xfId="43635"/>
    <cellStyle name="40% - Акцент4 6 9 7" xfId="43630"/>
    <cellStyle name="40% - Акцент4 7" xfId="16751"/>
    <cellStyle name="40% - Акцент4 7 10" xfId="16752"/>
    <cellStyle name="40% - Акцент4 7 10 2" xfId="16753"/>
    <cellStyle name="40% - Акцент4 7 10 2 2" xfId="43638"/>
    <cellStyle name="40% - Акцент4 7 10 3" xfId="16754"/>
    <cellStyle name="40% - Акцент4 7 10 3 2" xfId="43639"/>
    <cellStyle name="40% - Акцент4 7 10 4" xfId="16755"/>
    <cellStyle name="40% - Акцент4 7 10 4 2" xfId="43640"/>
    <cellStyle name="40% - Акцент4 7 10 5" xfId="16756"/>
    <cellStyle name="40% - Акцент4 7 10 5 2" xfId="43641"/>
    <cellStyle name="40% - Акцент4 7 10 6" xfId="16757"/>
    <cellStyle name="40% - Акцент4 7 10 6 2" xfId="43642"/>
    <cellStyle name="40% - Акцент4 7 10 7" xfId="43637"/>
    <cellStyle name="40% - Акцент4 7 11" xfId="16758"/>
    <cellStyle name="40% - Акцент4 7 11 2" xfId="16759"/>
    <cellStyle name="40% - Акцент4 7 11 2 2" xfId="43644"/>
    <cellStyle name="40% - Акцент4 7 11 3" xfId="16760"/>
    <cellStyle name="40% - Акцент4 7 11 3 2" xfId="43645"/>
    <cellStyle name="40% - Акцент4 7 11 4" xfId="16761"/>
    <cellStyle name="40% - Акцент4 7 11 4 2" xfId="43646"/>
    <cellStyle name="40% - Акцент4 7 11 5" xfId="16762"/>
    <cellStyle name="40% - Акцент4 7 11 5 2" xfId="43647"/>
    <cellStyle name="40% - Акцент4 7 11 6" xfId="16763"/>
    <cellStyle name="40% - Акцент4 7 11 6 2" xfId="43648"/>
    <cellStyle name="40% - Акцент4 7 11 7" xfId="43643"/>
    <cellStyle name="40% - Акцент4 7 12" xfId="16764"/>
    <cellStyle name="40% - Акцент4 7 12 2" xfId="16765"/>
    <cellStyle name="40% - Акцент4 7 12 2 2" xfId="43650"/>
    <cellStyle name="40% - Акцент4 7 12 3" xfId="16766"/>
    <cellStyle name="40% - Акцент4 7 12 3 2" xfId="43651"/>
    <cellStyle name="40% - Акцент4 7 12 4" xfId="16767"/>
    <cellStyle name="40% - Акцент4 7 12 4 2" xfId="43652"/>
    <cellStyle name="40% - Акцент4 7 12 5" xfId="16768"/>
    <cellStyle name="40% - Акцент4 7 12 5 2" xfId="43653"/>
    <cellStyle name="40% - Акцент4 7 12 6" xfId="16769"/>
    <cellStyle name="40% - Акцент4 7 12 6 2" xfId="43654"/>
    <cellStyle name="40% - Акцент4 7 12 7" xfId="43649"/>
    <cellStyle name="40% - Акцент4 7 13" xfId="16770"/>
    <cellStyle name="40% - Акцент4 7 13 2" xfId="16771"/>
    <cellStyle name="40% - Акцент4 7 13 2 2" xfId="43656"/>
    <cellStyle name="40% - Акцент4 7 13 3" xfId="16772"/>
    <cellStyle name="40% - Акцент4 7 13 3 2" xfId="43657"/>
    <cellStyle name="40% - Акцент4 7 13 4" xfId="16773"/>
    <cellStyle name="40% - Акцент4 7 13 4 2" xfId="43658"/>
    <cellStyle name="40% - Акцент4 7 13 5" xfId="16774"/>
    <cellStyle name="40% - Акцент4 7 13 5 2" xfId="43659"/>
    <cellStyle name="40% - Акцент4 7 13 6" xfId="16775"/>
    <cellStyle name="40% - Акцент4 7 13 6 2" xfId="43660"/>
    <cellStyle name="40% - Акцент4 7 13 7" xfId="43655"/>
    <cellStyle name="40% - Акцент4 7 14" xfId="16776"/>
    <cellStyle name="40% - Акцент4 7 14 2" xfId="16777"/>
    <cellStyle name="40% - Акцент4 7 14 2 2" xfId="43662"/>
    <cellStyle name="40% - Акцент4 7 14 3" xfId="16778"/>
    <cellStyle name="40% - Акцент4 7 14 3 2" xfId="43663"/>
    <cellStyle name="40% - Акцент4 7 14 4" xfId="16779"/>
    <cellStyle name="40% - Акцент4 7 14 4 2" xfId="43664"/>
    <cellStyle name="40% - Акцент4 7 14 5" xfId="16780"/>
    <cellStyle name="40% - Акцент4 7 14 5 2" xfId="43665"/>
    <cellStyle name="40% - Акцент4 7 14 6" xfId="16781"/>
    <cellStyle name="40% - Акцент4 7 14 6 2" xfId="43666"/>
    <cellStyle name="40% - Акцент4 7 14 7" xfId="43661"/>
    <cellStyle name="40% - Акцент4 7 15" xfId="16782"/>
    <cellStyle name="40% - Акцент4 7 15 2" xfId="16783"/>
    <cellStyle name="40% - Акцент4 7 15 2 2" xfId="43668"/>
    <cellStyle name="40% - Акцент4 7 15 3" xfId="16784"/>
    <cellStyle name="40% - Акцент4 7 15 3 2" xfId="43669"/>
    <cellStyle name="40% - Акцент4 7 15 4" xfId="16785"/>
    <cellStyle name="40% - Акцент4 7 15 4 2" xfId="43670"/>
    <cellStyle name="40% - Акцент4 7 15 5" xfId="16786"/>
    <cellStyle name="40% - Акцент4 7 15 5 2" xfId="43671"/>
    <cellStyle name="40% - Акцент4 7 15 6" xfId="16787"/>
    <cellStyle name="40% - Акцент4 7 15 6 2" xfId="43672"/>
    <cellStyle name="40% - Акцент4 7 15 7" xfId="43667"/>
    <cellStyle name="40% - Акцент4 7 16" xfId="16788"/>
    <cellStyle name="40% - Акцент4 7 16 2" xfId="16789"/>
    <cellStyle name="40% - Акцент4 7 16 2 2" xfId="43674"/>
    <cellStyle name="40% - Акцент4 7 16 3" xfId="16790"/>
    <cellStyle name="40% - Акцент4 7 16 3 2" xfId="43675"/>
    <cellStyle name="40% - Акцент4 7 16 4" xfId="16791"/>
    <cellStyle name="40% - Акцент4 7 16 4 2" xfId="43676"/>
    <cellStyle name="40% - Акцент4 7 16 5" xfId="16792"/>
    <cellStyle name="40% - Акцент4 7 16 5 2" xfId="43677"/>
    <cellStyle name="40% - Акцент4 7 16 6" xfId="16793"/>
    <cellStyle name="40% - Акцент4 7 16 6 2" xfId="43678"/>
    <cellStyle name="40% - Акцент4 7 16 7" xfId="43673"/>
    <cellStyle name="40% - Акцент4 7 17" xfId="16794"/>
    <cellStyle name="40% - Акцент4 7 17 2" xfId="16795"/>
    <cellStyle name="40% - Акцент4 7 17 2 2" xfId="43680"/>
    <cellStyle name="40% - Акцент4 7 17 3" xfId="16796"/>
    <cellStyle name="40% - Акцент4 7 17 3 2" xfId="43681"/>
    <cellStyle name="40% - Акцент4 7 17 4" xfId="16797"/>
    <cellStyle name="40% - Акцент4 7 17 4 2" xfId="43682"/>
    <cellStyle name="40% - Акцент4 7 17 5" xfId="16798"/>
    <cellStyle name="40% - Акцент4 7 17 5 2" xfId="43683"/>
    <cellStyle name="40% - Акцент4 7 17 6" xfId="16799"/>
    <cellStyle name="40% - Акцент4 7 17 6 2" xfId="43684"/>
    <cellStyle name="40% - Акцент4 7 17 7" xfId="43679"/>
    <cellStyle name="40% - Акцент4 7 18" xfId="16800"/>
    <cellStyle name="40% - Акцент4 7 18 2" xfId="16801"/>
    <cellStyle name="40% - Акцент4 7 18 2 2" xfId="43686"/>
    <cellStyle name="40% - Акцент4 7 18 3" xfId="16802"/>
    <cellStyle name="40% - Акцент4 7 18 3 2" xfId="43687"/>
    <cellStyle name="40% - Акцент4 7 18 4" xfId="16803"/>
    <cellStyle name="40% - Акцент4 7 18 4 2" xfId="43688"/>
    <cellStyle name="40% - Акцент4 7 18 5" xfId="16804"/>
    <cellStyle name="40% - Акцент4 7 18 5 2" xfId="43689"/>
    <cellStyle name="40% - Акцент4 7 18 6" xfId="16805"/>
    <cellStyle name="40% - Акцент4 7 18 6 2" xfId="43690"/>
    <cellStyle name="40% - Акцент4 7 18 7" xfId="43685"/>
    <cellStyle name="40% - Акцент4 7 19" xfId="16806"/>
    <cellStyle name="40% - Акцент4 7 19 2" xfId="16807"/>
    <cellStyle name="40% - Акцент4 7 19 2 2" xfId="43692"/>
    <cellStyle name="40% - Акцент4 7 19 3" xfId="16808"/>
    <cellStyle name="40% - Акцент4 7 19 3 2" xfId="43693"/>
    <cellStyle name="40% - Акцент4 7 19 4" xfId="16809"/>
    <cellStyle name="40% - Акцент4 7 19 4 2" xfId="43694"/>
    <cellStyle name="40% - Акцент4 7 19 5" xfId="16810"/>
    <cellStyle name="40% - Акцент4 7 19 5 2" xfId="43695"/>
    <cellStyle name="40% - Акцент4 7 19 6" xfId="16811"/>
    <cellStyle name="40% - Акцент4 7 19 6 2" xfId="43696"/>
    <cellStyle name="40% - Акцент4 7 19 7" xfId="43691"/>
    <cellStyle name="40% - Акцент4 7 2" xfId="16812"/>
    <cellStyle name="40% - Акцент4 7 2 2" xfId="16813"/>
    <cellStyle name="40% - Акцент4 7 2 2 2" xfId="43698"/>
    <cellStyle name="40% - Акцент4 7 2 3" xfId="16814"/>
    <cellStyle name="40% - Акцент4 7 2 3 2" xfId="43699"/>
    <cellStyle name="40% - Акцент4 7 2 4" xfId="16815"/>
    <cellStyle name="40% - Акцент4 7 2 4 2" xfId="43700"/>
    <cellStyle name="40% - Акцент4 7 2 5" xfId="16816"/>
    <cellStyle name="40% - Акцент4 7 2 5 2" xfId="43701"/>
    <cellStyle name="40% - Акцент4 7 2 6" xfId="16817"/>
    <cellStyle name="40% - Акцент4 7 2 6 2" xfId="43702"/>
    <cellStyle name="40% - Акцент4 7 2 7" xfId="43697"/>
    <cellStyle name="40% - Акцент4 7 20" xfId="16818"/>
    <cellStyle name="40% - Акцент4 7 20 2" xfId="16819"/>
    <cellStyle name="40% - Акцент4 7 20 2 2" xfId="43704"/>
    <cellStyle name="40% - Акцент4 7 20 3" xfId="16820"/>
    <cellStyle name="40% - Акцент4 7 20 3 2" xfId="43705"/>
    <cellStyle name="40% - Акцент4 7 20 4" xfId="16821"/>
    <cellStyle name="40% - Акцент4 7 20 4 2" xfId="43706"/>
    <cellStyle name="40% - Акцент4 7 20 5" xfId="16822"/>
    <cellStyle name="40% - Акцент4 7 20 5 2" xfId="43707"/>
    <cellStyle name="40% - Акцент4 7 20 6" xfId="16823"/>
    <cellStyle name="40% - Акцент4 7 20 6 2" xfId="43708"/>
    <cellStyle name="40% - Акцент4 7 20 7" xfId="43703"/>
    <cellStyle name="40% - Акцент4 7 21" xfId="16824"/>
    <cellStyle name="40% - Акцент4 7 21 2" xfId="16825"/>
    <cellStyle name="40% - Акцент4 7 21 2 2" xfId="43710"/>
    <cellStyle name="40% - Акцент4 7 21 3" xfId="16826"/>
    <cellStyle name="40% - Акцент4 7 21 3 2" xfId="43711"/>
    <cellStyle name="40% - Акцент4 7 21 4" xfId="16827"/>
    <cellStyle name="40% - Акцент4 7 21 4 2" xfId="43712"/>
    <cellStyle name="40% - Акцент4 7 21 5" xfId="16828"/>
    <cellStyle name="40% - Акцент4 7 21 5 2" xfId="43713"/>
    <cellStyle name="40% - Акцент4 7 21 6" xfId="16829"/>
    <cellStyle name="40% - Акцент4 7 21 6 2" xfId="43714"/>
    <cellStyle name="40% - Акцент4 7 21 7" xfId="43709"/>
    <cellStyle name="40% - Акцент4 7 22" xfId="16830"/>
    <cellStyle name="40% - Акцент4 7 22 2" xfId="16831"/>
    <cellStyle name="40% - Акцент4 7 22 2 2" xfId="43716"/>
    <cellStyle name="40% - Акцент4 7 22 3" xfId="16832"/>
    <cellStyle name="40% - Акцент4 7 22 3 2" xfId="43717"/>
    <cellStyle name="40% - Акцент4 7 22 4" xfId="16833"/>
    <cellStyle name="40% - Акцент4 7 22 4 2" xfId="43718"/>
    <cellStyle name="40% - Акцент4 7 22 5" xfId="16834"/>
    <cellStyle name="40% - Акцент4 7 22 5 2" xfId="43719"/>
    <cellStyle name="40% - Акцент4 7 22 6" xfId="16835"/>
    <cellStyle name="40% - Акцент4 7 22 6 2" xfId="43720"/>
    <cellStyle name="40% - Акцент4 7 22 7" xfId="43715"/>
    <cellStyle name="40% - Акцент4 7 23" xfId="16836"/>
    <cellStyle name="40% - Акцент4 7 23 2" xfId="43721"/>
    <cellStyle name="40% - Акцент4 7 24" xfId="16837"/>
    <cellStyle name="40% - Акцент4 7 24 2" xfId="43722"/>
    <cellStyle name="40% - Акцент4 7 25" xfId="16838"/>
    <cellStyle name="40% - Акцент4 7 25 2" xfId="43723"/>
    <cellStyle name="40% - Акцент4 7 26" xfId="16839"/>
    <cellStyle name="40% - Акцент4 7 26 2" xfId="43724"/>
    <cellStyle name="40% - Акцент4 7 27" xfId="16840"/>
    <cellStyle name="40% - Акцент4 7 27 2" xfId="43725"/>
    <cellStyle name="40% - Акцент4 7 28" xfId="43636"/>
    <cellStyle name="40% - Акцент4 7 3" xfId="16841"/>
    <cellStyle name="40% - Акцент4 7 3 2" xfId="16842"/>
    <cellStyle name="40% - Акцент4 7 3 2 2" xfId="43727"/>
    <cellStyle name="40% - Акцент4 7 3 3" xfId="16843"/>
    <cellStyle name="40% - Акцент4 7 3 3 2" xfId="43728"/>
    <cellStyle name="40% - Акцент4 7 3 4" xfId="16844"/>
    <cellStyle name="40% - Акцент4 7 3 4 2" xfId="43729"/>
    <cellStyle name="40% - Акцент4 7 3 5" xfId="16845"/>
    <cellStyle name="40% - Акцент4 7 3 5 2" xfId="43730"/>
    <cellStyle name="40% - Акцент4 7 3 6" xfId="16846"/>
    <cellStyle name="40% - Акцент4 7 3 6 2" xfId="43731"/>
    <cellStyle name="40% - Акцент4 7 3 7" xfId="43726"/>
    <cellStyle name="40% - Акцент4 7 4" xfId="16847"/>
    <cellStyle name="40% - Акцент4 7 4 2" xfId="16848"/>
    <cellStyle name="40% - Акцент4 7 4 2 2" xfId="43733"/>
    <cellStyle name="40% - Акцент4 7 4 3" xfId="16849"/>
    <cellStyle name="40% - Акцент4 7 4 3 2" xfId="43734"/>
    <cellStyle name="40% - Акцент4 7 4 4" xfId="16850"/>
    <cellStyle name="40% - Акцент4 7 4 4 2" xfId="43735"/>
    <cellStyle name="40% - Акцент4 7 4 5" xfId="16851"/>
    <cellStyle name="40% - Акцент4 7 4 5 2" xfId="43736"/>
    <cellStyle name="40% - Акцент4 7 4 6" xfId="16852"/>
    <cellStyle name="40% - Акцент4 7 4 6 2" xfId="43737"/>
    <cellStyle name="40% - Акцент4 7 4 7" xfId="43732"/>
    <cellStyle name="40% - Акцент4 7 5" xfId="16853"/>
    <cellStyle name="40% - Акцент4 7 5 2" xfId="16854"/>
    <cellStyle name="40% - Акцент4 7 5 2 2" xfId="43739"/>
    <cellStyle name="40% - Акцент4 7 5 3" xfId="16855"/>
    <cellStyle name="40% - Акцент4 7 5 3 2" xfId="43740"/>
    <cellStyle name="40% - Акцент4 7 5 4" xfId="16856"/>
    <cellStyle name="40% - Акцент4 7 5 4 2" xfId="43741"/>
    <cellStyle name="40% - Акцент4 7 5 5" xfId="16857"/>
    <cellStyle name="40% - Акцент4 7 5 5 2" xfId="43742"/>
    <cellStyle name="40% - Акцент4 7 5 6" xfId="16858"/>
    <cellStyle name="40% - Акцент4 7 5 6 2" xfId="43743"/>
    <cellStyle name="40% - Акцент4 7 5 7" xfId="43738"/>
    <cellStyle name="40% - Акцент4 7 6" xfId="16859"/>
    <cellStyle name="40% - Акцент4 7 6 2" xfId="16860"/>
    <cellStyle name="40% - Акцент4 7 6 2 2" xfId="43745"/>
    <cellStyle name="40% - Акцент4 7 6 3" xfId="16861"/>
    <cellStyle name="40% - Акцент4 7 6 3 2" xfId="43746"/>
    <cellStyle name="40% - Акцент4 7 6 4" xfId="16862"/>
    <cellStyle name="40% - Акцент4 7 6 4 2" xfId="43747"/>
    <cellStyle name="40% - Акцент4 7 6 5" xfId="16863"/>
    <cellStyle name="40% - Акцент4 7 6 5 2" xfId="43748"/>
    <cellStyle name="40% - Акцент4 7 6 6" xfId="16864"/>
    <cellStyle name="40% - Акцент4 7 6 6 2" xfId="43749"/>
    <cellStyle name="40% - Акцент4 7 6 7" xfId="43744"/>
    <cellStyle name="40% - Акцент4 7 7" xfId="16865"/>
    <cellStyle name="40% - Акцент4 7 7 2" xfId="16866"/>
    <cellStyle name="40% - Акцент4 7 7 2 2" xfId="43751"/>
    <cellStyle name="40% - Акцент4 7 7 3" xfId="16867"/>
    <cellStyle name="40% - Акцент4 7 7 3 2" xfId="43752"/>
    <cellStyle name="40% - Акцент4 7 7 4" xfId="16868"/>
    <cellStyle name="40% - Акцент4 7 7 4 2" xfId="43753"/>
    <cellStyle name="40% - Акцент4 7 7 5" xfId="16869"/>
    <cellStyle name="40% - Акцент4 7 7 5 2" xfId="43754"/>
    <cellStyle name="40% - Акцент4 7 7 6" xfId="16870"/>
    <cellStyle name="40% - Акцент4 7 7 6 2" xfId="43755"/>
    <cellStyle name="40% - Акцент4 7 7 7" xfId="43750"/>
    <cellStyle name="40% - Акцент4 7 8" xfId="16871"/>
    <cellStyle name="40% - Акцент4 7 8 2" xfId="16872"/>
    <cellStyle name="40% - Акцент4 7 8 2 2" xfId="43757"/>
    <cellStyle name="40% - Акцент4 7 8 3" xfId="16873"/>
    <cellStyle name="40% - Акцент4 7 8 3 2" xfId="43758"/>
    <cellStyle name="40% - Акцент4 7 8 4" xfId="16874"/>
    <cellStyle name="40% - Акцент4 7 8 4 2" xfId="43759"/>
    <cellStyle name="40% - Акцент4 7 8 5" xfId="16875"/>
    <cellStyle name="40% - Акцент4 7 8 5 2" xfId="43760"/>
    <cellStyle name="40% - Акцент4 7 8 6" xfId="16876"/>
    <cellStyle name="40% - Акцент4 7 8 6 2" xfId="43761"/>
    <cellStyle name="40% - Акцент4 7 8 7" xfId="43756"/>
    <cellStyle name="40% - Акцент4 7 9" xfId="16877"/>
    <cellStyle name="40% - Акцент4 7 9 2" xfId="16878"/>
    <cellStyle name="40% - Акцент4 7 9 2 2" xfId="43763"/>
    <cellStyle name="40% - Акцент4 7 9 3" xfId="16879"/>
    <cellStyle name="40% - Акцент4 7 9 3 2" xfId="43764"/>
    <cellStyle name="40% - Акцент4 7 9 4" xfId="16880"/>
    <cellStyle name="40% - Акцент4 7 9 4 2" xfId="43765"/>
    <cellStyle name="40% - Акцент4 7 9 5" xfId="16881"/>
    <cellStyle name="40% - Акцент4 7 9 5 2" xfId="43766"/>
    <cellStyle name="40% - Акцент4 7 9 6" xfId="16882"/>
    <cellStyle name="40% - Акцент4 7 9 6 2" xfId="43767"/>
    <cellStyle name="40% - Акцент4 7 9 7" xfId="43762"/>
    <cellStyle name="40% - Акцент4 8" xfId="16883"/>
    <cellStyle name="40% - Акцент4 8 2" xfId="16884"/>
    <cellStyle name="40% - Акцент4 8 2 2" xfId="43769"/>
    <cellStyle name="40% - Акцент4 8 3" xfId="16885"/>
    <cellStyle name="40% - Акцент4 8 3 2" xfId="43770"/>
    <cellStyle name="40% - Акцент4 8 4" xfId="16886"/>
    <cellStyle name="40% - Акцент4 8 4 2" xfId="43771"/>
    <cellStyle name="40% - Акцент4 8 5" xfId="16887"/>
    <cellStyle name="40% - Акцент4 8 5 2" xfId="43772"/>
    <cellStyle name="40% - Акцент4 8 6" xfId="16888"/>
    <cellStyle name="40% - Акцент4 8 6 2" xfId="43773"/>
    <cellStyle name="40% - Акцент4 8 7" xfId="43768"/>
    <cellStyle name="40% - Акцент4 9" xfId="16889"/>
    <cellStyle name="40% - Акцент4 9 2" xfId="16890"/>
    <cellStyle name="40% - Акцент4 9 2 2" xfId="43775"/>
    <cellStyle name="40% - Акцент4 9 3" xfId="16891"/>
    <cellStyle name="40% - Акцент4 9 3 2" xfId="43776"/>
    <cellStyle name="40% - Акцент4 9 4" xfId="16892"/>
    <cellStyle name="40% - Акцент4 9 4 2" xfId="43777"/>
    <cellStyle name="40% - Акцент4 9 5" xfId="16893"/>
    <cellStyle name="40% - Акцент4 9 5 2" xfId="43778"/>
    <cellStyle name="40% - Акцент4 9 6" xfId="16894"/>
    <cellStyle name="40% - Акцент4 9 6 2" xfId="43779"/>
    <cellStyle name="40% - Акцент4 9 7" xfId="43774"/>
    <cellStyle name="40% - Акцент5 10" xfId="16895"/>
    <cellStyle name="40% - Акцент5 10 2" xfId="16896"/>
    <cellStyle name="40% - Акцент5 10 2 2" xfId="43781"/>
    <cellStyle name="40% - Акцент5 10 3" xfId="16897"/>
    <cellStyle name="40% - Акцент5 10 3 2" xfId="43782"/>
    <cellStyle name="40% - Акцент5 10 4" xfId="16898"/>
    <cellStyle name="40% - Акцент5 10 4 2" xfId="43783"/>
    <cellStyle name="40% - Акцент5 10 5" xfId="16899"/>
    <cellStyle name="40% - Акцент5 10 5 2" xfId="43784"/>
    <cellStyle name="40% - Акцент5 10 6" xfId="16900"/>
    <cellStyle name="40% - Акцент5 10 6 2" xfId="43785"/>
    <cellStyle name="40% - Акцент5 10 7" xfId="43780"/>
    <cellStyle name="40% - Акцент5 11" xfId="16901"/>
    <cellStyle name="40% - Акцент5 11 2" xfId="16902"/>
    <cellStyle name="40% - Акцент5 11 2 2" xfId="43787"/>
    <cellStyle name="40% - Акцент5 11 3" xfId="16903"/>
    <cellStyle name="40% - Акцент5 11 3 2" xfId="43788"/>
    <cellStyle name="40% - Акцент5 11 4" xfId="16904"/>
    <cellStyle name="40% - Акцент5 11 4 2" xfId="43789"/>
    <cellStyle name="40% - Акцент5 11 5" xfId="16905"/>
    <cellStyle name="40% - Акцент5 11 5 2" xfId="43790"/>
    <cellStyle name="40% - Акцент5 11 6" xfId="16906"/>
    <cellStyle name="40% - Акцент5 11 6 2" xfId="43791"/>
    <cellStyle name="40% - Акцент5 11 7" xfId="43786"/>
    <cellStyle name="40% - Акцент5 12" xfId="16907"/>
    <cellStyle name="40% - Акцент5 12 2" xfId="16908"/>
    <cellStyle name="40% - Акцент5 12 2 2" xfId="43793"/>
    <cellStyle name="40% - Акцент5 12 3" xfId="16909"/>
    <cellStyle name="40% - Акцент5 12 3 2" xfId="43794"/>
    <cellStyle name="40% - Акцент5 12 4" xfId="16910"/>
    <cellStyle name="40% - Акцент5 12 4 2" xfId="43795"/>
    <cellStyle name="40% - Акцент5 12 5" xfId="16911"/>
    <cellStyle name="40% - Акцент5 12 5 2" xfId="43796"/>
    <cellStyle name="40% - Акцент5 12 6" xfId="16912"/>
    <cellStyle name="40% - Акцент5 12 6 2" xfId="43797"/>
    <cellStyle name="40% - Акцент5 12 7" xfId="43792"/>
    <cellStyle name="40% - Акцент5 13" xfId="16913"/>
    <cellStyle name="40% - Акцент5 13 2" xfId="16914"/>
    <cellStyle name="40% - Акцент5 13 2 2" xfId="43799"/>
    <cellStyle name="40% - Акцент5 13 3" xfId="16915"/>
    <cellStyle name="40% - Акцент5 13 3 2" xfId="43800"/>
    <cellStyle name="40% - Акцент5 13 4" xfId="16916"/>
    <cellStyle name="40% - Акцент5 13 4 2" xfId="43801"/>
    <cellStyle name="40% - Акцент5 13 5" xfId="16917"/>
    <cellStyle name="40% - Акцент5 13 5 2" xfId="43802"/>
    <cellStyle name="40% - Акцент5 13 6" xfId="16918"/>
    <cellStyle name="40% - Акцент5 13 6 2" xfId="43803"/>
    <cellStyle name="40% - Акцент5 13 7" xfId="43798"/>
    <cellStyle name="40% - Акцент5 14" xfId="16919"/>
    <cellStyle name="40% - Акцент5 14 2" xfId="16920"/>
    <cellStyle name="40% - Акцент5 14 2 2" xfId="43805"/>
    <cellStyle name="40% - Акцент5 14 3" xfId="16921"/>
    <cellStyle name="40% - Акцент5 14 3 2" xfId="43806"/>
    <cellStyle name="40% - Акцент5 14 4" xfId="16922"/>
    <cellStyle name="40% - Акцент5 14 4 2" xfId="43807"/>
    <cellStyle name="40% - Акцент5 14 5" xfId="16923"/>
    <cellStyle name="40% - Акцент5 14 5 2" xfId="43808"/>
    <cellStyle name="40% - Акцент5 14 6" xfId="16924"/>
    <cellStyle name="40% - Акцент5 14 6 2" xfId="43809"/>
    <cellStyle name="40% - Акцент5 14 7" xfId="43804"/>
    <cellStyle name="40% - Акцент5 15" xfId="16925"/>
    <cellStyle name="40% - Акцент5 15 2" xfId="16926"/>
    <cellStyle name="40% - Акцент5 15 2 2" xfId="43811"/>
    <cellStyle name="40% - Акцент5 15 3" xfId="16927"/>
    <cellStyle name="40% - Акцент5 15 3 2" xfId="43812"/>
    <cellStyle name="40% - Акцент5 15 4" xfId="16928"/>
    <cellStyle name="40% - Акцент5 15 4 2" xfId="43813"/>
    <cellStyle name="40% - Акцент5 15 5" xfId="16929"/>
    <cellStyle name="40% - Акцент5 15 5 2" xfId="43814"/>
    <cellStyle name="40% - Акцент5 15 6" xfId="16930"/>
    <cellStyle name="40% - Акцент5 15 6 2" xfId="43815"/>
    <cellStyle name="40% - Акцент5 15 7" xfId="43810"/>
    <cellStyle name="40% - Акцент5 16" xfId="16931"/>
    <cellStyle name="40% - Акцент5 16 2" xfId="16932"/>
    <cellStyle name="40% - Акцент5 16 2 2" xfId="43817"/>
    <cellStyle name="40% - Акцент5 16 3" xfId="16933"/>
    <cellStyle name="40% - Акцент5 16 3 2" xfId="43818"/>
    <cellStyle name="40% - Акцент5 16 4" xfId="16934"/>
    <cellStyle name="40% - Акцент5 16 4 2" xfId="43819"/>
    <cellStyle name="40% - Акцент5 16 5" xfId="16935"/>
    <cellStyle name="40% - Акцент5 16 5 2" xfId="43820"/>
    <cellStyle name="40% - Акцент5 16 6" xfId="16936"/>
    <cellStyle name="40% - Акцент5 16 6 2" xfId="43821"/>
    <cellStyle name="40% - Акцент5 16 7" xfId="43816"/>
    <cellStyle name="40% - Акцент5 17" xfId="16937"/>
    <cellStyle name="40% - Акцент5 17 2" xfId="16938"/>
    <cellStyle name="40% - Акцент5 17 2 2" xfId="43823"/>
    <cellStyle name="40% - Акцент5 17 3" xfId="16939"/>
    <cellStyle name="40% - Акцент5 17 3 2" xfId="43824"/>
    <cellStyle name="40% - Акцент5 17 4" xfId="16940"/>
    <cellStyle name="40% - Акцент5 17 4 2" xfId="43825"/>
    <cellStyle name="40% - Акцент5 17 5" xfId="16941"/>
    <cellStyle name="40% - Акцент5 17 5 2" xfId="43826"/>
    <cellStyle name="40% - Акцент5 17 6" xfId="16942"/>
    <cellStyle name="40% - Акцент5 17 6 2" xfId="43827"/>
    <cellStyle name="40% - Акцент5 17 7" xfId="43822"/>
    <cellStyle name="40% - Акцент5 18" xfId="16943"/>
    <cellStyle name="40% - Акцент5 18 2" xfId="16944"/>
    <cellStyle name="40% - Акцент5 18 2 2" xfId="43829"/>
    <cellStyle name="40% - Акцент5 18 3" xfId="16945"/>
    <cellStyle name="40% - Акцент5 18 3 2" xfId="43830"/>
    <cellStyle name="40% - Акцент5 18 4" xfId="16946"/>
    <cellStyle name="40% - Акцент5 18 4 2" xfId="43831"/>
    <cellStyle name="40% - Акцент5 18 5" xfId="16947"/>
    <cellStyle name="40% - Акцент5 18 5 2" xfId="43832"/>
    <cellStyle name="40% - Акцент5 18 6" xfId="16948"/>
    <cellStyle name="40% - Акцент5 18 6 2" xfId="43833"/>
    <cellStyle name="40% - Акцент5 18 7" xfId="43828"/>
    <cellStyle name="40% - Акцент5 19" xfId="16949"/>
    <cellStyle name="40% - Акцент5 19 2" xfId="16950"/>
    <cellStyle name="40% - Акцент5 19 2 2" xfId="43835"/>
    <cellStyle name="40% - Акцент5 19 3" xfId="16951"/>
    <cellStyle name="40% - Акцент5 19 3 2" xfId="43836"/>
    <cellStyle name="40% - Акцент5 19 4" xfId="16952"/>
    <cellStyle name="40% - Акцент5 19 4 2" xfId="43837"/>
    <cellStyle name="40% - Акцент5 19 5" xfId="16953"/>
    <cellStyle name="40% - Акцент5 19 5 2" xfId="43838"/>
    <cellStyle name="40% - Акцент5 19 6" xfId="16954"/>
    <cellStyle name="40% - Акцент5 19 6 2" xfId="43839"/>
    <cellStyle name="40% - Акцент5 19 7" xfId="43834"/>
    <cellStyle name="40% - Акцент5 2" xfId="16955"/>
    <cellStyle name="40% - Акцент5 2 10" xfId="16956"/>
    <cellStyle name="40% - Акцент5 2 11" xfId="16957"/>
    <cellStyle name="40% - Акцент5 2 12" xfId="16958"/>
    <cellStyle name="40% - Акцент5 2 13" xfId="16959"/>
    <cellStyle name="40% - Акцент5 2 14" xfId="16960"/>
    <cellStyle name="40% - Акцент5 2 15" xfId="16961"/>
    <cellStyle name="40% - Акцент5 2 16" xfId="16962"/>
    <cellStyle name="40% - Акцент5 2 17" xfId="16963"/>
    <cellStyle name="40% - Акцент5 2 18" xfId="16964"/>
    <cellStyle name="40% - Акцент5 2 19" xfId="16965"/>
    <cellStyle name="40% - Акцент5 2 2" xfId="16966"/>
    <cellStyle name="40% - Акцент5 2 2 10" xfId="16967"/>
    <cellStyle name="40% - Акцент5 2 2 10 2" xfId="16968"/>
    <cellStyle name="40% - Акцент5 2 2 10 2 2" xfId="43842"/>
    <cellStyle name="40% - Акцент5 2 2 10 3" xfId="16969"/>
    <cellStyle name="40% - Акцент5 2 2 10 3 2" xfId="43843"/>
    <cellStyle name="40% - Акцент5 2 2 10 4" xfId="16970"/>
    <cellStyle name="40% - Акцент5 2 2 10 4 2" xfId="43844"/>
    <cellStyle name="40% - Акцент5 2 2 10 5" xfId="16971"/>
    <cellStyle name="40% - Акцент5 2 2 10 5 2" xfId="43845"/>
    <cellStyle name="40% - Акцент5 2 2 10 6" xfId="16972"/>
    <cellStyle name="40% - Акцент5 2 2 10 6 2" xfId="43846"/>
    <cellStyle name="40% - Акцент5 2 2 10 7" xfId="43841"/>
    <cellStyle name="40% - Акцент5 2 2 11" xfId="16973"/>
    <cellStyle name="40% - Акцент5 2 2 11 2" xfId="16974"/>
    <cellStyle name="40% - Акцент5 2 2 11 2 2" xfId="43848"/>
    <cellStyle name="40% - Акцент5 2 2 11 3" xfId="16975"/>
    <cellStyle name="40% - Акцент5 2 2 11 3 2" xfId="43849"/>
    <cellStyle name="40% - Акцент5 2 2 11 4" xfId="16976"/>
    <cellStyle name="40% - Акцент5 2 2 11 4 2" xfId="43850"/>
    <cellStyle name="40% - Акцент5 2 2 11 5" xfId="16977"/>
    <cellStyle name="40% - Акцент5 2 2 11 5 2" xfId="43851"/>
    <cellStyle name="40% - Акцент5 2 2 11 6" xfId="16978"/>
    <cellStyle name="40% - Акцент5 2 2 11 6 2" xfId="43852"/>
    <cellStyle name="40% - Акцент5 2 2 11 7" xfId="43847"/>
    <cellStyle name="40% - Акцент5 2 2 12" xfId="16979"/>
    <cellStyle name="40% - Акцент5 2 2 12 2" xfId="16980"/>
    <cellStyle name="40% - Акцент5 2 2 12 2 2" xfId="43854"/>
    <cellStyle name="40% - Акцент5 2 2 12 3" xfId="16981"/>
    <cellStyle name="40% - Акцент5 2 2 12 3 2" xfId="43855"/>
    <cellStyle name="40% - Акцент5 2 2 12 4" xfId="16982"/>
    <cellStyle name="40% - Акцент5 2 2 12 4 2" xfId="43856"/>
    <cellStyle name="40% - Акцент5 2 2 12 5" xfId="16983"/>
    <cellStyle name="40% - Акцент5 2 2 12 5 2" xfId="43857"/>
    <cellStyle name="40% - Акцент5 2 2 12 6" xfId="16984"/>
    <cellStyle name="40% - Акцент5 2 2 12 6 2" xfId="43858"/>
    <cellStyle name="40% - Акцент5 2 2 12 7" xfId="43853"/>
    <cellStyle name="40% - Акцент5 2 2 13" xfId="16985"/>
    <cellStyle name="40% - Акцент5 2 2 13 2" xfId="16986"/>
    <cellStyle name="40% - Акцент5 2 2 13 2 2" xfId="43860"/>
    <cellStyle name="40% - Акцент5 2 2 13 3" xfId="16987"/>
    <cellStyle name="40% - Акцент5 2 2 13 3 2" xfId="43861"/>
    <cellStyle name="40% - Акцент5 2 2 13 4" xfId="16988"/>
    <cellStyle name="40% - Акцент5 2 2 13 4 2" xfId="43862"/>
    <cellStyle name="40% - Акцент5 2 2 13 5" xfId="16989"/>
    <cellStyle name="40% - Акцент5 2 2 13 5 2" xfId="43863"/>
    <cellStyle name="40% - Акцент5 2 2 13 6" xfId="16990"/>
    <cellStyle name="40% - Акцент5 2 2 13 6 2" xfId="43864"/>
    <cellStyle name="40% - Акцент5 2 2 13 7" xfId="43859"/>
    <cellStyle name="40% - Акцент5 2 2 14" xfId="16991"/>
    <cellStyle name="40% - Акцент5 2 2 14 2" xfId="16992"/>
    <cellStyle name="40% - Акцент5 2 2 14 2 2" xfId="43866"/>
    <cellStyle name="40% - Акцент5 2 2 14 3" xfId="16993"/>
    <cellStyle name="40% - Акцент5 2 2 14 3 2" xfId="43867"/>
    <cellStyle name="40% - Акцент5 2 2 14 4" xfId="16994"/>
    <cellStyle name="40% - Акцент5 2 2 14 4 2" xfId="43868"/>
    <cellStyle name="40% - Акцент5 2 2 14 5" xfId="16995"/>
    <cellStyle name="40% - Акцент5 2 2 14 5 2" xfId="43869"/>
    <cellStyle name="40% - Акцент5 2 2 14 6" xfId="16996"/>
    <cellStyle name="40% - Акцент5 2 2 14 6 2" xfId="43870"/>
    <cellStyle name="40% - Акцент5 2 2 14 7" xfId="43865"/>
    <cellStyle name="40% - Акцент5 2 2 15" xfId="16997"/>
    <cellStyle name="40% - Акцент5 2 2 15 2" xfId="16998"/>
    <cellStyle name="40% - Акцент5 2 2 15 2 2" xfId="43872"/>
    <cellStyle name="40% - Акцент5 2 2 15 3" xfId="16999"/>
    <cellStyle name="40% - Акцент5 2 2 15 3 2" xfId="43873"/>
    <cellStyle name="40% - Акцент5 2 2 15 4" xfId="17000"/>
    <cellStyle name="40% - Акцент5 2 2 15 4 2" xfId="43874"/>
    <cellStyle name="40% - Акцент5 2 2 15 5" xfId="17001"/>
    <cellStyle name="40% - Акцент5 2 2 15 5 2" xfId="43875"/>
    <cellStyle name="40% - Акцент5 2 2 15 6" xfId="17002"/>
    <cellStyle name="40% - Акцент5 2 2 15 6 2" xfId="43876"/>
    <cellStyle name="40% - Акцент5 2 2 15 7" xfId="43871"/>
    <cellStyle name="40% - Акцент5 2 2 16" xfId="17003"/>
    <cellStyle name="40% - Акцент5 2 2 16 2" xfId="17004"/>
    <cellStyle name="40% - Акцент5 2 2 16 2 2" xfId="43878"/>
    <cellStyle name="40% - Акцент5 2 2 16 3" xfId="17005"/>
    <cellStyle name="40% - Акцент5 2 2 16 3 2" xfId="43879"/>
    <cellStyle name="40% - Акцент5 2 2 16 4" xfId="17006"/>
    <cellStyle name="40% - Акцент5 2 2 16 4 2" xfId="43880"/>
    <cellStyle name="40% - Акцент5 2 2 16 5" xfId="17007"/>
    <cellStyle name="40% - Акцент5 2 2 16 5 2" xfId="43881"/>
    <cellStyle name="40% - Акцент5 2 2 16 6" xfId="17008"/>
    <cellStyle name="40% - Акцент5 2 2 16 6 2" xfId="43882"/>
    <cellStyle name="40% - Акцент5 2 2 16 7" xfId="43877"/>
    <cellStyle name="40% - Акцент5 2 2 17" xfId="17009"/>
    <cellStyle name="40% - Акцент5 2 2 17 2" xfId="17010"/>
    <cellStyle name="40% - Акцент5 2 2 17 2 2" xfId="43884"/>
    <cellStyle name="40% - Акцент5 2 2 17 3" xfId="17011"/>
    <cellStyle name="40% - Акцент5 2 2 17 3 2" xfId="43885"/>
    <cellStyle name="40% - Акцент5 2 2 17 4" xfId="17012"/>
    <cellStyle name="40% - Акцент5 2 2 17 4 2" xfId="43886"/>
    <cellStyle name="40% - Акцент5 2 2 17 5" xfId="17013"/>
    <cellStyle name="40% - Акцент5 2 2 17 5 2" xfId="43887"/>
    <cellStyle name="40% - Акцент5 2 2 17 6" xfId="17014"/>
    <cellStyle name="40% - Акцент5 2 2 17 6 2" xfId="43888"/>
    <cellStyle name="40% - Акцент5 2 2 17 7" xfId="43883"/>
    <cellStyle name="40% - Акцент5 2 2 18" xfId="17015"/>
    <cellStyle name="40% - Акцент5 2 2 18 2" xfId="17016"/>
    <cellStyle name="40% - Акцент5 2 2 18 2 2" xfId="43890"/>
    <cellStyle name="40% - Акцент5 2 2 18 3" xfId="17017"/>
    <cellStyle name="40% - Акцент5 2 2 18 3 2" xfId="43891"/>
    <cellStyle name="40% - Акцент5 2 2 18 4" xfId="17018"/>
    <cellStyle name="40% - Акцент5 2 2 18 4 2" xfId="43892"/>
    <cellStyle name="40% - Акцент5 2 2 18 5" xfId="17019"/>
    <cellStyle name="40% - Акцент5 2 2 18 5 2" xfId="43893"/>
    <cellStyle name="40% - Акцент5 2 2 18 6" xfId="17020"/>
    <cellStyle name="40% - Акцент5 2 2 18 6 2" xfId="43894"/>
    <cellStyle name="40% - Акцент5 2 2 18 7" xfId="43889"/>
    <cellStyle name="40% - Акцент5 2 2 19" xfId="17021"/>
    <cellStyle name="40% - Акцент5 2 2 19 2" xfId="17022"/>
    <cellStyle name="40% - Акцент5 2 2 19 2 2" xfId="43896"/>
    <cellStyle name="40% - Акцент5 2 2 19 3" xfId="17023"/>
    <cellStyle name="40% - Акцент5 2 2 19 3 2" xfId="43897"/>
    <cellStyle name="40% - Акцент5 2 2 19 4" xfId="17024"/>
    <cellStyle name="40% - Акцент5 2 2 19 4 2" xfId="43898"/>
    <cellStyle name="40% - Акцент5 2 2 19 5" xfId="17025"/>
    <cellStyle name="40% - Акцент5 2 2 19 5 2" xfId="43899"/>
    <cellStyle name="40% - Акцент5 2 2 19 6" xfId="17026"/>
    <cellStyle name="40% - Акцент5 2 2 19 6 2" xfId="43900"/>
    <cellStyle name="40% - Акцент5 2 2 19 7" xfId="43895"/>
    <cellStyle name="40% - Акцент5 2 2 2" xfId="17027"/>
    <cellStyle name="40% - Акцент5 2 2 2 10" xfId="17028"/>
    <cellStyle name="40% - Акцент5 2 2 2 11" xfId="17029"/>
    <cellStyle name="40% - Акцент5 2 2 2 12" xfId="17030"/>
    <cellStyle name="40% - Акцент5 2 2 2 13" xfId="17031"/>
    <cellStyle name="40% - Акцент5 2 2 2 14" xfId="17032"/>
    <cellStyle name="40% - Акцент5 2 2 2 15" xfId="17033"/>
    <cellStyle name="40% - Акцент5 2 2 2 16" xfId="17034"/>
    <cellStyle name="40% - Акцент5 2 2 2 17" xfId="17035"/>
    <cellStyle name="40% - Акцент5 2 2 2 18" xfId="17036"/>
    <cellStyle name="40% - Акцент5 2 2 2 19" xfId="17037"/>
    <cellStyle name="40% - Акцент5 2 2 2 2" xfId="17038"/>
    <cellStyle name="40% - Акцент5 2 2 2 2 10" xfId="17039"/>
    <cellStyle name="40% - Акцент5 2 2 2 2 10 2" xfId="17040"/>
    <cellStyle name="40% - Акцент5 2 2 2 2 10 2 2" xfId="43903"/>
    <cellStyle name="40% - Акцент5 2 2 2 2 10 3" xfId="17041"/>
    <cellStyle name="40% - Акцент5 2 2 2 2 10 3 2" xfId="43904"/>
    <cellStyle name="40% - Акцент5 2 2 2 2 10 4" xfId="17042"/>
    <cellStyle name="40% - Акцент5 2 2 2 2 10 4 2" xfId="43905"/>
    <cellStyle name="40% - Акцент5 2 2 2 2 10 5" xfId="17043"/>
    <cellStyle name="40% - Акцент5 2 2 2 2 10 5 2" xfId="43906"/>
    <cellStyle name="40% - Акцент5 2 2 2 2 10 6" xfId="17044"/>
    <cellStyle name="40% - Акцент5 2 2 2 2 10 6 2" xfId="43907"/>
    <cellStyle name="40% - Акцент5 2 2 2 2 10 7" xfId="43902"/>
    <cellStyle name="40% - Акцент5 2 2 2 2 11" xfId="17045"/>
    <cellStyle name="40% - Акцент5 2 2 2 2 11 2" xfId="17046"/>
    <cellStyle name="40% - Акцент5 2 2 2 2 11 2 2" xfId="43909"/>
    <cellStyle name="40% - Акцент5 2 2 2 2 11 3" xfId="17047"/>
    <cellStyle name="40% - Акцент5 2 2 2 2 11 3 2" xfId="43910"/>
    <cellStyle name="40% - Акцент5 2 2 2 2 11 4" xfId="17048"/>
    <cellStyle name="40% - Акцент5 2 2 2 2 11 4 2" xfId="43911"/>
    <cellStyle name="40% - Акцент5 2 2 2 2 11 5" xfId="17049"/>
    <cellStyle name="40% - Акцент5 2 2 2 2 11 5 2" xfId="43912"/>
    <cellStyle name="40% - Акцент5 2 2 2 2 11 6" xfId="17050"/>
    <cellStyle name="40% - Акцент5 2 2 2 2 11 6 2" xfId="43913"/>
    <cellStyle name="40% - Акцент5 2 2 2 2 11 7" xfId="43908"/>
    <cellStyle name="40% - Акцент5 2 2 2 2 12" xfId="17051"/>
    <cellStyle name="40% - Акцент5 2 2 2 2 12 2" xfId="17052"/>
    <cellStyle name="40% - Акцент5 2 2 2 2 12 2 2" xfId="43915"/>
    <cellStyle name="40% - Акцент5 2 2 2 2 12 3" xfId="17053"/>
    <cellStyle name="40% - Акцент5 2 2 2 2 12 3 2" xfId="43916"/>
    <cellStyle name="40% - Акцент5 2 2 2 2 12 4" xfId="17054"/>
    <cellStyle name="40% - Акцент5 2 2 2 2 12 4 2" xfId="43917"/>
    <cellStyle name="40% - Акцент5 2 2 2 2 12 5" xfId="17055"/>
    <cellStyle name="40% - Акцент5 2 2 2 2 12 5 2" xfId="43918"/>
    <cellStyle name="40% - Акцент5 2 2 2 2 12 6" xfId="17056"/>
    <cellStyle name="40% - Акцент5 2 2 2 2 12 6 2" xfId="43919"/>
    <cellStyle name="40% - Акцент5 2 2 2 2 12 7" xfId="43914"/>
    <cellStyle name="40% - Акцент5 2 2 2 2 13" xfId="17057"/>
    <cellStyle name="40% - Акцент5 2 2 2 2 13 2" xfId="17058"/>
    <cellStyle name="40% - Акцент5 2 2 2 2 13 2 2" xfId="43921"/>
    <cellStyle name="40% - Акцент5 2 2 2 2 13 3" xfId="17059"/>
    <cellStyle name="40% - Акцент5 2 2 2 2 13 3 2" xfId="43922"/>
    <cellStyle name="40% - Акцент5 2 2 2 2 13 4" xfId="17060"/>
    <cellStyle name="40% - Акцент5 2 2 2 2 13 4 2" xfId="43923"/>
    <cellStyle name="40% - Акцент5 2 2 2 2 13 5" xfId="17061"/>
    <cellStyle name="40% - Акцент5 2 2 2 2 13 5 2" xfId="43924"/>
    <cellStyle name="40% - Акцент5 2 2 2 2 13 6" xfId="17062"/>
    <cellStyle name="40% - Акцент5 2 2 2 2 13 6 2" xfId="43925"/>
    <cellStyle name="40% - Акцент5 2 2 2 2 13 7" xfId="43920"/>
    <cellStyle name="40% - Акцент5 2 2 2 2 14" xfId="17063"/>
    <cellStyle name="40% - Акцент5 2 2 2 2 14 2" xfId="17064"/>
    <cellStyle name="40% - Акцент5 2 2 2 2 14 2 2" xfId="43927"/>
    <cellStyle name="40% - Акцент5 2 2 2 2 14 3" xfId="17065"/>
    <cellStyle name="40% - Акцент5 2 2 2 2 14 3 2" xfId="43928"/>
    <cellStyle name="40% - Акцент5 2 2 2 2 14 4" xfId="17066"/>
    <cellStyle name="40% - Акцент5 2 2 2 2 14 4 2" xfId="43929"/>
    <cellStyle name="40% - Акцент5 2 2 2 2 14 5" xfId="17067"/>
    <cellStyle name="40% - Акцент5 2 2 2 2 14 5 2" xfId="43930"/>
    <cellStyle name="40% - Акцент5 2 2 2 2 14 6" xfId="17068"/>
    <cellStyle name="40% - Акцент5 2 2 2 2 14 6 2" xfId="43931"/>
    <cellStyle name="40% - Акцент5 2 2 2 2 14 7" xfId="43926"/>
    <cellStyle name="40% - Акцент5 2 2 2 2 15" xfId="17069"/>
    <cellStyle name="40% - Акцент5 2 2 2 2 15 2" xfId="17070"/>
    <cellStyle name="40% - Акцент5 2 2 2 2 15 2 2" xfId="43933"/>
    <cellStyle name="40% - Акцент5 2 2 2 2 15 3" xfId="17071"/>
    <cellStyle name="40% - Акцент5 2 2 2 2 15 3 2" xfId="43934"/>
    <cellStyle name="40% - Акцент5 2 2 2 2 15 4" xfId="17072"/>
    <cellStyle name="40% - Акцент5 2 2 2 2 15 4 2" xfId="43935"/>
    <cellStyle name="40% - Акцент5 2 2 2 2 15 5" xfId="17073"/>
    <cellStyle name="40% - Акцент5 2 2 2 2 15 5 2" xfId="43936"/>
    <cellStyle name="40% - Акцент5 2 2 2 2 15 6" xfId="17074"/>
    <cellStyle name="40% - Акцент5 2 2 2 2 15 6 2" xfId="43937"/>
    <cellStyle name="40% - Акцент5 2 2 2 2 15 7" xfId="43932"/>
    <cellStyle name="40% - Акцент5 2 2 2 2 16" xfId="17075"/>
    <cellStyle name="40% - Акцент5 2 2 2 2 16 2" xfId="17076"/>
    <cellStyle name="40% - Акцент5 2 2 2 2 16 2 2" xfId="43939"/>
    <cellStyle name="40% - Акцент5 2 2 2 2 16 3" xfId="17077"/>
    <cellStyle name="40% - Акцент5 2 2 2 2 16 3 2" xfId="43940"/>
    <cellStyle name="40% - Акцент5 2 2 2 2 16 4" xfId="17078"/>
    <cellStyle name="40% - Акцент5 2 2 2 2 16 4 2" xfId="43941"/>
    <cellStyle name="40% - Акцент5 2 2 2 2 16 5" xfId="17079"/>
    <cellStyle name="40% - Акцент5 2 2 2 2 16 5 2" xfId="43942"/>
    <cellStyle name="40% - Акцент5 2 2 2 2 16 6" xfId="17080"/>
    <cellStyle name="40% - Акцент5 2 2 2 2 16 6 2" xfId="43943"/>
    <cellStyle name="40% - Акцент5 2 2 2 2 16 7" xfId="43938"/>
    <cellStyle name="40% - Акцент5 2 2 2 2 17" xfId="17081"/>
    <cellStyle name="40% - Акцент5 2 2 2 2 17 2" xfId="17082"/>
    <cellStyle name="40% - Акцент5 2 2 2 2 17 2 2" xfId="43945"/>
    <cellStyle name="40% - Акцент5 2 2 2 2 17 3" xfId="17083"/>
    <cellStyle name="40% - Акцент5 2 2 2 2 17 3 2" xfId="43946"/>
    <cellStyle name="40% - Акцент5 2 2 2 2 17 4" xfId="17084"/>
    <cellStyle name="40% - Акцент5 2 2 2 2 17 4 2" xfId="43947"/>
    <cellStyle name="40% - Акцент5 2 2 2 2 17 5" xfId="17085"/>
    <cellStyle name="40% - Акцент5 2 2 2 2 17 5 2" xfId="43948"/>
    <cellStyle name="40% - Акцент5 2 2 2 2 17 6" xfId="17086"/>
    <cellStyle name="40% - Акцент5 2 2 2 2 17 6 2" xfId="43949"/>
    <cellStyle name="40% - Акцент5 2 2 2 2 17 7" xfId="43944"/>
    <cellStyle name="40% - Акцент5 2 2 2 2 18" xfId="17087"/>
    <cellStyle name="40% - Акцент5 2 2 2 2 18 2" xfId="17088"/>
    <cellStyle name="40% - Акцент5 2 2 2 2 18 2 2" xfId="43951"/>
    <cellStyle name="40% - Акцент5 2 2 2 2 18 3" xfId="17089"/>
    <cellStyle name="40% - Акцент5 2 2 2 2 18 3 2" xfId="43952"/>
    <cellStyle name="40% - Акцент5 2 2 2 2 18 4" xfId="17090"/>
    <cellStyle name="40% - Акцент5 2 2 2 2 18 4 2" xfId="43953"/>
    <cellStyle name="40% - Акцент5 2 2 2 2 18 5" xfId="17091"/>
    <cellStyle name="40% - Акцент5 2 2 2 2 18 5 2" xfId="43954"/>
    <cellStyle name="40% - Акцент5 2 2 2 2 18 6" xfId="17092"/>
    <cellStyle name="40% - Акцент5 2 2 2 2 18 6 2" xfId="43955"/>
    <cellStyle name="40% - Акцент5 2 2 2 2 18 7" xfId="43950"/>
    <cellStyle name="40% - Акцент5 2 2 2 2 19" xfId="17093"/>
    <cellStyle name="40% - Акцент5 2 2 2 2 19 2" xfId="17094"/>
    <cellStyle name="40% - Акцент5 2 2 2 2 19 2 2" xfId="43957"/>
    <cellStyle name="40% - Акцент5 2 2 2 2 19 3" xfId="17095"/>
    <cellStyle name="40% - Акцент5 2 2 2 2 19 3 2" xfId="43958"/>
    <cellStyle name="40% - Акцент5 2 2 2 2 19 4" xfId="17096"/>
    <cellStyle name="40% - Акцент5 2 2 2 2 19 4 2" xfId="43959"/>
    <cellStyle name="40% - Акцент5 2 2 2 2 19 5" xfId="17097"/>
    <cellStyle name="40% - Акцент5 2 2 2 2 19 5 2" xfId="43960"/>
    <cellStyle name="40% - Акцент5 2 2 2 2 19 6" xfId="17098"/>
    <cellStyle name="40% - Акцент5 2 2 2 2 19 6 2" xfId="43961"/>
    <cellStyle name="40% - Акцент5 2 2 2 2 19 7" xfId="43956"/>
    <cellStyle name="40% - Акцент5 2 2 2 2 2" xfId="17099"/>
    <cellStyle name="40% - Акцент5 2 2 2 2 2 10" xfId="17100"/>
    <cellStyle name="40% - Акцент5 2 2 2 2 2 11" xfId="17101"/>
    <cellStyle name="40% - Акцент5 2 2 2 2 2 12" xfId="17102"/>
    <cellStyle name="40% - Акцент5 2 2 2 2 2 13" xfId="17103"/>
    <cellStyle name="40% - Акцент5 2 2 2 2 2 14" xfId="17104"/>
    <cellStyle name="40% - Акцент5 2 2 2 2 2 15" xfId="17105"/>
    <cellStyle name="40% - Акцент5 2 2 2 2 2 16" xfId="17106"/>
    <cellStyle name="40% - Акцент5 2 2 2 2 2 17" xfId="17107"/>
    <cellStyle name="40% - Акцент5 2 2 2 2 2 18" xfId="17108"/>
    <cellStyle name="40% - Акцент5 2 2 2 2 2 19" xfId="17109"/>
    <cellStyle name="40% - Акцент5 2 2 2 2 2 2" xfId="17110"/>
    <cellStyle name="40% - Акцент5 2 2 2 2 2 2 2" xfId="17111"/>
    <cellStyle name="40% - Акцент5 2 2 2 2 2 2 2 2" xfId="17112"/>
    <cellStyle name="40% - Акцент5 2 2 2 2 2 2 2 3" xfId="17113"/>
    <cellStyle name="40% - Акцент5 2 2 2 2 2 2 2 4" xfId="17114"/>
    <cellStyle name="40% - Акцент5 2 2 2 2 2 2 2 5" xfId="17115"/>
    <cellStyle name="40% - Акцент5 2 2 2 2 2 2 2 6" xfId="17116"/>
    <cellStyle name="40% - Акцент5 2 2 2 2 2 2 2 7" xfId="43963"/>
    <cellStyle name="40% - Акцент5 2 2 2 2 2 2 3" xfId="17117"/>
    <cellStyle name="40% - Акцент5 2 2 2 2 2 2 3 2" xfId="43964"/>
    <cellStyle name="40% - Акцент5 2 2 2 2 2 2 4" xfId="17118"/>
    <cellStyle name="40% - Акцент5 2 2 2 2 2 2 4 2" xfId="43965"/>
    <cellStyle name="40% - Акцент5 2 2 2 2 2 2 5" xfId="17119"/>
    <cellStyle name="40% - Акцент5 2 2 2 2 2 2 5 2" xfId="43966"/>
    <cellStyle name="40% - Акцент5 2 2 2 2 2 2 6" xfId="17120"/>
    <cellStyle name="40% - Акцент5 2 2 2 2 2 2 6 2" xfId="43967"/>
    <cellStyle name="40% - Акцент5 2 2 2 2 2 20" xfId="17121"/>
    <cellStyle name="40% - Акцент5 2 2 2 2 2 21" xfId="17122"/>
    <cellStyle name="40% - Акцент5 2 2 2 2 2 22" xfId="17123"/>
    <cellStyle name="40% - Акцент5 2 2 2 2 2 23" xfId="17124"/>
    <cellStyle name="40% - Акцент5 2 2 2 2 2 24" xfId="17125"/>
    <cellStyle name="40% - Акцент5 2 2 2 2 2 25" xfId="17126"/>
    <cellStyle name="40% - Акцент5 2 2 2 2 2 26" xfId="17127"/>
    <cellStyle name="40% - Акцент5 2 2 2 2 2 27" xfId="17128"/>
    <cellStyle name="40% - Акцент5 2 2 2 2 2 28" xfId="43962"/>
    <cellStyle name="40% - Акцент5 2 2 2 2 2 3" xfId="17129"/>
    <cellStyle name="40% - Акцент5 2 2 2 2 2 4" xfId="17130"/>
    <cellStyle name="40% - Акцент5 2 2 2 2 2 5" xfId="17131"/>
    <cellStyle name="40% - Акцент5 2 2 2 2 2 6" xfId="17132"/>
    <cellStyle name="40% - Акцент5 2 2 2 2 2 7" xfId="17133"/>
    <cellStyle name="40% - Акцент5 2 2 2 2 2 8" xfId="17134"/>
    <cellStyle name="40% - Акцент5 2 2 2 2 2 9" xfId="17135"/>
    <cellStyle name="40% - Акцент5 2 2 2 2 20" xfId="17136"/>
    <cellStyle name="40% - Акцент5 2 2 2 2 20 2" xfId="17137"/>
    <cellStyle name="40% - Акцент5 2 2 2 2 20 2 2" xfId="43969"/>
    <cellStyle name="40% - Акцент5 2 2 2 2 20 3" xfId="17138"/>
    <cellStyle name="40% - Акцент5 2 2 2 2 20 3 2" xfId="43970"/>
    <cellStyle name="40% - Акцент5 2 2 2 2 20 4" xfId="17139"/>
    <cellStyle name="40% - Акцент5 2 2 2 2 20 4 2" xfId="43971"/>
    <cellStyle name="40% - Акцент5 2 2 2 2 20 5" xfId="17140"/>
    <cellStyle name="40% - Акцент5 2 2 2 2 20 5 2" xfId="43972"/>
    <cellStyle name="40% - Акцент5 2 2 2 2 20 6" xfId="17141"/>
    <cellStyle name="40% - Акцент5 2 2 2 2 20 6 2" xfId="43973"/>
    <cellStyle name="40% - Акцент5 2 2 2 2 20 7" xfId="43968"/>
    <cellStyle name="40% - Акцент5 2 2 2 2 21" xfId="17142"/>
    <cellStyle name="40% - Акцент5 2 2 2 2 21 2" xfId="17143"/>
    <cellStyle name="40% - Акцент5 2 2 2 2 21 2 2" xfId="43975"/>
    <cellStyle name="40% - Акцент5 2 2 2 2 21 3" xfId="17144"/>
    <cellStyle name="40% - Акцент5 2 2 2 2 21 3 2" xfId="43976"/>
    <cellStyle name="40% - Акцент5 2 2 2 2 21 4" xfId="17145"/>
    <cellStyle name="40% - Акцент5 2 2 2 2 21 4 2" xfId="43977"/>
    <cellStyle name="40% - Акцент5 2 2 2 2 21 5" xfId="17146"/>
    <cellStyle name="40% - Акцент5 2 2 2 2 21 5 2" xfId="43978"/>
    <cellStyle name="40% - Акцент5 2 2 2 2 21 6" xfId="17147"/>
    <cellStyle name="40% - Акцент5 2 2 2 2 21 6 2" xfId="43979"/>
    <cellStyle name="40% - Акцент5 2 2 2 2 21 7" xfId="43974"/>
    <cellStyle name="40% - Акцент5 2 2 2 2 22" xfId="17148"/>
    <cellStyle name="40% - Акцент5 2 2 2 2 22 2" xfId="17149"/>
    <cellStyle name="40% - Акцент5 2 2 2 2 22 2 2" xfId="43981"/>
    <cellStyle name="40% - Акцент5 2 2 2 2 22 3" xfId="17150"/>
    <cellStyle name="40% - Акцент5 2 2 2 2 22 3 2" xfId="43982"/>
    <cellStyle name="40% - Акцент5 2 2 2 2 22 4" xfId="17151"/>
    <cellStyle name="40% - Акцент5 2 2 2 2 22 4 2" xfId="43983"/>
    <cellStyle name="40% - Акцент5 2 2 2 2 22 5" xfId="17152"/>
    <cellStyle name="40% - Акцент5 2 2 2 2 22 5 2" xfId="43984"/>
    <cellStyle name="40% - Акцент5 2 2 2 2 22 6" xfId="17153"/>
    <cellStyle name="40% - Акцент5 2 2 2 2 22 6 2" xfId="43985"/>
    <cellStyle name="40% - Акцент5 2 2 2 2 22 7" xfId="43980"/>
    <cellStyle name="40% - Акцент5 2 2 2 2 23" xfId="17154"/>
    <cellStyle name="40% - Акцент5 2 2 2 2 23 2" xfId="43986"/>
    <cellStyle name="40% - Акцент5 2 2 2 2 24" xfId="17155"/>
    <cellStyle name="40% - Акцент5 2 2 2 2 24 2" xfId="43987"/>
    <cellStyle name="40% - Акцент5 2 2 2 2 25" xfId="17156"/>
    <cellStyle name="40% - Акцент5 2 2 2 2 25 2" xfId="43988"/>
    <cellStyle name="40% - Акцент5 2 2 2 2 26" xfId="17157"/>
    <cellStyle name="40% - Акцент5 2 2 2 2 26 2" xfId="43989"/>
    <cellStyle name="40% - Акцент5 2 2 2 2 27" xfId="17158"/>
    <cellStyle name="40% - Акцент5 2 2 2 2 27 2" xfId="43990"/>
    <cellStyle name="40% - Акцент5 2 2 2 2 3" xfId="17159"/>
    <cellStyle name="40% - Акцент5 2 2 2 2 3 2" xfId="17160"/>
    <cellStyle name="40% - Акцент5 2 2 2 2 3 2 2" xfId="43992"/>
    <cellStyle name="40% - Акцент5 2 2 2 2 3 3" xfId="17161"/>
    <cellStyle name="40% - Акцент5 2 2 2 2 3 3 2" xfId="43993"/>
    <cellStyle name="40% - Акцент5 2 2 2 2 3 4" xfId="17162"/>
    <cellStyle name="40% - Акцент5 2 2 2 2 3 4 2" xfId="43994"/>
    <cellStyle name="40% - Акцент5 2 2 2 2 3 5" xfId="17163"/>
    <cellStyle name="40% - Акцент5 2 2 2 2 3 5 2" xfId="43995"/>
    <cellStyle name="40% - Акцент5 2 2 2 2 3 6" xfId="17164"/>
    <cellStyle name="40% - Акцент5 2 2 2 2 3 6 2" xfId="43996"/>
    <cellStyle name="40% - Акцент5 2 2 2 2 3 7" xfId="43991"/>
    <cellStyle name="40% - Акцент5 2 2 2 2 4" xfId="17165"/>
    <cellStyle name="40% - Акцент5 2 2 2 2 4 2" xfId="17166"/>
    <cellStyle name="40% - Акцент5 2 2 2 2 4 2 2" xfId="43998"/>
    <cellStyle name="40% - Акцент5 2 2 2 2 4 3" xfId="17167"/>
    <cellStyle name="40% - Акцент5 2 2 2 2 4 3 2" xfId="43999"/>
    <cellStyle name="40% - Акцент5 2 2 2 2 4 4" xfId="17168"/>
    <cellStyle name="40% - Акцент5 2 2 2 2 4 4 2" xfId="44000"/>
    <cellStyle name="40% - Акцент5 2 2 2 2 4 5" xfId="17169"/>
    <cellStyle name="40% - Акцент5 2 2 2 2 4 5 2" xfId="44001"/>
    <cellStyle name="40% - Акцент5 2 2 2 2 4 6" xfId="17170"/>
    <cellStyle name="40% - Акцент5 2 2 2 2 4 6 2" xfId="44002"/>
    <cellStyle name="40% - Акцент5 2 2 2 2 4 7" xfId="43997"/>
    <cellStyle name="40% - Акцент5 2 2 2 2 5" xfId="17171"/>
    <cellStyle name="40% - Акцент5 2 2 2 2 5 2" xfId="17172"/>
    <cellStyle name="40% - Акцент5 2 2 2 2 5 2 2" xfId="44004"/>
    <cellStyle name="40% - Акцент5 2 2 2 2 5 3" xfId="17173"/>
    <cellStyle name="40% - Акцент5 2 2 2 2 5 3 2" xfId="44005"/>
    <cellStyle name="40% - Акцент5 2 2 2 2 5 4" xfId="17174"/>
    <cellStyle name="40% - Акцент5 2 2 2 2 5 4 2" xfId="44006"/>
    <cellStyle name="40% - Акцент5 2 2 2 2 5 5" xfId="17175"/>
    <cellStyle name="40% - Акцент5 2 2 2 2 5 5 2" xfId="44007"/>
    <cellStyle name="40% - Акцент5 2 2 2 2 5 6" xfId="17176"/>
    <cellStyle name="40% - Акцент5 2 2 2 2 5 6 2" xfId="44008"/>
    <cellStyle name="40% - Акцент5 2 2 2 2 5 7" xfId="44003"/>
    <cellStyle name="40% - Акцент5 2 2 2 2 6" xfId="17177"/>
    <cellStyle name="40% - Акцент5 2 2 2 2 6 2" xfId="17178"/>
    <cellStyle name="40% - Акцент5 2 2 2 2 6 2 2" xfId="44010"/>
    <cellStyle name="40% - Акцент5 2 2 2 2 6 3" xfId="17179"/>
    <cellStyle name="40% - Акцент5 2 2 2 2 6 3 2" xfId="44011"/>
    <cellStyle name="40% - Акцент5 2 2 2 2 6 4" xfId="17180"/>
    <cellStyle name="40% - Акцент5 2 2 2 2 6 4 2" xfId="44012"/>
    <cellStyle name="40% - Акцент5 2 2 2 2 6 5" xfId="17181"/>
    <cellStyle name="40% - Акцент5 2 2 2 2 6 5 2" xfId="44013"/>
    <cellStyle name="40% - Акцент5 2 2 2 2 6 6" xfId="17182"/>
    <cellStyle name="40% - Акцент5 2 2 2 2 6 6 2" xfId="44014"/>
    <cellStyle name="40% - Акцент5 2 2 2 2 6 7" xfId="44009"/>
    <cellStyle name="40% - Акцент5 2 2 2 2 7" xfId="17183"/>
    <cellStyle name="40% - Акцент5 2 2 2 2 7 2" xfId="17184"/>
    <cellStyle name="40% - Акцент5 2 2 2 2 7 2 2" xfId="44016"/>
    <cellStyle name="40% - Акцент5 2 2 2 2 7 3" xfId="17185"/>
    <cellStyle name="40% - Акцент5 2 2 2 2 7 3 2" xfId="44017"/>
    <cellStyle name="40% - Акцент5 2 2 2 2 7 4" xfId="17186"/>
    <cellStyle name="40% - Акцент5 2 2 2 2 7 4 2" xfId="44018"/>
    <cellStyle name="40% - Акцент5 2 2 2 2 7 5" xfId="17187"/>
    <cellStyle name="40% - Акцент5 2 2 2 2 7 5 2" xfId="44019"/>
    <cellStyle name="40% - Акцент5 2 2 2 2 7 6" xfId="17188"/>
    <cellStyle name="40% - Акцент5 2 2 2 2 7 6 2" xfId="44020"/>
    <cellStyle name="40% - Акцент5 2 2 2 2 7 7" xfId="44015"/>
    <cellStyle name="40% - Акцент5 2 2 2 2 8" xfId="17189"/>
    <cellStyle name="40% - Акцент5 2 2 2 2 8 2" xfId="17190"/>
    <cellStyle name="40% - Акцент5 2 2 2 2 8 2 2" xfId="44022"/>
    <cellStyle name="40% - Акцент5 2 2 2 2 8 3" xfId="17191"/>
    <cellStyle name="40% - Акцент5 2 2 2 2 8 3 2" xfId="44023"/>
    <cellStyle name="40% - Акцент5 2 2 2 2 8 4" xfId="17192"/>
    <cellStyle name="40% - Акцент5 2 2 2 2 8 4 2" xfId="44024"/>
    <cellStyle name="40% - Акцент5 2 2 2 2 8 5" xfId="17193"/>
    <cellStyle name="40% - Акцент5 2 2 2 2 8 5 2" xfId="44025"/>
    <cellStyle name="40% - Акцент5 2 2 2 2 8 6" xfId="17194"/>
    <cellStyle name="40% - Акцент5 2 2 2 2 8 6 2" xfId="44026"/>
    <cellStyle name="40% - Акцент5 2 2 2 2 8 7" xfId="44021"/>
    <cellStyle name="40% - Акцент5 2 2 2 2 9" xfId="17195"/>
    <cellStyle name="40% - Акцент5 2 2 2 2 9 2" xfId="17196"/>
    <cellStyle name="40% - Акцент5 2 2 2 2 9 2 2" xfId="44028"/>
    <cellStyle name="40% - Акцент5 2 2 2 2 9 3" xfId="17197"/>
    <cellStyle name="40% - Акцент5 2 2 2 2 9 3 2" xfId="44029"/>
    <cellStyle name="40% - Акцент5 2 2 2 2 9 4" xfId="17198"/>
    <cellStyle name="40% - Акцент5 2 2 2 2 9 4 2" xfId="44030"/>
    <cellStyle name="40% - Акцент5 2 2 2 2 9 5" xfId="17199"/>
    <cellStyle name="40% - Акцент5 2 2 2 2 9 5 2" xfId="44031"/>
    <cellStyle name="40% - Акцент5 2 2 2 2 9 6" xfId="17200"/>
    <cellStyle name="40% - Акцент5 2 2 2 2 9 6 2" xfId="44032"/>
    <cellStyle name="40% - Акцент5 2 2 2 2 9 7" xfId="44027"/>
    <cellStyle name="40% - Акцент5 2 2 2 20" xfId="17201"/>
    <cellStyle name="40% - Акцент5 2 2 2 21" xfId="17202"/>
    <cellStyle name="40% - Акцент5 2 2 2 22" xfId="17203"/>
    <cellStyle name="40% - Акцент5 2 2 2 23" xfId="17204"/>
    <cellStyle name="40% - Акцент5 2 2 2 24" xfId="17205"/>
    <cellStyle name="40% - Акцент5 2 2 2 25" xfId="17206"/>
    <cellStyle name="40% - Акцент5 2 2 2 26" xfId="17207"/>
    <cellStyle name="40% - Акцент5 2 2 2 27" xfId="17208"/>
    <cellStyle name="40% - Акцент5 2 2 2 28" xfId="17209"/>
    <cellStyle name="40% - Акцент5 2 2 2 29" xfId="17210"/>
    <cellStyle name="40% - Акцент5 2 2 2 3" xfId="17211"/>
    <cellStyle name="40% - Акцент5 2 2 2 30" xfId="17212"/>
    <cellStyle name="40% - Акцент5 2 2 2 31" xfId="17213"/>
    <cellStyle name="40% - Акцент5 2 2 2 32" xfId="17214"/>
    <cellStyle name="40% - Акцент5 2 2 2 33" xfId="43901"/>
    <cellStyle name="40% - Акцент5 2 2 2 4" xfId="17215"/>
    <cellStyle name="40% - Акцент5 2 2 2 5" xfId="17216"/>
    <cellStyle name="40% - Акцент5 2 2 2 6" xfId="17217"/>
    <cellStyle name="40% - Акцент5 2 2 2 7" xfId="17218"/>
    <cellStyle name="40% - Акцент5 2 2 2 8" xfId="17219"/>
    <cellStyle name="40% - Акцент5 2 2 2 9" xfId="17220"/>
    <cellStyle name="40% - Акцент5 2 2 20" xfId="17221"/>
    <cellStyle name="40% - Акцент5 2 2 20 2" xfId="17222"/>
    <cellStyle name="40% - Акцент5 2 2 20 2 2" xfId="44034"/>
    <cellStyle name="40% - Акцент5 2 2 20 3" xfId="17223"/>
    <cellStyle name="40% - Акцент5 2 2 20 3 2" xfId="44035"/>
    <cellStyle name="40% - Акцент5 2 2 20 4" xfId="17224"/>
    <cellStyle name="40% - Акцент5 2 2 20 4 2" xfId="44036"/>
    <cellStyle name="40% - Акцент5 2 2 20 5" xfId="17225"/>
    <cellStyle name="40% - Акцент5 2 2 20 5 2" xfId="44037"/>
    <cellStyle name="40% - Акцент5 2 2 20 6" xfId="17226"/>
    <cellStyle name="40% - Акцент5 2 2 20 6 2" xfId="44038"/>
    <cellStyle name="40% - Акцент5 2 2 20 7" xfId="44033"/>
    <cellStyle name="40% - Акцент5 2 2 21" xfId="17227"/>
    <cellStyle name="40% - Акцент5 2 2 21 2" xfId="17228"/>
    <cellStyle name="40% - Акцент5 2 2 21 2 2" xfId="44040"/>
    <cellStyle name="40% - Акцент5 2 2 21 3" xfId="17229"/>
    <cellStyle name="40% - Акцент5 2 2 21 3 2" xfId="44041"/>
    <cellStyle name="40% - Акцент5 2 2 21 4" xfId="17230"/>
    <cellStyle name="40% - Акцент5 2 2 21 4 2" xfId="44042"/>
    <cellStyle name="40% - Акцент5 2 2 21 5" xfId="17231"/>
    <cellStyle name="40% - Акцент5 2 2 21 5 2" xfId="44043"/>
    <cellStyle name="40% - Акцент5 2 2 21 6" xfId="17232"/>
    <cellStyle name="40% - Акцент5 2 2 21 6 2" xfId="44044"/>
    <cellStyle name="40% - Акцент5 2 2 21 7" xfId="44039"/>
    <cellStyle name="40% - Акцент5 2 2 22" xfId="17233"/>
    <cellStyle name="40% - Акцент5 2 2 22 2" xfId="17234"/>
    <cellStyle name="40% - Акцент5 2 2 22 2 2" xfId="44046"/>
    <cellStyle name="40% - Акцент5 2 2 22 3" xfId="17235"/>
    <cellStyle name="40% - Акцент5 2 2 22 3 2" xfId="44047"/>
    <cellStyle name="40% - Акцент5 2 2 22 4" xfId="17236"/>
    <cellStyle name="40% - Акцент5 2 2 22 4 2" xfId="44048"/>
    <cellStyle name="40% - Акцент5 2 2 22 5" xfId="17237"/>
    <cellStyle name="40% - Акцент5 2 2 22 5 2" xfId="44049"/>
    <cellStyle name="40% - Акцент5 2 2 22 6" xfId="17238"/>
    <cellStyle name="40% - Акцент5 2 2 22 6 2" xfId="44050"/>
    <cellStyle name="40% - Акцент5 2 2 22 7" xfId="44045"/>
    <cellStyle name="40% - Акцент5 2 2 23" xfId="17239"/>
    <cellStyle name="40% - Акцент5 2 2 23 2" xfId="17240"/>
    <cellStyle name="40% - Акцент5 2 2 23 2 2" xfId="44052"/>
    <cellStyle name="40% - Акцент5 2 2 23 3" xfId="17241"/>
    <cellStyle name="40% - Акцент5 2 2 23 3 2" xfId="44053"/>
    <cellStyle name="40% - Акцент5 2 2 23 4" xfId="17242"/>
    <cellStyle name="40% - Акцент5 2 2 23 4 2" xfId="44054"/>
    <cellStyle name="40% - Акцент5 2 2 23 5" xfId="17243"/>
    <cellStyle name="40% - Акцент5 2 2 23 5 2" xfId="44055"/>
    <cellStyle name="40% - Акцент5 2 2 23 6" xfId="17244"/>
    <cellStyle name="40% - Акцент5 2 2 23 6 2" xfId="44056"/>
    <cellStyle name="40% - Акцент5 2 2 23 7" xfId="44051"/>
    <cellStyle name="40% - Акцент5 2 2 24" xfId="17245"/>
    <cellStyle name="40% - Акцент5 2 2 24 2" xfId="17246"/>
    <cellStyle name="40% - Акцент5 2 2 24 2 2" xfId="44058"/>
    <cellStyle name="40% - Акцент5 2 2 24 3" xfId="17247"/>
    <cellStyle name="40% - Акцент5 2 2 24 3 2" xfId="44059"/>
    <cellStyle name="40% - Акцент5 2 2 24 4" xfId="17248"/>
    <cellStyle name="40% - Акцент5 2 2 24 4 2" xfId="44060"/>
    <cellStyle name="40% - Акцент5 2 2 24 5" xfId="17249"/>
    <cellStyle name="40% - Акцент5 2 2 24 5 2" xfId="44061"/>
    <cellStyle name="40% - Акцент5 2 2 24 6" xfId="17250"/>
    <cellStyle name="40% - Акцент5 2 2 24 6 2" xfId="44062"/>
    <cellStyle name="40% - Акцент5 2 2 24 7" xfId="44057"/>
    <cellStyle name="40% - Акцент5 2 2 25" xfId="17251"/>
    <cellStyle name="40% - Акцент5 2 2 25 2" xfId="17252"/>
    <cellStyle name="40% - Акцент5 2 2 25 2 2" xfId="44064"/>
    <cellStyle name="40% - Акцент5 2 2 25 3" xfId="17253"/>
    <cellStyle name="40% - Акцент5 2 2 25 3 2" xfId="44065"/>
    <cellStyle name="40% - Акцент5 2 2 25 4" xfId="17254"/>
    <cellStyle name="40% - Акцент5 2 2 25 4 2" xfId="44066"/>
    <cellStyle name="40% - Акцент5 2 2 25 5" xfId="17255"/>
    <cellStyle name="40% - Акцент5 2 2 25 5 2" xfId="44067"/>
    <cellStyle name="40% - Акцент5 2 2 25 6" xfId="17256"/>
    <cellStyle name="40% - Акцент5 2 2 25 6 2" xfId="44068"/>
    <cellStyle name="40% - Акцент5 2 2 25 7" xfId="44063"/>
    <cellStyle name="40% - Акцент5 2 2 26" xfId="17257"/>
    <cellStyle name="40% - Акцент5 2 2 26 2" xfId="17258"/>
    <cellStyle name="40% - Акцент5 2 2 26 2 2" xfId="44070"/>
    <cellStyle name="40% - Акцент5 2 2 26 3" xfId="17259"/>
    <cellStyle name="40% - Акцент5 2 2 26 3 2" xfId="44071"/>
    <cellStyle name="40% - Акцент5 2 2 26 4" xfId="17260"/>
    <cellStyle name="40% - Акцент5 2 2 26 4 2" xfId="44072"/>
    <cellStyle name="40% - Акцент5 2 2 26 5" xfId="17261"/>
    <cellStyle name="40% - Акцент5 2 2 26 5 2" xfId="44073"/>
    <cellStyle name="40% - Акцент5 2 2 26 6" xfId="17262"/>
    <cellStyle name="40% - Акцент5 2 2 26 6 2" xfId="44074"/>
    <cellStyle name="40% - Акцент5 2 2 26 7" xfId="44069"/>
    <cellStyle name="40% - Акцент5 2 2 27" xfId="17263"/>
    <cellStyle name="40% - Акцент5 2 2 27 2" xfId="17264"/>
    <cellStyle name="40% - Акцент5 2 2 27 2 2" xfId="44076"/>
    <cellStyle name="40% - Акцент5 2 2 27 3" xfId="17265"/>
    <cellStyle name="40% - Акцент5 2 2 27 3 2" xfId="44077"/>
    <cellStyle name="40% - Акцент5 2 2 27 4" xfId="17266"/>
    <cellStyle name="40% - Акцент5 2 2 27 4 2" xfId="44078"/>
    <cellStyle name="40% - Акцент5 2 2 27 5" xfId="17267"/>
    <cellStyle name="40% - Акцент5 2 2 27 5 2" xfId="44079"/>
    <cellStyle name="40% - Акцент5 2 2 27 6" xfId="17268"/>
    <cellStyle name="40% - Акцент5 2 2 27 6 2" xfId="44080"/>
    <cellStyle name="40% - Акцент5 2 2 27 7" xfId="44075"/>
    <cellStyle name="40% - Акцент5 2 2 28" xfId="17269"/>
    <cellStyle name="40% - Акцент5 2 2 28 2" xfId="44081"/>
    <cellStyle name="40% - Акцент5 2 2 29" xfId="17270"/>
    <cellStyle name="40% - Акцент5 2 2 29 2" xfId="44082"/>
    <cellStyle name="40% - Акцент5 2 2 3" xfId="17271"/>
    <cellStyle name="40% - Акцент5 2 2 3 10" xfId="17272"/>
    <cellStyle name="40% - Акцент5 2 2 3 10 2" xfId="17273"/>
    <cellStyle name="40% - Акцент5 2 2 3 10 2 2" xfId="44085"/>
    <cellStyle name="40% - Акцент5 2 2 3 10 3" xfId="17274"/>
    <cellStyle name="40% - Акцент5 2 2 3 10 3 2" xfId="44086"/>
    <cellStyle name="40% - Акцент5 2 2 3 10 4" xfId="17275"/>
    <cellStyle name="40% - Акцент5 2 2 3 10 4 2" xfId="44087"/>
    <cellStyle name="40% - Акцент5 2 2 3 10 5" xfId="17276"/>
    <cellStyle name="40% - Акцент5 2 2 3 10 5 2" xfId="44088"/>
    <cellStyle name="40% - Акцент5 2 2 3 10 6" xfId="17277"/>
    <cellStyle name="40% - Акцент5 2 2 3 10 6 2" xfId="44089"/>
    <cellStyle name="40% - Акцент5 2 2 3 10 7" xfId="44084"/>
    <cellStyle name="40% - Акцент5 2 2 3 11" xfId="17278"/>
    <cellStyle name="40% - Акцент5 2 2 3 11 2" xfId="17279"/>
    <cellStyle name="40% - Акцент5 2 2 3 11 2 2" xfId="44091"/>
    <cellStyle name="40% - Акцент5 2 2 3 11 3" xfId="17280"/>
    <cellStyle name="40% - Акцент5 2 2 3 11 3 2" xfId="44092"/>
    <cellStyle name="40% - Акцент5 2 2 3 11 4" xfId="17281"/>
    <cellStyle name="40% - Акцент5 2 2 3 11 4 2" xfId="44093"/>
    <cellStyle name="40% - Акцент5 2 2 3 11 5" xfId="17282"/>
    <cellStyle name="40% - Акцент5 2 2 3 11 5 2" xfId="44094"/>
    <cellStyle name="40% - Акцент5 2 2 3 11 6" xfId="17283"/>
    <cellStyle name="40% - Акцент5 2 2 3 11 6 2" xfId="44095"/>
    <cellStyle name="40% - Акцент5 2 2 3 11 7" xfId="44090"/>
    <cellStyle name="40% - Акцент5 2 2 3 12" xfId="17284"/>
    <cellStyle name="40% - Акцент5 2 2 3 12 2" xfId="17285"/>
    <cellStyle name="40% - Акцент5 2 2 3 12 2 2" xfId="44097"/>
    <cellStyle name="40% - Акцент5 2 2 3 12 3" xfId="17286"/>
    <cellStyle name="40% - Акцент5 2 2 3 12 3 2" xfId="44098"/>
    <cellStyle name="40% - Акцент5 2 2 3 12 4" xfId="17287"/>
    <cellStyle name="40% - Акцент5 2 2 3 12 4 2" xfId="44099"/>
    <cellStyle name="40% - Акцент5 2 2 3 12 5" xfId="17288"/>
    <cellStyle name="40% - Акцент5 2 2 3 12 5 2" xfId="44100"/>
    <cellStyle name="40% - Акцент5 2 2 3 12 6" xfId="17289"/>
    <cellStyle name="40% - Акцент5 2 2 3 12 6 2" xfId="44101"/>
    <cellStyle name="40% - Акцент5 2 2 3 12 7" xfId="44096"/>
    <cellStyle name="40% - Акцент5 2 2 3 13" xfId="17290"/>
    <cellStyle name="40% - Акцент5 2 2 3 13 2" xfId="17291"/>
    <cellStyle name="40% - Акцент5 2 2 3 13 2 2" xfId="44103"/>
    <cellStyle name="40% - Акцент5 2 2 3 13 3" xfId="17292"/>
    <cellStyle name="40% - Акцент5 2 2 3 13 3 2" xfId="44104"/>
    <cellStyle name="40% - Акцент5 2 2 3 13 4" xfId="17293"/>
    <cellStyle name="40% - Акцент5 2 2 3 13 4 2" xfId="44105"/>
    <cellStyle name="40% - Акцент5 2 2 3 13 5" xfId="17294"/>
    <cellStyle name="40% - Акцент5 2 2 3 13 5 2" xfId="44106"/>
    <cellStyle name="40% - Акцент5 2 2 3 13 6" xfId="17295"/>
    <cellStyle name="40% - Акцент5 2 2 3 13 6 2" xfId="44107"/>
    <cellStyle name="40% - Акцент5 2 2 3 13 7" xfId="44102"/>
    <cellStyle name="40% - Акцент5 2 2 3 14" xfId="17296"/>
    <cellStyle name="40% - Акцент5 2 2 3 14 2" xfId="17297"/>
    <cellStyle name="40% - Акцент5 2 2 3 14 2 2" xfId="44109"/>
    <cellStyle name="40% - Акцент5 2 2 3 14 3" xfId="17298"/>
    <cellStyle name="40% - Акцент5 2 2 3 14 3 2" xfId="44110"/>
    <cellStyle name="40% - Акцент5 2 2 3 14 4" xfId="17299"/>
    <cellStyle name="40% - Акцент5 2 2 3 14 4 2" xfId="44111"/>
    <cellStyle name="40% - Акцент5 2 2 3 14 5" xfId="17300"/>
    <cellStyle name="40% - Акцент5 2 2 3 14 5 2" xfId="44112"/>
    <cellStyle name="40% - Акцент5 2 2 3 14 6" xfId="17301"/>
    <cellStyle name="40% - Акцент5 2 2 3 14 6 2" xfId="44113"/>
    <cellStyle name="40% - Акцент5 2 2 3 14 7" xfId="44108"/>
    <cellStyle name="40% - Акцент5 2 2 3 15" xfId="17302"/>
    <cellStyle name="40% - Акцент5 2 2 3 15 2" xfId="17303"/>
    <cellStyle name="40% - Акцент5 2 2 3 15 2 2" xfId="44115"/>
    <cellStyle name="40% - Акцент5 2 2 3 15 3" xfId="17304"/>
    <cellStyle name="40% - Акцент5 2 2 3 15 3 2" xfId="44116"/>
    <cellStyle name="40% - Акцент5 2 2 3 15 4" xfId="17305"/>
    <cellStyle name="40% - Акцент5 2 2 3 15 4 2" xfId="44117"/>
    <cellStyle name="40% - Акцент5 2 2 3 15 5" xfId="17306"/>
    <cellStyle name="40% - Акцент5 2 2 3 15 5 2" xfId="44118"/>
    <cellStyle name="40% - Акцент5 2 2 3 15 6" xfId="17307"/>
    <cellStyle name="40% - Акцент5 2 2 3 15 6 2" xfId="44119"/>
    <cellStyle name="40% - Акцент5 2 2 3 15 7" xfId="44114"/>
    <cellStyle name="40% - Акцент5 2 2 3 16" xfId="17308"/>
    <cellStyle name="40% - Акцент5 2 2 3 16 2" xfId="17309"/>
    <cellStyle name="40% - Акцент5 2 2 3 16 2 2" xfId="44121"/>
    <cellStyle name="40% - Акцент5 2 2 3 16 3" xfId="17310"/>
    <cellStyle name="40% - Акцент5 2 2 3 16 3 2" xfId="44122"/>
    <cellStyle name="40% - Акцент5 2 2 3 16 4" xfId="17311"/>
    <cellStyle name="40% - Акцент5 2 2 3 16 4 2" xfId="44123"/>
    <cellStyle name="40% - Акцент5 2 2 3 16 5" xfId="17312"/>
    <cellStyle name="40% - Акцент5 2 2 3 16 5 2" xfId="44124"/>
    <cellStyle name="40% - Акцент5 2 2 3 16 6" xfId="17313"/>
    <cellStyle name="40% - Акцент5 2 2 3 16 6 2" xfId="44125"/>
    <cellStyle name="40% - Акцент5 2 2 3 16 7" xfId="44120"/>
    <cellStyle name="40% - Акцент5 2 2 3 17" xfId="17314"/>
    <cellStyle name="40% - Акцент5 2 2 3 17 2" xfId="17315"/>
    <cellStyle name="40% - Акцент5 2 2 3 17 2 2" xfId="44127"/>
    <cellStyle name="40% - Акцент5 2 2 3 17 3" xfId="17316"/>
    <cellStyle name="40% - Акцент5 2 2 3 17 3 2" xfId="44128"/>
    <cellStyle name="40% - Акцент5 2 2 3 17 4" xfId="17317"/>
    <cellStyle name="40% - Акцент5 2 2 3 17 4 2" xfId="44129"/>
    <cellStyle name="40% - Акцент5 2 2 3 17 5" xfId="17318"/>
    <cellStyle name="40% - Акцент5 2 2 3 17 5 2" xfId="44130"/>
    <cellStyle name="40% - Акцент5 2 2 3 17 6" xfId="17319"/>
    <cellStyle name="40% - Акцент5 2 2 3 17 6 2" xfId="44131"/>
    <cellStyle name="40% - Акцент5 2 2 3 17 7" xfId="44126"/>
    <cellStyle name="40% - Акцент5 2 2 3 18" xfId="17320"/>
    <cellStyle name="40% - Акцент5 2 2 3 18 2" xfId="17321"/>
    <cellStyle name="40% - Акцент5 2 2 3 18 2 2" xfId="44133"/>
    <cellStyle name="40% - Акцент5 2 2 3 18 3" xfId="17322"/>
    <cellStyle name="40% - Акцент5 2 2 3 18 3 2" xfId="44134"/>
    <cellStyle name="40% - Акцент5 2 2 3 18 4" xfId="17323"/>
    <cellStyle name="40% - Акцент5 2 2 3 18 4 2" xfId="44135"/>
    <cellStyle name="40% - Акцент5 2 2 3 18 5" xfId="17324"/>
    <cellStyle name="40% - Акцент5 2 2 3 18 5 2" xfId="44136"/>
    <cellStyle name="40% - Акцент5 2 2 3 18 6" xfId="17325"/>
    <cellStyle name="40% - Акцент5 2 2 3 18 6 2" xfId="44137"/>
    <cellStyle name="40% - Акцент5 2 2 3 18 7" xfId="44132"/>
    <cellStyle name="40% - Акцент5 2 2 3 19" xfId="17326"/>
    <cellStyle name="40% - Акцент5 2 2 3 19 2" xfId="17327"/>
    <cellStyle name="40% - Акцент5 2 2 3 19 2 2" xfId="44139"/>
    <cellStyle name="40% - Акцент5 2 2 3 19 3" xfId="17328"/>
    <cellStyle name="40% - Акцент5 2 2 3 19 3 2" xfId="44140"/>
    <cellStyle name="40% - Акцент5 2 2 3 19 4" xfId="17329"/>
    <cellStyle name="40% - Акцент5 2 2 3 19 4 2" xfId="44141"/>
    <cellStyle name="40% - Акцент5 2 2 3 19 5" xfId="17330"/>
    <cellStyle name="40% - Акцент5 2 2 3 19 5 2" xfId="44142"/>
    <cellStyle name="40% - Акцент5 2 2 3 19 6" xfId="17331"/>
    <cellStyle name="40% - Акцент5 2 2 3 19 6 2" xfId="44143"/>
    <cellStyle name="40% - Акцент5 2 2 3 19 7" xfId="44138"/>
    <cellStyle name="40% - Акцент5 2 2 3 2" xfId="17332"/>
    <cellStyle name="40% - Акцент5 2 2 3 2 2" xfId="17333"/>
    <cellStyle name="40% - Акцент5 2 2 3 2 2 2" xfId="44145"/>
    <cellStyle name="40% - Акцент5 2 2 3 2 3" xfId="17334"/>
    <cellStyle name="40% - Акцент5 2 2 3 2 3 2" xfId="44146"/>
    <cellStyle name="40% - Акцент5 2 2 3 2 4" xfId="17335"/>
    <cellStyle name="40% - Акцент5 2 2 3 2 4 2" xfId="44147"/>
    <cellStyle name="40% - Акцент5 2 2 3 2 5" xfId="17336"/>
    <cellStyle name="40% - Акцент5 2 2 3 2 5 2" xfId="44148"/>
    <cellStyle name="40% - Акцент5 2 2 3 2 6" xfId="17337"/>
    <cellStyle name="40% - Акцент5 2 2 3 2 6 2" xfId="44149"/>
    <cellStyle name="40% - Акцент5 2 2 3 2 7" xfId="44144"/>
    <cellStyle name="40% - Акцент5 2 2 3 20" xfId="17338"/>
    <cellStyle name="40% - Акцент5 2 2 3 20 2" xfId="17339"/>
    <cellStyle name="40% - Акцент5 2 2 3 20 2 2" xfId="44151"/>
    <cellStyle name="40% - Акцент5 2 2 3 20 3" xfId="17340"/>
    <cellStyle name="40% - Акцент5 2 2 3 20 3 2" xfId="44152"/>
    <cellStyle name="40% - Акцент5 2 2 3 20 4" xfId="17341"/>
    <cellStyle name="40% - Акцент5 2 2 3 20 4 2" xfId="44153"/>
    <cellStyle name="40% - Акцент5 2 2 3 20 5" xfId="17342"/>
    <cellStyle name="40% - Акцент5 2 2 3 20 5 2" xfId="44154"/>
    <cellStyle name="40% - Акцент5 2 2 3 20 6" xfId="17343"/>
    <cellStyle name="40% - Акцент5 2 2 3 20 6 2" xfId="44155"/>
    <cellStyle name="40% - Акцент5 2 2 3 20 7" xfId="44150"/>
    <cellStyle name="40% - Акцент5 2 2 3 21" xfId="17344"/>
    <cellStyle name="40% - Акцент5 2 2 3 21 2" xfId="17345"/>
    <cellStyle name="40% - Акцент5 2 2 3 21 2 2" xfId="44157"/>
    <cellStyle name="40% - Акцент5 2 2 3 21 3" xfId="17346"/>
    <cellStyle name="40% - Акцент5 2 2 3 21 3 2" xfId="44158"/>
    <cellStyle name="40% - Акцент5 2 2 3 21 4" xfId="17347"/>
    <cellStyle name="40% - Акцент5 2 2 3 21 4 2" xfId="44159"/>
    <cellStyle name="40% - Акцент5 2 2 3 21 5" xfId="17348"/>
    <cellStyle name="40% - Акцент5 2 2 3 21 5 2" xfId="44160"/>
    <cellStyle name="40% - Акцент5 2 2 3 21 6" xfId="17349"/>
    <cellStyle name="40% - Акцент5 2 2 3 21 6 2" xfId="44161"/>
    <cellStyle name="40% - Акцент5 2 2 3 21 7" xfId="44156"/>
    <cellStyle name="40% - Акцент5 2 2 3 22" xfId="17350"/>
    <cellStyle name="40% - Акцент5 2 2 3 22 2" xfId="17351"/>
    <cellStyle name="40% - Акцент5 2 2 3 22 2 2" xfId="44163"/>
    <cellStyle name="40% - Акцент5 2 2 3 22 3" xfId="17352"/>
    <cellStyle name="40% - Акцент5 2 2 3 22 3 2" xfId="44164"/>
    <cellStyle name="40% - Акцент5 2 2 3 22 4" xfId="17353"/>
    <cellStyle name="40% - Акцент5 2 2 3 22 4 2" xfId="44165"/>
    <cellStyle name="40% - Акцент5 2 2 3 22 5" xfId="17354"/>
    <cellStyle name="40% - Акцент5 2 2 3 22 5 2" xfId="44166"/>
    <cellStyle name="40% - Акцент5 2 2 3 22 6" xfId="17355"/>
    <cellStyle name="40% - Акцент5 2 2 3 22 6 2" xfId="44167"/>
    <cellStyle name="40% - Акцент5 2 2 3 22 7" xfId="44162"/>
    <cellStyle name="40% - Акцент5 2 2 3 23" xfId="17356"/>
    <cellStyle name="40% - Акцент5 2 2 3 23 2" xfId="44168"/>
    <cellStyle name="40% - Акцент5 2 2 3 24" xfId="17357"/>
    <cellStyle name="40% - Акцент5 2 2 3 24 2" xfId="44169"/>
    <cellStyle name="40% - Акцент5 2 2 3 25" xfId="17358"/>
    <cellStyle name="40% - Акцент5 2 2 3 25 2" xfId="44170"/>
    <cellStyle name="40% - Акцент5 2 2 3 26" xfId="17359"/>
    <cellStyle name="40% - Акцент5 2 2 3 26 2" xfId="44171"/>
    <cellStyle name="40% - Акцент5 2 2 3 27" xfId="17360"/>
    <cellStyle name="40% - Акцент5 2 2 3 27 2" xfId="44172"/>
    <cellStyle name="40% - Акцент5 2 2 3 28" xfId="44083"/>
    <cellStyle name="40% - Акцент5 2 2 3 3" xfId="17361"/>
    <cellStyle name="40% - Акцент5 2 2 3 3 2" xfId="17362"/>
    <cellStyle name="40% - Акцент5 2 2 3 3 2 2" xfId="44174"/>
    <cellStyle name="40% - Акцент5 2 2 3 3 3" xfId="17363"/>
    <cellStyle name="40% - Акцент5 2 2 3 3 3 2" xfId="44175"/>
    <cellStyle name="40% - Акцент5 2 2 3 3 4" xfId="17364"/>
    <cellStyle name="40% - Акцент5 2 2 3 3 4 2" xfId="44176"/>
    <cellStyle name="40% - Акцент5 2 2 3 3 5" xfId="17365"/>
    <cellStyle name="40% - Акцент5 2 2 3 3 5 2" xfId="44177"/>
    <cellStyle name="40% - Акцент5 2 2 3 3 6" xfId="17366"/>
    <cellStyle name="40% - Акцент5 2 2 3 3 6 2" xfId="44178"/>
    <cellStyle name="40% - Акцент5 2 2 3 3 7" xfId="44173"/>
    <cellStyle name="40% - Акцент5 2 2 3 4" xfId="17367"/>
    <cellStyle name="40% - Акцент5 2 2 3 4 2" xfId="17368"/>
    <cellStyle name="40% - Акцент5 2 2 3 4 2 2" xfId="44180"/>
    <cellStyle name="40% - Акцент5 2 2 3 4 3" xfId="17369"/>
    <cellStyle name="40% - Акцент5 2 2 3 4 3 2" xfId="44181"/>
    <cellStyle name="40% - Акцент5 2 2 3 4 4" xfId="17370"/>
    <cellStyle name="40% - Акцент5 2 2 3 4 4 2" xfId="44182"/>
    <cellStyle name="40% - Акцент5 2 2 3 4 5" xfId="17371"/>
    <cellStyle name="40% - Акцент5 2 2 3 4 5 2" xfId="44183"/>
    <cellStyle name="40% - Акцент5 2 2 3 4 6" xfId="17372"/>
    <cellStyle name="40% - Акцент5 2 2 3 4 6 2" xfId="44184"/>
    <cellStyle name="40% - Акцент5 2 2 3 4 7" xfId="44179"/>
    <cellStyle name="40% - Акцент5 2 2 3 5" xfId="17373"/>
    <cellStyle name="40% - Акцент5 2 2 3 5 2" xfId="17374"/>
    <cellStyle name="40% - Акцент5 2 2 3 5 2 2" xfId="44186"/>
    <cellStyle name="40% - Акцент5 2 2 3 5 3" xfId="17375"/>
    <cellStyle name="40% - Акцент5 2 2 3 5 3 2" xfId="44187"/>
    <cellStyle name="40% - Акцент5 2 2 3 5 4" xfId="17376"/>
    <cellStyle name="40% - Акцент5 2 2 3 5 4 2" xfId="44188"/>
    <cellStyle name="40% - Акцент5 2 2 3 5 5" xfId="17377"/>
    <cellStyle name="40% - Акцент5 2 2 3 5 5 2" xfId="44189"/>
    <cellStyle name="40% - Акцент5 2 2 3 5 6" xfId="17378"/>
    <cellStyle name="40% - Акцент5 2 2 3 5 6 2" xfId="44190"/>
    <cellStyle name="40% - Акцент5 2 2 3 5 7" xfId="44185"/>
    <cellStyle name="40% - Акцент5 2 2 3 6" xfId="17379"/>
    <cellStyle name="40% - Акцент5 2 2 3 6 2" xfId="17380"/>
    <cellStyle name="40% - Акцент5 2 2 3 6 2 2" xfId="44192"/>
    <cellStyle name="40% - Акцент5 2 2 3 6 3" xfId="17381"/>
    <cellStyle name="40% - Акцент5 2 2 3 6 3 2" xfId="44193"/>
    <cellStyle name="40% - Акцент5 2 2 3 6 4" xfId="17382"/>
    <cellStyle name="40% - Акцент5 2 2 3 6 4 2" xfId="44194"/>
    <cellStyle name="40% - Акцент5 2 2 3 6 5" xfId="17383"/>
    <cellStyle name="40% - Акцент5 2 2 3 6 5 2" xfId="44195"/>
    <cellStyle name="40% - Акцент5 2 2 3 6 6" xfId="17384"/>
    <cellStyle name="40% - Акцент5 2 2 3 6 6 2" xfId="44196"/>
    <cellStyle name="40% - Акцент5 2 2 3 6 7" xfId="44191"/>
    <cellStyle name="40% - Акцент5 2 2 3 7" xfId="17385"/>
    <cellStyle name="40% - Акцент5 2 2 3 7 2" xfId="17386"/>
    <cellStyle name="40% - Акцент5 2 2 3 7 2 2" xfId="44198"/>
    <cellStyle name="40% - Акцент5 2 2 3 7 3" xfId="17387"/>
    <cellStyle name="40% - Акцент5 2 2 3 7 3 2" xfId="44199"/>
    <cellStyle name="40% - Акцент5 2 2 3 7 4" xfId="17388"/>
    <cellStyle name="40% - Акцент5 2 2 3 7 4 2" xfId="44200"/>
    <cellStyle name="40% - Акцент5 2 2 3 7 5" xfId="17389"/>
    <cellStyle name="40% - Акцент5 2 2 3 7 5 2" xfId="44201"/>
    <cellStyle name="40% - Акцент5 2 2 3 7 6" xfId="17390"/>
    <cellStyle name="40% - Акцент5 2 2 3 7 6 2" xfId="44202"/>
    <cellStyle name="40% - Акцент5 2 2 3 7 7" xfId="44197"/>
    <cellStyle name="40% - Акцент5 2 2 3 8" xfId="17391"/>
    <cellStyle name="40% - Акцент5 2 2 3 8 2" xfId="17392"/>
    <cellStyle name="40% - Акцент5 2 2 3 8 2 2" xfId="44204"/>
    <cellStyle name="40% - Акцент5 2 2 3 8 3" xfId="17393"/>
    <cellStyle name="40% - Акцент5 2 2 3 8 3 2" xfId="44205"/>
    <cellStyle name="40% - Акцент5 2 2 3 8 4" xfId="17394"/>
    <cellStyle name="40% - Акцент5 2 2 3 8 4 2" xfId="44206"/>
    <cellStyle name="40% - Акцент5 2 2 3 8 5" xfId="17395"/>
    <cellStyle name="40% - Акцент5 2 2 3 8 5 2" xfId="44207"/>
    <cellStyle name="40% - Акцент5 2 2 3 8 6" xfId="17396"/>
    <cellStyle name="40% - Акцент5 2 2 3 8 6 2" xfId="44208"/>
    <cellStyle name="40% - Акцент5 2 2 3 8 7" xfId="44203"/>
    <cellStyle name="40% - Акцент5 2 2 3 9" xfId="17397"/>
    <cellStyle name="40% - Акцент5 2 2 3 9 2" xfId="17398"/>
    <cellStyle name="40% - Акцент5 2 2 3 9 2 2" xfId="44210"/>
    <cellStyle name="40% - Акцент5 2 2 3 9 3" xfId="17399"/>
    <cellStyle name="40% - Акцент5 2 2 3 9 3 2" xfId="44211"/>
    <cellStyle name="40% - Акцент5 2 2 3 9 4" xfId="17400"/>
    <cellStyle name="40% - Акцент5 2 2 3 9 4 2" xfId="44212"/>
    <cellStyle name="40% - Акцент5 2 2 3 9 5" xfId="17401"/>
    <cellStyle name="40% - Акцент5 2 2 3 9 5 2" xfId="44213"/>
    <cellStyle name="40% - Акцент5 2 2 3 9 6" xfId="17402"/>
    <cellStyle name="40% - Акцент5 2 2 3 9 6 2" xfId="44214"/>
    <cellStyle name="40% - Акцент5 2 2 3 9 7" xfId="44209"/>
    <cellStyle name="40% - Акцент5 2 2 30" xfId="17403"/>
    <cellStyle name="40% - Акцент5 2 2 30 2" xfId="44215"/>
    <cellStyle name="40% - Акцент5 2 2 31" xfId="17404"/>
    <cellStyle name="40% - Акцент5 2 2 31 2" xfId="44216"/>
    <cellStyle name="40% - Акцент5 2 2 32" xfId="17405"/>
    <cellStyle name="40% - Акцент5 2 2 32 2" xfId="44217"/>
    <cellStyle name="40% - Акцент5 2 2 4" xfId="17406"/>
    <cellStyle name="40% - Акцент5 2 2 4 10" xfId="17407"/>
    <cellStyle name="40% - Акцент5 2 2 4 10 2" xfId="17408"/>
    <cellStyle name="40% - Акцент5 2 2 4 10 2 2" xfId="44220"/>
    <cellStyle name="40% - Акцент5 2 2 4 10 3" xfId="17409"/>
    <cellStyle name="40% - Акцент5 2 2 4 10 3 2" xfId="44221"/>
    <cellStyle name="40% - Акцент5 2 2 4 10 4" xfId="17410"/>
    <cellStyle name="40% - Акцент5 2 2 4 10 4 2" xfId="44222"/>
    <cellStyle name="40% - Акцент5 2 2 4 10 5" xfId="17411"/>
    <cellStyle name="40% - Акцент5 2 2 4 10 5 2" xfId="44223"/>
    <cellStyle name="40% - Акцент5 2 2 4 10 6" xfId="17412"/>
    <cellStyle name="40% - Акцент5 2 2 4 10 6 2" xfId="44224"/>
    <cellStyle name="40% - Акцент5 2 2 4 10 7" xfId="44219"/>
    <cellStyle name="40% - Акцент5 2 2 4 11" xfId="17413"/>
    <cellStyle name="40% - Акцент5 2 2 4 11 2" xfId="17414"/>
    <cellStyle name="40% - Акцент5 2 2 4 11 2 2" xfId="44226"/>
    <cellStyle name="40% - Акцент5 2 2 4 11 3" xfId="17415"/>
    <cellStyle name="40% - Акцент5 2 2 4 11 3 2" xfId="44227"/>
    <cellStyle name="40% - Акцент5 2 2 4 11 4" xfId="17416"/>
    <cellStyle name="40% - Акцент5 2 2 4 11 4 2" xfId="44228"/>
    <cellStyle name="40% - Акцент5 2 2 4 11 5" xfId="17417"/>
    <cellStyle name="40% - Акцент5 2 2 4 11 5 2" xfId="44229"/>
    <cellStyle name="40% - Акцент5 2 2 4 11 6" xfId="17418"/>
    <cellStyle name="40% - Акцент5 2 2 4 11 6 2" xfId="44230"/>
    <cellStyle name="40% - Акцент5 2 2 4 11 7" xfId="44225"/>
    <cellStyle name="40% - Акцент5 2 2 4 12" xfId="17419"/>
    <cellStyle name="40% - Акцент5 2 2 4 12 2" xfId="17420"/>
    <cellStyle name="40% - Акцент5 2 2 4 12 2 2" xfId="44232"/>
    <cellStyle name="40% - Акцент5 2 2 4 12 3" xfId="17421"/>
    <cellStyle name="40% - Акцент5 2 2 4 12 3 2" xfId="44233"/>
    <cellStyle name="40% - Акцент5 2 2 4 12 4" xfId="17422"/>
    <cellStyle name="40% - Акцент5 2 2 4 12 4 2" xfId="44234"/>
    <cellStyle name="40% - Акцент5 2 2 4 12 5" xfId="17423"/>
    <cellStyle name="40% - Акцент5 2 2 4 12 5 2" xfId="44235"/>
    <cellStyle name="40% - Акцент5 2 2 4 12 6" xfId="17424"/>
    <cellStyle name="40% - Акцент5 2 2 4 12 6 2" xfId="44236"/>
    <cellStyle name="40% - Акцент5 2 2 4 12 7" xfId="44231"/>
    <cellStyle name="40% - Акцент5 2 2 4 13" xfId="17425"/>
    <cellStyle name="40% - Акцент5 2 2 4 13 2" xfId="17426"/>
    <cellStyle name="40% - Акцент5 2 2 4 13 2 2" xfId="44238"/>
    <cellStyle name="40% - Акцент5 2 2 4 13 3" xfId="17427"/>
    <cellStyle name="40% - Акцент5 2 2 4 13 3 2" xfId="44239"/>
    <cellStyle name="40% - Акцент5 2 2 4 13 4" xfId="17428"/>
    <cellStyle name="40% - Акцент5 2 2 4 13 4 2" xfId="44240"/>
    <cellStyle name="40% - Акцент5 2 2 4 13 5" xfId="17429"/>
    <cellStyle name="40% - Акцент5 2 2 4 13 5 2" xfId="44241"/>
    <cellStyle name="40% - Акцент5 2 2 4 13 6" xfId="17430"/>
    <cellStyle name="40% - Акцент5 2 2 4 13 6 2" xfId="44242"/>
    <cellStyle name="40% - Акцент5 2 2 4 13 7" xfId="44237"/>
    <cellStyle name="40% - Акцент5 2 2 4 14" xfId="17431"/>
    <cellStyle name="40% - Акцент5 2 2 4 14 2" xfId="17432"/>
    <cellStyle name="40% - Акцент5 2 2 4 14 2 2" xfId="44244"/>
    <cellStyle name="40% - Акцент5 2 2 4 14 3" xfId="17433"/>
    <cellStyle name="40% - Акцент5 2 2 4 14 3 2" xfId="44245"/>
    <cellStyle name="40% - Акцент5 2 2 4 14 4" xfId="17434"/>
    <cellStyle name="40% - Акцент5 2 2 4 14 4 2" xfId="44246"/>
    <cellStyle name="40% - Акцент5 2 2 4 14 5" xfId="17435"/>
    <cellStyle name="40% - Акцент5 2 2 4 14 5 2" xfId="44247"/>
    <cellStyle name="40% - Акцент5 2 2 4 14 6" xfId="17436"/>
    <cellStyle name="40% - Акцент5 2 2 4 14 6 2" xfId="44248"/>
    <cellStyle name="40% - Акцент5 2 2 4 14 7" xfId="44243"/>
    <cellStyle name="40% - Акцент5 2 2 4 15" xfId="17437"/>
    <cellStyle name="40% - Акцент5 2 2 4 15 2" xfId="17438"/>
    <cellStyle name="40% - Акцент5 2 2 4 15 2 2" xfId="44250"/>
    <cellStyle name="40% - Акцент5 2 2 4 15 3" xfId="17439"/>
    <cellStyle name="40% - Акцент5 2 2 4 15 3 2" xfId="44251"/>
    <cellStyle name="40% - Акцент5 2 2 4 15 4" xfId="17440"/>
    <cellStyle name="40% - Акцент5 2 2 4 15 4 2" xfId="44252"/>
    <cellStyle name="40% - Акцент5 2 2 4 15 5" xfId="17441"/>
    <cellStyle name="40% - Акцент5 2 2 4 15 5 2" xfId="44253"/>
    <cellStyle name="40% - Акцент5 2 2 4 15 6" xfId="17442"/>
    <cellStyle name="40% - Акцент5 2 2 4 15 6 2" xfId="44254"/>
    <cellStyle name="40% - Акцент5 2 2 4 15 7" xfId="44249"/>
    <cellStyle name="40% - Акцент5 2 2 4 16" xfId="17443"/>
    <cellStyle name="40% - Акцент5 2 2 4 16 2" xfId="17444"/>
    <cellStyle name="40% - Акцент5 2 2 4 16 2 2" xfId="44256"/>
    <cellStyle name="40% - Акцент5 2 2 4 16 3" xfId="17445"/>
    <cellStyle name="40% - Акцент5 2 2 4 16 3 2" xfId="44257"/>
    <cellStyle name="40% - Акцент5 2 2 4 16 4" xfId="17446"/>
    <cellStyle name="40% - Акцент5 2 2 4 16 4 2" xfId="44258"/>
    <cellStyle name="40% - Акцент5 2 2 4 16 5" xfId="17447"/>
    <cellStyle name="40% - Акцент5 2 2 4 16 5 2" xfId="44259"/>
    <cellStyle name="40% - Акцент5 2 2 4 16 6" xfId="17448"/>
    <cellStyle name="40% - Акцент5 2 2 4 16 6 2" xfId="44260"/>
    <cellStyle name="40% - Акцент5 2 2 4 16 7" xfId="44255"/>
    <cellStyle name="40% - Акцент5 2 2 4 17" xfId="17449"/>
    <cellStyle name="40% - Акцент5 2 2 4 17 2" xfId="17450"/>
    <cellStyle name="40% - Акцент5 2 2 4 17 2 2" xfId="44262"/>
    <cellStyle name="40% - Акцент5 2 2 4 17 3" xfId="17451"/>
    <cellStyle name="40% - Акцент5 2 2 4 17 3 2" xfId="44263"/>
    <cellStyle name="40% - Акцент5 2 2 4 17 4" xfId="17452"/>
    <cellStyle name="40% - Акцент5 2 2 4 17 4 2" xfId="44264"/>
    <cellStyle name="40% - Акцент5 2 2 4 17 5" xfId="17453"/>
    <cellStyle name="40% - Акцент5 2 2 4 17 5 2" xfId="44265"/>
    <cellStyle name="40% - Акцент5 2 2 4 17 6" xfId="17454"/>
    <cellStyle name="40% - Акцент5 2 2 4 17 6 2" xfId="44266"/>
    <cellStyle name="40% - Акцент5 2 2 4 17 7" xfId="44261"/>
    <cellStyle name="40% - Акцент5 2 2 4 18" xfId="17455"/>
    <cellStyle name="40% - Акцент5 2 2 4 18 2" xfId="17456"/>
    <cellStyle name="40% - Акцент5 2 2 4 18 2 2" xfId="44268"/>
    <cellStyle name="40% - Акцент5 2 2 4 18 3" xfId="17457"/>
    <cellStyle name="40% - Акцент5 2 2 4 18 3 2" xfId="44269"/>
    <cellStyle name="40% - Акцент5 2 2 4 18 4" xfId="17458"/>
    <cellStyle name="40% - Акцент5 2 2 4 18 4 2" xfId="44270"/>
    <cellStyle name="40% - Акцент5 2 2 4 18 5" xfId="17459"/>
    <cellStyle name="40% - Акцент5 2 2 4 18 5 2" xfId="44271"/>
    <cellStyle name="40% - Акцент5 2 2 4 18 6" xfId="17460"/>
    <cellStyle name="40% - Акцент5 2 2 4 18 6 2" xfId="44272"/>
    <cellStyle name="40% - Акцент5 2 2 4 18 7" xfId="44267"/>
    <cellStyle name="40% - Акцент5 2 2 4 19" xfId="17461"/>
    <cellStyle name="40% - Акцент5 2 2 4 19 2" xfId="17462"/>
    <cellStyle name="40% - Акцент5 2 2 4 19 2 2" xfId="44274"/>
    <cellStyle name="40% - Акцент5 2 2 4 19 3" xfId="17463"/>
    <cellStyle name="40% - Акцент5 2 2 4 19 3 2" xfId="44275"/>
    <cellStyle name="40% - Акцент5 2 2 4 19 4" xfId="17464"/>
    <cellStyle name="40% - Акцент5 2 2 4 19 4 2" xfId="44276"/>
    <cellStyle name="40% - Акцент5 2 2 4 19 5" xfId="17465"/>
    <cellStyle name="40% - Акцент5 2 2 4 19 5 2" xfId="44277"/>
    <cellStyle name="40% - Акцент5 2 2 4 19 6" xfId="17466"/>
    <cellStyle name="40% - Акцент5 2 2 4 19 6 2" xfId="44278"/>
    <cellStyle name="40% - Акцент5 2 2 4 19 7" xfId="44273"/>
    <cellStyle name="40% - Акцент5 2 2 4 2" xfId="17467"/>
    <cellStyle name="40% - Акцент5 2 2 4 2 2" xfId="17468"/>
    <cellStyle name="40% - Акцент5 2 2 4 2 2 2" xfId="44280"/>
    <cellStyle name="40% - Акцент5 2 2 4 2 3" xfId="17469"/>
    <cellStyle name="40% - Акцент5 2 2 4 2 3 2" xfId="44281"/>
    <cellStyle name="40% - Акцент5 2 2 4 2 4" xfId="17470"/>
    <cellStyle name="40% - Акцент5 2 2 4 2 4 2" xfId="44282"/>
    <cellStyle name="40% - Акцент5 2 2 4 2 5" xfId="17471"/>
    <cellStyle name="40% - Акцент5 2 2 4 2 5 2" xfId="44283"/>
    <cellStyle name="40% - Акцент5 2 2 4 2 6" xfId="17472"/>
    <cellStyle name="40% - Акцент5 2 2 4 2 6 2" xfId="44284"/>
    <cellStyle name="40% - Акцент5 2 2 4 2 7" xfId="44279"/>
    <cellStyle name="40% - Акцент5 2 2 4 20" xfId="17473"/>
    <cellStyle name="40% - Акцент5 2 2 4 20 2" xfId="17474"/>
    <cellStyle name="40% - Акцент5 2 2 4 20 2 2" xfId="44286"/>
    <cellStyle name="40% - Акцент5 2 2 4 20 3" xfId="17475"/>
    <cellStyle name="40% - Акцент5 2 2 4 20 3 2" xfId="44287"/>
    <cellStyle name="40% - Акцент5 2 2 4 20 4" xfId="17476"/>
    <cellStyle name="40% - Акцент5 2 2 4 20 4 2" xfId="44288"/>
    <cellStyle name="40% - Акцент5 2 2 4 20 5" xfId="17477"/>
    <cellStyle name="40% - Акцент5 2 2 4 20 5 2" xfId="44289"/>
    <cellStyle name="40% - Акцент5 2 2 4 20 6" xfId="17478"/>
    <cellStyle name="40% - Акцент5 2 2 4 20 6 2" xfId="44290"/>
    <cellStyle name="40% - Акцент5 2 2 4 20 7" xfId="44285"/>
    <cellStyle name="40% - Акцент5 2 2 4 21" xfId="17479"/>
    <cellStyle name="40% - Акцент5 2 2 4 21 2" xfId="17480"/>
    <cellStyle name="40% - Акцент5 2 2 4 21 2 2" xfId="44292"/>
    <cellStyle name="40% - Акцент5 2 2 4 21 3" xfId="17481"/>
    <cellStyle name="40% - Акцент5 2 2 4 21 3 2" xfId="44293"/>
    <cellStyle name="40% - Акцент5 2 2 4 21 4" xfId="17482"/>
    <cellStyle name="40% - Акцент5 2 2 4 21 4 2" xfId="44294"/>
    <cellStyle name="40% - Акцент5 2 2 4 21 5" xfId="17483"/>
    <cellStyle name="40% - Акцент5 2 2 4 21 5 2" xfId="44295"/>
    <cellStyle name="40% - Акцент5 2 2 4 21 6" xfId="17484"/>
    <cellStyle name="40% - Акцент5 2 2 4 21 6 2" xfId="44296"/>
    <cellStyle name="40% - Акцент5 2 2 4 21 7" xfId="44291"/>
    <cellStyle name="40% - Акцент5 2 2 4 22" xfId="17485"/>
    <cellStyle name="40% - Акцент5 2 2 4 22 2" xfId="17486"/>
    <cellStyle name="40% - Акцент5 2 2 4 22 2 2" xfId="44298"/>
    <cellStyle name="40% - Акцент5 2 2 4 22 3" xfId="17487"/>
    <cellStyle name="40% - Акцент5 2 2 4 22 3 2" xfId="44299"/>
    <cellStyle name="40% - Акцент5 2 2 4 22 4" xfId="17488"/>
    <cellStyle name="40% - Акцент5 2 2 4 22 4 2" xfId="44300"/>
    <cellStyle name="40% - Акцент5 2 2 4 22 5" xfId="17489"/>
    <cellStyle name="40% - Акцент5 2 2 4 22 5 2" xfId="44301"/>
    <cellStyle name="40% - Акцент5 2 2 4 22 6" xfId="17490"/>
    <cellStyle name="40% - Акцент5 2 2 4 22 6 2" xfId="44302"/>
    <cellStyle name="40% - Акцент5 2 2 4 22 7" xfId="44297"/>
    <cellStyle name="40% - Акцент5 2 2 4 23" xfId="17491"/>
    <cellStyle name="40% - Акцент5 2 2 4 23 2" xfId="44303"/>
    <cellStyle name="40% - Акцент5 2 2 4 24" xfId="17492"/>
    <cellStyle name="40% - Акцент5 2 2 4 24 2" xfId="44304"/>
    <cellStyle name="40% - Акцент5 2 2 4 25" xfId="17493"/>
    <cellStyle name="40% - Акцент5 2 2 4 25 2" xfId="44305"/>
    <cellStyle name="40% - Акцент5 2 2 4 26" xfId="17494"/>
    <cellStyle name="40% - Акцент5 2 2 4 26 2" xfId="44306"/>
    <cellStyle name="40% - Акцент5 2 2 4 27" xfId="17495"/>
    <cellStyle name="40% - Акцент5 2 2 4 27 2" xfId="44307"/>
    <cellStyle name="40% - Акцент5 2 2 4 28" xfId="44218"/>
    <cellStyle name="40% - Акцент5 2 2 4 3" xfId="17496"/>
    <cellStyle name="40% - Акцент5 2 2 4 3 2" xfId="17497"/>
    <cellStyle name="40% - Акцент5 2 2 4 3 2 2" xfId="44309"/>
    <cellStyle name="40% - Акцент5 2 2 4 3 3" xfId="17498"/>
    <cellStyle name="40% - Акцент5 2 2 4 3 3 2" xfId="44310"/>
    <cellStyle name="40% - Акцент5 2 2 4 3 4" xfId="17499"/>
    <cellStyle name="40% - Акцент5 2 2 4 3 4 2" xfId="44311"/>
    <cellStyle name="40% - Акцент5 2 2 4 3 5" xfId="17500"/>
    <cellStyle name="40% - Акцент5 2 2 4 3 5 2" xfId="44312"/>
    <cellStyle name="40% - Акцент5 2 2 4 3 6" xfId="17501"/>
    <cellStyle name="40% - Акцент5 2 2 4 3 6 2" xfId="44313"/>
    <cellStyle name="40% - Акцент5 2 2 4 3 7" xfId="44308"/>
    <cellStyle name="40% - Акцент5 2 2 4 4" xfId="17502"/>
    <cellStyle name="40% - Акцент5 2 2 4 4 2" xfId="17503"/>
    <cellStyle name="40% - Акцент5 2 2 4 4 2 2" xfId="44315"/>
    <cellStyle name="40% - Акцент5 2 2 4 4 3" xfId="17504"/>
    <cellStyle name="40% - Акцент5 2 2 4 4 3 2" xfId="44316"/>
    <cellStyle name="40% - Акцент5 2 2 4 4 4" xfId="17505"/>
    <cellStyle name="40% - Акцент5 2 2 4 4 4 2" xfId="44317"/>
    <cellStyle name="40% - Акцент5 2 2 4 4 5" xfId="17506"/>
    <cellStyle name="40% - Акцент5 2 2 4 4 5 2" xfId="44318"/>
    <cellStyle name="40% - Акцент5 2 2 4 4 6" xfId="17507"/>
    <cellStyle name="40% - Акцент5 2 2 4 4 6 2" xfId="44319"/>
    <cellStyle name="40% - Акцент5 2 2 4 4 7" xfId="44314"/>
    <cellStyle name="40% - Акцент5 2 2 4 5" xfId="17508"/>
    <cellStyle name="40% - Акцент5 2 2 4 5 2" xfId="17509"/>
    <cellStyle name="40% - Акцент5 2 2 4 5 2 2" xfId="44321"/>
    <cellStyle name="40% - Акцент5 2 2 4 5 3" xfId="17510"/>
    <cellStyle name="40% - Акцент5 2 2 4 5 3 2" xfId="44322"/>
    <cellStyle name="40% - Акцент5 2 2 4 5 4" xfId="17511"/>
    <cellStyle name="40% - Акцент5 2 2 4 5 4 2" xfId="44323"/>
    <cellStyle name="40% - Акцент5 2 2 4 5 5" xfId="17512"/>
    <cellStyle name="40% - Акцент5 2 2 4 5 5 2" xfId="44324"/>
    <cellStyle name="40% - Акцент5 2 2 4 5 6" xfId="17513"/>
    <cellStyle name="40% - Акцент5 2 2 4 5 6 2" xfId="44325"/>
    <cellStyle name="40% - Акцент5 2 2 4 5 7" xfId="44320"/>
    <cellStyle name="40% - Акцент5 2 2 4 6" xfId="17514"/>
    <cellStyle name="40% - Акцент5 2 2 4 6 2" xfId="17515"/>
    <cellStyle name="40% - Акцент5 2 2 4 6 2 2" xfId="44327"/>
    <cellStyle name="40% - Акцент5 2 2 4 6 3" xfId="17516"/>
    <cellStyle name="40% - Акцент5 2 2 4 6 3 2" xfId="44328"/>
    <cellStyle name="40% - Акцент5 2 2 4 6 4" xfId="17517"/>
    <cellStyle name="40% - Акцент5 2 2 4 6 4 2" xfId="44329"/>
    <cellStyle name="40% - Акцент5 2 2 4 6 5" xfId="17518"/>
    <cellStyle name="40% - Акцент5 2 2 4 6 5 2" xfId="44330"/>
    <cellStyle name="40% - Акцент5 2 2 4 6 6" xfId="17519"/>
    <cellStyle name="40% - Акцент5 2 2 4 6 6 2" xfId="44331"/>
    <cellStyle name="40% - Акцент5 2 2 4 6 7" xfId="44326"/>
    <cellStyle name="40% - Акцент5 2 2 4 7" xfId="17520"/>
    <cellStyle name="40% - Акцент5 2 2 4 7 2" xfId="17521"/>
    <cellStyle name="40% - Акцент5 2 2 4 7 2 2" xfId="44333"/>
    <cellStyle name="40% - Акцент5 2 2 4 7 3" xfId="17522"/>
    <cellStyle name="40% - Акцент5 2 2 4 7 3 2" xfId="44334"/>
    <cellStyle name="40% - Акцент5 2 2 4 7 4" xfId="17523"/>
    <cellStyle name="40% - Акцент5 2 2 4 7 4 2" xfId="44335"/>
    <cellStyle name="40% - Акцент5 2 2 4 7 5" xfId="17524"/>
    <cellStyle name="40% - Акцент5 2 2 4 7 5 2" xfId="44336"/>
    <cellStyle name="40% - Акцент5 2 2 4 7 6" xfId="17525"/>
    <cellStyle name="40% - Акцент5 2 2 4 7 6 2" xfId="44337"/>
    <cellStyle name="40% - Акцент5 2 2 4 7 7" xfId="44332"/>
    <cellStyle name="40% - Акцент5 2 2 4 8" xfId="17526"/>
    <cellStyle name="40% - Акцент5 2 2 4 8 2" xfId="17527"/>
    <cellStyle name="40% - Акцент5 2 2 4 8 2 2" xfId="44339"/>
    <cellStyle name="40% - Акцент5 2 2 4 8 3" xfId="17528"/>
    <cellStyle name="40% - Акцент5 2 2 4 8 3 2" xfId="44340"/>
    <cellStyle name="40% - Акцент5 2 2 4 8 4" xfId="17529"/>
    <cellStyle name="40% - Акцент5 2 2 4 8 4 2" xfId="44341"/>
    <cellStyle name="40% - Акцент5 2 2 4 8 5" xfId="17530"/>
    <cellStyle name="40% - Акцент5 2 2 4 8 5 2" xfId="44342"/>
    <cellStyle name="40% - Акцент5 2 2 4 8 6" xfId="17531"/>
    <cellStyle name="40% - Акцент5 2 2 4 8 6 2" xfId="44343"/>
    <cellStyle name="40% - Акцент5 2 2 4 8 7" xfId="44338"/>
    <cellStyle name="40% - Акцент5 2 2 4 9" xfId="17532"/>
    <cellStyle name="40% - Акцент5 2 2 4 9 2" xfId="17533"/>
    <cellStyle name="40% - Акцент5 2 2 4 9 2 2" xfId="44345"/>
    <cellStyle name="40% - Акцент5 2 2 4 9 3" xfId="17534"/>
    <cellStyle name="40% - Акцент5 2 2 4 9 3 2" xfId="44346"/>
    <cellStyle name="40% - Акцент5 2 2 4 9 4" xfId="17535"/>
    <cellStyle name="40% - Акцент5 2 2 4 9 4 2" xfId="44347"/>
    <cellStyle name="40% - Акцент5 2 2 4 9 5" xfId="17536"/>
    <cellStyle name="40% - Акцент5 2 2 4 9 5 2" xfId="44348"/>
    <cellStyle name="40% - Акцент5 2 2 4 9 6" xfId="17537"/>
    <cellStyle name="40% - Акцент5 2 2 4 9 6 2" xfId="44349"/>
    <cellStyle name="40% - Акцент5 2 2 4 9 7" xfId="44344"/>
    <cellStyle name="40% - Акцент5 2 2 5" xfId="17538"/>
    <cellStyle name="40% - Акцент5 2 2 5 10" xfId="17539"/>
    <cellStyle name="40% - Акцент5 2 2 5 10 2" xfId="17540"/>
    <cellStyle name="40% - Акцент5 2 2 5 10 2 2" xfId="44352"/>
    <cellStyle name="40% - Акцент5 2 2 5 10 3" xfId="17541"/>
    <cellStyle name="40% - Акцент5 2 2 5 10 3 2" xfId="44353"/>
    <cellStyle name="40% - Акцент5 2 2 5 10 4" xfId="17542"/>
    <cellStyle name="40% - Акцент5 2 2 5 10 4 2" xfId="44354"/>
    <cellStyle name="40% - Акцент5 2 2 5 10 5" xfId="17543"/>
    <cellStyle name="40% - Акцент5 2 2 5 10 5 2" xfId="44355"/>
    <cellStyle name="40% - Акцент5 2 2 5 10 6" xfId="17544"/>
    <cellStyle name="40% - Акцент5 2 2 5 10 6 2" xfId="44356"/>
    <cellStyle name="40% - Акцент5 2 2 5 10 7" xfId="44351"/>
    <cellStyle name="40% - Акцент5 2 2 5 11" xfId="17545"/>
    <cellStyle name="40% - Акцент5 2 2 5 11 2" xfId="17546"/>
    <cellStyle name="40% - Акцент5 2 2 5 11 2 2" xfId="44358"/>
    <cellStyle name="40% - Акцент5 2 2 5 11 3" xfId="17547"/>
    <cellStyle name="40% - Акцент5 2 2 5 11 3 2" xfId="44359"/>
    <cellStyle name="40% - Акцент5 2 2 5 11 4" xfId="17548"/>
    <cellStyle name="40% - Акцент5 2 2 5 11 4 2" xfId="44360"/>
    <cellStyle name="40% - Акцент5 2 2 5 11 5" xfId="17549"/>
    <cellStyle name="40% - Акцент5 2 2 5 11 5 2" xfId="44361"/>
    <cellStyle name="40% - Акцент5 2 2 5 11 6" xfId="17550"/>
    <cellStyle name="40% - Акцент5 2 2 5 11 6 2" xfId="44362"/>
    <cellStyle name="40% - Акцент5 2 2 5 11 7" xfId="44357"/>
    <cellStyle name="40% - Акцент5 2 2 5 12" xfId="17551"/>
    <cellStyle name="40% - Акцент5 2 2 5 12 2" xfId="17552"/>
    <cellStyle name="40% - Акцент5 2 2 5 12 2 2" xfId="44364"/>
    <cellStyle name="40% - Акцент5 2 2 5 12 3" xfId="17553"/>
    <cellStyle name="40% - Акцент5 2 2 5 12 3 2" xfId="44365"/>
    <cellStyle name="40% - Акцент5 2 2 5 12 4" xfId="17554"/>
    <cellStyle name="40% - Акцент5 2 2 5 12 4 2" xfId="44366"/>
    <cellStyle name="40% - Акцент5 2 2 5 12 5" xfId="17555"/>
    <cellStyle name="40% - Акцент5 2 2 5 12 5 2" xfId="44367"/>
    <cellStyle name="40% - Акцент5 2 2 5 12 6" xfId="17556"/>
    <cellStyle name="40% - Акцент5 2 2 5 12 6 2" xfId="44368"/>
    <cellStyle name="40% - Акцент5 2 2 5 12 7" xfId="44363"/>
    <cellStyle name="40% - Акцент5 2 2 5 13" xfId="17557"/>
    <cellStyle name="40% - Акцент5 2 2 5 13 2" xfId="17558"/>
    <cellStyle name="40% - Акцент5 2 2 5 13 2 2" xfId="44370"/>
    <cellStyle name="40% - Акцент5 2 2 5 13 3" xfId="17559"/>
    <cellStyle name="40% - Акцент5 2 2 5 13 3 2" xfId="44371"/>
    <cellStyle name="40% - Акцент5 2 2 5 13 4" xfId="17560"/>
    <cellStyle name="40% - Акцент5 2 2 5 13 4 2" xfId="44372"/>
    <cellStyle name="40% - Акцент5 2 2 5 13 5" xfId="17561"/>
    <cellStyle name="40% - Акцент5 2 2 5 13 5 2" xfId="44373"/>
    <cellStyle name="40% - Акцент5 2 2 5 13 6" xfId="17562"/>
    <cellStyle name="40% - Акцент5 2 2 5 13 6 2" xfId="44374"/>
    <cellStyle name="40% - Акцент5 2 2 5 13 7" xfId="44369"/>
    <cellStyle name="40% - Акцент5 2 2 5 14" xfId="17563"/>
    <cellStyle name="40% - Акцент5 2 2 5 14 2" xfId="17564"/>
    <cellStyle name="40% - Акцент5 2 2 5 14 2 2" xfId="44376"/>
    <cellStyle name="40% - Акцент5 2 2 5 14 3" xfId="17565"/>
    <cellStyle name="40% - Акцент5 2 2 5 14 3 2" xfId="44377"/>
    <cellStyle name="40% - Акцент5 2 2 5 14 4" xfId="17566"/>
    <cellStyle name="40% - Акцент5 2 2 5 14 4 2" xfId="44378"/>
    <cellStyle name="40% - Акцент5 2 2 5 14 5" xfId="17567"/>
    <cellStyle name="40% - Акцент5 2 2 5 14 5 2" xfId="44379"/>
    <cellStyle name="40% - Акцент5 2 2 5 14 6" xfId="17568"/>
    <cellStyle name="40% - Акцент5 2 2 5 14 6 2" xfId="44380"/>
    <cellStyle name="40% - Акцент5 2 2 5 14 7" xfId="44375"/>
    <cellStyle name="40% - Акцент5 2 2 5 15" xfId="17569"/>
    <cellStyle name="40% - Акцент5 2 2 5 15 2" xfId="17570"/>
    <cellStyle name="40% - Акцент5 2 2 5 15 2 2" xfId="44382"/>
    <cellStyle name="40% - Акцент5 2 2 5 15 3" xfId="17571"/>
    <cellStyle name="40% - Акцент5 2 2 5 15 3 2" xfId="44383"/>
    <cellStyle name="40% - Акцент5 2 2 5 15 4" xfId="17572"/>
    <cellStyle name="40% - Акцент5 2 2 5 15 4 2" xfId="44384"/>
    <cellStyle name="40% - Акцент5 2 2 5 15 5" xfId="17573"/>
    <cellStyle name="40% - Акцент5 2 2 5 15 5 2" xfId="44385"/>
    <cellStyle name="40% - Акцент5 2 2 5 15 6" xfId="17574"/>
    <cellStyle name="40% - Акцент5 2 2 5 15 6 2" xfId="44386"/>
    <cellStyle name="40% - Акцент5 2 2 5 15 7" xfId="44381"/>
    <cellStyle name="40% - Акцент5 2 2 5 16" xfId="17575"/>
    <cellStyle name="40% - Акцент5 2 2 5 16 2" xfId="17576"/>
    <cellStyle name="40% - Акцент5 2 2 5 16 2 2" xfId="44388"/>
    <cellStyle name="40% - Акцент5 2 2 5 16 3" xfId="17577"/>
    <cellStyle name="40% - Акцент5 2 2 5 16 3 2" xfId="44389"/>
    <cellStyle name="40% - Акцент5 2 2 5 16 4" xfId="17578"/>
    <cellStyle name="40% - Акцент5 2 2 5 16 4 2" xfId="44390"/>
    <cellStyle name="40% - Акцент5 2 2 5 16 5" xfId="17579"/>
    <cellStyle name="40% - Акцент5 2 2 5 16 5 2" xfId="44391"/>
    <cellStyle name="40% - Акцент5 2 2 5 16 6" xfId="17580"/>
    <cellStyle name="40% - Акцент5 2 2 5 16 6 2" xfId="44392"/>
    <cellStyle name="40% - Акцент5 2 2 5 16 7" xfId="44387"/>
    <cellStyle name="40% - Акцент5 2 2 5 17" xfId="17581"/>
    <cellStyle name="40% - Акцент5 2 2 5 17 2" xfId="17582"/>
    <cellStyle name="40% - Акцент5 2 2 5 17 2 2" xfId="44394"/>
    <cellStyle name="40% - Акцент5 2 2 5 17 3" xfId="17583"/>
    <cellStyle name="40% - Акцент5 2 2 5 17 3 2" xfId="44395"/>
    <cellStyle name="40% - Акцент5 2 2 5 17 4" xfId="17584"/>
    <cellStyle name="40% - Акцент5 2 2 5 17 4 2" xfId="44396"/>
    <cellStyle name="40% - Акцент5 2 2 5 17 5" xfId="17585"/>
    <cellStyle name="40% - Акцент5 2 2 5 17 5 2" xfId="44397"/>
    <cellStyle name="40% - Акцент5 2 2 5 17 6" xfId="17586"/>
    <cellStyle name="40% - Акцент5 2 2 5 17 6 2" xfId="44398"/>
    <cellStyle name="40% - Акцент5 2 2 5 17 7" xfId="44393"/>
    <cellStyle name="40% - Акцент5 2 2 5 18" xfId="17587"/>
    <cellStyle name="40% - Акцент5 2 2 5 18 2" xfId="17588"/>
    <cellStyle name="40% - Акцент5 2 2 5 18 2 2" xfId="44400"/>
    <cellStyle name="40% - Акцент5 2 2 5 18 3" xfId="17589"/>
    <cellStyle name="40% - Акцент5 2 2 5 18 3 2" xfId="44401"/>
    <cellStyle name="40% - Акцент5 2 2 5 18 4" xfId="17590"/>
    <cellStyle name="40% - Акцент5 2 2 5 18 4 2" xfId="44402"/>
    <cellStyle name="40% - Акцент5 2 2 5 18 5" xfId="17591"/>
    <cellStyle name="40% - Акцент5 2 2 5 18 5 2" xfId="44403"/>
    <cellStyle name="40% - Акцент5 2 2 5 18 6" xfId="17592"/>
    <cellStyle name="40% - Акцент5 2 2 5 18 6 2" xfId="44404"/>
    <cellStyle name="40% - Акцент5 2 2 5 18 7" xfId="44399"/>
    <cellStyle name="40% - Акцент5 2 2 5 19" xfId="17593"/>
    <cellStyle name="40% - Акцент5 2 2 5 19 2" xfId="17594"/>
    <cellStyle name="40% - Акцент5 2 2 5 19 2 2" xfId="44406"/>
    <cellStyle name="40% - Акцент5 2 2 5 19 3" xfId="17595"/>
    <cellStyle name="40% - Акцент5 2 2 5 19 3 2" xfId="44407"/>
    <cellStyle name="40% - Акцент5 2 2 5 19 4" xfId="17596"/>
    <cellStyle name="40% - Акцент5 2 2 5 19 4 2" xfId="44408"/>
    <cellStyle name="40% - Акцент5 2 2 5 19 5" xfId="17597"/>
    <cellStyle name="40% - Акцент5 2 2 5 19 5 2" xfId="44409"/>
    <cellStyle name="40% - Акцент5 2 2 5 19 6" xfId="17598"/>
    <cellStyle name="40% - Акцент5 2 2 5 19 6 2" xfId="44410"/>
    <cellStyle name="40% - Акцент5 2 2 5 19 7" xfId="44405"/>
    <cellStyle name="40% - Акцент5 2 2 5 2" xfId="17599"/>
    <cellStyle name="40% - Акцент5 2 2 5 2 2" xfId="17600"/>
    <cellStyle name="40% - Акцент5 2 2 5 2 2 2" xfId="44412"/>
    <cellStyle name="40% - Акцент5 2 2 5 2 3" xfId="17601"/>
    <cellStyle name="40% - Акцент5 2 2 5 2 3 2" xfId="44413"/>
    <cellStyle name="40% - Акцент5 2 2 5 2 4" xfId="17602"/>
    <cellStyle name="40% - Акцент5 2 2 5 2 4 2" xfId="44414"/>
    <cellStyle name="40% - Акцент5 2 2 5 2 5" xfId="17603"/>
    <cellStyle name="40% - Акцент5 2 2 5 2 5 2" xfId="44415"/>
    <cellStyle name="40% - Акцент5 2 2 5 2 6" xfId="17604"/>
    <cellStyle name="40% - Акцент5 2 2 5 2 6 2" xfId="44416"/>
    <cellStyle name="40% - Акцент5 2 2 5 2 7" xfId="44411"/>
    <cellStyle name="40% - Акцент5 2 2 5 20" xfId="17605"/>
    <cellStyle name="40% - Акцент5 2 2 5 20 2" xfId="17606"/>
    <cellStyle name="40% - Акцент5 2 2 5 20 2 2" xfId="44418"/>
    <cellStyle name="40% - Акцент5 2 2 5 20 3" xfId="17607"/>
    <cellStyle name="40% - Акцент5 2 2 5 20 3 2" xfId="44419"/>
    <cellStyle name="40% - Акцент5 2 2 5 20 4" xfId="17608"/>
    <cellStyle name="40% - Акцент5 2 2 5 20 4 2" xfId="44420"/>
    <cellStyle name="40% - Акцент5 2 2 5 20 5" xfId="17609"/>
    <cellStyle name="40% - Акцент5 2 2 5 20 5 2" xfId="44421"/>
    <cellStyle name="40% - Акцент5 2 2 5 20 6" xfId="17610"/>
    <cellStyle name="40% - Акцент5 2 2 5 20 6 2" xfId="44422"/>
    <cellStyle name="40% - Акцент5 2 2 5 20 7" xfId="44417"/>
    <cellStyle name="40% - Акцент5 2 2 5 21" xfId="17611"/>
    <cellStyle name="40% - Акцент5 2 2 5 21 2" xfId="17612"/>
    <cellStyle name="40% - Акцент5 2 2 5 21 2 2" xfId="44424"/>
    <cellStyle name="40% - Акцент5 2 2 5 21 3" xfId="17613"/>
    <cellStyle name="40% - Акцент5 2 2 5 21 3 2" xfId="44425"/>
    <cellStyle name="40% - Акцент5 2 2 5 21 4" xfId="17614"/>
    <cellStyle name="40% - Акцент5 2 2 5 21 4 2" xfId="44426"/>
    <cellStyle name="40% - Акцент5 2 2 5 21 5" xfId="17615"/>
    <cellStyle name="40% - Акцент5 2 2 5 21 5 2" xfId="44427"/>
    <cellStyle name="40% - Акцент5 2 2 5 21 6" xfId="17616"/>
    <cellStyle name="40% - Акцент5 2 2 5 21 6 2" xfId="44428"/>
    <cellStyle name="40% - Акцент5 2 2 5 21 7" xfId="44423"/>
    <cellStyle name="40% - Акцент5 2 2 5 22" xfId="17617"/>
    <cellStyle name="40% - Акцент5 2 2 5 22 2" xfId="17618"/>
    <cellStyle name="40% - Акцент5 2 2 5 22 2 2" xfId="44430"/>
    <cellStyle name="40% - Акцент5 2 2 5 22 3" xfId="17619"/>
    <cellStyle name="40% - Акцент5 2 2 5 22 3 2" xfId="44431"/>
    <cellStyle name="40% - Акцент5 2 2 5 22 4" xfId="17620"/>
    <cellStyle name="40% - Акцент5 2 2 5 22 4 2" xfId="44432"/>
    <cellStyle name="40% - Акцент5 2 2 5 22 5" xfId="17621"/>
    <cellStyle name="40% - Акцент5 2 2 5 22 5 2" xfId="44433"/>
    <cellStyle name="40% - Акцент5 2 2 5 22 6" xfId="17622"/>
    <cellStyle name="40% - Акцент5 2 2 5 22 6 2" xfId="44434"/>
    <cellStyle name="40% - Акцент5 2 2 5 22 7" xfId="44429"/>
    <cellStyle name="40% - Акцент5 2 2 5 23" xfId="17623"/>
    <cellStyle name="40% - Акцент5 2 2 5 23 2" xfId="44435"/>
    <cellStyle name="40% - Акцент5 2 2 5 24" xfId="17624"/>
    <cellStyle name="40% - Акцент5 2 2 5 24 2" xfId="44436"/>
    <cellStyle name="40% - Акцент5 2 2 5 25" xfId="17625"/>
    <cellStyle name="40% - Акцент5 2 2 5 25 2" xfId="44437"/>
    <cellStyle name="40% - Акцент5 2 2 5 26" xfId="17626"/>
    <cellStyle name="40% - Акцент5 2 2 5 26 2" xfId="44438"/>
    <cellStyle name="40% - Акцент5 2 2 5 27" xfId="17627"/>
    <cellStyle name="40% - Акцент5 2 2 5 27 2" xfId="44439"/>
    <cellStyle name="40% - Акцент5 2 2 5 28" xfId="44350"/>
    <cellStyle name="40% - Акцент5 2 2 5 3" xfId="17628"/>
    <cellStyle name="40% - Акцент5 2 2 5 3 2" xfId="17629"/>
    <cellStyle name="40% - Акцент5 2 2 5 3 2 2" xfId="44441"/>
    <cellStyle name="40% - Акцент5 2 2 5 3 3" xfId="17630"/>
    <cellStyle name="40% - Акцент5 2 2 5 3 3 2" xfId="44442"/>
    <cellStyle name="40% - Акцент5 2 2 5 3 4" xfId="17631"/>
    <cellStyle name="40% - Акцент5 2 2 5 3 4 2" xfId="44443"/>
    <cellStyle name="40% - Акцент5 2 2 5 3 5" xfId="17632"/>
    <cellStyle name="40% - Акцент5 2 2 5 3 5 2" xfId="44444"/>
    <cellStyle name="40% - Акцент5 2 2 5 3 6" xfId="17633"/>
    <cellStyle name="40% - Акцент5 2 2 5 3 6 2" xfId="44445"/>
    <cellStyle name="40% - Акцент5 2 2 5 3 7" xfId="44440"/>
    <cellStyle name="40% - Акцент5 2 2 5 4" xfId="17634"/>
    <cellStyle name="40% - Акцент5 2 2 5 4 2" xfId="17635"/>
    <cellStyle name="40% - Акцент5 2 2 5 4 2 2" xfId="44447"/>
    <cellStyle name="40% - Акцент5 2 2 5 4 3" xfId="17636"/>
    <cellStyle name="40% - Акцент5 2 2 5 4 3 2" xfId="44448"/>
    <cellStyle name="40% - Акцент5 2 2 5 4 4" xfId="17637"/>
    <cellStyle name="40% - Акцент5 2 2 5 4 4 2" xfId="44449"/>
    <cellStyle name="40% - Акцент5 2 2 5 4 5" xfId="17638"/>
    <cellStyle name="40% - Акцент5 2 2 5 4 5 2" xfId="44450"/>
    <cellStyle name="40% - Акцент5 2 2 5 4 6" xfId="17639"/>
    <cellStyle name="40% - Акцент5 2 2 5 4 6 2" xfId="44451"/>
    <cellStyle name="40% - Акцент5 2 2 5 4 7" xfId="44446"/>
    <cellStyle name="40% - Акцент5 2 2 5 5" xfId="17640"/>
    <cellStyle name="40% - Акцент5 2 2 5 5 2" xfId="17641"/>
    <cellStyle name="40% - Акцент5 2 2 5 5 2 2" xfId="44453"/>
    <cellStyle name="40% - Акцент5 2 2 5 5 3" xfId="17642"/>
    <cellStyle name="40% - Акцент5 2 2 5 5 3 2" xfId="44454"/>
    <cellStyle name="40% - Акцент5 2 2 5 5 4" xfId="17643"/>
    <cellStyle name="40% - Акцент5 2 2 5 5 4 2" xfId="44455"/>
    <cellStyle name="40% - Акцент5 2 2 5 5 5" xfId="17644"/>
    <cellStyle name="40% - Акцент5 2 2 5 5 5 2" xfId="44456"/>
    <cellStyle name="40% - Акцент5 2 2 5 5 6" xfId="17645"/>
    <cellStyle name="40% - Акцент5 2 2 5 5 6 2" xfId="44457"/>
    <cellStyle name="40% - Акцент5 2 2 5 5 7" xfId="44452"/>
    <cellStyle name="40% - Акцент5 2 2 5 6" xfId="17646"/>
    <cellStyle name="40% - Акцент5 2 2 5 6 2" xfId="17647"/>
    <cellStyle name="40% - Акцент5 2 2 5 6 2 2" xfId="44459"/>
    <cellStyle name="40% - Акцент5 2 2 5 6 3" xfId="17648"/>
    <cellStyle name="40% - Акцент5 2 2 5 6 3 2" xfId="44460"/>
    <cellStyle name="40% - Акцент5 2 2 5 6 4" xfId="17649"/>
    <cellStyle name="40% - Акцент5 2 2 5 6 4 2" xfId="44461"/>
    <cellStyle name="40% - Акцент5 2 2 5 6 5" xfId="17650"/>
    <cellStyle name="40% - Акцент5 2 2 5 6 5 2" xfId="44462"/>
    <cellStyle name="40% - Акцент5 2 2 5 6 6" xfId="17651"/>
    <cellStyle name="40% - Акцент5 2 2 5 6 6 2" xfId="44463"/>
    <cellStyle name="40% - Акцент5 2 2 5 6 7" xfId="44458"/>
    <cellStyle name="40% - Акцент5 2 2 5 7" xfId="17652"/>
    <cellStyle name="40% - Акцент5 2 2 5 7 2" xfId="17653"/>
    <cellStyle name="40% - Акцент5 2 2 5 7 2 2" xfId="44465"/>
    <cellStyle name="40% - Акцент5 2 2 5 7 3" xfId="17654"/>
    <cellStyle name="40% - Акцент5 2 2 5 7 3 2" xfId="44466"/>
    <cellStyle name="40% - Акцент5 2 2 5 7 4" xfId="17655"/>
    <cellStyle name="40% - Акцент5 2 2 5 7 4 2" xfId="44467"/>
    <cellStyle name="40% - Акцент5 2 2 5 7 5" xfId="17656"/>
    <cellStyle name="40% - Акцент5 2 2 5 7 5 2" xfId="44468"/>
    <cellStyle name="40% - Акцент5 2 2 5 7 6" xfId="17657"/>
    <cellStyle name="40% - Акцент5 2 2 5 7 6 2" xfId="44469"/>
    <cellStyle name="40% - Акцент5 2 2 5 7 7" xfId="44464"/>
    <cellStyle name="40% - Акцент5 2 2 5 8" xfId="17658"/>
    <cellStyle name="40% - Акцент5 2 2 5 8 2" xfId="17659"/>
    <cellStyle name="40% - Акцент5 2 2 5 8 2 2" xfId="44471"/>
    <cellStyle name="40% - Акцент5 2 2 5 8 3" xfId="17660"/>
    <cellStyle name="40% - Акцент5 2 2 5 8 3 2" xfId="44472"/>
    <cellStyle name="40% - Акцент5 2 2 5 8 4" xfId="17661"/>
    <cellStyle name="40% - Акцент5 2 2 5 8 4 2" xfId="44473"/>
    <cellStyle name="40% - Акцент5 2 2 5 8 5" xfId="17662"/>
    <cellStyle name="40% - Акцент5 2 2 5 8 5 2" xfId="44474"/>
    <cellStyle name="40% - Акцент5 2 2 5 8 6" xfId="17663"/>
    <cellStyle name="40% - Акцент5 2 2 5 8 6 2" xfId="44475"/>
    <cellStyle name="40% - Акцент5 2 2 5 8 7" xfId="44470"/>
    <cellStyle name="40% - Акцент5 2 2 5 9" xfId="17664"/>
    <cellStyle name="40% - Акцент5 2 2 5 9 2" xfId="17665"/>
    <cellStyle name="40% - Акцент5 2 2 5 9 2 2" xfId="44477"/>
    <cellStyle name="40% - Акцент5 2 2 5 9 3" xfId="17666"/>
    <cellStyle name="40% - Акцент5 2 2 5 9 3 2" xfId="44478"/>
    <cellStyle name="40% - Акцент5 2 2 5 9 4" xfId="17667"/>
    <cellStyle name="40% - Акцент5 2 2 5 9 4 2" xfId="44479"/>
    <cellStyle name="40% - Акцент5 2 2 5 9 5" xfId="17668"/>
    <cellStyle name="40% - Акцент5 2 2 5 9 5 2" xfId="44480"/>
    <cellStyle name="40% - Акцент5 2 2 5 9 6" xfId="17669"/>
    <cellStyle name="40% - Акцент5 2 2 5 9 6 2" xfId="44481"/>
    <cellStyle name="40% - Акцент5 2 2 5 9 7" xfId="44476"/>
    <cellStyle name="40% - Акцент5 2 2 6" xfId="17670"/>
    <cellStyle name="40% - Акцент5 2 2 6 10" xfId="17671"/>
    <cellStyle name="40% - Акцент5 2 2 6 10 2" xfId="17672"/>
    <cellStyle name="40% - Акцент5 2 2 6 10 2 2" xfId="44484"/>
    <cellStyle name="40% - Акцент5 2 2 6 10 3" xfId="17673"/>
    <cellStyle name="40% - Акцент5 2 2 6 10 3 2" xfId="44485"/>
    <cellStyle name="40% - Акцент5 2 2 6 10 4" xfId="17674"/>
    <cellStyle name="40% - Акцент5 2 2 6 10 4 2" xfId="44486"/>
    <cellStyle name="40% - Акцент5 2 2 6 10 5" xfId="17675"/>
    <cellStyle name="40% - Акцент5 2 2 6 10 5 2" xfId="44487"/>
    <cellStyle name="40% - Акцент5 2 2 6 10 6" xfId="17676"/>
    <cellStyle name="40% - Акцент5 2 2 6 10 6 2" xfId="44488"/>
    <cellStyle name="40% - Акцент5 2 2 6 10 7" xfId="44483"/>
    <cellStyle name="40% - Акцент5 2 2 6 11" xfId="17677"/>
    <cellStyle name="40% - Акцент5 2 2 6 11 2" xfId="17678"/>
    <cellStyle name="40% - Акцент5 2 2 6 11 2 2" xfId="44490"/>
    <cellStyle name="40% - Акцент5 2 2 6 11 3" xfId="17679"/>
    <cellStyle name="40% - Акцент5 2 2 6 11 3 2" xfId="44491"/>
    <cellStyle name="40% - Акцент5 2 2 6 11 4" xfId="17680"/>
    <cellStyle name="40% - Акцент5 2 2 6 11 4 2" xfId="44492"/>
    <cellStyle name="40% - Акцент5 2 2 6 11 5" xfId="17681"/>
    <cellStyle name="40% - Акцент5 2 2 6 11 5 2" xfId="44493"/>
    <cellStyle name="40% - Акцент5 2 2 6 11 6" xfId="17682"/>
    <cellStyle name="40% - Акцент5 2 2 6 11 6 2" xfId="44494"/>
    <cellStyle name="40% - Акцент5 2 2 6 11 7" xfId="44489"/>
    <cellStyle name="40% - Акцент5 2 2 6 12" xfId="17683"/>
    <cellStyle name="40% - Акцент5 2 2 6 12 2" xfId="17684"/>
    <cellStyle name="40% - Акцент5 2 2 6 12 2 2" xfId="44496"/>
    <cellStyle name="40% - Акцент5 2 2 6 12 3" xfId="17685"/>
    <cellStyle name="40% - Акцент5 2 2 6 12 3 2" xfId="44497"/>
    <cellStyle name="40% - Акцент5 2 2 6 12 4" xfId="17686"/>
    <cellStyle name="40% - Акцент5 2 2 6 12 4 2" xfId="44498"/>
    <cellStyle name="40% - Акцент5 2 2 6 12 5" xfId="17687"/>
    <cellStyle name="40% - Акцент5 2 2 6 12 5 2" xfId="44499"/>
    <cellStyle name="40% - Акцент5 2 2 6 12 6" xfId="17688"/>
    <cellStyle name="40% - Акцент5 2 2 6 12 6 2" xfId="44500"/>
    <cellStyle name="40% - Акцент5 2 2 6 12 7" xfId="44495"/>
    <cellStyle name="40% - Акцент5 2 2 6 13" xfId="17689"/>
    <cellStyle name="40% - Акцент5 2 2 6 13 2" xfId="17690"/>
    <cellStyle name="40% - Акцент5 2 2 6 13 2 2" xfId="44502"/>
    <cellStyle name="40% - Акцент5 2 2 6 13 3" xfId="17691"/>
    <cellStyle name="40% - Акцент5 2 2 6 13 3 2" xfId="44503"/>
    <cellStyle name="40% - Акцент5 2 2 6 13 4" xfId="17692"/>
    <cellStyle name="40% - Акцент5 2 2 6 13 4 2" xfId="44504"/>
    <cellStyle name="40% - Акцент5 2 2 6 13 5" xfId="17693"/>
    <cellStyle name="40% - Акцент5 2 2 6 13 5 2" xfId="44505"/>
    <cellStyle name="40% - Акцент5 2 2 6 13 6" xfId="17694"/>
    <cellStyle name="40% - Акцент5 2 2 6 13 6 2" xfId="44506"/>
    <cellStyle name="40% - Акцент5 2 2 6 13 7" xfId="44501"/>
    <cellStyle name="40% - Акцент5 2 2 6 14" xfId="17695"/>
    <cellStyle name="40% - Акцент5 2 2 6 14 2" xfId="17696"/>
    <cellStyle name="40% - Акцент5 2 2 6 14 2 2" xfId="44508"/>
    <cellStyle name="40% - Акцент5 2 2 6 14 3" xfId="17697"/>
    <cellStyle name="40% - Акцент5 2 2 6 14 3 2" xfId="44509"/>
    <cellStyle name="40% - Акцент5 2 2 6 14 4" xfId="17698"/>
    <cellStyle name="40% - Акцент5 2 2 6 14 4 2" xfId="44510"/>
    <cellStyle name="40% - Акцент5 2 2 6 14 5" xfId="17699"/>
    <cellStyle name="40% - Акцент5 2 2 6 14 5 2" xfId="44511"/>
    <cellStyle name="40% - Акцент5 2 2 6 14 6" xfId="17700"/>
    <cellStyle name="40% - Акцент5 2 2 6 14 6 2" xfId="44512"/>
    <cellStyle name="40% - Акцент5 2 2 6 14 7" xfId="44507"/>
    <cellStyle name="40% - Акцент5 2 2 6 15" xfId="17701"/>
    <cellStyle name="40% - Акцент5 2 2 6 15 2" xfId="17702"/>
    <cellStyle name="40% - Акцент5 2 2 6 15 2 2" xfId="44514"/>
    <cellStyle name="40% - Акцент5 2 2 6 15 3" xfId="17703"/>
    <cellStyle name="40% - Акцент5 2 2 6 15 3 2" xfId="44515"/>
    <cellStyle name="40% - Акцент5 2 2 6 15 4" xfId="17704"/>
    <cellStyle name="40% - Акцент5 2 2 6 15 4 2" xfId="44516"/>
    <cellStyle name="40% - Акцент5 2 2 6 15 5" xfId="17705"/>
    <cellStyle name="40% - Акцент5 2 2 6 15 5 2" xfId="44517"/>
    <cellStyle name="40% - Акцент5 2 2 6 15 6" xfId="17706"/>
    <cellStyle name="40% - Акцент5 2 2 6 15 6 2" xfId="44518"/>
    <cellStyle name="40% - Акцент5 2 2 6 15 7" xfId="44513"/>
    <cellStyle name="40% - Акцент5 2 2 6 16" xfId="17707"/>
    <cellStyle name="40% - Акцент5 2 2 6 16 2" xfId="17708"/>
    <cellStyle name="40% - Акцент5 2 2 6 16 2 2" xfId="44520"/>
    <cellStyle name="40% - Акцент5 2 2 6 16 3" xfId="17709"/>
    <cellStyle name="40% - Акцент5 2 2 6 16 3 2" xfId="44521"/>
    <cellStyle name="40% - Акцент5 2 2 6 16 4" xfId="17710"/>
    <cellStyle name="40% - Акцент5 2 2 6 16 4 2" xfId="44522"/>
    <cellStyle name="40% - Акцент5 2 2 6 16 5" xfId="17711"/>
    <cellStyle name="40% - Акцент5 2 2 6 16 5 2" xfId="44523"/>
    <cellStyle name="40% - Акцент5 2 2 6 16 6" xfId="17712"/>
    <cellStyle name="40% - Акцент5 2 2 6 16 6 2" xfId="44524"/>
    <cellStyle name="40% - Акцент5 2 2 6 16 7" xfId="44519"/>
    <cellStyle name="40% - Акцент5 2 2 6 17" xfId="17713"/>
    <cellStyle name="40% - Акцент5 2 2 6 17 2" xfId="17714"/>
    <cellStyle name="40% - Акцент5 2 2 6 17 2 2" xfId="44526"/>
    <cellStyle name="40% - Акцент5 2 2 6 17 3" xfId="17715"/>
    <cellStyle name="40% - Акцент5 2 2 6 17 3 2" xfId="44527"/>
    <cellStyle name="40% - Акцент5 2 2 6 17 4" xfId="17716"/>
    <cellStyle name="40% - Акцент5 2 2 6 17 4 2" xfId="44528"/>
    <cellStyle name="40% - Акцент5 2 2 6 17 5" xfId="17717"/>
    <cellStyle name="40% - Акцент5 2 2 6 17 5 2" xfId="44529"/>
    <cellStyle name="40% - Акцент5 2 2 6 17 6" xfId="17718"/>
    <cellStyle name="40% - Акцент5 2 2 6 17 6 2" xfId="44530"/>
    <cellStyle name="40% - Акцент5 2 2 6 17 7" xfId="44525"/>
    <cellStyle name="40% - Акцент5 2 2 6 18" xfId="17719"/>
    <cellStyle name="40% - Акцент5 2 2 6 18 2" xfId="17720"/>
    <cellStyle name="40% - Акцент5 2 2 6 18 2 2" xfId="44532"/>
    <cellStyle name="40% - Акцент5 2 2 6 18 3" xfId="17721"/>
    <cellStyle name="40% - Акцент5 2 2 6 18 3 2" xfId="44533"/>
    <cellStyle name="40% - Акцент5 2 2 6 18 4" xfId="17722"/>
    <cellStyle name="40% - Акцент5 2 2 6 18 4 2" xfId="44534"/>
    <cellStyle name="40% - Акцент5 2 2 6 18 5" xfId="17723"/>
    <cellStyle name="40% - Акцент5 2 2 6 18 5 2" xfId="44535"/>
    <cellStyle name="40% - Акцент5 2 2 6 18 6" xfId="17724"/>
    <cellStyle name="40% - Акцент5 2 2 6 18 6 2" xfId="44536"/>
    <cellStyle name="40% - Акцент5 2 2 6 18 7" xfId="44531"/>
    <cellStyle name="40% - Акцент5 2 2 6 19" xfId="17725"/>
    <cellStyle name="40% - Акцент5 2 2 6 19 2" xfId="17726"/>
    <cellStyle name="40% - Акцент5 2 2 6 19 2 2" xfId="44538"/>
    <cellStyle name="40% - Акцент5 2 2 6 19 3" xfId="17727"/>
    <cellStyle name="40% - Акцент5 2 2 6 19 3 2" xfId="44539"/>
    <cellStyle name="40% - Акцент5 2 2 6 19 4" xfId="17728"/>
    <cellStyle name="40% - Акцент5 2 2 6 19 4 2" xfId="44540"/>
    <cellStyle name="40% - Акцент5 2 2 6 19 5" xfId="17729"/>
    <cellStyle name="40% - Акцент5 2 2 6 19 5 2" xfId="44541"/>
    <cellStyle name="40% - Акцент5 2 2 6 19 6" xfId="17730"/>
    <cellStyle name="40% - Акцент5 2 2 6 19 6 2" xfId="44542"/>
    <cellStyle name="40% - Акцент5 2 2 6 19 7" xfId="44537"/>
    <cellStyle name="40% - Акцент5 2 2 6 2" xfId="17731"/>
    <cellStyle name="40% - Акцент5 2 2 6 2 2" xfId="17732"/>
    <cellStyle name="40% - Акцент5 2 2 6 2 2 2" xfId="44544"/>
    <cellStyle name="40% - Акцент5 2 2 6 2 3" xfId="17733"/>
    <cellStyle name="40% - Акцент5 2 2 6 2 3 2" xfId="44545"/>
    <cellStyle name="40% - Акцент5 2 2 6 2 4" xfId="17734"/>
    <cellStyle name="40% - Акцент5 2 2 6 2 4 2" xfId="44546"/>
    <cellStyle name="40% - Акцент5 2 2 6 2 5" xfId="17735"/>
    <cellStyle name="40% - Акцент5 2 2 6 2 5 2" xfId="44547"/>
    <cellStyle name="40% - Акцент5 2 2 6 2 6" xfId="17736"/>
    <cellStyle name="40% - Акцент5 2 2 6 2 6 2" xfId="44548"/>
    <cellStyle name="40% - Акцент5 2 2 6 2 7" xfId="44543"/>
    <cellStyle name="40% - Акцент5 2 2 6 20" xfId="17737"/>
    <cellStyle name="40% - Акцент5 2 2 6 20 2" xfId="17738"/>
    <cellStyle name="40% - Акцент5 2 2 6 20 2 2" xfId="44550"/>
    <cellStyle name="40% - Акцент5 2 2 6 20 3" xfId="17739"/>
    <cellStyle name="40% - Акцент5 2 2 6 20 3 2" xfId="44551"/>
    <cellStyle name="40% - Акцент5 2 2 6 20 4" xfId="17740"/>
    <cellStyle name="40% - Акцент5 2 2 6 20 4 2" xfId="44552"/>
    <cellStyle name="40% - Акцент5 2 2 6 20 5" xfId="17741"/>
    <cellStyle name="40% - Акцент5 2 2 6 20 5 2" xfId="44553"/>
    <cellStyle name="40% - Акцент5 2 2 6 20 6" xfId="17742"/>
    <cellStyle name="40% - Акцент5 2 2 6 20 6 2" xfId="44554"/>
    <cellStyle name="40% - Акцент5 2 2 6 20 7" xfId="44549"/>
    <cellStyle name="40% - Акцент5 2 2 6 21" xfId="17743"/>
    <cellStyle name="40% - Акцент5 2 2 6 21 2" xfId="17744"/>
    <cellStyle name="40% - Акцент5 2 2 6 21 2 2" xfId="44556"/>
    <cellStyle name="40% - Акцент5 2 2 6 21 3" xfId="17745"/>
    <cellStyle name="40% - Акцент5 2 2 6 21 3 2" xfId="44557"/>
    <cellStyle name="40% - Акцент5 2 2 6 21 4" xfId="17746"/>
    <cellStyle name="40% - Акцент5 2 2 6 21 4 2" xfId="44558"/>
    <cellStyle name="40% - Акцент5 2 2 6 21 5" xfId="17747"/>
    <cellStyle name="40% - Акцент5 2 2 6 21 5 2" xfId="44559"/>
    <cellStyle name="40% - Акцент5 2 2 6 21 6" xfId="17748"/>
    <cellStyle name="40% - Акцент5 2 2 6 21 6 2" xfId="44560"/>
    <cellStyle name="40% - Акцент5 2 2 6 21 7" xfId="44555"/>
    <cellStyle name="40% - Акцент5 2 2 6 22" xfId="17749"/>
    <cellStyle name="40% - Акцент5 2 2 6 22 2" xfId="17750"/>
    <cellStyle name="40% - Акцент5 2 2 6 22 2 2" xfId="44562"/>
    <cellStyle name="40% - Акцент5 2 2 6 22 3" xfId="17751"/>
    <cellStyle name="40% - Акцент5 2 2 6 22 3 2" xfId="44563"/>
    <cellStyle name="40% - Акцент5 2 2 6 22 4" xfId="17752"/>
    <cellStyle name="40% - Акцент5 2 2 6 22 4 2" xfId="44564"/>
    <cellStyle name="40% - Акцент5 2 2 6 22 5" xfId="17753"/>
    <cellStyle name="40% - Акцент5 2 2 6 22 5 2" xfId="44565"/>
    <cellStyle name="40% - Акцент5 2 2 6 22 6" xfId="17754"/>
    <cellStyle name="40% - Акцент5 2 2 6 22 6 2" xfId="44566"/>
    <cellStyle name="40% - Акцент5 2 2 6 22 7" xfId="44561"/>
    <cellStyle name="40% - Акцент5 2 2 6 23" xfId="17755"/>
    <cellStyle name="40% - Акцент5 2 2 6 23 2" xfId="44567"/>
    <cellStyle name="40% - Акцент5 2 2 6 24" xfId="17756"/>
    <cellStyle name="40% - Акцент5 2 2 6 24 2" xfId="44568"/>
    <cellStyle name="40% - Акцент5 2 2 6 25" xfId="17757"/>
    <cellStyle name="40% - Акцент5 2 2 6 25 2" xfId="44569"/>
    <cellStyle name="40% - Акцент5 2 2 6 26" xfId="17758"/>
    <cellStyle name="40% - Акцент5 2 2 6 26 2" xfId="44570"/>
    <cellStyle name="40% - Акцент5 2 2 6 27" xfId="17759"/>
    <cellStyle name="40% - Акцент5 2 2 6 27 2" xfId="44571"/>
    <cellStyle name="40% - Акцент5 2 2 6 28" xfId="44482"/>
    <cellStyle name="40% - Акцент5 2 2 6 3" xfId="17760"/>
    <cellStyle name="40% - Акцент5 2 2 6 3 2" xfId="17761"/>
    <cellStyle name="40% - Акцент5 2 2 6 3 2 2" xfId="44573"/>
    <cellStyle name="40% - Акцент5 2 2 6 3 3" xfId="17762"/>
    <cellStyle name="40% - Акцент5 2 2 6 3 3 2" xfId="44574"/>
    <cellStyle name="40% - Акцент5 2 2 6 3 4" xfId="17763"/>
    <cellStyle name="40% - Акцент5 2 2 6 3 4 2" xfId="44575"/>
    <cellStyle name="40% - Акцент5 2 2 6 3 5" xfId="17764"/>
    <cellStyle name="40% - Акцент5 2 2 6 3 5 2" xfId="44576"/>
    <cellStyle name="40% - Акцент5 2 2 6 3 6" xfId="17765"/>
    <cellStyle name="40% - Акцент5 2 2 6 3 6 2" xfId="44577"/>
    <cellStyle name="40% - Акцент5 2 2 6 3 7" xfId="44572"/>
    <cellStyle name="40% - Акцент5 2 2 6 4" xfId="17766"/>
    <cellStyle name="40% - Акцент5 2 2 6 4 2" xfId="17767"/>
    <cellStyle name="40% - Акцент5 2 2 6 4 2 2" xfId="44579"/>
    <cellStyle name="40% - Акцент5 2 2 6 4 3" xfId="17768"/>
    <cellStyle name="40% - Акцент5 2 2 6 4 3 2" xfId="44580"/>
    <cellStyle name="40% - Акцент5 2 2 6 4 4" xfId="17769"/>
    <cellStyle name="40% - Акцент5 2 2 6 4 4 2" xfId="44581"/>
    <cellStyle name="40% - Акцент5 2 2 6 4 5" xfId="17770"/>
    <cellStyle name="40% - Акцент5 2 2 6 4 5 2" xfId="44582"/>
    <cellStyle name="40% - Акцент5 2 2 6 4 6" xfId="17771"/>
    <cellStyle name="40% - Акцент5 2 2 6 4 6 2" xfId="44583"/>
    <cellStyle name="40% - Акцент5 2 2 6 4 7" xfId="44578"/>
    <cellStyle name="40% - Акцент5 2 2 6 5" xfId="17772"/>
    <cellStyle name="40% - Акцент5 2 2 6 5 2" xfId="17773"/>
    <cellStyle name="40% - Акцент5 2 2 6 5 2 2" xfId="44585"/>
    <cellStyle name="40% - Акцент5 2 2 6 5 3" xfId="17774"/>
    <cellStyle name="40% - Акцент5 2 2 6 5 3 2" xfId="44586"/>
    <cellStyle name="40% - Акцент5 2 2 6 5 4" xfId="17775"/>
    <cellStyle name="40% - Акцент5 2 2 6 5 4 2" xfId="44587"/>
    <cellStyle name="40% - Акцент5 2 2 6 5 5" xfId="17776"/>
    <cellStyle name="40% - Акцент5 2 2 6 5 5 2" xfId="44588"/>
    <cellStyle name="40% - Акцент5 2 2 6 5 6" xfId="17777"/>
    <cellStyle name="40% - Акцент5 2 2 6 5 6 2" xfId="44589"/>
    <cellStyle name="40% - Акцент5 2 2 6 5 7" xfId="44584"/>
    <cellStyle name="40% - Акцент5 2 2 6 6" xfId="17778"/>
    <cellStyle name="40% - Акцент5 2 2 6 6 2" xfId="17779"/>
    <cellStyle name="40% - Акцент5 2 2 6 6 2 2" xfId="44591"/>
    <cellStyle name="40% - Акцент5 2 2 6 6 3" xfId="17780"/>
    <cellStyle name="40% - Акцент5 2 2 6 6 3 2" xfId="44592"/>
    <cellStyle name="40% - Акцент5 2 2 6 6 4" xfId="17781"/>
    <cellStyle name="40% - Акцент5 2 2 6 6 4 2" xfId="44593"/>
    <cellStyle name="40% - Акцент5 2 2 6 6 5" xfId="17782"/>
    <cellStyle name="40% - Акцент5 2 2 6 6 5 2" xfId="44594"/>
    <cellStyle name="40% - Акцент5 2 2 6 6 6" xfId="17783"/>
    <cellStyle name="40% - Акцент5 2 2 6 6 6 2" xfId="44595"/>
    <cellStyle name="40% - Акцент5 2 2 6 6 7" xfId="44590"/>
    <cellStyle name="40% - Акцент5 2 2 6 7" xfId="17784"/>
    <cellStyle name="40% - Акцент5 2 2 6 7 2" xfId="17785"/>
    <cellStyle name="40% - Акцент5 2 2 6 7 2 2" xfId="44597"/>
    <cellStyle name="40% - Акцент5 2 2 6 7 3" xfId="17786"/>
    <cellStyle name="40% - Акцент5 2 2 6 7 3 2" xfId="44598"/>
    <cellStyle name="40% - Акцент5 2 2 6 7 4" xfId="17787"/>
    <cellStyle name="40% - Акцент5 2 2 6 7 4 2" xfId="44599"/>
    <cellStyle name="40% - Акцент5 2 2 6 7 5" xfId="17788"/>
    <cellStyle name="40% - Акцент5 2 2 6 7 5 2" xfId="44600"/>
    <cellStyle name="40% - Акцент5 2 2 6 7 6" xfId="17789"/>
    <cellStyle name="40% - Акцент5 2 2 6 7 6 2" xfId="44601"/>
    <cellStyle name="40% - Акцент5 2 2 6 7 7" xfId="44596"/>
    <cellStyle name="40% - Акцент5 2 2 6 8" xfId="17790"/>
    <cellStyle name="40% - Акцент5 2 2 6 8 2" xfId="17791"/>
    <cellStyle name="40% - Акцент5 2 2 6 8 2 2" xfId="44603"/>
    <cellStyle name="40% - Акцент5 2 2 6 8 3" xfId="17792"/>
    <cellStyle name="40% - Акцент5 2 2 6 8 3 2" xfId="44604"/>
    <cellStyle name="40% - Акцент5 2 2 6 8 4" xfId="17793"/>
    <cellStyle name="40% - Акцент5 2 2 6 8 4 2" xfId="44605"/>
    <cellStyle name="40% - Акцент5 2 2 6 8 5" xfId="17794"/>
    <cellStyle name="40% - Акцент5 2 2 6 8 5 2" xfId="44606"/>
    <cellStyle name="40% - Акцент5 2 2 6 8 6" xfId="17795"/>
    <cellStyle name="40% - Акцент5 2 2 6 8 6 2" xfId="44607"/>
    <cellStyle name="40% - Акцент5 2 2 6 8 7" xfId="44602"/>
    <cellStyle name="40% - Акцент5 2 2 6 9" xfId="17796"/>
    <cellStyle name="40% - Акцент5 2 2 6 9 2" xfId="17797"/>
    <cellStyle name="40% - Акцент5 2 2 6 9 2 2" xfId="44609"/>
    <cellStyle name="40% - Акцент5 2 2 6 9 3" xfId="17798"/>
    <cellStyle name="40% - Акцент5 2 2 6 9 3 2" xfId="44610"/>
    <cellStyle name="40% - Акцент5 2 2 6 9 4" xfId="17799"/>
    <cellStyle name="40% - Акцент5 2 2 6 9 4 2" xfId="44611"/>
    <cellStyle name="40% - Акцент5 2 2 6 9 5" xfId="17800"/>
    <cellStyle name="40% - Акцент5 2 2 6 9 5 2" xfId="44612"/>
    <cellStyle name="40% - Акцент5 2 2 6 9 6" xfId="17801"/>
    <cellStyle name="40% - Акцент5 2 2 6 9 6 2" xfId="44613"/>
    <cellStyle name="40% - Акцент5 2 2 6 9 7" xfId="44608"/>
    <cellStyle name="40% - Акцент5 2 2 7" xfId="17802"/>
    <cellStyle name="40% - Акцент5 2 2 7 2" xfId="17803"/>
    <cellStyle name="40% - Акцент5 2 2 7 2 2" xfId="44615"/>
    <cellStyle name="40% - Акцент5 2 2 7 3" xfId="17804"/>
    <cellStyle name="40% - Акцент5 2 2 7 3 2" xfId="44616"/>
    <cellStyle name="40% - Акцент5 2 2 7 4" xfId="17805"/>
    <cellStyle name="40% - Акцент5 2 2 7 4 2" xfId="44617"/>
    <cellStyle name="40% - Акцент5 2 2 7 5" xfId="17806"/>
    <cellStyle name="40% - Акцент5 2 2 7 5 2" xfId="44618"/>
    <cellStyle name="40% - Акцент5 2 2 7 6" xfId="17807"/>
    <cellStyle name="40% - Акцент5 2 2 7 6 2" xfId="44619"/>
    <cellStyle name="40% - Акцент5 2 2 7 7" xfId="44614"/>
    <cellStyle name="40% - Акцент5 2 2 8" xfId="17808"/>
    <cellStyle name="40% - Акцент5 2 2 8 2" xfId="17809"/>
    <cellStyle name="40% - Акцент5 2 2 8 2 2" xfId="44621"/>
    <cellStyle name="40% - Акцент5 2 2 8 3" xfId="17810"/>
    <cellStyle name="40% - Акцент5 2 2 8 3 2" xfId="44622"/>
    <cellStyle name="40% - Акцент5 2 2 8 4" xfId="17811"/>
    <cellStyle name="40% - Акцент5 2 2 8 4 2" xfId="44623"/>
    <cellStyle name="40% - Акцент5 2 2 8 5" xfId="17812"/>
    <cellStyle name="40% - Акцент5 2 2 8 5 2" xfId="44624"/>
    <cellStyle name="40% - Акцент5 2 2 8 6" xfId="17813"/>
    <cellStyle name="40% - Акцент5 2 2 8 6 2" xfId="44625"/>
    <cellStyle name="40% - Акцент5 2 2 8 7" xfId="44620"/>
    <cellStyle name="40% - Акцент5 2 2 9" xfId="17814"/>
    <cellStyle name="40% - Акцент5 2 2 9 2" xfId="17815"/>
    <cellStyle name="40% - Акцент5 2 2 9 2 2" xfId="44627"/>
    <cellStyle name="40% - Акцент5 2 2 9 3" xfId="17816"/>
    <cellStyle name="40% - Акцент5 2 2 9 3 2" xfId="44628"/>
    <cellStyle name="40% - Акцент5 2 2 9 4" xfId="17817"/>
    <cellStyle name="40% - Акцент5 2 2 9 4 2" xfId="44629"/>
    <cellStyle name="40% - Акцент5 2 2 9 5" xfId="17818"/>
    <cellStyle name="40% - Акцент5 2 2 9 5 2" xfId="44630"/>
    <cellStyle name="40% - Акцент5 2 2 9 6" xfId="17819"/>
    <cellStyle name="40% - Акцент5 2 2 9 6 2" xfId="44631"/>
    <cellStyle name="40% - Акцент5 2 2 9 7" xfId="44626"/>
    <cellStyle name="40% - Акцент5 2 20" xfId="17820"/>
    <cellStyle name="40% - Акцент5 2 21" xfId="17821"/>
    <cellStyle name="40% - Акцент5 2 22" xfId="17822"/>
    <cellStyle name="40% - Акцент5 2 23" xfId="17823"/>
    <cellStyle name="40% - Акцент5 2 24" xfId="17824"/>
    <cellStyle name="40% - Акцент5 2 25" xfId="17825"/>
    <cellStyle name="40% - Акцент5 2 26" xfId="17826"/>
    <cellStyle name="40% - Акцент5 2 27" xfId="17827"/>
    <cellStyle name="40% - Акцент5 2 28" xfId="17828"/>
    <cellStyle name="40% - Акцент5 2 29" xfId="17829"/>
    <cellStyle name="40% - Акцент5 2 3" xfId="17830"/>
    <cellStyle name="40% - Акцент5 2 30" xfId="17831"/>
    <cellStyle name="40% - Акцент5 2 31" xfId="17832"/>
    <cellStyle name="40% - Акцент5 2 32" xfId="17833"/>
    <cellStyle name="40% - Акцент5 2 33" xfId="17834"/>
    <cellStyle name="40% - Акцент5 2 34" xfId="43840"/>
    <cellStyle name="40% - Акцент5 2 4" xfId="17835"/>
    <cellStyle name="40% - Акцент5 2 5" xfId="17836"/>
    <cellStyle name="40% - Акцент5 2 6" xfId="17837"/>
    <cellStyle name="40% - Акцент5 2 7" xfId="17838"/>
    <cellStyle name="40% - Акцент5 2 8" xfId="17839"/>
    <cellStyle name="40% - Акцент5 2 9" xfId="17840"/>
    <cellStyle name="40% - Акцент5 20" xfId="17841"/>
    <cellStyle name="40% - Акцент5 20 2" xfId="17842"/>
    <cellStyle name="40% - Акцент5 20 2 2" xfId="44633"/>
    <cellStyle name="40% - Акцент5 20 3" xfId="17843"/>
    <cellStyle name="40% - Акцент5 20 3 2" xfId="44634"/>
    <cellStyle name="40% - Акцент5 20 4" xfId="17844"/>
    <cellStyle name="40% - Акцент5 20 4 2" xfId="44635"/>
    <cellStyle name="40% - Акцент5 20 5" xfId="17845"/>
    <cellStyle name="40% - Акцент5 20 5 2" xfId="44636"/>
    <cellStyle name="40% - Акцент5 20 6" xfId="17846"/>
    <cellStyle name="40% - Акцент5 20 6 2" xfId="44637"/>
    <cellStyle name="40% - Акцент5 20 7" xfId="44632"/>
    <cellStyle name="40% - Акцент5 21" xfId="17847"/>
    <cellStyle name="40% - Акцент5 21 2" xfId="17848"/>
    <cellStyle name="40% - Акцент5 21 2 2" xfId="44639"/>
    <cellStyle name="40% - Акцент5 21 3" xfId="17849"/>
    <cellStyle name="40% - Акцент5 21 3 2" xfId="44640"/>
    <cellStyle name="40% - Акцент5 21 4" xfId="17850"/>
    <cellStyle name="40% - Акцент5 21 4 2" xfId="44641"/>
    <cellStyle name="40% - Акцент5 21 5" xfId="17851"/>
    <cellStyle name="40% - Акцент5 21 5 2" xfId="44642"/>
    <cellStyle name="40% - Акцент5 21 6" xfId="17852"/>
    <cellStyle name="40% - Акцент5 21 6 2" xfId="44643"/>
    <cellStyle name="40% - Акцент5 21 7" xfId="44638"/>
    <cellStyle name="40% - Акцент5 22" xfId="17853"/>
    <cellStyle name="40% - Акцент5 22 2" xfId="17854"/>
    <cellStyle name="40% - Акцент5 22 2 2" xfId="44645"/>
    <cellStyle name="40% - Акцент5 22 3" xfId="17855"/>
    <cellStyle name="40% - Акцент5 22 3 2" xfId="44646"/>
    <cellStyle name="40% - Акцент5 22 4" xfId="17856"/>
    <cellStyle name="40% - Акцент5 22 4 2" xfId="44647"/>
    <cellStyle name="40% - Акцент5 22 5" xfId="17857"/>
    <cellStyle name="40% - Акцент5 22 5 2" xfId="44648"/>
    <cellStyle name="40% - Акцент5 22 6" xfId="17858"/>
    <cellStyle name="40% - Акцент5 22 6 2" xfId="44649"/>
    <cellStyle name="40% - Акцент5 22 7" xfId="44644"/>
    <cellStyle name="40% - Акцент5 23" xfId="17859"/>
    <cellStyle name="40% - Акцент5 23 2" xfId="17860"/>
    <cellStyle name="40% - Акцент5 23 2 2" xfId="44651"/>
    <cellStyle name="40% - Акцент5 23 3" xfId="17861"/>
    <cellStyle name="40% - Акцент5 23 3 2" xfId="44652"/>
    <cellStyle name="40% - Акцент5 23 4" xfId="17862"/>
    <cellStyle name="40% - Акцент5 23 4 2" xfId="44653"/>
    <cellStyle name="40% - Акцент5 23 5" xfId="17863"/>
    <cellStyle name="40% - Акцент5 23 5 2" xfId="44654"/>
    <cellStyle name="40% - Акцент5 23 6" xfId="17864"/>
    <cellStyle name="40% - Акцент5 23 6 2" xfId="44655"/>
    <cellStyle name="40% - Акцент5 23 7" xfId="44650"/>
    <cellStyle name="40% - Акцент5 24" xfId="17865"/>
    <cellStyle name="40% - Акцент5 24 2" xfId="17866"/>
    <cellStyle name="40% - Акцент5 24 2 2" xfId="44657"/>
    <cellStyle name="40% - Акцент5 24 3" xfId="17867"/>
    <cellStyle name="40% - Акцент5 24 3 2" xfId="44658"/>
    <cellStyle name="40% - Акцент5 24 4" xfId="17868"/>
    <cellStyle name="40% - Акцент5 24 4 2" xfId="44659"/>
    <cellStyle name="40% - Акцент5 24 5" xfId="17869"/>
    <cellStyle name="40% - Акцент5 24 5 2" xfId="44660"/>
    <cellStyle name="40% - Акцент5 24 6" xfId="17870"/>
    <cellStyle name="40% - Акцент5 24 6 2" xfId="44661"/>
    <cellStyle name="40% - Акцент5 24 7" xfId="44656"/>
    <cellStyle name="40% - Акцент5 25" xfId="17871"/>
    <cellStyle name="40% - Акцент5 25 2" xfId="17872"/>
    <cellStyle name="40% - Акцент5 25 2 2" xfId="44663"/>
    <cellStyle name="40% - Акцент5 25 3" xfId="17873"/>
    <cellStyle name="40% - Акцент5 25 3 2" xfId="44664"/>
    <cellStyle name="40% - Акцент5 25 4" xfId="17874"/>
    <cellStyle name="40% - Акцент5 25 4 2" xfId="44665"/>
    <cellStyle name="40% - Акцент5 25 5" xfId="17875"/>
    <cellStyle name="40% - Акцент5 25 5 2" xfId="44666"/>
    <cellStyle name="40% - Акцент5 25 6" xfId="17876"/>
    <cellStyle name="40% - Акцент5 25 6 2" xfId="44667"/>
    <cellStyle name="40% - Акцент5 25 7" xfId="44662"/>
    <cellStyle name="40% - Акцент5 26" xfId="17877"/>
    <cellStyle name="40% - Акцент5 26 2" xfId="17878"/>
    <cellStyle name="40% - Акцент5 26 2 2" xfId="44669"/>
    <cellStyle name="40% - Акцент5 26 3" xfId="17879"/>
    <cellStyle name="40% - Акцент5 26 3 2" xfId="44670"/>
    <cellStyle name="40% - Акцент5 26 4" xfId="17880"/>
    <cellStyle name="40% - Акцент5 26 4 2" xfId="44671"/>
    <cellStyle name="40% - Акцент5 26 5" xfId="17881"/>
    <cellStyle name="40% - Акцент5 26 5 2" xfId="44672"/>
    <cellStyle name="40% - Акцент5 26 6" xfId="17882"/>
    <cellStyle name="40% - Акцент5 26 6 2" xfId="44673"/>
    <cellStyle name="40% - Акцент5 26 7" xfId="44668"/>
    <cellStyle name="40% - Акцент5 27" xfId="17883"/>
    <cellStyle name="40% - Акцент5 27 2" xfId="17884"/>
    <cellStyle name="40% - Акцент5 27 2 2" xfId="44675"/>
    <cellStyle name="40% - Акцент5 27 3" xfId="17885"/>
    <cellStyle name="40% - Акцент5 27 3 2" xfId="44676"/>
    <cellStyle name="40% - Акцент5 27 4" xfId="17886"/>
    <cellStyle name="40% - Акцент5 27 4 2" xfId="44677"/>
    <cellStyle name="40% - Акцент5 27 5" xfId="17887"/>
    <cellStyle name="40% - Акцент5 27 5 2" xfId="44678"/>
    <cellStyle name="40% - Акцент5 27 6" xfId="17888"/>
    <cellStyle name="40% - Акцент5 27 6 2" xfId="44679"/>
    <cellStyle name="40% - Акцент5 27 7" xfId="44674"/>
    <cellStyle name="40% - Акцент5 28" xfId="17889"/>
    <cellStyle name="40% - Акцент5 28 2" xfId="17890"/>
    <cellStyle name="40% - Акцент5 28 2 2" xfId="44681"/>
    <cellStyle name="40% - Акцент5 28 3" xfId="17891"/>
    <cellStyle name="40% - Акцент5 28 3 2" xfId="44682"/>
    <cellStyle name="40% - Акцент5 28 4" xfId="17892"/>
    <cellStyle name="40% - Акцент5 28 4 2" xfId="44683"/>
    <cellStyle name="40% - Акцент5 28 5" xfId="17893"/>
    <cellStyle name="40% - Акцент5 28 5 2" xfId="44684"/>
    <cellStyle name="40% - Акцент5 28 6" xfId="17894"/>
    <cellStyle name="40% - Акцент5 28 6 2" xfId="44685"/>
    <cellStyle name="40% - Акцент5 28 7" xfId="44680"/>
    <cellStyle name="40% - Акцент5 29" xfId="17895"/>
    <cellStyle name="40% - Акцент5 29 2" xfId="44686"/>
    <cellStyle name="40% - Акцент5 3" xfId="17896"/>
    <cellStyle name="40% - Акцент5 3 10" xfId="17897"/>
    <cellStyle name="40% - Акцент5 3 10 2" xfId="17898"/>
    <cellStyle name="40% - Акцент5 3 10 2 2" xfId="44689"/>
    <cellStyle name="40% - Акцент5 3 10 3" xfId="17899"/>
    <cellStyle name="40% - Акцент5 3 10 3 2" xfId="44690"/>
    <cellStyle name="40% - Акцент5 3 10 4" xfId="17900"/>
    <cellStyle name="40% - Акцент5 3 10 4 2" xfId="44691"/>
    <cellStyle name="40% - Акцент5 3 10 5" xfId="17901"/>
    <cellStyle name="40% - Акцент5 3 10 5 2" xfId="44692"/>
    <cellStyle name="40% - Акцент5 3 10 6" xfId="17902"/>
    <cellStyle name="40% - Акцент5 3 10 6 2" xfId="44693"/>
    <cellStyle name="40% - Акцент5 3 10 7" xfId="44688"/>
    <cellStyle name="40% - Акцент5 3 11" xfId="17903"/>
    <cellStyle name="40% - Акцент5 3 11 2" xfId="17904"/>
    <cellStyle name="40% - Акцент5 3 11 2 2" xfId="44695"/>
    <cellStyle name="40% - Акцент5 3 11 3" xfId="17905"/>
    <cellStyle name="40% - Акцент5 3 11 3 2" xfId="44696"/>
    <cellStyle name="40% - Акцент5 3 11 4" xfId="17906"/>
    <cellStyle name="40% - Акцент5 3 11 4 2" xfId="44697"/>
    <cellStyle name="40% - Акцент5 3 11 5" xfId="17907"/>
    <cellStyle name="40% - Акцент5 3 11 5 2" xfId="44698"/>
    <cellStyle name="40% - Акцент5 3 11 6" xfId="17908"/>
    <cellStyle name="40% - Акцент5 3 11 6 2" xfId="44699"/>
    <cellStyle name="40% - Акцент5 3 11 7" xfId="44694"/>
    <cellStyle name="40% - Акцент5 3 12" xfId="17909"/>
    <cellStyle name="40% - Акцент5 3 12 2" xfId="17910"/>
    <cellStyle name="40% - Акцент5 3 12 2 2" xfId="44701"/>
    <cellStyle name="40% - Акцент5 3 12 3" xfId="17911"/>
    <cellStyle name="40% - Акцент5 3 12 3 2" xfId="44702"/>
    <cellStyle name="40% - Акцент5 3 12 4" xfId="17912"/>
    <cellStyle name="40% - Акцент5 3 12 4 2" xfId="44703"/>
    <cellStyle name="40% - Акцент5 3 12 5" xfId="17913"/>
    <cellStyle name="40% - Акцент5 3 12 5 2" xfId="44704"/>
    <cellStyle name="40% - Акцент5 3 12 6" xfId="17914"/>
    <cellStyle name="40% - Акцент5 3 12 6 2" xfId="44705"/>
    <cellStyle name="40% - Акцент5 3 12 7" xfId="44700"/>
    <cellStyle name="40% - Акцент5 3 13" xfId="17915"/>
    <cellStyle name="40% - Акцент5 3 13 2" xfId="17916"/>
    <cellStyle name="40% - Акцент5 3 13 2 2" xfId="44707"/>
    <cellStyle name="40% - Акцент5 3 13 3" xfId="17917"/>
    <cellStyle name="40% - Акцент5 3 13 3 2" xfId="44708"/>
    <cellStyle name="40% - Акцент5 3 13 4" xfId="17918"/>
    <cellStyle name="40% - Акцент5 3 13 4 2" xfId="44709"/>
    <cellStyle name="40% - Акцент5 3 13 5" xfId="17919"/>
    <cellStyle name="40% - Акцент5 3 13 5 2" xfId="44710"/>
    <cellStyle name="40% - Акцент5 3 13 6" xfId="17920"/>
    <cellStyle name="40% - Акцент5 3 13 6 2" xfId="44711"/>
    <cellStyle name="40% - Акцент5 3 13 7" xfId="44706"/>
    <cellStyle name="40% - Акцент5 3 14" xfId="17921"/>
    <cellStyle name="40% - Акцент5 3 14 2" xfId="17922"/>
    <cellStyle name="40% - Акцент5 3 14 2 2" xfId="44713"/>
    <cellStyle name="40% - Акцент5 3 14 3" xfId="17923"/>
    <cellStyle name="40% - Акцент5 3 14 3 2" xfId="44714"/>
    <cellStyle name="40% - Акцент5 3 14 4" xfId="17924"/>
    <cellStyle name="40% - Акцент5 3 14 4 2" xfId="44715"/>
    <cellStyle name="40% - Акцент5 3 14 5" xfId="17925"/>
    <cellStyle name="40% - Акцент5 3 14 5 2" xfId="44716"/>
    <cellStyle name="40% - Акцент5 3 14 6" xfId="17926"/>
    <cellStyle name="40% - Акцент5 3 14 6 2" xfId="44717"/>
    <cellStyle name="40% - Акцент5 3 14 7" xfId="44712"/>
    <cellStyle name="40% - Акцент5 3 15" xfId="17927"/>
    <cellStyle name="40% - Акцент5 3 15 2" xfId="17928"/>
    <cellStyle name="40% - Акцент5 3 15 2 2" xfId="44719"/>
    <cellStyle name="40% - Акцент5 3 15 3" xfId="17929"/>
    <cellStyle name="40% - Акцент5 3 15 3 2" xfId="44720"/>
    <cellStyle name="40% - Акцент5 3 15 4" xfId="17930"/>
    <cellStyle name="40% - Акцент5 3 15 4 2" xfId="44721"/>
    <cellStyle name="40% - Акцент5 3 15 5" xfId="17931"/>
    <cellStyle name="40% - Акцент5 3 15 5 2" xfId="44722"/>
    <cellStyle name="40% - Акцент5 3 15 6" xfId="17932"/>
    <cellStyle name="40% - Акцент5 3 15 6 2" xfId="44723"/>
    <cellStyle name="40% - Акцент5 3 15 7" xfId="44718"/>
    <cellStyle name="40% - Акцент5 3 16" xfId="17933"/>
    <cellStyle name="40% - Акцент5 3 16 2" xfId="17934"/>
    <cellStyle name="40% - Акцент5 3 16 2 2" xfId="44725"/>
    <cellStyle name="40% - Акцент5 3 16 3" xfId="17935"/>
    <cellStyle name="40% - Акцент5 3 16 3 2" xfId="44726"/>
    <cellStyle name="40% - Акцент5 3 16 4" xfId="17936"/>
    <cellStyle name="40% - Акцент5 3 16 4 2" xfId="44727"/>
    <cellStyle name="40% - Акцент5 3 16 5" xfId="17937"/>
    <cellStyle name="40% - Акцент5 3 16 5 2" xfId="44728"/>
    <cellStyle name="40% - Акцент5 3 16 6" xfId="17938"/>
    <cellStyle name="40% - Акцент5 3 16 6 2" xfId="44729"/>
    <cellStyle name="40% - Акцент5 3 16 7" xfId="44724"/>
    <cellStyle name="40% - Акцент5 3 17" xfId="17939"/>
    <cellStyle name="40% - Акцент5 3 17 2" xfId="17940"/>
    <cellStyle name="40% - Акцент5 3 17 2 2" xfId="44731"/>
    <cellStyle name="40% - Акцент5 3 17 3" xfId="17941"/>
    <cellStyle name="40% - Акцент5 3 17 3 2" xfId="44732"/>
    <cellStyle name="40% - Акцент5 3 17 4" xfId="17942"/>
    <cellStyle name="40% - Акцент5 3 17 4 2" xfId="44733"/>
    <cellStyle name="40% - Акцент5 3 17 5" xfId="17943"/>
    <cellStyle name="40% - Акцент5 3 17 5 2" xfId="44734"/>
    <cellStyle name="40% - Акцент5 3 17 6" xfId="17944"/>
    <cellStyle name="40% - Акцент5 3 17 6 2" xfId="44735"/>
    <cellStyle name="40% - Акцент5 3 17 7" xfId="44730"/>
    <cellStyle name="40% - Акцент5 3 18" xfId="17945"/>
    <cellStyle name="40% - Акцент5 3 18 2" xfId="17946"/>
    <cellStyle name="40% - Акцент5 3 18 2 2" xfId="44737"/>
    <cellStyle name="40% - Акцент5 3 18 3" xfId="17947"/>
    <cellStyle name="40% - Акцент5 3 18 3 2" xfId="44738"/>
    <cellStyle name="40% - Акцент5 3 18 4" xfId="17948"/>
    <cellStyle name="40% - Акцент5 3 18 4 2" xfId="44739"/>
    <cellStyle name="40% - Акцент5 3 18 5" xfId="17949"/>
    <cellStyle name="40% - Акцент5 3 18 5 2" xfId="44740"/>
    <cellStyle name="40% - Акцент5 3 18 6" xfId="17950"/>
    <cellStyle name="40% - Акцент5 3 18 6 2" xfId="44741"/>
    <cellStyle name="40% - Акцент5 3 18 7" xfId="44736"/>
    <cellStyle name="40% - Акцент5 3 19" xfId="17951"/>
    <cellStyle name="40% - Акцент5 3 19 2" xfId="17952"/>
    <cellStyle name="40% - Акцент5 3 19 2 2" xfId="44743"/>
    <cellStyle name="40% - Акцент5 3 19 3" xfId="17953"/>
    <cellStyle name="40% - Акцент5 3 19 3 2" xfId="44744"/>
    <cellStyle name="40% - Акцент5 3 19 4" xfId="17954"/>
    <cellStyle name="40% - Акцент5 3 19 4 2" xfId="44745"/>
    <cellStyle name="40% - Акцент5 3 19 5" xfId="17955"/>
    <cellStyle name="40% - Акцент5 3 19 5 2" xfId="44746"/>
    <cellStyle name="40% - Акцент5 3 19 6" xfId="17956"/>
    <cellStyle name="40% - Акцент5 3 19 6 2" xfId="44747"/>
    <cellStyle name="40% - Акцент5 3 19 7" xfId="44742"/>
    <cellStyle name="40% - Акцент5 3 2" xfId="17957"/>
    <cellStyle name="40% - Акцент5 3 2 2" xfId="17958"/>
    <cellStyle name="40% - Акцент5 3 2 2 2" xfId="44749"/>
    <cellStyle name="40% - Акцент5 3 2 3" xfId="17959"/>
    <cellStyle name="40% - Акцент5 3 2 3 2" xfId="44750"/>
    <cellStyle name="40% - Акцент5 3 2 4" xfId="17960"/>
    <cellStyle name="40% - Акцент5 3 2 4 2" xfId="44751"/>
    <cellStyle name="40% - Акцент5 3 2 5" xfId="17961"/>
    <cellStyle name="40% - Акцент5 3 2 5 2" xfId="44752"/>
    <cellStyle name="40% - Акцент5 3 2 6" xfId="17962"/>
    <cellStyle name="40% - Акцент5 3 2 6 2" xfId="44753"/>
    <cellStyle name="40% - Акцент5 3 2 7" xfId="44748"/>
    <cellStyle name="40% - Акцент5 3 20" xfId="17963"/>
    <cellStyle name="40% - Акцент5 3 20 2" xfId="17964"/>
    <cellStyle name="40% - Акцент5 3 20 2 2" xfId="44755"/>
    <cellStyle name="40% - Акцент5 3 20 3" xfId="17965"/>
    <cellStyle name="40% - Акцент5 3 20 3 2" xfId="44756"/>
    <cellStyle name="40% - Акцент5 3 20 4" xfId="17966"/>
    <cellStyle name="40% - Акцент5 3 20 4 2" xfId="44757"/>
    <cellStyle name="40% - Акцент5 3 20 5" xfId="17967"/>
    <cellStyle name="40% - Акцент5 3 20 5 2" xfId="44758"/>
    <cellStyle name="40% - Акцент5 3 20 6" xfId="17968"/>
    <cellStyle name="40% - Акцент5 3 20 6 2" xfId="44759"/>
    <cellStyle name="40% - Акцент5 3 20 7" xfId="44754"/>
    <cellStyle name="40% - Акцент5 3 21" xfId="17969"/>
    <cellStyle name="40% - Акцент5 3 21 2" xfId="17970"/>
    <cellStyle name="40% - Акцент5 3 21 2 2" xfId="44761"/>
    <cellStyle name="40% - Акцент5 3 21 3" xfId="17971"/>
    <cellStyle name="40% - Акцент5 3 21 3 2" xfId="44762"/>
    <cellStyle name="40% - Акцент5 3 21 4" xfId="17972"/>
    <cellStyle name="40% - Акцент5 3 21 4 2" xfId="44763"/>
    <cellStyle name="40% - Акцент5 3 21 5" xfId="17973"/>
    <cellStyle name="40% - Акцент5 3 21 5 2" xfId="44764"/>
    <cellStyle name="40% - Акцент5 3 21 6" xfId="17974"/>
    <cellStyle name="40% - Акцент5 3 21 6 2" xfId="44765"/>
    <cellStyle name="40% - Акцент5 3 21 7" xfId="44760"/>
    <cellStyle name="40% - Акцент5 3 22" xfId="17975"/>
    <cellStyle name="40% - Акцент5 3 22 2" xfId="17976"/>
    <cellStyle name="40% - Акцент5 3 22 2 2" xfId="44767"/>
    <cellStyle name="40% - Акцент5 3 22 3" xfId="17977"/>
    <cellStyle name="40% - Акцент5 3 22 3 2" xfId="44768"/>
    <cellStyle name="40% - Акцент5 3 22 4" xfId="17978"/>
    <cellStyle name="40% - Акцент5 3 22 4 2" xfId="44769"/>
    <cellStyle name="40% - Акцент5 3 22 5" xfId="17979"/>
    <cellStyle name="40% - Акцент5 3 22 5 2" xfId="44770"/>
    <cellStyle name="40% - Акцент5 3 22 6" xfId="17980"/>
    <cellStyle name="40% - Акцент5 3 22 6 2" xfId="44771"/>
    <cellStyle name="40% - Акцент5 3 22 7" xfId="44766"/>
    <cellStyle name="40% - Акцент5 3 23" xfId="17981"/>
    <cellStyle name="40% - Акцент5 3 23 2" xfId="44772"/>
    <cellStyle name="40% - Акцент5 3 24" xfId="17982"/>
    <cellStyle name="40% - Акцент5 3 24 2" xfId="44773"/>
    <cellStyle name="40% - Акцент5 3 25" xfId="17983"/>
    <cellStyle name="40% - Акцент5 3 25 2" xfId="44774"/>
    <cellStyle name="40% - Акцент5 3 26" xfId="17984"/>
    <cellStyle name="40% - Акцент5 3 26 2" xfId="44775"/>
    <cellStyle name="40% - Акцент5 3 27" xfId="17985"/>
    <cellStyle name="40% - Акцент5 3 27 2" xfId="44776"/>
    <cellStyle name="40% - Акцент5 3 28" xfId="44687"/>
    <cellStyle name="40% - Акцент5 3 3" xfId="17986"/>
    <cellStyle name="40% - Акцент5 3 3 2" xfId="17987"/>
    <cellStyle name="40% - Акцент5 3 3 2 2" xfId="44778"/>
    <cellStyle name="40% - Акцент5 3 3 3" xfId="17988"/>
    <cellStyle name="40% - Акцент5 3 3 3 2" xfId="44779"/>
    <cellStyle name="40% - Акцент5 3 3 4" xfId="17989"/>
    <cellStyle name="40% - Акцент5 3 3 4 2" xfId="44780"/>
    <cellStyle name="40% - Акцент5 3 3 5" xfId="17990"/>
    <cellStyle name="40% - Акцент5 3 3 5 2" xfId="44781"/>
    <cellStyle name="40% - Акцент5 3 3 6" xfId="17991"/>
    <cellStyle name="40% - Акцент5 3 3 6 2" xfId="44782"/>
    <cellStyle name="40% - Акцент5 3 3 7" xfId="44777"/>
    <cellStyle name="40% - Акцент5 3 4" xfId="17992"/>
    <cellStyle name="40% - Акцент5 3 4 2" xfId="17993"/>
    <cellStyle name="40% - Акцент5 3 4 2 2" xfId="44784"/>
    <cellStyle name="40% - Акцент5 3 4 3" xfId="17994"/>
    <cellStyle name="40% - Акцент5 3 4 3 2" xfId="44785"/>
    <cellStyle name="40% - Акцент5 3 4 4" xfId="17995"/>
    <cellStyle name="40% - Акцент5 3 4 4 2" xfId="44786"/>
    <cellStyle name="40% - Акцент5 3 4 5" xfId="17996"/>
    <cellStyle name="40% - Акцент5 3 4 5 2" xfId="44787"/>
    <cellStyle name="40% - Акцент5 3 4 6" xfId="17997"/>
    <cellStyle name="40% - Акцент5 3 4 6 2" xfId="44788"/>
    <cellStyle name="40% - Акцент5 3 4 7" xfId="44783"/>
    <cellStyle name="40% - Акцент5 3 5" xfId="17998"/>
    <cellStyle name="40% - Акцент5 3 5 2" xfId="17999"/>
    <cellStyle name="40% - Акцент5 3 5 2 2" xfId="44790"/>
    <cellStyle name="40% - Акцент5 3 5 3" xfId="18000"/>
    <cellStyle name="40% - Акцент5 3 5 3 2" xfId="44791"/>
    <cellStyle name="40% - Акцент5 3 5 4" xfId="18001"/>
    <cellStyle name="40% - Акцент5 3 5 4 2" xfId="44792"/>
    <cellStyle name="40% - Акцент5 3 5 5" xfId="18002"/>
    <cellStyle name="40% - Акцент5 3 5 5 2" xfId="44793"/>
    <cellStyle name="40% - Акцент5 3 5 6" xfId="18003"/>
    <cellStyle name="40% - Акцент5 3 5 6 2" xfId="44794"/>
    <cellStyle name="40% - Акцент5 3 5 7" xfId="44789"/>
    <cellStyle name="40% - Акцент5 3 6" xfId="18004"/>
    <cellStyle name="40% - Акцент5 3 6 2" xfId="18005"/>
    <cellStyle name="40% - Акцент5 3 6 2 2" xfId="44796"/>
    <cellStyle name="40% - Акцент5 3 6 3" xfId="18006"/>
    <cellStyle name="40% - Акцент5 3 6 3 2" xfId="44797"/>
    <cellStyle name="40% - Акцент5 3 6 4" xfId="18007"/>
    <cellStyle name="40% - Акцент5 3 6 4 2" xfId="44798"/>
    <cellStyle name="40% - Акцент5 3 6 5" xfId="18008"/>
    <cellStyle name="40% - Акцент5 3 6 5 2" xfId="44799"/>
    <cellStyle name="40% - Акцент5 3 6 6" xfId="18009"/>
    <cellStyle name="40% - Акцент5 3 6 6 2" xfId="44800"/>
    <cellStyle name="40% - Акцент5 3 6 7" xfId="44795"/>
    <cellStyle name="40% - Акцент5 3 7" xfId="18010"/>
    <cellStyle name="40% - Акцент5 3 7 2" xfId="18011"/>
    <cellStyle name="40% - Акцент5 3 7 2 2" xfId="44802"/>
    <cellStyle name="40% - Акцент5 3 7 3" xfId="18012"/>
    <cellStyle name="40% - Акцент5 3 7 3 2" xfId="44803"/>
    <cellStyle name="40% - Акцент5 3 7 4" xfId="18013"/>
    <cellStyle name="40% - Акцент5 3 7 4 2" xfId="44804"/>
    <cellStyle name="40% - Акцент5 3 7 5" xfId="18014"/>
    <cellStyle name="40% - Акцент5 3 7 5 2" xfId="44805"/>
    <cellStyle name="40% - Акцент5 3 7 6" xfId="18015"/>
    <cellStyle name="40% - Акцент5 3 7 6 2" xfId="44806"/>
    <cellStyle name="40% - Акцент5 3 7 7" xfId="44801"/>
    <cellStyle name="40% - Акцент5 3 8" xfId="18016"/>
    <cellStyle name="40% - Акцент5 3 8 2" xfId="18017"/>
    <cellStyle name="40% - Акцент5 3 8 2 2" xfId="44808"/>
    <cellStyle name="40% - Акцент5 3 8 3" xfId="18018"/>
    <cellStyle name="40% - Акцент5 3 8 3 2" xfId="44809"/>
    <cellStyle name="40% - Акцент5 3 8 4" xfId="18019"/>
    <cellStyle name="40% - Акцент5 3 8 4 2" xfId="44810"/>
    <cellStyle name="40% - Акцент5 3 8 5" xfId="18020"/>
    <cellStyle name="40% - Акцент5 3 8 5 2" xfId="44811"/>
    <cellStyle name="40% - Акцент5 3 8 6" xfId="18021"/>
    <cellStyle name="40% - Акцент5 3 8 6 2" xfId="44812"/>
    <cellStyle name="40% - Акцент5 3 8 7" xfId="44807"/>
    <cellStyle name="40% - Акцент5 3 9" xfId="18022"/>
    <cellStyle name="40% - Акцент5 3 9 2" xfId="18023"/>
    <cellStyle name="40% - Акцент5 3 9 2 2" xfId="44814"/>
    <cellStyle name="40% - Акцент5 3 9 3" xfId="18024"/>
    <cellStyle name="40% - Акцент5 3 9 3 2" xfId="44815"/>
    <cellStyle name="40% - Акцент5 3 9 4" xfId="18025"/>
    <cellStyle name="40% - Акцент5 3 9 4 2" xfId="44816"/>
    <cellStyle name="40% - Акцент5 3 9 5" xfId="18026"/>
    <cellStyle name="40% - Акцент5 3 9 5 2" xfId="44817"/>
    <cellStyle name="40% - Акцент5 3 9 6" xfId="18027"/>
    <cellStyle name="40% - Акцент5 3 9 6 2" xfId="44818"/>
    <cellStyle name="40% - Акцент5 3 9 7" xfId="44813"/>
    <cellStyle name="40% - Акцент5 30" xfId="18028"/>
    <cellStyle name="40% - Акцент5 30 2" xfId="44819"/>
    <cellStyle name="40% - Акцент5 31" xfId="18029"/>
    <cellStyle name="40% - Акцент5 31 2" xfId="44820"/>
    <cellStyle name="40% - Акцент5 32" xfId="18030"/>
    <cellStyle name="40% - Акцент5 32 2" xfId="44821"/>
    <cellStyle name="40% - Акцент5 33" xfId="18031"/>
    <cellStyle name="40% - Акцент5 33 2" xfId="44822"/>
    <cellStyle name="40% - Акцент5 34" xfId="18032"/>
    <cellStyle name="40% - Акцент5 34 2" xfId="44823"/>
    <cellStyle name="40% - Акцент5 35" xfId="18033"/>
    <cellStyle name="40% - Акцент5 35 2" xfId="44824"/>
    <cellStyle name="40% - Акцент5 36" xfId="18034"/>
    <cellStyle name="40% - Акцент5 36 2" xfId="44825"/>
    <cellStyle name="40% - Акцент5 37" xfId="18035"/>
    <cellStyle name="40% - Акцент5 37 2" xfId="44826"/>
    <cellStyle name="40% - Акцент5 38" xfId="18036"/>
    <cellStyle name="40% - Акцент5 38 2" xfId="44827"/>
    <cellStyle name="40% - Акцент5 4" xfId="18037"/>
    <cellStyle name="40% - Акцент5 4 10" xfId="18038"/>
    <cellStyle name="40% - Акцент5 4 10 2" xfId="18039"/>
    <cellStyle name="40% - Акцент5 4 10 2 2" xfId="44830"/>
    <cellStyle name="40% - Акцент5 4 10 3" xfId="18040"/>
    <cellStyle name="40% - Акцент5 4 10 3 2" xfId="44831"/>
    <cellStyle name="40% - Акцент5 4 10 4" xfId="18041"/>
    <cellStyle name="40% - Акцент5 4 10 4 2" xfId="44832"/>
    <cellStyle name="40% - Акцент5 4 10 5" xfId="18042"/>
    <cellStyle name="40% - Акцент5 4 10 5 2" xfId="44833"/>
    <cellStyle name="40% - Акцент5 4 10 6" xfId="18043"/>
    <cellStyle name="40% - Акцент5 4 10 6 2" xfId="44834"/>
    <cellStyle name="40% - Акцент5 4 10 7" xfId="44829"/>
    <cellStyle name="40% - Акцент5 4 11" xfId="18044"/>
    <cellStyle name="40% - Акцент5 4 11 2" xfId="18045"/>
    <cellStyle name="40% - Акцент5 4 11 2 2" xfId="44836"/>
    <cellStyle name="40% - Акцент5 4 11 3" xfId="18046"/>
    <cellStyle name="40% - Акцент5 4 11 3 2" xfId="44837"/>
    <cellStyle name="40% - Акцент5 4 11 4" xfId="18047"/>
    <cellStyle name="40% - Акцент5 4 11 4 2" xfId="44838"/>
    <cellStyle name="40% - Акцент5 4 11 5" xfId="18048"/>
    <cellStyle name="40% - Акцент5 4 11 5 2" xfId="44839"/>
    <cellStyle name="40% - Акцент5 4 11 6" xfId="18049"/>
    <cellStyle name="40% - Акцент5 4 11 6 2" xfId="44840"/>
    <cellStyle name="40% - Акцент5 4 11 7" xfId="44835"/>
    <cellStyle name="40% - Акцент5 4 12" xfId="18050"/>
    <cellStyle name="40% - Акцент5 4 12 2" xfId="18051"/>
    <cellStyle name="40% - Акцент5 4 12 2 2" xfId="44842"/>
    <cellStyle name="40% - Акцент5 4 12 3" xfId="18052"/>
    <cellStyle name="40% - Акцент5 4 12 3 2" xfId="44843"/>
    <cellStyle name="40% - Акцент5 4 12 4" xfId="18053"/>
    <cellStyle name="40% - Акцент5 4 12 4 2" xfId="44844"/>
    <cellStyle name="40% - Акцент5 4 12 5" xfId="18054"/>
    <cellStyle name="40% - Акцент5 4 12 5 2" xfId="44845"/>
    <cellStyle name="40% - Акцент5 4 12 6" xfId="18055"/>
    <cellStyle name="40% - Акцент5 4 12 6 2" xfId="44846"/>
    <cellStyle name="40% - Акцент5 4 12 7" xfId="44841"/>
    <cellStyle name="40% - Акцент5 4 13" xfId="18056"/>
    <cellStyle name="40% - Акцент5 4 13 2" xfId="18057"/>
    <cellStyle name="40% - Акцент5 4 13 2 2" xfId="44848"/>
    <cellStyle name="40% - Акцент5 4 13 3" xfId="18058"/>
    <cellStyle name="40% - Акцент5 4 13 3 2" xfId="44849"/>
    <cellStyle name="40% - Акцент5 4 13 4" xfId="18059"/>
    <cellStyle name="40% - Акцент5 4 13 4 2" xfId="44850"/>
    <cellStyle name="40% - Акцент5 4 13 5" xfId="18060"/>
    <cellStyle name="40% - Акцент5 4 13 5 2" xfId="44851"/>
    <cellStyle name="40% - Акцент5 4 13 6" xfId="18061"/>
    <cellStyle name="40% - Акцент5 4 13 6 2" xfId="44852"/>
    <cellStyle name="40% - Акцент5 4 13 7" xfId="44847"/>
    <cellStyle name="40% - Акцент5 4 14" xfId="18062"/>
    <cellStyle name="40% - Акцент5 4 14 2" xfId="18063"/>
    <cellStyle name="40% - Акцент5 4 14 2 2" xfId="44854"/>
    <cellStyle name="40% - Акцент5 4 14 3" xfId="18064"/>
    <cellStyle name="40% - Акцент5 4 14 3 2" xfId="44855"/>
    <cellStyle name="40% - Акцент5 4 14 4" xfId="18065"/>
    <cellStyle name="40% - Акцент5 4 14 4 2" xfId="44856"/>
    <cellStyle name="40% - Акцент5 4 14 5" xfId="18066"/>
    <cellStyle name="40% - Акцент5 4 14 5 2" xfId="44857"/>
    <cellStyle name="40% - Акцент5 4 14 6" xfId="18067"/>
    <cellStyle name="40% - Акцент5 4 14 6 2" xfId="44858"/>
    <cellStyle name="40% - Акцент5 4 14 7" xfId="44853"/>
    <cellStyle name="40% - Акцент5 4 15" xfId="18068"/>
    <cellStyle name="40% - Акцент5 4 15 2" xfId="18069"/>
    <cellStyle name="40% - Акцент5 4 15 2 2" xfId="44860"/>
    <cellStyle name="40% - Акцент5 4 15 3" xfId="18070"/>
    <cellStyle name="40% - Акцент5 4 15 3 2" xfId="44861"/>
    <cellStyle name="40% - Акцент5 4 15 4" xfId="18071"/>
    <cellStyle name="40% - Акцент5 4 15 4 2" xfId="44862"/>
    <cellStyle name="40% - Акцент5 4 15 5" xfId="18072"/>
    <cellStyle name="40% - Акцент5 4 15 5 2" xfId="44863"/>
    <cellStyle name="40% - Акцент5 4 15 6" xfId="18073"/>
    <cellStyle name="40% - Акцент5 4 15 6 2" xfId="44864"/>
    <cellStyle name="40% - Акцент5 4 15 7" xfId="44859"/>
    <cellStyle name="40% - Акцент5 4 16" xfId="18074"/>
    <cellStyle name="40% - Акцент5 4 16 2" xfId="18075"/>
    <cellStyle name="40% - Акцент5 4 16 2 2" xfId="44866"/>
    <cellStyle name="40% - Акцент5 4 16 3" xfId="18076"/>
    <cellStyle name="40% - Акцент5 4 16 3 2" xfId="44867"/>
    <cellStyle name="40% - Акцент5 4 16 4" xfId="18077"/>
    <cellStyle name="40% - Акцент5 4 16 4 2" xfId="44868"/>
    <cellStyle name="40% - Акцент5 4 16 5" xfId="18078"/>
    <cellStyle name="40% - Акцент5 4 16 5 2" xfId="44869"/>
    <cellStyle name="40% - Акцент5 4 16 6" xfId="18079"/>
    <cellStyle name="40% - Акцент5 4 16 6 2" xfId="44870"/>
    <cellStyle name="40% - Акцент5 4 16 7" xfId="44865"/>
    <cellStyle name="40% - Акцент5 4 17" xfId="18080"/>
    <cellStyle name="40% - Акцент5 4 17 2" xfId="18081"/>
    <cellStyle name="40% - Акцент5 4 17 2 2" xfId="44872"/>
    <cellStyle name="40% - Акцент5 4 17 3" xfId="18082"/>
    <cellStyle name="40% - Акцент5 4 17 3 2" xfId="44873"/>
    <cellStyle name="40% - Акцент5 4 17 4" xfId="18083"/>
    <cellStyle name="40% - Акцент5 4 17 4 2" xfId="44874"/>
    <cellStyle name="40% - Акцент5 4 17 5" xfId="18084"/>
    <cellStyle name="40% - Акцент5 4 17 5 2" xfId="44875"/>
    <cellStyle name="40% - Акцент5 4 17 6" xfId="18085"/>
    <cellStyle name="40% - Акцент5 4 17 6 2" xfId="44876"/>
    <cellStyle name="40% - Акцент5 4 17 7" xfId="44871"/>
    <cellStyle name="40% - Акцент5 4 18" xfId="18086"/>
    <cellStyle name="40% - Акцент5 4 18 2" xfId="18087"/>
    <cellStyle name="40% - Акцент5 4 18 2 2" xfId="44878"/>
    <cellStyle name="40% - Акцент5 4 18 3" xfId="18088"/>
    <cellStyle name="40% - Акцент5 4 18 3 2" xfId="44879"/>
    <cellStyle name="40% - Акцент5 4 18 4" xfId="18089"/>
    <cellStyle name="40% - Акцент5 4 18 4 2" xfId="44880"/>
    <cellStyle name="40% - Акцент5 4 18 5" xfId="18090"/>
    <cellStyle name="40% - Акцент5 4 18 5 2" xfId="44881"/>
    <cellStyle name="40% - Акцент5 4 18 6" xfId="18091"/>
    <cellStyle name="40% - Акцент5 4 18 6 2" xfId="44882"/>
    <cellStyle name="40% - Акцент5 4 18 7" xfId="44877"/>
    <cellStyle name="40% - Акцент5 4 19" xfId="18092"/>
    <cellStyle name="40% - Акцент5 4 19 2" xfId="18093"/>
    <cellStyle name="40% - Акцент5 4 19 2 2" xfId="44884"/>
    <cellStyle name="40% - Акцент5 4 19 3" xfId="18094"/>
    <cellStyle name="40% - Акцент5 4 19 3 2" xfId="44885"/>
    <cellStyle name="40% - Акцент5 4 19 4" xfId="18095"/>
    <cellStyle name="40% - Акцент5 4 19 4 2" xfId="44886"/>
    <cellStyle name="40% - Акцент5 4 19 5" xfId="18096"/>
    <cellStyle name="40% - Акцент5 4 19 5 2" xfId="44887"/>
    <cellStyle name="40% - Акцент5 4 19 6" xfId="18097"/>
    <cellStyle name="40% - Акцент5 4 19 6 2" xfId="44888"/>
    <cellStyle name="40% - Акцент5 4 19 7" xfId="44883"/>
    <cellStyle name="40% - Акцент5 4 2" xfId="18098"/>
    <cellStyle name="40% - Акцент5 4 2 2" xfId="18099"/>
    <cellStyle name="40% - Акцент5 4 2 2 2" xfId="44890"/>
    <cellStyle name="40% - Акцент5 4 2 3" xfId="18100"/>
    <cellStyle name="40% - Акцент5 4 2 3 2" xfId="44891"/>
    <cellStyle name="40% - Акцент5 4 2 4" xfId="18101"/>
    <cellStyle name="40% - Акцент5 4 2 4 2" xfId="44892"/>
    <cellStyle name="40% - Акцент5 4 2 5" xfId="18102"/>
    <cellStyle name="40% - Акцент5 4 2 5 2" xfId="44893"/>
    <cellStyle name="40% - Акцент5 4 2 6" xfId="18103"/>
    <cellStyle name="40% - Акцент5 4 2 6 2" xfId="44894"/>
    <cellStyle name="40% - Акцент5 4 2 7" xfId="44889"/>
    <cellStyle name="40% - Акцент5 4 20" xfId="18104"/>
    <cellStyle name="40% - Акцент5 4 20 2" xfId="18105"/>
    <cellStyle name="40% - Акцент5 4 20 2 2" xfId="44896"/>
    <cellStyle name="40% - Акцент5 4 20 3" xfId="18106"/>
    <cellStyle name="40% - Акцент5 4 20 3 2" xfId="44897"/>
    <cellStyle name="40% - Акцент5 4 20 4" xfId="18107"/>
    <cellStyle name="40% - Акцент5 4 20 4 2" xfId="44898"/>
    <cellStyle name="40% - Акцент5 4 20 5" xfId="18108"/>
    <cellStyle name="40% - Акцент5 4 20 5 2" xfId="44899"/>
    <cellStyle name="40% - Акцент5 4 20 6" xfId="18109"/>
    <cellStyle name="40% - Акцент5 4 20 6 2" xfId="44900"/>
    <cellStyle name="40% - Акцент5 4 20 7" xfId="44895"/>
    <cellStyle name="40% - Акцент5 4 21" xfId="18110"/>
    <cellStyle name="40% - Акцент5 4 21 2" xfId="18111"/>
    <cellStyle name="40% - Акцент5 4 21 2 2" xfId="44902"/>
    <cellStyle name="40% - Акцент5 4 21 3" xfId="18112"/>
    <cellStyle name="40% - Акцент5 4 21 3 2" xfId="44903"/>
    <cellStyle name="40% - Акцент5 4 21 4" xfId="18113"/>
    <cellStyle name="40% - Акцент5 4 21 4 2" xfId="44904"/>
    <cellStyle name="40% - Акцент5 4 21 5" xfId="18114"/>
    <cellStyle name="40% - Акцент5 4 21 5 2" xfId="44905"/>
    <cellStyle name="40% - Акцент5 4 21 6" xfId="18115"/>
    <cellStyle name="40% - Акцент5 4 21 6 2" xfId="44906"/>
    <cellStyle name="40% - Акцент5 4 21 7" xfId="44901"/>
    <cellStyle name="40% - Акцент5 4 22" xfId="18116"/>
    <cellStyle name="40% - Акцент5 4 22 2" xfId="18117"/>
    <cellStyle name="40% - Акцент5 4 22 2 2" xfId="44908"/>
    <cellStyle name="40% - Акцент5 4 22 3" xfId="18118"/>
    <cellStyle name="40% - Акцент5 4 22 3 2" xfId="44909"/>
    <cellStyle name="40% - Акцент5 4 22 4" xfId="18119"/>
    <cellStyle name="40% - Акцент5 4 22 4 2" xfId="44910"/>
    <cellStyle name="40% - Акцент5 4 22 5" xfId="18120"/>
    <cellStyle name="40% - Акцент5 4 22 5 2" xfId="44911"/>
    <cellStyle name="40% - Акцент5 4 22 6" xfId="18121"/>
    <cellStyle name="40% - Акцент5 4 22 6 2" xfId="44912"/>
    <cellStyle name="40% - Акцент5 4 22 7" xfId="44907"/>
    <cellStyle name="40% - Акцент5 4 23" xfId="18122"/>
    <cellStyle name="40% - Акцент5 4 23 2" xfId="44913"/>
    <cellStyle name="40% - Акцент5 4 24" xfId="18123"/>
    <cellStyle name="40% - Акцент5 4 24 2" xfId="44914"/>
    <cellStyle name="40% - Акцент5 4 25" xfId="18124"/>
    <cellStyle name="40% - Акцент5 4 25 2" xfId="44915"/>
    <cellStyle name="40% - Акцент5 4 26" xfId="18125"/>
    <cellStyle name="40% - Акцент5 4 26 2" xfId="44916"/>
    <cellStyle name="40% - Акцент5 4 27" xfId="18126"/>
    <cellStyle name="40% - Акцент5 4 27 2" xfId="44917"/>
    <cellStyle name="40% - Акцент5 4 28" xfId="44828"/>
    <cellStyle name="40% - Акцент5 4 3" xfId="18127"/>
    <cellStyle name="40% - Акцент5 4 3 2" xfId="18128"/>
    <cellStyle name="40% - Акцент5 4 3 2 2" xfId="44919"/>
    <cellStyle name="40% - Акцент5 4 3 3" xfId="18129"/>
    <cellStyle name="40% - Акцент5 4 3 3 2" xfId="44920"/>
    <cellStyle name="40% - Акцент5 4 3 4" xfId="18130"/>
    <cellStyle name="40% - Акцент5 4 3 4 2" xfId="44921"/>
    <cellStyle name="40% - Акцент5 4 3 5" xfId="18131"/>
    <cellStyle name="40% - Акцент5 4 3 5 2" xfId="44922"/>
    <cellStyle name="40% - Акцент5 4 3 6" xfId="18132"/>
    <cellStyle name="40% - Акцент5 4 3 6 2" xfId="44923"/>
    <cellStyle name="40% - Акцент5 4 3 7" xfId="44918"/>
    <cellStyle name="40% - Акцент5 4 4" xfId="18133"/>
    <cellStyle name="40% - Акцент5 4 4 2" xfId="18134"/>
    <cellStyle name="40% - Акцент5 4 4 2 2" xfId="44925"/>
    <cellStyle name="40% - Акцент5 4 4 3" xfId="18135"/>
    <cellStyle name="40% - Акцент5 4 4 3 2" xfId="44926"/>
    <cellStyle name="40% - Акцент5 4 4 4" xfId="18136"/>
    <cellStyle name="40% - Акцент5 4 4 4 2" xfId="44927"/>
    <cellStyle name="40% - Акцент5 4 4 5" xfId="18137"/>
    <cellStyle name="40% - Акцент5 4 4 5 2" xfId="44928"/>
    <cellStyle name="40% - Акцент5 4 4 6" xfId="18138"/>
    <cellStyle name="40% - Акцент5 4 4 6 2" xfId="44929"/>
    <cellStyle name="40% - Акцент5 4 4 7" xfId="44924"/>
    <cellStyle name="40% - Акцент5 4 5" xfId="18139"/>
    <cellStyle name="40% - Акцент5 4 5 2" xfId="18140"/>
    <cellStyle name="40% - Акцент5 4 5 2 2" xfId="44931"/>
    <cellStyle name="40% - Акцент5 4 5 3" xfId="18141"/>
    <cellStyle name="40% - Акцент5 4 5 3 2" xfId="44932"/>
    <cellStyle name="40% - Акцент5 4 5 4" xfId="18142"/>
    <cellStyle name="40% - Акцент5 4 5 4 2" xfId="44933"/>
    <cellStyle name="40% - Акцент5 4 5 5" xfId="18143"/>
    <cellStyle name="40% - Акцент5 4 5 5 2" xfId="44934"/>
    <cellStyle name="40% - Акцент5 4 5 6" xfId="18144"/>
    <cellStyle name="40% - Акцент5 4 5 6 2" xfId="44935"/>
    <cellStyle name="40% - Акцент5 4 5 7" xfId="44930"/>
    <cellStyle name="40% - Акцент5 4 6" xfId="18145"/>
    <cellStyle name="40% - Акцент5 4 6 2" xfId="18146"/>
    <cellStyle name="40% - Акцент5 4 6 2 2" xfId="44937"/>
    <cellStyle name="40% - Акцент5 4 6 3" xfId="18147"/>
    <cellStyle name="40% - Акцент5 4 6 3 2" xfId="44938"/>
    <cellStyle name="40% - Акцент5 4 6 4" xfId="18148"/>
    <cellStyle name="40% - Акцент5 4 6 4 2" xfId="44939"/>
    <cellStyle name="40% - Акцент5 4 6 5" xfId="18149"/>
    <cellStyle name="40% - Акцент5 4 6 5 2" xfId="44940"/>
    <cellStyle name="40% - Акцент5 4 6 6" xfId="18150"/>
    <cellStyle name="40% - Акцент5 4 6 6 2" xfId="44941"/>
    <cellStyle name="40% - Акцент5 4 6 7" xfId="44936"/>
    <cellStyle name="40% - Акцент5 4 7" xfId="18151"/>
    <cellStyle name="40% - Акцент5 4 7 2" xfId="18152"/>
    <cellStyle name="40% - Акцент5 4 7 2 2" xfId="44943"/>
    <cellStyle name="40% - Акцент5 4 7 3" xfId="18153"/>
    <cellStyle name="40% - Акцент5 4 7 3 2" xfId="44944"/>
    <cellStyle name="40% - Акцент5 4 7 4" xfId="18154"/>
    <cellStyle name="40% - Акцент5 4 7 4 2" xfId="44945"/>
    <cellStyle name="40% - Акцент5 4 7 5" xfId="18155"/>
    <cellStyle name="40% - Акцент5 4 7 5 2" xfId="44946"/>
    <cellStyle name="40% - Акцент5 4 7 6" xfId="18156"/>
    <cellStyle name="40% - Акцент5 4 7 6 2" xfId="44947"/>
    <cellStyle name="40% - Акцент5 4 7 7" xfId="44942"/>
    <cellStyle name="40% - Акцент5 4 8" xfId="18157"/>
    <cellStyle name="40% - Акцент5 4 8 2" xfId="18158"/>
    <cellStyle name="40% - Акцент5 4 8 2 2" xfId="44949"/>
    <cellStyle name="40% - Акцент5 4 8 3" xfId="18159"/>
    <cellStyle name="40% - Акцент5 4 8 3 2" xfId="44950"/>
    <cellStyle name="40% - Акцент5 4 8 4" xfId="18160"/>
    <cellStyle name="40% - Акцент5 4 8 4 2" xfId="44951"/>
    <cellStyle name="40% - Акцент5 4 8 5" xfId="18161"/>
    <cellStyle name="40% - Акцент5 4 8 5 2" xfId="44952"/>
    <cellStyle name="40% - Акцент5 4 8 6" xfId="18162"/>
    <cellStyle name="40% - Акцент5 4 8 6 2" xfId="44953"/>
    <cellStyle name="40% - Акцент5 4 8 7" xfId="44948"/>
    <cellStyle name="40% - Акцент5 4 9" xfId="18163"/>
    <cellStyle name="40% - Акцент5 4 9 2" xfId="18164"/>
    <cellStyle name="40% - Акцент5 4 9 2 2" xfId="44955"/>
    <cellStyle name="40% - Акцент5 4 9 3" xfId="18165"/>
    <cellStyle name="40% - Акцент5 4 9 3 2" xfId="44956"/>
    <cellStyle name="40% - Акцент5 4 9 4" xfId="18166"/>
    <cellStyle name="40% - Акцент5 4 9 4 2" xfId="44957"/>
    <cellStyle name="40% - Акцент5 4 9 5" xfId="18167"/>
    <cellStyle name="40% - Акцент5 4 9 5 2" xfId="44958"/>
    <cellStyle name="40% - Акцент5 4 9 6" xfId="18168"/>
    <cellStyle name="40% - Акцент5 4 9 6 2" xfId="44959"/>
    <cellStyle name="40% - Акцент5 4 9 7" xfId="44954"/>
    <cellStyle name="40% - Акцент5 5" xfId="18169"/>
    <cellStyle name="40% - Акцент5 5 10" xfId="18170"/>
    <cellStyle name="40% - Акцент5 5 10 2" xfId="18171"/>
    <cellStyle name="40% - Акцент5 5 10 2 2" xfId="44962"/>
    <cellStyle name="40% - Акцент5 5 10 3" xfId="18172"/>
    <cellStyle name="40% - Акцент5 5 10 3 2" xfId="44963"/>
    <cellStyle name="40% - Акцент5 5 10 4" xfId="18173"/>
    <cellStyle name="40% - Акцент5 5 10 4 2" xfId="44964"/>
    <cellStyle name="40% - Акцент5 5 10 5" xfId="18174"/>
    <cellStyle name="40% - Акцент5 5 10 5 2" xfId="44965"/>
    <cellStyle name="40% - Акцент5 5 10 6" xfId="18175"/>
    <cellStyle name="40% - Акцент5 5 10 6 2" xfId="44966"/>
    <cellStyle name="40% - Акцент5 5 10 7" xfId="44961"/>
    <cellStyle name="40% - Акцент5 5 11" xfId="18176"/>
    <cellStyle name="40% - Акцент5 5 11 2" xfId="18177"/>
    <cellStyle name="40% - Акцент5 5 11 2 2" xfId="44968"/>
    <cellStyle name="40% - Акцент5 5 11 3" xfId="18178"/>
    <cellStyle name="40% - Акцент5 5 11 3 2" xfId="44969"/>
    <cellStyle name="40% - Акцент5 5 11 4" xfId="18179"/>
    <cellStyle name="40% - Акцент5 5 11 4 2" xfId="44970"/>
    <cellStyle name="40% - Акцент5 5 11 5" xfId="18180"/>
    <cellStyle name="40% - Акцент5 5 11 5 2" xfId="44971"/>
    <cellStyle name="40% - Акцент5 5 11 6" xfId="18181"/>
    <cellStyle name="40% - Акцент5 5 11 6 2" xfId="44972"/>
    <cellStyle name="40% - Акцент5 5 11 7" xfId="44967"/>
    <cellStyle name="40% - Акцент5 5 12" xfId="18182"/>
    <cellStyle name="40% - Акцент5 5 12 2" xfId="18183"/>
    <cellStyle name="40% - Акцент5 5 12 2 2" xfId="44974"/>
    <cellStyle name="40% - Акцент5 5 12 3" xfId="18184"/>
    <cellStyle name="40% - Акцент5 5 12 3 2" xfId="44975"/>
    <cellStyle name="40% - Акцент5 5 12 4" xfId="18185"/>
    <cellStyle name="40% - Акцент5 5 12 4 2" xfId="44976"/>
    <cellStyle name="40% - Акцент5 5 12 5" xfId="18186"/>
    <cellStyle name="40% - Акцент5 5 12 5 2" xfId="44977"/>
    <cellStyle name="40% - Акцент5 5 12 6" xfId="18187"/>
    <cellStyle name="40% - Акцент5 5 12 6 2" xfId="44978"/>
    <cellStyle name="40% - Акцент5 5 12 7" xfId="44973"/>
    <cellStyle name="40% - Акцент5 5 13" xfId="18188"/>
    <cellStyle name="40% - Акцент5 5 13 2" xfId="18189"/>
    <cellStyle name="40% - Акцент5 5 13 2 2" xfId="44980"/>
    <cellStyle name="40% - Акцент5 5 13 3" xfId="18190"/>
    <cellStyle name="40% - Акцент5 5 13 3 2" xfId="44981"/>
    <cellStyle name="40% - Акцент5 5 13 4" xfId="18191"/>
    <cellStyle name="40% - Акцент5 5 13 4 2" xfId="44982"/>
    <cellStyle name="40% - Акцент5 5 13 5" xfId="18192"/>
    <cellStyle name="40% - Акцент5 5 13 5 2" xfId="44983"/>
    <cellStyle name="40% - Акцент5 5 13 6" xfId="18193"/>
    <cellStyle name="40% - Акцент5 5 13 6 2" xfId="44984"/>
    <cellStyle name="40% - Акцент5 5 13 7" xfId="44979"/>
    <cellStyle name="40% - Акцент5 5 14" xfId="18194"/>
    <cellStyle name="40% - Акцент5 5 14 2" xfId="18195"/>
    <cellStyle name="40% - Акцент5 5 14 2 2" xfId="44986"/>
    <cellStyle name="40% - Акцент5 5 14 3" xfId="18196"/>
    <cellStyle name="40% - Акцент5 5 14 3 2" xfId="44987"/>
    <cellStyle name="40% - Акцент5 5 14 4" xfId="18197"/>
    <cellStyle name="40% - Акцент5 5 14 4 2" xfId="44988"/>
    <cellStyle name="40% - Акцент5 5 14 5" xfId="18198"/>
    <cellStyle name="40% - Акцент5 5 14 5 2" xfId="44989"/>
    <cellStyle name="40% - Акцент5 5 14 6" xfId="18199"/>
    <cellStyle name="40% - Акцент5 5 14 6 2" xfId="44990"/>
    <cellStyle name="40% - Акцент5 5 14 7" xfId="44985"/>
    <cellStyle name="40% - Акцент5 5 15" xfId="18200"/>
    <cellStyle name="40% - Акцент5 5 15 2" xfId="18201"/>
    <cellStyle name="40% - Акцент5 5 15 2 2" xfId="44992"/>
    <cellStyle name="40% - Акцент5 5 15 3" xfId="18202"/>
    <cellStyle name="40% - Акцент5 5 15 3 2" xfId="44993"/>
    <cellStyle name="40% - Акцент5 5 15 4" xfId="18203"/>
    <cellStyle name="40% - Акцент5 5 15 4 2" xfId="44994"/>
    <cellStyle name="40% - Акцент5 5 15 5" xfId="18204"/>
    <cellStyle name="40% - Акцент5 5 15 5 2" xfId="44995"/>
    <cellStyle name="40% - Акцент5 5 15 6" xfId="18205"/>
    <cellStyle name="40% - Акцент5 5 15 6 2" xfId="44996"/>
    <cellStyle name="40% - Акцент5 5 15 7" xfId="44991"/>
    <cellStyle name="40% - Акцент5 5 16" xfId="18206"/>
    <cellStyle name="40% - Акцент5 5 16 2" xfId="18207"/>
    <cellStyle name="40% - Акцент5 5 16 2 2" xfId="44998"/>
    <cellStyle name="40% - Акцент5 5 16 3" xfId="18208"/>
    <cellStyle name="40% - Акцент5 5 16 3 2" xfId="44999"/>
    <cellStyle name="40% - Акцент5 5 16 4" xfId="18209"/>
    <cellStyle name="40% - Акцент5 5 16 4 2" xfId="45000"/>
    <cellStyle name="40% - Акцент5 5 16 5" xfId="18210"/>
    <cellStyle name="40% - Акцент5 5 16 5 2" xfId="45001"/>
    <cellStyle name="40% - Акцент5 5 16 6" xfId="18211"/>
    <cellStyle name="40% - Акцент5 5 16 6 2" xfId="45002"/>
    <cellStyle name="40% - Акцент5 5 16 7" xfId="44997"/>
    <cellStyle name="40% - Акцент5 5 17" xfId="18212"/>
    <cellStyle name="40% - Акцент5 5 17 2" xfId="18213"/>
    <cellStyle name="40% - Акцент5 5 17 2 2" xfId="45004"/>
    <cellStyle name="40% - Акцент5 5 17 3" xfId="18214"/>
    <cellStyle name="40% - Акцент5 5 17 3 2" xfId="45005"/>
    <cellStyle name="40% - Акцент5 5 17 4" xfId="18215"/>
    <cellStyle name="40% - Акцент5 5 17 4 2" xfId="45006"/>
    <cellStyle name="40% - Акцент5 5 17 5" xfId="18216"/>
    <cellStyle name="40% - Акцент5 5 17 5 2" xfId="45007"/>
    <cellStyle name="40% - Акцент5 5 17 6" xfId="18217"/>
    <cellStyle name="40% - Акцент5 5 17 6 2" xfId="45008"/>
    <cellStyle name="40% - Акцент5 5 17 7" xfId="45003"/>
    <cellStyle name="40% - Акцент5 5 18" xfId="18218"/>
    <cellStyle name="40% - Акцент5 5 18 2" xfId="18219"/>
    <cellStyle name="40% - Акцент5 5 18 2 2" xfId="45010"/>
    <cellStyle name="40% - Акцент5 5 18 3" xfId="18220"/>
    <cellStyle name="40% - Акцент5 5 18 3 2" xfId="45011"/>
    <cellStyle name="40% - Акцент5 5 18 4" xfId="18221"/>
    <cellStyle name="40% - Акцент5 5 18 4 2" xfId="45012"/>
    <cellStyle name="40% - Акцент5 5 18 5" xfId="18222"/>
    <cellStyle name="40% - Акцент5 5 18 5 2" xfId="45013"/>
    <cellStyle name="40% - Акцент5 5 18 6" xfId="18223"/>
    <cellStyle name="40% - Акцент5 5 18 6 2" xfId="45014"/>
    <cellStyle name="40% - Акцент5 5 18 7" xfId="45009"/>
    <cellStyle name="40% - Акцент5 5 19" xfId="18224"/>
    <cellStyle name="40% - Акцент5 5 19 2" xfId="18225"/>
    <cellStyle name="40% - Акцент5 5 19 2 2" xfId="45016"/>
    <cellStyle name="40% - Акцент5 5 19 3" xfId="18226"/>
    <cellStyle name="40% - Акцент5 5 19 3 2" xfId="45017"/>
    <cellStyle name="40% - Акцент5 5 19 4" xfId="18227"/>
    <cellStyle name="40% - Акцент5 5 19 4 2" xfId="45018"/>
    <cellStyle name="40% - Акцент5 5 19 5" xfId="18228"/>
    <cellStyle name="40% - Акцент5 5 19 5 2" xfId="45019"/>
    <cellStyle name="40% - Акцент5 5 19 6" xfId="18229"/>
    <cellStyle name="40% - Акцент5 5 19 6 2" xfId="45020"/>
    <cellStyle name="40% - Акцент5 5 19 7" xfId="45015"/>
    <cellStyle name="40% - Акцент5 5 2" xfId="18230"/>
    <cellStyle name="40% - Акцент5 5 2 2" xfId="18231"/>
    <cellStyle name="40% - Акцент5 5 2 2 2" xfId="45022"/>
    <cellStyle name="40% - Акцент5 5 2 3" xfId="18232"/>
    <cellStyle name="40% - Акцент5 5 2 3 2" xfId="45023"/>
    <cellStyle name="40% - Акцент5 5 2 4" xfId="18233"/>
    <cellStyle name="40% - Акцент5 5 2 4 2" xfId="45024"/>
    <cellStyle name="40% - Акцент5 5 2 5" xfId="18234"/>
    <cellStyle name="40% - Акцент5 5 2 5 2" xfId="45025"/>
    <cellStyle name="40% - Акцент5 5 2 6" xfId="18235"/>
    <cellStyle name="40% - Акцент5 5 2 6 2" xfId="45026"/>
    <cellStyle name="40% - Акцент5 5 2 7" xfId="45021"/>
    <cellStyle name="40% - Акцент5 5 20" xfId="18236"/>
    <cellStyle name="40% - Акцент5 5 20 2" xfId="18237"/>
    <cellStyle name="40% - Акцент5 5 20 2 2" xfId="45028"/>
    <cellStyle name="40% - Акцент5 5 20 3" xfId="18238"/>
    <cellStyle name="40% - Акцент5 5 20 3 2" xfId="45029"/>
    <cellStyle name="40% - Акцент5 5 20 4" xfId="18239"/>
    <cellStyle name="40% - Акцент5 5 20 4 2" xfId="45030"/>
    <cellStyle name="40% - Акцент5 5 20 5" xfId="18240"/>
    <cellStyle name="40% - Акцент5 5 20 5 2" xfId="45031"/>
    <cellStyle name="40% - Акцент5 5 20 6" xfId="18241"/>
    <cellStyle name="40% - Акцент5 5 20 6 2" xfId="45032"/>
    <cellStyle name="40% - Акцент5 5 20 7" xfId="45027"/>
    <cellStyle name="40% - Акцент5 5 21" xfId="18242"/>
    <cellStyle name="40% - Акцент5 5 21 2" xfId="18243"/>
    <cellStyle name="40% - Акцент5 5 21 2 2" xfId="45034"/>
    <cellStyle name="40% - Акцент5 5 21 3" xfId="18244"/>
    <cellStyle name="40% - Акцент5 5 21 3 2" xfId="45035"/>
    <cellStyle name="40% - Акцент5 5 21 4" xfId="18245"/>
    <cellStyle name="40% - Акцент5 5 21 4 2" xfId="45036"/>
    <cellStyle name="40% - Акцент5 5 21 5" xfId="18246"/>
    <cellStyle name="40% - Акцент5 5 21 5 2" xfId="45037"/>
    <cellStyle name="40% - Акцент5 5 21 6" xfId="18247"/>
    <cellStyle name="40% - Акцент5 5 21 6 2" xfId="45038"/>
    <cellStyle name="40% - Акцент5 5 21 7" xfId="45033"/>
    <cellStyle name="40% - Акцент5 5 22" xfId="18248"/>
    <cellStyle name="40% - Акцент5 5 22 2" xfId="18249"/>
    <cellStyle name="40% - Акцент5 5 22 2 2" xfId="45040"/>
    <cellStyle name="40% - Акцент5 5 22 3" xfId="18250"/>
    <cellStyle name="40% - Акцент5 5 22 3 2" xfId="45041"/>
    <cellStyle name="40% - Акцент5 5 22 4" xfId="18251"/>
    <cellStyle name="40% - Акцент5 5 22 4 2" xfId="45042"/>
    <cellStyle name="40% - Акцент5 5 22 5" xfId="18252"/>
    <cellStyle name="40% - Акцент5 5 22 5 2" xfId="45043"/>
    <cellStyle name="40% - Акцент5 5 22 6" xfId="18253"/>
    <cellStyle name="40% - Акцент5 5 22 6 2" xfId="45044"/>
    <cellStyle name="40% - Акцент5 5 22 7" xfId="45039"/>
    <cellStyle name="40% - Акцент5 5 23" xfId="18254"/>
    <cellStyle name="40% - Акцент5 5 23 2" xfId="45045"/>
    <cellStyle name="40% - Акцент5 5 24" xfId="18255"/>
    <cellStyle name="40% - Акцент5 5 24 2" xfId="45046"/>
    <cellStyle name="40% - Акцент5 5 25" xfId="18256"/>
    <cellStyle name="40% - Акцент5 5 25 2" xfId="45047"/>
    <cellStyle name="40% - Акцент5 5 26" xfId="18257"/>
    <cellStyle name="40% - Акцент5 5 26 2" xfId="45048"/>
    <cellStyle name="40% - Акцент5 5 27" xfId="18258"/>
    <cellStyle name="40% - Акцент5 5 27 2" xfId="45049"/>
    <cellStyle name="40% - Акцент5 5 28" xfId="44960"/>
    <cellStyle name="40% - Акцент5 5 3" xfId="18259"/>
    <cellStyle name="40% - Акцент5 5 3 2" xfId="18260"/>
    <cellStyle name="40% - Акцент5 5 3 2 2" xfId="45051"/>
    <cellStyle name="40% - Акцент5 5 3 3" xfId="18261"/>
    <cellStyle name="40% - Акцент5 5 3 3 2" xfId="45052"/>
    <cellStyle name="40% - Акцент5 5 3 4" xfId="18262"/>
    <cellStyle name="40% - Акцент5 5 3 4 2" xfId="45053"/>
    <cellStyle name="40% - Акцент5 5 3 5" xfId="18263"/>
    <cellStyle name="40% - Акцент5 5 3 5 2" xfId="45054"/>
    <cellStyle name="40% - Акцент5 5 3 6" xfId="18264"/>
    <cellStyle name="40% - Акцент5 5 3 6 2" xfId="45055"/>
    <cellStyle name="40% - Акцент5 5 3 7" xfId="45050"/>
    <cellStyle name="40% - Акцент5 5 4" xfId="18265"/>
    <cellStyle name="40% - Акцент5 5 4 2" xfId="18266"/>
    <cellStyle name="40% - Акцент5 5 4 2 2" xfId="45057"/>
    <cellStyle name="40% - Акцент5 5 4 3" xfId="18267"/>
    <cellStyle name="40% - Акцент5 5 4 3 2" xfId="45058"/>
    <cellStyle name="40% - Акцент5 5 4 4" xfId="18268"/>
    <cellStyle name="40% - Акцент5 5 4 4 2" xfId="45059"/>
    <cellStyle name="40% - Акцент5 5 4 5" xfId="18269"/>
    <cellStyle name="40% - Акцент5 5 4 5 2" xfId="45060"/>
    <cellStyle name="40% - Акцент5 5 4 6" xfId="18270"/>
    <cellStyle name="40% - Акцент5 5 4 6 2" xfId="45061"/>
    <cellStyle name="40% - Акцент5 5 4 7" xfId="45056"/>
    <cellStyle name="40% - Акцент5 5 5" xfId="18271"/>
    <cellStyle name="40% - Акцент5 5 5 2" xfId="18272"/>
    <cellStyle name="40% - Акцент5 5 5 2 2" xfId="45063"/>
    <cellStyle name="40% - Акцент5 5 5 3" xfId="18273"/>
    <cellStyle name="40% - Акцент5 5 5 3 2" xfId="45064"/>
    <cellStyle name="40% - Акцент5 5 5 4" xfId="18274"/>
    <cellStyle name="40% - Акцент5 5 5 4 2" xfId="45065"/>
    <cellStyle name="40% - Акцент5 5 5 5" xfId="18275"/>
    <cellStyle name="40% - Акцент5 5 5 5 2" xfId="45066"/>
    <cellStyle name="40% - Акцент5 5 5 6" xfId="18276"/>
    <cellStyle name="40% - Акцент5 5 5 6 2" xfId="45067"/>
    <cellStyle name="40% - Акцент5 5 5 7" xfId="45062"/>
    <cellStyle name="40% - Акцент5 5 6" xfId="18277"/>
    <cellStyle name="40% - Акцент5 5 6 2" xfId="18278"/>
    <cellStyle name="40% - Акцент5 5 6 2 2" xfId="45069"/>
    <cellStyle name="40% - Акцент5 5 6 3" xfId="18279"/>
    <cellStyle name="40% - Акцент5 5 6 3 2" xfId="45070"/>
    <cellStyle name="40% - Акцент5 5 6 4" xfId="18280"/>
    <cellStyle name="40% - Акцент5 5 6 4 2" xfId="45071"/>
    <cellStyle name="40% - Акцент5 5 6 5" xfId="18281"/>
    <cellStyle name="40% - Акцент5 5 6 5 2" xfId="45072"/>
    <cellStyle name="40% - Акцент5 5 6 6" xfId="18282"/>
    <cellStyle name="40% - Акцент5 5 6 6 2" xfId="45073"/>
    <cellStyle name="40% - Акцент5 5 6 7" xfId="45068"/>
    <cellStyle name="40% - Акцент5 5 7" xfId="18283"/>
    <cellStyle name="40% - Акцент5 5 7 2" xfId="18284"/>
    <cellStyle name="40% - Акцент5 5 7 2 2" xfId="45075"/>
    <cellStyle name="40% - Акцент5 5 7 3" xfId="18285"/>
    <cellStyle name="40% - Акцент5 5 7 3 2" xfId="45076"/>
    <cellStyle name="40% - Акцент5 5 7 4" xfId="18286"/>
    <cellStyle name="40% - Акцент5 5 7 4 2" xfId="45077"/>
    <cellStyle name="40% - Акцент5 5 7 5" xfId="18287"/>
    <cellStyle name="40% - Акцент5 5 7 5 2" xfId="45078"/>
    <cellStyle name="40% - Акцент5 5 7 6" xfId="18288"/>
    <cellStyle name="40% - Акцент5 5 7 6 2" xfId="45079"/>
    <cellStyle name="40% - Акцент5 5 7 7" xfId="45074"/>
    <cellStyle name="40% - Акцент5 5 8" xfId="18289"/>
    <cellStyle name="40% - Акцент5 5 8 2" xfId="18290"/>
    <cellStyle name="40% - Акцент5 5 8 2 2" xfId="45081"/>
    <cellStyle name="40% - Акцент5 5 8 3" xfId="18291"/>
    <cellStyle name="40% - Акцент5 5 8 3 2" xfId="45082"/>
    <cellStyle name="40% - Акцент5 5 8 4" xfId="18292"/>
    <cellStyle name="40% - Акцент5 5 8 4 2" xfId="45083"/>
    <cellStyle name="40% - Акцент5 5 8 5" xfId="18293"/>
    <cellStyle name="40% - Акцент5 5 8 5 2" xfId="45084"/>
    <cellStyle name="40% - Акцент5 5 8 6" xfId="18294"/>
    <cellStyle name="40% - Акцент5 5 8 6 2" xfId="45085"/>
    <cellStyle name="40% - Акцент5 5 8 7" xfId="45080"/>
    <cellStyle name="40% - Акцент5 5 9" xfId="18295"/>
    <cellStyle name="40% - Акцент5 5 9 2" xfId="18296"/>
    <cellStyle name="40% - Акцент5 5 9 2 2" xfId="45087"/>
    <cellStyle name="40% - Акцент5 5 9 3" xfId="18297"/>
    <cellStyle name="40% - Акцент5 5 9 3 2" xfId="45088"/>
    <cellStyle name="40% - Акцент5 5 9 4" xfId="18298"/>
    <cellStyle name="40% - Акцент5 5 9 4 2" xfId="45089"/>
    <cellStyle name="40% - Акцент5 5 9 5" xfId="18299"/>
    <cellStyle name="40% - Акцент5 5 9 5 2" xfId="45090"/>
    <cellStyle name="40% - Акцент5 5 9 6" xfId="18300"/>
    <cellStyle name="40% - Акцент5 5 9 6 2" xfId="45091"/>
    <cellStyle name="40% - Акцент5 5 9 7" xfId="45086"/>
    <cellStyle name="40% - Акцент5 6" xfId="18301"/>
    <cellStyle name="40% - Акцент5 6 10" xfId="18302"/>
    <cellStyle name="40% - Акцент5 6 10 2" xfId="18303"/>
    <cellStyle name="40% - Акцент5 6 10 2 2" xfId="45094"/>
    <cellStyle name="40% - Акцент5 6 10 3" xfId="18304"/>
    <cellStyle name="40% - Акцент5 6 10 3 2" xfId="45095"/>
    <cellStyle name="40% - Акцент5 6 10 4" xfId="18305"/>
    <cellStyle name="40% - Акцент5 6 10 4 2" xfId="45096"/>
    <cellStyle name="40% - Акцент5 6 10 5" xfId="18306"/>
    <cellStyle name="40% - Акцент5 6 10 5 2" xfId="45097"/>
    <cellStyle name="40% - Акцент5 6 10 6" xfId="18307"/>
    <cellStyle name="40% - Акцент5 6 10 6 2" xfId="45098"/>
    <cellStyle name="40% - Акцент5 6 10 7" xfId="45093"/>
    <cellStyle name="40% - Акцент5 6 11" xfId="18308"/>
    <cellStyle name="40% - Акцент5 6 11 2" xfId="18309"/>
    <cellStyle name="40% - Акцент5 6 11 2 2" xfId="45100"/>
    <cellStyle name="40% - Акцент5 6 11 3" xfId="18310"/>
    <cellStyle name="40% - Акцент5 6 11 3 2" xfId="45101"/>
    <cellStyle name="40% - Акцент5 6 11 4" xfId="18311"/>
    <cellStyle name="40% - Акцент5 6 11 4 2" xfId="45102"/>
    <cellStyle name="40% - Акцент5 6 11 5" xfId="18312"/>
    <cellStyle name="40% - Акцент5 6 11 5 2" xfId="45103"/>
    <cellStyle name="40% - Акцент5 6 11 6" xfId="18313"/>
    <cellStyle name="40% - Акцент5 6 11 6 2" xfId="45104"/>
    <cellStyle name="40% - Акцент5 6 11 7" xfId="45099"/>
    <cellStyle name="40% - Акцент5 6 12" xfId="18314"/>
    <cellStyle name="40% - Акцент5 6 12 2" xfId="18315"/>
    <cellStyle name="40% - Акцент5 6 12 2 2" xfId="45106"/>
    <cellStyle name="40% - Акцент5 6 12 3" xfId="18316"/>
    <cellStyle name="40% - Акцент5 6 12 3 2" xfId="45107"/>
    <cellStyle name="40% - Акцент5 6 12 4" xfId="18317"/>
    <cellStyle name="40% - Акцент5 6 12 4 2" xfId="45108"/>
    <cellStyle name="40% - Акцент5 6 12 5" xfId="18318"/>
    <cellStyle name="40% - Акцент5 6 12 5 2" xfId="45109"/>
    <cellStyle name="40% - Акцент5 6 12 6" xfId="18319"/>
    <cellStyle name="40% - Акцент5 6 12 6 2" xfId="45110"/>
    <cellStyle name="40% - Акцент5 6 12 7" xfId="45105"/>
    <cellStyle name="40% - Акцент5 6 13" xfId="18320"/>
    <cellStyle name="40% - Акцент5 6 13 2" xfId="18321"/>
    <cellStyle name="40% - Акцент5 6 13 2 2" xfId="45112"/>
    <cellStyle name="40% - Акцент5 6 13 3" xfId="18322"/>
    <cellStyle name="40% - Акцент5 6 13 3 2" xfId="45113"/>
    <cellStyle name="40% - Акцент5 6 13 4" xfId="18323"/>
    <cellStyle name="40% - Акцент5 6 13 4 2" xfId="45114"/>
    <cellStyle name="40% - Акцент5 6 13 5" xfId="18324"/>
    <cellStyle name="40% - Акцент5 6 13 5 2" xfId="45115"/>
    <cellStyle name="40% - Акцент5 6 13 6" xfId="18325"/>
    <cellStyle name="40% - Акцент5 6 13 6 2" xfId="45116"/>
    <cellStyle name="40% - Акцент5 6 13 7" xfId="45111"/>
    <cellStyle name="40% - Акцент5 6 14" xfId="18326"/>
    <cellStyle name="40% - Акцент5 6 14 2" xfId="18327"/>
    <cellStyle name="40% - Акцент5 6 14 2 2" xfId="45118"/>
    <cellStyle name="40% - Акцент5 6 14 3" xfId="18328"/>
    <cellStyle name="40% - Акцент5 6 14 3 2" xfId="45119"/>
    <cellStyle name="40% - Акцент5 6 14 4" xfId="18329"/>
    <cellStyle name="40% - Акцент5 6 14 4 2" xfId="45120"/>
    <cellStyle name="40% - Акцент5 6 14 5" xfId="18330"/>
    <cellStyle name="40% - Акцент5 6 14 5 2" xfId="45121"/>
    <cellStyle name="40% - Акцент5 6 14 6" xfId="18331"/>
    <cellStyle name="40% - Акцент5 6 14 6 2" xfId="45122"/>
    <cellStyle name="40% - Акцент5 6 14 7" xfId="45117"/>
    <cellStyle name="40% - Акцент5 6 15" xfId="18332"/>
    <cellStyle name="40% - Акцент5 6 15 2" xfId="18333"/>
    <cellStyle name="40% - Акцент5 6 15 2 2" xfId="45124"/>
    <cellStyle name="40% - Акцент5 6 15 3" xfId="18334"/>
    <cellStyle name="40% - Акцент5 6 15 3 2" xfId="45125"/>
    <cellStyle name="40% - Акцент5 6 15 4" xfId="18335"/>
    <cellStyle name="40% - Акцент5 6 15 4 2" xfId="45126"/>
    <cellStyle name="40% - Акцент5 6 15 5" xfId="18336"/>
    <cellStyle name="40% - Акцент5 6 15 5 2" xfId="45127"/>
    <cellStyle name="40% - Акцент5 6 15 6" xfId="18337"/>
    <cellStyle name="40% - Акцент5 6 15 6 2" xfId="45128"/>
    <cellStyle name="40% - Акцент5 6 15 7" xfId="45123"/>
    <cellStyle name="40% - Акцент5 6 16" xfId="18338"/>
    <cellStyle name="40% - Акцент5 6 16 2" xfId="18339"/>
    <cellStyle name="40% - Акцент5 6 16 2 2" xfId="45130"/>
    <cellStyle name="40% - Акцент5 6 16 3" xfId="18340"/>
    <cellStyle name="40% - Акцент5 6 16 3 2" xfId="45131"/>
    <cellStyle name="40% - Акцент5 6 16 4" xfId="18341"/>
    <cellStyle name="40% - Акцент5 6 16 4 2" xfId="45132"/>
    <cellStyle name="40% - Акцент5 6 16 5" xfId="18342"/>
    <cellStyle name="40% - Акцент5 6 16 5 2" xfId="45133"/>
    <cellStyle name="40% - Акцент5 6 16 6" xfId="18343"/>
    <cellStyle name="40% - Акцент5 6 16 6 2" xfId="45134"/>
    <cellStyle name="40% - Акцент5 6 16 7" xfId="45129"/>
    <cellStyle name="40% - Акцент5 6 17" xfId="18344"/>
    <cellStyle name="40% - Акцент5 6 17 2" xfId="18345"/>
    <cellStyle name="40% - Акцент5 6 17 2 2" xfId="45136"/>
    <cellStyle name="40% - Акцент5 6 17 3" xfId="18346"/>
    <cellStyle name="40% - Акцент5 6 17 3 2" xfId="45137"/>
    <cellStyle name="40% - Акцент5 6 17 4" xfId="18347"/>
    <cellStyle name="40% - Акцент5 6 17 4 2" xfId="45138"/>
    <cellStyle name="40% - Акцент5 6 17 5" xfId="18348"/>
    <cellStyle name="40% - Акцент5 6 17 5 2" xfId="45139"/>
    <cellStyle name="40% - Акцент5 6 17 6" xfId="18349"/>
    <cellStyle name="40% - Акцент5 6 17 6 2" xfId="45140"/>
    <cellStyle name="40% - Акцент5 6 17 7" xfId="45135"/>
    <cellStyle name="40% - Акцент5 6 18" xfId="18350"/>
    <cellStyle name="40% - Акцент5 6 18 2" xfId="18351"/>
    <cellStyle name="40% - Акцент5 6 18 2 2" xfId="45142"/>
    <cellStyle name="40% - Акцент5 6 18 3" xfId="18352"/>
    <cellStyle name="40% - Акцент5 6 18 3 2" xfId="45143"/>
    <cellStyle name="40% - Акцент5 6 18 4" xfId="18353"/>
    <cellStyle name="40% - Акцент5 6 18 4 2" xfId="45144"/>
    <cellStyle name="40% - Акцент5 6 18 5" xfId="18354"/>
    <cellStyle name="40% - Акцент5 6 18 5 2" xfId="45145"/>
    <cellStyle name="40% - Акцент5 6 18 6" xfId="18355"/>
    <cellStyle name="40% - Акцент5 6 18 6 2" xfId="45146"/>
    <cellStyle name="40% - Акцент5 6 18 7" xfId="45141"/>
    <cellStyle name="40% - Акцент5 6 19" xfId="18356"/>
    <cellStyle name="40% - Акцент5 6 19 2" xfId="18357"/>
    <cellStyle name="40% - Акцент5 6 19 2 2" xfId="45148"/>
    <cellStyle name="40% - Акцент5 6 19 3" xfId="18358"/>
    <cellStyle name="40% - Акцент5 6 19 3 2" xfId="45149"/>
    <cellStyle name="40% - Акцент5 6 19 4" xfId="18359"/>
    <cellStyle name="40% - Акцент5 6 19 4 2" xfId="45150"/>
    <cellStyle name="40% - Акцент5 6 19 5" xfId="18360"/>
    <cellStyle name="40% - Акцент5 6 19 5 2" xfId="45151"/>
    <cellStyle name="40% - Акцент5 6 19 6" xfId="18361"/>
    <cellStyle name="40% - Акцент5 6 19 6 2" xfId="45152"/>
    <cellStyle name="40% - Акцент5 6 19 7" xfId="45147"/>
    <cellStyle name="40% - Акцент5 6 2" xfId="18362"/>
    <cellStyle name="40% - Акцент5 6 2 2" xfId="18363"/>
    <cellStyle name="40% - Акцент5 6 2 2 2" xfId="45154"/>
    <cellStyle name="40% - Акцент5 6 2 3" xfId="18364"/>
    <cellStyle name="40% - Акцент5 6 2 3 2" xfId="45155"/>
    <cellStyle name="40% - Акцент5 6 2 4" xfId="18365"/>
    <cellStyle name="40% - Акцент5 6 2 4 2" xfId="45156"/>
    <cellStyle name="40% - Акцент5 6 2 5" xfId="18366"/>
    <cellStyle name="40% - Акцент5 6 2 5 2" xfId="45157"/>
    <cellStyle name="40% - Акцент5 6 2 6" xfId="18367"/>
    <cellStyle name="40% - Акцент5 6 2 6 2" xfId="45158"/>
    <cellStyle name="40% - Акцент5 6 2 7" xfId="45153"/>
    <cellStyle name="40% - Акцент5 6 20" xfId="18368"/>
    <cellStyle name="40% - Акцент5 6 20 2" xfId="18369"/>
    <cellStyle name="40% - Акцент5 6 20 2 2" xfId="45160"/>
    <cellStyle name="40% - Акцент5 6 20 3" xfId="18370"/>
    <cellStyle name="40% - Акцент5 6 20 3 2" xfId="45161"/>
    <cellStyle name="40% - Акцент5 6 20 4" xfId="18371"/>
    <cellStyle name="40% - Акцент5 6 20 4 2" xfId="45162"/>
    <cellStyle name="40% - Акцент5 6 20 5" xfId="18372"/>
    <cellStyle name="40% - Акцент5 6 20 5 2" xfId="45163"/>
    <cellStyle name="40% - Акцент5 6 20 6" xfId="18373"/>
    <cellStyle name="40% - Акцент5 6 20 6 2" xfId="45164"/>
    <cellStyle name="40% - Акцент5 6 20 7" xfId="45159"/>
    <cellStyle name="40% - Акцент5 6 21" xfId="18374"/>
    <cellStyle name="40% - Акцент5 6 21 2" xfId="18375"/>
    <cellStyle name="40% - Акцент5 6 21 2 2" xfId="45166"/>
    <cellStyle name="40% - Акцент5 6 21 3" xfId="18376"/>
    <cellStyle name="40% - Акцент5 6 21 3 2" xfId="45167"/>
    <cellStyle name="40% - Акцент5 6 21 4" xfId="18377"/>
    <cellStyle name="40% - Акцент5 6 21 4 2" xfId="45168"/>
    <cellStyle name="40% - Акцент5 6 21 5" xfId="18378"/>
    <cellStyle name="40% - Акцент5 6 21 5 2" xfId="45169"/>
    <cellStyle name="40% - Акцент5 6 21 6" xfId="18379"/>
    <cellStyle name="40% - Акцент5 6 21 6 2" xfId="45170"/>
    <cellStyle name="40% - Акцент5 6 21 7" xfId="45165"/>
    <cellStyle name="40% - Акцент5 6 22" xfId="18380"/>
    <cellStyle name="40% - Акцент5 6 22 2" xfId="18381"/>
    <cellStyle name="40% - Акцент5 6 22 2 2" xfId="45172"/>
    <cellStyle name="40% - Акцент5 6 22 3" xfId="18382"/>
    <cellStyle name="40% - Акцент5 6 22 3 2" xfId="45173"/>
    <cellStyle name="40% - Акцент5 6 22 4" xfId="18383"/>
    <cellStyle name="40% - Акцент5 6 22 4 2" xfId="45174"/>
    <cellStyle name="40% - Акцент5 6 22 5" xfId="18384"/>
    <cellStyle name="40% - Акцент5 6 22 5 2" xfId="45175"/>
    <cellStyle name="40% - Акцент5 6 22 6" xfId="18385"/>
    <cellStyle name="40% - Акцент5 6 22 6 2" xfId="45176"/>
    <cellStyle name="40% - Акцент5 6 22 7" xfId="45171"/>
    <cellStyle name="40% - Акцент5 6 23" xfId="18386"/>
    <cellStyle name="40% - Акцент5 6 23 2" xfId="45177"/>
    <cellStyle name="40% - Акцент5 6 24" xfId="18387"/>
    <cellStyle name="40% - Акцент5 6 24 2" xfId="45178"/>
    <cellStyle name="40% - Акцент5 6 25" xfId="18388"/>
    <cellStyle name="40% - Акцент5 6 25 2" xfId="45179"/>
    <cellStyle name="40% - Акцент5 6 26" xfId="18389"/>
    <cellStyle name="40% - Акцент5 6 26 2" xfId="45180"/>
    <cellStyle name="40% - Акцент5 6 27" xfId="18390"/>
    <cellStyle name="40% - Акцент5 6 27 2" xfId="45181"/>
    <cellStyle name="40% - Акцент5 6 28" xfId="45092"/>
    <cellStyle name="40% - Акцент5 6 3" xfId="18391"/>
    <cellStyle name="40% - Акцент5 6 3 2" xfId="18392"/>
    <cellStyle name="40% - Акцент5 6 3 2 2" xfId="45183"/>
    <cellStyle name="40% - Акцент5 6 3 3" xfId="18393"/>
    <cellStyle name="40% - Акцент5 6 3 3 2" xfId="45184"/>
    <cellStyle name="40% - Акцент5 6 3 4" xfId="18394"/>
    <cellStyle name="40% - Акцент5 6 3 4 2" xfId="45185"/>
    <cellStyle name="40% - Акцент5 6 3 5" xfId="18395"/>
    <cellStyle name="40% - Акцент5 6 3 5 2" xfId="45186"/>
    <cellStyle name="40% - Акцент5 6 3 6" xfId="18396"/>
    <cellStyle name="40% - Акцент5 6 3 6 2" xfId="45187"/>
    <cellStyle name="40% - Акцент5 6 3 7" xfId="45182"/>
    <cellStyle name="40% - Акцент5 6 4" xfId="18397"/>
    <cellStyle name="40% - Акцент5 6 4 2" xfId="18398"/>
    <cellStyle name="40% - Акцент5 6 4 2 2" xfId="45189"/>
    <cellStyle name="40% - Акцент5 6 4 3" xfId="18399"/>
    <cellStyle name="40% - Акцент5 6 4 3 2" xfId="45190"/>
    <cellStyle name="40% - Акцент5 6 4 4" xfId="18400"/>
    <cellStyle name="40% - Акцент5 6 4 4 2" xfId="45191"/>
    <cellStyle name="40% - Акцент5 6 4 5" xfId="18401"/>
    <cellStyle name="40% - Акцент5 6 4 5 2" xfId="45192"/>
    <cellStyle name="40% - Акцент5 6 4 6" xfId="18402"/>
    <cellStyle name="40% - Акцент5 6 4 6 2" xfId="45193"/>
    <cellStyle name="40% - Акцент5 6 4 7" xfId="45188"/>
    <cellStyle name="40% - Акцент5 6 5" xfId="18403"/>
    <cellStyle name="40% - Акцент5 6 5 2" xfId="18404"/>
    <cellStyle name="40% - Акцент5 6 5 2 2" xfId="45195"/>
    <cellStyle name="40% - Акцент5 6 5 3" xfId="18405"/>
    <cellStyle name="40% - Акцент5 6 5 3 2" xfId="45196"/>
    <cellStyle name="40% - Акцент5 6 5 4" xfId="18406"/>
    <cellStyle name="40% - Акцент5 6 5 4 2" xfId="45197"/>
    <cellStyle name="40% - Акцент5 6 5 5" xfId="18407"/>
    <cellStyle name="40% - Акцент5 6 5 5 2" xfId="45198"/>
    <cellStyle name="40% - Акцент5 6 5 6" xfId="18408"/>
    <cellStyle name="40% - Акцент5 6 5 6 2" xfId="45199"/>
    <cellStyle name="40% - Акцент5 6 5 7" xfId="45194"/>
    <cellStyle name="40% - Акцент5 6 6" xfId="18409"/>
    <cellStyle name="40% - Акцент5 6 6 2" xfId="18410"/>
    <cellStyle name="40% - Акцент5 6 6 2 2" xfId="45201"/>
    <cellStyle name="40% - Акцент5 6 6 3" xfId="18411"/>
    <cellStyle name="40% - Акцент5 6 6 3 2" xfId="45202"/>
    <cellStyle name="40% - Акцент5 6 6 4" xfId="18412"/>
    <cellStyle name="40% - Акцент5 6 6 4 2" xfId="45203"/>
    <cellStyle name="40% - Акцент5 6 6 5" xfId="18413"/>
    <cellStyle name="40% - Акцент5 6 6 5 2" xfId="45204"/>
    <cellStyle name="40% - Акцент5 6 6 6" xfId="18414"/>
    <cellStyle name="40% - Акцент5 6 6 6 2" xfId="45205"/>
    <cellStyle name="40% - Акцент5 6 6 7" xfId="45200"/>
    <cellStyle name="40% - Акцент5 6 7" xfId="18415"/>
    <cellStyle name="40% - Акцент5 6 7 2" xfId="18416"/>
    <cellStyle name="40% - Акцент5 6 7 2 2" xfId="45207"/>
    <cellStyle name="40% - Акцент5 6 7 3" xfId="18417"/>
    <cellStyle name="40% - Акцент5 6 7 3 2" xfId="45208"/>
    <cellStyle name="40% - Акцент5 6 7 4" xfId="18418"/>
    <cellStyle name="40% - Акцент5 6 7 4 2" xfId="45209"/>
    <cellStyle name="40% - Акцент5 6 7 5" xfId="18419"/>
    <cellStyle name="40% - Акцент5 6 7 5 2" xfId="45210"/>
    <cellStyle name="40% - Акцент5 6 7 6" xfId="18420"/>
    <cellStyle name="40% - Акцент5 6 7 6 2" xfId="45211"/>
    <cellStyle name="40% - Акцент5 6 7 7" xfId="45206"/>
    <cellStyle name="40% - Акцент5 6 8" xfId="18421"/>
    <cellStyle name="40% - Акцент5 6 8 2" xfId="18422"/>
    <cellStyle name="40% - Акцент5 6 8 2 2" xfId="45213"/>
    <cellStyle name="40% - Акцент5 6 8 3" xfId="18423"/>
    <cellStyle name="40% - Акцент5 6 8 3 2" xfId="45214"/>
    <cellStyle name="40% - Акцент5 6 8 4" xfId="18424"/>
    <cellStyle name="40% - Акцент5 6 8 4 2" xfId="45215"/>
    <cellStyle name="40% - Акцент5 6 8 5" xfId="18425"/>
    <cellStyle name="40% - Акцент5 6 8 5 2" xfId="45216"/>
    <cellStyle name="40% - Акцент5 6 8 6" xfId="18426"/>
    <cellStyle name="40% - Акцент5 6 8 6 2" xfId="45217"/>
    <cellStyle name="40% - Акцент5 6 8 7" xfId="45212"/>
    <cellStyle name="40% - Акцент5 6 9" xfId="18427"/>
    <cellStyle name="40% - Акцент5 6 9 2" xfId="18428"/>
    <cellStyle name="40% - Акцент5 6 9 2 2" xfId="45219"/>
    <cellStyle name="40% - Акцент5 6 9 3" xfId="18429"/>
    <cellStyle name="40% - Акцент5 6 9 3 2" xfId="45220"/>
    <cellStyle name="40% - Акцент5 6 9 4" xfId="18430"/>
    <cellStyle name="40% - Акцент5 6 9 4 2" xfId="45221"/>
    <cellStyle name="40% - Акцент5 6 9 5" xfId="18431"/>
    <cellStyle name="40% - Акцент5 6 9 5 2" xfId="45222"/>
    <cellStyle name="40% - Акцент5 6 9 6" xfId="18432"/>
    <cellStyle name="40% - Акцент5 6 9 6 2" xfId="45223"/>
    <cellStyle name="40% - Акцент5 6 9 7" xfId="45218"/>
    <cellStyle name="40% - Акцент5 7" xfId="18433"/>
    <cellStyle name="40% - Акцент5 7 10" xfId="18434"/>
    <cellStyle name="40% - Акцент5 7 10 2" xfId="18435"/>
    <cellStyle name="40% - Акцент5 7 10 2 2" xfId="45226"/>
    <cellStyle name="40% - Акцент5 7 10 3" xfId="18436"/>
    <cellStyle name="40% - Акцент5 7 10 3 2" xfId="45227"/>
    <cellStyle name="40% - Акцент5 7 10 4" xfId="18437"/>
    <cellStyle name="40% - Акцент5 7 10 4 2" xfId="45228"/>
    <cellStyle name="40% - Акцент5 7 10 5" xfId="18438"/>
    <cellStyle name="40% - Акцент5 7 10 5 2" xfId="45229"/>
    <cellStyle name="40% - Акцент5 7 10 6" xfId="18439"/>
    <cellStyle name="40% - Акцент5 7 10 6 2" xfId="45230"/>
    <cellStyle name="40% - Акцент5 7 10 7" xfId="45225"/>
    <cellStyle name="40% - Акцент5 7 11" xfId="18440"/>
    <cellStyle name="40% - Акцент5 7 11 2" xfId="18441"/>
    <cellStyle name="40% - Акцент5 7 11 2 2" xfId="45232"/>
    <cellStyle name="40% - Акцент5 7 11 3" xfId="18442"/>
    <cellStyle name="40% - Акцент5 7 11 3 2" xfId="45233"/>
    <cellStyle name="40% - Акцент5 7 11 4" xfId="18443"/>
    <cellStyle name="40% - Акцент5 7 11 4 2" xfId="45234"/>
    <cellStyle name="40% - Акцент5 7 11 5" xfId="18444"/>
    <cellStyle name="40% - Акцент5 7 11 5 2" xfId="45235"/>
    <cellStyle name="40% - Акцент5 7 11 6" xfId="18445"/>
    <cellStyle name="40% - Акцент5 7 11 6 2" xfId="45236"/>
    <cellStyle name="40% - Акцент5 7 11 7" xfId="45231"/>
    <cellStyle name="40% - Акцент5 7 12" xfId="18446"/>
    <cellStyle name="40% - Акцент5 7 12 2" xfId="18447"/>
    <cellStyle name="40% - Акцент5 7 12 2 2" xfId="45238"/>
    <cellStyle name="40% - Акцент5 7 12 3" xfId="18448"/>
    <cellStyle name="40% - Акцент5 7 12 3 2" xfId="45239"/>
    <cellStyle name="40% - Акцент5 7 12 4" xfId="18449"/>
    <cellStyle name="40% - Акцент5 7 12 4 2" xfId="45240"/>
    <cellStyle name="40% - Акцент5 7 12 5" xfId="18450"/>
    <cellStyle name="40% - Акцент5 7 12 5 2" xfId="45241"/>
    <cellStyle name="40% - Акцент5 7 12 6" xfId="18451"/>
    <cellStyle name="40% - Акцент5 7 12 6 2" xfId="45242"/>
    <cellStyle name="40% - Акцент5 7 12 7" xfId="45237"/>
    <cellStyle name="40% - Акцент5 7 13" xfId="18452"/>
    <cellStyle name="40% - Акцент5 7 13 2" xfId="18453"/>
    <cellStyle name="40% - Акцент5 7 13 2 2" xfId="45244"/>
    <cellStyle name="40% - Акцент5 7 13 3" xfId="18454"/>
    <cellStyle name="40% - Акцент5 7 13 3 2" xfId="45245"/>
    <cellStyle name="40% - Акцент5 7 13 4" xfId="18455"/>
    <cellStyle name="40% - Акцент5 7 13 4 2" xfId="45246"/>
    <cellStyle name="40% - Акцент5 7 13 5" xfId="18456"/>
    <cellStyle name="40% - Акцент5 7 13 5 2" xfId="45247"/>
    <cellStyle name="40% - Акцент5 7 13 6" xfId="18457"/>
    <cellStyle name="40% - Акцент5 7 13 6 2" xfId="45248"/>
    <cellStyle name="40% - Акцент5 7 13 7" xfId="45243"/>
    <cellStyle name="40% - Акцент5 7 14" xfId="18458"/>
    <cellStyle name="40% - Акцент5 7 14 2" xfId="18459"/>
    <cellStyle name="40% - Акцент5 7 14 2 2" xfId="45250"/>
    <cellStyle name="40% - Акцент5 7 14 3" xfId="18460"/>
    <cellStyle name="40% - Акцент5 7 14 3 2" xfId="45251"/>
    <cellStyle name="40% - Акцент5 7 14 4" xfId="18461"/>
    <cellStyle name="40% - Акцент5 7 14 4 2" xfId="45252"/>
    <cellStyle name="40% - Акцент5 7 14 5" xfId="18462"/>
    <cellStyle name="40% - Акцент5 7 14 5 2" xfId="45253"/>
    <cellStyle name="40% - Акцент5 7 14 6" xfId="18463"/>
    <cellStyle name="40% - Акцент5 7 14 6 2" xfId="45254"/>
    <cellStyle name="40% - Акцент5 7 14 7" xfId="45249"/>
    <cellStyle name="40% - Акцент5 7 15" xfId="18464"/>
    <cellStyle name="40% - Акцент5 7 15 2" xfId="18465"/>
    <cellStyle name="40% - Акцент5 7 15 2 2" xfId="45256"/>
    <cellStyle name="40% - Акцент5 7 15 3" xfId="18466"/>
    <cellStyle name="40% - Акцент5 7 15 3 2" xfId="45257"/>
    <cellStyle name="40% - Акцент5 7 15 4" xfId="18467"/>
    <cellStyle name="40% - Акцент5 7 15 4 2" xfId="45258"/>
    <cellStyle name="40% - Акцент5 7 15 5" xfId="18468"/>
    <cellStyle name="40% - Акцент5 7 15 5 2" xfId="45259"/>
    <cellStyle name="40% - Акцент5 7 15 6" xfId="18469"/>
    <cellStyle name="40% - Акцент5 7 15 6 2" xfId="45260"/>
    <cellStyle name="40% - Акцент5 7 15 7" xfId="45255"/>
    <cellStyle name="40% - Акцент5 7 16" xfId="18470"/>
    <cellStyle name="40% - Акцент5 7 16 2" xfId="18471"/>
    <cellStyle name="40% - Акцент5 7 16 2 2" xfId="45262"/>
    <cellStyle name="40% - Акцент5 7 16 3" xfId="18472"/>
    <cellStyle name="40% - Акцент5 7 16 3 2" xfId="45263"/>
    <cellStyle name="40% - Акцент5 7 16 4" xfId="18473"/>
    <cellStyle name="40% - Акцент5 7 16 4 2" xfId="45264"/>
    <cellStyle name="40% - Акцент5 7 16 5" xfId="18474"/>
    <cellStyle name="40% - Акцент5 7 16 5 2" xfId="45265"/>
    <cellStyle name="40% - Акцент5 7 16 6" xfId="18475"/>
    <cellStyle name="40% - Акцент5 7 16 6 2" xfId="45266"/>
    <cellStyle name="40% - Акцент5 7 16 7" xfId="45261"/>
    <cellStyle name="40% - Акцент5 7 17" xfId="18476"/>
    <cellStyle name="40% - Акцент5 7 17 2" xfId="18477"/>
    <cellStyle name="40% - Акцент5 7 17 2 2" xfId="45268"/>
    <cellStyle name="40% - Акцент5 7 17 3" xfId="18478"/>
    <cellStyle name="40% - Акцент5 7 17 3 2" xfId="45269"/>
    <cellStyle name="40% - Акцент5 7 17 4" xfId="18479"/>
    <cellStyle name="40% - Акцент5 7 17 4 2" xfId="45270"/>
    <cellStyle name="40% - Акцент5 7 17 5" xfId="18480"/>
    <cellStyle name="40% - Акцент5 7 17 5 2" xfId="45271"/>
    <cellStyle name="40% - Акцент5 7 17 6" xfId="18481"/>
    <cellStyle name="40% - Акцент5 7 17 6 2" xfId="45272"/>
    <cellStyle name="40% - Акцент5 7 17 7" xfId="45267"/>
    <cellStyle name="40% - Акцент5 7 18" xfId="18482"/>
    <cellStyle name="40% - Акцент5 7 18 2" xfId="18483"/>
    <cellStyle name="40% - Акцент5 7 18 2 2" xfId="45274"/>
    <cellStyle name="40% - Акцент5 7 18 3" xfId="18484"/>
    <cellStyle name="40% - Акцент5 7 18 3 2" xfId="45275"/>
    <cellStyle name="40% - Акцент5 7 18 4" xfId="18485"/>
    <cellStyle name="40% - Акцент5 7 18 4 2" xfId="45276"/>
    <cellStyle name="40% - Акцент5 7 18 5" xfId="18486"/>
    <cellStyle name="40% - Акцент5 7 18 5 2" xfId="45277"/>
    <cellStyle name="40% - Акцент5 7 18 6" xfId="18487"/>
    <cellStyle name="40% - Акцент5 7 18 6 2" xfId="45278"/>
    <cellStyle name="40% - Акцент5 7 18 7" xfId="45273"/>
    <cellStyle name="40% - Акцент5 7 19" xfId="18488"/>
    <cellStyle name="40% - Акцент5 7 19 2" xfId="18489"/>
    <cellStyle name="40% - Акцент5 7 19 2 2" xfId="45280"/>
    <cellStyle name="40% - Акцент5 7 19 3" xfId="18490"/>
    <cellStyle name="40% - Акцент5 7 19 3 2" xfId="45281"/>
    <cellStyle name="40% - Акцент5 7 19 4" xfId="18491"/>
    <cellStyle name="40% - Акцент5 7 19 4 2" xfId="45282"/>
    <cellStyle name="40% - Акцент5 7 19 5" xfId="18492"/>
    <cellStyle name="40% - Акцент5 7 19 5 2" xfId="45283"/>
    <cellStyle name="40% - Акцент5 7 19 6" xfId="18493"/>
    <cellStyle name="40% - Акцент5 7 19 6 2" xfId="45284"/>
    <cellStyle name="40% - Акцент5 7 19 7" xfId="45279"/>
    <cellStyle name="40% - Акцент5 7 2" xfId="18494"/>
    <cellStyle name="40% - Акцент5 7 2 2" xfId="18495"/>
    <cellStyle name="40% - Акцент5 7 2 2 2" xfId="45286"/>
    <cellStyle name="40% - Акцент5 7 2 3" xfId="18496"/>
    <cellStyle name="40% - Акцент5 7 2 3 2" xfId="45287"/>
    <cellStyle name="40% - Акцент5 7 2 4" xfId="18497"/>
    <cellStyle name="40% - Акцент5 7 2 4 2" xfId="45288"/>
    <cellStyle name="40% - Акцент5 7 2 5" xfId="18498"/>
    <cellStyle name="40% - Акцент5 7 2 5 2" xfId="45289"/>
    <cellStyle name="40% - Акцент5 7 2 6" xfId="18499"/>
    <cellStyle name="40% - Акцент5 7 2 6 2" xfId="45290"/>
    <cellStyle name="40% - Акцент5 7 2 7" xfId="45285"/>
    <cellStyle name="40% - Акцент5 7 20" xfId="18500"/>
    <cellStyle name="40% - Акцент5 7 20 2" xfId="18501"/>
    <cellStyle name="40% - Акцент5 7 20 2 2" xfId="45292"/>
    <cellStyle name="40% - Акцент5 7 20 3" xfId="18502"/>
    <cellStyle name="40% - Акцент5 7 20 3 2" xfId="45293"/>
    <cellStyle name="40% - Акцент5 7 20 4" xfId="18503"/>
    <cellStyle name="40% - Акцент5 7 20 4 2" xfId="45294"/>
    <cellStyle name="40% - Акцент5 7 20 5" xfId="18504"/>
    <cellStyle name="40% - Акцент5 7 20 5 2" xfId="45295"/>
    <cellStyle name="40% - Акцент5 7 20 6" xfId="18505"/>
    <cellStyle name="40% - Акцент5 7 20 6 2" xfId="45296"/>
    <cellStyle name="40% - Акцент5 7 20 7" xfId="45291"/>
    <cellStyle name="40% - Акцент5 7 21" xfId="18506"/>
    <cellStyle name="40% - Акцент5 7 21 2" xfId="18507"/>
    <cellStyle name="40% - Акцент5 7 21 2 2" xfId="45298"/>
    <cellStyle name="40% - Акцент5 7 21 3" xfId="18508"/>
    <cellStyle name="40% - Акцент5 7 21 3 2" xfId="45299"/>
    <cellStyle name="40% - Акцент5 7 21 4" xfId="18509"/>
    <cellStyle name="40% - Акцент5 7 21 4 2" xfId="45300"/>
    <cellStyle name="40% - Акцент5 7 21 5" xfId="18510"/>
    <cellStyle name="40% - Акцент5 7 21 5 2" xfId="45301"/>
    <cellStyle name="40% - Акцент5 7 21 6" xfId="18511"/>
    <cellStyle name="40% - Акцент5 7 21 6 2" xfId="45302"/>
    <cellStyle name="40% - Акцент5 7 21 7" xfId="45297"/>
    <cellStyle name="40% - Акцент5 7 22" xfId="18512"/>
    <cellStyle name="40% - Акцент5 7 22 2" xfId="18513"/>
    <cellStyle name="40% - Акцент5 7 22 2 2" xfId="45304"/>
    <cellStyle name="40% - Акцент5 7 22 3" xfId="18514"/>
    <cellStyle name="40% - Акцент5 7 22 3 2" xfId="45305"/>
    <cellStyle name="40% - Акцент5 7 22 4" xfId="18515"/>
    <cellStyle name="40% - Акцент5 7 22 4 2" xfId="45306"/>
    <cellStyle name="40% - Акцент5 7 22 5" xfId="18516"/>
    <cellStyle name="40% - Акцент5 7 22 5 2" xfId="45307"/>
    <cellStyle name="40% - Акцент5 7 22 6" xfId="18517"/>
    <cellStyle name="40% - Акцент5 7 22 6 2" xfId="45308"/>
    <cellStyle name="40% - Акцент5 7 22 7" xfId="45303"/>
    <cellStyle name="40% - Акцент5 7 23" xfId="18518"/>
    <cellStyle name="40% - Акцент5 7 23 2" xfId="45309"/>
    <cellStyle name="40% - Акцент5 7 24" xfId="18519"/>
    <cellStyle name="40% - Акцент5 7 24 2" xfId="45310"/>
    <cellStyle name="40% - Акцент5 7 25" xfId="18520"/>
    <cellStyle name="40% - Акцент5 7 25 2" xfId="45311"/>
    <cellStyle name="40% - Акцент5 7 26" xfId="18521"/>
    <cellStyle name="40% - Акцент5 7 26 2" xfId="45312"/>
    <cellStyle name="40% - Акцент5 7 27" xfId="18522"/>
    <cellStyle name="40% - Акцент5 7 27 2" xfId="45313"/>
    <cellStyle name="40% - Акцент5 7 28" xfId="45224"/>
    <cellStyle name="40% - Акцент5 7 3" xfId="18523"/>
    <cellStyle name="40% - Акцент5 7 3 2" xfId="18524"/>
    <cellStyle name="40% - Акцент5 7 3 2 2" xfId="45315"/>
    <cellStyle name="40% - Акцент5 7 3 3" xfId="18525"/>
    <cellStyle name="40% - Акцент5 7 3 3 2" xfId="45316"/>
    <cellStyle name="40% - Акцент5 7 3 4" xfId="18526"/>
    <cellStyle name="40% - Акцент5 7 3 4 2" xfId="45317"/>
    <cellStyle name="40% - Акцент5 7 3 5" xfId="18527"/>
    <cellStyle name="40% - Акцент5 7 3 5 2" xfId="45318"/>
    <cellStyle name="40% - Акцент5 7 3 6" xfId="18528"/>
    <cellStyle name="40% - Акцент5 7 3 6 2" xfId="45319"/>
    <cellStyle name="40% - Акцент5 7 3 7" xfId="45314"/>
    <cellStyle name="40% - Акцент5 7 4" xfId="18529"/>
    <cellStyle name="40% - Акцент5 7 4 2" xfId="18530"/>
    <cellStyle name="40% - Акцент5 7 4 2 2" xfId="45321"/>
    <cellStyle name="40% - Акцент5 7 4 3" xfId="18531"/>
    <cellStyle name="40% - Акцент5 7 4 3 2" xfId="45322"/>
    <cellStyle name="40% - Акцент5 7 4 4" xfId="18532"/>
    <cellStyle name="40% - Акцент5 7 4 4 2" xfId="45323"/>
    <cellStyle name="40% - Акцент5 7 4 5" xfId="18533"/>
    <cellStyle name="40% - Акцент5 7 4 5 2" xfId="45324"/>
    <cellStyle name="40% - Акцент5 7 4 6" xfId="18534"/>
    <cellStyle name="40% - Акцент5 7 4 6 2" xfId="45325"/>
    <cellStyle name="40% - Акцент5 7 4 7" xfId="45320"/>
    <cellStyle name="40% - Акцент5 7 5" xfId="18535"/>
    <cellStyle name="40% - Акцент5 7 5 2" xfId="18536"/>
    <cellStyle name="40% - Акцент5 7 5 2 2" xfId="45327"/>
    <cellStyle name="40% - Акцент5 7 5 3" xfId="18537"/>
    <cellStyle name="40% - Акцент5 7 5 3 2" xfId="45328"/>
    <cellStyle name="40% - Акцент5 7 5 4" xfId="18538"/>
    <cellStyle name="40% - Акцент5 7 5 4 2" xfId="45329"/>
    <cellStyle name="40% - Акцент5 7 5 5" xfId="18539"/>
    <cellStyle name="40% - Акцент5 7 5 5 2" xfId="45330"/>
    <cellStyle name="40% - Акцент5 7 5 6" xfId="18540"/>
    <cellStyle name="40% - Акцент5 7 5 6 2" xfId="45331"/>
    <cellStyle name="40% - Акцент5 7 5 7" xfId="45326"/>
    <cellStyle name="40% - Акцент5 7 6" xfId="18541"/>
    <cellStyle name="40% - Акцент5 7 6 2" xfId="18542"/>
    <cellStyle name="40% - Акцент5 7 6 2 2" xfId="45333"/>
    <cellStyle name="40% - Акцент5 7 6 3" xfId="18543"/>
    <cellStyle name="40% - Акцент5 7 6 3 2" xfId="45334"/>
    <cellStyle name="40% - Акцент5 7 6 4" xfId="18544"/>
    <cellStyle name="40% - Акцент5 7 6 4 2" xfId="45335"/>
    <cellStyle name="40% - Акцент5 7 6 5" xfId="18545"/>
    <cellStyle name="40% - Акцент5 7 6 5 2" xfId="45336"/>
    <cellStyle name="40% - Акцент5 7 6 6" xfId="18546"/>
    <cellStyle name="40% - Акцент5 7 6 6 2" xfId="45337"/>
    <cellStyle name="40% - Акцент5 7 6 7" xfId="45332"/>
    <cellStyle name="40% - Акцент5 7 7" xfId="18547"/>
    <cellStyle name="40% - Акцент5 7 7 2" xfId="18548"/>
    <cellStyle name="40% - Акцент5 7 7 2 2" xfId="45339"/>
    <cellStyle name="40% - Акцент5 7 7 3" xfId="18549"/>
    <cellStyle name="40% - Акцент5 7 7 3 2" xfId="45340"/>
    <cellStyle name="40% - Акцент5 7 7 4" xfId="18550"/>
    <cellStyle name="40% - Акцент5 7 7 4 2" xfId="45341"/>
    <cellStyle name="40% - Акцент5 7 7 5" xfId="18551"/>
    <cellStyle name="40% - Акцент5 7 7 5 2" xfId="45342"/>
    <cellStyle name="40% - Акцент5 7 7 6" xfId="18552"/>
    <cellStyle name="40% - Акцент5 7 7 6 2" xfId="45343"/>
    <cellStyle name="40% - Акцент5 7 7 7" xfId="45338"/>
    <cellStyle name="40% - Акцент5 7 8" xfId="18553"/>
    <cellStyle name="40% - Акцент5 7 8 2" xfId="18554"/>
    <cellStyle name="40% - Акцент5 7 8 2 2" xfId="45345"/>
    <cellStyle name="40% - Акцент5 7 8 3" xfId="18555"/>
    <cellStyle name="40% - Акцент5 7 8 3 2" xfId="45346"/>
    <cellStyle name="40% - Акцент5 7 8 4" xfId="18556"/>
    <cellStyle name="40% - Акцент5 7 8 4 2" xfId="45347"/>
    <cellStyle name="40% - Акцент5 7 8 5" xfId="18557"/>
    <cellStyle name="40% - Акцент5 7 8 5 2" xfId="45348"/>
    <cellStyle name="40% - Акцент5 7 8 6" xfId="18558"/>
    <cellStyle name="40% - Акцент5 7 8 6 2" xfId="45349"/>
    <cellStyle name="40% - Акцент5 7 8 7" xfId="45344"/>
    <cellStyle name="40% - Акцент5 7 9" xfId="18559"/>
    <cellStyle name="40% - Акцент5 7 9 2" xfId="18560"/>
    <cellStyle name="40% - Акцент5 7 9 2 2" xfId="45351"/>
    <cellStyle name="40% - Акцент5 7 9 3" xfId="18561"/>
    <cellStyle name="40% - Акцент5 7 9 3 2" xfId="45352"/>
    <cellStyle name="40% - Акцент5 7 9 4" xfId="18562"/>
    <cellStyle name="40% - Акцент5 7 9 4 2" xfId="45353"/>
    <cellStyle name="40% - Акцент5 7 9 5" xfId="18563"/>
    <cellStyle name="40% - Акцент5 7 9 5 2" xfId="45354"/>
    <cellStyle name="40% - Акцент5 7 9 6" xfId="18564"/>
    <cellStyle name="40% - Акцент5 7 9 6 2" xfId="45355"/>
    <cellStyle name="40% - Акцент5 7 9 7" xfId="45350"/>
    <cellStyle name="40% - Акцент5 8" xfId="18565"/>
    <cellStyle name="40% - Акцент5 8 2" xfId="18566"/>
    <cellStyle name="40% - Акцент5 8 2 2" xfId="45357"/>
    <cellStyle name="40% - Акцент5 8 3" xfId="18567"/>
    <cellStyle name="40% - Акцент5 8 3 2" xfId="45358"/>
    <cellStyle name="40% - Акцент5 8 4" xfId="18568"/>
    <cellStyle name="40% - Акцент5 8 4 2" xfId="45359"/>
    <cellStyle name="40% - Акцент5 8 5" xfId="18569"/>
    <cellStyle name="40% - Акцент5 8 5 2" xfId="45360"/>
    <cellStyle name="40% - Акцент5 8 6" xfId="18570"/>
    <cellStyle name="40% - Акцент5 8 6 2" xfId="45361"/>
    <cellStyle name="40% - Акцент5 8 7" xfId="45356"/>
    <cellStyle name="40% - Акцент5 9" xfId="18571"/>
    <cellStyle name="40% - Акцент5 9 2" xfId="18572"/>
    <cellStyle name="40% - Акцент5 9 2 2" xfId="45363"/>
    <cellStyle name="40% - Акцент5 9 3" xfId="18573"/>
    <cellStyle name="40% - Акцент5 9 3 2" xfId="45364"/>
    <cellStyle name="40% - Акцент5 9 4" xfId="18574"/>
    <cellStyle name="40% - Акцент5 9 4 2" xfId="45365"/>
    <cellStyle name="40% - Акцент5 9 5" xfId="18575"/>
    <cellStyle name="40% - Акцент5 9 5 2" xfId="45366"/>
    <cellStyle name="40% - Акцент5 9 6" xfId="18576"/>
    <cellStyle name="40% - Акцент5 9 6 2" xfId="45367"/>
    <cellStyle name="40% - Акцент5 9 7" xfId="45362"/>
    <cellStyle name="40% - Акцент6 10" xfId="18577"/>
    <cellStyle name="40% - Акцент6 10 2" xfId="18578"/>
    <cellStyle name="40% - Акцент6 10 2 2" xfId="45369"/>
    <cellStyle name="40% - Акцент6 10 3" xfId="18579"/>
    <cellStyle name="40% - Акцент6 10 3 2" xfId="45370"/>
    <cellStyle name="40% - Акцент6 10 4" xfId="18580"/>
    <cellStyle name="40% - Акцент6 10 4 2" xfId="45371"/>
    <cellStyle name="40% - Акцент6 10 5" xfId="18581"/>
    <cellStyle name="40% - Акцент6 10 5 2" xfId="45372"/>
    <cellStyle name="40% - Акцент6 10 6" xfId="18582"/>
    <cellStyle name="40% - Акцент6 10 6 2" xfId="45373"/>
    <cellStyle name="40% - Акцент6 10 7" xfId="45368"/>
    <cellStyle name="40% - Акцент6 11" xfId="18583"/>
    <cellStyle name="40% - Акцент6 11 2" xfId="18584"/>
    <cellStyle name="40% - Акцент6 11 2 2" xfId="45375"/>
    <cellStyle name="40% - Акцент6 11 3" xfId="18585"/>
    <cellStyle name="40% - Акцент6 11 3 2" xfId="45376"/>
    <cellStyle name="40% - Акцент6 11 4" xfId="18586"/>
    <cellStyle name="40% - Акцент6 11 4 2" xfId="45377"/>
    <cellStyle name="40% - Акцент6 11 5" xfId="18587"/>
    <cellStyle name="40% - Акцент6 11 5 2" xfId="45378"/>
    <cellStyle name="40% - Акцент6 11 6" xfId="18588"/>
    <cellStyle name="40% - Акцент6 11 6 2" xfId="45379"/>
    <cellStyle name="40% - Акцент6 11 7" xfId="45374"/>
    <cellStyle name="40% - Акцент6 12" xfId="18589"/>
    <cellStyle name="40% - Акцент6 12 2" xfId="18590"/>
    <cellStyle name="40% - Акцент6 12 2 2" xfId="45381"/>
    <cellStyle name="40% - Акцент6 12 3" xfId="18591"/>
    <cellStyle name="40% - Акцент6 12 3 2" xfId="45382"/>
    <cellStyle name="40% - Акцент6 12 4" xfId="18592"/>
    <cellStyle name="40% - Акцент6 12 4 2" xfId="45383"/>
    <cellStyle name="40% - Акцент6 12 5" xfId="18593"/>
    <cellStyle name="40% - Акцент6 12 5 2" xfId="45384"/>
    <cellStyle name="40% - Акцент6 12 6" xfId="18594"/>
    <cellStyle name="40% - Акцент6 12 6 2" xfId="45385"/>
    <cellStyle name="40% - Акцент6 12 7" xfId="45380"/>
    <cellStyle name="40% - Акцент6 13" xfId="18595"/>
    <cellStyle name="40% - Акцент6 13 2" xfId="18596"/>
    <cellStyle name="40% - Акцент6 13 2 2" xfId="45387"/>
    <cellStyle name="40% - Акцент6 13 3" xfId="18597"/>
    <cellStyle name="40% - Акцент6 13 3 2" xfId="45388"/>
    <cellStyle name="40% - Акцент6 13 4" xfId="18598"/>
    <cellStyle name="40% - Акцент6 13 4 2" xfId="45389"/>
    <cellStyle name="40% - Акцент6 13 5" xfId="18599"/>
    <cellStyle name="40% - Акцент6 13 5 2" xfId="45390"/>
    <cellStyle name="40% - Акцент6 13 6" xfId="18600"/>
    <cellStyle name="40% - Акцент6 13 6 2" xfId="45391"/>
    <cellStyle name="40% - Акцент6 13 7" xfId="45386"/>
    <cellStyle name="40% - Акцент6 14" xfId="18601"/>
    <cellStyle name="40% - Акцент6 14 2" xfId="18602"/>
    <cellStyle name="40% - Акцент6 14 2 2" xfId="45393"/>
    <cellStyle name="40% - Акцент6 14 3" xfId="18603"/>
    <cellStyle name="40% - Акцент6 14 3 2" xfId="45394"/>
    <cellStyle name="40% - Акцент6 14 4" xfId="18604"/>
    <cellStyle name="40% - Акцент6 14 4 2" xfId="45395"/>
    <cellStyle name="40% - Акцент6 14 5" xfId="18605"/>
    <cellStyle name="40% - Акцент6 14 5 2" xfId="45396"/>
    <cellStyle name="40% - Акцент6 14 6" xfId="18606"/>
    <cellStyle name="40% - Акцент6 14 6 2" xfId="45397"/>
    <cellStyle name="40% - Акцент6 14 7" xfId="45392"/>
    <cellStyle name="40% - Акцент6 15" xfId="18607"/>
    <cellStyle name="40% - Акцент6 15 2" xfId="18608"/>
    <cellStyle name="40% - Акцент6 15 2 2" xfId="45399"/>
    <cellStyle name="40% - Акцент6 15 3" xfId="18609"/>
    <cellStyle name="40% - Акцент6 15 3 2" xfId="45400"/>
    <cellStyle name="40% - Акцент6 15 4" xfId="18610"/>
    <cellStyle name="40% - Акцент6 15 4 2" xfId="45401"/>
    <cellStyle name="40% - Акцент6 15 5" xfId="18611"/>
    <cellStyle name="40% - Акцент6 15 5 2" xfId="45402"/>
    <cellStyle name="40% - Акцент6 15 6" xfId="18612"/>
    <cellStyle name="40% - Акцент6 15 6 2" xfId="45403"/>
    <cellStyle name="40% - Акцент6 15 7" xfId="45398"/>
    <cellStyle name="40% - Акцент6 16" xfId="18613"/>
    <cellStyle name="40% - Акцент6 16 2" xfId="18614"/>
    <cellStyle name="40% - Акцент6 16 2 2" xfId="45405"/>
    <cellStyle name="40% - Акцент6 16 3" xfId="18615"/>
    <cellStyle name="40% - Акцент6 16 3 2" xfId="45406"/>
    <cellStyle name="40% - Акцент6 16 4" xfId="18616"/>
    <cellStyle name="40% - Акцент6 16 4 2" xfId="45407"/>
    <cellStyle name="40% - Акцент6 16 5" xfId="18617"/>
    <cellStyle name="40% - Акцент6 16 5 2" xfId="45408"/>
    <cellStyle name="40% - Акцент6 16 6" xfId="18618"/>
    <cellStyle name="40% - Акцент6 16 6 2" xfId="45409"/>
    <cellStyle name="40% - Акцент6 16 7" xfId="45404"/>
    <cellStyle name="40% - Акцент6 17" xfId="18619"/>
    <cellStyle name="40% - Акцент6 17 2" xfId="18620"/>
    <cellStyle name="40% - Акцент6 17 2 2" xfId="45411"/>
    <cellStyle name="40% - Акцент6 17 3" xfId="18621"/>
    <cellStyle name="40% - Акцент6 17 3 2" xfId="45412"/>
    <cellStyle name="40% - Акцент6 17 4" xfId="18622"/>
    <cellStyle name="40% - Акцент6 17 4 2" xfId="45413"/>
    <cellStyle name="40% - Акцент6 17 5" xfId="18623"/>
    <cellStyle name="40% - Акцент6 17 5 2" xfId="45414"/>
    <cellStyle name="40% - Акцент6 17 6" xfId="18624"/>
    <cellStyle name="40% - Акцент6 17 6 2" xfId="45415"/>
    <cellStyle name="40% - Акцент6 17 7" xfId="45410"/>
    <cellStyle name="40% - Акцент6 18" xfId="18625"/>
    <cellStyle name="40% - Акцент6 18 2" xfId="18626"/>
    <cellStyle name="40% - Акцент6 18 2 2" xfId="45417"/>
    <cellStyle name="40% - Акцент6 18 3" xfId="18627"/>
    <cellStyle name="40% - Акцент6 18 3 2" xfId="45418"/>
    <cellStyle name="40% - Акцент6 18 4" xfId="18628"/>
    <cellStyle name="40% - Акцент6 18 4 2" xfId="45419"/>
    <cellStyle name="40% - Акцент6 18 5" xfId="18629"/>
    <cellStyle name="40% - Акцент6 18 5 2" xfId="45420"/>
    <cellStyle name="40% - Акцент6 18 6" xfId="18630"/>
    <cellStyle name="40% - Акцент6 18 6 2" xfId="45421"/>
    <cellStyle name="40% - Акцент6 18 7" xfId="45416"/>
    <cellStyle name="40% - Акцент6 19" xfId="18631"/>
    <cellStyle name="40% - Акцент6 19 2" xfId="18632"/>
    <cellStyle name="40% - Акцент6 19 2 2" xfId="45423"/>
    <cellStyle name="40% - Акцент6 19 3" xfId="18633"/>
    <cellStyle name="40% - Акцент6 19 3 2" xfId="45424"/>
    <cellStyle name="40% - Акцент6 19 4" xfId="18634"/>
    <cellStyle name="40% - Акцент6 19 4 2" xfId="45425"/>
    <cellStyle name="40% - Акцент6 19 5" xfId="18635"/>
    <cellStyle name="40% - Акцент6 19 5 2" xfId="45426"/>
    <cellStyle name="40% - Акцент6 19 6" xfId="18636"/>
    <cellStyle name="40% - Акцент6 19 6 2" xfId="45427"/>
    <cellStyle name="40% - Акцент6 19 7" xfId="45422"/>
    <cellStyle name="40% - Акцент6 2" xfId="18637"/>
    <cellStyle name="40% - Акцент6 2 10" xfId="18638"/>
    <cellStyle name="40% - Акцент6 2 11" xfId="18639"/>
    <cellStyle name="40% - Акцент6 2 12" xfId="18640"/>
    <cellStyle name="40% - Акцент6 2 13" xfId="18641"/>
    <cellStyle name="40% - Акцент6 2 14" xfId="18642"/>
    <cellStyle name="40% - Акцент6 2 15" xfId="18643"/>
    <cellStyle name="40% - Акцент6 2 16" xfId="18644"/>
    <cellStyle name="40% - Акцент6 2 17" xfId="18645"/>
    <cellStyle name="40% - Акцент6 2 18" xfId="18646"/>
    <cellStyle name="40% - Акцент6 2 19" xfId="18647"/>
    <cellStyle name="40% - Акцент6 2 2" xfId="18648"/>
    <cellStyle name="40% - Акцент6 2 2 10" xfId="18649"/>
    <cellStyle name="40% - Акцент6 2 2 10 2" xfId="18650"/>
    <cellStyle name="40% - Акцент6 2 2 10 2 2" xfId="45430"/>
    <cellStyle name="40% - Акцент6 2 2 10 3" xfId="18651"/>
    <cellStyle name="40% - Акцент6 2 2 10 3 2" xfId="45431"/>
    <cellStyle name="40% - Акцент6 2 2 10 4" xfId="18652"/>
    <cellStyle name="40% - Акцент6 2 2 10 4 2" xfId="45432"/>
    <cellStyle name="40% - Акцент6 2 2 10 5" xfId="18653"/>
    <cellStyle name="40% - Акцент6 2 2 10 5 2" xfId="45433"/>
    <cellStyle name="40% - Акцент6 2 2 10 6" xfId="18654"/>
    <cellStyle name="40% - Акцент6 2 2 10 6 2" xfId="45434"/>
    <cellStyle name="40% - Акцент6 2 2 10 7" xfId="45429"/>
    <cellStyle name="40% - Акцент6 2 2 11" xfId="18655"/>
    <cellStyle name="40% - Акцент6 2 2 11 2" xfId="18656"/>
    <cellStyle name="40% - Акцент6 2 2 11 2 2" xfId="45436"/>
    <cellStyle name="40% - Акцент6 2 2 11 3" xfId="18657"/>
    <cellStyle name="40% - Акцент6 2 2 11 3 2" xfId="45437"/>
    <cellStyle name="40% - Акцент6 2 2 11 4" xfId="18658"/>
    <cellStyle name="40% - Акцент6 2 2 11 4 2" xfId="45438"/>
    <cellStyle name="40% - Акцент6 2 2 11 5" xfId="18659"/>
    <cellStyle name="40% - Акцент6 2 2 11 5 2" xfId="45439"/>
    <cellStyle name="40% - Акцент6 2 2 11 6" xfId="18660"/>
    <cellStyle name="40% - Акцент6 2 2 11 6 2" xfId="45440"/>
    <cellStyle name="40% - Акцент6 2 2 11 7" xfId="45435"/>
    <cellStyle name="40% - Акцент6 2 2 12" xfId="18661"/>
    <cellStyle name="40% - Акцент6 2 2 12 2" xfId="18662"/>
    <cellStyle name="40% - Акцент6 2 2 12 2 2" xfId="45442"/>
    <cellStyle name="40% - Акцент6 2 2 12 3" xfId="18663"/>
    <cellStyle name="40% - Акцент6 2 2 12 3 2" xfId="45443"/>
    <cellStyle name="40% - Акцент6 2 2 12 4" xfId="18664"/>
    <cellStyle name="40% - Акцент6 2 2 12 4 2" xfId="45444"/>
    <cellStyle name="40% - Акцент6 2 2 12 5" xfId="18665"/>
    <cellStyle name="40% - Акцент6 2 2 12 5 2" xfId="45445"/>
    <cellStyle name="40% - Акцент6 2 2 12 6" xfId="18666"/>
    <cellStyle name="40% - Акцент6 2 2 12 6 2" xfId="45446"/>
    <cellStyle name="40% - Акцент6 2 2 12 7" xfId="45441"/>
    <cellStyle name="40% - Акцент6 2 2 13" xfId="18667"/>
    <cellStyle name="40% - Акцент6 2 2 13 2" xfId="18668"/>
    <cellStyle name="40% - Акцент6 2 2 13 2 2" xfId="45448"/>
    <cellStyle name="40% - Акцент6 2 2 13 3" xfId="18669"/>
    <cellStyle name="40% - Акцент6 2 2 13 3 2" xfId="45449"/>
    <cellStyle name="40% - Акцент6 2 2 13 4" xfId="18670"/>
    <cellStyle name="40% - Акцент6 2 2 13 4 2" xfId="45450"/>
    <cellStyle name="40% - Акцент6 2 2 13 5" xfId="18671"/>
    <cellStyle name="40% - Акцент6 2 2 13 5 2" xfId="45451"/>
    <cellStyle name="40% - Акцент6 2 2 13 6" xfId="18672"/>
    <cellStyle name="40% - Акцент6 2 2 13 6 2" xfId="45452"/>
    <cellStyle name="40% - Акцент6 2 2 13 7" xfId="45447"/>
    <cellStyle name="40% - Акцент6 2 2 14" xfId="18673"/>
    <cellStyle name="40% - Акцент6 2 2 14 2" xfId="18674"/>
    <cellStyle name="40% - Акцент6 2 2 14 2 2" xfId="45454"/>
    <cellStyle name="40% - Акцент6 2 2 14 3" xfId="18675"/>
    <cellStyle name="40% - Акцент6 2 2 14 3 2" xfId="45455"/>
    <cellStyle name="40% - Акцент6 2 2 14 4" xfId="18676"/>
    <cellStyle name="40% - Акцент6 2 2 14 4 2" xfId="45456"/>
    <cellStyle name="40% - Акцент6 2 2 14 5" xfId="18677"/>
    <cellStyle name="40% - Акцент6 2 2 14 5 2" xfId="45457"/>
    <cellStyle name="40% - Акцент6 2 2 14 6" xfId="18678"/>
    <cellStyle name="40% - Акцент6 2 2 14 6 2" xfId="45458"/>
    <cellStyle name="40% - Акцент6 2 2 14 7" xfId="45453"/>
    <cellStyle name="40% - Акцент6 2 2 15" xfId="18679"/>
    <cellStyle name="40% - Акцент6 2 2 15 2" xfId="18680"/>
    <cellStyle name="40% - Акцент6 2 2 15 2 2" xfId="45460"/>
    <cellStyle name="40% - Акцент6 2 2 15 3" xfId="18681"/>
    <cellStyle name="40% - Акцент6 2 2 15 3 2" xfId="45461"/>
    <cellStyle name="40% - Акцент6 2 2 15 4" xfId="18682"/>
    <cellStyle name="40% - Акцент6 2 2 15 4 2" xfId="45462"/>
    <cellStyle name="40% - Акцент6 2 2 15 5" xfId="18683"/>
    <cellStyle name="40% - Акцент6 2 2 15 5 2" xfId="45463"/>
    <cellStyle name="40% - Акцент6 2 2 15 6" xfId="18684"/>
    <cellStyle name="40% - Акцент6 2 2 15 6 2" xfId="45464"/>
    <cellStyle name="40% - Акцент6 2 2 15 7" xfId="45459"/>
    <cellStyle name="40% - Акцент6 2 2 16" xfId="18685"/>
    <cellStyle name="40% - Акцент6 2 2 16 2" xfId="18686"/>
    <cellStyle name="40% - Акцент6 2 2 16 2 2" xfId="45466"/>
    <cellStyle name="40% - Акцент6 2 2 16 3" xfId="18687"/>
    <cellStyle name="40% - Акцент6 2 2 16 3 2" xfId="45467"/>
    <cellStyle name="40% - Акцент6 2 2 16 4" xfId="18688"/>
    <cellStyle name="40% - Акцент6 2 2 16 4 2" xfId="45468"/>
    <cellStyle name="40% - Акцент6 2 2 16 5" xfId="18689"/>
    <cellStyle name="40% - Акцент6 2 2 16 5 2" xfId="45469"/>
    <cellStyle name="40% - Акцент6 2 2 16 6" xfId="18690"/>
    <cellStyle name="40% - Акцент6 2 2 16 6 2" xfId="45470"/>
    <cellStyle name="40% - Акцент6 2 2 16 7" xfId="45465"/>
    <cellStyle name="40% - Акцент6 2 2 17" xfId="18691"/>
    <cellStyle name="40% - Акцент6 2 2 17 2" xfId="18692"/>
    <cellStyle name="40% - Акцент6 2 2 17 2 2" xfId="45472"/>
    <cellStyle name="40% - Акцент6 2 2 17 3" xfId="18693"/>
    <cellStyle name="40% - Акцент6 2 2 17 3 2" xfId="45473"/>
    <cellStyle name="40% - Акцент6 2 2 17 4" xfId="18694"/>
    <cellStyle name="40% - Акцент6 2 2 17 4 2" xfId="45474"/>
    <cellStyle name="40% - Акцент6 2 2 17 5" xfId="18695"/>
    <cellStyle name="40% - Акцент6 2 2 17 5 2" xfId="45475"/>
    <cellStyle name="40% - Акцент6 2 2 17 6" xfId="18696"/>
    <cellStyle name="40% - Акцент6 2 2 17 6 2" xfId="45476"/>
    <cellStyle name="40% - Акцент6 2 2 17 7" xfId="45471"/>
    <cellStyle name="40% - Акцент6 2 2 18" xfId="18697"/>
    <cellStyle name="40% - Акцент6 2 2 18 2" xfId="18698"/>
    <cellStyle name="40% - Акцент6 2 2 18 2 2" xfId="45478"/>
    <cellStyle name="40% - Акцент6 2 2 18 3" xfId="18699"/>
    <cellStyle name="40% - Акцент6 2 2 18 3 2" xfId="45479"/>
    <cellStyle name="40% - Акцент6 2 2 18 4" xfId="18700"/>
    <cellStyle name="40% - Акцент6 2 2 18 4 2" xfId="45480"/>
    <cellStyle name="40% - Акцент6 2 2 18 5" xfId="18701"/>
    <cellStyle name="40% - Акцент6 2 2 18 5 2" xfId="45481"/>
    <cellStyle name="40% - Акцент6 2 2 18 6" xfId="18702"/>
    <cellStyle name="40% - Акцент6 2 2 18 6 2" xfId="45482"/>
    <cellStyle name="40% - Акцент6 2 2 18 7" xfId="45477"/>
    <cellStyle name="40% - Акцент6 2 2 19" xfId="18703"/>
    <cellStyle name="40% - Акцент6 2 2 19 2" xfId="18704"/>
    <cellStyle name="40% - Акцент6 2 2 19 2 2" xfId="45484"/>
    <cellStyle name="40% - Акцент6 2 2 19 3" xfId="18705"/>
    <cellStyle name="40% - Акцент6 2 2 19 3 2" xfId="45485"/>
    <cellStyle name="40% - Акцент6 2 2 19 4" xfId="18706"/>
    <cellStyle name="40% - Акцент6 2 2 19 4 2" xfId="45486"/>
    <cellStyle name="40% - Акцент6 2 2 19 5" xfId="18707"/>
    <cellStyle name="40% - Акцент6 2 2 19 5 2" xfId="45487"/>
    <cellStyle name="40% - Акцент6 2 2 19 6" xfId="18708"/>
    <cellStyle name="40% - Акцент6 2 2 19 6 2" xfId="45488"/>
    <cellStyle name="40% - Акцент6 2 2 19 7" xfId="45483"/>
    <cellStyle name="40% - Акцент6 2 2 2" xfId="18709"/>
    <cellStyle name="40% - Акцент6 2 2 2 10" xfId="18710"/>
    <cellStyle name="40% - Акцент6 2 2 2 11" xfId="18711"/>
    <cellStyle name="40% - Акцент6 2 2 2 12" xfId="18712"/>
    <cellStyle name="40% - Акцент6 2 2 2 13" xfId="18713"/>
    <cellStyle name="40% - Акцент6 2 2 2 14" xfId="18714"/>
    <cellStyle name="40% - Акцент6 2 2 2 15" xfId="18715"/>
    <cellStyle name="40% - Акцент6 2 2 2 16" xfId="18716"/>
    <cellStyle name="40% - Акцент6 2 2 2 17" xfId="18717"/>
    <cellStyle name="40% - Акцент6 2 2 2 18" xfId="18718"/>
    <cellStyle name="40% - Акцент6 2 2 2 19" xfId="18719"/>
    <cellStyle name="40% - Акцент6 2 2 2 2" xfId="18720"/>
    <cellStyle name="40% - Акцент6 2 2 2 2 10" xfId="18721"/>
    <cellStyle name="40% - Акцент6 2 2 2 2 10 2" xfId="18722"/>
    <cellStyle name="40% - Акцент6 2 2 2 2 10 2 2" xfId="45491"/>
    <cellStyle name="40% - Акцент6 2 2 2 2 10 3" xfId="18723"/>
    <cellStyle name="40% - Акцент6 2 2 2 2 10 3 2" xfId="45492"/>
    <cellStyle name="40% - Акцент6 2 2 2 2 10 4" xfId="18724"/>
    <cellStyle name="40% - Акцент6 2 2 2 2 10 4 2" xfId="45493"/>
    <cellStyle name="40% - Акцент6 2 2 2 2 10 5" xfId="18725"/>
    <cellStyle name="40% - Акцент6 2 2 2 2 10 5 2" xfId="45494"/>
    <cellStyle name="40% - Акцент6 2 2 2 2 10 6" xfId="18726"/>
    <cellStyle name="40% - Акцент6 2 2 2 2 10 6 2" xfId="45495"/>
    <cellStyle name="40% - Акцент6 2 2 2 2 10 7" xfId="45490"/>
    <cellStyle name="40% - Акцент6 2 2 2 2 11" xfId="18727"/>
    <cellStyle name="40% - Акцент6 2 2 2 2 11 2" xfId="18728"/>
    <cellStyle name="40% - Акцент6 2 2 2 2 11 2 2" xfId="45497"/>
    <cellStyle name="40% - Акцент6 2 2 2 2 11 3" xfId="18729"/>
    <cellStyle name="40% - Акцент6 2 2 2 2 11 3 2" xfId="45498"/>
    <cellStyle name="40% - Акцент6 2 2 2 2 11 4" xfId="18730"/>
    <cellStyle name="40% - Акцент6 2 2 2 2 11 4 2" xfId="45499"/>
    <cellStyle name="40% - Акцент6 2 2 2 2 11 5" xfId="18731"/>
    <cellStyle name="40% - Акцент6 2 2 2 2 11 5 2" xfId="45500"/>
    <cellStyle name="40% - Акцент6 2 2 2 2 11 6" xfId="18732"/>
    <cellStyle name="40% - Акцент6 2 2 2 2 11 6 2" xfId="45501"/>
    <cellStyle name="40% - Акцент6 2 2 2 2 11 7" xfId="45496"/>
    <cellStyle name="40% - Акцент6 2 2 2 2 12" xfId="18733"/>
    <cellStyle name="40% - Акцент6 2 2 2 2 12 2" xfId="18734"/>
    <cellStyle name="40% - Акцент6 2 2 2 2 12 2 2" xfId="45503"/>
    <cellStyle name="40% - Акцент6 2 2 2 2 12 3" xfId="18735"/>
    <cellStyle name="40% - Акцент6 2 2 2 2 12 3 2" xfId="45504"/>
    <cellStyle name="40% - Акцент6 2 2 2 2 12 4" xfId="18736"/>
    <cellStyle name="40% - Акцент6 2 2 2 2 12 4 2" xfId="45505"/>
    <cellStyle name="40% - Акцент6 2 2 2 2 12 5" xfId="18737"/>
    <cellStyle name="40% - Акцент6 2 2 2 2 12 5 2" xfId="45506"/>
    <cellStyle name="40% - Акцент6 2 2 2 2 12 6" xfId="18738"/>
    <cellStyle name="40% - Акцент6 2 2 2 2 12 6 2" xfId="45507"/>
    <cellStyle name="40% - Акцент6 2 2 2 2 12 7" xfId="45502"/>
    <cellStyle name="40% - Акцент6 2 2 2 2 13" xfId="18739"/>
    <cellStyle name="40% - Акцент6 2 2 2 2 13 2" xfId="18740"/>
    <cellStyle name="40% - Акцент6 2 2 2 2 13 2 2" xfId="45509"/>
    <cellStyle name="40% - Акцент6 2 2 2 2 13 3" xfId="18741"/>
    <cellStyle name="40% - Акцент6 2 2 2 2 13 3 2" xfId="45510"/>
    <cellStyle name="40% - Акцент6 2 2 2 2 13 4" xfId="18742"/>
    <cellStyle name="40% - Акцент6 2 2 2 2 13 4 2" xfId="45511"/>
    <cellStyle name="40% - Акцент6 2 2 2 2 13 5" xfId="18743"/>
    <cellStyle name="40% - Акцент6 2 2 2 2 13 5 2" xfId="45512"/>
    <cellStyle name="40% - Акцент6 2 2 2 2 13 6" xfId="18744"/>
    <cellStyle name="40% - Акцент6 2 2 2 2 13 6 2" xfId="45513"/>
    <cellStyle name="40% - Акцент6 2 2 2 2 13 7" xfId="45508"/>
    <cellStyle name="40% - Акцент6 2 2 2 2 14" xfId="18745"/>
    <cellStyle name="40% - Акцент6 2 2 2 2 14 2" xfId="18746"/>
    <cellStyle name="40% - Акцент6 2 2 2 2 14 2 2" xfId="45515"/>
    <cellStyle name="40% - Акцент6 2 2 2 2 14 3" xfId="18747"/>
    <cellStyle name="40% - Акцент6 2 2 2 2 14 3 2" xfId="45516"/>
    <cellStyle name="40% - Акцент6 2 2 2 2 14 4" xfId="18748"/>
    <cellStyle name="40% - Акцент6 2 2 2 2 14 4 2" xfId="45517"/>
    <cellStyle name="40% - Акцент6 2 2 2 2 14 5" xfId="18749"/>
    <cellStyle name="40% - Акцент6 2 2 2 2 14 5 2" xfId="45518"/>
    <cellStyle name="40% - Акцент6 2 2 2 2 14 6" xfId="18750"/>
    <cellStyle name="40% - Акцент6 2 2 2 2 14 6 2" xfId="45519"/>
    <cellStyle name="40% - Акцент6 2 2 2 2 14 7" xfId="45514"/>
    <cellStyle name="40% - Акцент6 2 2 2 2 15" xfId="18751"/>
    <cellStyle name="40% - Акцент6 2 2 2 2 15 2" xfId="18752"/>
    <cellStyle name="40% - Акцент6 2 2 2 2 15 2 2" xfId="45521"/>
    <cellStyle name="40% - Акцент6 2 2 2 2 15 3" xfId="18753"/>
    <cellStyle name="40% - Акцент6 2 2 2 2 15 3 2" xfId="45522"/>
    <cellStyle name="40% - Акцент6 2 2 2 2 15 4" xfId="18754"/>
    <cellStyle name="40% - Акцент6 2 2 2 2 15 4 2" xfId="45523"/>
    <cellStyle name="40% - Акцент6 2 2 2 2 15 5" xfId="18755"/>
    <cellStyle name="40% - Акцент6 2 2 2 2 15 5 2" xfId="45524"/>
    <cellStyle name="40% - Акцент6 2 2 2 2 15 6" xfId="18756"/>
    <cellStyle name="40% - Акцент6 2 2 2 2 15 6 2" xfId="45525"/>
    <cellStyle name="40% - Акцент6 2 2 2 2 15 7" xfId="45520"/>
    <cellStyle name="40% - Акцент6 2 2 2 2 16" xfId="18757"/>
    <cellStyle name="40% - Акцент6 2 2 2 2 16 2" xfId="18758"/>
    <cellStyle name="40% - Акцент6 2 2 2 2 16 2 2" xfId="45527"/>
    <cellStyle name="40% - Акцент6 2 2 2 2 16 3" xfId="18759"/>
    <cellStyle name="40% - Акцент6 2 2 2 2 16 3 2" xfId="45528"/>
    <cellStyle name="40% - Акцент6 2 2 2 2 16 4" xfId="18760"/>
    <cellStyle name="40% - Акцент6 2 2 2 2 16 4 2" xfId="45529"/>
    <cellStyle name="40% - Акцент6 2 2 2 2 16 5" xfId="18761"/>
    <cellStyle name="40% - Акцент6 2 2 2 2 16 5 2" xfId="45530"/>
    <cellStyle name="40% - Акцент6 2 2 2 2 16 6" xfId="18762"/>
    <cellStyle name="40% - Акцент6 2 2 2 2 16 6 2" xfId="45531"/>
    <cellStyle name="40% - Акцент6 2 2 2 2 16 7" xfId="45526"/>
    <cellStyle name="40% - Акцент6 2 2 2 2 17" xfId="18763"/>
    <cellStyle name="40% - Акцент6 2 2 2 2 17 2" xfId="18764"/>
    <cellStyle name="40% - Акцент6 2 2 2 2 17 2 2" xfId="45533"/>
    <cellStyle name="40% - Акцент6 2 2 2 2 17 3" xfId="18765"/>
    <cellStyle name="40% - Акцент6 2 2 2 2 17 3 2" xfId="45534"/>
    <cellStyle name="40% - Акцент6 2 2 2 2 17 4" xfId="18766"/>
    <cellStyle name="40% - Акцент6 2 2 2 2 17 4 2" xfId="45535"/>
    <cellStyle name="40% - Акцент6 2 2 2 2 17 5" xfId="18767"/>
    <cellStyle name="40% - Акцент6 2 2 2 2 17 5 2" xfId="45536"/>
    <cellStyle name="40% - Акцент6 2 2 2 2 17 6" xfId="18768"/>
    <cellStyle name="40% - Акцент6 2 2 2 2 17 6 2" xfId="45537"/>
    <cellStyle name="40% - Акцент6 2 2 2 2 17 7" xfId="45532"/>
    <cellStyle name="40% - Акцент6 2 2 2 2 18" xfId="18769"/>
    <cellStyle name="40% - Акцент6 2 2 2 2 18 2" xfId="18770"/>
    <cellStyle name="40% - Акцент6 2 2 2 2 18 2 2" xfId="45539"/>
    <cellStyle name="40% - Акцент6 2 2 2 2 18 3" xfId="18771"/>
    <cellStyle name="40% - Акцент6 2 2 2 2 18 3 2" xfId="45540"/>
    <cellStyle name="40% - Акцент6 2 2 2 2 18 4" xfId="18772"/>
    <cellStyle name="40% - Акцент6 2 2 2 2 18 4 2" xfId="45541"/>
    <cellStyle name="40% - Акцент6 2 2 2 2 18 5" xfId="18773"/>
    <cellStyle name="40% - Акцент6 2 2 2 2 18 5 2" xfId="45542"/>
    <cellStyle name="40% - Акцент6 2 2 2 2 18 6" xfId="18774"/>
    <cellStyle name="40% - Акцент6 2 2 2 2 18 6 2" xfId="45543"/>
    <cellStyle name="40% - Акцент6 2 2 2 2 18 7" xfId="45538"/>
    <cellStyle name="40% - Акцент6 2 2 2 2 19" xfId="18775"/>
    <cellStyle name="40% - Акцент6 2 2 2 2 19 2" xfId="18776"/>
    <cellStyle name="40% - Акцент6 2 2 2 2 19 2 2" xfId="45545"/>
    <cellStyle name="40% - Акцент6 2 2 2 2 19 3" xfId="18777"/>
    <cellStyle name="40% - Акцент6 2 2 2 2 19 3 2" xfId="45546"/>
    <cellStyle name="40% - Акцент6 2 2 2 2 19 4" xfId="18778"/>
    <cellStyle name="40% - Акцент6 2 2 2 2 19 4 2" xfId="45547"/>
    <cellStyle name="40% - Акцент6 2 2 2 2 19 5" xfId="18779"/>
    <cellStyle name="40% - Акцент6 2 2 2 2 19 5 2" xfId="45548"/>
    <cellStyle name="40% - Акцент6 2 2 2 2 19 6" xfId="18780"/>
    <cellStyle name="40% - Акцент6 2 2 2 2 19 6 2" xfId="45549"/>
    <cellStyle name="40% - Акцент6 2 2 2 2 19 7" xfId="45544"/>
    <cellStyle name="40% - Акцент6 2 2 2 2 2" xfId="18781"/>
    <cellStyle name="40% - Акцент6 2 2 2 2 2 10" xfId="18782"/>
    <cellStyle name="40% - Акцент6 2 2 2 2 2 11" xfId="18783"/>
    <cellStyle name="40% - Акцент6 2 2 2 2 2 12" xfId="18784"/>
    <cellStyle name="40% - Акцент6 2 2 2 2 2 13" xfId="18785"/>
    <cellStyle name="40% - Акцент6 2 2 2 2 2 14" xfId="18786"/>
    <cellStyle name="40% - Акцент6 2 2 2 2 2 15" xfId="18787"/>
    <cellStyle name="40% - Акцент6 2 2 2 2 2 16" xfId="18788"/>
    <cellStyle name="40% - Акцент6 2 2 2 2 2 17" xfId="18789"/>
    <cellStyle name="40% - Акцент6 2 2 2 2 2 18" xfId="18790"/>
    <cellStyle name="40% - Акцент6 2 2 2 2 2 19" xfId="18791"/>
    <cellStyle name="40% - Акцент6 2 2 2 2 2 2" xfId="18792"/>
    <cellStyle name="40% - Акцент6 2 2 2 2 2 2 2" xfId="18793"/>
    <cellStyle name="40% - Акцент6 2 2 2 2 2 2 2 2" xfId="18794"/>
    <cellStyle name="40% - Акцент6 2 2 2 2 2 2 2 3" xfId="18795"/>
    <cellStyle name="40% - Акцент6 2 2 2 2 2 2 2 4" xfId="18796"/>
    <cellStyle name="40% - Акцент6 2 2 2 2 2 2 2 5" xfId="18797"/>
    <cellStyle name="40% - Акцент6 2 2 2 2 2 2 2 6" xfId="18798"/>
    <cellStyle name="40% - Акцент6 2 2 2 2 2 2 2 7" xfId="45551"/>
    <cellStyle name="40% - Акцент6 2 2 2 2 2 2 3" xfId="18799"/>
    <cellStyle name="40% - Акцент6 2 2 2 2 2 2 3 2" xfId="45552"/>
    <cellStyle name="40% - Акцент6 2 2 2 2 2 2 4" xfId="18800"/>
    <cellStyle name="40% - Акцент6 2 2 2 2 2 2 4 2" xfId="45553"/>
    <cellStyle name="40% - Акцент6 2 2 2 2 2 2 5" xfId="18801"/>
    <cellStyle name="40% - Акцент6 2 2 2 2 2 2 5 2" xfId="45554"/>
    <cellStyle name="40% - Акцент6 2 2 2 2 2 2 6" xfId="18802"/>
    <cellStyle name="40% - Акцент6 2 2 2 2 2 2 6 2" xfId="45555"/>
    <cellStyle name="40% - Акцент6 2 2 2 2 2 20" xfId="18803"/>
    <cellStyle name="40% - Акцент6 2 2 2 2 2 21" xfId="18804"/>
    <cellStyle name="40% - Акцент6 2 2 2 2 2 22" xfId="18805"/>
    <cellStyle name="40% - Акцент6 2 2 2 2 2 23" xfId="18806"/>
    <cellStyle name="40% - Акцент6 2 2 2 2 2 24" xfId="18807"/>
    <cellStyle name="40% - Акцент6 2 2 2 2 2 25" xfId="18808"/>
    <cellStyle name="40% - Акцент6 2 2 2 2 2 26" xfId="18809"/>
    <cellStyle name="40% - Акцент6 2 2 2 2 2 27" xfId="18810"/>
    <cellStyle name="40% - Акцент6 2 2 2 2 2 28" xfId="45550"/>
    <cellStyle name="40% - Акцент6 2 2 2 2 2 3" xfId="18811"/>
    <cellStyle name="40% - Акцент6 2 2 2 2 2 4" xfId="18812"/>
    <cellStyle name="40% - Акцент6 2 2 2 2 2 5" xfId="18813"/>
    <cellStyle name="40% - Акцент6 2 2 2 2 2 6" xfId="18814"/>
    <cellStyle name="40% - Акцент6 2 2 2 2 2 7" xfId="18815"/>
    <cellStyle name="40% - Акцент6 2 2 2 2 2 8" xfId="18816"/>
    <cellStyle name="40% - Акцент6 2 2 2 2 2 9" xfId="18817"/>
    <cellStyle name="40% - Акцент6 2 2 2 2 20" xfId="18818"/>
    <cellStyle name="40% - Акцент6 2 2 2 2 20 2" xfId="18819"/>
    <cellStyle name="40% - Акцент6 2 2 2 2 20 2 2" xfId="45557"/>
    <cellStyle name="40% - Акцент6 2 2 2 2 20 3" xfId="18820"/>
    <cellStyle name="40% - Акцент6 2 2 2 2 20 3 2" xfId="45558"/>
    <cellStyle name="40% - Акцент6 2 2 2 2 20 4" xfId="18821"/>
    <cellStyle name="40% - Акцент6 2 2 2 2 20 4 2" xfId="45559"/>
    <cellStyle name="40% - Акцент6 2 2 2 2 20 5" xfId="18822"/>
    <cellStyle name="40% - Акцент6 2 2 2 2 20 5 2" xfId="45560"/>
    <cellStyle name="40% - Акцент6 2 2 2 2 20 6" xfId="18823"/>
    <cellStyle name="40% - Акцент6 2 2 2 2 20 6 2" xfId="45561"/>
    <cellStyle name="40% - Акцент6 2 2 2 2 20 7" xfId="45556"/>
    <cellStyle name="40% - Акцент6 2 2 2 2 21" xfId="18824"/>
    <cellStyle name="40% - Акцент6 2 2 2 2 21 2" xfId="18825"/>
    <cellStyle name="40% - Акцент6 2 2 2 2 21 2 2" xfId="45563"/>
    <cellStyle name="40% - Акцент6 2 2 2 2 21 3" xfId="18826"/>
    <cellStyle name="40% - Акцент6 2 2 2 2 21 3 2" xfId="45564"/>
    <cellStyle name="40% - Акцент6 2 2 2 2 21 4" xfId="18827"/>
    <cellStyle name="40% - Акцент6 2 2 2 2 21 4 2" xfId="45565"/>
    <cellStyle name="40% - Акцент6 2 2 2 2 21 5" xfId="18828"/>
    <cellStyle name="40% - Акцент6 2 2 2 2 21 5 2" xfId="45566"/>
    <cellStyle name="40% - Акцент6 2 2 2 2 21 6" xfId="18829"/>
    <cellStyle name="40% - Акцент6 2 2 2 2 21 6 2" xfId="45567"/>
    <cellStyle name="40% - Акцент6 2 2 2 2 21 7" xfId="45562"/>
    <cellStyle name="40% - Акцент6 2 2 2 2 22" xfId="18830"/>
    <cellStyle name="40% - Акцент6 2 2 2 2 22 2" xfId="18831"/>
    <cellStyle name="40% - Акцент6 2 2 2 2 22 2 2" xfId="45569"/>
    <cellStyle name="40% - Акцент6 2 2 2 2 22 3" xfId="18832"/>
    <cellStyle name="40% - Акцент6 2 2 2 2 22 3 2" xfId="45570"/>
    <cellStyle name="40% - Акцент6 2 2 2 2 22 4" xfId="18833"/>
    <cellStyle name="40% - Акцент6 2 2 2 2 22 4 2" xfId="45571"/>
    <cellStyle name="40% - Акцент6 2 2 2 2 22 5" xfId="18834"/>
    <cellStyle name="40% - Акцент6 2 2 2 2 22 5 2" xfId="45572"/>
    <cellStyle name="40% - Акцент6 2 2 2 2 22 6" xfId="18835"/>
    <cellStyle name="40% - Акцент6 2 2 2 2 22 6 2" xfId="45573"/>
    <cellStyle name="40% - Акцент6 2 2 2 2 22 7" xfId="45568"/>
    <cellStyle name="40% - Акцент6 2 2 2 2 23" xfId="18836"/>
    <cellStyle name="40% - Акцент6 2 2 2 2 23 2" xfId="45574"/>
    <cellStyle name="40% - Акцент6 2 2 2 2 24" xfId="18837"/>
    <cellStyle name="40% - Акцент6 2 2 2 2 24 2" xfId="45575"/>
    <cellStyle name="40% - Акцент6 2 2 2 2 25" xfId="18838"/>
    <cellStyle name="40% - Акцент6 2 2 2 2 25 2" xfId="45576"/>
    <cellStyle name="40% - Акцент6 2 2 2 2 26" xfId="18839"/>
    <cellStyle name="40% - Акцент6 2 2 2 2 26 2" xfId="45577"/>
    <cellStyle name="40% - Акцент6 2 2 2 2 27" xfId="18840"/>
    <cellStyle name="40% - Акцент6 2 2 2 2 27 2" xfId="45578"/>
    <cellStyle name="40% - Акцент6 2 2 2 2 3" xfId="18841"/>
    <cellStyle name="40% - Акцент6 2 2 2 2 3 2" xfId="18842"/>
    <cellStyle name="40% - Акцент6 2 2 2 2 3 2 2" xfId="45580"/>
    <cellStyle name="40% - Акцент6 2 2 2 2 3 3" xfId="18843"/>
    <cellStyle name="40% - Акцент6 2 2 2 2 3 3 2" xfId="45581"/>
    <cellStyle name="40% - Акцент6 2 2 2 2 3 4" xfId="18844"/>
    <cellStyle name="40% - Акцент6 2 2 2 2 3 4 2" xfId="45582"/>
    <cellStyle name="40% - Акцент6 2 2 2 2 3 5" xfId="18845"/>
    <cellStyle name="40% - Акцент6 2 2 2 2 3 5 2" xfId="45583"/>
    <cellStyle name="40% - Акцент6 2 2 2 2 3 6" xfId="18846"/>
    <cellStyle name="40% - Акцент6 2 2 2 2 3 6 2" xfId="45584"/>
    <cellStyle name="40% - Акцент6 2 2 2 2 3 7" xfId="45579"/>
    <cellStyle name="40% - Акцент6 2 2 2 2 4" xfId="18847"/>
    <cellStyle name="40% - Акцент6 2 2 2 2 4 2" xfId="18848"/>
    <cellStyle name="40% - Акцент6 2 2 2 2 4 2 2" xfId="45586"/>
    <cellStyle name="40% - Акцент6 2 2 2 2 4 3" xfId="18849"/>
    <cellStyle name="40% - Акцент6 2 2 2 2 4 3 2" xfId="45587"/>
    <cellStyle name="40% - Акцент6 2 2 2 2 4 4" xfId="18850"/>
    <cellStyle name="40% - Акцент6 2 2 2 2 4 4 2" xfId="45588"/>
    <cellStyle name="40% - Акцент6 2 2 2 2 4 5" xfId="18851"/>
    <cellStyle name="40% - Акцент6 2 2 2 2 4 5 2" xfId="45589"/>
    <cellStyle name="40% - Акцент6 2 2 2 2 4 6" xfId="18852"/>
    <cellStyle name="40% - Акцент6 2 2 2 2 4 6 2" xfId="45590"/>
    <cellStyle name="40% - Акцент6 2 2 2 2 4 7" xfId="45585"/>
    <cellStyle name="40% - Акцент6 2 2 2 2 5" xfId="18853"/>
    <cellStyle name="40% - Акцент6 2 2 2 2 5 2" xfId="18854"/>
    <cellStyle name="40% - Акцент6 2 2 2 2 5 2 2" xfId="45592"/>
    <cellStyle name="40% - Акцент6 2 2 2 2 5 3" xfId="18855"/>
    <cellStyle name="40% - Акцент6 2 2 2 2 5 3 2" xfId="45593"/>
    <cellStyle name="40% - Акцент6 2 2 2 2 5 4" xfId="18856"/>
    <cellStyle name="40% - Акцент6 2 2 2 2 5 4 2" xfId="45594"/>
    <cellStyle name="40% - Акцент6 2 2 2 2 5 5" xfId="18857"/>
    <cellStyle name="40% - Акцент6 2 2 2 2 5 5 2" xfId="45595"/>
    <cellStyle name="40% - Акцент6 2 2 2 2 5 6" xfId="18858"/>
    <cellStyle name="40% - Акцент6 2 2 2 2 5 6 2" xfId="45596"/>
    <cellStyle name="40% - Акцент6 2 2 2 2 5 7" xfId="45591"/>
    <cellStyle name="40% - Акцент6 2 2 2 2 6" xfId="18859"/>
    <cellStyle name="40% - Акцент6 2 2 2 2 6 2" xfId="18860"/>
    <cellStyle name="40% - Акцент6 2 2 2 2 6 2 2" xfId="45598"/>
    <cellStyle name="40% - Акцент6 2 2 2 2 6 3" xfId="18861"/>
    <cellStyle name="40% - Акцент6 2 2 2 2 6 3 2" xfId="45599"/>
    <cellStyle name="40% - Акцент6 2 2 2 2 6 4" xfId="18862"/>
    <cellStyle name="40% - Акцент6 2 2 2 2 6 4 2" xfId="45600"/>
    <cellStyle name="40% - Акцент6 2 2 2 2 6 5" xfId="18863"/>
    <cellStyle name="40% - Акцент6 2 2 2 2 6 5 2" xfId="45601"/>
    <cellStyle name="40% - Акцент6 2 2 2 2 6 6" xfId="18864"/>
    <cellStyle name="40% - Акцент6 2 2 2 2 6 6 2" xfId="45602"/>
    <cellStyle name="40% - Акцент6 2 2 2 2 6 7" xfId="45597"/>
    <cellStyle name="40% - Акцент6 2 2 2 2 7" xfId="18865"/>
    <cellStyle name="40% - Акцент6 2 2 2 2 7 2" xfId="18866"/>
    <cellStyle name="40% - Акцент6 2 2 2 2 7 2 2" xfId="45604"/>
    <cellStyle name="40% - Акцент6 2 2 2 2 7 3" xfId="18867"/>
    <cellStyle name="40% - Акцент6 2 2 2 2 7 3 2" xfId="45605"/>
    <cellStyle name="40% - Акцент6 2 2 2 2 7 4" xfId="18868"/>
    <cellStyle name="40% - Акцент6 2 2 2 2 7 4 2" xfId="45606"/>
    <cellStyle name="40% - Акцент6 2 2 2 2 7 5" xfId="18869"/>
    <cellStyle name="40% - Акцент6 2 2 2 2 7 5 2" xfId="45607"/>
    <cellStyle name="40% - Акцент6 2 2 2 2 7 6" xfId="18870"/>
    <cellStyle name="40% - Акцент6 2 2 2 2 7 6 2" xfId="45608"/>
    <cellStyle name="40% - Акцент6 2 2 2 2 7 7" xfId="45603"/>
    <cellStyle name="40% - Акцент6 2 2 2 2 8" xfId="18871"/>
    <cellStyle name="40% - Акцент6 2 2 2 2 8 2" xfId="18872"/>
    <cellStyle name="40% - Акцент6 2 2 2 2 8 2 2" xfId="45610"/>
    <cellStyle name="40% - Акцент6 2 2 2 2 8 3" xfId="18873"/>
    <cellStyle name="40% - Акцент6 2 2 2 2 8 3 2" xfId="45611"/>
    <cellStyle name="40% - Акцент6 2 2 2 2 8 4" xfId="18874"/>
    <cellStyle name="40% - Акцент6 2 2 2 2 8 4 2" xfId="45612"/>
    <cellStyle name="40% - Акцент6 2 2 2 2 8 5" xfId="18875"/>
    <cellStyle name="40% - Акцент6 2 2 2 2 8 5 2" xfId="45613"/>
    <cellStyle name="40% - Акцент6 2 2 2 2 8 6" xfId="18876"/>
    <cellStyle name="40% - Акцент6 2 2 2 2 8 6 2" xfId="45614"/>
    <cellStyle name="40% - Акцент6 2 2 2 2 8 7" xfId="45609"/>
    <cellStyle name="40% - Акцент6 2 2 2 2 9" xfId="18877"/>
    <cellStyle name="40% - Акцент6 2 2 2 2 9 2" xfId="18878"/>
    <cellStyle name="40% - Акцент6 2 2 2 2 9 2 2" xfId="45616"/>
    <cellStyle name="40% - Акцент6 2 2 2 2 9 3" xfId="18879"/>
    <cellStyle name="40% - Акцент6 2 2 2 2 9 3 2" xfId="45617"/>
    <cellStyle name="40% - Акцент6 2 2 2 2 9 4" xfId="18880"/>
    <cellStyle name="40% - Акцент6 2 2 2 2 9 4 2" xfId="45618"/>
    <cellStyle name="40% - Акцент6 2 2 2 2 9 5" xfId="18881"/>
    <cellStyle name="40% - Акцент6 2 2 2 2 9 5 2" xfId="45619"/>
    <cellStyle name="40% - Акцент6 2 2 2 2 9 6" xfId="18882"/>
    <cellStyle name="40% - Акцент6 2 2 2 2 9 6 2" xfId="45620"/>
    <cellStyle name="40% - Акцент6 2 2 2 2 9 7" xfId="45615"/>
    <cellStyle name="40% - Акцент6 2 2 2 20" xfId="18883"/>
    <cellStyle name="40% - Акцент6 2 2 2 21" xfId="18884"/>
    <cellStyle name="40% - Акцент6 2 2 2 22" xfId="18885"/>
    <cellStyle name="40% - Акцент6 2 2 2 23" xfId="18886"/>
    <cellStyle name="40% - Акцент6 2 2 2 24" xfId="18887"/>
    <cellStyle name="40% - Акцент6 2 2 2 25" xfId="18888"/>
    <cellStyle name="40% - Акцент6 2 2 2 26" xfId="18889"/>
    <cellStyle name="40% - Акцент6 2 2 2 27" xfId="18890"/>
    <cellStyle name="40% - Акцент6 2 2 2 28" xfId="18891"/>
    <cellStyle name="40% - Акцент6 2 2 2 29" xfId="18892"/>
    <cellStyle name="40% - Акцент6 2 2 2 3" xfId="18893"/>
    <cellStyle name="40% - Акцент6 2 2 2 30" xfId="18894"/>
    <cellStyle name="40% - Акцент6 2 2 2 31" xfId="18895"/>
    <cellStyle name="40% - Акцент6 2 2 2 32" xfId="18896"/>
    <cellStyle name="40% - Акцент6 2 2 2 33" xfId="45489"/>
    <cellStyle name="40% - Акцент6 2 2 2 4" xfId="18897"/>
    <cellStyle name="40% - Акцент6 2 2 2 5" xfId="18898"/>
    <cellStyle name="40% - Акцент6 2 2 2 6" xfId="18899"/>
    <cellStyle name="40% - Акцент6 2 2 2 7" xfId="18900"/>
    <cellStyle name="40% - Акцент6 2 2 2 8" xfId="18901"/>
    <cellStyle name="40% - Акцент6 2 2 2 9" xfId="18902"/>
    <cellStyle name="40% - Акцент6 2 2 20" xfId="18903"/>
    <cellStyle name="40% - Акцент6 2 2 20 2" xfId="18904"/>
    <cellStyle name="40% - Акцент6 2 2 20 2 2" xfId="45622"/>
    <cellStyle name="40% - Акцент6 2 2 20 3" xfId="18905"/>
    <cellStyle name="40% - Акцент6 2 2 20 3 2" xfId="45623"/>
    <cellStyle name="40% - Акцент6 2 2 20 4" xfId="18906"/>
    <cellStyle name="40% - Акцент6 2 2 20 4 2" xfId="45624"/>
    <cellStyle name="40% - Акцент6 2 2 20 5" xfId="18907"/>
    <cellStyle name="40% - Акцент6 2 2 20 5 2" xfId="45625"/>
    <cellStyle name="40% - Акцент6 2 2 20 6" xfId="18908"/>
    <cellStyle name="40% - Акцент6 2 2 20 6 2" xfId="45626"/>
    <cellStyle name="40% - Акцент6 2 2 20 7" xfId="45621"/>
    <cellStyle name="40% - Акцент6 2 2 21" xfId="18909"/>
    <cellStyle name="40% - Акцент6 2 2 21 2" xfId="18910"/>
    <cellStyle name="40% - Акцент6 2 2 21 2 2" xfId="45628"/>
    <cellStyle name="40% - Акцент6 2 2 21 3" xfId="18911"/>
    <cellStyle name="40% - Акцент6 2 2 21 3 2" xfId="45629"/>
    <cellStyle name="40% - Акцент6 2 2 21 4" xfId="18912"/>
    <cellStyle name="40% - Акцент6 2 2 21 4 2" xfId="45630"/>
    <cellStyle name="40% - Акцент6 2 2 21 5" xfId="18913"/>
    <cellStyle name="40% - Акцент6 2 2 21 5 2" xfId="45631"/>
    <cellStyle name="40% - Акцент6 2 2 21 6" xfId="18914"/>
    <cellStyle name="40% - Акцент6 2 2 21 6 2" xfId="45632"/>
    <cellStyle name="40% - Акцент6 2 2 21 7" xfId="45627"/>
    <cellStyle name="40% - Акцент6 2 2 22" xfId="18915"/>
    <cellStyle name="40% - Акцент6 2 2 22 2" xfId="18916"/>
    <cellStyle name="40% - Акцент6 2 2 22 2 2" xfId="45634"/>
    <cellStyle name="40% - Акцент6 2 2 22 3" xfId="18917"/>
    <cellStyle name="40% - Акцент6 2 2 22 3 2" xfId="45635"/>
    <cellStyle name="40% - Акцент6 2 2 22 4" xfId="18918"/>
    <cellStyle name="40% - Акцент6 2 2 22 4 2" xfId="45636"/>
    <cellStyle name="40% - Акцент6 2 2 22 5" xfId="18919"/>
    <cellStyle name="40% - Акцент6 2 2 22 5 2" xfId="45637"/>
    <cellStyle name="40% - Акцент6 2 2 22 6" xfId="18920"/>
    <cellStyle name="40% - Акцент6 2 2 22 6 2" xfId="45638"/>
    <cellStyle name="40% - Акцент6 2 2 22 7" xfId="45633"/>
    <cellStyle name="40% - Акцент6 2 2 23" xfId="18921"/>
    <cellStyle name="40% - Акцент6 2 2 23 2" xfId="18922"/>
    <cellStyle name="40% - Акцент6 2 2 23 2 2" xfId="45640"/>
    <cellStyle name="40% - Акцент6 2 2 23 3" xfId="18923"/>
    <cellStyle name="40% - Акцент6 2 2 23 3 2" xfId="45641"/>
    <cellStyle name="40% - Акцент6 2 2 23 4" xfId="18924"/>
    <cellStyle name="40% - Акцент6 2 2 23 4 2" xfId="45642"/>
    <cellStyle name="40% - Акцент6 2 2 23 5" xfId="18925"/>
    <cellStyle name="40% - Акцент6 2 2 23 5 2" xfId="45643"/>
    <cellStyle name="40% - Акцент6 2 2 23 6" xfId="18926"/>
    <cellStyle name="40% - Акцент6 2 2 23 6 2" xfId="45644"/>
    <cellStyle name="40% - Акцент6 2 2 23 7" xfId="45639"/>
    <cellStyle name="40% - Акцент6 2 2 24" xfId="18927"/>
    <cellStyle name="40% - Акцент6 2 2 24 2" xfId="18928"/>
    <cellStyle name="40% - Акцент6 2 2 24 2 2" xfId="45646"/>
    <cellStyle name="40% - Акцент6 2 2 24 3" xfId="18929"/>
    <cellStyle name="40% - Акцент6 2 2 24 3 2" xfId="45647"/>
    <cellStyle name="40% - Акцент6 2 2 24 4" xfId="18930"/>
    <cellStyle name="40% - Акцент6 2 2 24 4 2" xfId="45648"/>
    <cellStyle name="40% - Акцент6 2 2 24 5" xfId="18931"/>
    <cellStyle name="40% - Акцент6 2 2 24 5 2" xfId="45649"/>
    <cellStyle name="40% - Акцент6 2 2 24 6" xfId="18932"/>
    <cellStyle name="40% - Акцент6 2 2 24 6 2" xfId="45650"/>
    <cellStyle name="40% - Акцент6 2 2 24 7" xfId="45645"/>
    <cellStyle name="40% - Акцент6 2 2 25" xfId="18933"/>
    <cellStyle name="40% - Акцент6 2 2 25 2" xfId="18934"/>
    <cellStyle name="40% - Акцент6 2 2 25 2 2" xfId="45652"/>
    <cellStyle name="40% - Акцент6 2 2 25 3" xfId="18935"/>
    <cellStyle name="40% - Акцент6 2 2 25 3 2" xfId="45653"/>
    <cellStyle name="40% - Акцент6 2 2 25 4" xfId="18936"/>
    <cellStyle name="40% - Акцент6 2 2 25 4 2" xfId="45654"/>
    <cellStyle name="40% - Акцент6 2 2 25 5" xfId="18937"/>
    <cellStyle name="40% - Акцент6 2 2 25 5 2" xfId="45655"/>
    <cellStyle name="40% - Акцент6 2 2 25 6" xfId="18938"/>
    <cellStyle name="40% - Акцент6 2 2 25 6 2" xfId="45656"/>
    <cellStyle name="40% - Акцент6 2 2 25 7" xfId="45651"/>
    <cellStyle name="40% - Акцент6 2 2 26" xfId="18939"/>
    <cellStyle name="40% - Акцент6 2 2 26 2" xfId="18940"/>
    <cellStyle name="40% - Акцент6 2 2 26 2 2" xfId="45658"/>
    <cellStyle name="40% - Акцент6 2 2 26 3" xfId="18941"/>
    <cellStyle name="40% - Акцент6 2 2 26 3 2" xfId="45659"/>
    <cellStyle name="40% - Акцент6 2 2 26 4" xfId="18942"/>
    <cellStyle name="40% - Акцент6 2 2 26 4 2" xfId="45660"/>
    <cellStyle name="40% - Акцент6 2 2 26 5" xfId="18943"/>
    <cellStyle name="40% - Акцент6 2 2 26 5 2" xfId="45661"/>
    <cellStyle name="40% - Акцент6 2 2 26 6" xfId="18944"/>
    <cellStyle name="40% - Акцент6 2 2 26 6 2" xfId="45662"/>
    <cellStyle name="40% - Акцент6 2 2 26 7" xfId="45657"/>
    <cellStyle name="40% - Акцент6 2 2 27" xfId="18945"/>
    <cellStyle name="40% - Акцент6 2 2 27 2" xfId="18946"/>
    <cellStyle name="40% - Акцент6 2 2 27 2 2" xfId="45664"/>
    <cellStyle name="40% - Акцент6 2 2 27 3" xfId="18947"/>
    <cellStyle name="40% - Акцент6 2 2 27 3 2" xfId="45665"/>
    <cellStyle name="40% - Акцент6 2 2 27 4" xfId="18948"/>
    <cellStyle name="40% - Акцент6 2 2 27 4 2" xfId="45666"/>
    <cellStyle name="40% - Акцент6 2 2 27 5" xfId="18949"/>
    <cellStyle name="40% - Акцент6 2 2 27 5 2" xfId="45667"/>
    <cellStyle name="40% - Акцент6 2 2 27 6" xfId="18950"/>
    <cellStyle name="40% - Акцент6 2 2 27 6 2" xfId="45668"/>
    <cellStyle name="40% - Акцент6 2 2 27 7" xfId="45663"/>
    <cellStyle name="40% - Акцент6 2 2 28" xfId="18951"/>
    <cellStyle name="40% - Акцент6 2 2 28 2" xfId="45669"/>
    <cellStyle name="40% - Акцент6 2 2 29" xfId="18952"/>
    <cellStyle name="40% - Акцент6 2 2 29 2" xfId="45670"/>
    <cellStyle name="40% - Акцент6 2 2 3" xfId="18953"/>
    <cellStyle name="40% - Акцент6 2 2 3 10" xfId="18954"/>
    <cellStyle name="40% - Акцент6 2 2 3 10 2" xfId="18955"/>
    <cellStyle name="40% - Акцент6 2 2 3 10 2 2" xfId="45673"/>
    <cellStyle name="40% - Акцент6 2 2 3 10 3" xfId="18956"/>
    <cellStyle name="40% - Акцент6 2 2 3 10 3 2" xfId="45674"/>
    <cellStyle name="40% - Акцент6 2 2 3 10 4" xfId="18957"/>
    <cellStyle name="40% - Акцент6 2 2 3 10 4 2" xfId="45675"/>
    <cellStyle name="40% - Акцент6 2 2 3 10 5" xfId="18958"/>
    <cellStyle name="40% - Акцент6 2 2 3 10 5 2" xfId="45676"/>
    <cellStyle name="40% - Акцент6 2 2 3 10 6" xfId="18959"/>
    <cellStyle name="40% - Акцент6 2 2 3 10 6 2" xfId="45677"/>
    <cellStyle name="40% - Акцент6 2 2 3 10 7" xfId="45672"/>
    <cellStyle name="40% - Акцент6 2 2 3 11" xfId="18960"/>
    <cellStyle name="40% - Акцент6 2 2 3 11 2" xfId="18961"/>
    <cellStyle name="40% - Акцент6 2 2 3 11 2 2" xfId="45679"/>
    <cellStyle name="40% - Акцент6 2 2 3 11 3" xfId="18962"/>
    <cellStyle name="40% - Акцент6 2 2 3 11 3 2" xfId="45680"/>
    <cellStyle name="40% - Акцент6 2 2 3 11 4" xfId="18963"/>
    <cellStyle name="40% - Акцент6 2 2 3 11 4 2" xfId="45681"/>
    <cellStyle name="40% - Акцент6 2 2 3 11 5" xfId="18964"/>
    <cellStyle name="40% - Акцент6 2 2 3 11 5 2" xfId="45682"/>
    <cellStyle name="40% - Акцент6 2 2 3 11 6" xfId="18965"/>
    <cellStyle name="40% - Акцент6 2 2 3 11 6 2" xfId="45683"/>
    <cellStyle name="40% - Акцент6 2 2 3 11 7" xfId="45678"/>
    <cellStyle name="40% - Акцент6 2 2 3 12" xfId="18966"/>
    <cellStyle name="40% - Акцент6 2 2 3 12 2" xfId="18967"/>
    <cellStyle name="40% - Акцент6 2 2 3 12 2 2" xfId="45685"/>
    <cellStyle name="40% - Акцент6 2 2 3 12 3" xfId="18968"/>
    <cellStyle name="40% - Акцент6 2 2 3 12 3 2" xfId="45686"/>
    <cellStyle name="40% - Акцент6 2 2 3 12 4" xfId="18969"/>
    <cellStyle name="40% - Акцент6 2 2 3 12 4 2" xfId="45687"/>
    <cellStyle name="40% - Акцент6 2 2 3 12 5" xfId="18970"/>
    <cellStyle name="40% - Акцент6 2 2 3 12 5 2" xfId="45688"/>
    <cellStyle name="40% - Акцент6 2 2 3 12 6" xfId="18971"/>
    <cellStyle name="40% - Акцент6 2 2 3 12 6 2" xfId="45689"/>
    <cellStyle name="40% - Акцент6 2 2 3 12 7" xfId="45684"/>
    <cellStyle name="40% - Акцент6 2 2 3 13" xfId="18972"/>
    <cellStyle name="40% - Акцент6 2 2 3 13 2" xfId="18973"/>
    <cellStyle name="40% - Акцент6 2 2 3 13 2 2" xfId="45691"/>
    <cellStyle name="40% - Акцент6 2 2 3 13 3" xfId="18974"/>
    <cellStyle name="40% - Акцент6 2 2 3 13 3 2" xfId="45692"/>
    <cellStyle name="40% - Акцент6 2 2 3 13 4" xfId="18975"/>
    <cellStyle name="40% - Акцент6 2 2 3 13 4 2" xfId="45693"/>
    <cellStyle name="40% - Акцент6 2 2 3 13 5" xfId="18976"/>
    <cellStyle name="40% - Акцент6 2 2 3 13 5 2" xfId="45694"/>
    <cellStyle name="40% - Акцент6 2 2 3 13 6" xfId="18977"/>
    <cellStyle name="40% - Акцент6 2 2 3 13 6 2" xfId="45695"/>
    <cellStyle name="40% - Акцент6 2 2 3 13 7" xfId="45690"/>
    <cellStyle name="40% - Акцент6 2 2 3 14" xfId="18978"/>
    <cellStyle name="40% - Акцент6 2 2 3 14 2" xfId="18979"/>
    <cellStyle name="40% - Акцент6 2 2 3 14 2 2" xfId="45697"/>
    <cellStyle name="40% - Акцент6 2 2 3 14 3" xfId="18980"/>
    <cellStyle name="40% - Акцент6 2 2 3 14 3 2" xfId="45698"/>
    <cellStyle name="40% - Акцент6 2 2 3 14 4" xfId="18981"/>
    <cellStyle name="40% - Акцент6 2 2 3 14 4 2" xfId="45699"/>
    <cellStyle name="40% - Акцент6 2 2 3 14 5" xfId="18982"/>
    <cellStyle name="40% - Акцент6 2 2 3 14 5 2" xfId="45700"/>
    <cellStyle name="40% - Акцент6 2 2 3 14 6" xfId="18983"/>
    <cellStyle name="40% - Акцент6 2 2 3 14 6 2" xfId="45701"/>
    <cellStyle name="40% - Акцент6 2 2 3 14 7" xfId="45696"/>
    <cellStyle name="40% - Акцент6 2 2 3 15" xfId="18984"/>
    <cellStyle name="40% - Акцент6 2 2 3 15 2" xfId="18985"/>
    <cellStyle name="40% - Акцент6 2 2 3 15 2 2" xfId="45703"/>
    <cellStyle name="40% - Акцент6 2 2 3 15 3" xfId="18986"/>
    <cellStyle name="40% - Акцент6 2 2 3 15 3 2" xfId="45704"/>
    <cellStyle name="40% - Акцент6 2 2 3 15 4" xfId="18987"/>
    <cellStyle name="40% - Акцент6 2 2 3 15 4 2" xfId="45705"/>
    <cellStyle name="40% - Акцент6 2 2 3 15 5" xfId="18988"/>
    <cellStyle name="40% - Акцент6 2 2 3 15 5 2" xfId="45706"/>
    <cellStyle name="40% - Акцент6 2 2 3 15 6" xfId="18989"/>
    <cellStyle name="40% - Акцент6 2 2 3 15 6 2" xfId="45707"/>
    <cellStyle name="40% - Акцент6 2 2 3 15 7" xfId="45702"/>
    <cellStyle name="40% - Акцент6 2 2 3 16" xfId="18990"/>
    <cellStyle name="40% - Акцент6 2 2 3 16 2" xfId="18991"/>
    <cellStyle name="40% - Акцент6 2 2 3 16 2 2" xfId="45709"/>
    <cellStyle name="40% - Акцент6 2 2 3 16 3" xfId="18992"/>
    <cellStyle name="40% - Акцент6 2 2 3 16 3 2" xfId="45710"/>
    <cellStyle name="40% - Акцент6 2 2 3 16 4" xfId="18993"/>
    <cellStyle name="40% - Акцент6 2 2 3 16 4 2" xfId="45711"/>
    <cellStyle name="40% - Акцент6 2 2 3 16 5" xfId="18994"/>
    <cellStyle name="40% - Акцент6 2 2 3 16 5 2" xfId="45712"/>
    <cellStyle name="40% - Акцент6 2 2 3 16 6" xfId="18995"/>
    <cellStyle name="40% - Акцент6 2 2 3 16 6 2" xfId="45713"/>
    <cellStyle name="40% - Акцент6 2 2 3 16 7" xfId="45708"/>
    <cellStyle name="40% - Акцент6 2 2 3 17" xfId="18996"/>
    <cellStyle name="40% - Акцент6 2 2 3 17 2" xfId="18997"/>
    <cellStyle name="40% - Акцент6 2 2 3 17 2 2" xfId="45715"/>
    <cellStyle name="40% - Акцент6 2 2 3 17 3" xfId="18998"/>
    <cellStyle name="40% - Акцент6 2 2 3 17 3 2" xfId="45716"/>
    <cellStyle name="40% - Акцент6 2 2 3 17 4" xfId="18999"/>
    <cellStyle name="40% - Акцент6 2 2 3 17 4 2" xfId="45717"/>
    <cellStyle name="40% - Акцент6 2 2 3 17 5" xfId="19000"/>
    <cellStyle name="40% - Акцент6 2 2 3 17 5 2" xfId="45718"/>
    <cellStyle name="40% - Акцент6 2 2 3 17 6" xfId="19001"/>
    <cellStyle name="40% - Акцент6 2 2 3 17 6 2" xfId="45719"/>
    <cellStyle name="40% - Акцент6 2 2 3 17 7" xfId="45714"/>
    <cellStyle name="40% - Акцент6 2 2 3 18" xfId="19002"/>
    <cellStyle name="40% - Акцент6 2 2 3 18 2" xfId="19003"/>
    <cellStyle name="40% - Акцент6 2 2 3 18 2 2" xfId="45721"/>
    <cellStyle name="40% - Акцент6 2 2 3 18 3" xfId="19004"/>
    <cellStyle name="40% - Акцент6 2 2 3 18 3 2" xfId="45722"/>
    <cellStyle name="40% - Акцент6 2 2 3 18 4" xfId="19005"/>
    <cellStyle name="40% - Акцент6 2 2 3 18 4 2" xfId="45723"/>
    <cellStyle name="40% - Акцент6 2 2 3 18 5" xfId="19006"/>
    <cellStyle name="40% - Акцент6 2 2 3 18 5 2" xfId="45724"/>
    <cellStyle name="40% - Акцент6 2 2 3 18 6" xfId="19007"/>
    <cellStyle name="40% - Акцент6 2 2 3 18 6 2" xfId="45725"/>
    <cellStyle name="40% - Акцент6 2 2 3 18 7" xfId="45720"/>
    <cellStyle name="40% - Акцент6 2 2 3 19" xfId="19008"/>
    <cellStyle name="40% - Акцент6 2 2 3 19 2" xfId="19009"/>
    <cellStyle name="40% - Акцент6 2 2 3 19 2 2" xfId="45727"/>
    <cellStyle name="40% - Акцент6 2 2 3 19 3" xfId="19010"/>
    <cellStyle name="40% - Акцент6 2 2 3 19 3 2" xfId="45728"/>
    <cellStyle name="40% - Акцент6 2 2 3 19 4" xfId="19011"/>
    <cellStyle name="40% - Акцент6 2 2 3 19 4 2" xfId="45729"/>
    <cellStyle name="40% - Акцент6 2 2 3 19 5" xfId="19012"/>
    <cellStyle name="40% - Акцент6 2 2 3 19 5 2" xfId="45730"/>
    <cellStyle name="40% - Акцент6 2 2 3 19 6" xfId="19013"/>
    <cellStyle name="40% - Акцент6 2 2 3 19 6 2" xfId="45731"/>
    <cellStyle name="40% - Акцент6 2 2 3 19 7" xfId="45726"/>
    <cellStyle name="40% - Акцент6 2 2 3 2" xfId="19014"/>
    <cellStyle name="40% - Акцент6 2 2 3 2 2" xfId="19015"/>
    <cellStyle name="40% - Акцент6 2 2 3 2 2 2" xfId="45733"/>
    <cellStyle name="40% - Акцент6 2 2 3 2 3" xfId="19016"/>
    <cellStyle name="40% - Акцент6 2 2 3 2 3 2" xfId="45734"/>
    <cellStyle name="40% - Акцент6 2 2 3 2 4" xfId="19017"/>
    <cellStyle name="40% - Акцент6 2 2 3 2 4 2" xfId="45735"/>
    <cellStyle name="40% - Акцент6 2 2 3 2 5" xfId="19018"/>
    <cellStyle name="40% - Акцент6 2 2 3 2 5 2" xfId="45736"/>
    <cellStyle name="40% - Акцент6 2 2 3 2 6" xfId="19019"/>
    <cellStyle name="40% - Акцент6 2 2 3 2 6 2" xfId="45737"/>
    <cellStyle name="40% - Акцент6 2 2 3 2 7" xfId="45732"/>
    <cellStyle name="40% - Акцент6 2 2 3 20" xfId="19020"/>
    <cellStyle name="40% - Акцент6 2 2 3 20 2" xfId="19021"/>
    <cellStyle name="40% - Акцент6 2 2 3 20 2 2" xfId="45739"/>
    <cellStyle name="40% - Акцент6 2 2 3 20 3" xfId="19022"/>
    <cellStyle name="40% - Акцент6 2 2 3 20 3 2" xfId="45740"/>
    <cellStyle name="40% - Акцент6 2 2 3 20 4" xfId="19023"/>
    <cellStyle name="40% - Акцент6 2 2 3 20 4 2" xfId="45741"/>
    <cellStyle name="40% - Акцент6 2 2 3 20 5" xfId="19024"/>
    <cellStyle name="40% - Акцент6 2 2 3 20 5 2" xfId="45742"/>
    <cellStyle name="40% - Акцент6 2 2 3 20 6" xfId="19025"/>
    <cellStyle name="40% - Акцент6 2 2 3 20 6 2" xfId="45743"/>
    <cellStyle name="40% - Акцент6 2 2 3 20 7" xfId="45738"/>
    <cellStyle name="40% - Акцент6 2 2 3 21" xfId="19026"/>
    <cellStyle name="40% - Акцент6 2 2 3 21 2" xfId="19027"/>
    <cellStyle name="40% - Акцент6 2 2 3 21 2 2" xfId="45745"/>
    <cellStyle name="40% - Акцент6 2 2 3 21 3" xfId="19028"/>
    <cellStyle name="40% - Акцент6 2 2 3 21 3 2" xfId="45746"/>
    <cellStyle name="40% - Акцент6 2 2 3 21 4" xfId="19029"/>
    <cellStyle name="40% - Акцент6 2 2 3 21 4 2" xfId="45747"/>
    <cellStyle name="40% - Акцент6 2 2 3 21 5" xfId="19030"/>
    <cellStyle name="40% - Акцент6 2 2 3 21 5 2" xfId="45748"/>
    <cellStyle name="40% - Акцент6 2 2 3 21 6" xfId="19031"/>
    <cellStyle name="40% - Акцент6 2 2 3 21 6 2" xfId="45749"/>
    <cellStyle name="40% - Акцент6 2 2 3 21 7" xfId="45744"/>
    <cellStyle name="40% - Акцент6 2 2 3 22" xfId="19032"/>
    <cellStyle name="40% - Акцент6 2 2 3 22 2" xfId="19033"/>
    <cellStyle name="40% - Акцент6 2 2 3 22 2 2" xfId="45751"/>
    <cellStyle name="40% - Акцент6 2 2 3 22 3" xfId="19034"/>
    <cellStyle name="40% - Акцент6 2 2 3 22 3 2" xfId="45752"/>
    <cellStyle name="40% - Акцент6 2 2 3 22 4" xfId="19035"/>
    <cellStyle name="40% - Акцент6 2 2 3 22 4 2" xfId="45753"/>
    <cellStyle name="40% - Акцент6 2 2 3 22 5" xfId="19036"/>
    <cellStyle name="40% - Акцент6 2 2 3 22 5 2" xfId="45754"/>
    <cellStyle name="40% - Акцент6 2 2 3 22 6" xfId="19037"/>
    <cellStyle name="40% - Акцент6 2 2 3 22 6 2" xfId="45755"/>
    <cellStyle name="40% - Акцент6 2 2 3 22 7" xfId="45750"/>
    <cellStyle name="40% - Акцент6 2 2 3 23" xfId="19038"/>
    <cellStyle name="40% - Акцент6 2 2 3 23 2" xfId="45756"/>
    <cellStyle name="40% - Акцент6 2 2 3 24" xfId="19039"/>
    <cellStyle name="40% - Акцент6 2 2 3 24 2" xfId="45757"/>
    <cellStyle name="40% - Акцент6 2 2 3 25" xfId="19040"/>
    <cellStyle name="40% - Акцент6 2 2 3 25 2" xfId="45758"/>
    <cellStyle name="40% - Акцент6 2 2 3 26" xfId="19041"/>
    <cellStyle name="40% - Акцент6 2 2 3 26 2" xfId="45759"/>
    <cellStyle name="40% - Акцент6 2 2 3 27" xfId="19042"/>
    <cellStyle name="40% - Акцент6 2 2 3 27 2" xfId="45760"/>
    <cellStyle name="40% - Акцент6 2 2 3 28" xfId="45671"/>
    <cellStyle name="40% - Акцент6 2 2 3 3" xfId="19043"/>
    <cellStyle name="40% - Акцент6 2 2 3 3 2" xfId="19044"/>
    <cellStyle name="40% - Акцент6 2 2 3 3 2 2" xfId="45762"/>
    <cellStyle name="40% - Акцент6 2 2 3 3 3" xfId="19045"/>
    <cellStyle name="40% - Акцент6 2 2 3 3 3 2" xfId="45763"/>
    <cellStyle name="40% - Акцент6 2 2 3 3 4" xfId="19046"/>
    <cellStyle name="40% - Акцент6 2 2 3 3 4 2" xfId="45764"/>
    <cellStyle name="40% - Акцент6 2 2 3 3 5" xfId="19047"/>
    <cellStyle name="40% - Акцент6 2 2 3 3 5 2" xfId="45765"/>
    <cellStyle name="40% - Акцент6 2 2 3 3 6" xfId="19048"/>
    <cellStyle name="40% - Акцент6 2 2 3 3 6 2" xfId="45766"/>
    <cellStyle name="40% - Акцент6 2 2 3 3 7" xfId="45761"/>
    <cellStyle name="40% - Акцент6 2 2 3 4" xfId="19049"/>
    <cellStyle name="40% - Акцент6 2 2 3 4 2" xfId="19050"/>
    <cellStyle name="40% - Акцент6 2 2 3 4 2 2" xfId="45768"/>
    <cellStyle name="40% - Акцент6 2 2 3 4 3" xfId="19051"/>
    <cellStyle name="40% - Акцент6 2 2 3 4 3 2" xfId="45769"/>
    <cellStyle name="40% - Акцент6 2 2 3 4 4" xfId="19052"/>
    <cellStyle name="40% - Акцент6 2 2 3 4 4 2" xfId="45770"/>
    <cellStyle name="40% - Акцент6 2 2 3 4 5" xfId="19053"/>
    <cellStyle name="40% - Акцент6 2 2 3 4 5 2" xfId="45771"/>
    <cellStyle name="40% - Акцент6 2 2 3 4 6" xfId="19054"/>
    <cellStyle name="40% - Акцент6 2 2 3 4 6 2" xfId="45772"/>
    <cellStyle name="40% - Акцент6 2 2 3 4 7" xfId="45767"/>
    <cellStyle name="40% - Акцент6 2 2 3 5" xfId="19055"/>
    <cellStyle name="40% - Акцент6 2 2 3 5 2" xfId="19056"/>
    <cellStyle name="40% - Акцент6 2 2 3 5 2 2" xfId="45774"/>
    <cellStyle name="40% - Акцент6 2 2 3 5 3" xfId="19057"/>
    <cellStyle name="40% - Акцент6 2 2 3 5 3 2" xfId="45775"/>
    <cellStyle name="40% - Акцент6 2 2 3 5 4" xfId="19058"/>
    <cellStyle name="40% - Акцент6 2 2 3 5 4 2" xfId="45776"/>
    <cellStyle name="40% - Акцент6 2 2 3 5 5" xfId="19059"/>
    <cellStyle name="40% - Акцент6 2 2 3 5 5 2" xfId="45777"/>
    <cellStyle name="40% - Акцент6 2 2 3 5 6" xfId="19060"/>
    <cellStyle name="40% - Акцент6 2 2 3 5 6 2" xfId="45778"/>
    <cellStyle name="40% - Акцент6 2 2 3 5 7" xfId="45773"/>
    <cellStyle name="40% - Акцент6 2 2 3 6" xfId="19061"/>
    <cellStyle name="40% - Акцент6 2 2 3 6 2" xfId="19062"/>
    <cellStyle name="40% - Акцент6 2 2 3 6 2 2" xfId="45780"/>
    <cellStyle name="40% - Акцент6 2 2 3 6 3" xfId="19063"/>
    <cellStyle name="40% - Акцент6 2 2 3 6 3 2" xfId="45781"/>
    <cellStyle name="40% - Акцент6 2 2 3 6 4" xfId="19064"/>
    <cellStyle name="40% - Акцент6 2 2 3 6 4 2" xfId="45782"/>
    <cellStyle name="40% - Акцент6 2 2 3 6 5" xfId="19065"/>
    <cellStyle name="40% - Акцент6 2 2 3 6 5 2" xfId="45783"/>
    <cellStyle name="40% - Акцент6 2 2 3 6 6" xfId="19066"/>
    <cellStyle name="40% - Акцент6 2 2 3 6 6 2" xfId="45784"/>
    <cellStyle name="40% - Акцент6 2 2 3 6 7" xfId="45779"/>
    <cellStyle name="40% - Акцент6 2 2 3 7" xfId="19067"/>
    <cellStyle name="40% - Акцент6 2 2 3 7 2" xfId="19068"/>
    <cellStyle name="40% - Акцент6 2 2 3 7 2 2" xfId="45786"/>
    <cellStyle name="40% - Акцент6 2 2 3 7 3" xfId="19069"/>
    <cellStyle name="40% - Акцент6 2 2 3 7 3 2" xfId="45787"/>
    <cellStyle name="40% - Акцент6 2 2 3 7 4" xfId="19070"/>
    <cellStyle name="40% - Акцент6 2 2 3 7 4 2" xfId="45788"/>
    <cellStyle name="40% - Акцент6 2 2 3 7 5" xfId="19071"/>
    <cellStyle name="40% - Акцент6 2 2 3 7 5 2" xfId="45789"/>
    <cellStyle name="40% - Акцент6 2 2 3 7 6" xfId="19072"/>
    <cellStyle name="40% - Акцент6 2 2 3 7 6 2" xfId="45790"/>
    <cellStyle name="40% - Акцент6 2 2 3 7 7" xfId="45785"/>
    <cellStyle name="40% - Акцент6 2 2 3 8" xfId="19073"/>
    <cellStyle name="40% - Акцент6 2 2 3 8 2" xfId="19074"/>
    <cellStyle name="40% - Акцент6 2 2 3 8 2 2" xfId="45792"/>
    <cellStyle name="40% - Акцент6 2 2 3 8 3" xfId="19075"/>
    <cellStyle name="40% - Акцент6 2 2 3 8 3 2" xfId="45793"/>
    <cellStyle name="40% - Акцент6 2 2 3 8 4" xfId="19076"/>
    <cellStyle name="40% - Акцент6 2 2 3 8 4 2" xfId="45794"/>
    <cellStyle name="40% - Акцент6 2 2 3 8 5" xfId="19077"/>
    <cellStyle name="40% - Акцент6 2 2 3 8 5 2" xfId="45795"/>
    <cellStyle name="40% - Акцент6 2 2 3 8 6" xfId="19078"/>
    <cellStyle name="40% - Акцент6 2 2 3 8 6 2" xfId="45796"/>
    <cellStyle name="40% - Акцент6 2 2 3 8 7" xfId="45791"/>
    <cellStyle name="40% - Акцент6 2 2 3 9" xfId="19079"/>
    <cellStyle name="40% - Акцент6 2 2 3 9 2" xfId="19080"/>
    <cellStyle name="40% - Акцент6 2 2 3 9 2 2" xfId="45798"/>
    <cellStyle name="40% - Акцент6 2 2 3 9 3" xfId="19081"/>
    <cellStyle name="40% - Акцент6 2 2 3 9 3 2" xfId="45799"/>
    <cellStyle name="40% - Акцент6 2 2 3 9 4" xfId="19082"/>
    <cellStyle name="40% - Акцент6 2 2 3 9 4 2" xfId="45800"/>
    <cellStyle name="40% - Акцент6 2 2 3 9 5" xfId="19083"/>
    <cellStyle name="40% - Акцент6 2 2 3 9 5 2" xfId="45801"/>
    <cellStyle name="40% - Акцент6 2 2 3 9 6" xfId="19084"/>
    <cellStyle name="40% - Акцент6 2 2 3 9 6 2" xfId="45802"/>
    <cellStyle name="40% - Акцент6 2 2 3 9 7" xfId="45797"/>
    <cellStyle name="40% - Акцент6 2 2 30" xfId="19085"/>
    <cellStyle name="40% - Акцент6 2 2 30 2" xfId="45803"/>
    <cellStyle name="40% - Акцент6 2 2 31" xfId="19086"/>
    <cellStyle name="40% - Акцент6 2 2 31 2" xfId="45804"/>
    <cellStyle name="40% - Акцент6 2 2 32" xfId="19087"/>
    <cellStyle name="40% - Акцент6 2 2 32 2" xfId="45805"/>
    <cellStyle name="40% - Акцент6 2 2 4" xfId="19088"/>
    <cellStyle name="40% - Акцент6 2 2 4 10" xfId="19089"/>
    <cellStyle name="40% - Акцент6 2 2 4 10 2" xfId="19090"/>
    <cellStyle name="40% - Акцент6 2 2 4 10 2 2" xfId="45808"/>
    <cellStyle name="40% - Акцент6 2 2 4 10 3" xfId="19091"/>
    <cellStyle name="40% - Акцент6 2 2 4 10 3 2" xfId="45809"/>
    <cellStyle name="40% - Акцент6 2 2 4 10 4" xfId="19092"/>
    <cellStyle name="40% - Акцент6 2 2 4 10 4 2" xfId="45810"/>
    <cellStyle name="40% - Акцент6 2 2 4 10 5" xfId="19093"/>
    <cellStyle name="40% - Акцент6 2 2 4 10 5 2" xfId="45811"/>
    <cellStyle name="40% - Акцент6 2 2 4 10 6" xfId="19094"/>
    <cellStyle name="40% - Акцент6 2 2 4 10 6 2" xfId="45812"/>
    <cellStyle name="40% - Акцент6 2 2 4 10 7" xfId="45807"/>
    <cellStyle name="40% - Акцент6 2 2 4 11" xfId="19095"/>
    <cellStyle name="40% - Акцент6 2 2 4 11 2" xfId="19096"/>
    <cellStyle name="40% - Акцент6 2 2 4 11 2 2" xfId="45814"/>
    <cellStyle name="40% - Акцент6 2 2 4 11 3" xfId="19097"/>
    <cellStyle name="40% - Акцент6 2 2 4 11 3 2" xfId="45815"/>
    <cellStyle name="40% - Акцент6 2 2 4 11 4" xfId="19098"/>
    <cellStyle name="40% - Акцент6 2 2 4 11 4 2" xfId="45816"/>
    <cellStyle name="40% - Акцент6 2 2 4 11 5" xfId="19099"/>
    <cellStyle name="40% - Акцент6 2 2 4 11 5 2" xfId="45817"/>
    <cellStyle name="40% - Акцент6 2 2 4 11 6" xfId="19100"/>
    <cellStyle name="40% - Акцент6 2 2 4 11 6 2" xfId="45818"/>
    <cellStyle name="40% - Акцент6 2 2 4 11 7" xfId="45813"/>
    <cellStyle name="40% - Акцент6 2 2 4 12" xfId="19101"/>
    <cellStyle name="40% - Акцент6 2 2 4 12 2" xfId="19102"/>
    <cellStyle name="40% - Акцент6 2 2 4 12 2 2" xfId="45820"/>
    <cellStyle name="40% - Акцент6 2 2 4 12 3" xfId="19103"/>
    <cellStyle name="40% - Акцент6 2 2 4 12 3 2" xfId="45821"/>
    <cellStyle name="40% - Акцент6 2 2 4 12 4" xfId="19104"/>
    <cellStyle name="40% - Акцент6 2 2 4 12 4 2" xfId="45822"/>
    <cellStyle name="40% - Акцент6 2 2 4 12 5" xfId="19105"/>
    <cellStyle name="40% - Акцент6 2 2 4 12 5 2" xfId="45823"/>
    <cellStyle name="40% - Акцент6 2 2 4 12 6" xfId="19106"/>
    <cellStyle name="40% - Акцент6 2 2 4 12 6 2" xfId="45824"/>
    <cellStyle name="40% - Акцент6 2 2 4 12 7" xfId="45819"/>
    <cellStyle name="40% - Акцент6 2 2 4 13" xfId="19107"/>
    <cellStyle name="40% - Акцент6 2 2 4 13 2" xfId="19108"/>
    <cellStyle name="40% - Акцент6 2 2 4 13 2 2" xfId="45826"/>
    <cellStyle name="40% - Акцент6 2 2 4 13 3" xfId="19109"/>
    <cellStyle name="40% - Акцент6 2 2 4 13 3 2" xfId="45827"/>
    <cellStyle name="40% - Акцент6 2 2 4 13 4" xfId="19110"/>
    <cellStyle name="40% - Акцент6 2 2 4 13 4 2" xfId="45828"/>
    <cellStyle name="40% - Акцент6 2 2 4 13 5" xfId="19111"/>
    <cellStyle name="40% - Акцент6 2 2 4 13 5 2" xfId="45829"/>
    <cellStyle name="40% - Акцент6 2 2 4 13 6" xfId="19112"/>
    <cellStyle name="40% - Акцент6 2 2 4 13 6 2" xfId="45830"/>
    <cellStyle name="40% - Акцент6 2 2 4 13 7" xfId="45825"/>
    <cellStyle name="40% - Акцент6 2 2 4 14" xfId="19113"/>
    <cellStyle name="40% - Акцент6 2 2 4 14 2" xfId="19114"/>
    <cellStyle name="40% - Акцент6 2 2 4 14 2 2" xfId="45832"/>
    <cellStyle name="40% - Акцент6 2 2 4 14 3" xfId="19115"/>
    <cellStyle name="40% - Акцент6 2 2 4 14 3 2" xfId="45833"/>
    <cellStyle name="40% - Акцент6 2 2 4 14 4" xfId="19116"/>
    <cellStyle name="40% - Акцент6 2 2 4 14 4 2" xfId="45834"/>
    <cellStyle name="40% - Акцент6 2 2 4 14 5" xfId="19117"/>
    <cellStyle name="40% - Акцент6 2 2 4 14 5 2" xfId="45835"/>
    <cellStyle name="40% - Акцент6 2 2 4 14 6" xfId="19118"/>
    <cellStyle name="40% - Акцент6 2 2 4 14 6 2" xfId="45836"/>
    <cellStyle name="40% - Акцент6 2 2 4 14 7" xfId="45831"/>
    <cellStyle name="40% - Акцент6 2 2 4 15" xfId="19119"/>
    <cellStyle name="40% - Акцент6 2 2 4 15 2" xfId="19120"/>
    <cellStyle name="40% - Акцент6 2 2 4 15 2 2" xfId="45838"/>
    <cellStyle name="40% - Акцент6 2 2 4 15 3" xfId="19121"/>
    <cellStyle name="40% - Акцент6 2 2 4 15 3 2" xfId="45839"/>
    <cellStyle name="40% - Акцент6 2 2 4 15 4" xfId="19122"/>
    <cellStyle name="40% - Акцент6 2 2 4 15 4 2" xfId="45840"/>
    <cellStyle name="40% - Акцент6 2 2 4 15 5" xfId="19123"/>
    <cellStyle name="40% - Акцент6 2 2 4 15 5 2" xfId="45841"/>
    <cellStyle name="40% - Акцент6 2 2 4 15 6" xfId="19124"/>
    <cellStyle name="40% - Акцент6 2 2 4 15 6 2" xfId="45842"/>
    <cellStyle name="40% - Акцент6 2 2 4 15 7" xfId="45837"/>
    <cellStyle name="40% - Акцент6 2 2 4 16" xfId="19125"/>
    <cellStyle name="40% - Акцент6 2 2 4 16 2" xfId="19126"/>
    <cellStyle name="40% - Акцент6 2 2 4 16 2 2" xfId="45844"/>
    <cellStyle name="40% - Акцент6 2 2 4 16 3" xfId="19127"/>
    <cellStyle name="40% - Акцент6 2 2 4 16 3 2" xfId="45845"/>
    <cellStyle name="40% - Акцент6 2 2 4 16 4" xfId="19128"/>
    <cellStyle name="40% - Акцент6 2 2 4 16 4 2" xfId="45846"/>
    <cellStyle name="40% - Акцент6 2 2 4 16 5" xfId="19129"/>
    <cellStyle name="40% - Акцент6 2 2 4 16 5 2" xfId="45847"/>
    <cellStyle name="40% - Акцент6 2 2 4 16 6" xfId="19130"/>
    <cellStyle name="40% - Акцент6 2 2 4 16 6 2" xfId="45848"/>
    <cellStyle name="40% - Акцент6 2 2 4 16 7" xfId="45843"/>
    <cellStyle name="40% - Акцент6 2 2 4 17" xfId="19131"/>
    <cellStyle name="40% - Акцент6 2 2 4 17 2" xfId="19132"/>
    <cellStyle name="40% - Акцент6 2 2 4 17 2 2" xfId="45850"/>
    <cellStyle name="40% - Акцент6 2 2 4 17 3" xfId="19133"/>
    <cellStyle name="40% - Акцент6 2 2 4 17 3 2" xfId="45851"/>
    <cellStyle name="40% - Акцент6 2 2 4 17 4" xfId="19134"/>
    <cellStyle name="40% - Акцент6 2 2 4 17 4 2" xfId="45852"/>
    <cellStyle name="40% - Акцент6 2 2 4 17 5" xfId="19135"/>
    <cellStyle name="40% - Акцент6 2 2 4 17 5 2" xfId="45853"/>
    <cellStyle name="40% - Акцент6 2 2 4 17 6" xfId="19136"/>
    <cellStyle name="40% - Акцент6 2 2 4 17 6 2" xfId="45854"/>
    <cellStyle name="40% - Акцент6 2 2 4 17 7" xfId="45849"/>
    <cellStyle name="40% - Акцент6 2 2 4 18" xfId="19137"/>
    <cellStyle name="40% - Акцент6 2 2 4 18 2" xfId="19138"/>
    <cellStyle name="40% - Акцент6 2 2 4 18 2 2" xfId="45856"/>
    <cellStyle name="40% - Акцент6 2 2 4 18 3" xfId="19139"/>
    <cellStyle name="40% - Акцент6 2 2 4 18 3 2" xfId="45857"/>
    <cellStyle name="40% - Акцент6 2 2 4 18 4" xfId="19140"/>
    <cellStyle name="40% - Акцент6 2 2 4 18 4 2" xfId="45858"/>
    <cellStyle name="40% - Акцент6 2 2 4 18 5" xfId="19141"/>
    <cellStyle name="40% - Акцент6 2 2 4 18 5 2" xfId="45859"/>
    <cellStyle name="40% - Акцент6 2 2 4 18 6" xfId="19142"/>
    <cellStyle name="40% - Акцент6 2 2 4 18 6 2" xfId="45860"/>
    <cellStyle name="40% - Акцент6 2 2 4 18 7" xfId="45855"/>
    <cellStyle name="40% - Акцент6 2 2 4 19" xfId="19143"/>
    <cellStyle name="40% - Акцент6 2 2 4 19 2" xfId="19144"/>
    <cellStyle name="40% - Акцент6 2 2 4 19 2 2" xfId="45862"/>
    <cellStyle name="40% - Акцент6 2 2 4 19 3" xfId="19145"/>
    <cellStyle name="40% - Акцент6 2 2 4 19 3 2" xfId="45863"/>
    <cellStyle name="40% - Акцент6 2 2 4 19 4" xfId="19146"/>
    <cellStyle name="40% - Акцент6 2 2 4 19 4 2" xfId="45864"/>
    <cellStyle name="40% - Акцент6 2 2 4 19 5" xfId="19147"/>
    <cellStyle name="40% - Акцент6 2 2 4 19 5 2" xfId="45865"/>
    <cellStyle name="40% - Акцент6 2 2 4 19 6" xfId="19148"/>
    <cellStyle name="40% - Акцент6 2 2 4 19 6 2" xfId="45866"/>
    <cellStyle name="40% - Акцент6 2 2 4 19 7" xfId="45861"/>
    <cellStyle name="40% - Акцент6 2 2 4 2" xfId="19149"/>
    <cellStyle name="40% - Акцент6 2 2 4 2 2" xfId="19150"/>
    <cellStyle name="40% - Акцент6 2 2 4 2 2 2" xfId="45868"/>
    <cellStyle name="40% - Акцент6 2 2 4 2 3" xfId="19151"/>
    <cellStyle name="40% - Акцент6 2 2 4 2 3 2" xfId="45869"/>
    <cellStyle name="40% - Акцент6 2 2 4 2 4" xfId="19152"/>
    <cellStyle name="40% - Акцент6 2 2 4 2 4 2" xfId="45870"/>
    <cellStyle name="40% - Акцент6 2 2 4 2 5" xfId="19153"/>
    <cellStyle name="40% - Акцент6 2 2 4 2 5 2" xfId="45871"/>
    <cellStyle name="40% - Акцент6 2 2 4 2 6" xfId="19154"/>
    <cellStyle name="40% - Акцент6 2 2 4 2 6 2" xfId="45872"/>
    <cellStyle name="40% - Акцент6 2 2 4 2 7" xfId="45867"/>
    <cellStyle name="40% - Акцент6 2 2 4 20" xfId="19155"/>
    <cellStyle name="40% - Акцент6 2 2 4 20 2" xfId="19156"/>
    <cellStyle name="40% - Акцент6 2 2 4 20 2 2" xfId="45874"/>
    <cellStyle name="40% - Акцент6 2 2 4 20 3" xfId="19157"/>
    <cellStyle name="40% - Акцент6 2 2 4 20 3 2" xfId="45875"/>
    <cellStyle name="40% - Акцент6 2 2 4 20 4" xfId="19158"/>
    <cellStyle name="40% - Акцент6 2 2 4 20 4 2" xfId="45876"/>
    <cellStyle name="40% - Акцент6 2 2 4 20 5" xfId="19159"/>
    <cellStyle name="40% - Акцент6 2 2 4 20 5 2" xfId="45877"/>
    <cellStyle name="40% - Акцент6 2 2 4 20 6" xfId="19160"/>
    <cellStyle name="40% - Акцент6 2 2 4 20 6 2" xfId="45878"/>
    <cellStyle name="40% - Акцент6 2 2 4 20 7" xfId="45873"/>
    <cellStyle name="40% - Акцент6 2 2 4 21" xfId="19161"/>
    <cellStyle name="40% - Акцент6 2 2 4 21 2" xfId="19162"/>
    <cellStyle name="40% - Акцент6 2 2 4 21 2 2" xfId="45880"/>
    <cellStyle name="40% - Акцент6 2 2 4 21 3" xfId="19163"/>
    <cellStyle name="40% - Акцент6 2 2 4 21 3 2" xfId="45881"/>
    <cellStyle name="40% - Акцент6 2 2 4 21 4" xfId="19164"/>
    <cellStyle name="40% - Акцент6 2 2 4 21 4 2" xfId="45882"/>
    <cellStyle name="40% - Акцент6 2 2 4 21 5" xfId="19165"/>
    <cellStyle name="40% - Акцент6 2 2 4 21 5 2" xfId="45883"/>
    <cellStyle name="40% - Акцент6 2 2 4 21 6" xfId="19166"/>
    <cellStyle name="40% - Акцент6 2 2 4 21 6 2" xfId="45884"/>
    <cellStyle name="40% - Акцент6 2 2 4 21 7" xfId="45879"/>
    <cellStyle name="40% - Акцент6 2 2 4 22" xfId="19167"/>
    <cellStyle name="40% - Акцент6 2 2 4 22 2" xfId="19168"/>
    <cellStyle name="40% - Акцент6 2 2 4 22 2 2" xfId="45886"/>
    <cellStyle name="40% - Акцент6 2 2 4 22 3" xfId="19169"/>
    <cellStyle name="40% - Акцент6 2 2 4 22 3 2" xfId="45887"/>
    <cellStyle name="40% - Акцент6 2 2 4 22 4" xfId="19170"/>
    <cellStyle name="40% - Акцент6 2 2 4 22 4 2" xfId="45888"/>
    <cellStyle name="40% - Акцент6 2 2 4 22 5" xfId="19171"/>
    <cellStyle name="40% - Акцент6 2 2 4 22 5 2" xfId="45889"/>
    <cellStyle name="40% - Акцент6 2 2 4 22 6" xfId="19172"/>
    <cellStyle name="40% - Акцент6 2 2 4 22 6 2" xfId="45890"/>
    <cellStyle name="40% - Акцент6 2 2 4 22 7" xfId="45885"/>
    <cellStyle name="40% - Акцент6 2 2 4 23" xfId="19173"/>
    <cellStyle name="40% - Акцент6 2 2 4 23 2" xfId="45891"/>
    <cellStyle name="40% - Акцент6 2 2 4 24" xfId="19174"/>
    <cellStyle name="40% - Акцент6 2 2 4 24 2" xfId="45892"/>
    <cellStyle name="40% - Акцент6 2 2 4 25" xfId="19175"/>
    <cellStyle name="40% - Акцент6 2 2 4 25 2" xfId="45893"/>
    <cellStyle name="40% - Акцент6 2 2 4 26" xfId="19176"/>
    <cellStyle name="40% - Акцент6 2 2 4 26 2" xfId="45894"/>
    <cellStyle name="40% - Акцент6 2 2 4 27" xfId="19177"/>
    <cellStyle name="40% - Акцент6 2 2 4 27 2" xfId="45895"/>
    <cellStyle name="40% - Акцент6 2 2 4 28" xfId="45806"/>
    <cellStyle name="40% - Акцент6 2 2 4 3" xfId="19178"/>
    <cellStyle name="40% - Акцент6 2 2 4 3 2" xfId="19179"/>
    <cellStyle name="40% - Акцент6 2 2 4 3 2 2" xfId="45897"/>
    <cellStyle name="40% - Акцент6 2 2 4 3 3" xfId="19180"/>
    <cellStyle name="40% - Акцент6 2 2 4 3 3 2" xfId="45898"/>
    <cellStyle name="40% - Акцент6 2 2 4 3 4" xfId="19181"/>
    <cellStyle name="40% - Акцент6 2 2 4 3 4 2" xfId="45899"/>
    <cellStyle name="40% - Акцент6 2 2 4 3 5" xfId="19182"/>
    <cellStyle name="40% - Акцент6 2 2 4 3 5 2" xfId="45900"/>
    <cellStyle name="40% - Акцент6 2 2 4 3 6" xfId="19183"/>
    <cellStyle name="40% - Акцент6 2 2 4 3 6 2" xfId="45901"/>
    <cellStyle name="40% - Акцент6 2 2 4 3 7" xfId="45896"/>
    <cellStyle name="40% - Акцент6 2 2 4 4" xfId="19184"/>
    <cellStyle name="40% - Акцент6 2 2 4 4 2" xfId="19185"/>
    <cellStyle name="40% - Акцент6 2 2 4 4 2 2" xfId="45903"/>
    <cellStyle name="40% - Акцент6 2 2 4 4 3" xfId="19186"/>
    <cellStyle name="40% - Акцент6 2 2 4 4 3 2" xfId="45904"/>
    <cellStyle name="40% - Акцент6 2 2 4 4 4" xfId="19187"/>
    <cellStyle name="40% - Акцент6 2 2 4 4 4 2" xfId="45905"/>
    <cellStyle name="40% - Акцент6 2 2 4 4 5" xfId="19188"/>
    <cellStyle name="40% - Акцент6 2 2 4 4 5 2" xfId="45906"/>
    <cellStyle name="40% - Акцент6 2 2 4 4 6" xfId="19189"/>
    <cellStyle name="40% - Акцент6 2 2 4 4 6 2" xfId="45907"/>
    <cellStyle name="40% - Акцент6 2 2 4 4 7" xfId="45902"/>
    <cellStyle name="40% - Акцент6 2 2 4 5" xfId="19190"/>
    <cellStyle name="40% - Акцент6 2 2 4 5 2" xfId="19191"/>
    <cellStyle name="40% - Акцент6 2 2 4 5 2 2" xfId="45909"/>
    <cellStyle name="40% - Акцент6 2 2 4 5 3" xfId="19192"/>
    <cellStyle name="40% - Акцент6 2 2 4 5 3 2" xfId="45910"/>
    <cellStyle name="40% - Акцент6 2 2 4 5 4" xfId="19193"/>
    <cellStyle name="40% - Акцент6 2 2 4 5 4 2" xfId="45911"/>
    <cellStyle name="40% - Акцент6 2 2 4 5 5" xfId="19194"/>
    <cellStyle name="40% - Акцент6 2 2 4 5 5 2" xfId="45912"/>
    <cellStyle name="40% - Акцент6 2 2 4 5 6" xfId="19195"/>
    <cellStyle name="40% - Акцент6 2 2 4 5 6 2" xfId="45913"/>
    <cellStyle name="40% - Акцент6 2 2 4 5 7" xfId="45908"/>
    <cellStyle name="40% - Акцент6 2 2 4 6" xfId="19196"/>
    <cellStyle name="40% - Акцент6 2 2 4 6 2" xfId="19197"/>
    <cellStyle name="40% - Акцент6 2 2 4 6 2 2" xfId="45915"/>
    <cellStyle name="40% - Акцент6 2 2 4 6 3" xfId="19198"/>
    <cellStyle name="40% - Акцент6 2 2 4 6 3 2" xfId="45916"/>
    <cellStyle name="40% - Акцент6 2 2 4 6 4" xfId="19199"/>
    <cellStyle name="40% - Акцент6 2 2 4 6 4 2" xfId="45917"/>
    <cellStyle name="40% - Акцент6 2 2 4 6 5" xfId="19200"/>
    <cellStyle name="40% - Акцент6 2 2 4 6 5 2" xfId="45918"/>
    <cellStyle name="40% - Акцент6 2 2 4 6 6" xfId="19201"/>
    <cellStyle name="40% - Акцент6 2 2 4 6 6 2" xfId="45919"/>
    <cellStyle name="40% - Акцент6 2 2 4 6 7" xfId="45914"/>
    <cellStyle name="40% - Акцент6 2 2 4 7" xfId="19202"/>
    <cellStyle name="40% - Акцент6 2 2 4 7 2" xfId="19203"/>
    <cellStyle name="40% - Акцент6 2 2 4 7 2 2" xfId="45921"/>
    <cellStyle name="40% - Акцент6 2 2 4 7 3" xfId="19204"/>
    <cellStyle name="40% - Акцент6 2 2 4 7 3 2" xfId="45922"/>
    <cellStyle name="40% - Акцент6 2 2 4 7 4" xfId="19205"/>
    <cellStyle name="40% - Акцент6 2 2 4 7 4 2" xfId="45923"/>
    <cellStyle name="40% - Акцент6 2 2 4 7 5" xfId="19206"/>
    <cellStyle name="40% - Акцент6 2 2 4 7 5 2" xfId="45924"/>
    <cellStyle name="40% - Акцент6 2 2 4 7 6" xfId="19207"/>
    <cellStyle name="40% - Акцент6 2 2 4 7 6 2" xfId="45925"/>
    <cellStyle name="40% - Акцент6 2 2 4 7 7" xfId="45920"/>
    <cellStyle name="40% - Акцент6 2 2 4 8" xfId="19208"/>
    <cellStyle name="40% - Акцент6 2 2 4 8 2" xfId="19209"/>
    <cellStyle name="40% - Акцент6 2 2 4 8 2 2" xfId="45927"/>
    <cellStyle name="40% - Акцент6 2 2 4 8 3" xfId="19210"/>
    <cellStyle name="40% - Акцент6 2 2 4 8 3 2" xfId="45928"/>
    <cellStyle name="40% - Акцент6 2 2 4 8 4" xfId="19211"/>
    <cellStyle name="40% - Акцент6 2 2 4 8 4 2" xfId="45929"/>
    <cellStyle name="40% - Акцент6 2 2 4 8 5" xfId="19212"/>
    <cellStyle name="40% - Акцент6 2 2 4 8 5 2" xfId="45930"/>
    <cellStyle name="40% - Акцент6 2 2 4 8 6" xfId="19213"/>
    <cellStyle name="40% - Акцент6 2 2 4 8 6 2" xfId="45931"/>
    <cellStyle name="40% - Акцент6 2 2 4 8 7" xfId="45926"/>
    <cellStyle name="40% - Акцент6 2 2 4 9" xfId="19214"/>
    <cellStyle name="40% - Акцент6 2 2 4 9 2" xfId="19215"/>
    <cellStyle name="40% - Акцент6 2 2 4 9 2 2" xfId="45933"/>
    <cellStyle name="40% - Акцент6 2 2 4 9 3" xfId="19216"/>
    <cellStyle name="40% - Акцент6 2 2 4 9 3 2" xfId="45934"/>
    <cellStyle name="40% - Акцент6 2 2 4 9 4" xfId="19217"/>
    <cellStyle name="40% - Акцент6 2 2 4 9 4 2" xfId="45935"/>
    <cellStyle name="40% - Акцент6 2 2 4 9 5" xfId="19218"/>
    <cellStyle name="40% - Акцент6 2 2 4 9 5 2" xfId="45936"/>
    <cellStyle name="40% - Акцент6 2 2 4 9 6" xfId="19219"/>
    <cellStyle name="40% - Акцент6 2 2 4 9 6 2" xfId="45937"/>
    <cellStyle name="40% - Акцент6 2 2 4 9 7" xfId="45932"/>
    <cellStyle name="40% - Акцент6 2 2 5" xfId="19220"/>
    <cellStyle name="40% - Акцент6 2 2 5 10" xfId="19221"/>
    <cellStyle name="40% - Акцент6 2 2 5 10 2" xfId="19222"/>
    <cellStyle name="40% - Акцент6 2 2 5 10 2 2" xfId="45940"/>
    <cellStyle name="40% - Акцент6 2 2 5 10 3" xfId="19223"/>
    <cellStyle name="40% - Акцент6 2 2 5 10 3 2" xfId="45941"/>
    <cellStyle name="40% - Акцент6 2 2 5 10 4" xfId="19224"/>
    <cellStyle name="40% - Акцент6 2 2 5 10 4 2" xfId="45942"/>
    <cellStyle name="40% - Акцент6 2 2 5 10 5" xfId="19225"/>
    <cellStyle name="40% - Акцент6 2 2 5 10 5 2" xfId="45943"/>
    <cellStyle name="40% - Акцент6 2 2 5 10 6" xfId="19226"/>
    <cellStyle name="40% - Акцент6 2 2 5 10 6 2" xfId="45944"/>
    <cellStyle name="40% - Акцент6 2 2 5 10 7" xfId="45939"/>
    <cellStyle name="40% - Акцент6 2 2 5 11" xfId="19227"/>
    <cellStyle name="40% - Акцент6 2 2 5 11 2" xfId="19228"/>
    <cellStyle name="40% - Акцент6 2 2 5 11 2 2" xfId="45946"/>
    <cellStyle name="40% - Акцент6 2 2 5 11 3" xfId="19229"/>
    <cellStyle name="40% - Акцент6 2 2 5 11 3 2" xfId="45947"/>
    <cellStyle name="40% - Акцент6 2 2 5 11 4" xfId="19230"/>
    <cellStyle name="40% - Акцент6 2 2 5 11 4 2" xfId="45948"/>
    <cellStyle name="40% - Акцент6 2 2 5 11 5" xfId="19231"/>
    <cellStyle name="40% - Акцент6 2 2 5 11 5 2" xfId="45949"/>
    <cellStyle name="40% - Акцент6 2 2 5 11 6" xfId="19232"/>
    <cellStyle name="40% - Акцент6 2 2 5 11 6 2" xfId="45950"/>
    <cellStyle name="40% - Акцент6 2 2 5 11 7" xfId="45945"/>
    <cellStyle name="40% - Акцент6 2 2 5 12" xfId="19233"/>
    <cellStyle name="40% - Акцент6 2 2 5 12 2" xfId="19234"/>
    <cellStyle name="40% - Акцент6 2 2 5 12 2 2" xfId="45952"/>
    <cellStyle name="40% - Акцент6 2 2 5 12 3" xfId="19235"/>
    <cellStyle name="40% - Акцент6 2 2 5 12 3 2" xfId="45953"/>
    <cellStyle name="40% - Акцент6 2 2 5 12 4" xfId="19236"/>
    <cellStyle name="40% - Акцент6 2 2 5 12 4 2" xfId="45954"/>
    <cellStyle name="40% - Акцент6 2 2 5 12 5" xfId="19237"/>
    <cellStyle name="40% - Акцент6 2 2 5 12 5 2" xfId="45955"/>
    <cellStyle name="40% - Акцент6 2 2 5 12 6" xfId="19238"/>
    <cellStyle name="40% - Акцент6 2 2 5 12 6 2" xfId="45956"/>
    <cellStyle name="40% - Акцент6 2 2 5 12 7" xfId="45951"/>
    <cellStyle name="40% - Акцент6 2 2 5 13" xfId="19239"/>
    <cellStyle name="40% - Акцент6 2 2 5 13 2" xfId="19240"/>
    <cellStyle name="40% - Акцент6 2 2 5 13 2 2" xfId="45958"/>
    <cellStyle name="40% - Акцент6 2 2 5 13 3" xfId="19241"/>
    <cellStyle name="40% - Акцент6 2 2 5 13 3 2" xfId="45959"/>
    <cellStyle name="40% - Акцент6 2 2 5 13 4" xfId="19242"/>
    <cellStyle name="40% - Акцент6 2 2 5 13 4 2" xfId="45960"/>
    <cellStyle name="40% - Акцент6 2 2 5 13 5" xfId="19243"/>
    <cellStyle name="40% - Акцент6 2 2 5 13 5 2" xfId="45961"/>
    <cellStyle name="40% - Акцент6 2 2 5 13 6" xfId="19244"/>
    <cellStyle name="40% - Акцент6 2 2 5 13 6 2" xfId="45962"/>
    <cellStyle name="40% - Акцент6 2 2 5 13 7" xfId="45957"/>
    <cellStyle name="40% - Акцент6 2 2 5 14" xfId="19245"/>
    <cellStyle name="40% - Акцент6 2 2 5 14 2" xfId="19246"/>
    <cellStyle name="40% - Акцент6 2 2 5 14 2 2" xfId="45964"/>
    <cellStyle name="40% - Акцент6 2 2 5 14 3" xfId="19247"/>
    <cellStyle name="40% - Акцент6 2 2 5 14 3 2" xfId="45965"/>
    <cellStyle name="40% - Акцент6 2 2 5 14 4" xfId="19248"/>
    <cellStyle name="40% - Акцент6 2 2 5 14 4 2" xfId="45966"/>
    <cellStyle name="40% - Акцент6 2 2 5 14 5" xfId="19249"/>
    <cellStyle name="40% - Акцент6 2 2 5 14 5 2" xfId="45967"/>
    <cellStyle name="40% - Акцент6 2 2 5 14 6" xfId="19250"/>
    <cellStyle name="40% - Акцент6 2 2 5 14 6 2" xfId="45968"/>
    <cellStyle name="40% - Акцент6 2 2 5 14 7" xfId="45963"/>
    <cellStyle name="40% - Акцент6 2 2 5 15" xfId="19251"/>
    <cellStyle name="40% - Акцент6 2 2 5 15 2" xfId="19252"/>
    <cellStyle name="40% - Акцент6 2 2 5 15 2 2" xfId="45970"/>
    <cellStyle name="40% - Акцент6 2 2 5 15 3" xfId="19253"/>
    <cellStyle name="40% - Акцент6 2 2 5 15 3 2" xfId="45971"/>
    <cellStyle name="40% - Акцент6 2 2 5 15 4" xfId="19254"/>
    <cellStyle name="40% - Акцент6 2 2 5 15 4 2" xfId="45972"/>
    <cellStyle name="40% - Акцент6 2 2 5 15 5" xfId="19255"/>
    <cellStyle name="40% - Акцент6 2 2 5 15 5 2" xfId="45973"/>
    <cellStyle name="40% - Акцент6 2 2 5 15 6" xfId="19256"/>
    <cellStyle name="40% - Акцент6 2 2 5 15 6 2" xfId="45974"/>
    <cellStyle name="40% - Акцент6 2 2 5 15 7" xfId="45969"/>
    <cellStyle name="40% - Акцент6 2 2 5 16" xfId="19257"/>
    <cellStyle name="40% - Акцент6 2 2 5 16 2" xfId="19258"/>
    <cellStyle name="40% - Акцент6 2 2 5 16 2 2" xfId="45976"/>
    <cellStyle name="40% - Акцент6 2 2 5 16 3" xfId="19259"/>
    <cellStyle name="40% - Акцент6 2 2 5 16 3 2" xfId="45977"/>
    <cellStyle name="40% - Акцент6 2 2 5 16 4" xfId="19260"/>
    <cellStyle name="40% - Акцент6 2 2 5 16 4 2" xfId="45978"/>
    <cellStyle name="40% - Акцент6 2 2 5 16 5" xfId="19261"/>
    <cellStyle name="40% - Акцент6 2 2 5 16 5 2" xfId="45979"/>
    <cellStyle name="40% - Акцент6 2 2 5 16 6" xfId="19262"/>
    <cellStyle name="40% - Акцент6 2 2 5 16 6 2" xfId="45980"/>
    <cellStyle name="40% - Акцент6 2 2 5 16 7" xfId="45975"/>
    <cellStyle name="40% - Акцент6 2 2 5 17" xfId="19263"/>
    <cellStyle name="40% - Акцент6 2 2 5 17 2" xfId="19264"/>
    <cellStyle name="40% - Акцент6 2 2 5 17 2 2" xfId="45982"/>
    <cellStyle name="40% - Акцент6 2 2 5 17 3" xfId="19265"/>
    <cellStyle name="40% - Акцент6 2 2 5 17 3 2" xfId="45983"/>
    <cellStyle name="40% - Акцент6 2 2 5 17 4" xfId="19266"/>
    <cellStyle name="40% - Акцент6 2 2 5 17 4 2" xfId="45984"/>
    <cellStyle name="40% - Акцент6 2 2 5 17 5" xfId="19267"/>
    <cellStyle name="40% - Акцент6 2 2 5 17 5 2" xfId="45985"/>
    <cellStyle name="40% - Акцент6 2 2 5 17 6" xfId="19268"/>
    <cellStyle name="40% - Акцент6 2 2 5 17 6 2" xfId="45986"/>
    <cellStyle name="40% - Акцент6 2 2 5 17 7" xfId="45981"/>
    <cellStyle name="40% - Акцент6 2 2 5 18" xfId="19269"/>
    <cellStyle name="40% - Акцент6 2 2 5 18 2" xfId="19270"/>
    <cellStyle name="40% - Акцент6 2 2 5 18 2 2" xfId="45988"/>
    <cellStyle name="40% - Акцент6 2 2 5 18 3" xfId="19271"/>
    <cellStyle name="40% - Акцент6 2 2 5 18 3 2" xfId="45989"/>
    <cellStyle name="40% - Акцент6 2 2 5 18 4" xfId="19272"/>
    <cellStyle name="40% - Акцент6 2 2 5 18 4 2" xfId="45990"/>
    <cellStyle name="40% - Акцент6 2 2 5 18 5" xfId="19273"/>
    <cellStyle name="40% - Акцент6 2 2 5 18 5 2" xfId="45991"/>
    <cellStyle name="40% - Акцент6 2 2 5 18 6" xfId="19274"/>
    <cellStyle name="40% - Акцент6 2 2 5 18 6 2" xfId="45992"/>
    <cellStyle name="40% - Акцент6 2 2 5 18 7" xfId="45987"/>
    <cellStyle name="40% - Акцент6 2 2 5 19" xfId="19275"/>
    <cellStyle name="40% - Акцент6 2 2 5 19 2" xfId="19276"/>
    <cellStyle name="40% - Акцент6 2 2 5 19 2 2" xfId="45994"/>
    <cellStyle name="40% - Акцент6 2 2 5 19 3" xfId="19277"/>
    <cellStyle name="40% - Акцент6 2 2 5 19 3 2" xfId="45995"/>
    <cellStyle name="40% - Акцент6 2 2 5 19 4" xfId="19278"/>
    <cellStyle name="40% - Акцент6 2 2 5 19 4 2" xfId="45996"/>
    <cellStyle name="40% - Акцент6 2 2 5 19 5" xfId="19279"/>
    <cellStyle name="40% - Акцент6 2 2 5 19 5 2" xfId="45997"/>
    <cellStyle name="40% - Акцент6 2 2 5 19 6" xfId="19280"/>
    <cellStyle name="40% - Акцент6 2 2 5 19 6 2" xfId="45998"/>
    <cellStyle name="40% - Акцент6 2 2 5 19 7" xfId="45993"/>
    <cellStyle name="40% - Акцент6 2 2 5 2" xfId="19281"/>
    <cellStyle name="40% - Акцент6 2 2 5 2 2" xfId="19282"/>
    <cellStyle name="40% - Акцент6 2 2 5 2 2 2" xfId="46000"/>
    <cellStyle name="40% - Акцент6 2 2 5 2 3" xfId="19283"/>
    <cellStyle name="40% - Акцент6 2 2 5 2 3 2" xfId="46001"/>
    <cellStyle name="40% - Акцент6 2 2 5 2 4" xfId="19284"/>
    <cellStyle name="40% - Акцент6 2 2 5 2 4 2" xfId="46002"/>
    <cellStyle name="40% - Акцент6 2 2 5 2 5" xfId="19285"/>
    <cellStyle name="40% - Акцент6 2 2 5 2 5 2" xfId="46003"/>
    <cellStyle name="40% - Акцент6 2 2 5 2 6" xfId="19286"/>
    <cellStyle name="40% - Акцент6 2 2 5 2 6 2" xfId="46004"/>
    <cellStyle name="40% - Акцент6 2 2 5 2 7" xfId="45999"/>
    <cellStyle name="40% - Акцент6 2 2 5 20" xfId="19287"/>
    <cellStyle name="40% - Акцент6 2 2 5 20 2" xfId="19288"/>
    <cellStyle name="40% - Акцент6 2 2 5 20 2 2" xfId="46006"/>
    <cellStyle name="40% - Акцент6 2 2 5 20 3" xfId="19289"/>
    <cellStyle name="40% - Акцент6 2 2 5 20 3 2" xfId="46007"/>
    <cellStyle name="40% - Акцент6 2 2 5 20 4" xfId="19290"/>
    <cellStyle name="40% - Акцент6 2 2 5 20 4 2" xfId="46008"/>
    <cellStyle name="40% - Акцент6 2 2 5 20 5" xfId="19291"/>
    <cellStyle name="40% - Акцент6 2 2 5 20 5 2" xfId="46009"/>
    <cellStyle name="40% - Акцент6 2 2 5 20 6" xfId="19292"/>
    <cellStyle name="40% - Акцент6 2 2 5 20 6 2" xfId="46010"/>
    <cellStyle name="40% - Акцент6 2 2 5 20 7" xfId="46005"/>
    <cellStyle name="40% - Акцент6 2 2 5 21" xfId="19293"/>
    <cellStyle name="40% - Акцент6 2 2 5 21 2" xfId="19294"/>
    <cellStyle name="40% - Акцент6 2 2 5 21 2 2" xfId="46012"/>
    <cellStyle name="40% - Акцент6 2 2 5 21 3" xfId="19295"/>
    <cellStyle name="40% - Акцент6 2 2 5 21 3 2" xfId="46013"/>
    <cellStyle name="40% - Акцент6 2 2 5 21 4" xfId="19296"/>
    <cellStyle name="40% - Акцент6 2 2 5 21 4 2" xfId="46014"/>
    <cellStyle name="40% - Акцент6 2 2 5 21 5" xfId="19297"/>
    <cellStyle name="40% - Акцент6 2 2 5 21 5 2" xfId="46015"/>
    <cellStyle name="40% - Акцент6 2 2 5 21 6" xfId="19298"/>
    <cellStyle name="40% - Акцент6 2 2 5 21 6 2" xfId="46016"/>
    <cellStyle name="40% - Акцент6 2 2 5 21 7" xfId="46011"/>
    <cellStyle name="40% - Акцент6 2 2 5 22" xfId="19299"/>
    <cellStyle name="40% - Акцент6 2 2 5 22 2" xfId="19300"/>
    <cellStyle name="40% - Акцент6 2 2 5 22 2 2" xfId="46018"/>
    <cellStyle name="40% - Акцент6 2 2 5 22 3" xfId="19301"/>
    <cellStyle name="40% - Акцент6 2 2 5 22 3 2" xfId="46019"/>
    <cellStyle name="40% - Акцент6 2 2 5 22 4" xfId="19302"/>
    <cellStyle name="40% - Акцент6 2 2 5 22 4 2" xfId="46020"/>
    <cellStyle name="40% - Акцент6 2 2 5 22 5" xfId="19303"/>
    <cellStyle name="40% - Акцент6 2 2 5 22 5 2" xfId="46021"/>
    <cellStyle name="40% - Акцент6 2 2 5 22 6" xfId="19304"/>
    <cellStyle name="40% - Акцент6 2 2 5 22 6 2" xfId="46022"/>
    <cellStyle name="40% - Акцент6 2 2 5 22 7" xfId="46017"/>
    <cellStyle name="40% - Акцент6 2 2 5 23" xfId="19305"/>
    <cellStyle name="40% - Акцент6 2 2 5 23 2" xfId="46023"/>
    <cellStyle name="40% - Акцент6 2 2 5 24" xfId="19306"/>
    <cellStyle name="40% - Акцент6 2 2 5 24 2" xfId="46024"/>
    <cellStyle name="40% - Акцент6 2 2 5 25" xfId="19307"/>
    <cellStyle name="40% - Акцент6 2 2 5 25 2" xfId="46025"/>
    <cellStyle name="40% - Акцент6 2 2 5 26" xfId="19308"/>
    <cellStyle name="40% - Акцент6 2 2 5 26 2" xfId="46026"/>
    <cellStyle name="40% - Акцент6 2 2 5 27" xfId="19309"/>
    <cellStyle name="40% - Акцент6 2 2 5 27 2" xfId="46027"/>
    <cellStyle name="40% - Акцент6 2 2 5 28" xfId="45938"/>
    <cellStyle name="40% - Акцент6 2 2 5 3" xfId="19310"/>
    <cellStyle name="40% - Акцент6 2 2 5 3 2" xfId="19311"/>
    <cellStyle name="40% - Акцент6 2 2 5 3 2 2" xfId="46029"/>
    <cellStyle name="40% - Акцент6 2 2 5 3 3" xfId="19312"/>
    <cellStyle name="40% - Акцент6 2 2 5 3 3 2" xfId="46030"/>
    <cellStyle name="40% - Акцент6 2 2 5 3 4" xfId="19313"/>
    <cellStyle name="40% - Акцент6 2 2 5 3 4 2" xfId="46031"/>
    <cellStyle name="40% - Акцент6 2 2 5 3 5" xfId="19314"/>
    <cellStyle name="40% - Акцент6 2 2 5 3 5 2" xfId="46032"/>
    <cellStyle name="40% - Акцент6 2 2 5 3 6" xfId="19315"/>
    <cellStyle name="40% - Акцент6 2 2 5 3 6 2" xfId="46033"/>
    <cellStyle name="40% - Акцент6 2 2 5 3 7" xfId="46028"/>
    <cellStyle name="40% - Акцент6 2 2 5 4" xfId="19316"/>
    <cellStyle name="40% - Акцент6 2 2 5 4 2" xfId="19317"/>
    <cellStyle name="40% - Акцент6 2 2 5 4 2 2" xfId="46035"/>
    <cellStyle name="40% - Акцент6 2 2 5 4 3" xfId="19318"/>
    <cellStyle name="40% - Акцент6 2 2 5 4 3 2" xfId="46036"/>
    <cellStyle name="40% - Акцент6 2 2 5 4 4" xfId="19319"/>
    <cellStyle name="40% - Акцент6 2 2 5 4 4 2" xfId="46037"/>
    <cellStyle name="40% - Акцент6 2 2 5 4 5" xfId="19320"/>
    <cellStyle name="40% - Акцент6 2 2 5 4 5 2" xfId="46038"/>
    <cellStyle name="40% - Акцент6 2 2 5 4 6" xfId="19321"/>
    <cellStyle name="40% - Акцент6 2 2 5 4 6 2" xfId="46039"/>
    <cellStyle name="40% - Акцент6 2 2 5 4 7" xfId="46034"/>
    <cellStyle name="40% - Акцент6 2 2 5 5" xfId="19322"/>
    <cellStyle name="40% - Акцент6 2 2 5 5 2" xfId="19323"/>
    <cellStyle name="40% - Акцент6 2 2 5 5 2 2" xfId="46041"/>
    <cellStyle name="40% - Акцент6 2 2 5 5 3" xfId="19324"/>
    <cellStyle name="40% - Акцент6 2 2 5 5 3 2" xfId="46042"/>
    <cellStyle name="40% - Акцент6 2 2 5 5 4" xfId="19325"/>
    <cellStyle name="40% - Акцент6 2 2 5 5 4 2" xfId="46043"/>
    <cellStyle name="40% - Акцент6 2 2 5 5 5" xfId="19326"/>
    <cellStyle name="40% - Акцент6 2 2 5 5 5 2" xfId="46044"/>
    <cellStyle name="40% - Акцент6 2 2 5 5 6" xfId="19327"/>
    <cellStyle name="40% - Акцент6 2 2 5 5 6 2" xfId="46045"/>
    <cellStyle name="40% - Акцент6 2 2 5 5 7" xfId="46040"/>
    <cellStyle name="40% - Акцент6 2 2 5 6" xfId="19328"/>
    <cellStyle name="40% - Акцент6 2 2 5 6 2" xfId="19329"/>
    <cellStyle name="40% - Акцент6 2 2 5 6 2 2" xfId="46047"/>
    <cellStyle name="40% - Акцент6 2 2 5 6 3" xfId="19330"/>
    <cellStyle name="40% - Акцент6 2 2 5 6 3 2" xfId="46048"/>
    <cellStyle name="40% - Акцент6 2 2 5 6 4" xfId="19331"/>
    <cellStyle name="40% - Акцент6 2 2 5 6 4 2" xfId="46049"/>
    <cellStyle name="40% - Акцент6 2 2 5 6 5" xfId="19332"/>
    <cellStyle name="40% - Акцент6 2 2 5 6 5 2" xfId="46050"/>
    <cellStyle name="40% - Акцент6 2 2 5 6 6" xfId="19333"/>
    <cellStyle name="40% - Акцент6 2 2 5 6 6 2" xfId="46051"/>
    <cellStyle name="40% - Акцент6 2 2 5 6 7" xfId="46046"/>
    <cellStyle name="40% - Акцент6 2 2 5 7" xfId="19334"/>
    <cellStyle name="40% - Акцент6 2 2 5 7 2" xfId="19335"/>
    <cellStyle name="40% - Акцент6 2 2 5 7 2 2" xfId="46053"/>
    <cellStyle name="40% - Акцент6 2 2 5 7 3" xfId="19336"/>
    <cellStyle name="40% - Акцент6 2 2 5 7 3 2" xfId="46054"/>
    <cellStyle name="40% - Акцент6 2 2 5 7 4" xfId="19337"/>
    <cellStyle name="40% - Акцент6 2 2 5 7 4 2" xfId="46055"/>
    <cellStyle name="40% - Акцент6 2 2 5 7 5" xfId="19338"/>
    <cellStyle name="40% - Акцент6 2 2 5 7 5 2" xfId="46056"/>
    <cellStyle name="40% - Акцент6 2 2 5 7 6" xfId="19339"/>
    <cellStyle name="40% - Акцент6 2 2 5 7 6 2" xfId="46057"/>
    <cellStyle name="40% - Акцент6 2 2 5 7 7" xfId="46052"/>
    <cellStyle name="40% - Акцент6 2 2 5 8" xfId="19340"/>
    <cellStyle name="40% - Акцент6 2 2 5 8 2" xfId="19341"/>
    <cellStyle name="40% - Акцент6 2 2 5 8 2 2" xfId="46059"/>
    <cellStyle name="40% - Акцент6 2 2 5 8 3" xfId="19342"/>
    <cellStyle name="40% - Акцент6 2 2 5 8 3 2" xfId="46060"/>
    <cellStyle name="40% - Акцент6 2 2 5 8 4" xfId="19343"/>
    <cellStyle name="40% - Акцент6 2 2 5 8 4 2" xfId="46061"/>
    <cellStyle name="40% - Акцент6 2 2 5 8 5" xfId="19344"/>
    <cellStyle name="40% - Акцент6 2 2 5 8 5 2" xfId="46062"/>
    <cellStyle name="40% - Акцент6 2 2 5 8 6" xfId="19345"/>
    <cellStyle name="40% - Акцент6 2 2 5 8 6 2" xfId="46063"/>
    <cellStyle name="40% - Акцент6 2 2 5 8 7" xfId="46058"/>
    <cellStyle name="40% - Акцент6 2 2 5 9" xfId="19346"/>
    <cellStyle name="40% - Акцент6 2 2 5 9 2" xfId="19347"/>
    <cellStyle name="40% - Акцент6 2 2 5 9 2 2" xfId="46065"/>
    <cellStyle name="40% - Акцент6 2 2 5 9 3" xfId="19348"/>
    <cellStyle name="40% - Акцент6 2 2 5 9 3 2" xfId="46066"/>
    <cellStyle name="40% - Акцент6 2 2 5 9 4" xfId="19349"/>
    <cellStyle name="40% - Акцент6 2 2 5 9 4 2" xfId="46067"/>
    <cellStyle name="40% - Акцент6 2 2 5 9 5" xfId="19350"/>
    <cellStyle name="40% - Акцент6 2 2 5 9 5 2" xfId="46068"/>
    <cellStyle name="40% - Акцент6 2 2 5 9 6" xfId="19351"/>
    <cellStyle name="40% - Акцент6 2 2 5 9 6 2" xfId="46069"/>
    <cellStyle name="40% - Акцент6 2 2 5 9 7" xfId="46064"/>
    <cellStyle name="40% - Акцент6 2 2 6" xfId="19352"/>
    <cellStyle name="40% - Акцент6 2 2 6 10" xfId="19353"/>
    <cellStyle name="40% - Акцент6 2 2 6 10 2" xfId="19354"/>
    <cellStyle name="40% - Акцент6 2 2 6 10 2 2" xfId="46072"/>
    <cellStyle name="40% - Акцент6 2 2 6 10 3" xfId="19355"/>
    <cellStyle name="40% - Акцент6 2 2 6 10 3 2" xfId="46073"/>
    <cellStyle name="40% - Акцент6 2 2 6 10 4" xfId="19356"/>
    <cellStyle name="40% - Акцент6 2 2 6 10 4 2" xfId="46074"/>
    <cellStyle name="40% - Акцент6 2 2 6 10 5" xfId="19357"/>
    <cellStyle name="40% - Акцент6 2 2 6 10 5 2" xfId="46075"/>
    <cellStyle name="40% - Акцент6 2 2 6 10 6" xfId="19358"/>
    <cellStyle name="40% - Акцент6 2 2 6 10 6 2" xfId="46076"/>
    <cellStyle name="40% - Акцент6 2 2 6 10 7" xfId="46071"/>
    <cellStyle name="40% - Акцент6 2 2 6 11" xfId="19359"/>
    <cellStyle name="40% - Акцент6 2 2 6 11 2" xfId="19360"/>
    <cellStyle name="40% - Акцент6 2 2 6 11 2 2" xfId="46078"/>
    <cellStyle name="40% - Акцент6 2 2 6 11 3" xfId="19361"/>
    <cellStyle name="40% - Акцент6 2 2 6 11 3 2" xfId="46079"/>
    <cellStyle name="40% - Акцент6 2 2 6 11 4" xfId="19362"/>
    <cellStyle name="40% - Акцент6 2 2 6 11 4 2" xfId="46080"/>
    <cellStyle name="40% - Акцент6 2 2 6 11 5" xfId="19363"/>
    <cellStyle name="40% - Акцент6 2 2 6 11 5 2" xfId="46081"/>
    <cellStyle name="40% - Акцент6 2 2 6 11 6" xfId="19364"/>
    <cellStyle name="40% - Акцент6 2 2 6 11 6 2" xfId="46082"/>
    <cellStyle name="40% - Акцент6 2 2 6 11 7" xfId="46077"/>
    <cellStyle name="40% - Акцент6 2 2 6 12" xfId="19365"/>
    <cellStyle name="40% - Акцент6 2 2 6 12 2" xfId="19366"/>
    <cellStyle name="40% - Акцент6 2 2 6 12 2 2" xfId="46084"/>
    <cellStyle name="40% - Акцент6 2 2 6 12 3" xfId="19367"/>
    <cellStyle name="40% - Акцент6 2 2 6 12 3 2" xfId="46085"/>
    <cellStyle name="40% - Акцент6 2 2 6 12 4" xfId="19368"/>
    <cellStyle name="40% - Акцент6 2 2 6 12 4 2" xfId="46086"/>
    <cellStyle name="40% - Акцент6 2 2 6 12 5" xfId="19369"/>
    <cellStyle name="40% - Акцент6 2 2 6 12 5 2" xfId="46087"/>
    <cellStyle name="40% - Акцент6 2 2 6 12 6" xfId="19370"/>
    <cellStyle name="40% - Акцент6 2 2 6 12 6 2" xfId="46088"/>
    <cellStyle name="40% - Акцент6 2 2 6 12 7" xfId="46083"/>
    <cellStyle name="40% - Акцент6 2 2 6 13" xfId="19371"/>
    <cellStyle name="40% - Акцент6 2 2 6 13 2" xfId="19372"/>
    <cellStyle name="40% - Акцент6 2 2 6 13 2 2" xfId="46090"/>
    <cellStyle name="40% - Акцент6 2 2 6 13 3" xfId="19373"/>
    <cellStyle name="40% - Акцент6 2 2 6 13 3 2" xfId="46091"/>
    <cellStyle name="40% - Акцент6 2 2 6 13 4" xfId="19374"/>
    <cellStyle name="40% - Акцент6 2 2 6 13 4 2" xfId="46092"/>
    <cellStyle name="40% - Акцент6 2 2 6 13 5" xfId="19375"/>
    <cellStyle name="40% - Акцент6 2 2 6 13 5 2" xfId="46093"/>
    <cellStyle name="40% - Акцент6 2 2 6 13 6" xfId="19376"/>
    <cellStyle name="40% - Акцент6 2 2 6 13 6 2" xfId="46094"/>
    <cellStyle name="40% - Акцент6 2 2 6 13 7" xfId="46089"/>
    <cellStyle name="40% - Акцент6 2 2 6 14" xfId="19377"/>
    <cellStyle name="40% - Акцент6 2 2 6 14 2" xfId="19378"/>
    <cellStyle name="40% - Акцент6 2 2 6 14 2 2" xfId="46096"/>
    <cellStyle name="40% - Акцент6 2 2 6 14 3" xfId="19379"/>
    <cellStyle name="40% - Акцент6 2 2 6 14 3 2" xfId="46097"/>
    <cellStyle name="40% - Акцент6 2 2 6 14 4" xfId="19380"/>
    <cellStyle name="40% - Акцент6 2 2 6 14 4 2" xfId="46098"/>
    <cellStyle name="40% - Акцент6 2 2 6 14 5" xfId="19381"/>
    <cellStyle name="40% - Акцент6 2 2 6 14 5 2" xfId="46099"/>
    <cellStyle name="40% - Акцент6 2 2 6 14 6" xfId="19382"/>
    <cellStyle name="40% - Акцент6 2 2 6 14 6 2" xfId="46100"/>
    <cellStyle name="40% - Акцент6 2 2 6 14 7" xfId="46095"/>
    <cellStyle name="40% - Акцент6 2 2 6 15" xfId="19383"/>
    <cellStyle name="40% - Акцент6 2 2 6 15 2" xfId="19384"/>
    <cellStyle name="40% - Акцент6 2 2 6 15 2 2" xfId="46102"/>
    <cellStyle name="40% - Акцент6 2 2 6 15 3" xfId="19385"/>
    <cellStyle name="40% - Акцент6 2 2 6 15 3 2" xfId="46103"/>
    <cellStyle name="40% - Акцент6 2 2 6 15 4" xfId="19386"/>
    <cellStyle name="40% - Акцент6 2 2 6 15 4 2" xfId="46104"/>
    <cellStyle name="40% - Акцент6 2 2 6 15 5" xfId="19387"/>
    <cellStyle name="40% - Акцент6 2 2 6 15 5 2" xfId="46105"/>
    <cellStyle name="40% - Акцент6 2 2 6 15 6" xfId="19388"/>
    <cellStyle name="40% - Акцент6 2 2 6 15 6 2" xfId="46106"/>
    <cellStyle name="40% - Акцент6 2 2 6 15 7" xfId="46101"/>
    <cellStyle name="40% - Акцент6 2 2 6 16" xfId="19389"/>
    <cellStyle name="40% - Акцент6 2 2 6 16 2" xfId="19390"/>
    <cellStyle name="40% - Акцент6 2 2 6 16 2 2" xfId="46108"/>
    <cellStyle name="40% - Акцент6 2 2 6 16 3" xfId="19391"/>
    <cellStyle name="40% - Акцент6 2 2 6 16 3 2" xfId="46109"/>
    <cellStyle name="40% - Акцент6 2 2 6 16 4" xfId="19392"/>
    <cellStyle name="40% - Акцент6 2 2 6 16 4 2" xfId="46110"/>
    <cellStyle name="40% - Акцент6 2 2 6 16 5" xfId="19393"/>
    <cellStyle name="40% - Акцент6 2 2 6 16 5 2" xfId="46111"/>
    <cellStyle name="40% - Акцент6 2 2 6 16 6" xfId="19394"/>
    <cellStyle name="40% - Акцент6 2 2 6 16 6 2" xfId="46112"/>
    <cellStyle name="40% - Акцент6 2 2 6 16 7" xfId="46107"/>
    <cellStyle name="40% - Акцент6 2 2 6 17" xfId="19395"/>
    <cellStyle name="40% - Акцент6 2 2 6 17 2" xfId="19396"/>
    <cellStyle name="40% - Акцент6 2 2 6 17 2 2" xfId="46114"/>
    <cellStyle name="40% - Акцент6 2 2 6 17 3" xfId="19397"/>
    <cellStyle name="40% - Акцент6 2 2 6 17 3 2" xfId="46115"/>
    <cellStyle name="40% - Акцент6 2 2 6 17 4" xfId="19398"/>
    <cellStyle name="40% - Акцент6 2 2 6 17 4 2" xfId="46116"/>
    <cellStyle name="40% - Акцент6 2 2 6 17 5" xfId="19399"/>
    <cellStyle name="40% - Акцент6 2 2 6 17 5 2" xfId="46117"/>
    <cellStyle name="40% - Акцент6 2 2 6 17 6" xfId="19400"/>
    <cellStyle name="40% - Акцент6 2 2 6 17 6 2" xfId="46118"/>
    <cellStyle name="40% - Акцент6 2 2 6 17 7" xfId="46113"/>
    <cellStyle name="40% - Акцент6 2 2 6 18" xfId="19401"/>
    <cellStyle name="40% - Акцент6 2 2 6 18 2" xfId="19402"/>
    <cellStyle name="40% - Акцент6 2 2 6 18 2 2" xfId="46120"/>
    <cellStyle name="40% - Акцент6 2 2 6 18 3" xfId="19403"/>
    <cellStyle name="40% - Акцент6 2 2 6 18 3 2" xfId="46121"/>
    <cellStyle name="40% - Акцент6 2 2 6 18 4" xfId="19404"/>
    <cellStyle name="40% - Акцент6 2 2 6 18 4 2" xfId="46122"/>
    <cellStyle name="40% - Акцент6 2 2 6 18 5" xfId="19405"/>
    <cellStyle name="40% - Акцент6 2 2 6 18 5 2" xfId="46123"/>
    <cellStyle name="40% - Акцент6 2 2 6 18 6" xfId="19406"/>
    <cellStyle name="40% - Акцент6 2 2 6 18 6 2" xfId="46124"/>
    <cellStyle name="40% - Акцент6 2 2 6 18 7" xfId="46119"/>
    <cellStyle name="40% - Акцент6 2 2 6 19" xfId="19407"/>
    <cellStyle name="40% - Акцент6 2 2 6 19 2" xfId="19408"/>
    <cellStyle name="40% - Акцент6 2 2 6 19 2 2" xfId="46126"/>
    <cellStyle name="40% - Акцент6 2 2 6 19 3" xfId="19409"/>
    <cellStyle name="40% - Акцент6 2 2 6 19 3 2" xfId="46127"/>
    <cellStyle name="40% - Акцент6 2 2 6 19 4" xfId="19410"/>
    <cellStyle name="40% - Акцент6 2 2 6 19 4 2" xfId="46128"/>
    <cellStyle name="40% - Акцент6 2 2 6 19 5" xfId="19411"/>
    <cellStyle name="40% - Акцент6 2 2 6 19 5 2" xfId="46129"/>
    <cellStyle name="40% - Акцент6 2 2 6 19 6" xfId="19412"/>
    <cellStyle name="40% - Акцент6 2 2 6 19 6 2" xfId="46130"/>
    <cellStyle name="40% - Акцент6 2 2 6 19 7" xfId="46125"/>
    <cellStyle name="40% - Акцент6 2 2 6 2" xfId="19413"/>
    <cellStyle name="40% - Акцент6 2 2 6 2 2" xfId="19414"/>
    <cellStyle name="40% - Акцент6 2 2 6 2 2 2" xfId="46132"/>
    <cellStyle name="40% - Акцент6 2 2 6 2 3" xfId="19415"/>
    <cellStyle name="40% - Акцент6 2 2 6 2 3 2" xfId="46133"/>
    <cellStyle name="40% - Акцент6 2 2 6 2 4" xfId="19416"/>
    <cellStyle name="40% - Акцент6 2 2 6 2 4 2" xfId="46134"/>
    <cellStyle name="40% - Акцент6 2 2 6 2 5" xfId="19417"/>
    <cellStyle name="40% - Акцент6 2 2 6 2 5 2" xfId="46135"/>
    <cellStyle name="40% - Акцент6 2 2 6 2 6" xfId="19418"/>
    <cellStyle name="40% - Акцент6 2 2 6 2 6 2" xfId="46136"/>
    <cellStyle name="40% - Акцент6 2 2 6 2 7" xfId="46131"/>
    <cellStyle name="40% - Акцент6 2 2 6 20" xfId="19419"/>
    <cellStyle name="40% - Акцент6 2 2 6 20 2" xfId="19420"/>
    <cellStyle name="40% - Акцент6 2 2 6 20 2 2" xfId="46138"/>
    <cellStyle name="40% - Акцент6 2 2 6 20 3" xfId="19421"/>
    <cellStyle name="40% - Акцент6 2 2 6 20 3 2" xfId="46139"/>
    <cellStyle name="40% - Акцент6 2 2 6 20 4" xfId="19422"/>
    <cellStyle name="40% - Акцент6 2 2 6 20 4 2" xfId="46140"/>
    <cellStyle name="40% - Акцент6 2 2 6 20 5" xfId="19423"/>
    <cellStyle name="40% - Акцент6 2 2 6 20 5 2" xfId="46141"/>
    <cellStyle name="40% - Акцент6 2 2 6 20 6" xfId="19424"/>
    <cellStyle name="40% - Акцент6 2 2 6 20 6 2" xfId="46142"/>
    <cellStyle name="40% - Акцент6 2 2 6 20 7" xfId="46137"/>
    <cellStyle name="40% - Акцент6 2 2 6 21" xfId="19425"/>
    <cellStyle name="40% - Акцент6 2 2 6 21 2" xfId="19426"/>
    <cellStyle name="40% - Акцент6 2 2 6 21 2 2" xfId="46144"/>
    <cellStyle name="40% - Акцент6 2 2 6 21 3" xfId="19427"/>
    <cellStyle name="40% - Акцент6 2 2 6 21 3 2" xfId="46145"/>
    <cellStyle name="40% - Акцент6 2 2 6 21 4" xfId="19428"/>
    <cellStyle name="40% - Акцент6 2 2 6 21 4 2" xfId="46146"/>
    <cellStyle name="40% - Акцент6 2 2 6 21 5" xfId="19429"/>
    <cellStyle name="40% - Акцент6 2 2 6 21 5 2" xfId="46147"/>
    <cellStyle name="40% - Акцент6 2 2 6 21 6" xfId="19430"/>
    <cellStyle name="40% - Акцент6 2 2 6 21 6 2" xfId="46148"/>
    <cellStyle name="40% - Акцент6 2 2 6 21 7" xfId="46143"/>
    <cellStyle name="40% - Акцент6 2 2 6 22" xfId="19431"/>
    <cellStyle name="40% - Акцент6 2 2 6 22 2" xfId="19432"/>
    <cellStyle name="40% - Акцент6 2 2 6 22 2 2" xfId="46150"/>
    <cellStyle name="40% - Акцент6 2 2 6 22 3" xfId="19433"/>
    <cellStyle name="40% - Акцент6 2 2 6 22 3 2" xfId="46151"/>
    <cellStyle name="40% - Акцент6 2 2 6 22 4" xfId="19434"/>
    <cellStyle name="40% - Акцент6 2 2 6 22 4 2" xfId="46152"/>
    <cellStyle name="40% - Акцент6 2 2 6 22 5" xfId="19435"/>
    <cellStyle name="40% - Акцент6 2 2 6 22 5 2" xfId="46153"/>
    <cellStyle name="40% - Акцент6 2 2 6 22 6" xfId="19436"/>
    <cellStyle name="40% - Акцент6 2 2 6 22 6 2" xfId="46154"/>
    <cellStyle name="40% - Акцент6 2 2 6 22 7" xfId="46149"/>
    <cellStyle name="40% - Акцент6 2 2 6 23" xfId="19437"/>
    <cellStyle name="40% - Акцент6 2 2 6 23 2" xfId="46155"/>
    <cellStyle name="40% - Акцент6 2 2 6 24" xfId="19438"/>
    <cellStyle name="40% - Акцент6 2 2 6 24 2" xfId="46156"/>
    <cellStyle name="40% - Акцент6 2 2 6 25" xfId="19439"/>
    <cellStyle name="40% - Акцент6 2 2 6 25 2" xfId="46157"/>
    <cellStyle name="40% - Акцент6 2 2 6 26" xfId="19440"/>
    <cellStyle name="40% - Акцент6 2 2 6 26 2" xfId="46158"/>
    <cellStyle name="40% - Акцент6 2 2 6 27" xfId="19441"/>
    <cellStyle name="40% - Акцент6 2 2 6 27 2" xfId="46159"/>
    <cellStyle name="40% - Акцент6 2 2 6 28" xfId="46070"/>
    <cellStyle name="40% - Акцент6 2 2 6 3" xfId="19442"/>
    <cellStyle name="40% - Акцент6 2 2 6 3 2" xfId="19443"/>
    <cellStyle name="40% - Акцент6 2 2 6 3 2 2" xfId="46161"/>
    <cellStyle name="40% - Акцент6 2 2 6 3 3" xfId="19444"/>
    <cellStyle name="40% - Акцент6 2 2 6 3 3 2" xfId="46162"/>
    <cellStyle name="40% - Акцент6 2 2 6 3 4" xfId="19445"/>
    <cellStyle name="40% - Акцент6 2 2 6 3 4 2" xfId="46163"/>
    <cellStyle name="40% - Акцент6 2 2 6 3 5" xfId="19446"/>
    <cellStyle name="40% - Акцент6 2 2 6 3 5 2" xfId="46164"/>
    <cellStyle name="40% - Акцент6 2 2 6 3 6" xfId="19447"/>
    <cellStyle name="40% - Акцент6 2 2 6 3 6 2" xfId="46165"/>
    <cellStyle name="40% - Акцент6 2 2 6 3 7" xfId="46160"/>
    <cellStyle name="40% - Акцент6 2 2 6 4" xfId="19448"/>
    <cellStyle name="40% - Акцент6 2 2 6 4 2" xfId="19449"/>
    <cellStyle name="40% - Акцент6 2 2 6 4 2 2" xfId="46167"/>
    <cellStyle name="40% - Акцент6 2 2 6 4 3" xfId="19450"/>
    <cellStyle name="40% - Акцент6 2 2 6 4 3 2" xfId="46168"/>
    <cellStyle name="40% - Акцент6 2 2 6 4 4" xfId="19451"/>
    <cellStyle name="40% - Акцент6 2 2 6 4 4 2" xfId="46169"/>
    <cellStyle name="40% - Акцент6 2 2 6 4 5" xfId="19452"/>
    <cellStyle name="40% - Акцент6 2 2 6 4 5 2" xfId="46170"/>
    <cellStyle name="40% - Акцент6 2 2 6 4 6" xfId="19453"/>
    <cellStyle name="40% - Акцент6 2 2 6 4 6 2" xfId="46171"/>
    <cellStyle name="40% - Акцент6 2 2 6 4 7" xfId="46166"/>
    <cellStyle name="40% - Акцент6 2 2 6 5" xfId="19454"/>
    <cellStyle name="40% - Акцент6 2 2 6 5 2" xfId="19455"/>
    <cellStyle name="40% - Акцент6 2 2 6 5 2 2" xfId="46173"/>
    <cellStyle name="40% - Акцент6 2 2 6 5 3" xfId="19456"/>
    <cellStyle name="40% - Акцент6 2 2 6 5 3 2" xfId="46174"/>
    <cellStyle name="40% - Акцент6 2 2 6 5 4" xfId="19457"/>
    <cellStyle name="40% - Акцент6 2 2 6 5 4 2" xfId="46175"/>
    <cellStyle name="40% - Акцент6 2 2 6 5 5" xfId="19458"/>
    <cellStyle name="40% - Акцент6 2 2 6 5 5 2" xfId="46176"/>
    <cellStyle name="40% - Акцент6 2 2 6 5 6" xfId="19459"/>
    <cellStyle name="40% - Акцент6 2 2 6 5 6 2" xfId="46177"/>
    <cellStyle name="40% - Акцент6 2 2 6 5 7" xfId="46172"/>
    <cellStyle name="40% - Акцент6 2 2 6 6" xfId="19460"/>
    <cellStyle name="40% - Акцент6 2 2 6 6 2" xfId="19461"/>
    <cellStyle name="40% - Акцент6 2 2 6 6 2 2" xfId="46179"/>
    <cellStyle name="40% - Акцент6 2 2 6 6 3" xfId="19462"/>
    <cellStyle name="40% - Акцент6 2 2 6 6 3 2" xfId="46180"/>
    <cellStyle name="40% - Акцент6 2 2 6 6 4" xfId="19463"/>
    <cellStyle name="40% - Акцент6 2 2 6 6 4 2" xfId="46181"/>
    <cellStyle name="40% - Акцент6 2 2 6 6 5" xfId="19464"/>
    <cellStyle name="40% - Акцент6 2 2 6 6 5 2" xfId="46182"/>
    <cellStyle name="40% - Акцент6 2 2 6 6 6" xfId="19465"/>
    <cellStyle name="40% - Акцент6 2 2 6 6 6 2" xfId="46183"/>
    <cellStyle name="40% - Акцент6 2 2 6 6 7" xfId="46178"/>
    <cellStyle name="40% - Акцент6 2 2 6 7" xfId="19466"/>
    <cellStyle name="40% - Акцент6 2 2 6 7 2" xfId="19467"/>
    <cellStyle name="40% - Акцент6 2 2 6 7 2 2" xfId="46185"/>
    <cellStyle name="40% - Акцент6 2 2 6 7 3" xfId="19468"/>
    <cellStyle name="40% - Акцент6 2 2 6 7 3 2" xfId="46186"/>
    <cellStyle name="40% - Акцент6 2 2 6 7 4" xfId="19469"/>
    <cellStyle name="40% - Акцент6 2 2 6 7 4 2" xfId="46187"/>
    <cellStyle name="40% - Акцент6 2 2 6 7 5" xfId="19470"/>
    <cellStyle name="40% - Акцент6 2 2 6 7 5 2" xfId="46188"/>
    <cellStyle name="40% - Акцент6 2 2 6 7 6" xfId="19471"/>
    <cellStyle name="40% - Акцент6 2 2 6 7 6 2" xfId="46189"/>
    <cellStyle name="40% - Акцент6 2 2 6 7 7" xfId="46184"/>
    <cellStyle name="40% - Акцент6 2 2 6 8" xfId="19472"/>
    <cellStyle name="40% - Акцент6 2 2 6 8 2" xfId="19473"/>
    <cellStyle name="40% - Акцент6 2 2 6 8 2 2" xfId="46191"/>
    <cellStyle name="40% - Акцент6 2 2 6 8 3" xfId="19474"/>
    <cellStyle name="40% - Акцент6 2 2 6 8 3 2" xfId="46192"/>
    <cellStyle name="40% - Акцент6 2 2 6 8 4" xfId="19475"/>
    <cellStyle name="40% - Акцент6 2 2 6 8 4 2" xfId="46193"/>
    <cellStyle name="40% - Акцент6 2 2 6 8 5" xfId="19476"/>
    <cellStyle name="40% - Акцент6 2 2 6 8 5 2" xfId="46194"/>
    <cellStyle name="40% - Акцент6 2 2 6 8 6" xfId="19477"/>
    <cellStyle name="40% - Акцент6 2 2 6 8 6 2" xfId="46195"/>
    <cellStyle name="40% - Акцент6 2 2 6 8 7" xfId="46190"/>
    <cellStyle name="40% - Акцент6 2 2 6 9" xfId="19478"/>
    <cellStyle name="40% - Акцент6 2 2 6 9 2" xfId="19479"/>
    <cellStyle name="40% - Акцент6 2 2 6 9 2 2" xfId="46197"/>
    <cellStyle name="40% - Акцент6 2 2 6 9 3" xfId="19480"/>
    <cellStyle name="40% - Акцент6 2 2 6 9 3 2" xfId="46198"/>
    <cellStyle name="40% - Акцент6 2 2 6 9 4" xfId="19481"/>
    <cellStyle name="40% - Акцент6 2 2 6 9 4 2" xfId="46199"/>
    <cellStyle name="40% - Акцент6 2 2 6 9 5" xfId="19482"/>
    <cellStyle name="40% - Акцент6 2 2 6 9 5 2" xfId="46200"/>
    <cellStyle name="40% - Акцент6 2 2 6 9 6" xfId="19483"/>
    <cellStyle name="40% - Акцент6 2 2 6 9 6 2" xfId="46201"/>
    <cellStyle name="40% - Акцент6 2 2 6 9 7" xfId="46196"/>
    <cellStyle name="40% - Акцент6 2 2 7" xfId="19484"/>
    <cellStyle name="40% - Акцент6 2 2 7 2" xfId="19485"/>
    <cellStyle name="40% - Акцент6 2 2 7 2 2" xfId="46203"/>
    <cellStyle name="40% - Акцент6 2 2 7 3" xfId="19486"/>
    <cellStyle name="40% - Акцент6 2 2 7 3 2" xfId="46204"/>
    <cellStyle name="40% - Акцент6 2 2 7 4" xfId="19487"/>
    <cellStyle name="40% - Акцент6 2 2 7 4 2" xfId="46205"/>
    <cellStyle name="40% - Акцент6 2 2 7 5" xfId="19488"/>
    <cellStyle name="40% - Акцент6 2 2 7 5 2" xfId="46206"/>
    <cellStyle name="40% - Акцент6 2 2 7 6" xfId="19489"/>
    <cellStyle name="40% - Акцент6 2 2 7 6 2" xfId="46207"/>
    <cellStyle name="40% - Акцент6 2 2 7 7" xfId="46202"/>
    <cellStyle name="40% - Акцент6 2 2 8" xfId="19490"/>
    <cellStyle name="40% - Акцент6 2 2 8 2" xfId="19491"/>
    <cellStyle name="40% - Акцент6 2 2 8 2 2" xfId="46209"/>
    <cellStyle name="40% - Акцент6 2 2 8 3" xfId="19492"/>
    <cellStyle name="40% - Акцент6 2 2 8 3 2" xfId="46210"/>
    <cellStyle name="40% - Акцент6 2 2 8 4" xfId="19493"/>
    <cellStyle name="40% - Акцент6 2 2 8 4 2" xfId="46211"/>
    <cellStyle name="40% - Акцент6 2 2 8 5" xfId="19494"/>
    <cellStyle name="40% - Акцент6 2 2 8 5 2" xfId="46212"/>
    <cellStyle name="40% - Акцент6 2 2 8 6" xfId="19495"/>
    <cellStyle name="40% - Акцент6 2 2 8 6 2" xfId="46213"/>
    <cellStyle name="40% - Акцент6 2 2 8 7" xfId="46208"/>
    <cellStyle name="40% - Акцент6 2 2 9" xfId="19496"/>
    <cellStyle name="40% - Акцент6 2 2 9 2" xfId="19497"/>
    <cellStyle name="40% - Акцент6 2 2 9 2 2" xfId="46215"/>
    <cellStyle name="40% - Акцент6 2 2 9 3" xfId="19498"/>
    <cellStyle name="40% - Акцент6 2 2 9 3 2" xfId="46216"/>
    <cellStyle name="40% - Акцент6 2 2 9 4" xfId="19499"/>
    <cellStyle name="40% - Акцент6 2 2 9 4 2" xfId="46217"/>
    <cellStyle name="40% - Акцент6 2 2 9 5" xfId="19500"/>
    <cellStyle name="40% - Акцент6 2 2 9 5 2" xfId="46218"/>
    <cellStyle name="40% - Акцент6 2 2 9 6" xfId="19501"/>
    <cellStyle name="40% - Акцент6 2 2 9 6 2" xfId="46219"/>
    <cellStyle name="40% - Акцент6 2 2 9 7" xfId="46214"/>
    <cellStyle name="40% - Акцент6 2 20" xfId="19502"/>
    <cellStyle name="40% - Акцент6 2 21" xfId="19503"/>
    <cellStyle name="40% - Акцент6 2 22" xfId="19504"/>
    <cellStyle name="40% - Акцент6 2 23" xfId="19505"/>
    <cellStyle name="40% - Акцент6 2 24" xfId="19506"/>
    <cellStyle name="40% - Акцент6 2 25" xfId="19507"/>
    <cellStyle name="40% - Акцент6 2 26" xfId="19508"/>
    <cellStyle name="40% - Акцент6 2 27" xfId="19509"/>
    <cellStyle name="40% - Акцент6 2 28" xfId="19510"/>
    <cellStyle name="40% - Акцент6 2 29" xfId="19511"/>
    <cellStyle name="40% - Акцент6 2 3" xfId="19512"/>
    <cellStyle name="40% - Акцент6 2 30" xfId="19513"/>
    <cellStyle name="40% - Акцент6 2 31" xfId="19514"/>
    <cellStyle name="40% - Акцент6 2 32" xfId="19515"/>
    <cellStyle name="40% - Акцент6 2 33" xfId="19516"/>
    <cellStyle name="40% - Акцент6 2 34" xfId="45428"/>
    <cellStyle name="40% - Акцент6 2 4" xfId="19517"/>
    <cellStyle name="40% - Акцент6 2 5" xfId="19518"/>
    <cellStyle name="40% - Акцент6 2 6" xfId="19519"/>
    <cellStyle name="40% - Акцент6 2 7" xfId="19520"/>
    <cellStyle name="40% - Акцент6 2 8" xfId="19521"/>
    <cellStyle name="40% - Акцент6 2 9" xfId="19522"/>
    <cellStyle name="40% - Акцент6 20" xfId="19523"/>
    <cellStyle name="40% - Акцент6 20 2" xfId="19524"/>
    <cellStyle name="40% - Акцент6 20 2 2" xfId="46221"/>
    <cellStyle name="40% - Акцент6 20 3" xfId="19525"/>
    <cellStyle name="40% - Акцент6 20 3 2" xfId="46222"/>
    <cellStyle name="40% - Акцент6 20 4" xfId="19526"/>
    <cellStyle name="40% - Акцент6 20 4 2" xfId="46223"/>
    <cellStyle name="40% - Акцент6 20 5" xfId="19527"/>
    <cellStyle name="40% - Акцент6 20 5 2" xfId="46224"/>
    <cellStyle name="40% - Акцент6 20 6" xfId="19528"/>
    <cellStyle name="40% - Акцент6 20 6 2" xfId="46225"/>
    <cellStyle name="40% - Акцент6 20 7" xfId="46220"/>
    <cellStyle name="40% - Акцент6 21" xfId="19529"/>
    <cellStyle name="40% - Акцент6 21 2" xfId="19530"/>
    <cellStyle name="40% - Акцент6 21 2 2" xfId="46227"/>
    <cellStyle name="40% - Акцент6 21 3" xfId="19531"/>
    <cellStyle name="40% - Акцент6 21 3 2" xfId="46228"/>
    <cellStyle name="40% - Акцент6 21 4" xfId="19532"/>
    <cellStyle name="40% - Акцент6 21 4 2" xfId="46229"/>
    <cellStyle name="40% - Акцент6 21 5" xfId="19533"/>
    <cellStyle name="40% - Акцент6 21 5 2" xfId="46230"/>
    <cellStyle name="40% - Акцент6 21 6" xfId="19534"/>
    <cellStyle name="40% - Акцент6 21 6 2" xfId="46231"/>
    <cellStyle name="40% - Акцент6 21 7" xfId="46226"/>
    <cellStyle name="40% - Акцент6 22" xfId="19535"/>
    <cellStyle name="40% - Акцент6 22 2" xfId="19536"/>
    <cellStyle name="40% - Акцент6 22 2 2" xfId="46233"/>
    <cellStyle name="40% - Акцент6 22 3" xfId="19537"/>
    <cellStyle name="40% - Акцент6 22 3 2" xfId="46234"/>
    <cellStyle name="40% - Акцент6 22 4" xfId="19538"/>
    <cellStyle name="40% - Акцент6 22 4 2" xfId="46235"/>
    <cellStyle name="40% - Акцент6 22 5" xfId="19539"/>
    <cellStyle name="40% - Акцент6 22 5 2" xfId="46236"/>
    <cellStyle name="40% - Акцент6 22 6" xfId="19540"/>
    <cellStyle name="40% - Акцент6 22 6 2" xfId="46237"/>
    <cellStyle name="40% - Акцент6 22 7" xfId="46232"/>
    <cellStyle name="40% - Акцент6 23" xfId="19541"/>
    <cellStyle name="40% - Акцент6 23 2" xfId="19542"/>
    <cellStyle name="40% - Акцент6 23 2 2" xfId="46239"/>
    <cellStyle name="40% - Акцент6 23 3" xfId="19543"/>
    <cellStyle name="40% - Акцент6 23 3 2" xfId="46240"/>
    <cellStyle name="40% - Акцент6 23 4" xfId="19544"/>
    <cellStyle name="40% - Акцент6 23 4 2" xfId="46241"/>
    <cellStyle name="40% - Акцент6 23 5" xfId="19545"/>
    <cellStyle name="40% - Акцент6 23 5 2" xfId="46242"/>
    <cellStyle name="40% - Акцент6 23 6" xfId="19546"/>
    <cellStyle name="40% - Акцент6 23 6 2" xfId="46243"/>
    <cellStyle name="40% - Акцент6 23 7" xfId="46238"/>
    <cellStyle name="40% - Акцент6 24" xfId="19547"/>
    <cellStyle name="40% - Акцент6 24 2" xfId="19548"/>
    <cellStyle name="40% - Акцент6 24 2 2" xfId="46245"/>
    <cellStyle name="40% - Акцент6 24 3" xfId="19549"/>
    <cellStyle name="40% - Акцент6 24 3 2" xfId="46246"/>
    <cellStyle name="40% - Акцент6 24 4" xfId="19550"/>
    <cellStyle name="40% - Акцент6 24 4 2" xfId="46247"/>
    <cellStyle name="40% - Акцент6 24 5" xfId="19551"/>
    <cellStyle name="40% - Акцент6 24 5 2" xfId="46248"/>
    <cellStyle name="40% - Акцент6 24 6" xfId="19552"/>
    <cellStyle name="40% - Акцент6 24 6 2" xfId="46249"/>
    <cellStyle name="40% - Акцент6 24 7" xfId="46244"/>
    <cellStyle name="40% - Акцент6 25" xfId="19553"/>
    <cellStyle name="40% - Акцент6 25 2" xfId="19554"/>
    <cellStyle name="40% - Акцент6 25 2 2" xfId="46251"/>
    <cellStyle name="40% - Акцент6 25 3" xfId="19555"/>
    <cellStyle name="40% - Акцент6 25 3 2" xfId="46252"/>
    <cellStyle name="40% - Акцент6 25 4" xfId="19556"/>
    <cellStyle name="40% - Акцент6 25 4 2" xfId="46253"/>
    <cellStyle name="40% - Акцент6 25 5" xfId="19557"/>
    <cellStyle name="40% - Акцент6 25 5 2" xfId="46254"/>
    <cellStyle name="40% - Акцент6 25 6" xfId="19558"/>
    <cellStyle name="40% - Акцент6 25 6 2" xfId="46255"/>
    <cellStyle name="40% - Акцент6 25 7" xfId="46250"/>
    <cellStyle name="40% - Акцент6 26" xfId="19559"/>
    <cellStyle name="40% - Акцент6 26 2" xfId="19560"/>
    <cellStyle name="40% - Акцент6 26 2 2" xfId="46257"/>
    <cellStyle name="40% - Акцент6 26 3" xfId="19561"/>
    <cellStyle name="40% - Акцент6 26 3 2" xfId="46258"/>
    <cellStyle name="40% - Акцент6 26 4" xfId="19562"/>
    <cellStyle name="40% - Акцент6 26 4 2" xfId="46259"/>
    <cellStyle name="40% - Акцент6 26 5" xfId="19563"/>
    <cellStyle name="40% - Акцент6 26 5 2" xfId="46260"/>
    <cellStyle name="40% - Акцент6 26 6" xfId="19564"/>
    <cellStyle name="40% - Акцент6 26 6 2" xfId="46261"/>
    <cellStyle name="40% - Акцент6 26 7" xfId="46256"/>
    <cellStyle name="40% - Акцент6 27" xfId="19565"/>
    <cellStyle name="40% - Акцент6 27 2" xfId="19566"/>
    <cellStyle name="40% - Акцент6 27 2 2" xfId="46263"/>
    <cellStyle name="40% - Акцент6 27 3" xfId="19567"/>
    <cellStyle name="40% - Акцент6 27 3 2" xfId="46264"/>
    <cellStyle name="40% - Акцент6 27 4" xfId="19568"/>
    <cellStyle name="40% - Акцент6 27 4 2" xfId="46265"/>
    <cellStyle name="40% - Акцент6 27 5" xfId="19569"/>
    <cellStyle name="40% - Акцент6 27 5 2" xfId="46266"/>
    <cellStyle name="40% - Акцент6 27 6" xfId="19570"/>
    <cellStyle name="40% - Акцент6 27 6 2" xfId="46267"/>
    <cellStyle name="40% - Акцент6 27 7" xfId="46262"/>
    <cellStyle name="40% - Акцент6 28" xfId="19571"/>
    <cellStyle name="40% - Акцент6 28 2" xfId="19572"/>
    <cellStyle name="40% - Акцент6 28 2 2" xfId="46269"/>
    <cellStyle name="40% - Акцент6 28 3" xfId="19573"/>
    <cellStyle name="40% - Акцент6 28 3 2" xfId="46270"/>
    <cellStyle name="40% - Акцент6 28 4" xfId="19574"/>
    <cellStyle name="40% - Акцент6 28 4 2" xfId="46271"/>
    <cellStyle name="40% - Акцент6 28 5" xfId="19575"/>
    <cellStyle name="40% - Акцент6 28 5 2" xfId="46272"/>
    <cellStyle name="40% - Акцент6 28 6" xfId="19576"/>
    <cellStyle name="40% - Акцент6 28 6 2" xfId="46273"/>
    <cellStyle name="40% - Акцент6 28 7" xfId="46268"/>
    <cellStyle name="40% - Акцент6 29" xfId="19577"/>
    <cellStyle name="40% - Акцент6 29 2" xfId="46274"/>
    <cellStyle name="40% - Акцент6 3" xfId="19578"/>
    <cellStyle name="40% - Акцент6 3 10" xfId="19579"/>
    <cellStyle name="40% - Акцент6 3 10 2" xfId="19580"/>
    <cellStyle name="40% - Акцент6 3 10 2 2" xfId="46277"/>
    <cellStyle name="40% - Акцент6 3 10 3" xfId="19581"/>
    <cellStyle name="40% - Акцент6 3 10 3 2" xfId="46278"/>
    <cellStyle name="40% - Акцент6 3 10 4" xfId="19582"/>
    <cellStyle name="40% - Акцент6 3 10 4 2" xfId="46279"/>
    <cellStyle name="40% - Акцент6 3 10 5" xfId="19583"/>
    <cellStyle name="40% - Акцент6 3 10 5 2" xfId="46280"/>
    <cellStyle name="40% - Акцент6 3 10 6" xfId="19584"/>
    <cellStyle name="40% - Акцент6 3 10 6 2" xfId="46281"/>
    <cellStyle name="40% - Акцент6 3 10 7" xfId="46276"/>
    <cellStyle name="40% - Акцент6 3 11" xfId="19585"/>
    <cellStyle name="40% - Акцент6 3 11 2" xfId="19586"/>
    <cellStyle name="40% - Акцент6 3 11 2 2" xfId="46283"/>
    <cellStyle name="40% - Акцент6 3 11 3" xfId="19587"/>
    <cellStyle name="40% - Акцент6 3 11 3 2" xfId="46284"/>
    <cellStyle name="40% - Акцент6 3 11 4" xfId="19588"/>
    <cellStyle name="40% - Акцент6 3 11 4 2" xfId="46285"/>
    <cellStyle name="40% - Акцент6 3 11 5" xfId="19589"/>
    <cellStyle name="40% - Акцент6 3 11 5 2" xfId="46286"/>
    <cellStyle name="40% - Акцент6 3 11 6" xfId="19590"/>
    <cellStyle name="40% - Акцент6 3 11 6 2" xfId="46287"/>
    <cellStyle name="40% - Акцент6 3 11 7" xfId="46282"/>
    <cellStyle name="40% - Акцент6 3 12" xfId="19591"/>
    <cellStyle name="40% - Акцент6 3 12 2" xfId="19592"/>
    <cellStyle name="40% - Акцент6 3 12 2 2" xfId="46289"/>
    <cellStyle name="40% - Акцент6 3 12 3" xfId="19593"/>
    <cellStyle name="40% - Акцент6 3 12 3 2" xfId="46290"/>
    <cellStyle name="40% - Акцент6 3 12 4" xfId="19594"/>
    <cellStyle name="40% - Акцент6 3 12 4 2" xfId="46291"/>
    <cellStyle name="40% - Акцент6 3 12 5" xfId="19595"/>
    <cellStyle name="40% - Акцент6 3 12 5 2" xfId="46292"/>
    <cellStyle name="40% - Акцент6 3 12 6" xfId="19596"/>
    <cellStyle name="40% - Акцент6 3 12 6 2" xfId="46293"/>
    <cellStyle name="40% - Акцент6 3 12 7" xfId="46288"/>
    <cellStyle name="40% - Акцент6 3 13" xfId="19597"/>
    <cellStyle name="40% - Акцент6 3 13 2" xfId="19598"/>
    <cellStyle name="40% - Акцент6 3 13 2 2" xfId="46295"/>
    <cellStyle name="40% - Акцент6 3 13 3" xfId="19599"/>
    <cellStyle name="40% - Акцент6 3 13 3 2" xfId="46296"/>
    <cellStyle name="40% - Акцент6 3 13 4" xfId="19600"/>
    <cellStyle name="40% - Акцент6 3 13 4 2" xfId="46297"/>
    <cellStyle name="40% - Акцент6 3 13 5" xfId="19601"/>
    <cellStyle name="40% - Акцент6 3 13 5 2" xfId="46298"/>
    <cellStyle name="40% - Акцент6 3 13 6" xfId="19602"/>
    <cellStyle name="40% - Акцент6 3 13 6 2" xfId="46299"/>
    <cellStyle name="40% - Акцент6 3 13 7" xfId="46294"/>
    <cellStyle name="40% - Акцент6 3 14" xfId="19603"/>
    <cellStyle name="40% - Акцент6 3 14 2" xfId="19604"/>
    <cellStyle name="40% - Акцент6 3 14 2 2" xfId="46301"/>
    <cellStyle name="40% - Акцент6 3 14 3" xfId="19605"/>
    <cellStyle name="40% - Акцент6 3 14 3 2" xfId="46302"/>
    <cellStyle name="40% - Акцент6 3 14 4" xfId="19606"/>
    <cellStyle name="40% - Акцент6 3 14 4 2" xfId="46303"/>
    <cellStyle name="40% - Акцент6 3 14 5" xfId="19607"/>
    <cellStyle name="40% - Акцент6 3 14 5 2" xfId="46304"/>
    <cellStyle name="40% - Акцент6 3 14 6" xfId="19608"/>
    <cellStyle name="40% - Акцент6 3 14 6 2" xfId="46305"/>
    <cellStyle name="40% - Акцент6 3 14 7" xfId="46300"/>
    <cellStyle name="40% - Акцент6 3 15" xfId="19609"/>
    <cellStyle name="40% - Акцент6 3 15 2" xfId="19610"/>
    <cellStyle name="40% - Акцент6 3 15 2 2" xfId="46307"/>
    <cellStyle name="40% - Акцент6 3 15 3" xfId="19611"/>
    <cellStyle name="40% - Акцент6 3 15 3 2" xfId="46308"/>
    <cellStyle name="40% - Акцент6 3 15 4" xfId="19612"/>
    <cellStyle name="40% - Акцент6 3 15 4 2" xfId="46309"/>
    <cellStyle name="40% - Акцент6 3 15 5" xfId="19613"/>
    <cellStyle name="40% - Акцент6 3 15 5 2" xfId="46310"/>
    <cellStyle name="40% - Акцент6 3 15 6" xfId="19614"/>
    <cellStyle name="40% - Акцент6 3 15 6 2" xfId="46311"/>
    <cellStyle name="40% - Акцент6 3 15 7" xfId="46306"/>
    <cellStyle name="40% - Акцент6 3 16" xfId="19615"/>
    <cellStyle name="40% - Акцент6 3 16 2" xfId="19616"/>
    <cellStyle name="40% - Акцент6 3 16 2 2" xfId="46313"/>
    <cellStyle name="40% - Акцент6 3 16 3" xfId="19617"/>
    <cellStyle name="40% - Акцент6 3 16 3 2" xfId="46314"/>
    <cellStyle name="40% - Акцент6 3 16 4" xfId="19618"/>
    <cellStyle name="40% - Акцент6 3 16 4 2" xfId="46315"/>
    <cellStyle name="40% - Акцент6 3 16 5" xfId="19619"/>
    <cellStyle name="40% - Акцент6 3 16 5 2" xfId="46316"/>
    <cellStyle name="40% - Акцент6 3 16 6" xfId="19620"/>
    <cellStyle name="40% - Акцент6 3 16 6 2" xfId="46317"/>
    <cellStyle name="40% - Акцент6 3 16 7" xfId="46312"/>
    <cellStyle name="40% - Акцент6 3 17" xfId="19621"/>
    <cellStyle name="40% - Акцент6 3 17 2" xfId="19622"/>
    <cellStyle name="40% - Акцент6 3 17 2 2" xfId="46319"/>
    <cellStyle name="40% - Акцент6 3 17 3" xfId="19623"/>
    <cellStyle name="40% - Акцент6 3 17 3 2" xfId="46320"/>
    <cellStyle name="40% - Акцент6 3 17 4" xfId="19624"/>
    <cellStyle name="40% - Акцент6 3 17 4 2" xfId="46321"/>
    <cellStyle name="40% - Акцент6 3 17 5" xfId="19625"/>
    <cellStyle name="40% - Акцент6 3 17 5 2" xfId="46322"/>
    <cellStyle name="40% - Акцент6 3 17 6" xfId="19626"/>
    <cellStyle name="40% - Акцент6 3 17 6 2" xfId="46323"/>
    <cellStyle name="40% - Акцент6 3 17 7" xfId="46318"/>
    <cellStyle name="40% - Акцент6 3 18" xfId="19627"/>
    <cellStyle name="40% - Акцент6 3 18 2" xfId="19628"/>
    <cellStyle name="40% - Акцент6 3 18 2 2" xfId="46325"/>
    <cellStyle name="40% - Акцент6 3 18 3" xfId="19629"/>
    <cellStyle name="40% - Акцент6 3 18 3 2" xfId="46326"/>
    <cellStyle name="40% - Акцент6 3 18 4" xfId="19630"/>
    <cellStyle name="40% - Акцент6 3 18 4 2" xfId="46327"/>
    <cellStyle name="40% - Акцент6 3 18 5" xfId="19631"/>
    <cellStyle name="40% - Акцент6 3 18 5 2" xfId="46328"/>
    <cellStyle name="40% - Акцент6 3 18 6" xfId="19632"/>
    <cellStyle name="40% - Акцент6 3 18 6 2" xfId="46329"/>
    <cellStyle name="40% - Акцент6 3 18 7" xfId="46324"/>
    <cellStyle name="40% - Акцент6 3 19" xfId="19633"/>
    <cellStyle name="40% - Акцент6 3 19 2" xfId="19634"/>
    <cellStyle name="40% - Акцент6 3 19 2 2" xfId="46331"/>
    <cellStyle name="40% - Акцент6 3 19 3" xfId="19635"/>
    <cellStyle name="40% - Акцент6 3 19 3 2" xfId="46332"/>
    <cellStyle name="40% - Акцент6 3 19 4" xfId="19636"/>
    <cellStyle name="40% - Акцент6 3 19 4 2" xfId="46333"/>
    <cellStyle name="40% - Акцент6 3 19 5" xfId="19637"/>
    <cellStyle name="40% - Акцент6 3 19 5 2" xfId="46334"/>
    <cellStyle name="40% - Акцент6 3 19 6" xfId="19638"/>
    <cellStyle name="40% - Акцент6 3 19 6 2" xfId="46335"/>
    <cellStyle name="40% - Акцент6 3 19 7" xfId="46330"/>
    <cellStyle name="40% - Акцент6 3 2" xfId="19639"/>
    <cellStyle name="40% - Акцент6 3 2 2" xfId="19640"/>
    <cellStyle name="40% - Акцент6 3 2 2 2" xfId="46337"/>
    <cellStyle name="40% - Акцент6 3 2 3" xfId="19641"/>
    <cellStyle name="40% - Акцент6 3 2 3 2" xfId="46338"/>
    <cellStyle name="40% - Акцент6 3 2 4" xfId="19642"/>
    <cellStyle name="40% - Акцент6 3 2 4 2" xfId="46339"/>
    <cellStyle name="40% - Акцент6 3 2 5" xfId="19643"/>
    <cellStyle name="40% - Акцент6 3 2 5 2" xfId="46340"/>
    <cellStyle name="40% - Акцент6 3 2 6" xfId="19644"/>
    <cellStyle name="40% - Акцент6 3 2 6 2" xfId="46341"/>
    <cellStyle name="40% - Акцент6 3 2 7" xfId="46336"/>
    <cellStyle name="40% - Акцент6 3 20" xfId="19645"/>
    <cellStyle name="40% - Акцент6 3 20 2" xfId="19646"/>
    <cellStyle name="40% - Акцент6 3 20 2 2" xfId="46343"/>
    <cellStyle name="40% - Акцент6 3 20 3" xfId="19647"/>
    <cellStyle name="40% - Акцент6 3 20 3 2" xfId="46344"/>
    <cellStyle name="40% - Акцент6 3 20 4" xfId="19648"/>
    <cellStyle name="40% - Акцент6 3 20 4 2" xfId="46345"/>
    <cellStyle name="40% - Акцент6 3 20 5" xfId="19649"/>
    <cellStyle name="40% - Акцент6 3 20 5 2" xfId="46346"/>
    <cellStyle name="40% - Акцент6 3 20 6" xfId="19650"/>
    <cellStyle name="40% - Акцент6 3 20 6 2" xfId="46347"/>
    <cellStyle name="40% - Акцент6 3 20 7" xfId="46342"/>
    <cellStyle name="40% - Акцент6 3 21" xfId="19651"/>
    <cellStyle name="40% - Акцент6 3 21 2" xfId="19652"/>
    <cellStyle name="40% - Акцент6 3 21 2 2" xfId="46349"/>
    <cellStyle name="40% - Акцент6 3 21 3" xfId="19653"/>
    <cellStyle name="40% - Акцент6 3 21 3 2" xfId="46350"/>
    <cellStyle name="40% - Акцент6 3 21 4" xfId="19654"/>
    <cellStyle name="40% - Акцент6 3 21 4 2" xfId="46351"/>
    <cellStyle name="40% - Акцент6 3 21 5" xfId="19655"/>
    <cellStyle name="40% - Акцент6 3 21 5 2" xfId="46352"/>
    <cellStyle name="40% - Акцент6 3 21 6" xfId="19656"/>
    <cellStyle name="40% - Акцент6 3 21 6 2" xfId="46353"/>
    <cellStyle name="40% - Акцент6 3 21 7" xfId="46348"/>
    <cellStyle name="40% - Акцент6 3 22" xfId="19657"/>
    <cellStyle name="40% - Акцент6 3 22 2" xfId="19658"/>
    <cellStyle name="40% - Акцент6 3 22 2 2" xfId="46355"/>
    <cellStyle name="40% - Акцент6 3 22 3" xfId="19659"/>
    <cellStyle name="40% - Акцент6 3 22 3 2" xfId="46356"/>
    <cellStyle name="40% - Акцент6 3 22 4" xfId="19660"/>
    <cellStyle name="40% - Акцент6 3 22 4 2" xfId="46357"/>
    <cellStyle name="40% - Акцент6 3 22 5" xfId="19661"/>
    <cellStyle name="40% - Акцент6 3 22 5 2" xfId="46358"/>
    <cellStyle name="40% - Акцент6 3 22 6" xfId="19662"/>
    <cellStyle name="40% - Акцент6 3 22 6 2" xfId="46359"/>
    <cellStyle name="40% - Акцент6 3 22 7" xfId="46354"/>
    <cellStyle name="40% - Акцент6 3 23" xfId="19663"/>
    <cellStyle name="40% - Акцент6 3 23 2" xfId="46360"/>
    <cellStyle name="40% - Акцент6 3 24" xfId="19664"/>
    <cellStyle name="40% - Акцент6 3 24 2" xfId="46361"/>
    <cellStyle name="40% - Акцент6 3 25" xfId="19665"/>
    <cellStyle name="40% - Акцент6 3 25 2" xfId="46362"/>
    <cellStyle name="40% - Акцент6 3 26" xfId="19666"/>
    <cellStyle name="40% - Акцент6 3 26 2" xfId="46363"/>
    <cellStyle name="40% - Акцент6 3 27" xfId="19667"/>
    <cellStyle name="40% - Акцент6 3 27 2" xfId="46364"/>
    <cellStyle name="40% - Акцент6 3 28" xfId="46275"/>
    <cellStyle name="40% - Акцент6 3 3" xfId="19668"/>
    <cellStyle name="40% - Акцент6 3 3 2" xfId="19669"/>
    <cellStyle name="40% - Акцент6 3 3 2 2" xfId="46366"/>
    <cellStyle name="40% - Акцент6 3 3 3" xfId="19670"/>
    <cellStyle name="40% - Акцент6 3 3 3 2" xfId="46367"/>
    <cellStyle name="40% - Акцент6 3 3 4" xfId="19671"/>
    <cellStyle name="40% - Акцент6 3 3 4 2" xfId="46368"/>
    <cellStyle name="40% - Акцент6 3 3 5" xfId="19672"/>
    <cellStyle name="40% - Акцент6 3 3 5 2" xfId="46369"/>
    <cellStyle name="40% - Акцент6 3 3 6" xfId="19673"/>
    <cellStyle name="40% - Акцент6 3 3 6 2" xfId="46370"/>
    <cellStyle name="40% - Акцент6 3 3 7" xfId="46365"/>
    <cellStyle name="40% - Акцент6 3 4" xfId="19674"/>
    <cellStyle name="40% - Акцент6 3 4 2" xfId="19675"/>
    <cellStyle name="40% - Акцент6 3 4 2 2" xfId="46372"/>
    <cellStyle name="40% - Акцент6 3 4 3" xfId="19676"/>
    <cellStyle name="40% - Акцент6 3 4 3 2" xfId="46373"/>
    <cellStyle name="40% - Акцент6 3 4 4" xfId="19677"/>
    <cellStyle name="40% - Акцент6 3 4 4 2" xfId="46374"/>
    <cellStyle name="40% - Акцент6 3 4 5" xfId="19678"/>
    <cellStyle name="40% - Акцент6 3 4 5 2" xfId="46375"/>
    <cellStyle name="40% - Акцент6 3 4 6" xfId="19679"/>
    <cellStyle name="40% - Акцент6 3 4 6 2" xfId="46376"/>
    <cellStyle name="40% - Акцент6 3 4 7" xfId="46371"/>
    <cellStyle name="40% - Акцент6 3 5" xfId="19680"/>
    <cellStyle name="40% - Акцент6 3 5 2" xfId="19681"/>
    <cellStyle name="40% - Акцент6 3 5 2 2" xfId="46378"/>
    <cellStyle name="40% - Акцент6 3 5 3" xfId="19682"/>
    <cellStyle name="40% - Акцент6 3 5 3 2" xfId="46379"/>
    <cellStyle name="40% - Акцент6 3 5 4" xfId="19683"/>
    <cellStyle name="40% - Акцент6 3 5 4 2" xfId="46380"/>
    <cellStyle name="40% - Акцент6 3 5 5" xfId="19684"/>
    <cellStyle name="40% - Акцент6 3 5 5 2" xfId="46381"/>
    <cellStyle name="40% - Акцент6 3 5 6" xfId="19685"/>
    <cellStyle name="40% - Акцент6 3 5 6 2" xfId="46382"/>
    <cellStyle name="40% - Акцент6 3 5 7" xfId="46377"/>
    <cellStyle name="40% - Акцент6 3 6" xfId="19686"/>
    <cellStyle name="40% - Акцент6 3 6 2" xfId="19687"/>
    <cellStyle name="40% - Акцент6 3 6 2 2" xfId="46384"/>
    <cellStyle name="40% - Акцент6 3 6 3" xfId="19688"/>
    <cellStyle name="40% - Акцент6 3 6 3 2" xfId="46385"/>
    <cellStyle name="40% - Акцент6 3 6 4" xfId="19689"/>
    <cellStyle name="40% - Акцент6 3 6 4 2" xfId="46386"/>
    <cellStyle name="40% - Акцент6 3 6 5" xfId="19690"/>
    <cellStyle name="40% - Акцент6 3 6 5 2" xfId="46387"/>
    <cellStyle name="40% - Акцент6 3 6 6" xfId="19691"/>
    <cellStyle name="40% - Акцент6 3 6 6 2" xfId="46388"/>
    <cellStyle name="40% - Акцент6 3 6 7" xfId="46383"/>
    <cellStyle name="40% - Акцент6 3 7" xfId="19692"/>
    <cellStyle name="40% - Акцент6 3 7 2" xfId="19693"/>
    <cellStyle name="40% - Акцент6 3 7 2 2" xfId="46390"/>
    <cellStyle name="40% - Акцент6 3 7 3" xfId="19694"/>
    <cellStyle name="40% - Акцент6 3 7 3 2" xfId="46391"/>
    <cellStyle name="40% - Акцент6 3 7 4" xfId="19695"/>
    <cellStyle name="40% - Акцент6 3 7 4 2" xfId="46392"/>
    <cellStyle name="40% - Акцент6 3 7 5" xfId="19696"/>
    <cellStyle name="40% - Акцент6 3 7 5 2" xfId="46393"/>
    <cellStyle name="40% - Акцент6 3 7 6" xfId="19697"/>
    <cellStyle name="40% - Акцент6 3 7 6 2" xfId="46394"/>
    <cellStyle name="40% - Акцент6 3 7 7" xfId="46389"/>
    <cellStyle name="40% - Акцент6 3 8" xfId="19698"/>
    <cellStyle name="40% - Акцент6 3 8 2" xfId="19699"/>
    <cellStyle name="40% - Акцент6 3 8 2 2" xfId="46396"/>
    <cellStyle name="40% - Акцент6 3 8 3" xfId="19700"/>
    <cellStyle name="40% - Акцент6 3 8 3 2" xfId="46397"/>
    <cellStyle name="40% - Акцент6 3 8 4" xfId="19701"/>
    <cellStyle name="40% - Акцент6 3 8 4 2" xfId="46398"/>
    <cellStyle name="40% - Акцент6 3 8 5" xfId="19702"/>
    <cellStyle name="40% - Акцент6 3 8 5 2" xfId="46399"/>
    <cellStyle name="40% - Акцент6 3 8 6" xfId="19703"/>
    <cellStyle name="40% - Акцент6 3 8 6 2" xfId="46400"/>
    <cellStyle name="40% - Акцент6 3 8 7" xfId="46395"/>
    <cellStyle name="40% - Акцент6 3 9" xfId="19704"/>
    <cellStyle name="40% - Акцент6 3 9 2" xfId="19705"/>
    <cellStyle name="40% - Акцент6 3 9 2 2" xfId="46402"/>
    <cellStyle name="40% - Акцент6 3 9 3" xfId="19706"/>
    <cellStyle name="40% - Акцент6 3 9 3 2" xfId="46403"/>
    <cellStyle name="40% - Акцент6 3 9 4" xfId="19707"/>
    <cellStyle name="40% - Акцент6 3 9 4 2" xfId="46404"/>
    <cellStyle name="40% - Акцент6 3 9 5" xfId="19708"/>
    <cellStyle name="40% - Акцент6 3 9 5 2" xfId="46405"/>
    <cellStyle name="40% - Акцент6 3 9 6" xfId="19709"/>
    <cellStyle name="40% - Акцент6 3 9 6 2" xfId="46406"/>
    <cellStyle name="40% - Акцент6 3 9 7" xfId="46401"/>
    <cellStyle name="40% - Акцент6 30" xfId="19710"/>
    <cellStyle name="40% - Акцент6 30 2" xfId="46407"/>
    <cellStyle name="40% - Акцент6 31" xfId="19711"/>
    <cellStyle name="40% - Акцент6 31 2" xfId="46408"/>
    <cellStyle name="40% - Акцент6 32" xfId="19712"/>
    <cellStyle name="40% - Акцент6 32 2" xfId="46409"/>
    <cellStyle name="40% - Акцент6 33" xfId="19713"/>
    <cellStyle name="40% - Акцент6 33 2" xfId="46410"/>
    <cellStyle name="40% - Акцент6 34" xfId="19714"/>
    <cellStyle name="40% - Акцент6 34 2" xfId="46411"/>
    <cellStyle name="40% - Акцент6 35" xfId="19715"/>
    <cellStyle name="40% - Акцент6 35 2" xfId="46412"/>
    <cellStyle name="40% - Акцент6 36" xfId="19716"/>
    <cellStyle name="40% - Акцент6 36 2" xfId="46413"/>
    <cellStyle name="40% - Акцент6 37" xfId="19717"/>
    <cellStyle name="40% - Акцент6 37 2" xfId="46414"/>
    <cellStyle name="40% - Акцент6 38" xfId="19718"/>
    <cellStyle name="40% - Акцент6 38 2" xfId="46415"/>
    <cellStyle name="40% - Акцент6 4" xfId="19719"/>
    <cellStyle name="40% - Акцент6 4 10" xfId="19720"/>
    <cellStyle name="40% - Акцент6 4 10 2" xfId="19721"/>
    <cellStyle name="40% - Акцент6 4 10 2 2" xfId="46418"/>
    <cellStyle name="40% - Акцент6 4 10 3" xfId="19722"/>
    <cellStyle name="40% - Акцент6 4 10 3 2" xfId="46419"/>
    <cellStyle name="40% - Акцент6 4 10 4" xfId="19723"/>
    <cellStyle name="40% - Акцент6 4 10 4 2" xfId="46420"/>
    <cellStyle name="40% - Акцент6 4 10 5" xfId="19724"/>
    <cellStyle name="40% - Акцент6 4 10 5 2" xfId="46421"/>
    <cellStyle name="40% - Акцент6 4 10 6" xfId="19725"/>
    <cellStyle name="40% - Акцент6 4 10 6 2" xfId="46422"/>
    <cellStyle name="40% - Акцент6 4 10 7" xfId="46417"/>
    <cellStyle name="40% - Акцент6 4 11" xfId="19726"/>
    <cellStyle name="40% - Акцент6 4 11 2" xfId="19727"/>
    <cellStyle name="40% - Акцент6 4 11 2 2" xfId="46424"/>
    <cellStyle name="40% - Акцент6 4 11 3" xfId="19728"/>
    <cellStyle name="40% - Акцент6 4 11 3 2" xfId="46425"/>
    <cellStyle name="40% - Акцент6 4 11 4" xfId="19729"/>
    <cellStyle name="40% - Акцент6 4 11 4 2" xfId="46426"/>
    <cellStyle name="40% - Акцент6 4 11 5" xfId="19730"/>
    <cellStyle name="40% - Акцент6 4 11 5 2" xfId="46427"/>
    <cellStyle name="40% - Акцент6 4 11 6" xfId="19731"/>
    <cellStyle name="40% - Акцент6 4 11 6 2" xfId="46428"/>
    <cellStyle name="40% - Акцент6 4 11 7" xfId="46423"/>
    <cellStyle name="40% - Акцент6 4 12" xfId="19732"/>
    <cellStyle name="40% - Акцент6 4 12 2" xfId="19733"/>
    <cellStyle name="40% - Акцент6 4 12 2 2" xfId="46430"/>
    <cellStyle name="40% - Акцент6 4 12 3" xfId="19734"/>
    <cellStyle name="40% - Акцент6 4 12 3 2" xfId="46431"/>
    <cellStyle name="40% - Акцент6 4 12 4" xfId="19735"/>
    <cellStyle name="40% - Акцент6 4 12 4 2" xfId="46432"/>
    <cellStyle name="40% - Акцент6 4 12 5" xfId="19736"/>
    <cellStyle name="40% - Акцент6 4 12 5 2" xfId="46433"/>
    <cellStyle name="40% - Акцент6 4 12 6" xfId="19737"/>
    <cellStyle name="40% - Акцент6 4 12 6 2" xfId="46434"/>
    <cellStyle name="40% - Акцент6 4 12 7" xfId="46429"/>
    <cellStyle name="40% - Акцент6 4 13" xfId="19738"/>
    <cellStyle name="40% - Акцент6 4 13 2" xfId="19739"/>
    <cellStyle name="40% - Акцент6 4 13 2 2" xfId="46436"/>
    <cellStyle name="40% - Акцент6 4 13 3" xfId="19740"/>
    <cellStyle name="40% - Акцент6 4 13 3 2" xfId="46437"/>
    <cellStyle name="40% - Акцент6 4 13 4" xfId="19741"/>
    <cellStyle name="40% - Акцент6 4 13 4 2" xfId="46438"/>
    <cellStyle name="40% - Акцент6 4 13 5" xfId="19742"/>
    <cellStyle name="40% - Акцент6 4 13 5 2" xfId="46439"/>
    <cellStyle name="40% - Акцент6 4 13 6" xfId="19743"/>
    <cellStyle name="40% - Акцент6 4 13 6 2" xfId="46440"/>
    <cellStyle name="40% - Акцент6 4 13 7" xfId="46435"/>
    <cellStyle name="40% - Акцент6 4 14" xfId="19744"/>
    <cellStyle name="40% - Акцент6 4 14 2" xfId="19745"/>
    <cellStyle name="40% - Акцент6 4 14 2 2" xfId="46442"/>
    <cellStyle name="40% - Акцент6 4 14 3" xfId="19746"/>
    <cellStyle name="40% - Акцент6 4 14 3 2" xfId="46443"/>
    <cellStyle name="40% - Акцент6 4 14 4" xfId="19747"/>
    <cellStyle name="40% - Акцент6 4 14 4 2" xfId="46444"/>
    <cellStyle name="40% - Акцент6 4 14 5" xfId="19748"/>
    <cellStyle name="40% - Акцент6 4 14 5 2" xfId="46445"/>
    <cellStyle name="40% - Акцент6 4 14 6" xfId="19749"/>
    <cellStyle name="40% - Акцент6 4 14 6 2" xfId="46446"/>
    <cellStyle name="40% - Акцент6 4 14 7" xfId="46441"/>
    <cellStyle name="40% - Акцент6 4 15" xfId="19750"/>
    <cellStyle name="40% - Акцент6 4 15 2" xfId="19751"/>
    <cellStyle name="40% - Акцент6 4 15 2 2" xfId="46448"/>
    <cellStyle name="40% - Акцент6 4 15 3" xfId="19752"/>
    <cellStyle name="40% - Акцент6 4 15 3 2" xfId="46449"/>
    <cellStyle name="40% - Акцент6 4 15 4" xfId="19753"/>
    <cellStyle name="40% - Акцент6 4 15 4 2" xfId="46450"/>
    <cellStyle name="40% - Акцент6 4 15 5" xfId="19754"/>
    <cellStyle name="40% - Акцент6 4 15 5 2" xfId="46451"/>
    <cellStyle name="40% - Акцент6 4 15 6" xfId="19755"/>
    <cellStyle name="40% - Акцент6 4 15 6 2" xfId="46452"/>
    <cellStyle name="40% - Акцент6 4 15 7" xfId="46447"/>
    <cellStyle name="40% - Акцент6 4 16" xfId="19756"/>
    <cellStyle name="40% - Акцент6 4 16 2" xfId="19757"/>
    <cellStyle name="40% - Акцент6 4 16 2 2" xfId="46454"/>
    <cellStyle name="40% - Акцент6 4 16 3" xfId="19758"/>
    <cellStyle name="40% - Акцент6 4 16 3 2" xfId="46455"/>
    <cellStyle name="40% - Акцент6 4 16 4" xfId="19759"/>
    <cellStyle name="40% - Акцент6 4 16 4 2" xfId="46456"/>
    <cellStyle name="40% - Акцент6 4 16 5" xfId="19760"/>
    <cellStyle name="40% - Акцент6 4 16 5 2" xfId="46457"/>
    <cellStyle name="40% - Акцент6 4 16 6" xfId="19761"/>
    <cellStyle name="40% - Акцент6 4 16 6 2" xfId="46458"/>
    <cellStyle name="40% - Акцент6 4 16 7" xfId="46453"/>
    <cellStyle name="40% - Акцент6 4 17" xfId="19762"/>
    <cellStyle name="40% - Акцент6 4 17 2" xfId="19763"/>
    <cellStyle name="40% - Акцент6 4 17 2 2" xfId="46460"/>
    <cellStyle name="40% - Акцент6 4 17 3" xfId="19764"/>
    <cellStyle name="40% - Акцент6 4 17 3 2" xfId="46461"/>
    <cellStyle name="40% - Акцент6 4 17 4" xfId="19765"/>
    <cellStyle name="40% - Акцент6 4 17 4 2" xfId="46462"/>
    <cellStyle name="40% - Акцент6 4 17 5" xfId="19766"/>
    <cellStyle name="40% - Акцент6 4 17 5 2" xfId="46463"/>
    <cellStyle name="40% - Акцент6 4 17 6" xfId="19767"/>
    <cellStyle name="40% - Акцент6 4 17 6 2" xfId="46464"/>
    <cellStyle name="40% - Акцент6 4 17 7" xfId="46459"/>
    <cellStyle name="40% - Акцент6 4 18" xfId="19768"/>
    <cellStyle name="40% - Акцент6 4 18 2" xfId="19769"/>
    <cellStyle name="40% - Акцент6 4 18 2 2" xfId="46466"/>
    <cellStyle name="40% - Акцент6 4 18 3" xfId="19770"/>
    <cellStyle name="40% - Акцент6 4 18 3 2" xfId="46467"/>
    <cellStyle name="40% - Акцент6 4 18 4" xfId="19771"/>
    <cellStyle name="40% - Акцент6 4 18 4 2" xfId="46468"/>
    <cellStyle name="40% - Акцент6 4 18 5" xfId="19772"/>
    <cellStyle name="40% - Акцент6 4 18 5 2" xfId="46469"/>
    <cellStyle name="40% - Акцент6 4 18 6" xfId="19773"/>
    <cellStyle name="40% - Акцент6 4 18 6 2" xfId="46470"/>
    <cellStyle name="40% - Акцент6 4 18 7" xfId="46465"/>
    <cellStyle name="40% - Акцент6 4 19" xfId="19774"/>
    <cellStyle name="40% - Акцент6 4 19 2" xfId="19775"/>
    <cellStyle name="40% - Акцент6 4 19 2 2" xfId="46472"/>
    <cellStyle name="40% - Акцент6 4 19 3" xfId="19776"/>
    <cellStyle name="40% - Акцент6 4 19 3 2" xfId="46473"/>
    <cellStyle name="40% - Акцент6 4 19 4" xfId="19777"/>
    <cellStyle name="40% - Акцент6 4 19 4 2" xfId="46474"/>
    <cellStyle name="40% - Акцент6 4 19 5" xfId="19778"/>
    <cellStyle name="40% - Акцент6 4 19 5 2" xfId="46475"/>
    <cellStyle name="40% - Акцент6 4 19 6" xfId="19779"/>
    <cellStyle name="40% - Акцент6 4 19 6 2" xfId="46476"/>
    <cellStyle name="40% - Акцент6 4 19 7" xfId="46471"/>
    <cellStyle name="40% - Акцент6 4 2" xfId="19780"/>
    <cellStyle name="40% - Акцент6 4 2 2" xfId="19781"/>
    <cellStyle name="40% - Акцент6 4 2 2 2" xfId="46478"/>
    <cellStyle name="40% - Акцент6 4 2 3" xfId="19782"/>
    <cellStyle name="40% - Акцент6 4 2 3 2" xfId="46479"/>
    <cellStyle name="40% - Акцент6 4 2 4" xfId="19783"/>
    <cellStyle name="40% - Акцент6 4 2 4 2" xfId="46480"/>
    <cellStyle name="40% - Акцент6 4 2 5" xfId="19784"/>
    <cellStyle name="40% - Акцент6 4 2 5 2" xfId="46481"/>
    <cellStyle name="40% - Акцент6 4 2 6" xfId="19785"/>
    <cellStyle name="40% - Акцент6 4 2 6 2" xfId="46482"/>
    <cellStyle name="40% - Акцент6 4 2 7" xfId="46477"/>
    <cellStyle name="40% - Акцент6 4 20" xfId="19786"/>
    <cellStyle name="40% - Акцент6 4 20 2" xfId="19787"/>
    <cellStyle name="40% - Акцент6 4 20 2 2" xfId="46484"/>
    <cellStyle name="40% - Акцент6 4 20 3" xfId="19788"/>
    <cellStyle name="40% - Акцент6 4 20 3 2" xfId="46485"/>
    <cellStyle name="40% - Акцент6 4 20 4" xfId="19789"/>
    <cellStyle name="40% - Акцент6 4 20 4 2" xfId="46486"/>
    <cellStyle name="40% - Акцент6 4 20 5" xfId="19790"/>
    <cellStyle name="40% - Акцент6 4 20 5 2" xfId="46487"/>
    <cellStyle name="40% - Акцент6 4 20 6" xfId="19791"/>
    <cellStyle name="40% - Акцент6 4 20 6 2" xfId="46488"/>
    <cellStyle name="40% - Акцент6 4 20 7" xfId="46483"/>
    <cellStyle name="40% - Акцент6 4 21" xfId="19792"/>
    <cellStyle name="40% - Акцент6 4 21 2" xfId="19793"/>
    <cellStyle name="40% - Акцент6 4 21 2 2" xfId="46490"/>
    <cellStyle name="40% - Акцент6 4 21 3" xfId="19794"/>
    <cellStyle name="40% - Акцент6 4 21 3 2" xfId="46491"/>
    <cellStyle name="40% - Акцент6 4 21 4" xfId="19795"/>
    <cellStyle name="40% - Акцент6 4 21 4 2" xfId="46492"/>
    <cellStyle name="40% - Акцент6 4 21 5" xfId="19796"/>
    <cellStyle name="40% - Акцент6 4 21 5 2" xfId="46493"/>
    <cellStyle name="40% - Акцент6 4 21 6" xfId="19797"/>
    <cellStyle name="40% - Акцент6 4 21 6 2" xfId="46494"/>
    <cellStyle name="40% - Акцент6 4 21 7" xfId="46489"/>
    <cellStyle name="40% - Акцент6 4 22" xfId="19798"/>
    <cellStyle name="40% - Акцент6 4 22 2" xfId="19799"/>
    <cellStyle name="40% - Акцент6 4 22 2 2" xfId="46496"/>
    <cellStyle name="40% - Акцент6 4 22 3" xfId="19800"/>
    <cellStyle name="40% - Акцент6 4 22 3 2" xfId="46497"/>
    <cellStyle name="40% - Акцент6 4 22 4" xfId="19801"/>
    <cellStyle name="40% - Акцент6 4 22 4 2" xfId="46498"/>
    <cellStyle name="40% - Акцент6 4 22 5" xfId="19802"/>
    <cellStyle name="40% - Акцент6 4 22 5 2" xfId="46499"/>
    <cellStyle name="40% - Акцент6 4 22 6" xfId="19803"/>
    <cellStyle name="40% - Акцент6 4 22 6 2" xfId="46500"/>
    <cellStyle name="40% - Акцент6 4 22 7" xfId="46495"/>
    <cellStyle name="40% - Акцент6 4 23" xfId="19804"/>
    <cellStyle name="40% - Акцент6 4 23 2" xfId="46501"/>
    <cellStyle name="40% - Акцент6 4 24" xfId="19805"/>
    <cellStyle name="40% - Акцент6 4 24 2" xfId="46502"/>
    <cellStyle name="40% - Акцент6 4 25" xfId="19806"/>
    <cellStyle name="40% - Акцент6 4 25 2" xfId="46503"/>
    <cellStyle name="40% - Акцент6 4 26" xfId="19807"/>
    <cellStyle name="40% - Акцент6 4 26 2" xfId="46504"/>
    <cellStyle name="40% - Акцент6 4 27" xfId="19808"/>
    <cellStyle name="40% - Акцент6 4 27 2" xfId="46505"/>
    <cellStyle name="40% - Акцент6 4 28" xfId="46416"/>
    <cellStyle name="40% - Акцент6 4 3" xfId="19809"/>
    <cellStyle name="40% - Акцент6 4 3 2" xfId="19810"/>
    <cellStyle name="40% - Акцент6 4 3 2 2" xfId="46507"/>
    <cellStyle name="40% - Акцент6 4 3 3" xfId="19811"/>
    <cellStyle name="40% - Акцент6 4 3 3 2" xfId="46508"/>
    <cellStyle name="40% - Акцент6 4 3 4" xfId="19812"/>
    <cellStyle name="40% - Акцент6 4 3 4 2" xfId="46509"/>
    <cellStyle name="40% - Акцент6 4 3 5" xfId="19813"/>
    <cellStyle name="40% - Акцент6 4 3 5 2" xfId="46510"/>
    <cellStyle name="40% - Акцент6 4 3 6" xfId="19814"/>
    <cellStyle name="40% - Акцент6 4 3 6 2" xfId="46511"/>
    <cellStyle name="40% - Акцент6 4 3 7" xfId="46506"/>
    <cellStyle name="40% - Акцент6 4 4" xfId="19815"/>
    <cellStyle name="40% - Акцент6 4 4 2" xfId="19816"/>
    <cellStyle name="40% - Акцент6 4 4 2 2" xfId="46513"/>
    <cellStyle name="40% - Акцент6 4 4 3" xfId="19817"/>
    <cellStyle name="40% - Акцент6 4 4 3 2" xfId="46514"/>
    <cellStyle name="40% - Акцент6 4 4 4" xfId="19818"/>
    <cellStyle name="40% - Акцент6 4 4 4 2" xfId="46515"/>
    <cellStyle name="40% - Акцент6 4 4 5" xfId="19819"/>
    <cellStyle name="40% - Акцент6 4 4 5 2" xfId="46516"/>
    <cellStyle name="40% - Акцент6 4 4 6" xfId="19820"/>
    <cellStyle name="40% - Акцент6 4 4 6 2" xfId="46517"/>
    <cellStyle name="40% - Акцент6 4 4 7" xfId="46512"/>
    <cellStyle name="40% - Акцент6 4 5" xfId="19821"/>
    <cellStyle name="40% - Акцент6 4 5 2" xfId="19822"/>
    <cellStyle name="40% - Акцент6 4 5 2 2" xfId="46519"/>
    <cellStyle name="40% - Акцент6 4 5 3" xfId="19823"/>
    <cellStyle name="40% - Акцент6 4 5 3 2" xfId="46520"/>
    <cellStyle name="40% - Акцент6 4 5 4" xfId="19824"/>
    <cellStyle name="40% - Акцент6 4 5 4 2" xfId="46521"/>
    <cellStyle name="40% - Акцент6 4 5 5" xfId="19825"/>
    <cellStyle name="40% - Акцент6 4 5 5 2" xfId="46522"/>
    <cellStyle name="40% - Акцент6 4 5 6" xfId="19826"/>
    <cellStyle name="40% - Акцент6 4 5 6 2" xfId="46523"/>
    <cellStyle name="40% - Акцент6 4 5 7" xfId="46518"/>
    <cellStyle name="40% - Акцент6 4 6" xfId="19827"/>
    <cellStyle name="40% - Акцент6 4 6 2" xfId="19828"/>
    <cellStyle name="40% - Акцент6 4 6 2 2" xfId="46525"/>
    <cellStyle name="40% - Акцент6 4 6 3" xfId="19829"/>
    <cellStyle name="40% - Акцент6 4 6 3 2" xfId="46526"/>
    <cellStyle name="40% - Акцент6 4 6 4" xfId="19830"/>
    <cellStyle name="40% - Акцент6 4 6 4 2" xfId="46527"/>
    <cellStyle name="40% - Акцент6 4 6 5" xfId="19831"/>
    <cellStyle name="40% - Акцент6 4 6 5 2" xfId="46528"/>
    <cellStyle name="40% - Акцент6 4 6 6" xfId="19832"/>
    <cellStyle name="40% - Акцент6 4 6 6 2" xfId="46529"/>
    <cellStyle name="40% - Акцент6 4 6 7" xfId="46524"/>
    <cellStyle name="40% - Акцент6 4 7" xfId="19833"/>
    <cellStyle name="40% - Акцент6 4 7 2" xfId="19834"/>
    <cellStyle name="40% - Акцент6 4 7 2 2" xfId="46531"/>
    <cellStyle name="40% - Акцент6 4 7 3" xfId="19835"/>
    <cellStyle name="40% - Акцент6 4 7 3 2" xfId="46532"/>
    <cellStyle name="40% - Акцент6 4 7 4" xfId="19836"/>
    <cellStyle name="40% - Акцент6 4 7 4 2" xfId="46533"/>
    <cellStyle name="40% - Акцент6 4 7 5" xfId="19837"/>
    <cellStyle name="40% - Акцент6 4 7 5 2" xfId="46534"/>
    <cellStyle name="40% - Акцент6 4 7 6" xfId="19838"/>
    <cellStyle name="40% - Акцент6 4 7 6 2" xfId="46535"/>
    <cellStyle name="40% - Акцент6 4 7 7" xfId="46530"/>
    <cellStyle name="40% - Акцент6 4 8" xfId="19839"/>
    <cellStyle name="40% - Акцент6 4 8 2" xfId="19840"/>
    <cellStyle name="40% - Акцент6 4 8 2 2" xfId="46537"/>
    <cellStyle name="40% - Акцент6 4 8 3" xfId="19841"/>
    <cellStyle name="40% - Акцент6 4 8 3 2" xfId="46538"/>
    <cellStyle name="40% - Акцент6 4 8 4" xfId="19842"/>
    <cellStyle name="40% - Акцент6 4 8 4 2" xfId="46539"/>
    <cellStyle name="40% - Акцент6 4 8 5" xfId="19843"/>
    <cellStyle name="40% - Акцент6 4 8 5 2" xfId="46540"/>
    <cellStyle name="40% - Акцент6 4 8 6" xfId="19844"/>
    <cellStyle name="40% - Акцент6 4 8 6 2" xfId="46541"/>
    <cellStyle name="40% - Акцент6 4 8 7" xfId="46536"/>
    <cellStyle name="40% - Акцент6 4 9" xfId="19845"/>
    <cellStyle name="40% - Акцент6 4 9 2" xfId="19846"/>
    <cellStyle name="40% - Акцент6 4 9 2 2" xfId="46543"/>
    <cellStyle name="40% - Акцент6 4 9 3" xfId="19847"/>
    <cellStyle name="40% - Акцент6 4 9 3 2" xfId="46544"/>
    <cellStyle name="40% - Акцент6 4 9 4" xfId="19848"/>
    <cellStyle name="40% - Акцент6 4 9 4 2" xfId="46545"/>
    <cellStyle name="40% - Акцент6 4 9 5" xfId="19849"/>
    <cellStyle name="40% - Акцент6 4 9 5 2" xfId="46546"/>
    <cellStyle name="40% - Акцент6 4 9 6" xfId="19850"/>
    <cellStyle name="40% - Акцент6 4 9 6 2" xfId="46547"/>
    <cellStyle name="40% - Акцент6 4 9 7" xfId="46542"/>
    <cellStyle name="40% - Акцент6 5" xfId="19851"/>
    <cellStyle name="40% - Акцент6 5 10" xfId="19852"/>
    <cellStyle name="40% - Акцент6 5 10 2" xfId="19853"/>
    <cellStyle name="40% - Акцент6 5 10 2 2" xfId="46550"/>
    <cellStyle name="40% - Акцент6 5 10 3" xfId="19854"/>
    <cellStyle name="40% - Акцент6 5 10 3 2" xfId="46551"/>
    <cellStyle name="40% - Акцент6 5 10 4" xfId="19855"/>
    <cellStyle name="40% - Акцент6 5 10 4 2" xfId="46552"/>
    <cellStyle name="40% - Акцент6 5 10 5" xfId="19856"/>
    <cellStyle name="40% - Акцент6 5 10 5 2" xfId="46553"/>
    <cellStyle name="40% - Акцент6 5 10 6" xfId="19857"/>
    <cellStyle name="40% - Акцент6 5 10 6 2" xfId="46554"/>
    <cellStyle name="40% - Акцент6 5 10 7" xfId="46549"/>
    <cellStyle name="40% - Акцент6 5 11" xfId="19858"/>
    <cellStyle name="40% - Акцент6 5 11 2" xfId="19859"/>
    <cellStyle name="40% - Акцент6 5 11 2 2" xfId="46556"/>
    <cellStyle name="40% - Акцент6 5 11 3" xfId="19860"/>
    <cellStyle name="40% - Акцент6 5 11 3 2" xfId="46557"/>
    <cellStyle name="40% - Акцент6 5 11 4" xfId="19861"/>
    <cellStyle name="40% - Акцент6 5 11 4 2" xfId="46558"/>
    <cellStyle name="40% - Акцент6 5 11 5" xfId="19862"/>
    <cellStyle name="40% - Акцент6 5 11 5 2" xfId="46559"/>
    <cellStyle name="40% - Акцент6 5 11 6" xfId="19863"/>
    <cellStyle name="40% - Акцент6 5 11 6 2" xfId="46560"/>
    <cellStyle name="40% - Акцент6 5 11 7" xfId="46555"/>
    <cellStyle name="40% - Акцент6 5 12" xfId="19864"/>
    <cellStyle name="40% - Акцент6 5 12 2" xfId="19865"/>
    <cellStyle name="40% - Акцент6 5 12 2 2" xfId="46562"/>
    <cellStyle name="40% - Акцент6 5 12 3" xfId="19866"/>
    <cellStyle name="40% - Акцент6 5 12 3 2" xfId="46563"/>
    <cellStyle name="40% - Акцент6 5 12 4" xfId="19867"/>
    <cellStyle name="40% - Акцент6 5 12 4 2" xfId="46564"/>
    <cellStyle name="40% - Акцент6 5 12 5" xfId="19868"/>
    <cellStyle name="40% - Акцент6 5 12 5 2" xfId="46565"/>
    <cellStyle name="40% - Акцент6 5 12 6" xfId="19869"/>
    <cellStyle name="40% - Акцент6 5 12 6 2" xfId="46566"/>
    <cellStyle name="40% - Акцент6 5 12 7" xfId="46561"/>
    <cellStyle name="40% - Акцент6 5 13" xfId="19870"/>
    <cellStyle name="40% - Акцент6 5 13 2" xfId="19871"/>
    <cellStyle name="40% - Акцент6 5 13 2 2" xfId="46568"/>
    <cellStyle name="40% - Акцент6 5 13 3" xfId="19872"/>
    <cellStyle name="40% - Акцент6 5 13 3 2" xfId="46569"/>
    <cellStyle name="40% - Акцент6 5 13 4" xfId="19873"/>
    <cellStyle name="40% - Акцент6 5 13 4 2" xfId="46570"/>
    <cellStyle name="40% - Акцент6 5 13 5" xfId="19874"/>
    <cellStyle name="40% - Акцент6 5 13 5 2" xfId="46571"/>
    <cellStyle name="40% - Акцент6 5 13 6" xfId="19875"/>
    <cellStyle name="40% - Акцент6 5 13 6 2" xfId="46572"/>
    <cellStyle name="40% - Акцент6 5 13 7" xfId="46567"/>
    <cellStyle name="40% - Акцент6 5 14" xfId="19876"/>
    <cellStyle name="40% - Акцент6 5 14 2" xfId="19877"/>
    <cellStyle name="40% - Акцент6 5 14 2 2" xfId="46574"/>
    <cellStyle name="40% - Акцент6 5 14 3" xfId="19878"/>
    <cellStyle name="40% - Акцент6 5 14 3 2" xfId="46575"/>
    <cellStyle name="40% - Акцент6 5 14 4" xfId="19879"/>
    <cellStyle name="40% - Акцент6 5 14 4 2" xfId="46576"/>
    <cellStyle name="40% - Акцент6 5 14 5" xfId="19880"/>
    <cellStyle name="40% - Акцент6 5 14 5 2" xfId="46577"/>
    <cellStyle name="40% - Акцент6 5 14 6" xfId="19881"/>
    <cellStyle name="40% - Акцент6 5 14 6 2" xfId="46578"/>
    <cellStyle name="40% - Акцент6 5 14 7" xfId="46573"/>
    <cellStyle name="40% - Акцент6 5 15" xfId="19882"/>
    <cellStyle name="40% - Акцент6 5 15 2" xfId="19883"/>
    <cellStyle name="40% - Акцент6 5 15 2 2" xfId="46580"/>
    <cellStyle name="40% - Акцент6 5 15 3" xfId="19884"/>
    <cellStyle name="40% - Акцент6 5 15 3 2" xfId="46581"/>
    <cellStyle name="40% - Акцент6 5 15 4" xfId="19885"/>
    <cellStyle name="40% - Акцент6 5 15 4 2" xfId="46582"/>
    <cellStyle name="40% - Акцент6 5 15 5" xfId="19886"/>
    <cellStyle name="40% - Акцент6 5 15 5 2" xfId="46583"/>
    <cellStyle name="40% - Акцент6 5 15 6" xfId="19887"/>
    <cellStyle name="40% - Акцент6 5 15 6 2" xfId="46584"/>
    <cellStyle name="40% - Акцент6 5 15 7" xfId="46579"/>
    <cellStyle name="40% - Акцент6 5 16" xfId="19888"/>
    <cellStyle name="40% - Акцент6 5 16 2" xfId="19889"/>
    <cellStyle name="40% - Акцент6 5 16 2 2" xfId="46586"/>
    <cellStyle name="40% - Акцент6 5 16 3" xfId="19890"/>
    <cellStyle name="40% - Акцент6 5 16 3 2" xfId="46587"/>
    <cellStyle name="40% - Акцент6 5 16 4" xfId="19891"/>
    <cellStyle name="40% - Акцент6 5 16 4 2" xfId="46588"/>
    <cellStyle name="40% - Акцент6 5 16 5" xfId="19892"/>
    <cellStyle name="40% - Акцент6 5 16 5 2" xfId="46589"/>
    <cellStyle name="40% - Акцент6 5 16 6" xfId="19893"/>
    <cellStyle name="40% - Акцент6 5 16 6 2" xfId="46590"/>
    <cellStyle name="40% - Акцент6 5 16 7" xfId="46585"/>
    <cellStyle name="40% - Акцент6 5 17" xfId="19894"/>
    <cellStyle name="40% - Акцент6 5 17 2" xfId="19895"/>
    <cellStyle name="40% - Акцент6 5 17 2 2" xfId="46592"/>
    <cellStyle name="40% - Акцент6 5 17 3" xfId="19896"/>
    <cellStyle name="40% - Акцент6 5 17 3 2" xfId="46593"/>
    <cellStyle name="40% - Акцент6 5 17 4" xfId="19897"/>
    <cellStyle name="40% - Акцент6 5 17 4 2" xfId="46594"/>
    <cellStyle name="40% - Акцент6 5 17 5" xfId="19898"/>
    <cellStyle name="40% - Акцент6 5 17 5 2" xfId="46595"/>
    <cellStyle name="40% - Акцент6 5 17 6" xfId="19899"/>
    <cellStyle name="40% - Акцент6 5 17 6 2" xfId="46596"/>
    <cellStyle name="40% - Акцент6 5 17 7" xfId="46591"/>
    <cellStyle name="40% - Акцент6 5 18" xfId="19900"/>
    <cellStyle name="40% - Акцент6 5 18 2" xfId="19901"/>
    <cellStyle name="40% - Акцент6 5 18 2 2" xfId="46598"/>
    <cellStyle name="40% - Акцент6 5 18 3" xfId="19902"/>
    <cellStyle name="40% - Акцент6 5 18 3 2" xfId="46599"/>
    <cellStyle name="40% - Акцент6 5 18 4" xfId="19903"/>
    <cellStyle name="40% - Акцент6 5 18 4 2" xfId="46600"/>
    <cellStyle name="40% - Акцент6 5 18 5" xfId="19904"/>
    <cellStyle name="40% - Акцент6 5 18 5 2" xfId="46601"/>
    <cellStyle name="40% - Акцент6 5 18 6" xfId="19905"/>
    <cellStyle name="40% - Акцент6 5 18 6 2" xfId="46602"/>
    <cellStyle name="40% - Акцент6 5 18 7" xfId="46597"/>
    <cellStyle name="40% - Акцент6 5 19" xfId="19906"/>
    <cellStyle name="40% - Акцент6 5 19 2" xfId="19907"/>
    <cellStyle name="40% - Акцент6 5 19 2 2" xfId="46604"/>
    <cellStyle name="40% - Акцент6 5 19 3" xfId="19908"/>
    <cellStyle name="40% - Акцент6 5 19 3 2" xfId="46605"/>
    <cellStyle name="40% - Акцент6 5 19 4" xfId="19909"/>
    <cellStyle name="40% - Акцент6 5 19 4 2" xfId="46606"/>
    <cellStyle name="40% - Акцент6 5 19 5" xfId="19910"/>
    <cellStyle name="40% - Акцент6 5 19 5 2" xfId="46607"/>
    <cellStyle name="40% - Акцент6 5 19 6" xfId="19911"/>
    <cellStyle name="40% - Акцент6 5 19 6 2" xfId="46608"/>
    <cellStyle name="40% - Акцент6 5 19 7" xfId="46603"/>
    <cellStyle name="40% - Акцент6 5 2" xfId="19912"/>
    <cellStyle name="40% - Акцент6 5 2 2" xfId="19913"/>
    <cellStyle name="40% - Акцент6 5 2 2 2" xfId="46610"/>
    <cellStyle name="40% - Акцент6 5 2 3" xfId="19914"/>
    <cellStyle name="40% - Акцент6 5 2 3 2" xfId="46611"/>
    <cellStyle name="40% - Акцент6 5 2 4" xfId="19915"/>
    <cellStyle name="40% - Акцент6 5 2 4 2" xfId="46612"/>
    <cellStyle name="40% - Акцент6 5 2 5" xfId="19916"/>
    <cellStyle name="40% - Акцент6 5 2 5 2" xfId="46613"/>
    <cellStyle name="40% - Акцент6 5 2 6" xfId="19917"/>
    <cellStyle name="40% - Акцент6 5 2 6 2" xfId="46614"/>
    <cellStyle name="40% - Акцент6 5 2 7" xfId="46609"/>
    <cellStyle name="40% - Акцент6 5 20" xfId="19918"/>
    <cellStyle name="40% - Акцент6 5 20 2" xfId="19919"/>
    <cellStyle name="40% - Акцент6 5 20 2 2" xfId="46616"/>
    <cellStyle name="40% - Акцент6 5 20 3" xfId="19920"/>
    <cellStyle name="40% - Акцент6 5 20 3 2" xfId="46617"/>
    <cellStyle name="40% - Акцент6 5 20 4" xfId="19921"/>
    <cellStyle name="40% - Акцент6 5 20 4 2" xfId="46618"/>
    <cellStyle name="40% - Акцент6 5 20 5" xfId="19922"/>
    <cellStyle name="40% - Акцент6 5 20 5 2" xfId="46619"/>
    <cellStyle name="40% - Акцент6 5 20 6" xfId="19923"/>
    <cellStyle name="40% - Акцент6 5 20 6 2" xfId="46620"/>
    <cellStyle name="40% - Акцент6 5 20 7" xfId="46615"/>
    <cellStyle name="40% - Акцент6 5 21" xfId="19924"/>
    <cellStyle name="40% - Акцент6 5 21 2" xfId="19925"/>
    <cellStyle name="40% - Акцент6 5 21 2 2" xfId="46622"/>
    <cellStyle name="40% - Акцент6 5 21 3" xfId="19926"/>
    <cellStyle name="40% - Акцент6 5 21 3 2" xfId="46623"/>
    <cellStyle name="40% - Акцент6 5 21 4" xfId="19927"/>
    <cellStyle name="40% - Акцент6 5 21 4 2" xfId="46624"/>
    <cellStyle name="40% - Акцент6 5 21 5" xfId="19928"/>
    <cellStyle name="40% - Акцент6 5 21 5 2" xfId="46625"/>
    <cellStyle name="40% - Акцент6 5 21 6" xfId="19929"/>
    <cellStyle name="40% - Акцент6 5 21 6 2" xfId="46626"/>
    <cellStyle name="40% - Акцент6 5 21 7" xfId="46621"/>
    <cellStyle name="40% - Акцент6 5 22" xfId="19930"/>
    <cellStyle name="40% - Акцент6 5 22 2" xfId="19931"/>
    <cellStyle name="40% - Акцент6 5 22 2 2" xfId="46628"/>
    <cellStyle name="40% - Акцент6 5 22 3" xfId="19932"/>
    <cellStyle name="40% - Акцент6 5 22 3 2" xfId="46629"/>
    <cellStyle name="40% - Акцент6 5 22 4" xfId="19933"/>
    <cellStyle name="40% - Акцент6 5 22 4 2" xfId="46630"/>
    <cellStyle name="40% - Акцент6 5 22 5" xfId="19934"/>
    <cellStyle name="40% - Акцент6 5 22 5 2" xfId="46631"/>
    <cellStyle name="40% - Акцент6 5 22 6" xfId="19935"/>
    <cellStyle name="40% - Акцент6 5 22 6 2" xfId="46632"/>
    <cellStyle name="40% - Акцент6 5 22 7" xfId="46627"/>
    <cellStyle name="40% - Акцент6 5 23" xfId="19936"/>
    <cellStyle name="40% - Акцент6 5 23 2" xfId="46633"/>
    <cellStyle name="40% - Акцент6 5 24" xfId="19937"/>
    <cellStyle name="40% - Акцент6 5 24 2" xfId="46634"/>
    <cellStyle name="40% - Акцент6 5 25" xfId="19938"/>
    <cellStyle name="40% - Акцент6 5 25 2" xfId="46635"/>
    <cellStyle name="40% - Акцент6 5 26" xfId="19939"/>
    <cellStyle name="40% - Акцент6 5 26 2" xfId="46636"/>
    <cellStyle name="40% - Акцент6 5 27" xfId="19940"/>
    <cellStyle name="40% - Акцент6 5 27 2" xfId="46637"/>
    <cellStyle name="40% - Акцент6 5 28" xfId="46548"/>
    <cellStyle name="40% - Акцент6 5 3" xfId="19941"/>
    <cellStyle name="40% - Акцент6 5 3 2" xfId="19942"/>
    <cellStyle name="40% - Акцент6 5 3 2 2" xfId="46639"/>
    <cellStyle name="40% - Акцент6 5 3 3" xfId="19943"/>
    <cellStyle name="40% - Акцент6 5 3 3 2" xfId="46640"/>
    <cellStyle name="40% - Акцент6 5 3 4" xfId="19944"/>
    <cellStyle name="40% - Акцент6 5 3 4 2" xfId="46641"/>
    <cellStyle name="40% - Акцент6 5 3 5" xfId="19945"/>
    <cellStyle name="40% - Акцент6 5 3 5 2" xfId="46642"/>
    <cellStyle name="40% - Акцент6 5 3 6" xfId="19946"/>
    <cellStyle name="40% - Акцент6 5 3 6 2" xfId="46643"/>
    <cellStyle name="40% - Акцент6 5 3 7" xfId="46638"/>
    <cellStyle name="40% - Акцент6 5 4" xfId="19947"/>
    <cellStyle name="40% - Акцент6 5 4 2" xfId="19948"/>
    <cellStyle name="40% - Акцент6 5 4 2 2" xfId="46645"/>
    <cellStyle name="40% - Акцент6 5 4 3" xfId="19949"/>
    <cellStyle name="40% - Акцент6 5 4 3 2" xfId="46646"/>
    <cellStyle name="40% - Акцент6 5 4 4" xfId="19950"/>
    <cellStyle name="40% - Акцент6 5 4 4 2" xfId="46647"/>
    <cellStyle name="40% - Акцент6 5 4 5" xfId="19951"/>
    <cellStyle name="40% - Акцент6 5 4 5 2" xfId="46648"/>
    <cellStyle name="40% - Акцент6 5 4 6" xfId="19952"/>
    <cellStyle name="40% - Акцент6 5 4 6 2" xfId="46649"/>
    <cellStyle name="40% - Акцент6 5 4 7" xfId="46644"/>
    <cellStyle name="40% - Акцент6 5 5" xfId="19953"/>
    <cellStyle name="40% - Акцент6 5 5 2" xfId="19954"/>
    <cellStyle name="40% - Акцент6 5 5 2 2" xfId="46651"/>
    <cellStyle name="40% - Акцент6 5 5 3" xfId="19955"/>
    <cellStyle name="40% - Акцент6 5 5 3 2" xfId="46652"/>
    <cellStyle name="40% - Акцент6 5 5 4" xfId="19956"/>
    <cellStyle name="40% - Акцент6 5 5 4 2" xfId="46653"/>
    <cellStyle name="40% - Акцент6 5 5 5" xfId="19957"/>
    <cellStyle name="40% - Акцент6 5 5 5 2" xfId="46654"/>
    <cellStyle name="40% - Акцент6 5 5 6" xfId="19958"/>
    <cellStyle name="40% - Акцент6 5 5 6 2" xfId="46655"/>
    <cellStyle name="40% - Акцент6 5 5 7" xfId="46650"/>
    <cellStyle name="40% - Акцент6 5 6" xfId="19959"/>
    <cellStyle name="40% - Акцент6 5 6 2" xfId="19960"/>
    <cellStyle name="40% - Акцент6 5 6 2 2" xfId="46657"/>
    <cellStyle name="40% - Акцент6 5 6 3" xfId="19961"/>
    <cellStyle name="40% - Акцент6 5 6 3 2" xfId="46658"/>
    <cellStyle name="40% - Акцент6 5 6 4" xfId="19962"/>
    <cellStyle name="40% - Акцент6 5 6 4 2" xfId="46659"/>
    <cellStyle name="40% - Акцент6 5 6 5" xfId="19963"/>
    <cellStyle name="40% - Акцент6 5 6 5 2" xfId="46660"/>
    <cellStyle name="40% - Акцент6 5 6 6" xfId="19964"/>
    <cellStyle name="40% - Акцент6 5 6 6 2" xfId="46661"/>
    <cellStyle name="40% - Акцент6 5 6 7" xfId="46656"/>
    <cellStyle name="40% - Акцент6 5 7" xfId="19965"/>
    <cellStyle name="40% - Акцент6 5 7 2" xfId="19966"/>
    <cellStyle name="40% - Акцент6 5 7 2 2" xfId="46663"/>
    <cellStyle name="40% - Акцент6 5 7 3" xfId="19967"/>
    <cellStyle name="40% - Акцент6 5 7 3 2" xfId="46664"/>
    <cellStyle name="40% - Акцент6 5 7 4" xfId="19968"/>
    <cellStyle name="40% - Акцент6 5 7 4 2" xfId="46665"/>
    <cellStyle name="40% - Акцент6 5 7 5" xfId="19969"/>
    <cellStyle name="40% - Акцент6 5 7 5 2" xfId="46666"/>
    <cellStyle name="40% - Акцент6 5 7 6" xfId="19970"/>
    <cellStyle name="40% - Акцент6 5 7 6 2" xfId="46667"/>
    <cellStyle name="40% - Акцент6 5 7 7" xfId="46662"/>
    <cellStyle name="40% - Акцент6 5 8" xfId="19971"/>
    <cellStyle name="40% - Акцент6 5 8 2" xfId="19972"/>
    <cellStyle name="40% - Акцент6 5 8 2 2" xfId="46669"/>
    <cellStyle name="40% - Акцент6 5 8 3" xfId="19973"/>
    <cellStyle name="40% - Акцент6 5 8 3 2" xfId="46670"/>
    <cellStyle name="40% - Акцент6 5 8 4" xfId="19974"/>
    <cellStyle name="40% - Акцент6 5 8 4 2" xfId="46671"/>
    <cellStyle name="40% - Акцент6 5 8 5" xfId="19975"/>
    <cellStyle name="40% - Акцент6 5 8 5 2" xfId="46672"/>
    <cellStyle name="40% - Акцент6 5 8 6" xfId="19976"/>
    <cellStyle name="40% - Акцент6 5 8 6 2" xfId="46673"/>
    <cellStyle name="40% - Акцент6 5 8 7" xfId="46668"/>
    <cellStyle name="40% - Акцент6 5 9" xfId="19977"/>
    <cellStyle name="40% - Акцент6 5 9 2" xfId="19978"/>
    <cellStyle name="40% - Акцент6 5 9 2 2" xfId="46675"/>
    <cellStyle name="40% - Акцент6 5 9 3" xfId="19979"/>
    <cellStyle name="40% - Акцент6 5 9 3 2" xfId="46676"/>
    <cellStyle name="40% - Акцент6 5 9 4" xfId="19980"/>
    <cellStyle name="40% - Акцент6 5 9 4 2" xfId="46677"/>
    <cellStyle name="40% - Акцент6 5 9 5" xfId="19981"/>
    <cellStyle name="40% - Акцент6 5 9 5 2" xfId="46678"/>
    <cellStyle name="40% - Акцент6 5 9 6" xfId="19982"/>
    <cellStyle name="40% - Акцент6 5 9 6 2" xfId="46679"/>
    <cellStyle name="40% - Акцент6 5 9 7" xfId="46674"/>
    <cellStyle name="40% - Акцент6 6" xfId="19983"/>
    <cellStyle name="40% - Акцент6 6 10" xfId="19984"/>
    <cellStyle name="40% - Акцент6 6 10 2" xfId="19985"/>
    <cellStyle name="40% - Акцент6 6 10 2 2" xfId="46682"/>
    <cellStyle name="40% - Акцент6 6 10 3" xfId="19986"/>
    <cellStyle name="40% - Акцент6 6 10 3 2" xfId="46683"/>
    <cellStyle name="40% - Акцент6 6 10 4" xfId="19987"/>
    <cellStyle name="40% - Акцент6 6 10 4 2" xfId="46684"/>
    <cellStyle name="40% - Акцент6 6 10 5" xfId="19988"/>
    <cellStyle name="40% - Акцент6 6 10 5 2" xfId="46685"/>
    <cellStyle name="40% - Акцент6 6 10 6" xfId="19989"/>
    <cellStyle name="40% - Акцент6 6 10 6 2" xfId="46686"/>
    <cellStyle name="40% - Акцент6 6 10 7" xfId="46681"/>
    <cellStyle name="40% - Акцент6 6 11" xfId="19990"/>
    <cellStyle name="40% - Акцент6 6 11 2" xfId="19991"/>
    <cellStyle name="40% - Акцент6 6 11 2 2" xfId="46688"/>
    <cellStyle name="40% - Акцент6 6 11 3" xfId="19992"/>
    <cellStyle name="40% - Акцент6 6 11 3 2" xfId="46689"/>
    <cellStyle name="40% - Акцент6 6 11 4" xfId="19993"/>
    <cellStyle name="40% - Акцент6 6 11 4 2" xfId="46690"/>
    <cellStyle name="40% - Акцент6 6 11 5" xfId="19994"/>
    <cellStyle name="40% - Акцент6 6 11 5 2" xfId="46691"/>
    <cellStyle name="40% - Акцент6 6 11 6" xfId="19995"/>
    <cellStyle name="40% - Акцент6 6 11 6 2" xfId="46692"/>
    <cellStyle name="40% - Акцент6 6 11 7" xfId="46687"/>
    <cellStyle name="40% - Акцент6 6 12" xfId="19996"/>
    <cellStyle name="40% - Акцент6 6 12 2" xfId="19997"/>
    <cellStyle name="40% - Акцент6 6 12 2 2" xfId="46694"/>
    <cellStyle name="40% - Акцент6 6 12 3" xfId="19998"/>
    <cellStyle name="40% - Акцент6 6 12 3 2" xfId="46695"/>
    <cellStyle name="40% - Акцент6 6 12 4" xfId="19999"/>
    <cellStyle name="40% - Акцент6 6 12 4 2" xfId="46696"/>
    <cellStyle name="40% - Акцент6 6 12 5" xfId="20000"/>
    <cellStyle name="40% - Акцент6 6 12 5 2" xfId="46697"/>
    <cellStyle name="40% - Акцент6 6 12 6" xfId="20001"/>
    <cellStyle name="40% - Акцент6 6 12 6 2" xfId="46698"/>
    <cellStyle name="40% - Акцент6 6 12 7" xfId="46693"/>
    <cellStyle name="40% - Акцент6 6 13" xfId="20002"/>
    <cellStyle name="40% - Акцент6 6 13 2" xfId="20003"/>
    <cellStyle name="40% - Акцент6 6 13 2 2" xfId="46700"/>
    <cellStyle name="40% - Акцент6 6 13 3" xfId="20004"/>
    <cellStyle name="40% - Акцент6 6 13 3 2" xfId="46701"/>
    <cellStyle name="40% - Акцент6 6 13 4" xfId="20005"/>
    <cellStyle name="40% - Акцент6 6 13 4 2" xfId="46702"/>
    <cellStyle name="40% - Акцент6 6 13 5" xfId="20006"/>
    <cellStyle name="40% - Акцент6 6 13 5 2" xfId="46703"/>
    <cellStyle name="40% - Акцент6 6 13 6" xfId="20007"/>
    <cellStyle name="40% - Акцент6 6 13 6 2" xfId="46704"/>
    <cellStyle name="40% - Акцент6 6 13 7" xfId="46699"/>
    <cellStyle name="40% - Акцент6 6 14" xfId="20008"/>
    <cellStyle name="40% - Акцент6 6 14 2" xfId="20009"/>
    <cellStyle name="40% - Акцент6 6 14 2 2" xfId="46706"/>
    <cellStyle name="40% - Акцент6 6 14 3" xfId="20010"/>
    <cellStyle name="40% - Акцент6 6 14 3 2" xfId="46707"/>
    <cellStyle name="40% - Акцент6 6 14 4" xfId="20011"/>
    <cellStyle name="40% - Акцент6 6 14 4 2" xfId="46708"/>
    <cellStyle name="40% - Акцент6 6 14 5" xfId="20012"/>
    <cellStyle name="40% - Акцент6 6 14 5 2" xfId="46709"/>
    <cellStyle name="40% - Акцент6 6 14 6" xfId="20013"/>
    <cellStyle name="40% - Акцент6 6 14 6 2" xfId="46710"/>
    <cellStyle name="40% - Акцент6 6 14 7" xfId="46705"/>
    <cellStyle name="40% - Акцент6 6 15" xfId="20014"/>
    <cellStyle name="40% - Акцент6 6 15 2" xfId="20015"/>
    <cellStyle name="40% - Акцент6 6 15 2 2" xfId="46712"/>
    <cellStyle name="40% - Акцент6 6 15 3" xfId="20016"/>
    <cellStyle name="40% - Акцент6 6 15 3 2" xfId="46713"/>
    <cellStyle name="40% - Акцент6 6 15 4" xfId="20017"/>
    <cellStyle name="40% - Акцент6 6 15 4 2" xfId="46714"/>
    <cellStyle name="40% - Акцент6 6 15 5" xfId="20018"/>
    <cellStyle name="40% - Акцент6 6 15 5 2" xfId="46715"/>
    <cellStyle name="40% - Акцент6 6 15 6" xfId="20019"/>
    <cellStyle name="40% - Акцент6 6 15 6 2" xfId="46716"/>
    <cellStyle name="40% - Акцент6 6 15 7" xfId="46711"/>
    <cellStyle name="40% - Акцент6 6 16" xfId="20020"/>
    <cellStyle name="40% - Акцент6 6 16 2" xfId="20021"/>
    <cellStyle name="40% - Акцент6 6 16 2 2" xfId="46718"/>
    <cellStyle name="40% - Акцент6 6 16 3" xfId="20022"/>
    <cellStyle name="40% - Акцент6 6 16 3 2" xfId="46719"/>
    <cellStyle name="40% - Акцент6 6 16 4" xfId="20023"/>
    <cellStyle name="40% - Акцент6 6 16 4 2" xfId="46720"/>
    <cellStyle name="40% - Акцент6 6 16 5" xfId="20024"/>
    <cellStyle name="40% - Акцент6 6 16 5 2" xfId="46721"/>
    <cellStyle name="40% - Акцент6 6 16 6" xfId="20025"/>
    <cellStyle name="40% - Акцент6 6 16 6 2" xfId="46722"/>
    <cellStyle name="40% - Акцент6 6 16 7" xfId="46717"/>
    <cellStyle name="40% - Акцент6 6 17" xfId="20026"/>
    <cellStyle name="40% - Акцент6 6 17 2" xfId="20027"/>
    <cellStyle name="40% - Акцент6 6 17 2 2" xfId="46724"/>
    <cellStyle name="40% - Акцент6 6 17 3" xfId="20028"/>
    <cellStyle name="40% - Акцент6 6 17 3 2" xfId="46725"/>
    <cellStyle name="40% - Акцент6 6 17 4" xfId="20029"/>
    <cellStyle name="40% - Акцент6 6 17 4 2" xfId="46726"/>
    <cellStyle name="40% - Акцент6 6 17 5" xfId="20030"/>
    <cellStyle name="40% - Акцент6 6 17 5 2" xfId="46727"/>
    <cellStyle name="40% - Акцент6 6 17 6" xfId="20031"/>
    <cellStyle name="40% - Акцент6 6 17 6 2" xfId="46728"/>
    <cellStyle name="40% - Акцент6 6 17 7" xfId="46723"/>
    <cellStyle name="40% - Акцент6 6 18" xfId="20032"/>
    <cellStyle name="40% - Акцент6 6 18 2" xfId="20033"/>
    <cellStyle name="40% - Акцент6 6 18 2 2" xfId="46730"/>
    <cellStyle name="40% - Акцент6 6 18 3" xfId="20034"/>
    <cellStyle name="40% - Акцент6 6 18 3 2" xfId="46731"/>
    <cellStyle name="40% - Акцент6 6 18 4" xfId="20035"/>
    <cellStyle name="40% - Акцент6 6 18 4 2" xfId="46732"/>
    <cellStyle name="40% - Акцент6 6 18 5" xfId="20036"/>
    <cellStyle name="40% - Акцент6 6 18 5 2" xfId="46733"/>
    <cellStyle name="40% - Акцент6 6 18 6" xfId="20037"/>
    <cellStyle name="40% - Акцент6 6 18 6 2" xfId="46734"/>
    <cellStyle name="40% - Акцент6 6 18 7" xfId="46729"/>
    <cellStyle name="40% - Акцент6 6 19" xfId="20038"/>
    <cellStyle name="40% - Акцент6 6 19 2" xfId="20039"/>
    <cellStyle name="40% - Акцент6 6 19 2 2" xfId="46736"/>
    <cellStyle name="40% - Акцент6 6 19 3" xfId="20040"/>
    <cellStyle name="40% - Акцент6 6 19 3 2" xfId="46737"/>
    <cellStyle name="40% - Акцент6 6 19 4" xfId="20041"/>
    <cellStyle name="40% - Акцент6 6 19 4 2" xfId="46738"/>
    <cellStyle name="40% - Акцент6 6 19 5" xfId="20042"/>
    <cellStyle name="40% - Акцент6 6 19 5 2" xfId="46739"/>
    <cellStyle name="40% - Акцент6 6 19 6" xfId="20043"/>
    <cellStyle name="40% - Акцент6 6 19 6 2" xfId="46740"/>
    <cellStyle name="40% - Акцент6 6 19 7" xfId="46735"/>
    <cellStyle name="40% - Акцент6 6 2" xfId="20044"/>
    <cellStyle name="40% - Акцент6 6 2 2" xfId="20045"/>
    <cellStyle name="40% - Акцент6 6 2 2 2" xfId="46742"/>
    <cellStyle name="40% - Акцент6 6 2 3" xfId="20046"/>
    <cellStyle name="40% - Акцент6 6 2 3 2" xfId="46743"/>
    <cellStyle name="40% - Акцент6 6 2 4" xfId="20047"/>
    <cellStyle name="40% - Акцент6 6 2 4 2" xfId="46744"/>
    <cellStyle name="40% - Акцент6 6 2 5" xfId="20048"/>
    <cellStyle name="40% - Акцент6 6 2 5 2" xfId="46745"/>
    <cellStyle name="40% - Акцент6 6 2 6" xfId="20049"/>
    <cellStyle name="40% - Акцент6 6 2 6 2" xfId="46746"/>
    <cellStyle name="40% - Акцент6 6 2 7" xfId="46741"/>
    <cellStyle name="40% - Акцент6 6 20" xfId="20050"/>
    <cellStyle name="40% - Акцент6 6 20 2" xfId="20051"/>
    <cellStyle name="40% - Акцент6 6 20 2 2" xfId="46748"/>
    <cellStyle name="40% - Акцент6 6 20 3" xfId="20052"/>
    <cellStyle name="40% - Акцент6 6 20 3 2" xfId="46749"/>
    <cellStyle name="40% - Акцент6 6 20 4" xfId="20053"/>
    <cellStyle name="40% - Акцент6 6 20 4 2" xfId="46750"/>
    <cellStyle name="40% - Акцент6 6 20 5" xfId="20054"/>
    <cellStyle name="40% - Акцент6 6 20 5 2" xfId="46751"/>
    <cellStyle name="40% - Акцент6 6 20 6" xfId="20055"/>
    <cellStyle name="40% - Акцент6 6 20 6 2" xfId="46752"/>
    <cellStyle name="40% - Акцент6 6 20 7" xfId="46747"/>
    <cellStyle name="40% - Акцент6 6 21" xfId="20056"/>
    <cellStyle name="40% - Акцент6 6 21 2" xfId="20057"/>
    <cellStyle name="40% - Акцент6 6 21 2 2" xfId="46754"/>
    <cellStyle name="40% - Акцент6 6 21 3" xfId="20058"/>
    <cellStyle name="40% - Акцент6 6 21 3 2" xfId="46755"/>
    <cellStyle name="40% - Акцент6 6 21 4" xfId="20059"/>
    <cellStyle name="40% - Акцент6 6 21 4 2" xfId="46756"/>
    <cellStyle name="40% - Акцент6 6 21 5" xfId="20060"/>
    <cellStyle name="40% - Акцент6 6 21 5 2" xfId="46757"/>
    <cellStyle name="40% - Акцент6 6 21 6" xfId="20061"/>
    <cellStyle name="40% - Акцент6 6 21 6 2" xfId="46758"/>
    <cellStyle name="40% - Акцент6 6 21 7" xfId="46753"/>
    <cellStyle name="40% - Акцент6 6 22" xfId="20062"/>
    <cellStyle name="40% - Акцент6 6 22 2" xfId="20063"/>
    <cellStyle name="40% - Акцент6 6 22 2 2" xfId="46760"/>
    <cellStyle name="40% - Акцент6 6 22 3" xfId="20064"/>
    <cellStyle name="40% - Акцент6 6 22 3 2" xfId="46761"/>
    <cellStyle name="40% - Акцент6 6 22 4" xfId="20065"/>
    <cellStyle name="40% - Акцент6 6 22 4 2" xfId="46762"/>
    <cellStyle name="40% - Акцент6 6 22 5" xfId="20066"/>
    <cellStyle name="40% - Акцент6 6 22 5 2" xfId="46763"/>
    <cellStyle name="40% - Акцент6 6 22 6" xfId="20067"/>
    <cellStyle name="40% - Акцент6 6 22 6 2" xfId="46764"/>
    <cellStyle name="40% - Акцент6 6 22 7" xfId="46759"/>
    <cellStyle name="40% - Акцент6 6 23" xfId="20068"/>
    <cellStyle name="40% - Акцент6 6 23 2" xfId="46765"/>
    <cellStyle name="40% - Акцент6 6 24" xfId="20069"/>
    <cellStyle name="40% - Акцент6 6 24 2" xfId="46766"/>
    <cellStyle name="40% - Акцент6 6 25" xfId="20070"/>
    <cellStyle name="40% - Акцент6 6 25 2" xfId="46767"/>
    <cellStyle name="40% - Акцент6 6 26" xfId="20071"/>
    <cellStyle name="40% - Акцент6 6 26 2" xfId="46768"/>
    <cellStyle name="40% - Акцент6 6 27" xfId="20072"/>
    <cellStyle name="40% - Акцент6 6 27 2" xfId="46769"/>
    <cellStyle name="40% - Акцент6 6 28" xfId="46680"/>
    <cellStyle name="40% - Акцент6 6 3" xfId="20073"/>
    <cellStyle name="40% - Акцент6 6 3 2" xfId="20074"/>
    <cellStyle name="40% - Акцент6 6 3 2 2" xfId="46771"/>
    <cellStyle name="40% - Акцент6 6 3 3" xfId="20075"/>
    <cellStyle name="40% - Акцент6 6 3 3 2" xfId="46772"/>
    <cellStyle name="40% - Акцент6 6 3 4" xfId="20076"/>
    <cellStyle name="40% - Акцент6 6 3 4 2" xfId="46773"/>
    <cellStyle name="40% - Акцент6 6 3 5" xfId="20077"/>
    <cellStyle name="40% - Акцент6 6 3 5 2" xfId="46774"/>
    <cellStyle name="40% - Акцент6 6 3 6" xfId="20078"/>
    <cellStyle name="40% - Акцент6 6 3 6 2" xfId="46775"/>
    <cellStyle name="40% - Акцент6 6 3 7" xfId="46770"/>
    <cellStyle name="40% - Акцент6 6 4" xfId="20079"/>
    <cellStyle name="40% - Акцент6 6 4 2" xfId="20080"/>
    <cellStyle name="40% - Акцент6 6 4 2 2" xfId="46777"/>
    <cellStyle name="40% - Акцент6 6 4 3" xfId="20081"/>
    <cellStyle name="40% - Акцент6 6 4 3 2" xfId="46778"/>
    <cellStyle name="40% - Акцент6 6 4 4" xfId="20082"/>
    <cellStyle name="40% - Акцент6 6 4 4 2" xfId="46779"/>
    <cellStyle name="40% - Акцент6 6 4 5" xfId="20083"/>
    <cellStyle name="40% - Акцент6 6 4 5 2" xfId="46780"/>
    <cellStyle name="40% - Акцент6 6 4 6" xfId="20084"/>
    <cellStyle name="40% - Акцент6 6 4 6 2" xfId="46781"/>
    <cellStyle name="40% - Акцент6 6 4 7" xfId="46776"/>
    <cellStyle name="40% - Акцент6 6 5" xfId="20085"/>
    <cellStyle name="40% - Акцент6 6 5 2" xfId="20086"/>
    <cellStyle name="40% - Акцент6 6 5 2 2" xfId="46783"/>
    <cellStyle name="40% - Акцент6 6 5 3" xfId="20087"/>
    <cellStyle name="40% - Акцент6 6 5 3 2" xfId="46784"/>
    <cellStyle name="40% - Акцент6 6 5 4" xfId="20088"/>
    <cellStyle name="40% - Акцент6 6 5 4 2" xfId="46785"/>
    <cellStyle name="40% - Акцент6 6 5 5" xfId="20089"/>
    <cellStyle name="40% - Акцент6 6 5 5 2" xfId="46786"/>
    <cellStyle name="40% - Акцент6 6 5 6" xfId="20090"/>
    <cellStyle name="40% - Акцент6 6 5 6 2" xfId="46787"/>
    <cellStyle name="40% - Акцент6 6 5 7" xfId="46782"/>
    <cellStyle name="40% - Акцент6 6 6" xfId="20091"/>
    <cellStyle name="40% - Акцент6 6 6 2" xfId="20092"/>
    <cellStyle name="40% - Акцент6 6 6 2 2" xfId="46789"/>
    <cellStyle name="40% - Акцент6 6 6 3" xfId="20093"/>
    <cellStyle name="40% - Акцент6 6 6 3 2" xfId="46790"/>
    <cellStyle name="40% - Акцент6 6 6 4" xfId="20094"/>
    <cellStyle name="40% - Акцент6 6 6 4 2" xfId="46791"/>
    <cellStyle name="40% - Акцент6 6 6 5" xfId="20095"/>
    <cellStyle name="40% - Акцент6 6 6 5 2" xfId="46792"/>
    <cellStyle name="40% - Акцент6 6 6 6" xfId="20096"/>
    <cellStyle name="40% - Акцент6 6 6 6 2" xfId="46793"/>
    <cellStyle name="40% - Акцент6 6 6 7" xfId="46788"/>
    <cellStyle name="40% - Акцент6 6 7" xfId="20097"/>
    <cellStyle name="40% - Акцент6 6 7 2" xfId="20098"/>
    <cellStyle name="40% - Акцент6 6 7 2 2" xfId="46795"/>
    <cellStyle name="40% - Акцент6 6 7 3" xfId="20099"/>
    <cellStyle name="40% - Акцент6 6 7 3 2" xfId="46796"/>
    <cellStyle name="40% - Акцент6 6 7 4" xfId="20100"/>
    <cellStyle name="40% - Акцент6 6 7 4 2" xfId="46797"/>
    <cellStyle name="40% - Акцент6 6 7 5" xfId="20101"/>
    <cellStyle name="40% - Акцент6 6 7 5 2" xfId="46798"/>
    <cellStyle name="40% - Акцент6 6 7 6" xfId="20102"/>
    <cellStyle name="40% - Акцент6 6 7 6 2" xfId="46799"/>
    <cellStyle name="40% - Акцент6 6 7 7" xfId="46794"/>
    <cellStyle name="40% - Акцент6 6 8" xfId="20103"/>
    <cellStyle name="40% - Акцент6 6 8 2" xfId="20104"/>
    <cellStyle name="40% - Акцент6 6 8 2 2" xfId="46801"/>
    <cellStyle name="40% - Акцент6 6 8 3" xfId="20105"/>
    <cellStyle name="40% - Акцент6 6 8 3 2" xfId="46802"/>
    <cellStyle name="40% - Акцент6 6 8 4" xfId="20106"/>
    <cellStyle name="40% - Акцент6 6 8 4 2" xfId="46803"/>
    <cellStyle name="40% - Акцент6 6 8 5" xfId="20107"/>
    <cellStyle name="40% - Акцент6 6 8 5 2" xfId="46804"/>
    <cellStyle name="40% - Акцент6 6 8 6" xfId="20108"/>
    <cellStyle name="40% - Акцент6 6 8 6 2" xfId="46805"/>
    <cellStyle name="40% - Акцент6 6 8 7" xfId="46800"/>
    <cellStyle name="40% - Акцент6 6 9" xfId="20109"/>
    <cellStyle name="40% - Акцент6 6 9 2" xfId="20110"/>
    <cellStyle name="40% - Акцент6 6 9 2 2" xfId="46807"/>
    <cellStyle name="40% - Акцент6 6 9 3" xfId="20111"/>
    <cellStyle name="40% - Акцент6 6 9 3 2" xfId="46808"/>
    <cellStyle name="40% - Акцент6 6 9 4" xfId="20112"/>
    <cellStyle name="40% - Акцент6 6 9 4 2" xfId="46809"/>
    <cellStyle name="40% - Акцент6 6 9 5" xfId="20113"/>
    <cellStyle name="40% - Акцент6 6 9 5 2" xfId="46810"/>
    <cellStyle name="40% - Акцент6 6 9 6" xfId="20114"/>
    <cellStyle name="40% - Акцент6 6 9 6 2" xfId="46811"/>
    <cellStyle name="40% - Акцент6 6 9 7" xfId="46806"/>
    <cellStyle name="40% - Акцент6 7" xfId="20115"/>
    <cellStyle name="40% - Акцент6 7 10" xfId="20116"/>
    <cellStyle name="40% - Акцент6 7 10 2" xfId="20117"/>
    <cellStyle name="40% - Акцент6 7 10 2 2" xfId="46814"/>
    <cellStyle name="40% - Акцент6 7 10 3" xfId="20118"/>
    <cellStyle name="40% - Акцент6 7 10 3 2" xfId="46815"/>
    <cellStyle name="40% - Акцент6 7 10 4" xfId="20119"/>
    <cellStyle name="40% - Акцент6 7 10 4 2" xfId="46816"/>
    <cellStyle name="40% - Акцент6 7 10 5" xfId="20120"/>
    <cellStyle name="40% - Акцент6 7 10 5 2" xfId="46817"/>
    <cellStyle name="40% - Акцент6 7 10 6" xfId="20121"/>
    <cellStyle name="40% - Акцент6 7 10 6 2" xfId="46818"/>
    <cellStyle name="40% - Акцент6 7 10 7" xfId="46813"/>
    <cellStyle name="40% - Акцент6 7 11" xfId="20122"/>
    <cellStyle name="40% - Акцент6 7 11 2" xfId="20123"/>
    <cellStyle name="40% - Акцент6 7 11 2 2" xfId="46820"/>
    <cellStyle name="40% - Акцент6 7 11 3" xfId="20124"/>
    <cellStyle name="40% - Акцент6 7 11 3 2" xfId="46821"/>
    <cellStyle name="40% - Акцент6 7 11 4" xfId="20125"/>
    <cellStyle name="40% - Акцент6 7 11 4 2" xfId="46822"/>
    <cellStyle name="40% - Акцент6 7 11 5" xfId="20126"/>
    <cellStyle name="40% - Акцент6 7 11 5 2" xfId="46823"/>
    <cellStyle name="40% - Акцент6 7 11 6" xfId="20127"/>
    <cellStyle name="40% - Акцент6 7 11 6 2" xfId="46824"/>
    <cellStyle name="40% - Акцент6 7 11 7" xfId="46819"/>
    <cellStyle name="40% - Акцент6 7 12" xfId="20128"/>
    <cellStyle name="40% - Акцент6 7 12 2" xfId="20129"/>
    <cellStyle name="40% - Акцент6 7 12 2 2" xfId="46826"/>
    <cellStyle name="40% - Акцент6 7 12 3" xfId="20130"/>
    <cellStyle name="40% - Акцент6 7 12 3 2" xfId="46827"/>
    <cellStyle name="40% - Акцент6 7 12 4" xfId="20131"/>
    <cellStyle name="40% - Акцент6 7 12 4 2" xfId="46828"/>
    <cellStyle name="40% - Акцент6 7 12 5" xfId="20132"/>
    <cellStyle name="40% - Акцент6 7 12 5 2" xfId="46829"/>
    <cellStyle name="40% - Акцент6 7 12 6" xfId="20133"/>
    <cellStyle name="40% - Акцент6 7 12 6 2" xfId="46830"/>
    <cellStyle name="40% - Акцент6 7 12 7" xfId="46825"/>
    <cellStyle name="40% - Акцент6 7 13" xfId="20134"/>
    <cellStyle name="40% - Акцент6 7 13 2" xfId="20135"/>
    <cellStyle name="40% - Акцент6 7 13 2 2" xfId="46832"/>
    <cellStyle name="40% - Акцент6 7 13 3" xfId="20136"/>
    <cellStyle name="40% - Акцент6 7 13 3 2" xfId="46833"/>
    <cellStyle name="40% - Акцент6 7 13 4" xfId="20137"/>
    <cellStyle name="40% - Акцент6 7 13 4 2" xfId="46834"/>
    <cellStyle name="40% - Акцент6 7 13 5" xfId="20138"/>
    <cellStyle name="40% - Акцент6 7 13 5 2" xfId="46835"/>
    <cellStyle name="40% - Акцент6 7 13 6" xfId="20139"/>
    <cellStyle name="40% - Акцент6 7 13 6 2" xfId="46836"/>
    <cellStyle name="40% - Акцент6 7 13 7" xfId="46831"/>
    <cellStyle name="40% - Акцент6 7 14" xfId="20140"/>
    <cellStyle name="40% - Акцент6 7 14 2" xfId="20141"/>
    <cellStyle name="40% - Акцент6 7 14 2 2" xfId="46838"/>
    <cellStyle name="40% - Акцент6 7 14 3" xfId="20142"/>
    <cellStyle name="40% - Акцент6 7 14 3 2" xfId="46839"/>
    <cellStyle name="40% - Акцент6 7 14 4" xfId="20143"/>
    <cellStyle name="40% - Акцент6 7 14 4 2" xfId="46840"/>
    <cellStyle name="40% - Акцент6 7 14 5" xfId="20144"/>
    <cellStyle name="40% - Акцент6 7 14 5 2" xfId="46841"/>
    <cellStyle name="40% - Акцент6 7 14 6" xfId="20145"/>
    <cellStyle name="40% - Акцент6 7 14 6 2" xfId="46842"/>
    <cellStyle name="40% - Акцент6 7 14 7" xfId="46837"/>
    <cellStyle name="40% - Акцент6 7 15" xfId="20146"/>
    <cellStyle name="40% - Акцент6 7 15 2" xfId="20147"/>
    <cellStyle name="40% - Акцент6 7 15 2 2" xfId="46844"/>
    <cellStyle name="40% - Акцент6 7 15 3" xfId="20148"/>
    <cellStyle name="40% - Акцент6 7 15 3 2" xfId="46845"/>
    <cellStyle name="40% - Акцент6 7 15 4" xfId="20149"/>
    <cellStyle name="40% - Акцент6 7 15 4 2" xfId="46846"/>
    <cellStyle name="40% - Акцент6 7 15 5" xfId="20150"/>
    <cellStyle name="40% - Акцент6 7 15 5 2" xfId="46847"/>
    <cellStyle name="40% - Акцент6 7 15 6" xfId="20151"/>
    <cellStyle name="40% - Акцент6 7 15 6 2" xfId="46848"/>
    <cellStyle name="40% - Акцент6 7 15 7" xfId="46843"/>
    <cellStyle name="40% - Акцент6 7 16" xfId="20152"/>
    <cellStyle name="40% - Акцент6 7 16 2" xfId="20153"/>
    <cellStyle name="40% - Акцент6 7 16 2 2" xfId="46850"/>
    <cellStyle name="40% - Акцент6 7 16 3" xfId="20154"/>
    <cellStyle name="40% - Акцент6 7 16 3 2" xfId="46851"/>
    <cellStyle name="40% - Акцент6 7 16 4" xfId="20155"/>
    <cellStyle name="40% - Акцент6 7 16 4 2" xfId="46852"/>
    <cellStyle name="40% - Акцент6 7 16 5" xfId="20156"/>
    <cellStyle name="40% - Акцент6 7 16 5 2" xfId="46853"/>
    <cellStyle name="40% - Акцент6 7 16 6" xfId="20157"/>
    <cellStyle name="40% - Акцент6 7 16 6 2" xfId="46854"/>
    <cellStyle name="40% - Акцент6 7 16 7" xfId="46849"/>
    <cellStyle name="40% - Акцент6 7 17" xfId="20158"/>
    <cellStyle name="40% - Акцент6 7 17 2" xfId="20159"/>
    <cellStyle name="40% - Акцент6 7 17 2 2" xfId="46856"/>
    <cellStyle name="40% - Акцент6 7 17 3" xfId="20160"/>
    <cellStyle name="40% - Акцент6 7 17 3 2" xfId="46857"/>
    <cellStyle name="40% - Акцент6 7 17 4" xfId="20161"/>
    <cellStyle name="40% - Акцент6 7 17 4 2" xfId="46858"/>
    <cellStyle name="40% - Акцент6 7 17 5" xfId="20162"/>
    <cellStyle name="40% - Акцент6 7 17 5 2" xfId="46859"/>
    <cellStyle name="40% - Акцент6 7 17 6" xfId="20163"/>
    <cellStyle name="40% - Акцент6 7 17 6 2" xfId="46860"/>
    <cellStyle name="40% - Акцент6 7 17 7" xfId="46855"/>
    <cellStyle name="40% - Акцент6 7 18" xfId="20164"/>
    <cellStyle name="40% - Акцент6 7 18 2" xfId="20165"/>
    <cellStyle name="40% - Акцент6 7 18 2 2" xfId="46862"/>
    <cellStyle name="40% - Акцент6 7 18 3" xfId="20166"/>
    <cellStyle name="40% - Акцент6 7 18 3 2" xfId="46863"/>
    <cellStyle name="40% - Акцент6 7 18 4" xfId="20167"/>
    <cellStyle name="40% - Акцент6 7 18 4 2" xfId="46864"/>
    <cellStyle name="40% - Акцент6 7 18 5" xfId="20168"/>
    <cellStyle name="40% - Акцент6 7 18 5 2" xfId="46865"/>
    <cellStyle name="40% - Акцент6 7 18 6" xfId="20169"/>
    <cellStyle name="40% - Акцент6 7 18 6 2" xfId="46866"/>
    <cellStyle name="40% - Акцент6 7 18 7" xfId="46861"/>
    <cellStyle name="40% - Акцент6 7 19" xfId="20170"/>
    <cellStyle name="40% - Акцент6 7 19 2" xfId="20171"/>
    <cellStyle name="40% - Акцент6 7 19 2 2" xfId="46868"/>
    <cellStyle name="40% - Акцент6 7 19 3" xfId="20172"/>
    <cellStyle name="40% - Акцент6 7 19 3 2" xfId="46869"/>
    <cellStyle name="40% - Акцент6 7 19 4" xfId="20173"/>
    <cellStyle name="40% - Акцент6 7 19 4 2" xfId="46870"/>
    <cellStyle name="40% - Акцент6 7 19 5" xfId="20174"/>
    <cellStyle name="40% - Акцент6 7 19 5 2" xfId="46871"/>
    <cellStyle name="40% - Акцент6 7 19 6" xfId="20175"/>
    <cellStyle name="40% - Акцент6 7 19 6 2" xfId="46872"/>
    <cellStyle name="40% - Акцент6 7 19 7" xfId="46867"/>
    <cellStyle name="40% - Акцент6 7 2" xfId="20176"/>
    <cellStyle name="40% - Акцент6 7 2 2" xfId="20177"/>
    <cellStyle name="40% - Акцент6 7 2 2 2" xfId="46874"/>
    <cellStyle name="40% - Акцент6 7 2 3" xfId="20178"/>
    <cellStyle name="40% - Акцент6 7 2 3 2" xfId="46875"/>
    <cellStyle name="40% - Акцент6 7 2 4" xfId="20179"/>
    <cellStyle name="40% - Акцент6 7 2 4 2" xfId="46876"/>
    <cellStyle name="40% - Акцент6 7 2 5" xfId="20180"/>
    <cellStyle name="40% - Акцент6 7 2 5 2" xfId="46877"/>
    <cellStyle name="40% - Акцент6 7 2 6" xfId="20181"/>
    <cellStyle name="40% - Акцент6 7 2 6 2" xfId="46878"/>
    <cellStyle name="40% - Акцент6 7 2 7" xfId="46873"/>
    <cellStyle name="40% - Акцент6 7 20" xfId="20182"/>
    <cellStyle name="40% - Акцент6 7 20 2" xfId="20183"/>
    <cellStyle name="40% - Акцент6 7 20 2 2" xfId="46880"/>
    <cellStyle name="40% - Акцент6 7 20 3" xfId="20184"/>
    <cellStyle name="40% - Акцент6 7 20 3 2" xfId="46881"/>
    <cellStyle name="40% - Акцент6 7 20 4" xfId="20185"/>
    <cellStyle name="40% - Акцент6 7 20 4 2" xfId="46882"/>
    <cellStyle name="40% - Акцент6 7 20 5" xfId="20186"/>
    <cellStyle name="40% - Акцент6 7 20 5 2" xfId="46883"/>
    <cellStyle name="40% - Акцент6 7 20 6" xfId="20187"/>
    <cellStyle name="40% - Акцент6 7 20 6 2" xfId="46884"/>
    <cellStyle name="40% - Акцент6 7 20 7" xfId="46879"/>
    <cellStyle name="40% - Акцент6 7 21" xfId="20188"/>
    <cellStyle name="40% - Акцент6 7 21 2" xfId="20189"/>
    <cellStyle name="40% - Акцент6 7 21 2 2" xfId="46886"/>
    <cellStyle name="40% - Акцент6 7 21 3" xfId="20190"/>
    <cellStyle name="40% - Акцент6 7 21 3 2" xfId="46887"/>
    <cellStyle name="40% - Акцент6 7 21 4" xfId="20191"/>
    <cellStyle name="40% - Акцент6 7 21 4 2" xfId="46888"/>
    <cellStyle name="40% - Акцент6 7 21 5" xfId="20192"/>
    <cellStyle name="40% - Акцент6 7 21 5 2" xfId="46889"/>
    <cellStyle name="40% - Акцент6 7 21 6" xfId="20193"/>
    <cellStyle name="40% - Акцент6 7 21 6 2" xfId="46890"/>
    <cellStyle name="40% - Акцент6 7 21 7" xfId="46885"/>
    <cellStyle name="40% - Акцент6 7 22" xfId="20194"/>
    <cellStyle name="40% - Акцент6 7 22 2" xfId="20195"/>
    <cellStyle name="40% - Акцент6 7 22 2 2" xfId="46892"/>
    <cellStyle name="40% - Акцент6 7 22 3" xfId="20196"/>
    <cellStyle name="40% - Акцент6 7 22 3 2" xfId="46893"/>
    <cellStyle name="40% - Акцент6 7 22 4" xfId="20197"/>
    <cellStyle name="40% - Акцент6 7 22 4 2" xfId="46894"/>
    <cellStyle name="40% - Акцент6 7 22 5" xfId="20198"/>
    <cellStyle name="40% - Акцент6 7 22 5 2" xfId="46895"/>
    <cellStyle name="40% - Акцент6 7 22 6" xfId="20199"/>
    <cellStyle name="40% - Акцент6 7 22 6 2" xfId="46896"/>
    <cellStyle name="40% - Акцент6 7 22 7" xfId="46891"/>
    <cellStyle name="40% - Акцент6 7 23" xfId="20200"/>
    <cellStyle name="40% - Акцент6 7 23 2" xfId="46897"/>
    <cellStyle name="40% - Акцент6 7 24" xfId="20201"/>
    <cellStyle name="40% - Акцент6 7 24 2" xfId="46898"/>
    <cellStyle name="40% - Акцент6 7 25" xfId="20202"/>
    <cellStyle name="40% - Акцент6 7 25 2" xfId="46899"/>
    <cellStyle name="40% - Акцент6 7 26" xfId="20203"/>
    <cellStyle name="40% - Акцент6 7 26 2" xfId="46900"/>
    <cellStyle name="40% - Акцент6 7 27" xfId="20204"/>
    <cellStyle name="40% - Акцент6 7 27 2" xfId="46901"/>
    <cellStyle name="40% - Акцент6 7 28" xfId="46812"/>
    <cellStyle name="40% - Акцент6 7 3" xfId="20205"/>
    <cellStyle name="40% - Акцент6 7 3 2" xfId="20206"/>
    <cellStyle name="40% - Акцент6 7 3 2 2" xfId="46903"/>
    <cellStyle name="40% - Акцент6 7 3 3" xfId="20207"/>
    <cellStyle name="40% - Акцент6 7 3 3 2" xfId="46904"/>
    <cellStyle name="40% - Акцент6 7 3 4" xfId="20208"/>
    <cellStyle name="40% - Акцент6 7 3 4 2" xfId="46905"/>
    <cellStyle name="40% - Акцент6 7 3 5" xfId="20209"/>
    <cellStyle name="40% - Акцент6 7 3 5 2" xfId="46906"/>
    <cellStyle name="40% - Акцент6 7 3 6" xfId="20210"/>
    <cellStyle name="40% - Акцент6 7 3 6 2" xfId="46907"/>
    <cellStyle name="40% - Акцент6 7 3 7" xfId="46902"/>
    <cellStyle name="40% - Акцент6 7 4" xfId="20211"/>
    <cellStyle name="40% - Акцент6 7 4 2" xfId="20212"/>
    <cellStyle name="40% - Акцент6 7 4 2 2" xfId="46909"/>
    <cellStyle name="40% - Акцент6 7 4 3" xfId="20213"/>
    <cellStyle name="40% - Акцент6 7 4 3 2" xfId="46910"/>
    <cellStyle name="40% - Акцент6 7 4 4" xfId="20214"/>
    <cellStyle name="40% - Акцент6 7 4 4 2" xfId="46911"/>
    <cellStyle name="40% - Акцент6 7 4 5" xfId="20215"/>
    <cellStyle name="40% - Акцент6 7 4 5 2" xfId="46912"/>
    <cellStyle name="40% - Акцент6 7 4 6" xfId="20216"/>
    <cellStyle name="40% - Акцент6 7 4 6 2" xfId="46913"/>
    <cellStyle name="40% - Акцент6 7 4 7" xfId="46908"/>
    <cellStyle name="40% - Акцент6 7 5" xfId="20217"/>
    <cellStyle name="40% - Акцент6 7 5 2" xfId="20218"/>
    <cellStyle name="40% - Акцент6 7 5 2 2" xfId="46915"/>
    <cellStyle name="40% - Акцент6 7 5 3" xfId="20219"/>
    <cellStyle name="40% - Акцент6 7 5 3 2" xfId="46916"/>
    <cellStyle name="40% - Акцент6 7 5 4" xfId="20220"/>
    <cellStyle name="40% - Акцент6 7 5 4 2" xfId="46917"/>
    <cellStyle name="40% - Акцент6 7 5 5" xfId="20221"/>
    <cellStyle name="40% - Акцент6 7 5 5 2" xfId="46918"/>
    <cellStyle name="40% - Акцент6 7 5 6" xfId="20222"/>
    <cellStyle name="40% - Акцент6 7 5 6 2" xfId="46919"/>
    <cellStyle name="40% - Акцент6 7 5 7" xfId="46914"/>
    <cellStyle name="40% - Акцент6 7 6" xfId="20223"/>
    <cellStyle name="40% - Акцент6 7 6 2" xfId="20224"/>
    <cellStyle name="40% - Акцент6 7 6 2 2" xfId="46921"/>
    <cellStyle name="40% - Акцент6 7 6 3" xfId="20225"/>
    <cellStyle name="40% - Акцент6 7 6 3 2" xfId="46922"/>
    <cellStyle name="40% - Акцент6 7 6 4" xfId="20226"/>
    <cellStyle name="40% - Акцент6 7 6 4 2" xfId="46923"/>
    <cellStyle name="40% - Акцент6 7 6 5" xfId="20227"/>
    <cellStyle name="40% - Акцент6 7 6 5 2" xfId="46924"/>
    <cellStyle name="40% - Акцент6 7 6 6" xfId="20228"/>
    <cellStyle name="40% - Акцент6 7 6 6 2" xfId="46925"/>
    <cellStyle name="40% - Акцент6 7 6 7" xfId="46920"/>
    <cellStyle name="40% - Акцент6 7 7" xfId="20229"/>
    <cellStyle name="40% - Акцент6 7 7 2" xfId="20230"/>
    <cellStyle name="40% - Акцент6 7 7 2 2" xfId="46927"/>
    <cellStyle name="40% - Акцент6 7 7 3" xfId="20231"/>
    <cellStyle name="40% - Акцент6 7 7 3 2" xfId="46928"/>
    <cellStyle name="40% - Акцент6 7 7 4" xfId="20232"/>
    <cellStyle name="40% - Акцент6 7 7 4 2" xfId="46929"/>
    <cellStyle name="40% - Акцент6 7 7 5" xfId="20233"/>
    <cellStyle name="40% - Акцент6 7 7 5 2" xfId="46930"/>
    <cellStyle name="40% - Акцент6 7 7 6" xfId="20234"/>
    <cellStyle name="40% - Акцент6 7 7 6 2" xfId="46931"/>
    <cellStyle name="40% - Акцент6 7 7 7" xfId="46926"/>
    <cellStyle name="40% - Акцент6 7 8" xfId="20235"/>
    <cellStyle name="40% - Акцент6 7 8 2" xfId="20236"/>
    <cellStyle name="40% - Акцент6 7 8 2 2" xfId="46933"/>
    <cellStyle name="40% - Акцент6 7 8 3" xfId="20237"/>
    <cellStyle name="40% - Акцент6 7 8 3 2" xfId="46934"/>
    <cellStyle name="40% - Акцент6 7 8 4" xfId="20238"/>
    <cellStyle name="40% - Акцент6 7 8 4 2" xfId="46935"/>
    <cellStyle name="40% - Акцент6 7 8 5" xfId="20239"/>
    <cellStyle name="40% - Акцент6 7 8 5 2" xfId="46936"/>
    <cellStyle name="40% - Акцент6 7 8 6" xfId="20240"/>
    <cellStyle name="40% - Акцент6 7 8 6 2" xfId="46937"/>
    <cellStyle name="40% - Акцент6 7 8 7" xfId="46932"/>
    <cellStyle name="40% - Акцент6 7 9" xfId="20241"/>
    <cellStyle name="40% - Акцент6 7 9 2" xfId="20242"/>
    <cellStyle name="40% - Акцент6 7 9 2 2" xfId="46939"/>
    <cellStyle name="40% - Акцент6 7 9 3" xfId="20243"/>
    <cellStyle name="40% - Акцент6 7 9 3 2" xfId="46940"/>
    <cellStyle name="40% - Акцент6 7 9 4" xfId="20244"/>
    <cellStyle name="40% - Акцент6 7 9 4 2" xfId="46941"/>
    <cellStyle name="40% - Акцент6 7 9 5" xfId="20245"/>
    <cellStyle name="40% - Акцент6 7 9 5 2" xfId="46942"/>
    <cellStyle name="40% - Акцент6 7 9 6" xfId="20246"/>
    <cellStyle name="40% - Акцент6 7 9 6 2" xfId="46943"/>
    <cellStyle name="40% - Акцент6 7 9 7" xfId="46938"/>
    <cellStyle name="40% - Акцент6 8" xfId="20247"/>
    <cellStyle name="40% - Акцент6 8 2" xfId="20248"/>
    <cellStyle name="40% - Акцент6 8 2 2" xfId="46945"/>
    <cellStyle name="40% - Акцент6 8 3" xfId="20249"/>
    <cellStyle name="40% - Акцент6 8 3 2" xfId="46946"/>
    <cellStyle name="40% - Акцент6 8 4" xfId="20250"/>
    <cellStyle name="40% - Акцент6 8 4 2" xfId="46947"/>
    <cellStyle name="40% - Акцент6 8 5" xfId="20251"/>
    <cellStyle name="40% - Акцент6 8 5 2" xfId="46948"/>
    <cellStyle name="40% - Акцент6 8 6" xfId="20252"/>
    <cellStyle name="40% - Акцент6 8 6 2" xfId="46949"/>
    <cellStyle name="40% - Акцент6 8 7" xfId="46944"/>
    <cellStyle name="40% - Акцент6 9" xfId="20253"/>
    <cellStyle name="40% - Акцент6 9 2" xfId="20254"/>
    <cellStyle name="40% - Акцент6 9 2 2" xfId="46951"/>
    <cellStyle name="40% - Акцент6 9 3" xfId="20255"/>
    <cellStyle name="40% - Акцент6 9 3 2" xfId="46952"/>
    <cellStyle name="40% - Акцент6 9 4" xfId="20256"/>
    <cellStyle name="40% - Акцент6 9 4 2" xfId="46953"/>
    <cellStyle name="40% - Акцент6 9 5" xfId="20257"/>
    <cellStyle name="40% - Акцент6 9 5 2" xfId="46954"/>
    <cellStyle name="40% - Акцент6 9 6" xfId="20258"/>
    <cellStyle name="40% - Акцент6 9 6 2" xfId="46955"/>
    <cellStyle name="40% - Акцент6 9 7" xfId="46950"/>
    <cellStyle name="60% - Accent1" xfId="20259"/>
    <cellStyle name="60% - Accent2" xfId="20260"/>
    <cellStyle name="60% - Accent3" xfId="20261"/>
    <cellStyle name="60% - Accent4" xfId="20262"/>
    <cellStyle name="60% - Accent5" xfId="20263"/>
    <cellStyle name="60% - Accent6" xfId="20264"/>
    <cellStyle name="60% - Акцент1 10" xfId="20265"/>
    <cellStyle name="60% - Акцент1 11" xfId="20266"/>
    <cellStyle name="60% - Акцент1 12" xfId="20267"/>
    <cellStyle name="60% - Акцент1 13" xfId="20268"/>
    <cellStyle name="60% - Акцент1 14" xfId="20269"/>
    <cellStyle name="60% - Акцент1 15" xfId="20270"/>
    <cellStyle name="60% - Акцент1 16" xfId="20271"/>
    <cellStyle name="60% - Акцент1 17" xfId="20272"/>
    <cellStyle name="60% - Акцент1 18" xfId="20273"/>
    <cellStyle name="60% - Акцент1 19" xfId="20274"/>
    <cellStyle name="60% - Акцент1 2" xfId="20275"/>
    <cellStyle name="60% - Акцент1 2 10" xfId="20276"/>
    <cellStyle name="60% - Акцент1 2 11" xfId="20277"/>
    <cellStyle name="60% - Акцент1 2 12" xfId="20278"/>
    <cellStyle name="60% - Акцент1 2 13" xfId="20279"/>
    <cellStyle name="60% - Акцент1 2 14" xfId="20280"/>
    <cellStyle name="60% - Акцент1 2 15" xfId="20281"/>
    <cellStyle name="60% - Акцент1 2 16" xfId="20282"/>
    <cellStyle name="60% - Акцент1 2 17" xfId="20283"/>
    <cellStyle name="60% - Акцент1 2 18" xfId="20284"/>
    <cellStyle name="60% - Акцент1 2 19" xfId="20285"/>
    <cellStyle name="60% - Акцент1 2 2" xfId="20286"/>
    <cellStyle name="60% - Акцент1 2 2 10" xfId="20287"/>
    <cellStyle name="60% - Акцент1 2 2 11" xfId="20288"/>
    <cellStyle name="60% - Акцент1 2 2 12" xfId="20289"/>
    <cellStyle name="60% - Акцент1 2 2 13" xfId="20290"/>
    <cellStyle name="60% - Акцент1 2 2 14" xfId="20291"/>
    <cellStyle name="60% - Акцент1 2 2 15" xfId="20292"/>
    <cellStyle name="60% - Акцент1 2 2 16" xfId="20293"/>
    <cellStyle name="60% - Акцент1 2 2 17" xfId="20294"/>
    <cellStyle name="60% - Акцент1 2 2 18" xfId="20295"/>
    <cellStyle name="60% - Акцент1 2 2 19" xfId="20296"/>
    <cellStyle name="60% - Акцент1 2 2 2" xfId="20297"/>
    <cellStyle name="60% - Акцент1 2 2 2 10" xfId="20298"/>
    <cellStyle name="60% - Акцент1 2 2 2 11" xfId="20299"/>
    <cellStyle name="60% - Акцент1 2 2 2 12" xfId="20300"/>
    <cellStyle name="60% - Акцент1 2 2 2 13" xfId="20301"/>
    <cellStyle name="60% - Акцент1 2 2 2 14" xfId="20302"/>
    <cellStyle name="60% - Акцент1 2 2 2 15" xfId="20303"/>
    <cellStyle name="60% - Акцент1 2 2 2 16" xfId="20304"/>
    <cellStyle name="60% - Акцент1 2 2 2 17" xfId="20305"/>
    <cellStyle name="60% - Акцент1 2 2 2 18" xfId="20306"/>
    <cellStyle name="60% - Акцент1 2 2 2 19" xfId="20307"/>
    <cellStyle name="60% - Акцент1 2 2 2 2" xfId="20308"/>
    <cellStyle name="60% - Акцент1 2 2 2 2 10" xfId="20309"/>
    <cellStyle name="60% - Акцент1 2 2 2 2 11" xfId="20310"/>
    <cellStyle name="60% - Акцент1 2 2 2 2 12" xfId="20311"/>
    <cellStyle name="60% - Акцент1 2 2 2 2 13" xfId="20312"/>
    <cellStyle name="60% - Акцент1 2 2 2 2 14" xfId="20313"/>
    <cellStyle name="60% - Акцент1 2 2 2 2 15" xfId="20314"/>
    <cellStyle name="60% - Акцент1 2 2 2 2 16" xfId="20315"/>
    <cellStyle name="60% - Акцент1 2 2 2 2 17" xfId="20316"/>
    <cellStyle name="60% - Акцент1 2 2 2 2 18" xfId="20317"/>
    <cellStyle name="60% - Акцент1 2 2 2 2 19" xfId="20318"/>
    <cellStyle name="60% - Акцент1 2 2 2 2 2" xfId="20319"/>
    <cellStyle name="60% - Акцент1 2 2 2 2 2 10" xfId="20320"/>
    <cellStyle name="60% - Акцент1 2 2 2 2 2 11" xfId="20321"/>
    <cellStyle name="60% - Акцент1 2 2 2 2 2 12" xfId="20322"/>
    <cellStyle name="60% - Акцент1 2 2 2 2 2 13" xfId="20323"/>
    <cellStyle name="60% - Акцент1 2 2 2 2 2 14" xfId="20324"/>
    <cellStyle name="60% - Акцент1 2 2 2 2 2 15" xfId="20325"/>
    <cellStyle name="60% - Акцент1 2 2 2 2 2 16" xfId="20326"/>
    <cellStyle name="60% - Акцент1 2 2 2 2 2 17" xfId="20327"/>
    <cellStyle name="60% - Акцент1 2 2 2 2 2 18" xfId="20328"/>
    <cellStyle name="60% - Акцент1 2 2 2 2 2 19" xfId="20329"/>
    <cellStyle name="60% - Акцент1 2 2 2 2 2 2" xfId="20330"/>
    <cellStyle name="60% - Акцент1 2 2 2 2 2 2 2" xfId="20331"/>
    <cellStyle name="60% - Акцент1 2 2 2 2 2 2 2 2" xfId="20332"/>
    <cellStyle name="60% - Акцент1 2 2 2 2 2 2 2 3" xfId="20333"/>
    <cellStyle name="60% - Акцент1 2 2 2 2 2 2 2 4" xfId="20334"/>
    <cellStyle name="60% - Акцент1 2 2 2 2 2 2 2 5" xfId="20335"/>
    <cellStyle name="60% - Акцент1 2 2 2 2 2 2 2 6" xfId="20336"/>
    <cellStyle name="60% - Акцент1 2 2 2 2 2 2 3" xfId="20337"/>
    <cellStyle name="60% - Акцент1 2 2 2 2 2 2 4" xfId="20338"/>
    <cellStyle name="60% - Акцент1 2 2 2 2 2 2 5" xfId="20339"/>
    <cellStyle name="60% - Акцент1 2 2 2 2 2 2 6" xfId="20340"/>
    <cellStyle name="60% - Акцент1 2 2 2 2 2 20" xfId="20341"/>
    <cellStyle name="60% - Акцент1 2 2 2 2 2 21" xfId="20342"/>
    <cellStyle name="60% - Акцент1 2 2 2 2 2 22" xfId="20343"/>
    <cellStyle name="60% - Акцент1 2 2 2 2 2 23" xfId="20344"/>
    <cellStyle name="60% - Акцент1 2 2 2 2 2 24" xfId="20345"/>
    <cellStyle name="60% - Акцент1 2 2 2 2 2 25" xfId="20346"/>
    <cellStyle name="60% - Акцент1 2 2 2 2 2 26" xfId="20347"/>
    <cellStyle name="60% - Акцент1 2 2 2 2 2 27" xfId="20348"/>
    <cellStyle name="60% - Акцент1 2 2 2 2 2 3" xfId="20349"/>
    <cellStyle name="60% - Акцент1 2 2 2 2 2 4" xfId="20350"/>
    <cellStyle name="60% - Акцент1 2 2 2 2 2 5" xfId="20351"/>
    <cellStyle name="60% - Акцент1 2 2 2 2 2 6" xfId="20352"/>
    <cellStyle name="60% - Акцент1 2 2 2 2 2 7" xfId="20353"/>
    <cellStyle name="60% - Акцент1 2 2 2 2 2 8" xfId="20354"/>
    <cellStyle name="60% - Акцент1 2 2 2 2 2 9" xfId="20355"/>
    <cellStyle name="60% - Акцент1 2 2 2 2 20" xfId="20356"/>
    <cellStyle name="60% - Акцент1 2 2 2 2 21" xfId="20357"/>
    <cellStyle name="60% - Акцент1 2 2 2 2 22" xfId="20358"/>
    <cellStyle name="60% - Акцент1 2 2 2 2 23" xfId="20359"/>
    <cellStyle name="60% - Акцент1 2 2 2 2 24" xfId="20360"/>
    <cellStyle name="60% - Акцент1 2 2 2 2 25" xfId="20361"/>
    <cellStyle name="60% - Акцент1 2 2 2 2 26" xfId="20362"/>
    <cellStyle name="60% - Акцент1 2 2 2 2 27" xfId="20363"/>
    <cellStyle name="60% - Акцент1 2 2 2 2 3" xfId="20364"/>
    <cellStyle name="60% - Акцент1 2 2 2 2 4" xfId="20365"/>
    <cellStyle name="60% - Акцент1 2 2 2 2 5" xfId="20366"/>
    <cellStyle name="60% - Акцент1 2 2 2 2 6" xfId="20367"/>
    <cellStyle name="60% - Акцент1 2 2 2 2 7" xfId="20368"/>
    <cellStyle name="60% - Акцент1 2 2 2 2 8" xfId="20369"/>
    <cellStyle name="60% - Акцент1 2 2 2 2 9" xfId="20370"/>
    <cellStyle name="60% - Акцент1 2 2 2 20" xfId="20371"/>
    <cellStyle name="60% - Акцент1 2 2 2 21" xfId="20372"/>
    <cellStyle name="60% - Акцент1 2 2 2 22" xfId="20373"/>
    <cellStyle name="60% - Акцент1 2 2 2 23" xfId="20374"/>
    <cellStyle name="60% - Акцент1 2 2 2 24" xfId="20375"/>
    <cellStyle name="60% - Акцент1 2 2 2 25" xfId="20376"/>
    <cellStyle name="60% - Акцент1 2 2 2 26" xfId="20377"/>
    <cellStyle name="60% - Акцент1 2 2 2 27" xfId="20378"/>
    <cellStyle name="60% - Акцент1 2 2 2 28" xfId="20379"/>
    <cellStyle name="60% - Акцент1 2 2 2 29" xfId="20380"/>
    <cellStyle name="60% - Акцент1 2 2 2 3" xfId="20381"/>
    <cellStyle name="60% - Акцент1 2 2 2 30" xfId="20382"/>
    <cellStyle name="60% - Акцент1 2 2 2 31" xfId="20383"/>
    <cellStyle name="60% - Акцент1 2 2 2 32" xfId="20384"/>
    <cellStyle name="60% - Акцент1 2 2 2 4" xfId="20385"/>
    <cellStyle name="60% - Акцент1 2 2 2 5" xfId="20386"/>
    <cellStyle name="60% - Акцент1 2 2 2 6" xfId="20387"/>
    <cellStyle name="60% - Акцент1 2 2 2 7" xfId="20388"/>
    <cellStyle name="60% - Акцент1 2 2 2 8" xfId="20389"/>
    <cellStyle name="60% - Акцент1 2 2 2 9" xfId="20390"/>
    <cellStyle name="60% - Акцент1 2 2 20" xfId="20391"/>
    <cellStyle name="60% - Акцент1 2 2 21" xfId="20392"/>
    <cellStyle name="60% - Акцент1 2 2 22" xfId="20393"/>
    <cellStyle name="60% - Акцент1 2 2 23" xfId="20394"/>
    <cellStyle name="60% - Акцент1 2 2 24" xfId="20395"/>
    <cellStyle name="60% - Акцент1 2 2 25" xfId="20396"/>
    <cellStyle name="60% - Акцент1 2 2 26" xfId="20397"/>
    <cellStyle name="60% - Акцент1 2 2 27" xfId="20398"/>
    <cellStyle name="60% - Акцент1 2 2 28" xfId="20399"/>
    <cellStyle name="60% - Акцент1 2 2 29" xfId="20400"/>
    <cellStyle name="60% - Акцент1 2 2 3" xfId="20401"/>
    <cellStyle name="60% - Акцент1 2 2 30" xfId="20402"/>
    <cellStyle name="60% - Акцент1 2 2 31" xfId="20403"/>
    <cellStyle name="60% - Акцент1 2 2 32" xfId="20404"/>
    <cellStyle name="60% - Акцент1 2 2 4" xfId="20405"/>
    <cellStyle name="60% - Акцент1 2 2 5" xfId="20406"/>
    <cellStyle name="60% - Акцент1 2 2 6" xfId="20407"/>
    <cellStyle name="60% - Акцент1 2 2 7" xfId="20408"/>
    <cellStyle name="60% - Акцент1 2 2 8" xfId="20409"/>
    <cellStyle name="60% - Акцент1 2 2 9" xfId="20410"/>
    <cellStyle name="60% - Акцент1 2 20" xfId="20411"/>
    <cellStyle name="60% - Акцент1 2 21" xfId="20412"/>
    <cellStyle name="60% - Акцент1 2 22" xfId="20413"/>
    <cellStyle name="60% - Акцент1 2 23" xfId="20414"/>
    <cellStyle name="60% - Акцент1 2 24" xfId="20415"/>
    <cellStyle name="60% - Акцент1 2 25" xfId="20416"/>
    <cellStyle name="60% - Акцент1 2 26" xfId="20417"/>
    <cellStyle name="60% - Акцент1 2 27" xfId="20418"/>
    <cellStyle name="60% - Акцент1 2 28" xfId="20419"/>
    <cellStyle name="60% - Акцент1 2 29" xfId="20420"/>
    <cellStyle name="60% - Акцент1 2 3" xfId="20421"/>
    <cellStyle name="60% - Акцент1 2 30" xfId="20422"/>
    <cellStyle name="60% - Акцент1 2 31" xfId="20423"/>
    <cellStyle name="60% - Акцент1 2 32" xfId="20424"/>
    <cellStyle name="60% - Акцент1 2 33" xfId="20425"/>
    <cellStyle name="60% - Акцент1 2 4" xfId="20426"/>
    <cellStyle name="60% - Акцент1 2 5" xfId="20427"/>
    <cellStyle name="60% - Акцент1 2 6" xfId="20428"/>
    <cellStyle name="60% - Акцент1 2 7" xfId="20429"/>
    <cellStyle name="60% - Акцент1 2 8" xfId="20430"/>
    <cellStyle name="60% - Акцент1 2 9" xfId="20431"/>
    <cellStyle name="60% - Акцент1 20" xfId="20432"/>
    <cellStyle name="60% - Акцент1 21" xfId="20433"/>
    <cellStyle name="60% - Акцент1 22" xfId="20434"/>
    <cellStyle name="60% - Акцент1 23" xfId="20435"/>
    <cellStyle name="60% - Акцент1 24" xfId="20436"/>
    <cellStyle name="60% - Акцент1 25" xfId="20437"/>
    <cellStyle name="60% - Акцент1 26" xfId="20438"/>
    <cellStyle name="60% - Акцент1 27" xfId="20439"/>
    <cellStyle name="60% - Акцент1 28" xfId="20440"/>
    <cellStyle name="60% - Акцент1 29" xfId="20441"/>
    <cellStyle name="60% - Акцент1 3" xfId="20442"/>
    <cellStyle name="60% - Акцент1 30" xfId="20443"/>
    <cellStyle name="60% - Акцент1 31" xfId="20444"/>
    <cellStyle name="60% - Акцент1 32" xfId="20445"/>
    <cellStyle name="60% - Акцент1 33" xfId="20446"/>
    <cellStyle name="60% - Акцент1 34" xfId="20447"/>
    <cellStyle name="60% - Акцент1 35" xfId="20448"/>
    <cellStyle name="60% - Акцент1 36" xfId="20449"/>
    <cellStyle name="60% - Акцент1 37" xfId="20450"/>
    <cellStyle name="60% - Акцент1 38" xfId="20451"/>
    <cellStyle name="60% - Акцент1 4" xfId="20452"/>
    <cellStyle name="60% - Акцент1 5" xfId="20453"/>
    <cellStyle name="60% - Акцент1 6" xfId="20454"/>
    <cellStyle name="60% - Акцент1 7" xfId="20455"/>
    <cellStyle name="60% - Акцент1 8" xfId="20456"/>
    <cellStyle name="60% - Акцент1 9" xfId="20457"/>
    <cellStyle name="60% - Акцент2 10" xfId="20458"/>
    <cellStyle name="60% - Акцент2 11" xfId="20459"/>
    <cellStyle name="60% - Акцент2 12" xfId="20460"/>
    <cellStyle name="60% - Акцент2 13" xfId="20461"/>
    <cellStyle name="60% - Акцент2 14" xfId="20462"/>
    <cellStyle name="60% - Акцент2 15" xfId="20463"/>
    <cellStyle name="60% - Акцент2 16" xfId="20464"/>
    <cellStyle name="60% - Акцент2 17" xfId="20465"/>
    <cellStyle name="60% - Акцент2 18" xfId="20466"/>
    <cellStyle name="60% - Акцент2 19" xfId="20467"/>
    <cellStyle name="60% - Акцент2 2" xfId="20468"/>
    <cellStyle name="60% - Акцент2 2 10" xfId="20469"/>
    <cellStyle name="60% - Акцент2 2 11" xfId="20470"/>
    <cellStyle name="60% - Акцент2 2 12" xfId="20471"/>
    <cellStyle name="60% - Акцент2 2 13" xfId="20472"/>
    <cellStyle name="60% - Акцент2 2 14" xfId="20473"/>
    <cellStyle name="60% - Акцент2 2 15" xfId="20474"/>
    <cellStyle name="60% - Акцент2 2 16" xfId="20475"/>
    <cellStyle name="60% - Акцент2 2 17" xfId="20476"/>
    <cellStyle name="60% - Акцент2 2 18" xfId="20477"/>
    <cellStyle name="60% - Акцент2 2 19" xfId="20478"/>
    <cellStyle name="60% - Акцент2 2 2" xfId="20479"/>
    <cellStyle name="60% - Акцент2 2 2 10" xfId="20480"/>
    <cellStyle name="60% - Акцент2 2 2 11" xfId="20481"/>
    <cellStyle name="60% - Акцент2 2 2 12" xfId="20482"/>
    <cellStyle name="60% - Акцент2 2 2 13" xfId="20483"/>
    <cellStyle name="60% - Акцент2 2 2 14" xfId="20484"/>
    <cellStyle name="60% - Акцент2 2 2 15" xfId="20485"/>
    <cellStyle name="60% - Акцент2 2 2 16" xfId="20486"/>
    <cellStyle name="60% - Акцент2 2 2 17" xfId="20487"/>
    <cellStyle name="60% - Акцент2 2 2 18" xfId="20488"/>
    <cellStyle name="60% - Акцент2 2 2 19" xfId="20489"/>
    <cellStyle name="60% - Акцент2 2 2 2" xfId="20490"/>
    <cellStyle name="60% - Акцент2 2 2 2 10" xfId="20491"/>
    <cellStyle name="60% - Акцент2 2 2 2 11" xfId="20492"/>
    <cellStyle name="60% - Акцент2 2 2 2 12" xfId="20493"/>
    <cellStyle name="60% - Акцент2 2 2 2 13" xfId="20494"/>
    <cellStyle name="60% - Акцент2 2 2 2 14" xfId="20495"/>
    <cellStyle name="60% - Акцент2 2 2 2 15" xfId="20496"/>
    <cellStyle name="60% - Акцент2 2 2 2 16" xfId="20497"/>
    <cellStyle name="60% - Акцент2 2 2 2 17" xfId="20498"/>
    <cellStyle name="60% - Акцент2 2 2 2 18" xfId="20499"/>
    <cellStyle name="60% - Акцент2 2 2 2 19" xfId="20500"/>
    <cellStyle name="60% - Акцент2 2 2 2 2" xfId="20501"/>
    <cellStyle name="60% - Акцент2 2 2 2 2 10" xfId="20502"/>
    <cellStyle name="60% - Акцент2 2 2 2 2 11" xfId="20503"/>
    <cellStyle name="60% - Акцент2 2 2 2 2 12" xfId="20504"/>
    <cellStyle name="60% - Акцент2 2 2 2 2 13" xfId="20505"/>
    <cellStyle name="60% - Акцент2 2 2 2 2 14" xfId="20506"/>
    <cellStyle name="60% - Акцент2 2 2 2 2 15" xfId="20507"/>
    <cellStyle name="60% - Акцент2 2 2 2 2 16" xfId="20508"/>
    <cellStyle name="60% - Акцент2 2 2 2 2 17" xfId="20509"/>
    <cellStyle name="60% - Акцент2 2 2 2 2 18" xfId="20510"/>
    <cellStyle name="60% - Акцент2 2 2 2 2 19" xfId="20511"/>
    <cellStyle name="60% - Акцент2 2 2 2 2 2" xfId="20512"/>
    <cellStyle name="60% - Акцент2 2 2 2 2 2 10" xfId="20513"/>
    <cellStyle name="60% - Акцент2 2 2 2 2 2 11" xfId="20514"/>
    <cellStyle name="60% - Акцент2 2 2 2 2 2 12" xfId="20515"/>
    <cellStyle name="60% - Акцент2 2 2 2 2 2 13" xfId="20516"/>
    <cellStyle name="60% - Акцент2 2 2 2 2 2 14" xfId="20517"/>
    <cellStyle name="60% - Акцент2 2 2 2 2 2 15" xfId="20518"/>
    <cellStyle name="60% - Акцент2 2 2 2 2 2 16" xfId="20519"/>
    <cellStyle name="60% - Акцент2 2 2 2 2 2 17" xfId="20520"/>
    <cellStyle name="60% - Акцент2 2 2 2 2 2 18" xfId="20521"/>
    <cellStyle name="60% - Акцент2 2 2 2 2 2 19" xfId="20522"/>
    <cellStyle name="60% - Акцент2 2 2 2 2 2 2" xfId="20523"/>
    <cellStyle name="60% - Акцент2 2 2 2 2 2 2 2" xfId="20524"/>
    <cellStyle name="60% - Акцент2 2 2 2 2 2 2 2 2" xfId="20525"/>
    <cellStyle name="60% - Акцент2 2 2 2 2 2 2 2 3" xfId="20526"/>
    <cellStyle name="60% - Акцент2 2 2 2 2 2 2 2 4" xfId="20527"/>
    <cellStyle name="60% - Акцент2 2 2 2 2 2 2 2 5" xfId="20528"/>
    <cellStyle name="60% - Акцент2 2 2 2 2 2 2 2 6" xfId="20529"/>
    <cellStyle name="60% - Акцент2 2 2 2 2 2 2 3" xfId="20530"/>
    <cellStyle name="60% - Акцент2 2 2 2 2 2 2 4" xfId="20531"/>
    <cellStyle name="60% - Акцент2 2 2 2 2 2 2 5" xfId="20532"/>
    <cellStyle name="60% - Акцент2 2 2 2 2 2 2 6" xfId="20533"/>
    <cellStyle name="60% - Акцент2 2 2 2 2 2 20" xfId="20534"/>
    <cellStyle name="60% - Акцент2 2 2 2 2 2 21" xfId="20535"/>
    <cellStyle name="60% - Акцент2 2 2 2 2 2 22" xfId="20536"/>
    <cellStyle name="60% - Акцент2 2 2 2 2 2 23" xfId="20537"/>
    <cellStyle name="60% - Акцент2 2 2 2 2 2 24" xfId="20538"/>
    <cellStyle name="60% - Акцент2 2 2 2 2 2 25" xfId="20539"/>
    <cellStyle name="60% - Акцент2 2 2 2 2 2 26" xfId="20540"/>
    <cellStyle name="60% - Акцент2 2 2 2 2 2 27" xfId="20541"/>
    <cellStyle name="60% - Акцент2 2 2 2 2 2 3" xfId="20542"/>
    <cellStyle name="60% - Акцент2 2 2 2 2 2 4" xfId="20543"/>
    <cellStyle name="60% - Акцент2 2 2 2 2 2 5" xfId="20544"/>
    <cellStyle name="60% - Акцент2 2 2 2 2 2 6" xfId="20545"/>
    <cellStyle name="60% - Акцент2 2 2 2 2 2 7" xfId="20546"/>
    <cellStyle name="60% - Акцент2 2 2 2 2 2 8" xfId="20547"/>
    <cellStyle name="60% - Акцент2 2 2 2 2 2 9" xfId="20548"/>
    <cellStyle name="60% - Акцент2 2 2 2 2 20" xfId="20549"/>
    <cellStyle name="60% - Акцент2 2 2 2 2 21" xfId="20550"/>
    <cellStyle name="60% - Акцент2 2 2 2 2 22" xfId="20551"/>
    <cellStyle name="60% - Акцент2 2 2 2 2 23" xfId="20552"/>
    <cellStyle name="60% - Акцент2 2 2 2 2 24" xfId="20553"/>
    <cellStyle name="60% - Акцент2 2 2 2 2 25" xfId="20554"/>
    <cellStyle name="60% - Акцент2 2 2 2 2 26" xfId="20555"/>
    <cellStyle name="60% - Акцент2 2 2 2 2 27" xfId="20556"/>
    <cellStyle name="60% - Акцент2 2 2 2 2 3" xfId="20557"/>
    <cellStyle name="60% - Акцент2 2 2 2 2 4" xfId="20558"/>
    <cellStyle name="60% - Акцент2 2 2 2 2 5" xfId="20559"/>
    <cellStyle name="60% - Акцент2 2 2 2 2 6" xfId="20560"/>
    <cellStyle name="60% - Акцент2 2 2 2 2 7" xfId="20561"/>
    <cellStyle name="60% - Акцент2 2 2 2 2 8" xfId="20562"/>
    <cellStyle name="60% - Акцент2 2 2 2 2 9" xfId="20563"/>
    <cellStyle name="60% - Акцент2 2 2 2 20" xfId="20564"/>
    <cellStyle name="60% - Акцент2 2 2 2 21" xfId="20565"/>
    <cellStyle name="60% - Акцент2 2 2 2 22" xfId="20566"/>
    <cellStyle name="60% - Акцент2 2 2 2 23" xfId="20567"/>
    <cellStyle name="60% - Акцент2 2 2 2 24" xfId="20568"/>
    <cellStyle name="60% - Акцент2 2 2 2 25" xfId="20569"/>
    <cellStyle name="60% - Акцент2 2 2 2 26" xfId="20570"/>
    <cellStyle name="60% - Акцент2 2 2 2 27" xfId="20571"/>
    <cellStyle name="60% - Акцент2 2 2 2 28" xfId="20572"/>
    <cellStyle name="60% - Акцент2 2 2 2 29" xfId="20573"/>
    <cellStyle name="60% - Акцент2 2 2 2 3" xfId="20574"/>
    <cellStyle name="60% - Акцент2 2 2 2 30" xfId="20575"/>
    <cellStyle name="60% - Акцент2 2 2 2 31" xfId="20576"/>
    <cellStyle name="60% - Акцент2 2 2 2 32" xfId="20577"/>
    <cellStyle name="60% - Акцент2 2 2 2 4" xfId="20578"/>
    <cellStyle name="60% - Акцент2 2 2 2 5" xfId="20579"/>
    <cellStyle name="60% - Акцент2 2 2 2 6" xfId="20580"/>
    <cellStyle name="60% - Акцент2 2 2 2 7" xfId="20581"/>
    <cellStyle name="60% - Акцент2 2 2 2 8" xfId="20582"/>
    <cellStyle name="60% - Акцент2 2 2 2 9" xfId="20583"/>
    <cellStyle name="60% - Акцент2 2 2 20" xfId="20584"/>
    <cellStyle name="60% - Акцент2 2 2 21" xfId="20585"/>
    <cellStyle name="60% - Акцент2 2 2 22" xfId="20586"/>
    <cellStyle name="60% - Акцент2 2 2 23" xfId="20587"/>
    <cellStyle name="60% - Акцент2 2 2 24" xfId="20588"/>
    <cellStyle name="60% - Акцент2 2 2 25" xfId="20589"/>
    <cellStyle name="60% - Акцент2 2 2 26" xfId="20590"/>
    <cellStyle name="60% - Акцент2 2 2 27" xfId="20591"/>
    <cellStyle name="60% - Акцент2 2 2 28" xfId="20592"/>
    <cellStyle name="60% - Акцент2 2 2 29" xfId="20593"/>
    <cellStyle name="60% - Акцент2 2 2 3" xfId="20594"/>
    <cellStyle name="60% - Акцент2 2 2 30" xfId="20595"/>
    <cellStyle name="60% - Акцент2 2 2 31" xfId="20596"/>
    <cellStyle name="60% - Акцент2 2 2 32" xfId="20597"/>
    <cellStyle name="60% - Акцент2 2 2 4" xfId="20598"/>
    <cellStyle name="60% - Акцент2 2 2 5" xfId="20599"/>
    <cellStyle name="60% - Акцент2 2 2 6" xfId="20600"/>
    <cellStyle name="60% - Акцент2 2 2 7" xfId="20601"/>
    <cellStyle name="60% - Акцент2 2 2 8" xfId="20602"/>
    <cellStyle name="60% - Акцент2 2 2 9" xfId="20603"/>
    <cellStyle name="60% - Акцент2 2 20" xfId="20604"/>
    <cellStyle name="60% - Акцент2 2 21" xfId="20605"/>
    <cellStyle name="60% - Акцент2 2 22" xfId="20606"/>
    <cellStyle name="60% - Акцент2 2 23" xfId="20607"/>
    <cellStyle name="60% - Акцент2 2 24" xfId="20608"/>
    <cellStyle name="60% - Акцент2 2 25" xfId="20609"/>
    <cellStyle name="60% - Акцент2 2 26" xfId="20610"/>
    <cellStyle name="60% - Акцент2 2 27" xfId="20611"/>
    <cellStyle name="60% - Акцент2 2 28" xfId="20612"/>
    <cellStyle name="60% - Акцент2 2 29" xfId="20613"/>
    <cellStyle name="60% - Акцент2 2 3" xfId="20614"/>
    <cellStyle name="60% - Акцент2 2 30" xfId="20615"/>
    <cellStyle name="60% - Акцент2 2 31" xfId="20616"/>
    <cellStyle name="60% - Акцент2 2 32" xfId="20617"/>
    <cellStyle name="60% - Акцент2 2 33" xfId="20618"/>
    <cellStyle name="60% - Акцент2 2 4" xfId="20619"/>
    <cellStyle name="60% - Акцент2 2 5" xfId="20620"/>
    <cellStyle name="60% - Акцент2 2 6" xfId="20621"/>
    <cellStyle name="60% - Акцент2 2 7" xfId="20622"/>
    <cellStyle name="60% - Акцент2 2 8" xfId="20623"/>
    <cellStyle name="60% - Акцент2 2 9" xfId="20624"/>
    <cellStyle name="60% - Акцент2 20" xfId="20625"/>
    <cellStyle name="60% - Акцент2 21" xfId="20626"/>
    <cellStyle name="60% - Акцент2 22" xfId="20627"/>
    <cellStyle name="60% - Акцент2 23" xfId="20628"/>
    <cellStyle name="60% - Акцент2 24" xfId="20629"/>
    <cellStyle name="60% - Акцент2 25" xfId="20630"/>
    <cellStyle name="60% - Акцент2 26" xfId="20631"/>
    <cellStyle name="60% - Акцент2 27" xfId="20632"/>
    <cellStyle name="60% - Акцент2 28" xfId="20633"/>
    <cellStyle name="60% - Акцент2 29" xfId="20634"/>
    <cellStyle name="60% - Акцент2 3" xfId="20635"/>
    <cellStyle name="60% - Акцент2 30" xfId="20636"/>
    <cellStyle name="60% - Акцент2 31" xfId="20637"/>
    <cellStyle name="60% - Акцент2 32" xfId="20638"/>
    <cellStyle name="60% - Акцент2 33" xfId="20639"/>
    <cellStyle name="60% - Акцент2 34" xfId="20640"/>
    <cellStyle name="60% - Акцент2 35" xfId="20641"/>
    <cellStyle name="60% - Акцент2 36" xfId="20642"/>
    <cellStyle name="60% - Акцент2 37" xfId="20643"/>
    <cellStyle name="60% - Акцент2 38" xfId="20644"/>
    <cellStyle name="60% - Акцент2 4" xfId="20645"/>
    <cellStyle name="60% - Акцент2 5" xfId="20646"/>
    <cellStyle name="60% - Акцент2 6" xfId="20647"/>
    <cellStyle name="60% - Акцент2 7" xfId="20648"/>
    <cellStyle name="60% - Акцент2 8" xfId="20649"/>
    <cellStyle name="60% - Акцент2 9" xfId="20650"/>
    <cellStyle name="60% - Акцент3 10" xfId="20651"/>
    <cellStyle name="60% - Акцент3 11" xfId="20652"/>
    <cellStyle name="60% - Акцент3 12" xfId="20653"/>
    <cellStyle name="60% - Акцент3 13" xfId="20654"/>
    <cellStyle name="60% - Акцент3 14" xfId="20655"/>
    <cellStyle name="60% - Акцент3 15" xfId="20656"/>
    <cellStyle name="60% - Акцент3 16" xfId="20657"/>
    <cellStyle name="60% - Акцент3 17" xfId="20658"/>
    <cellStyle name="60% - Акцент3 18" xfId="20659"/>
    <cellStyle name="60% - Акцент3 19" xfId="20660"/>
    <cellStyle name="60% - Акцент3 2" xfId="20661"/>
    <cellStyle name="60% - Акцент3 2 10" xfId="20662"/>
    <cellStyle name="60% - Акцент3 2 11" xfId="20663"/>
    <cellStyle name="60% - Акцент3 2 12" xfId="20664"/>
    <cellStyle name="60% - Акцент3 2 13" xfId="20665"/>
    <cellStyle name="60% - Акцент3 2 14" xfId="20666"/>
    <cellStyle name="60% - Акцент3 2 15" xfId="20667"/>
    <cellStyle name="60% - Акцент3 2 16" xfId="20668"/>
    <cellStyle name="60% - Акцент3 2 17" xfId="20669"/>
    <cellStyle name="60% - Акцент3 2 18" xfId="20670"/>
    <cellStyle name="60% - Акцент3 2 19" xfId="20671"/>
    <cellStyle name="60% - Акцент3 2 2" xfId="20672"/>
    <cellStyle name="60% - Акцент3 2 2 10" xfId="20673"/>
    <cellStyle name="60% - Акцент3 2 2 11" xfId="20674"/>
    <cellStyle name="60% - Акцент3 2 2 12" xfId="20675"/>
    <cellStyle name="60% - Акцент3 2 2 13" xfId="20676"/>
    <cellStyle name="60% - Акцент3 2 2 14" xfId="20677"/>
    <cellStyle name="60% - Акцент3 2 2 15" xfId="20678"/>
    <cellStyle name="60% - Акцент3 2 2 16" xfId="20679"/>
    <cellStyle name="60% - Акцент3 2 2 17" xfId="20680"/>
    <cellStyle name="60% - Акцент3 2 2 18" xfId="20681"/>
    <cellStyle name="60% - Акцент3 2 2 19" xfId="20682"/>
    <cellStyle name="60% - Акцент3 2 2 2" xfId="20683"/>
    <cellStyle name="60% - Акцент3 2 2 2 10" xfId="20684"/>
    <cellStyle name="60% - Акцент3 2 2 2 11" xfId="20685"/>
    <cellStyle name="60% - Акцент3 2 2 2 12" xfId="20686"/>
    <cellStyle name="60% - Акцент3 2 2 2 13" xfId="20687"/>
    <cellStyle name="60% - Акцент3 2 2 2 14" xfId="20688"/>
    <cellStyle name="60% - Акцент3 2 2 2 15" xfId="20689"/>
    <cellStyle name="60% - Акцент3 2 2 2 16" xfId="20690"/>
    <cellStyle name="60% - Акцент3 2 2 2 17" xfId="20691"/>
    <cellStyle name="60% - Акцент3 2 2 2 18" xfId="20692"/>
    <cellStyle name="60% - Акцент3 2 2 2 19" xfId="20693"/>
    <cellStyle name="60% - Акцент3 2 2 2 2" xfId="20694"/>
    <cellStyle name="60% - Акцент3 2 2 2 2 10" xfId="20695"/>
    <cellStyle name="60% - Акцент3 2 2 2 2 11" xfId="20696"/>
    <cellStyle name="60% - Акцент3 2 2 2 2 12" xfId="20697"/>
    <cellStyle name="60% - Акцент3 2 2 2 2 13" xfId="20698"/>
    <cellStyle name="60% - Акцент3 2 2 2 2 14" xfId="20699"/>
    <cellStyle name="60% - Акцент3 2 2 2 2 15" xfId="20700"/>
    <cellStyle name="60% - Акцент3 2 2 2 2 16" xfId="20701"/>
    <cellStyle name="60% - Акцент3 2 2 2 2 17" xfId="20702"/>
    <cellStyle name="60% - Акцент3 2 2 2 2 18" xfId="20703"/>
    <cellStyle name="60% - Акцент3 2 2 2 2 19" xfId="20704"/>
    <cellStyle name="60% - Акцент3 2 2 2 2 2" xfId="20705"/>
    <cellStyle name="60% - Акцент3 2 2 2 2 2 10" xfId="20706"/>
    <cellStyle name="60% - Акцент3 2 2 2 2 2 11" xfId="20707"/>
    <cellStyle name="60% - Акцент3 2 2 2 2 2 12" xfId="20708"/>
    <cellStyle name="60% - Акцент3 2 2 2 2 2 13" xfId="20709"/>
    <cellStyle name="60% - Акцент3 2 2 2 2 2 14" xfId="20710"/>
    <cellStyle name="60% - Акцент3 2 2 2 2 2 15" xfId="20711"/>
    <cellStyle name="60% - Акцент3 2 2 2 2 2 16" xfId="20712"/>
    <cellStyle name="60% - Акцент3 2 2 2 2 2 17" xfId="20713"/>
    <cellStyle name="60% - Акцент3 2 2 2 2 2 18" xfId="20714"/>
    <cellStyle name="60% - Акцент3 2 2 2 2 2 19" xfId="20715"/>
    <cellStyle name="60% - Акцент3 2 2 2 2 2 2" xfId="20716"/>
    <cellStyle name="60% - Акцент3 2 2 2 2 2 2 2" xfId="20717"/>
    <cellStyle name="60% - Акцент3 2 2 2 2 2 2 2 2" xfId="20718"/>
    <cellStyle name="60% - Акцент3 2 2 2 2 2 2 2 3" xfId="20719"/>
    <cellStyle name="60% - Акцент3 2 2 2 2 2 2 2 4" xfId="20720"/>
    <cellStyle name="60% - Акцент3 2 2 2 2 2 2 2 5" xfId="20721"/>
    <cellStyle name="60% - Акцент3 2 2 2 2 2 2 2 6" xfId="20722"/>
    <cellStyle name="60% - Акцент3 2 2 2 2 2 2 3" xfId="20723"/>
    <cellStyle name="60% - Акцент3 2 2 2 2 2 2 4" xfId="20724"/>
    <cellStyle name="60% - Акцент3 2 2 2 2 2 2 5" xfId="20725"/>
    <cellStyle name="60% - Акцент3 2 2 2 2 2 2 6" xfId="20726"/>
    <cellStyle name="60% - Акцент3 2 2 2 2 2 20" xfId="20727"/>
    <cellStyle name="60% - Акцент3 2 2 2 2 2 21" xfId="20728"/>
    <cellStyle name="60% - Акцент3 2 2 2 2 2 22" xfId="20729"/>
    <cellStyle name="60% - Акцент3 2 2 2 2 2 23" xfId="20730"/>
    <cellStyle name="60% - Акцент3 2 2 2 2 2 24" xfId="20731"/>
    <cellStyle name="60% - Акцент3 2 2 2 2 2 25" xfId="20732"/>
    <cellStyle name="60% - Акцент3 2 2 2 2 2 26" xfId="20733"/>
    <cellStyle name="60% - Акцент3 2 2 2 2 2 27" xfId="20734"/>
    <cellStyle name="60% - Акцент3 2 2 2 2 2 3" xfId="20735"/>
    <cellStyle name="60% - Акцент3 2 2 2 2 2 4" xfId="20736"/>
    <cellStyle name="60% - Акцент3 2 2 2 2 2 5" xfId="20737"/>
    <cellStyle name="60% - Акцент3 2 2 2 2 2 6" xfId="20738"/>
    <cellStyle name="60% - Акцент3 2 2 2 2 2 7" xfId="20739"/>
    <cellStyle name="60% - Акцент3 2 2 2 2 2 8" xfId="20740"/>
    <cellStyle name="60% - Акцент3 2 2 2 2 2 9" xfId="20741"/>
    <cellStyle name="60% - Акцент3 2 2 2 2 20" xfId="20742"/>
    <cellStyle name="60% - Акцент3 2 2 2 2 21" xfId="20743"/>
    <cellStyle name="60% - Акцент3 2 2 2 2 22" xfId="20744"/>
    <cellStyle name="60% - Акцент3 2 2 2 2 23" xfId="20745"/>
    <cellStyle name="60% - Акцент3 2 2 2 2 24" xfId="20746"/>
    <cellStyle name="60% - Акцент3 2 2 2 2 25" xfId="20747"/>
    <cellStyle name="60% - Акцент3 2 2 2 2 26" xfId="20748"/>
    <cellStyle name="60% - Акцент3 2 2 2 2 27" xfId="20749"/>
    <cellStyle name="60% - Акцент3 2 2 2 2 3" xfId="20750"/>
    <cellStyle name="60% - Акцент3 2 2 2 2 4" xfId="20751"/>
    <cellStyle name="60% - Акцент3 2 2 2 2 5" xfId="20752"/>
    <cellStyle name="60% - Акцент3 2 2 2 2 6" xfId="20753"/>
    <cellStyle name="60% - Акцент3 2 2 2 2 7" xfId="20754"/>
    <cellStyle name="60% - Акцент3 2 2 2 2 8" xfId="20755"/>
    <cellStyle name="60% - Акцент3 2 2 2 2 9" xfId="20756"/>
    <cellStyle name="60% - Акцент3 2 2 2 20" xfId="20757"/>
    <cellStyle name="60% - Акцент3 2 2 2 21" xfId="20758"/>
    <cellStyle name="60% - Акцент3 2 2 2 22" xfId="20759"/>
    <cellStyle name="60% - Акцент3 2 2 2 23" xfId="20760"/>
    <cellStyle name="60% - Акцент3 2 2 2 24" xfId="20761"/>
    <cellStyle name="60% - Акцент3 2 2 2 25" xfId="20762"/>
    <cellStyle name="60% - Акцент3 2 2 2 26" xfId="20763"/>
    <cellStyle name="60% - Акцент3 2 2 2 27" xfId="20764"/>
    <cellStyle name="60% - Акцент3 2 2 2 28" xfId="20765"/>
    <cellStyle name="60% - Акцент3 2 2 2 29" xfId="20766"/>
    <cellStyle name="60% - Акцент3 2 2 2 3" xfId="20767"/>
    <cellStyle name="60% - Акцент3 2 2 2 30" xfId="20768"/>
    <cellStyle name="60% - Акцент3 2 2 2 31" xfId="20769"/>
    <cellStyle name="60% - Акцент3 2 2 2 32" xfId="20770"/>
    <cellStyle name="60% - Акцент3 2 2 2 4" xfId="20771"/>
    <cellStyle name="60% - Акцент3 2 2 2 5" xfId="20772"/>
    <cellStyle name="60% - Акцент3 2 2 2 6" xfId="20773"/>
    <cellStyle name="60% - Акцент3 2 2 2 7" xfId="20774"/>
    <cellStyle name="60% - Акцент3 2 2 2 8" xfId="20775"/>
    <cellStyle name="60% - Акцент3 2 2 2 9" xfId="20776"/>
    <cellStyle name="60% - Акцент3 2 2 20" xfId="20777"/>
    <cellStyle name="60% - Акцент3 2 2 21" xfId="20778"/>
    <cellStyle name="60% - Акцент3 2 2 22" xfId="20779"/>
    <cellStyle name="60% - Акцент3 2 2 23" xfId="20780"/>
    <cellStyle name="60% - Акцент3 2 2 24" xfId="20781"/>
    <cellStyle name="60% - Акцент3 2 2 25" xfId="20782"/>
    <cellStyle name="60% - Акцент3 2 2 26" xfId="20783"/>
    <cellStyle name="60% - Акцент3 2 2 27" xfId="20784"/>
    <cellStyle name="60% - Акцент3 2 2 28" xfId="20785"/>
    <cellStyle name="60% - Акцент3 2 2 29" xfId="20786"/>
    <cellStyle name="60% - Акцент3 2 2 3" xfId="20787"/>
    <cellStyle name="60% - Акцент3 2 2 30" xfId="20788"/>
    <cellStyle name="60% - Акцент3 2 2 31" xfId="20789"/>
    <cellStyle name="60% - Акцент3 2 2 32" xfId="20790"/>
    <cellStyle name="60% - Акцент3 2 2 4" xfId="20791"/>
    <cellStyle name="60% - Акцент3 2 2 5" xfId="20792"/>
    <cellStyle name="60% - Акцент3 2 2 6" xfId="20793"/>
    <cellStyle name="60% - Акцент3 2 2 7" xfId="20794"/>
    <cellStyle name="60% - Акцент3 2 2 8" xfId="20795"/>
    <cellStyle name="60% - Акцент3 2 2 9" xfId="20796"/>
    <cellStyle name="60% - Акцент3 2 20" xfId="20797"/>
    <cellStyle name="60% - Акцент3 2 21" xfId="20798"/>
    <cellStyle name="60% - Акцент3 2 22" xfId="20799"/>
    <cellStyle name="60% - Акцент3 2 23" xfId="20800"/>
    <cellStyle name="60% - Акцент3 2 24" xfId="20801"/>
    <cellStyle name="60% - Акцент3 2 25" xfId="20802"/>
    <cellStyle name="60% - Акцент3 2 26" xfId="20803"/>
    <cellStyle name="60% - Акцент3 2 27" xfId="20804"/>
    <cellStyle name="60% - Акцент3 2 28" xfId="20805"/>
    <cellStyle name="60% - Акцент3 2 29" xfId="20806"/>
    <cellStyle name="60% - Акцент3 2 3" xfId="20807"/>
    <cellStyle name="60% - Акцент3 2 30" xfId="20808"/>
    <cellStyle name="60% - Акцент3 2 31" xfId="20809"/>
    <cellStyle name="60% - Акцент3 2 32" xfId="20810"/>
    <cellStyle name="60% - Акцент3 2 33" xfId="20811"/>
    <cellStyle name="60% - Акцент3 2 4" xfId="20812"/>
    <cellStyle name="60% - Акцент3 2 5" xfId="20813"/>
    <cellStyle name="60% - Акцент3 2 6" xfId="20814"/>
    <cellStyle name="60% - Акцент3 2 7" xfId="20815"/>
    <cellStyle name="60% - Акцент3 2 8" xfId="20816"/>
    <cellStyle name="60% - Акцент3 2 9" xfId="20817"/>
    <cellStyle name="60% - Акцент3 20" xfId="20818"/>
    <cellStyle name="60% - Акцент3 21" xfId="20819"/>
    <cellStyle name="60% - Акцент3 22" xfId="20820"/>
    <cellStyle name="60% - Акцент3 23" xfId="20821"/>
    <cellStyle name="60% - Акцент3 24" xfId="20822"/>
    <cellStyle name="60% - Акцент3 25" xfId="20823"/>
    <cellStyle name="60% - Акцент3 26" xfId="20824"/>
    <cellStyle name="60% - Акцент3 27" xfId="20825"/>
    <cellStyle name="60% - Акцент3 28" xfId="20826"/>
    <cellStyle name="60% - Акцент3 29" xfId="20827"/>
    <cellStyle name="60% - Акцент3 3" xfId="20828"/>
    <cellStyle name="60% - Акцент3 30" xfId="20829"/>
    <cellStyle name="60% - Акцент3 31" xfId="20830"/>
    <cellStyle name="60% - Акцент3 32" xfId="20831"/>
    <cellStyle name="60% - Акцент3 33" xfId="20832"/>
    <cellStyle name="60% - Акцент3 34" xfId="20833"/>
    <cellStyle name="60% - Акцент3 35" xfId="20834"/>
    <cellStyle name="60% - Акцент3 36" xfId="20835"/>
    <cellStyle name="60% - Акцент3 37" xfId="20836"/>
    <cellStyle name="60% - Акцент3 38" xfId="20837"/>
    <cellStyle name="60% - Акцент3 4" xfId="20838"/>
    <cellStyle name="60% - Акцент3 5" xfId="20839"/>
    <cellStyle name="60% - Акцент3 6" xfId="20840"/>
    <cellStyle name="60% - Акцент3 7" xfId="20841"/>
    <cellStyle name="60% - Акцент3 8" xfId="20842"/>
    <cellStyle name="60% - Акцент3 9" xfId="20843"/>
    <cellStyle name="60% - Акцент4 10" xfId="20844"/>
    <cellStyle name="60% - Акцент4 11" xfId="20845"/>
    <cellStyle name="60% - Акцент4 12" xfId="20846"/>
    <cellStyle name="60% - Акцент4 13" xfId="20847"/>
    <cellStyle name="60% - Акцент4 14" xfId="20848"/>
    <cellStyle name="60% - Акцент4 15" xfId="20849"/>
    <cellStyle name="60% - Акцент4 16" xfId="20850"/>
    <cellStyle name="60% - Акцент4 17" xfId="20851"/>
    <cellStyle name="60% - Акцент4 18" xfId="20852"/>
    <cellStyle name="60% - Акцент4 19" xfId="20853"/>
    <cellStyle name="60% - Акцент4 2" xfId="20854"/>
    <cellStyle name="60% - Акцент4 2 10" xfId="20855"/>
    <cellStyle name="60% - Акцент4 2 11" xfId="20856"/>
    <cellStyle name="60% - Акцент4 2 12" xfId="20857"/>
    <cellStyle name="60% - Акцент4 2 13" xfId="20858"/>
    <cellStyle name="60% - Акцент4 2 14" xfId="20859"/>
    <cellStyle name="60% - Акцент4 2 15" xfId="20860"/>
    <cellStyle name="60% - Акцент4 2 16" xfId="20861"/>
    <cellStyle name="60% - Акцент4 2 17" xfId="20862"/>
    <cellStyle name="60% - Акцент4 2 18" xfId="20863"/>
    <cellStyle name="60% - Акцент4 2 19" xfId="20864"/>
    <cellStyle name="60% - Акцент4 2 2" xfId="20865"/>
    <cellStyle name="60% - Акцент4 2 2 10" xfId="20866"/>
    <cellStyle name="60% - Акцент4 2 2 11" xfId="20867"/>
    <cellStyle name="60% - Акцент4 2 2 12" xfId="20868"/>
    <cellStyle name="60% - Акцент4 2 2 13" xfId="20869"/>
    <cellStyle name="60% - Акцент4 2 2 14" xfId="20870"/>
    <cellStyle name="60% - Акцент4 2 2 15" xfId="20871"/>
    <cellStyle name="60% - Акцент4 2 2 16" xfId="20872"/>
    <cellStyle name="60% - Акцент4 2 2 17" xfId="20873"/>
    <cellStyle name="60% - Акцент4 2 2 18" xfId="20874"/>
    <cellStyle name="60% - Акцент4 2 2 19" xfId="20875"/>
    <cellStyle name="60% - Акцент4 2 2 2" xfId="20876"/>
    <cellStyle name="60% - Акцент4 2 2 2 10" xfId="20877"/>
    <cellStyle name="60% - Акцент4 2 2 2 11" xfId="20878"/>
    <cellStyle name="60% - Акцент4 2 2 2 12" xfId="20879"/>
    <cellStyle name="60% - Акцент4 2 2 2 13" xfId="20880"/>
    <cellStyle name="60% - Акцент4 2 2 2 14" xfId="20881"/>
    <cellStyle name="60% - Акцент4 2 2 2 15" xfId="20882"/>
    <cellStyle name="60% - Акцент4 2 2 2 16" xfId="20883"/>
    <cellStyle name="60% - Акцент4 2 2 2 17" xfId="20884"/>
    <cellStyle name="60% - Акцент4 2 2 2 18" xfId="20885"/>
    <cellStyle name="60% - Акцент4 2 2 2 19" xfId="20886"/>
    <cellStyle name="60% - Акцент4 2 2 2 2" xfId="20887"/>
    <cellStyle name="60% - Акцент4 2 2 2 2 10" xfId="20888"/>
    <cellStyle name="60% - Акцент4 2 2 2 2 11" xfId="20889"/>
    <cellStyle name="60% - Акцент4 2 2 2 2 12" xfId="20890"/>
    <cellStyle name="60% - Акцент4 2 2 2 2 13" xfId="20891"/>
    <cellStyle name="60% - Акцент4 2 2 2 2 14" xfId="20892"/>
    <cellStyle name="60% - Акцент4 2 2 2 2 15" xfId="20893"/>
    <cellStyle name="60% - Акцент4 2 2 2 2 16" xfId="20894"/>
    <cellStyle name="60% - Акцент4 2 2 2 2 17" xfId="20895"/>
    <cellStyle name="60% - Акцент4 2 2 2 2 18" xfId="20896"/>
    <cellStyle name="60% - Акцент4 2 2 2 2 19" xfId="20897"/>
    <cellStyle name="60% - Акцент4 2 2 2 2 2" xfId="20898"/>
    <cellStyle name="60% - Акцент4 2 2 2 2 2 10" xfId="20899"/>
    <cellStyle name="60% - Акцент4 2 2 2 2 2 11" xfId="20900"/>
    <cellStyle name="60% - Акцент4 2 2 2 2 2 12" xfId="20901"/>
    <cellStyle name="60% - Акцент4 2 2 2 2 2 13" xfId="20902"/>
    <cellStyle name="60% - Акцент4 2 2 2 2 2 14" xfId="20903"/>
    <cellStyle name="60% - Акцент4 2 2 2 2 2 15" xfId="20904"/>
    <cellStyle name="60% - Акцент4 2 2 2 2 2 16" xfId="20905"/>
    <cellStyle name="60% - Акцент4 2 2 2 2 2 17" xfId="20906"/>
    <cellStyle name="60% - Акцент4 2 2 2 2 2 18" xfId="20907"/>
    <cellStyle name="60% - Акцент4 2 2 2 2 2 19" xfId="20908"/>
    <cellStyle name="60% - Акцент4 2 2 2 2 2 2" xfId="20909"/>
    <cellStyle name="60% - Акцент4 2 2 2 2 2 2 2" xfId="20910"/>
    <cellStyle name="60% - Акцент4 2 2 2 2 2 2 2 2" xfId="20911"/>
    <cellStyle name="60% - Акцент4 2 2 2 2 2 2 2 3" xfId="20912"/>
    <cellStyle name="60% - Акцент4 2 2 2 2 2 2 2 4" xfId="20913"/>
    <cellStyle name="60% - Акцент4 2 2 2 2 2 2 2 5" xfId="20914"/>
    <cellStyle name="60% - Акцент4 2 2 2 2 2 2 2 6" xfId="20915"/>
    <cellStyle name="60% - Акцент4 2 2 2 2 2 2 3" xfId="20916"/>
    <cellStyle name="60% - Акцент4 2 2 2 2 2 2 4" xfId="20917"/>
    <cellStyle name="60% - Акцент4 2 2 2 2 2 2 5" xfId="20918"/>
    <cellStyle name="60% - Акцент4 2 2 2 2 2 2 6" xfId="20919"/>
    <cellStyle name="60% - Акцент4 2 2 2 2 2 20" xfId="20920"/>
    <cellStyle name="60% - Акцент4 2 2 2 2 2 21" xfId="20921"/>
    <cellStyle name="60% - Акцент4 2 2 2 2 2 22" xfId="20922"/>
    <cellStyle name="60% - Акцент4 2 2 2 2 2 23" xfId="20923"/>
    <cellStyle name="60% - Акцент4 2 2 2 2 2 24" xfId="20924"/>
    <cellStyle name="60% - Акцент4 2 2 2 2 2 25" xfId="20925"/>
    <cellStyle name="60% - Акцент4 2 2 2 2 2 26" xfId="20926"/>
    <cellStyle name="60% - Акцент4 2 2 2 2 2 27" xfId="20927"/>
    <cellStyle name="60% - Акцент4 2 2 2 2 2 3" xfId="20928"/>
    <cellStyle name="60% - Акцент4 2 2 2 2 2 4" xfId="20929"/>
    <cellStyle name="60% - Акцент4 2 2 2 2 2 5" xfId="20930"/>
    <cellStyle name="60% - Акцент4 2 2 2 2 2 6" xfId="20931"/>
    <cellStyle name="60% - Акцент4 2 2 2 2 2 7" xfId="20932"/>
    <cellStyle name="60% - Акцент4 2 2 2 2 2 8" xfId="20933"/>
    <cellStyle name="60% - Акцент4 2 2 2 2 2 9" xfId="20934"/>
    <cellStyle name="60% - Акцент4 2 2 2 2 20" xfId="20935"/>
    <cellStyle name="60% - Акцент4 2 2 2 2 21" xfId="20936"/>
    <cellStyle name="60% - Акцент4 2 2 2 2 22" xfId="20937"/>
    <cellStyle name="60% - Акцент4 2 2 2 2 23" xfId="20938"/>
    <cellStyle name="60% - Акцент4 2 2 2 2 24" xfId="20939"/>
    <cellStyle name="60% - Акцент4 2 2 2 2 25" xfId="20940"/>
    <cellStyle name="60% - Акцент4 2 2 2 2 26" xfId="20941"/>
    <cellStyle name="60% - Акцент4 2 2 2 2 27" xfId="20942"/>
    <cellStyle name="60% - Акцент4 2 2 2 2 3" xfId="20943"/>
    <cellStyle name="60% - Акцент4 2 2 2 2 4" xfId="20944"/>
    <cellStyle name="60% - Акцент4 2 2 2 2 5" xfId="20945"/>
    <cellStyle name="60% - Акцент4 2 2 2 2 6" xfId="20946"/>
    <cellStyle name="60% - Акцент4 2 2 2 2 7" xfId="20947"/>
    <cellStyle name="60% - Акцент4 2 2 2 2 8" xfId="20948"/>
    <cellStyle name="60% - Акцент4 2 2 2 2 9" xfId="20949"/>
    <cellStyle name="60% - Акцент4 2 2 2 20" xfId="20950"/>
    <cellStyle name="60% - Акцент4 2 2 2 21" xfId="20951"/>
    <cellStyle name="60% - Акцент4 2 2 2 22" xfId="20952"/>
    <cellStyle name="60% - Акцент4 2 2 2 23" xfId="20953"/>
    <cellStyle name="60% - Акцент4 2 2 2 24" xfId="20954"/>
    <cellStyle name="60% - Акцент4 2 2 2 25" xfId="20955"/>
    <cellStyle name="60% - Акцент4 2 2 2 26" xfId="20956"/>
    <cellStyle name="60% - Акцент4 2 2 2 27" xfId="20957"/>
    <cellStyle name="60% - Акцент4 2 2 2 28" xfId="20958"/>
    <cellStyle name="60% - Акцент4 2 2 2 29" xfId="20959"/>
    <cellStyle name="60% - Акцент4 2 2 2 3" xfId="20960"/>
    <cellStyle name="60% - Акцент4 2 2 2 30" xfId="20961"/>
    <cellStyle name="60% - Акцент4 2 2 2 31" xfId="20962"/>
    <cellStyle name="60% - Акцент4 2 2 2 32" xfId="20963"/>
    <cellStyle name="60% - Акцент4 2 2 2 4" xfId="20964"/>
    <cellStyle name="60% - Акцент4 2 2 2 5" xfId="20965"/>
    <cellStyle name="60% - Акцент4 2 2 2 6" xfId="20966"/>
    <cellStyle name="60% - Акцент4 2 2 2 7" xfId="20967"/>
    <cellStyle name="60% - Акцент4 2 2 2 8" xfId="20968"/>
    <cellStyle name="60% - Акцент4 2 2 2 9" xfId="20969"/>
    <cellStyle name="60% - Акцент4 2 2 20" xfId="20970"/>
    <cellStyle name="60% - Акцент4 2 2 21" xfId="20971"/>
    <cellStyle name="60% - Акцент4 2 2 22" xfId="20972"/>
    <cellStyle name="60% - Акцент4 2 2 23" xfId="20973"/>
    <cellStyle name="60% - Акцент4 2 2 24" xfId="20974"/>
    <cellStyle name="60% - Акцент4 2 2 25" xfId="20975"/>
    <cellStyle name="60% - Акцент4 2 2 26" xfId="20976"/>
    <cellStyle name="60% - Акцент4 2 2 27" xfId="20977"/>
    <cellStyle name="60% - Акцент4 2 2 28" xfId="20978"/>
    <cellStyle name="60% - Акцент4 2 2 29" xfId="20979"/>
    <cellStyle name="60% - Акцент4 2 2 3" xfId="20980"/>
    <cellStyle name="60% - Акцент4 2 2 30" xfId="20981"/>
    <cellStyle name="60% - Акцент4 2 2 31" xfId="20982"/>
    <cellStyle name="60% - Акцент4 2 2 32" xfId="20983"/>
    <cellStyle name="60% - Акцент4 2 2 4" xfId="20984"/>
    <cellStyle name="60% - Акцент4 2 2 5" xfId="20985"/>
    <cellStyle name="60% - Акцент4 2 2 6" xfId="20986"/>
    <cellStyle name="60% - Акцент4 2 2 7" xfId="20987"/>
    <cellStyle name="60% - Акцент4 2 2 8" xfId="20988"/>
    <cellStyle name="60% - Акцент4 2 2 9" xfId="20989"/>
    <cellStyle name="60% - Акцент4 2 20" xfId="20990"/>
    <cellStyle name="60% - Акцент4 2 21" xfId="20991"/>
    <cellStyle name="60% - Акцент4 2 22" xfId="20992"/>
    <cellStyle name="60% - Акцент4 2 23" xfId="20993"/>
    <cellStyle name="60% - Акцент4 2 24" xfId="20994"/>
    <cellStyle name="60% - Акцент4 2 25" xfId="20995"/>
    <cellStyle name="60% - Акцент4 2 26" xfId="20996"/>
    <cellStyle name="60% - Акцент4 2 27" xfId="20997"/>
    <cellStyle name="60% - Акцент4 2 28" xfId="20998"/>
    <cellStyle name="60% - Акцент4 2 29" xfId="20999"/>
    <cellStyle name="60% - Акцент4 2 3" xfId="21000"/>
    <cellStyle name="60% - Акцент4 2 30" xfId="21001"/>
    <cellStyle name="60% - Акцент4 2 31" xfId="21002"/>
    <cellStyle name="60% - Акцент4 2 32" xfId="21003"/>
    <cellStyle name="60% - Акцент4 2 33" xfId="21004"/>
    <cellStyle name="60% - Акцент4 2 4" xfId="21005"/>
    <cellStyle name="60% - Акцент4 2 5" xfId="21006"/>
    <cellStyle name="60% - Акцент4 2 6" xfId="21007"/>
    <cellStyle name="60% - Акцент4 2 7" xfId="21008"/>
    <cellStyle name="60% - Акцент4 2 8" xfId="21009"/>
    <cellStyle name="60% - Акцент4 2 9" xfId="21010"/>
    <cellStyle name="60% - Акцент4 20" xfId="21011"/>
    <cellStyle name="60% - Акцент4 21" xfId="21012"/>
    <cellStyle name="60% - Акцент4 22" xfId="21013"/>
    <cellStyle name="60% - Акцент4 23" xfId="21014"/>
    <cellStyle name="60% - Акцент4 24" xfId="21015"/>
    <cellStyle name="60% - Акцент4 25" xfId="21016"/>
    <cellStyle name="60% - Акцент4 26" xfId="21017"/>
    <cellStyle name="60% - Акцент4 27" xfId="21018"/>
    <cellStyle name="60% - Акцент4 28" xfId="21019"/>
    <cellStyle name="60% - Акцент4 29" xfId="21020"/>
    <cellStyle name="60% - Акцент4 3" xfId="21021"/>
    <cellStyle name="60% - Акцент4 30" xfId="21022"/>
    <cellStyle name="60% - Акцент4 31" xfId="21023"/>
    <cellStyle name="60% - Акцент4 32" xfId="21024"/>
    <cellStyle name="60% - Акцент4 33" xfId="21025"/>
    <cellStyle name="60% - Акцент4 34" xfId="21026"/>
    <cellStyle name="60% - Акцент4 35" xfId="21027"/>
    <cellStyle name="60% - Акцент4 36" xfId="21028"/>
    <cellStyle name="60% - Акцент4 37" xfId="21029"/>
    <cellStyle name="60% - Акцент4 38" xfId="21030"/>
    <cellStyle name="60% - Акцент4 4" xfId="21031"/>
    <cellStyle name="60% - Акцент4 5" xfId="21032"/>
    <cellStyle name="60% - Акцент4 6" xfId="21033"/>
    <cellStyle name="60% - Акцент4 7" xfId="21034"/>
    <cellStyle name="60% - Акцент4 8" xfId="21035"/>
    <cellStyle name="60% - Акцент4 9" xfId="21036"/>
    <cellStyle name="60% - Акцент5 10" xfId="21037"/>
    <cellStyle name="60% - Акцент5 11" xfId="21038"/>
    <cellStyle name="60% - Акцент5 12" xfId="21039"/>
    <cellStyle name="60% - Акцент5 13" xfId="21040"/>
    <cellStyle name="60% - Акцент5 14" xfId="21041"/>
    <cellStyle name="60% - Акцент5 15" xfId="21042"/>
    <cellStyle name="60% - Акцент5 16" xfId="21043"/>
    <cellStyle name="60% - Акцент5 17" xfId="21044"/>
    <cellStyle name="60% - Акцент5 18" xfId="21045"/>
    <cellStyle name="60% - Акцент5 19" xfId="21046"/>
    <cellStyle name="60% - Акцент5 2" xfId="21047"/>
    <cellStyle name="60% - Акцент5 2 10" xfId="21048"/>
    <cellStyle name="60% - Акцент5 2 11" xfId="21049"/>
    <cellStyle name="60% - Акцент5 2 12" xfId="21050"/>
    <cellStyle name="60% - Акцент5 2 13" xfId="21051"/>
    <cellStyle name="60% - Акцент5 2 14" xfId="21052"/>
    <cellStyle name="60% - Акцент5 2 15" xfId="21053"/>
    <cellStyle name="60% - Акцент5 2 16" xfId="21054"/>
    <cellStyle name="60% - Акцент5 2 17" xfId="21055"/>
    <cellStyle name="60% - Акцент5 2 18" xfId="21056"/>
    <cellStyle name="60% - Акцент5 2 19" xfId="21057"/>
    <cellStyle name="60% - Акцент5 2 2" xfId="21058"/>
    <cellStyle name="60% - Акцент5 2 2 10" xfId="21059"/>
    <cellStyle name="60% - Акцент5 2 2 11" xfId="21060"/>
    <cellStyle name="60% - Акцент5 2 2 12" xfId="21061"/>
    <cellStyle name="60% - Акцент5 2 2 13" xfId="21062"/>
    <cellStyle name="60% - Акцент5 2 2 14" xfId="21063"/>
    <cellStyle name="60% - Акцент5 2 2 15" xfId="21064"/>
    <cellStyle name="60% - Акцент5 2 2 16" xfId="21065"/>
    <cellStyle name="60% - Акцент5 2 2 17" xfId="21066"/>
    <cellStyle name="60% - Акцент5 2 2 18" xfId="21067"/>
    <cellStyle name="60% - Акцент5 2 2 19" xfId="21068"/>
    <cellStyle name="60% - Акцент5 2 2 2" xfId="21069"/>
    <cellStyle name="60% - Акцент5 2 2 2 10" xfId="21070"/>
    <cellStyle name="60% - Акцент5 2 2 2 11" xfId="21071"/>
    <cellStyle name="60% - Акцент5 2 2 2 12" xfId="21072"/>
    <cellStyle name="60% - Акцент5 2 2 2 13" xfId="21073"/>
    <cellStyle name="60% - Акцент5 2 2 2 14" xfId="21074"/>
    <cellStyle name="60% - Акцент5 2 2 2 15" xfId="21075"/>
    <cellStyle name="60% - Акцент5 2 2 2 16" xfId="21076"/>
    <cellStyle name="60% - Акцент5 2 2 2 17" xfId="21077"/>
    <cellStyle name="60% - Акцент5 2 2 2 18" xfId="21078"/>
    <cellStyle name="60% - Акцент5 2 2 2 19" xfId="21079"/>
    <cellStyle name="60% - Акцент5 2 2 2 2" xfId="21080"/>
    <cellStyle name="60% - Акцент5 2 2 2 2 10" xfId="21081"/>
    <cellStyle name="60% - Акцент5 2 2 2 2 11" xfId="21082"/>
    <cellStyle name="60% - Акцент5 2 2 2 2 12" xfId="21083"/>
    <cellStyle name="60% - Акцент5 2 2 2 2 13" xfId="21084"/>
    <cellStyle name="60% - Акцент5 2 2 2 2 14" xfId="21085"/>
    <cellStyle name="60% - Акцент5 2 2 2 2 15" xfId="21086"/>
    <cellStyle name="60% - Акцент5 2 2 2 2 16" xfId="21087"/>
    <cellStyle name="60% - Акцент5 2 2 2 2 17" xfId="21088"/>
    <cellStyle name="60% - Акцент5 2 2 2 2 18" xfId="21089"/>
    <cellStyle name="60% - Акцент5 2 2 2 2 19" xfId="21090"/>
    <cellStyle name="60% - Акцент5 2 2 2 2 2" xfId="21091"/>
    <cellStyle name="60% - Акцент5 2 2 2 2 2 10" xfId="21092"/>
    <cellStyle name="60% - Акцент5 2 2 2 2 2 11" xfId="21093"/>
    <cellStyle name="60% - Акцент5 2 2 2 2 2 12" xfId="21094"/>
    <cellStyle name="60% - Акцент5 2 2 2 2 2 13" xfId="21095"/>
    <cellStyle name="60% - Акцент5 2 2 2 2 2 14" xfId="21096"/>
    <cellStyle name="60% - Акцент5 2 2 2 2 2 15" xfId="21097"/>
    <cellStyle name="60% - Акцент5 2 2 2 2 2 16" xfId="21098"/>
    <cellStyle name="60% - Акцент5 2 2 2 2 2 17" xfId="21099"/>
    <cellStyle name="60% - Акцент5 2 2 2 2 2 18" xfId="21100"/>
    <cellStyle name="60% - Акцент5 2 2 2 2 2 19" xfId="21101"/>
    <cellStyle name="60% - Акцент5 2 2 2 2 2 2" xfId="21102"/>
    <cellStyle name="60% - Акцент5 2 2 2 2 2 2 2" xfId="21103"/>
    <cellStyle name="60% - Акцент5 2 2 2 2 2 2 2 2" xfId="21104"/>
    <cellStyle name="60% - Акцент5 2 2 2 2 2 2 2 3" xfId="21105"/>
    <cellStyle name="60% - Акцент5 2 2 2 2 2 2 2 4" xfId="21106"/>
    <cellStyle name="60% - Акцент5 2 2 2 2 2 2 2 5" xfId="21107"/>
    <cellStyle name="60% - Акцент5 2 2 2 2 2 2 2 6" xfId="21108"/>
    <cellStyle name="60% - Акцент5 2 2 2 2 2 2 3" xfId="21109"/>
    <cellStyle name="60% - Акцент5 2 2 2 2 2 2 4" xfId="21110"/>
    <cellStyle name="60% - Акцент5 2 2 2 2 2 2 5" xfId="21111"/>
    <cellStyle name="60% - Акцент5 2 2 2 2 2 2 6" xfId="21112"/>
    <cellStyle name="60% - Акцент5 2 2 2 2 2 20" xfId="21113"/>
    <cellStyle name="60% - Акцент5 2 2 2 2 2 21" xfId="21114"/>
    <cellStyle name="60% - Акцент5 2 2 2 2 2 22" xfId="21115"/>
    <cellStyle name="60% - Акцент5 2 2 2 2 2 23" xfId="21116"/>
    <cellStyle name="60% - Акцент5 2 2 2 2 2 24" xfId="21117"/>
    <cellStyle name="60% - Акцент5 2 2 2 2 2 25" xfId="21118"/>
    <cellStyle name="60% - Акцент5 2 2 2 2 2 26" xfId="21119"/>
    <cellStyle name="60% - Акцент5 2 2 2 2 2 27" xfId="21120"/>
    <cellStyle name="60% - Акцент5 2 2 2 2 2 3" xfId="21121"/>
    <cellStyle name="60% - Акцент5 2 2 2 2 2 4" xfId="21122"/>
    <cellStyle name="60% - Акцент5 2 2 2 2 2 5" xfId="21123"/>
    <cellStyle name="60% - Акцент5 2 2 2 2 2 6" xfId="21124"/>
    <cellStyle name="60% - Акцент5 2 2 2 2 2 7" xfId="21125"/>
    <cellStyle name="60% - Акцент5 2 2 2 2 2 8" xfId="21126"/>
    <cellStyle name="60% - Акцент5 2 2 2 2 2 9" xfId="21127"/>
    <cellStyle name="60% - Акцент5 2 2 2 2 20" xfId="21128"/>
    <cellStyle name="60% - Акцент5 2 2 2 2 21" xfId="21129"/>
    <cellStyle name="60% - Акцент5 2 2 2 2 22" xfId="21130"/>
    <cellStyle name="60% - Акцент5 2 2 2 2 23" xfId="21131"/>
    <cellStyle name="60% - Акцент5 2 2 2 2 24" xfId="21132"/>
    <cellStyle name="60% - Акцент5 2 2 2 2 25" xfId="21133"/>
    <cellStyle name="60% - Акцент5 2 2 2 2 26" xfId="21134"/>
    <cellStyle name="60% - Акцент5 2 2 2 2 27" xfId="21135"/>
    <cellStyle name="60% - Акцент5 2 2 2 2 3" xfId="21136"/>
    <cellStyle name="60% - Акцент5 2 2 2 2 4" xfId="21137"/>
    <cellStyle name="60% - Акцент5 2 2 2 2 5" xfId="21138"/>
    <cellStyle name="60% - Акцент5 2 2 2 2 6" xfId="21139"/>
    <cellStyle name="60% - Акцент5 2 2 2 2 7" xfId="21140"/>
    <cellStyle name="60% - Акцент5 2 2 2 2 8" xfId="21141"/>
    <cellStyle name="60% - Акцент5 2 2 2 2 9" xfId="21142"/>
    <cellStyle name="60% - Акцент5 2 2 2 20" xfId="21143"/>
    <cellStyle name="60% - Акцент5 2 2 2 21" xfId="21144"/>
    <cellStyle name="60% - Акцент5 2 2 2 22" xfId="21145"/>
    <cellStyle name="60% - Акцент5 2 2 2 23" xfId="21146"/>
    <cellStyle name="60% - Акцент5 2 2 2 24" xfId="21147"/>
    <cellStyle name="60% - Акцент5 2 2 2 25" xfId="21148"/>
    <cellStyle name="60% - Акцент5 2 2 2 26" xfId="21149"/>
    <cellStyle name="60% - Акцент5 2 2 2 27" xfId="21150"/>
    <cellStyle name="60% - Акцент5 2 2 2 28" xfId="21151"/>
    <cellStyle name="60% - Акцент5 2 2 2 29" xfId="21152"/>
    <cellStyle name="60% - Акцент5 2 2 2 3" xfId="21153"/>
    <cellStyle name="60% - Акцент5 2 2 2 30" xfId="21154"/>
    <cellStyle name="60% - Акцент5 2 2 2 31" xfId="21155"/>
    <cellStyle name="60% - Акцент5 2 2 2 32" xfId="21156"/>
    <cellStyle name="60% - Акцент5 2 2 2 4" xfId="21157"/>
    <cellStyle name="60% - Акцент5 2 2 2 5" xfId="21158"/>
    <cellStyle name="60% - Акцент5 2 2 2 6" xfId="21159"/>
    <cellStyle name="60% - Акцент5 2 2 2 7" xfId="21160"/>
    <cellStyle name="60% - Акцент5 2 2 2 8" xfId="21161"/>
    <cellStyle name="60% - Акцент5 2 2 2 9" xfId="21162"/>
    <cellStyle name="60% - Акцент5 2 2 20" xfId="21163"/>
    <cellStyle name="60% - Акцент5 2 2 21" xfId="21164"/>
    <cellStyle name="60% - Акцент5 2 2 22" xfId="21165"/>
    <cellStyle name="60% - Акцент5 2 2 23" xfId="21166"/>
    <cellStyle name="60% - Акцент5 2 2 24" xfId="21167"/>
    <cellStyle name="60% - Акцент5 2 2 25" xfId="21168"/>
    <cellStyle name="60% - Акцент5 2 2 26" xfId="21169"/>
    <cellStyle name="60% - Акцент5 2 2 27" xfId="21170"/>
    <cellStyle name="60% - Акцент5 2 2 28" xfId="21171"/>
    <cellStyle name="60% - Акцент5 2 2 29" xfId="21172"/>
    <cellStyle name="60% - Акцент5 2 2 3" xfId="21173"/>
    <cellStyle name="60% - Акцент5 2 2 30" xfId="21174"/>
    <cellStyle name="60% - Акцент5 2 2 31" xfId="21175"/>
    <cellStyle name="60% - Акцент5 2 2 32" xfId="21176"/>
    <cellStyle name="60% - Акцент5 2 2 4" xfId="21177"/>
    <cellStyle name="60% - Акцент5 2 2 5" xfId="21178"/>
    <cellStyle name="60% - Акцент5 2 2 6" xfId="21179"/>
    <cellStyle name="60% - Акцент5 2 2 7" xfId="21180"/>
    <cellStyle name="60% - Акцент5 2 2 8" xfId="21181"/>
    <cellStyle name="60% - Акцент5 2 2 9" xfId="21182"/>
    <cellStyle name="60% - Акцент5 2 20" xfId="21183"/>
    <cellStyle name="60% - Акцент5 2 21" xfId="21184"/>
    <cellStyle name="60% - Акцент5 2 22" xfId="21185"/>
    <cellStyle name="60% - Акцент5 2 23" xfId="21186"/>
    <cellStyle name="60% - Акцент5 2 24" xfId="21187"/>
    <cellStyle name="60% - Акцент5 2 25" xfId="21188"/>
    <cellStyle name="60% - Акцент5 2 26" xfId="21189"/>
    <cellStyle name="60% - Акцент5 2 27" xfId="21190"/>
    <cellStyle name="60% - Акцент5 2 28" xfId="21191"/>
    <cellStyle name="60% - Акцент5 2 29" xfId="21192"/>
    <cellStyle name="60% - Акцент5 2 3" xfId="21193"/>
    <cellStyle name="60% - Акцент5 2 30" xfId="21194"/>
    <cellStyle name="60% - Акцент5 2 31" xfId="21195"/>
    <cellStyle name="60% - Акцент5 2 32" xfId="21196"/>
    <cellStyle name="60% - Акцент5 2 33" xfId="21197"/>
    <cellStyle name="60% - Акцент5 2 4" xfId="21198"/>
    <cellStyle name="60% - Акцент5 2 5" xfId="21199"/>
    <cellStyle name="60% - Акцент5 2 6" xfId="21200"/>
    <cellStyle name="60% - Акцент5 2 7" xfId="21201"/>
    <cellStyle name="60% - Акцент5 2 8" xfId="21202"/>
    <cellStyle name="60% - Акцент5 2 9" xfId="21203"/>
    <cellStyle name="60% - Акцент5 20" xfId="21204"/>
    <cellStyle name="60% - Акцент5 21" xfId="21205"/>
    <cellStyle name="60% - Акцент5 22" xfId="21206"/>
    <cellStyle name="60% - Акцент5 23" xfId="21207"/>
    <cellStyle name="60% - Акцент5 24" xfId="21208"/>
    <cellStyle name="60% - Акцент5 25" xfId="21209"/>
    <cellStyle name="60% - Акцент5 26" xfId="21210"/>
    <cellStyle name="60% - Акцент5 27" xfId="21211"/>
    <cellStyle name="60% - Акцент5 28" xfId="21212"/>
    <cellStyle name="60% - Акцент5 29" xfId="21213"/>
    <cellStyle name="60% - Акцент5 3" xfId="21214"/>
    <cellStyle name="60% - Акцент5 30" xfId="21215"/>
    <cellStyle name="60% - Акцент5 31" xfId="21216"/>
    <cellStyle name="60% - Акцент5 32" xfId="21217"/>
    <cellStyle name="60% - Акцент5 33" xfId="21218"/>
    <cellStyle name="60% - Акцент5 34" xfId="21219"/>
    <cellStyle name="60% - Акцент5 35" xfId="21220"/>
    <cellStyle name="60% - Акцент5 36" xfId="21221"/>
    <cellStyle name="60% - Акцент5 37" xfId="21222"/>
    <cellStyle name="60% - Акцент5 38" xfId="21223"/>
    <cellStyle name="60% - Акцент5 4" xfId="21224"/>
    <cellStyle name="60% - Акцент5 5" xfId="21225"/>
    <cellStyle name="60% - Акцент5 6" xfId="21226"/>
    <cellStyle name="60% - Акцент5 7" xfId="21227"/>
    <cellStyle name="60% - Акцент5 8" xfId="21228"/>
    <cellStyle name="60% - Акцент5 9" xfId="21229"/>
    <cellStyle name="60% - Акцент6 10" xfId="21230"/>
    <cellStyle name="60% - Акцент6 11" xfId="21231"/>
    <cellStyle name="60% - Акцент6 12" xfId="21232"/>
    <cellStyle name="60% - Акцент6 13" xfId="21233"/>
    <cellStyle name="60% - Акцент6 14" xfId="21234"/>
    <cellStyle name="60% - Акцент6 15" xfId="21235"/>
    <cellStyle name="60% - Акцент6 16" xfId="21236"/>
    <cellStyle name="60% - Акцент6 17" xfId="21237"/>
    <cellStyle name="60% - Акцент6 18" xfId="21238"/>
    <cellStyle name="60% - Акцент6 19" xfId="21239"/>
    <cellStyle name="60% - Акцент6 2" xfId="21240"/>
    <cellStyle name="60% - Акцент6 2 10" xfId="21241"/>
    <cellStyle name="60% - Акцент6 2 11" xfId="21242"/>
    <cellStyle name="60% - Акцент6 2 12" xfId="21243"/>
    <cellStyle name="60% - Акцент6 2 13" xfId="21244"/>
    <cellStyle name="60% - Акцент6 2 14" xfId="21245"/>
    <cellStyle name="60% - Акцент6 2 15" xfId="21246"/>
    <cellStyle name="60% - Акцент6 2 16" xfId="21247"/>
    <cellStyle name="60% - Акцент6 2 17" xfId="21248"/>
    <cellStyle name="60% - Акцент6 2 18" xfId="21249"/>
    <cellStyle name="60% - Акцент6 2 19" xfId="21250"/>
    <cellStyle name="60% - Акцент6 2 2" xfId="21251"/>
    <cellStyle name="60% - Акцент6 2 2 10" xfId="21252"/>
    <cellStyle name="60% - Акцент6 2 2 11" xfId="21253"/>
    <cellStyle name="60% - Акцент6 2 2 12" xfId="21254"/>
    <cellStyle name="60% - Акцент6 2 2 13" xfId="21255"/>
    <cellStyle name="60% - Акцент6 2 2 14" xfId="21256"/>
    <cellStyle name="60% - Акцент6 2 2 15" xfId="21257"/>
    <cellStyle name="60% - Акцент6 2 2 16" xfId="21258"/>
    <cellStyle name="60% - Акцент6 2 2 17" xfId="21259"/>
    <cellStyle name="60% - Акцент6 2 2 18" xfId="21260"/>
    <cellStyle name="60% - Акцент6 2 2 19" xfId="21261"/>
    <cellStyle name="60% - Акцент6 2 2 2" xfId="21262"/>
    <cellStyle name="60% - Акцент6 2 2 2 10" xfId="21263"/>
    <cellStyle name="60% - Акцент6 2 2 2 11" xfId="21264"/>
    <cellStyle name="60% - Акцент6 2 2 2 12" xfId="21265"/>
    <cellStyle name="60% - Акцент6 2 2 2 13" xfId="21266"/>
    <cellStyle name="60% - Акцент6 2 2 2 14" xfId="21267"/>
    <cellStyle name="60% - Акцент6 2 2 2 15" xfId="21268"/>
    <cellStyle name="60% - Акцент6 2 2 2 16" xfId="21269"/>
    <cellStyle name="60% - Акцент6 2 2 2 17" xfId="21270"/>
    <cellStyle name="60% - Акцент6 2 2 2 18" xfId="21271"/>
    <cellStyle name="60% - Акцент6 2 2 2 19" xfId="21272"/>
    <cellStyle name="60% - Акцент6 2 2 2 2" xfId="21273"/>
    <cellStyle name="60% - Акцент6 2 2 2 2 10" xfId="21274"/>
    <cellStyle name="60% - Акцент6 2 2 2 2 11" xfId="21275"/>
    <cellStyle name="60% - Акцент6 2 2 2 2 12" xfId="21276"/>
    <cellStyle name="60% - Акцент6 2 2 2 2 13" xfId="21277"/>
    <cellStyle name="60% - Акцент6 2 2 2 2 14" xfId="21278"/>
    <cellStyle name="60% - Акцент6 2 2 2 2 15" xfId="21279"/>
    <cellStyle name="60% - Акцент6 2 2 2 2 16" xfId="21280"/>
    <cellStyle name="60% - Акцент6 2 2 2 2 17" xfId="21281"/>
    <cellStyle name="60% - Акцент6 2 2 2 2 18" xfId="21282"/>
    <cellStyle name="60% - Акцент6 2 2 2 2 19" xfId="21283"/>
    <cellStyle name="60% - Акцент6 2 2 2 2 2" xfId="21284"/>
    <cellStyle name="60% - Акцент6 2 2 2 2 2 10" xfId="21285"/>
    <cellStyle name="60% - Акцент6 2 2 2 2 2 11" xfId="21286"/>
    <cellStyle name="60% - Акцент6 2 2 2 2 2 12" xfId="21287"/>
    <cellStyle name="60% - Акцент6 2 2 2 2 2 13" xfId="21288"/>
    <cellStyle name="60% - Акцент6 2 2 2 2 2 14" xfId="21289"/>
    <cellStyle name="60% - Акцент6 2 2 2 2 2 15" xfId="21290"/>
    <cellStyle name="60% - Акцент6 2 2 2 2 2 16" xfId="21291"/>
    <cellStyle name="60% - Акцент6 2 2 2 2 2 17" xfId="21292"/>
    <cellStyle name="60% - Акцент6 2 2 2 2 2 18" xfId="21293"/>
    <cellStyle name="60% - Акцент6 2 2 2 2 2 19" xfId="21294"/>
    <cellStyle name="60% - Акцент6 2 2 2 2 2 2" xfId="21295"/>
    <cellStyle name="60% - Акцент6 2 2 2 2 2 2 2" xfId="21296"/>
    <cellStyle name="60% - Акцент6 2 2 2 2 2 2 2 2" xfId="21297"/>
    <cellStyle name="60% - Акцент6 2 2 2 2 2 2 2 3" xfId="21298"/>
    <cellStyle name="60% - Акцент6 2 2 2 2 2 2 2 4" xfId="21299"/>
    <cellStyle name="60% - Акцент6 2 2 2 2 2 2 2 5" xfId="21300"/>
    <cellStyle name="60% - Акцент6 2 2 2 2 2 2 2 6" xfId="21301"/>
    <cellStyle name="60% - Акцент6 2 2 2 2 2 2 3" xfId="21302"/>
    <cellStyle name="60% - Акцент6 2 2 2 2 2 2 4" xfId="21303"/>
    <cellStyle name="60% - Акцент6 2 2 2 2 2 2 5" xfId="21304"/>
    <cellStyle name="60% - Акцент6 2 2 2 2 2 2 6" xfId="21305"/>
    <cellStyle name="60% - Акцент6 2 2 2 2 2 20" xfId="21306"/>
    <cellStyle name="60% - Акцент6 2 2 2 2 2 21" xfId="21307"/>
    <cellStyle name="60% - Акцент6 2 2 2 2 2 22" xfId="21308"/>
    <cellStyle name="60% - Акцент6 2 2 2 2 2 23" xfId="21309"/>
    <cellStyle name="60% - Акцент6 2 2 2 2 2 24" xfId="21310"/>
    <cellStyle name="60% - Акцент6 2 2 2 2 2 25" xfId="21311"/>
    <cellStyle name="60% - Акцент6 2 2 2 2 2 26" xfId="21312"/>
    <cellStyle name="60% - Акцент6 2 2 2 2 2 27" xfId="21313"/>
    <cellStyle name="60% - Акцент6 2 2 2 2 2 3" xfId="21314"/>
    <cellStyle name="60% - Акцент6 2 2 2 2 2 4" xfId="21315"/>
    <cellStyle name="60% - Акцент6 2 2 2 2 2 5" xfId="21316"/>
    <cellStyle name="60% - Акцент6 2 2 2 2 2 6" xfId="21317"/>
    <cellStyle name="60% - Акцент6 2 2 2 2 2 7" xfId="21318"/>
    <cellStyle name="60% - Акцент6 2 2 2 2 2 8" xfId="21319"/>
    <cellStyle name="60% - Акцент6 2 2 2 2 2 9" xfId="21320"/>
    <cellStyle name="60% - Акцент6 2 2 2 2 20" xfId="21321"/>
    <cellStyle name="60% - Акцент6 2 2 2 2 21" xfId="21322"/>
    <cellStyle name="60% - Акцент6 2 2 2 2 22" xfId="21323"/>
    <cellStyle name="60% - Акцент6 2 2 2 2 23" xfId="21324"/>
    <cellStyle name="60% - Акцент6 2 2 2 2 24" xfId="21325"/>
    <cellStyle name="60% - Акцент6 2 2 2 2 25" xfId="21326"/>
    <cellStyle name="60% - Акцент6 2 2 2 2 26" xfId="21327"/>
    <cellStyle name="60% - Акцент6 2 2 2 2 27" xfId="21328"/>
    <cellStyle name="60% - Акцент6 2 2 2 2 3" xfId="21329"/>
    <cellStyle name="60% - Акцент6 2 2 2 2 4" xfId="21330"/>
    <cellStyle name="60% - Акцент6 2 2 2 2 5" xfId="21331"/>
    <cellStyle name="60% - Акцент6 2 2 2 2 6" xfId="21332"/>
    <cellStyle name="60% - Акцент6 2 2 2 2 7" xfId="21333"/>
    <cellStyle name="60% - Акцент6 2 2 2 2 8" xfId="21334"/>
    <cellStyle name="60% - Акцент6 2 2 2 2 9" xfId="21335"/>
    <cellStyle name="60% - Акцент6 2 2 2 20" xfId="21336"/>
    <cellStyle name="60% - Акцент6 2 2 2 21" xfId="21337"/>
    <cellStyle name="60% - Акцент6 2 2 2 22" xfId="21338"/>
    <cellStyle name="60% - Акцент6 2 2 2 23" xfId="21339"/>
    <cellStyle name="60% - Акцент6 2 2 2 24" xfId="21340"/>
    <cellStyle name="60% - Акцент6 2 2 2 25" xfId="21341"/>
    <cellStyle name="60% - Акцент6 2 2 2 26" xfId="21342"/>
    <cellStyle name="60% - Акцент6 2 2 2 27" xfId="21343"/>
    <cellStyle name="60% - Акцент6 2 2 2 28" xfId="21344"/>
    <cellStyle name="60% - Акцент6 2 2 2 29" xfId="21345"/>
    <cellStyle name="60% - Акцент6 2 2 2 3" xfId="21346"/>
    <cellStyle name="60% - Акцент6 2 2 2 30" xfId="21347"/>
    <cellStyle name="60% - Акцент6 2 2 2 31" xfId="21348"/>
    <cellStyle name="60% - Акцент6 2 2 2 32" xfId="21349"/>
    <cellStyle name="60% - Акцент6 2 2 2 4" xfId="21350"/>
    <cellStyle name="60% - Акцент6 2 2 2 5" xfId="21351"/>
    <cellStyle name="60% - Акцент6 2 2 2 6" xfId="21352"/>
    <cellStyle name="60% - Акцент6 2 2 2 7" xfId="21353"/>
    <cellStyle name="60% - Акцент6 2 2 2 8" xfId="21354"/>
    <cellStyle name="60% - Акцент6 2 2 2 9" xfId="21355"/>
    <cellStyle name="60% - Акцент6 2 2 20" xfId="21356"/>
    <cellStyle name="60% - Акцент6 2 2 21" xfId="21357"/>
    <cellStyle name="60% - Акцент6 2 2 22" xfId="21358"/>
    <cellStyle name="60% - Акцент6 2 2 23" xfId="21359"/>
    <cellStyle name="60% - Акцент6 2 2 24" xfId="21360"/>
    <cellStyle name="60% - Акцент6 2 2 25" xfId="21361"/>
    <cellStyle name="60% - Акцент6 2 2 26" xfId="21362"/>
    <cellStyle name="60% - Акцент6 2 2 27" xfId="21363"/>
    <cellStyle name="60% - Акцент6 2 2 28" xfId="21364"/>
    <cellStyle name="60% - Акцент6 2 2 29" xfId="21365"/>
    <cellStyle name="60% - Акцент6 2 2 3" xfId="21366"/>
    <cellStyle name="60% - Акцент6 2 2 30" xfId="21367"/>
    <cellStyle name="60% - Акцент6 2 2 31" xfId="21368"/>
    <cellStyle name="60% - Акцент6 2 2 32" xfId="21369"/>
    <cellStyle name="60% - Акцент6 2 2 4" xfId="21370"/>
    <cellStyle name="60% - Акцент6 2 2 5" xfId="21371"/>
    <cellStyle name="60% - Акцент6 2 2 6" xfId="21372"/>
    <cellStyle name="60% - Акцент6 2 2 7" xfId="21373"/>
    <cellStyle name="60% - Акцент6 2 2 8" xfId="21374"/>
    <cellStyle name="60% - Акцент6 2 2 9" xfId="21375"/>
    <cellStyle name="60% - Акцент6 2 20" xfId="21376"/>
    <cellStyle name="60% - Акцент6 2 21" xfId="21377"/>
    <cellStyle name="60% - Акцент6 2 22" xfId="21378"/>
    <cellStyle name="60% - Акцент6 2 23" xfId="21379"/>
    <cellStyle name="60% - Акцент6 2 24" xfId="21380"/>
    <cellStyle name="60% - Акцент6 2 25" xfId="21381"/>
    <cellStyle name="60% - Акцент6 2 26" xfId="21382"/>
    <cellStyle name="60% - Акцент6 2 27" xfId="21383"/>
    <cellStyle name="60% - Акцент6 2 28" xfId="21384"/>
    <cellStyle name="60% - Акцент6 2 29" xfId="21385"/>
    <cellStyle name="60% - Акцент6 2 3" xfId="21386"/>
    <cellStyle name="60% - Акцент6 2 30" xfId="21387"/>
    <cellStyle name="60% - Акцент6 2 31" xfId="21388"/>
    <cellStyle name="60% - Акцент6 2 32" xfId="21389"/>
    <cellStyle name="60% - Акцент6 2 33" xfId="21390"/>
    <cellStyle name="60% - Акцент6 2 4" xfId="21391"/>
    <cellStyle name="60% - Акцент6 2 5" xfId="21392"/>
    <cellStyle name="60% - Акцент6 2 6" xfId="21393"/>
    <cellStyle name="60% - Акцент6 2 7" xfId="21394"/>
    <cellStyle name="60% - Акцент6 2 8" xfId="21395"/>
    <cellStyle name="60% - Акцент6 2 9" xfId="21396"/>
    <cellStyle name="60% - Акцент6 20" xfId="21397"/>
    <cellStyle name="60% - Акцент6 21" xfId="21398"/>
    <cellStyle name="60% - Акцент6 22" xfId="21399"/>
    <cellStyle name="60% - Акцент6 23" xfId="21400"/>
    <cellStyle name="60% - Акцент6 24" xfId="21401"/>
    <cellStyle name="60% - Акцент6 25" xfId="21402"/>
    <cellStyle name="60% - Акцент6 26" xfId="21403"/>
    <cellStyle name="60% - Акцент6 27" xfId="21404"/>
    <cellStyle name="60% - Акцент6 28" xfId="21405"/>
    <cellStyle name="60% - Акцент6 29" xfId="21406"/>
    <cellStyle name="60% - Акцент6 3" xfId="21407"/>
    <cellStyle name="60% - Акцент6 30" xfId="21408"/>
    <cellStyle name="60% - Акцент6 31" xfId="21409"/>
    <cellStyle name="60% - Акцент6 32" xfId="21410"/>
    <cellStyle name="60% - Акцент6 33" xfId="21411"/>
    <cellStyle name="60% - Акцент6 34" xfId="21412"/>
    <cellStyle name="60% - Акцент6 35" xfId="21413"/>
    <cellStyle name="60% - Акцент6 36" xfId="21414"/>
    <cellStyle name="60% - Акцент6 37" xfId="21415"/>
    <cellStyle name="60% - Акцент6 38" xfId="21416"/>
    <cellStyle name="60% - Акцент6 4" xfId="21417"/>
    <cellStyle name="60% - Акцент6 5" xfId="21418"/>
    <cellStyle name="60% - Акцент6 6" xfId="21419"/>
    <cellStyle name="60% - Акцент6 7" xfId="21420"/>
    <cellStyle name="60% - Акцент6 8" xfId="21421"/>
    <cellStyle name="60% - Акцент6 9" xfId="21422"/>
    <cellStyle name="Accent1" xfId="21423"/>
    <cellStyle name="Accent2" xfId="21424"/>
    <cellStyle name="Accent3" xfId="21425"/>
    <cellStyle name="Accent4" xfId="21426"/>
    <cellStyle name="Accent5" xfId="21427"/>
    <cellStyle name="Accent6" xfId="21428"/>
    <cellStyle name="AFE" xfId="21429"/>
    <cellStyle name="Arial 10" xfId="21430"/>
    <cellStyle name="Arial 12" xfId="21431"/>
    <cellStyle name="Bad" xfId="21432"/>
    <cellStyle name="BlackStrike" xfId="21433"/>
    <cellStyle name="BlackText" xfId="21434"/>
    <cellStyle name="blank" xfId="21435"/>
    <cellStyle name="blue" xfId="21436"/>
    <cellStyle name="blue$00" xfId="21437"/>
    <cellStyle name="Bold/Border" xfId="21438"/>
    <cellStyle name="BoldText" xfId="21439"/>
    <cellStyle name="Border Heavy" xfId="21440"/>
    <cellStyle name="Border Thin" xfId="21441"/>
    <cellStyle name="British Pound" xfId="21442"/>
    <cellStyle name="Bullet" xfId="21443"/>
    <cellStyle name="Calculation" xfId="21444"/>
    <cellStyle name="Calculation 2" xfId="46956"/>
    <cellStyle name="Case" xfId="21445"/>
    <cellStyle name="Check Cell" xfId="21446"/>
    <cellStyle name="Comma [0]_laroux" xfId="21447"/>
    <cellStyle name="Comma [1]" xfId="21448"/>
    <cellStyle name="Comma [3]" xfId="21449"/>
    <cellStyle name="Comma 0" xfId="21450"/>
    <cellStyle name="Comma 0*" xfId="21451"/>
    <cellStyle name="Comma 0_060501 Senseo Exchange Template_DRAFT_TOTAL_v1" xfId="21452"/>
    <cellStyle name="Comma 2" xfId="21453"/>
    <cellStyle name="Comma_060601 New entrant prices level" xfId="21454"/>
    <cellStyle name="Comma0" xfId="21455"/>
    <cellStyle name="Currency [0]" xfId="21456"/>
    <cellStyle name="Currency [3]" xfId="21457"/>
    <cellStyle name="Currency 0" xfId="21458"/>
    <cellStyle name="Currency 2" xfId="21459"/>
    <cellStyle name="Currency_laroux" xfId="21460"/>
    <cellStyle name="Currency0" xfId="21461"/>
    <cellStyle name="Currency2" xfId="21462"/>
    <cellStyle name="Currsmall" xfId="21463"/>
    <cellStyle name="Dash" xfId="21464"/>
    <cellStyle name="Date" xfId="21465"/>
    <cellStyle name="Date Aligned" xfId="21466"/>
    <cellStyle name="Date_~9671941" xfId="21467"/>
    <cellStyle name="Dotted Line" xfId="21468"/>
    <cellStyle name="Double Accounting" xfId="21469"/>
    <cellStyle name="Eingabe" xfId="21470"/>
    <cellStyle name="Euro" xfId="21471"/>
    <cellStyle name="Euro 10" xfId="21472"/>
    <cellStyle name="Euro 11" xfId="21473"/>
    <cellStyle name="Euro 12" xfId="21474"/>
    <cellStyle name="Euro 13" xfId="21475"/>
    <cellStyle name="Euro 14" xfId="21476"/>
    <cellStyle name="Euro 15" xfId="21477"/>
    <cellStyle name="Euro 16" xfId="21478"/>
    <cellStyle name="Euro 17" xfId="21479"/>
    <cellStyle name="Euro 18" xfId="21480"/>
    <cellStyle name="Euro 19" xfId="21481"/>
    <cellStyle name="Euro 2" xfId="21482"/>
    <cellStyle name="Euro 20" xfId="21483"/>
    <cellStyle name="Euro 21" xfId="21484"/>
    <cellStyle name="Euro 22" xfId="21485"/>
    <cellStyle name="Euro 23" xfId="21486"/>
    <cellStyle name="Euro 24" xfId="21487"/>
    <cellStyle name="Euro 25" xfId="21488"/>
    <cellStyle name="Euro 26" xfId="21489"/>
    <cellStyle name="Euro 27" xfId="21490"/>
    <cellStyle name="Euro 28" xfId="21491"/>
    <cellStyle name="Euro 29" xfId="21492"/>
    <cellStyle name="Euro 3" xfId="21493"/>
    <cellStyle name="Euro 30" xfId="21494"/>
    <cellStyle name="Euro 31" xfId="21495"/>
    <cellStyle name="Euro 32" xfId="21496"/>
    <cellStyle name="Euro 33" xfId="21497"/>
    <cellStyle name="Euro 4" xfId="21498"/>
    <cellStyle name="Euro 5" xfId="21499"/>
    <cellStyle name="Euro 6" xfId="21500"/>
    <cellStyle name="Euro 7" xfId="21501"/>
    <cellStyle name="Euro 8" xfId="21502"/>
    <cellStyle name="Euro 9" xfId="21503"/>
    <cellStyle name="Explanatory Text" xfId="21504"/>
    <cellStyle name="Fixed" xfId="21505"/>
    <cellStyle name="Fixlong" xfId="21506"/>
    <cellStyle name="Footnote" xfId="21507"/>
    <cellStyle name="Formula" xfId="21508"/>
    <cellStyle name="Formula 2" xfId="27890"/>
    <cellStyle name="Formula 2 2" xfId="49154"/>
    <cellStyle name="fourdecplace" xfId="21509"/>
    <cellStyle name="general" xfId="21510"/>
    <cellStyle name="Global" xfId="21511"/>
    <cellStyle name="Good" xfId="21512"/>
    <cellStyle name="Grey" xfId="21513"/>
    <cellStyle name="H 2" xfId="21514"/>
    <cellStyle name="Hard Percent" xfId="21515"/>
    <cellStyle name="Header" xfId="21516"/>
    <cellStyle name="Header1" xfId="21517"/>
    <cellStyle name="Header2" xfId="21518"/>
    <cellStyle name="Header2 2" xfId="46957"/>
    <cellStyle name="Heading 1" xfId="21519"/>
    <cellStyle name="Heading 2" xfId="21520"/>
    <cellStyle name="Heading 3" xfId="21521"/>
    <cellStyle name="Heading 4" xfId="21522"/>
    <cellStyle name="Heading1" xfId="21523"/>
    <cellStyle name="Heading2" xfId="21524"/>
    <cellStyle name="HeadingS" xfId="21525"/>
    <cellStyle name="HIGHLIGHT" xfId="21526"/>
    <cellStyle name="HistoricData" xfId="21527"/>
    <cellStyle name="Iau?iue1" xfId="21528"/>
    <cellStyle name="Input" xfId="21529"/>
    <cellStyle name="Input [yellow]" xfId="21530"/>
    <cellStyle name="Input [yellow] 2" xfId="27889"/>
    <cellStyle name="Input [yellow] 2 2" xfId="49153"/>
    <cellStyle name="Input 2" xfId="46958"/>
    <cellStyle name="Input_$cell" xfId="21531"/>
    <cellStyle name="Input1" xfId="21532"/>
    <cellStyle name="Input2" xfId="21533"/>
    <cellStyle name="InputBlueFont_Valuation " xfId="21534"/>
    <cellStyle name="InputCurrency" xfId="21535"/>
    <cellStyle name="InputCurrency2" xfId="21536"/>
    <cellStyle name="InputMultiple1" xfId="21537"/>
    <cellStyle name="InputPercent1" xfId="21538"/>
    <cellStyle name="Komma [0]_Blad1" xfId="21539"/>
    <cellStyle name="Komma_Actieve contracten 2002-06" xfId="21540"/>
    <cellStyle name="Komma0" xfId="21541"/>
    <cellStyle name="Linked Cell" xfId="21542"/>
    <cellStyle name="Millares [0]_Libro2" xfId="21543"/>
    <cellStyle name="Millares_Libro2" xfId="21544"/>
    <cellStyle name="Milliers [0]_Budget 2000" xfId="21545"/>
    <cellStyle name="Milliers_031127 CSA model Veolia v2" xfId="21546"/>
    <cellStyle name="Moneda [0]_Libro2" xfId="21547"/>
    <cellStyle name="Moneda_Libro2" xfId="21548"/>
    <cellStyle name="Monétaire [0]_Budget 2000" xfId="21549"/>
    <cellStyle name="Monétaire_Budget 2000" xfId="21550"/>
    <cellStyle name="Multiple" xfId="21551"/>
    <cellStyle name="Multiple [1]" xfId="21552"/>
    <cellStyle name="Multiple_~9671941" xfId="21553"/>
    <cellStyle name="Multiple1" xfId="21554"/>
    <cellStyle name="Neutral" xfId="21555"/>
    <cellStyle name="Normal - Style1" xfId="21556"/>
    <cellStyle name="Normal 2" xfId="21557"/>
    <cellStyle name="Normal 2 2" xfId="21558"/>
    <cellStyle name="Normal_2008" xfId="21559"/>
    <cellStyle name="Normal1" xfId="21560"/>
    <cellStyle name="Normal2" xfId="21561"/>
    <cellStyle name="Normale_C E dett" xfId="21562"/>
    <cellStyle name="NormalGB" xfId="21563"/>
    <cellStyle name="NormalHelv" xfId="21564"/>
    <cellStyle name="Note" xfId="21565"/>
    <cellStyle name="Note 2" xfId="46959"/>
    <cellStyle name="number" xfId="21566"/>
    <cellStyle name="Ociriniaue [0]_5-C" xfId="21567"/>
    <cellStyle name="Ociriniaue_5-C" xfId="21568"/>
    <cellStyle name="Output" xfId="21569"/>
    <cellStyle name="Output 2" xfId="46960"/>
    <cellStyle name="Page Heading" xfId="21570"/>
    <cellStyle name="Page Heading Large" xfId="21571"/>
    <cellStyle name="Page Heading Small" xfId="21572"/>
    <cellStyle name="Page Number" xfId="21573"/>
    <cellStyle name="Percent (0)" xfId="21574"/>
    <cellStyle name="Percent [1]" xfId="21575"/>
    <cellStyle name="Percent [2]" xfId="21576"/>
    <cellStyle name="Percent 2" xfId="21577"/>
    <cellStyle name="Percent Hard" xfId="21578"/>
    <cellStyle name="Percent1" xfId="21579"/>
    <cellStyle name="PerformancePoint - заблокированная ячейка" xfId="21580"/>
    <cellStyle name="PerformancePoint - заблокированная ячейка 2" xfId="21581"/>
    <cellStyle name="PerformancePoint - ячейка ввода данных" xfId="21582"/>
    <cellStyle name="PerformancePoint - ячейка ввода данных 2" xfId="21583"/>
    <cellStyle name="PerformancePoint - ячейка примечаний" xfId="21584"/>
    <cellStyle name="PerformancePoint - ячейка примечаний 2" xfId="21585"/>
    <cellStyle name="Perlong" xfId="21586"/>
    <cellStyle name="Price_Body" xfId="21587"/>
    <cellStyle name="Private" xfId="21588"/>
    <cellStyle name="Private 2" xfId="46961"/>
    <cellStyle name="Private1" xfId="21589"/>
    <cellStyle name="PSChar" xfId="21590"/>
    <cellStyle name="PSDate" xfId="21591"/>
    <cellStyle name="PSDec" xfId="21592"/>
    <cellStyle name="PSHeading" xfId="21593"/>
    <cellStyle name="PSInt" xfId="21594"/>
    <cellStyle name="PSSpacer" xfId="21595"/>
    <cellStyle name="R01A" xfId="21596"/>
    <cellStyle name="R01B" xfId="21597"/>
    <cellStyle name="R01B 2" xfId="46962"/>
    <cellStyle name="R01H" xfId="21598"/>
    <cellStyle name="R01L" xfId="21599"/>
    <cellStyle name="R02A" xfId="21600"/>
    <cellStyle name="R02A 2" xfId="46963"/>
    <cellStyle name="R02B" xfId="21601"/>
    <cellStyle name="R02H" xfId="21602"/>
    <cellStyle name="R02L" xfId="21603"/>
    <cellStyle name="R03A" xfId="21604"/>
    <cellStyle name="R03B" xfId="21605"/>
    <cellStyle name="R03L" xfId="21606"/>
    <cellStyle name="Ratio" xfId="21607"/>
    <cellStyle name="Results % 3 dp" xfId="21608"/>
    <cellStyle name="Results 3 dp" xfId="21609"/>
    <cellStyle name="Right" xfId="21610"/>
    <cellStyle name="s_Valuation " xfId="21611"/>
    <cellStyle name="s_Valuation _060501 Senseo Exchange Template_DRAFT_TOTAL_v1" xfId="21612"/>
    <cellStyle name="s_Valuation _060504 Senseo Exchange Template_DRAFT_TOTAL_v1" xfId="21613"/>
    <cellStyle name="s_Valuation _060508 high level consolidated valuation overview" xfId="21614"/>
    <cellStyle name="s_Valuation _060508 Valuation exchange templates" xfId="21615"/>
    <cellStyle name="s_Valuation _060510 Senseo Exchange Template_DRAFT_TOTAL" xfId="21616"/>
    <cellStyle name="s_Valuation _060512 GD_Belgium" xfId="21617"/>
    <cellStyle name="s_Valuation _060512 GD_Cable" xfId="21618"/>
    <cellStyle name="s_Valuation _060512 GD_Corporate" xfId="21619"/>
    <cellStyle name="s_Valuation _060512 GD_Energy" xfId="21620"/>
    <cellStyle name="s_Valuation _060512 GD_Germany" xfId="21621"/>
    <cellStyle name="s_Valuation _060512 GD_Heat" xfId="21622"/>
    <cellStyle name="s_Valuation _060512 GD_Monitoring" xfId="21623"/>
    <cellStyle name="s_Valuation _060512 GD_Networks" xfId="21624"/>
    <cellStyle name="s_Valuation _060512 GD_Non-regulated" xfId="21625"/>
    <cellStyle name="s_Valuation _060512 GD_Retail" xfId="21626"/>
    <cellStyle name="s_Valuation _060512 GD_Stadtwerke" xfId="21627"/>
    <cellStyle name="s_Valuation _060512 GD_Waste" xfId="21628"/>
    <cellStyle name="s_Valuation _060515 Exchange Pack Koekoek" xfId="21629"/>
    <cellStyle name="s_Valuation _060515 Exchange Pack Spinoza" xfId="21630"/>
    <cellStyle name="s_Valuation _060515 GD_SOTP" xfId="21631"/>
    <cellStyle name="s_Valuation _060516 Exchange Pack Spinoza" xfId="21632"/>
    <cellStyle name="s_Valuation _060518 Exchange Pack Spinoza" xfId="21633"/>
    <cellStyle name="s_Valuation _060519 Exchange Pack Koekoek_PRES" xfId="21634"/>
    <cellStyle name="s_Valuation _060519 Exchange Pack Spinoza_PRES" xfId="21635"/>
    <cellStyle name="s_Valuation _060526 Exchange Pack Spinoza_CPC" xfId="21636"/>
    <cellStyle name="s_Valuation _060601 Valuation model_GD" xfId="21637"/>
    <cellStyle name="s_Valuation _060607 Exchange Pack Energy" xfId="21638"/>
    <cellStyle name="s_Valuation _060616 Retail Flower and Sun compared" xfId="21639"/>
    <cellStyle name="s_Valuation _060713 Answers additional questions to Flower" xfId="21640"/>
    <cellStyle name="s_Valuation _060714 Exchange Pack Spinoza_CPC" xfId="21641"/>
    <cellStyle name="s_Valuation _Data Exchange Template to ABN_060509_summary" xfId="21642"/>
    <cellStyle name="s_Valuation _Deferred Tax ABN" xfId="21643"/>
    <cellStyle name="s_Valuation _Exchange template_generation 060508" xfId="21644"/>
    <cellStyle name="Salomon Logo" xfId="21645"/>
    <cellStyle name="SAPBEXaggData" xfId="21646"/>
    <cellStyle name="SAPBEXaggData 2" xfId="46964"/>
    <cellStyle name="SAPBEXaggDataEmph" xfId="21647"/>
    <cellStyle name="SAPBEXaggDataEmph 2" xfId="46965"/>
    <cellStyle name="SAPBEXaggItem" xfId="21648"/>
    <cellStyle name="SAPBEXaggItem 2" xfId="46966"/>
    <cellStyle name="SAPBEXaggItemX" xfId="21649"/>
    <cellStyle name="SAPBEXaggItemX 2" xfId="46967"/>
    <cellStyle name="SAPBEXchaText" xfId="21650"/>
    <cellStyle name="SAPBEXchaText 2" xfId="21651"/>
    <cellStyle name="SAPBEXchaText_МТР 2010 г (помесячно)" xfId="21652"/>
    <cellStyle name="SAPBEXexcBad7" xfId="21653"/>
    <cellStyle name="SAPBEXexcBad7 2" xfId="46968"/>
    <cellStyle name="SAPBEXexcBad8" xfId="21654"/>
    <cellStyle name="SAPBEXexcBad8 2" xfId="46969"/>
    <cellStyle name="SAPBEXexcBad9" xfId="21655"/>
    <cellStyle name="SAPBEXexcBad9 2" xfId="46970"/>
    <cellStyle name="SAPBEXexcCritical4" xfId="21656"/>
    <cellStyle name="SAPBEXexcCritical4 2" xfId="46971"/>
    <cellStyle name="SAPBEXexcCritical5" xfId="21657"/>
    <cellStyle name="SAPBEXexcCritical5 2" xfId="46972"/>
    <cellStyle name="SAPBEXexcCritical6" xfId="21658"/>
    <cellStyle name="SAPBEXexcCritical6 2" xfId="46973"/>
    <cellStyle name="SAPBEXexcGood1" xfId="21659"/>
    <cellStyle name="SAPBEXexcGood1 2" xfId="46974"/>
    <cellStyle name="SAPBEXexcGood2" xfId="21660"/>
    <cellStyle name="SAPBEXexcGood2 2" xfId="46975"/>
    <cellStyle name="SAPBEXexcGood3" xfId="21661"/>
    <cellStyle name="SAPBEXexcGood3 2" xfId="46976"/>
    <cellStyle name="SAPBEXfilterDrill" xfId="21662"/>
    <cellStyle name="SAPBEXfilterDrill 2" xfId="46977"/>
    <cellStyle name="SAPBEXfilterItem" xfId="21663"/>
    <cellStyle name="SAPBEXfilterItem 2" xfId="21664"/>
    <cellStyle name="SAPBEXfilterItem 3" xfId="46978"/>
    <cellStyle name="SAPBEXfilterItem_МТР 2010 г (помесячно)" xfId="21665"/>
    <cellStyle name="SAPBEXfilterText" xfId="21666"/>
    <cellStyle name="SAPBEXformats" xfId="21667"/>
    <cellStyle name="SAPBEXformats 2" xfId="46979"/>
    <cellStyle name="SAPBEXheaderItem" xfId="21668"/>
    <cellStyle name="SAPBEXheaderItem 2" xfId="21669"/>
    <cellStyle name="SAPBEXheaderItem_Draft2_20090702 (3) (3)" xfId="21670"/>
    <cellStyle name="SAPBEXheaderText" xfId="21671"/>
    <cellStyle name="SAPBEXheaderText 2" xfId="21672"/>
    <cellStyle name="SAPBEXheaderText 3" xfId="46980"/>
    <cellStyle name="SAPBEXheaderText_Draft2_20090702 (3) (3)" xfId="21673"/>
    <cellStyle name="SAPBEXHLevel0" xfId="21674"/>
    <cellStyle name="SAPBEXHLevel0 2" xfId="46981"/>
    <cellStyle name="SAPBEXHLevel0X" xfId="21675"/>
    <cellStyle name="SAPBEXHLevel1" xfId="21676"/>
    <cellStyle name="SAPBEXHLevel1 2" xfId="46982"/>
    <cellStyle name="SAPBEXHLevel1X" xfId="21677"/>
    <cellStyle name="SAPBEXHLevel1X 2" xfId="46983"/>
    <cellStyle name="SAPBEXHLevel2" xfId="21678"/>
    <cellStyle name="SAPBEXHLevel2 2" xfId="46984"/>
    <cellStyle name="SAPBEXHLevel2X" xfId="21679"/>
    <cellStyle name="SAPBEXHLevel2X 2" xfId="46985"/>
    <cellStyle name="SAPBEXHLevel3" xfId="21680"/>
    <cellStyle name="SAPBEXHLevel3 2" xfId="46986"/>
    <cellStyle name="SAPBEXHLevel3X" xfId="21681"/>
    <cellStyle name="SAPBEXHLevel3X 2" xfId="46987"/>
    <cellStyle name="SAPBEXresData" xfId="21682"/>
    <cellStyle name="SAPBEXresData 2" xfId="46988"/>
    <cellStyle name="SAPBEXresDataEmph" xfId="21683"/>
    <cellStyle name="SAPBEXresDataEmph 2" xfId="46989"/>
    <cellStyle name="SAPBEXresItem" xfId="21684"/>
    <cellStyle name="SAPBEXresItem 2" xfId="46990"/>
    <cellStyle name="SAPBEXresItemX" xfId="21685"/>
    <cellStyle name="SAPBEXresItemX 2" xfId="46991"/>
    <cellStyle name="SAPBEXstdData" xfId="21686"/>
    <cellStyle name="SAPBEXstdData 2" xfId="21687"/>
    <cellStyle name="SAPBEXstdData 2 2" xfId="46993"/>
    <cellStyle name="SAPBEXstdData 3" xfId="46992"/>
    <cellStyle name="SAPBEXstdData_МТР 2010 г (помесячно)" xfId="21688"/>
    <cellStyle name="SAPBEXstdDataEmph" xfId="21689"/>
    <cellStyle name="SAPBEXstdDataEmph 2" xfId="21690"/>
    <cellStyle name="SAPBEXstdDataEmph 2 2" xfId="46995"/>
    <cellStyle name="SAPBEXstdDataEmph 3" xfId="46994"/>
    <cellStyle name="SAPBEXstdDataEmph_МТР 2010 г (помесячно)" xfId="21691"/>
    <cellStyle name="SAPBEXstdItem" xfId="21692"/>
    <cellStyle name="SAPBEXstdItem 2" xfId="21693"/>
    <cellStyle name="SAPBEXstdItem 2 2" xfId="46996"/>
    <cellStyle name="SAPBEXstdItem_МТР 2010 г (помесячно)" xfId="21694"/>
    <cellStyle name="SAPBEXstdItemX" xfId="21695"/>
    <cellStyle name="SAPBEXstdItemX 2" xfId="21696"/>
    <cellStyle name="SAPBEXstdItemX 2 2" xfId="46998"/>
    <cellStyle name="SAPBEXstdItemX 3" xfId="46997"/>
    <cellStyle name="SAPBEXstdItemX_МТР 2010 г (помесячно)" xfId="21697"/>
    <cellStyle name="SAPBEXtitle" xfId="21698"/>
    <cellStyle name="SAPBEXtitle 2" xfId="21699"/>
    <cellStyle name="SAPBEXtitle_Draft2_20090702 (3) (3)" xfId="21700"/>
    <cellStyle name="SAPBEXundefined" xfId="21701"/>
    <cellStyle name="SAPBEXundefined 2" xfId="46999"/>
    <cellStyle name="Shaded" xfId="21702"/>
    <cellStyle name="Single Accounting" xfId="21703"/>
    <cellStyle name="ssp " xfId="21704"/>
    <cellStyle name="Standaard_Actieve contracten 2002-06" xfId="21705"/>
    <cellStyle name="Standard_DGN_Monthly Report_080306 final" xfId="21706"/>
    <cellStyle name="Summary" xfId="21707"/>
    <cellStyle name="Table Col Head" xfId="21708"/>
    <cellStyle name="Table Head" xfId="21709"/>
    <cellStyle name="Table Head Aligned" xfId="21710"/>
    <cellStyle name="Table Head Blue" xfId="21711"/>
    <cellStyle name="Table Head Green" xfId="21712"/>
    <cellStyle name="Table Head_Val_Sum_Graph" xfId="21713"/>
    <cellStyle name="Table Heading" xfId="21714"/>
    <cellStyle name="Table Sub Head" xfId="21715"/>
    <cellStyle name="Table Text" xfId="21716"/>
    <cellStyle name="Table Title" xfId="21717"/>
    <cellStyle name="Table Units" xfId="21718"/>
    <cellStyle name="Table_Header" xfId="21719"/>
    <cellStyle name="TableBase" xfId="21720"/>
    <cellStyle name="TableBase 2" xfId="47000"/>
    <cellStyle name="TableHead" xfId="21721"/>
    <cellStyle name="taples Plaza" xfId="21722"/>
    <cellStyle name="Text" xfId="21723"/>
    <cellStyle name="Text 1" xfId="21724"/>
    <cellStyle name="Text Head" xfId="21725"/>
    <cellStyle name="Text Head 1" xfId="21726"/>
    <cellStyle name="Text_060501 Senseo Exchange Template_DRAFT_TOTAL_v1" xfId="21727"/>
    <cellStyle name="threedecplace" xfId="21728"/>
    <cellStyle name="Time" xfId="21729"/>
    <cellStyle name="Times 10" xfId="21730"/>
    <cellStyle name="Times 12" xfId="21731"/>
    <cellStyle name="Title" xfId="21732"/>
    <cellStyle name="Total" xfId="21733"/>
    <cellStyle name="Total 2" xfId="47001"/>
    <cellStyle name="TotalCurrency" xfId="21734"/>
    <cellStyle name="TransVal" xfId="21735"/>
    <cellStyle name="twodecplace" xfId="21736"/>
    <cellStyle name="uk" xfId="21737"/>
    <cellStyle name="Un" xfId="21738"/>
    <cellStyle name="Undefiniert" xfId="21739"/>
    <cellStyle name="Underline_Single" xfId="21740"/>
    <cellStyle name="UNLocked" xfId="21741"/>
    <cellStyle name="Unprot" xfId="21742"/>
    <cellStyle name="Unprot$" xfId="21743"/>
    <cellStyle name="Unprot_CASH_Northern_Header_120199" xfId="21744"/>
    <cellStyle name="Unprotect" xfId="21745"/>
    <cellStyle name="Valuta [0]_Blad1" xfId="21746"/>
    <cellStyle name="Valuta_Blad1" xfId="21747"/>
    <cellStyle name="Warning Text" xfId="21748"/>
    <cellStyle name="WhitePattern" xfId="21749"/>
    <cellStyle name="WhitePattern1" xfId="21750"/>
    <cellStyle name="WhitePattern1 2" xfId="47002"/>
    <cellStyle name="WhiteText" xfId="21751"/>
    <cellStyle name="Wдhrung [0]_Compiling Utility Macros" xfId="21752"/>
    <cellStyle name="Wдhrung_Compiling Utility Macros" xfId="21753"/>
    <cellStyle name="Year" xfId="21754"/>
    <cellStyle name="Yen" xfId="21755"/>
    <cellStyle name="Акт" xfId="21756"/>
    <cellStyle name="Акт 2" xfId="21757"/>
    <cellStyle name="Акт 2 2" xfId="47004"/>
    <cellStyle name="Акт 3" xfId="21758"/>
    <cellStyle name="Акт 3 2" xfId="47005"/>
    <cellStyle name="Акт 4" xfId="47003"/>
    <cellStyle name="Акцент1 10" xfId="21759"/>
    <cellStyle name="Акцент1 11" xfId="21760"/>
    <cellStyle name="Акцент1 12" xfId="21761"/>
    <cellStyle name="Акцент1 13" xfId="21762"/>
    <cellStyle name="Акцент1 14" xfId="21763"/>
    <cellStyle name="Акцент1 15" xfId="21764"/>
    <cellStyle name="Акцент1 16" xfId="21765"/>
    <cellStyle name="Акцент1 17" xfId="21766"/>
    <cellStyle name="Акцент1 18" xfId="21767"/>
    <cellStyle name="Акцент1 19" xfId="21768"/>
    <cellStyle name="Акцент1 2" xfId="21769"/>
    <cellStyle name="Акцент1 2 10" xfId="21770"/>
    <cellStyle name="Акцент1 2 11" xfId="21771"/>
    <cellStyle name="Акцент1 2 12" xfId="21772"/>
    <cellStyle name="Акцент1 2 13" xfId="21773"/>
    <cellStyle name="Акцент1 2 14" xfId="21774"/>
    <cellStyle name="Акцент1 2 15" xfId="21775"/>
    <cellStyle name="Акцент1 2 16" xfId="21776"/>
    <cellStyle name="Акцент1 2 17" xfId="21777"/>
    <cellStyle name="Акцент1 2 18" xfId="21778"/>
    <cellStyle name="Акцент1 2 19" xfId="21779"/>
    <cellStyle name="Акцент1 2 2" xfId="21780"/>
    <cellStyle name="Акцент1 2 2 10" xfId="21781"/>
    <cellStyle name="Акцент1 2 2 11" xfId="21782"/>
    <cellStyle name="Акцент1 2 2 12" xfId="21783"/>
    <cellStyle name="Акцент1 2 2 13" xfId="21784"/>
    <cellStyle name="Акцент1 2 2 14" xfId="21785"/>
    <cellStyle name="Акцент1 2 2 15" xfId="21786"/>
    <cellStyle name="Акцент1 2 2 16" xfId="21787"/>
    <cellStyle name="Акцент1 2 2 17" xfId="21788"/>
    <cellStyle name="Акцент1 2 2 18" xfId="21789"/>
    <cellStyle name="Акцент1 2 2 19" xfId="21790"/>
    <cellStyle name="Акцент1 2 2 2" xfId="21791"/>
    <cellStyle name="Акцент1 2 2 2 10" xfId="21792"/>
    <cellStyle name="Акцент1 2 2 2 11" xfId="21793"/>
    <cellStyle name="Акцент1 2 2 2 12" xfId="21794"/>
    <cellStyle name="Акцент1 2 2 2 13" xfId="21795"/>
    <cellStyle name="Акцент1 2 2 2 14" xfId="21796"/>
    <cellStyle name="Акцент1 2 2 2 15" xfId="21797"/>
    <cellStyle name="Акцент1 2 2 2 16" xfId="21798"/>
    <cellStyle name="Акцент1 2 2 2 17" xfId="21799"/>
    <cellStyle name="Акцент1 2 2 2 18" xfId="21800"/>
    <cellStyle name="Акцент1 2 2 2 19" xfId="21801"/>
    <cellStyle name="Акцент1 2 2 2 2" xfId="21802"/>
    <cellStyle name="Акцент1 2 2 2 2 10" xfId="21803"/>
    <cellStyle name="Акцент1 2 2 2 2 11" xfId="21804"/>
    <cellStyle name="Акцент1 2 2 2 2 12" xfId="21805"/>
    <cellStyle name="Акцент1 2 2 2 2 13" xfId="21806"/>
    <cellStyle name="Акцент1 2 2 2 2 14" xfId="21807"/>
    <cellStyle name="Акцент1 2 2 2 2 15" xfId="21808"/>
    <cellStyle name="Акцент1 2 2 2 2 16" xfId="21809"/>
    <cellStyle name="Акцент1 2 2 2 2 17" xfId="21810"/>
    <cellStyle name="Акцент1 2 2 2 2 18" xfId="21811"/>
    <cellStyle name="Акцент1 2 2 2 2 19" xfId="21812"/>
    <cellStyle name="Акцент1 2 2 2 2 2" xfId="21813"/>
    <cellStyle name="Акцент1 2 2 2 2 2 10" xfId="21814"/>
    <cellStyle name="Акцент1 2 2 2 2 2 11" xfId="21815"/>
    <cellStyle name="Акцент1 2 2 2 2 2 12" xfId="21816"/>
    <cellStyle name="Акцент1 2 2 2 2 2 13" xfId="21817"/>
    <cellStyle name="Акцент1 2 2 2 2 2 14" xfId="21818"/>
    <cellStyle name="Акцент1 2 2 2 2 2 15" xfId="21819"/>
    <cellStyle name="Акцент1 2 2 2 2 2 16" xfId="21820"/>
    <cellStyle name="Акцент1 2 2 2 2 2 17" xfId="21821"/>
    <cellStyle name="Акцент1 2 2 2 2 2 18" xfId="21822"/>
    <cellStyle name="Акцент1 2 2 2 2 2 19" xfId="21823"/>
    <cellStyle name="Акцент1 2 2 2 2 2 2" xfId="21824"/>
    <cellStyle name="Акцент1 2 2 2 2 2 2 2" xfId="21825"/>
    <cellStyle name="Акцент1 2 2 2 2 2 2 2 2" xfId="21826"/>
    <cellStyle name="Акцент1 2 2 2 2 2 2 2 3" xfId="21827"/>
    <cellStyle name="Акцент1 2 2 2 2 2 2 2 4" xfId="21828"/>
    <cellStyle name="Акцент1 2 2 2 2 2 2 2 5" xfId="21829"/>
    <cellStyle name="Акцент1 2 2 2 2 2 2 2 6" xfId="21830"/>
    <cellStyle name="Акцент1 2 2 2 2 2 2 3" xfId="21831"/>
    <cellStyle name="Акцент1 2 2 2 2 2 2 4" xfId="21832"/>
    <cellStyle name="Акцент1 2 2 2 2 2 2 5" xfId="21833"/>
    <cellStyle name="Акцент1 2 2 2 2 2 2 6" xfId="21834"/>
    <cellStyle name="Акцент1 2 2 2 2 2 20" xfId="21835"/>
    <cellStyle name="Акцент1 2 2 2 2 2 21" xfId="21836"/>
    <cellStyle name="Акцент1 2 2 2 2 2 22" xfId="21837"/>
    <cellStyle name="Акцент1 2 2 2 2 2 23" xfId="21838"/>
    <cellStyle name="Акцент1 2 2 2 2 2 24" xfId="21839"/>
    <cellStyle name="Акцент1 2 2 2 2 2 25" xfId="21840"/>
    <cellStyle name="Акцент1 2 2 2 2 2 26" xfId="21841"/>
    <cellStyle name="Акцент1 2 2 2 2 2 27" xfId="21842"/>
    <cellStyle name="Акцент1 2 2 2 2 2 3" xfId="21843"/>
    <cellStyle name="Акцент1 2 2 2 2 2 4" xfId="21844"/>
    <cellStyle name="Акцент1 2 2 2 2 2 5" xfId="21845"/>
    <cellStyle name="Акцент1 2 2 2 2 2 6" xfId="21846"/>
    <cellStyle name="Акцент1 2 2 2 2 2 7" xfId="21847"/>
    <cellStyle name="Акцент1 2 2 2 2 2 8" xfId="21848"/>
    <cellStyle name="Акцент1 2 2 2 2 2 9" xfId="21849"/>
    <cellStyle name="Акцент1 2 2 2 2 20" xfId="21850"/>
    <cellStyle name="Акцент1 2 2 2 2 21" xfId="21851"/>
    <cellStyle name="Акцент1 2 2 2 2 22" xfId="21852"/>
    <cellStyle name="Акцент1 2 2 2 2 23" xfId="21853"/>
    <cellStyle name="Акцент1 2 2 2 2 24" xfId="21854"/>
    <cellStyle name="Акцент1 2 2 2 2 25" xfId="21855"/>
    <cellStyle name="Акцент1 2 2 2 2 26" xfId="21856"/>
    <cellStyle name="Акцент1 2 2 2 2 27" xfId="21857"/>
    <cellStyle name="Акцент1 2 2 2 2 3" xfId="21858"/>
    <cellStyle name="Акцент1 2 2 2 2 4" xfId="21859"/>
    <cellStyle name="Акцент1 2 2 2 2 5" xfId="21860"/>
    <cellStyle name="Акцент1 2 2 2 2 6" xfId="21861"/>
    <cellStyle name="Акцент1 2 2 2 2 7" xfId="21862"/>
    <cellStyle name="Акцент1 2 2 2 2 8" xfId="21863"/>
    <cellStyle name="Акцент1 2 2 2 2 9" xfId="21864"/>
    <cellStyle name="Акцент1 2 2 2 20" xfId="21865"/>
    <cellStyle name="Акцент1 2 2 2 21" xfId="21866"/>
    <cellStyle name="Акцент1 2 2 2 22" xfId="21867"/>
    <cellStyle name="Акцент1 2 2 2 23" xfId="21868"/>
    <cellStyle name="Акцент1 2 2 2 24" xfId="21869"/>
    <cellStyle name="Акцент1 2 2 2 25" xfId="21870"/>
    <cellStyle name="Акцент1 2 2 2 26" xfId="21871"/>
    <cellStyle name="Акцент1 2 2 2 27" xfId="21872"/>
    <cellStyle name="Акцент1 2 2 2 28" xfId="21873"/>
    <cellStyle name="Акцент1 2 2 2 29" xfId="21874"/>
    <cellStyle name="Акцент1 2 2 2 3" xfId="21875"/>
    <cellStyle name="Акцент1 2 2 2 30" xfId="21876"/>
    <cellStyle name="Акцент1 2 2 2 31" xfId="21877"/>
    <cellStyle name="Акцент1 2 2 2 32" xfId="21878"/>
    <cellStyle name="Акцент1 2 2 2 4" xfId="21879"/>
    <cellStyle name="Акцент1 2 2 2 5" xfId="21880"/>
    <cellStyle name="Акцент1 2 2 2 6" xfId="21881"/>
    <cellStyle name="Акцент1 2 2 2 7" xfId="21882"/>
    <cellStyle name="Акцент1 2 2 2 8" xfId="21883"/>
    <cellStyle name="Акцент1 2 2 2 9" xfId="21884"/>
    <cellStyle name="Акцент1 2 2 20" xfId="21885"/>
    <cellStyle name="Акцент1 2 2 21" xfId="21886"/>
    <cellStyle name="Акцент1 2 2 22" xfId="21887"/>
    <cellStyle name="Акцент1 2 2 23" xfId="21888"/>
    <cellStyle name="Акцент1 2 2 24" xfId="21889"/>
    <cellStyle name="Акцент1 2 2 25" xfId="21890"/>
    <cellStyle name="Акцент1 2 2 26" xfId="21891"/>
    <cellStyle name="Акцент1 2 2 27" xfId="21892"/>
    <cellStyle name="Акцент1 2 2 28" xfId="21893"/>
    <cellStyle name="Акцент1 2 2 29" xfId="21894"/>
    <cellStyle name="Акцент1 2 2 3" xfId="21895"/>
    <cellStyle name="Акцент1 2 2 30" xfId="21896"/>
    <cellStyle name="Акцент1 2 2 31" xfId="21897"/>
    <cellStyle name="Акцент1 2 2 32" xfId="21898"/>
    <cellStyle name="Акцент1 2 2 4" xfId="21899"/>
    <cellStyle name="Акцент1 2 2 5" xfId="21900"/>
    <cellStyle name="Акцент1 2 2 6" xfId="21901"/>
    <cellStyle name="Акцент1 2 2 7" xfId="21902"/>
    <cellStyle name="Акцент1 2 2 8" xfId="21903"/>
    <cellStyle name="Акцент1 2 2 9" xfId="21904"/>
    <cellStyle name="Акцент1 2 20" xfId="21905"/>
    <cellStyle name="Акцент1 2 21" xfId="21906"/>
    <cellStyle name="Акцент1 2 22" xfId="21907"/>
    <cellStyle name="Акцент1 2 23" xfId="21908"/>
    <cellStyle name="Акцент1 2 24" xfId="21909"/>
    <cellStyle name="Акцент1 2 25" xfId="21910"/>
    <cellStyle name="Акцент1 2 26" xfId="21911"/>
    <cellStyle name="Акцент1 2 27" xfId="21912"/>
    <cellStyle name="Акцент1 2 28" xfId="21913"/>
    <cellStyle name="Акцент1 2 29" xfId="21914"/>
    <cellStyle name="Акцент1 2 3" xfId="21915"/>
    <cellStyle name="Акцент1 2 30" xfId="21916"/>
    <cellStyle name="Акцент1 2 31" xfId="21917"/>
    <cellStyle name="Акцент1 2 32" xfId="21918"/>
    <cellStyle name="Акцент1 2 33" xfId="21919"/>
    <cellStyle name="Акцент1 2 4" xfId="21920"/>
    <cellStyle name="Акцент1 2 5" xfId="21921"/>
    <cellStyle name="Акцент1 2 6" xfId="21922"/>
    <cellStyle name="Акцент1 2 7" xfId="21923"/>
    <cellStyle name="Акцент1 2 8" xfId="21924"/>
    <cellStyle name="Акцент1 2 9" xfId="21925"/>
    <cellStyle name="Акцент1 20" xfId="21926"/>
    <cellStyle name="Акцент1 21" xfId="21927"/>
    <cellStyle name="Акцент1 22" xfId="21928"/>
    <cellStyle name="Акцент1 23" xfId="21929"/>
    <cellStyle name="Акцент1 24" xfId="21930"/>
    <cellStyle name="Акцент1 25" xfId="21931"/>
    <cellStyle name="Акцент1 26" xfId="21932"/>
    <cellStyle name="Акцент1 27" xfId="21933"/>
    <cellStyle name="Акцент1 28" xfId="21934"/>
    <cellStyle name="Акцент1 29" xfId="21935"/>
    <cellStyle name="Акцент1 3" xfId="21936"/>
    <cellStyle name="Акцент1 30" xfId="21937"/>
    <cellStyle name="Акцент1 31" xfId="21938"/>
    <cellStyle name="Акцент1 32" xfId="21939"/>
    <cellStyle name="Акцент1 33" xfId="21940"/>
    <cellStyle name="Акцент1 34" xfId="21941"/>
    <cellStyle name="Акцент1 35" xfId="21942"/>
    <cellStyle name="Акцент1 36" xfId="21943"/>
    <cellStyle name="Акцент1 37" xfId="21944"/>
    <cellStyle name="Акцент1 38" xfId="21945"/>
    <cellStyle name="Акцент1 4" xfId="21946"/>
    <cellStyle name="Акцент1 5" xfId="21947"/>
    <cellStyle name="Акцент1 6" xfId="21948"/>
    <cellStyle name="Акцент1 7" xfId="21949"/>
    <cellStyle name="Акцент1 8" xfId="21950"/>
    <cellStyle name="Акцент1 9" xfId="21951"/>
    <cellStyle name="Акцент2 10" xfId="21952"/>
    <cellStyle name="Акцент2 11" xfId="21953"/>
    <cellStyle name="Акцент2 12" xfId="21954"/>
    <cellStyle name="Акцент2 13" xfId="21955"/>
    <cellStyle name="Акцент2 14" xfId="21956"/>
    <cellStyle name="Акцент2 15" xfId="21957"/>
    <cellStyle name="Акцент2 16" xfId="21958"/>
    <cellStyle name="Акцент2 17" xfId="21959"/>
    <cellStyle name="Акцент2 18" xfId="21960"/>
    <cellStyle name="Акцент2 19" xfId="21961"/>
    <cellStyle name="Акцент2 2" xfId="21962"/>
    <cellStyle name="Акцент2 2 10" xfId="21963"/>
    <cellStyle name="Акцент2 2 11" xfId="21964"/>
    <cellStyle name="Акцент2 2 12" xfId="21965"/>
    <cellStyle name="Акцент2 2 13" xfId="21966"/>
    <cellStyle name="Акцент2 2 14" xfId="21967"/>
    <cellStyle name="Акцент2 2 15" xfId="21968"/>
    <cellStyle name="Акцент2 2 16" xfId="21969"/>
    <cellStyle name="Акцент2 2 17" xfId="21970"/>
    <cellStyle name="Акцент2 2 18" xfId="21971"/>
    <cellStyle name="Акцент2 2 19" xfId="21972"/>
    <cellStyle name="Акцент2 2 2" xfId="21973"/>
    <cellStyle name="Акцент2 2 2 10" xfId="21974"/>
    <cellStyle name="Акцент2 2 2 11" xfId="21975"/>
    <cellStyle name="Акцент2 2 2 12" xfId="21976"/>
    <cellStyle name="Акцент2 2 2 13" xfId="21977"/>
    <cellStyle name="Акцент2 2 2 14" xfId="21978"/>
    <cellStyle name="Акцент2 2 2 15" xfId="21979"/>
    <cellStyle name="Акцент2 2 2 16" xfId="21980"/>
    <cellStyle name="Акцент2 2 2 17" xfId="21981"/>
    <cellStyle name="Акцент2 2 2 18" xfId="21982"/>
    <cellStyle name="Акцент2 2 2 19" xfId="21983"/>
    <cellStyle name="Акцент2 2 2 2" xfId="21984"/>
    <cellStyle name="Акцент2 2 2 2 10" xfId="21985"/>
    <cellStyle name="Акцент2 2 2 2 11" xfId="21986"/>
    <cellStyle name="Акцент2 2 2 2 12" xfId="21987"/>
    <cellStyle name="Акцент2 2 2 2 13" xfId="21988"/>
    <cellStyle name="Акцент2 2 2 2 14" xfId="21989"/>
    <cellStyle name="Акцент2 2 2 2 15" xfId="21990"/>
    <cellStyle name="Акцент2 2 2 2 16" xfId="21991"/>
    <cellStyle name="Акцент2 2 2 2 17" xfId="21992"/>
    <cellStyle name="Акцент2 2 2 2 18" xfId="21993"/>
    <cellStyle name="Акцент2 2 2 2 19" xfId="21994"/>
    <cellStyle name="Акцент2 2 2 2 2" xfId="21995"/>
    <cellStyle name="Акцент2 2 2 2 2 10" xfId="21996"/>
    <cellStyle name="Акцент2 2 2 2 2 11" xfId="21997"/>
    <cellStyle name="Акцент2 2 2 2 2 12" xfId="21998"/>
    <cellStyle name="Акцент2 2 2 2 2 13" xfId="21999"/>
    <cellStyle name="Акцент2 2 2 2 2 14" xfId="22000"/>
    <cellStyle name="Акцент2 2 2 2 2 15" xfId="22001"/>
    <cellStyle name="Акцент2 2 2 2 2 16" xfId="22002"/>
    <cellStyle name="Акцент2 2 2 2 2 17" xfId="22003"/>
    <cellStyle name="Акцент2 2 2 2 2 18" xfId="22004"/>
    <cellStyle name="Акцент2 2 2 2 2 19" xfId="22005"/>
    <cellStyle name="Акцент2 2 2 2 2 2" xfId="22006"/>
    <cellStyle name="Акцент2 2 2 2 2 2 10" xfId="22007"/>
    <cellStyle name="Акцент2 2 2 2 2 2 11" xfId="22008"/>
    <cellStyle name="Акцент2 2 2 2 2 2 12" xfId="22009"/>
    <cellStyle name="Акцент2 2 2 2 2 2 13" xfId="22010"/>
    <cellStyle name="Акцент2 2 2 2 2 2 14" xfId="22011"/>
    <cellStyle name="Акцент2 2 2 2 2 2 15" xfId="22012"/>
    <cellStyle name="Акцент2 2 2 2 2 2 16" xfId="22013"/>
    <cellStyle name="Акцент2 2 2 2 2 2 17" xfId="22014"/>
    <cellStyle name="Акцент2 2 2 2 2 2 18" xfId="22015"/>
    <cellStyle name="Акцент2 2 2 2 2 2 19" xfId="22016"/>
    <cellStyle name="Акцент2 2 2 2 2 2 2" xfId="22017"/>
    <cellStyle name="Акцент2 2 2 2 2 2 2 2" xfId="22018"/>
    <cellStyle name="Акцент2 2 2 2 2 2 2 2 2" xfId="22019"/>
    <cellStyle name="Акцент2 2 2 2 2 2 2 2 3" xfId="22020"/>
    <cellStyle name="Акцент2 2 2 2 2 2 2 2 4" xfId="22021"/>
    <cellStyle name="Акцент2 2 2 2 2 2 2 2 5" xfId="22022"/>
    <cellStyle name="Акцент2 2 2 2 2 2 2 2 6" xfId="22023"/>
    <cellStyle name="Акцент2 2 2 2 2 2 2 3" xfId="22024"/>
    <cellStyle name="Акцент2 2 2 2 2 2 2 4" xfId="22025"/>
    <cellStyle name="Акцент2 2 2 2 2 2 2 5" xfId="22026"/>
    <cellStyle name="Акцент2 2 2 2 2 2 2 6" xfId="22027"/>
    <cellStyle name="Акцент2 2 2 2 2 2 20" xfId="22028"/>
    <cellStyle name="Акцент2 2 2 2 2 2 21" xfId="22029"/>
    <cellStyle name="Акцент2 2 2 2 2 2 22" xfId="22030"/>
    <cellStyle name="Акцент2 2 2 2 2 2 23" xfId="22031"/>
    <cellStyle name="Акцент2 2 2 2 2 2 24" xfId="22032"/>
    <cellStyle name="Акцент2 2 2 2 2 2 25" xfId="22033"/>
    <cellStyle name="Акцент2 2 2 2 2 2 26" xfId="22034"/>
    <cellStyle name="Акцент2 2 2 2 2 2 27" xfId="22035"/>
    <cellStyle name="Акцент2 2 2 2 2 2 3" xfId="22036"/>
    <cellStyle name="Акцент2 2 2 2 2 2 4" xfId="22037"/>
    <cellStyle name="Акцент2 2 2 2 2 2 5" xfId="22038"/>
    <cellStyle name="Акцент2 2 2 2 2 2 6" xfId="22039"/>
    <cellStyle name="Акцент2 2 2 2 2 2 7" xfId="22040"/>
    <cellStyle name="Акцент2 2 2 2 2 2 8" xfId="22041"/>
    <cellStyle name="Акцент2 2 2 2 2 2 9" xfId="22042"/>
    <cellStyle name="Акцент2 2 2 2 2 20" xfId="22043"/>
    <cellStyle name="Акцент2 2 2 2 2 21" xfId="22044"/>
    <cellStyle name="Акцент2 2 2 2 2 22" xfId="22045"/>
    <cellStyle name="Акцент2 2 2 2 2 23" xfId="22046"/>
    <cellStyle name="Акцент2 2 2 2 2 24" xfId="22047"/>
    <cellStyle name="Акцент2 2 2 2 2 25" xfId="22048"/>
    <cellStyle name="Акцент2 2 2 2 2 26" xfId="22049"/>
    <cellStyle name="Акцент2 2 2 2 2 27" xfId="22050"/>
    <cellStyle name="Акцент2 2 2 2 2 3" xfId="22051"/>
    <cellStyle name="Акцент2 2 2 2 2 4" xfId="22052"/>
    <cellStyle name="Акцент2 2 2 2 2 5" xfId="22053"/>
    <cellStyle name="Акцент2 2 2 2 2 6" xfId="22054"/>
    <cellStyle name="Акцент2 2 2 2 2 7" xfId="22055"/>
    <cellStyle name="Акцент2 2 2 2 2 8" xfId="22056"/>
    <cellStyle name="Акцент2 2 2 2 2 9" xfId="22057"/>
    <cellStyle name="Акцент2 2 2 2 20" xfId="22058"/>
    <cellStyle name="Акцент2 2 2 2 21" xfId="22059"/>
    <cellStyle name="Акцент2 2 2 2 22" xfId="22060"/>
    <cellStyle name="Акцент2 2 2 2 23" xfId="22061"/>
    <cellStyle name="Акцент2 2 2 2 24" xfId="22062"/>
    <cellStyle name="Акцент2 2 2 2 25" xfId="22063"/>
    <cellStyle name="Акцент2 2 2 2 26" xfId="22064"/>
    <cellStyle name="Акцент2 2 2 2 27" xfId="22065"/>
    <cellStyle name="Акцент2 2 2 2 28" xfId="22066"/>
    <cellStyle name="Акцент2 2 2 2 29" xfId="22067"/>
    <cellStyle name="Акцент2 2 2 2 3" xfId="22068"/>
    <cellStyle name="Акцент2 2 2 2 30" xfId="22069"/>
    <cellStyle name="Акцент2 2 2 2 31" xfId="22070"/>
    <cellStyle name="Акцент2 2 2 2 32" xfId="22071"/>
    <cellStyle name="Акцент2 2 2 2 4" xfId="22072"/>
    <cellStyle name="Акцент2 2 2 2 5" xfId="22073"/>
    <cellStyle name="Акцент2 2 2 2 6" xfId="22074"/>
    <cellStyle name="Акцент2 2 2 2 7" xfId="22075"/>
    <cellStyle name="Акцент2 2 2 2 8" xfId="22076"/>
    <cellStyle name="Акцент2 2 2 2 9" xfId="22077"/>
    <cellStyle name="Акцент2 2 2 20" xfId="22078"/>
    <cellStyle name="Акцент2 2 2 21" xfId="22079"/>
    <cellStyle name="Акцент2 2 2 22" xfId="22080"/>
    <cellStyle name="Акцент2 2 2 23" xfId="22081"/>
    <cellStyle name="Акцент2 2 2 24" xfId="22082"/>
    <cellStyle name="Акцент2 2 2 25" xfId="22083"/>
    <cellStyle name="Акцент2 2 2 26" xfId="22084"/>
    <cellStyle name="Акцент2 2 2 27" xfId="22085"/>
    <cellStyle name="Акцент2 2 2 28" xfId="22086"/>
    <cellStyle name="Акцент2 2 2 29" xfId="22087"/>
    <cellStyle name="Акцент2 2 2 3" xfId="22088"/>
    <cellStyle name="Акцент2 2 2 30" xfId="22089"/>
    <cellStyle name="Акцент2 2 2 31" xfId="22090"/>
    <cellStyle name="Акцент2 2 2 32" xfId="22091"/>
    <cellStyle name="Акцент2 2 2 4" xfId="22092"/>
    <cellStyle name="Акцент2 2 2 5" xfId="22093"/>
    <cellStyle name="Акцент2 2 2 6" xfId="22094"/>
    <cellStyle name="Акцент2 2 2 7" xfId="22095"/>
    <cellStyle name="Акцент2 2 2 8" xfId="22096"/>
    <cellStyle name="Акцент2 2 2 9" xfId="22097"/>
    <cellStyle name="Акцент2 2 20" xfId="22098"/>
    <cellStyle name="Акцент2 2 21" xfId="22099"/>
    <cellStyle name="Акцент2 2 22" xfId="22100"/>
    <cellStyle name="Акцент2 2 23" xfId="22101"/>
    <cellStyle name="Акцент2 2 24" xfId="22102"/>
    <cellStyle name="Акцент2 2 25" xfId="22103"/>
    <cellStyle name="Акцент2 2 26" xfId="22104"/>
    <cellStyle name="Акцент2 2 27" xfId="22105"/>
    <cellStyle name="Акцент2 2 28" xfId="22106"/>
    <cellStyle name="Акцент2 2 29" xfId="22107"/>
    <cellStyle name="Акцент2 2 3" xfId="22108"/>
    <cellStyle name="Акцент2 2 30" xfId="22109"/>
    <cellStyle name="Акцент2 2 31" xfId="22110"/>
    <cellStyle name="Акцент2 2 32" xfId="22111"/>
    <cellStyle name="Акцент2 2 33" xfId="22112"/>
    <cellStyle name="Акцент2 2 4" xfId="22113"/>
    <cellStyle name="Акцент2 2 5" xfId="22114"/>
    <cellStyle name="Акцент2 2 6" xfId="22115"/>
    <cellStyle name="Акцент2 2 7" xfId="22116"/>
    <cellStyle name="Акцент2 2 8" xfId="22117"/>
    <cellStyle name="Акцент2 2 9" xfId="22118"/>
    <cellStyle name="Акцент2 20" xfId="22119"/>
    <cellStyle name="Акцент2 21" xfId="22120"/>
    <cellStyle name="Акцент2 22" xfId="22121"/>
    <cellStyle name="Акцент2 23" xfId="22122"/>
    <cellStyle name="Акцент2 24" xfId="22123"/>
    <cellStyle name="Акцент2 25" xfId="22124"/>
    <cellStyle name="Акцент2 26" xfId="22125"/>
    <cellStyle name="Акцент2 27" xfId="22126"/>
    <cellStyle name="Акцент2 28" xfId="22127"/>
    <cellStyle name="Акцент2 29" xfId="22128"/>
    <cellStyle name="Акцент2 3" xfId="22129"/>
    <cellStyle name="Акцент2 30" xfId="22130"/>
    <cellStyle name="Акцент2 31" xfId="22131"/>
    <cellStyle name="Акцент2 32" xfId="22132"/>
    <cellStyle name="Акцент2 33" xfId="22133"/>
    <cellStyle name="Акцент2 34" xfId="22134"/>
    <cellStyle name="Акцент2 35" xfId="22135"/>
    <cellStyle name="Акцент2 36" xfId="22136"/>
    <cellStyle name="Акцент2 37" xfId="22137"/>
    <cellStyle name="Акцент2 38" xfId="22138"/>
    <cellStyle name="Акцент2 4" xfId="22139"/>
    <cellStyle name="Акцент2 5" xfId="22140"/>
    <cellStyle name="Акцент2 6" xfId="22141"/>
    <cellStyle name="Акцент2 7" xfId="22142"/>
    <cellStyle name="Акцент2 8" xfId="22143"/>
    <cellStyle name="Акцент2 9" xfId="22144"/>
    <cellStyle name="Акцент3 10" xfId="22145"/>
    <cellStyle name="Акцент3 11" xfId="22146"/>
    <cellStyle name="Акцент3 12" xfId="22147"/>
    <cellStyle name="Акцент3 13" xfId="22148"/>
    <cellStyle name="Акцент3 14" xfId="22149"/>
    <cellStyle name="Акцент3 15" xfId="22150"/>
    <cellStyle name="Акцент3 16" xfId="22151"/>
    <cellStyle name="Акцент3 17" xfId="22152"/>
    <cellStyle name="Акцент3 18" xfId="22153"/>
    <cellStyle name="Акцент3 19" xfId="22154"/>
    <cellStyle name="Акцент3 2" xfId="22155"/>
    <cellStyle name="Акцент3 2 10" xfId="22156"/>
    <cellStyle name="Акцент3 2 11" xfId="22157"/>
    <cellStyle name="Акцент3 2 12" xfId="22158"/>
    <cellStyle name="Акцент3 2 13" xfId="22159"/>
    <cellStyle name="Акцент3 2 14" xfId="22160"/>
    <cellStyle name="Акцент3 2 15" xfId="22161"/>
    <cellStyle name="Акцент3 2 16" xfId="22162"/>
    <cellStyle name="Акцент3 2 17" xfId="22163"/>
    <cellStyle name="Акцент3 2 18" xfId="22164"/>
    <cellStyle name="Акцент3 2 19" xfId="22165"/>
    <cellStyle name="Акцент3 2 2" xfId="22166"/>
    <cellStyle name="Акцент3 2 2 10" xfId="22167"/>
    <cellStyle name="Акцент3 2 2 11" xfId="22168"/>
    <cellStyle name="Акцент3 2 2 12" xfId="22169"/>
    <cellStyle name="Акцент3 2 2 13" xfId="22170"/>
    <cellStyle name="Акцент3 2 2 14" xfId="22171"/>
    <cellStyle name="Акцент3 2 2 15" xfId="22172"/>
    <cellStyle name="Акцент3 2 2 16" xfId="22173"/>
    <cellStyle name="Акцент3 2 2 17" xfId="22174"/>
    <cellStyle name="Акцент3 2 2 18" xfId="22175"/>
    <cellStyle name="Акцент3 2 2 19" xfId="22176"/>
    <cellStyle name="Акцент3 2 2 2" xfId="22177"/>
    <cellStyle name="Акцент3 2 2 2 10" xfId="22178"/>
    <cellStyle name="Акцент3 2 2 2 11" xfId="22179"/>
    <cellStyle name="Акцент3 2 2 2 12" xfId="22180"/>
    <cellStyle name="Акцент3 2 2 2 13" xfId="22181"/>
    <cellStyle name="Акцент3 2 2 2 14" xfId="22182"/>
    <cellStyle name="Акцент3 2 2 2 15" xfId="22183"/>
    <cellStyle name="Акцент3 2 2 2 16" xfId="22184"/>
    <cellStyle name="Акцент3 2 2 2 17" xfId="22185"/>
    <cellStyle name="Акцент3 2 2 2 18" xfId="22186"/>
    <cellStyle name="Акцент3 2 2 2 19" xfId="22187"/>
    <cellStyle name="Акцент3 2 2 2 2" xfId="22188"/>
    <cellStyle name="Акцент3 2 2 2 2 10" xfId="22189"/>
    <cellStyle name="Акцент3 2 2 2 2 11" xfId="22190"/>
    <cellStyle name="Акцент3 2 2 2 2 12" xfId="22191"/>
    <cellStyle name="Акцент3 2 2 2 2 13" xfId="22192"/>
    <cellStyle name="Акцент3 2 2 2 2 14" xfId="22193"/>
    <cellStyle name="Акцент3 2 2 2 2 15" xfId="22194"/>
    <cellStyle name="Акцент3 2 2 2 2 16" xfId="22195"/>
    <cellStyle name="Акцент3 2 2 2 2 17" xfId="22196"/>
    <cellStyle name="Акцент3 2 2 2 2 18" xfId="22197"/>
    <cellStyle name="Акцент3 2 2 2 2 19" xfId="22198"/>
    <cellStyle name="Акцент3 2 2 2 2 2" xfId="22199"/>
    <cellStyle name="Акцент3 2 2 2 2 2 10" xfId="22200"/>
    <cellStyle name="Акцент3 2 2 2 2 2 11" xfId="22201"/>
    <cellStyle name="Акцент3 2 2 2 2 2 12" xfId="22202"/>
    <cellStyle name="Акцент3 2 2 2 2 2 13" xfId="22203"/>
    <cellStyle name="Акцент3 2 2 2 2 2 14" xfId="22204"/>
    <cellStyle name="Акцент3 2 2 2 2 2 15" xfId="22205"/>
    <cellStyle name="Акцент3 2 2 2 2 2 16" xfId="22206"/>
    <cellStyle name="Акцент3 2 2 2 2 2 17" xfId="22207"/>
    <cellStyle name="Акцент3 2 2 2 2 2 18" xfId="22208"/>
    <cellStyle name="Акцент3 2 2 2 2 2 19" xfId="22209"/>
    <cellStyle name="Акцент3 2 2 2 2 2 2" xfId="22210"/>
    <cellStyle name="Акцент3 2 2 2 2 2 2 2" xfId="22211"/>
    <cellStyle name="Акцент3 2 2 2 2 2 2 2 2" xfId="22212"/>
    <cellStyle name="Акцент3 2 2 2 2 2 2 2 3" xfId="22213"/>
    <cellStyle name="Акцент3 2 2 2 2 2 2 2 4" xfId="22214"/>
    <cellStyle name="Акцент3 2 2 2 2 2 2 2 5" xfId="22215"/>
    <cellStyle name="Акцент3 2 2 2 2 2 2 2 6" xfId="22216"/>
    <cellStyle name="Акцент3 2 2 2 2 2 2 3" xfId="22217"/>
    <cellStyle name="Акцент3 2 2 2 2 2 2 4" xfId="22218"/>
    <cellStyle name="Акцент3 2 2 2 2 2 2 5" xfId="22219"/>
    <cellStyle name="Акцент3 2 2 2 2 2 2 6" xfId="22220"/>
    <cellStyle name="Акцент3 2 2 2 2 2 20" xfId="22221"/>
    <cellStyle name="Акцент3 2 2 2 2 2 21" xfId="22222"/>
    <cellStyle name="Акцент3 2 2 2 2 2 22" xfId="22223"/>
    <cellStyle name="Акцент3 2 2 2 2 2 23" xfId="22224"/>
    <cellStyle name="Акцент3 2 2 2 2 2 24" xfId="22225"/>
    <cellStyle name="Акцент3 2 2 2 2 2 25" xfId="22226"/>
    <cellStyle name="Акцент3 2 2 2 2 2 26" xfId="22227"/>
    <cellStyle name="Акцент3 2 2 2 2 2 27" xfId="22228"/>
    <cellStyle name="Акцент3 2 2 2 2 2 3" xfId="22229"/>
    <cellStyle name="Акцент3 2 2 2 2 2 4" xfId="22230"/>
    <cellStyle name="Акцент3 2 2 2 2 2 5" xfId="22231"/>
    <cellStyle name="Акцент3 2 2 2 2 2 6" xfId="22232"/>
    <cellStyle name="Акцент3 2 2 2 2 2 7" xfId="22233"/>
    <cellStyle name="Акцент3 2 2 2 2 2 8" xfId="22234"/>
    <cellStyle name="Акцент3 2 2 2 2 2 9" xfId="22235"/>
    <cellStyle name="Акцент3 2 2 2 2 20" xfId="22236"/>
    <cellStyle name="Акцент3 2 2 2 2 21" xfId="22237"/>
    <cellStyle name="Акцент3 2 2 2 2 22" xfId="22238"/>
    <cellStyle name="Акцент3 2 2 2 2 23" xfId="22239"/>
    <cellStyle name="Акцент3 2 2 2 2 24" xfId="22240"/>
    <cellStyle name="Акцент3 2 2 2 2 25" xfId="22241"/>
    <cellStyle name="Акцент3 2 2 2 2 26" xfId="22242"/>
    <cellStyle name="Акцент3 2 2 2 2 27" xfId="22243"/>
    <cellStyle name="Акцент3 2 2 2 2 3" xfId="22244"/>
    <cellStyle name="Акцент3 2 2 2 2 4" xfId="22245"/>
    <cellStyle name="Акцент3 2 2 2 2 5" xfId="22246"/>
    <cellStyle name="Акцент3 2 2 2 2 6" xfId="22247"/>
    <cellStyle name="Акцент3 2 2 2 2 7" xfId="22248"/>
    <cellStyle name="Акцент3 2 2 2 2 8" xfId="22249"/>
    <cellStyle name="Акцент3 2 2 2 2 9" xfId="22250"/>
    <cellStyle name="Акцент3 2 2 2 20" xfId="22251"/>
    <cellStyle name="Акцент3 2 2 2 21" xfId="22252"/>
    <cellStyle name="Акцент3 2 2 2 22" xfId="22253"/>
    <cellStyle name="Акцент3 2 2 2 23" xfId="22254"/>
    <cellStyle name="Акцент3 2 2 2 24" xfId="22255"/>
    <cellStyle name="Акцент3 2 2 2 25" xfId="22256"/>
    <cellStyle name="Акцент3 2 2 2 26" xfId="22257"/>
    <cellStyle name="Акцент3 2 2 2 27" xfId="22258"/>
    <cellStyle name="Акцент3 2 2 2 28" xfId="22259"/>
    <cellStyle name="Акцент3 2 2 2 29" xfId="22260"/>
    <cellStyle name="Акцент3 2 2 2 3" xfId="22261"/>
    <cellStyle name="Акцент3 2 2 2 30" xfId="22262"/>
    <cellStyle name="Акцент3 2 2 2 31" xfId="22263"/>
    <cellStyle name="Акцент3 2 2 2 32" xfId="22264"/>
    <cellStyle name="Акцент3 2 2 2 4" xfId="22265"/>
    <cellStyle name="Акцент3 2 2 2 5" xfId="22266"/>
    <cellStyle name="Акцент3 2 2 2 6" xfId="22267"/>
    <cellStyle name="Акцент3 2 2 2 7" xfId="22268"/>
    <cellStyle name="Акцент3 2 2 2 8" xfId="22269"/>
    <cellStyle name="Акцент3 2 2 2 9" xfId="22270"/>
    <cellStyle name="Акцент3 2 2 20" xfId="22271"/>
    <cellStyle name="Акцент3 2 2 21" xfId="22272"/>
    <cellStyle name="Акцент3 2 2 22" xfId="22273"/>
    <cellStyle name="Акцент3 2 2 23" xfId="22274"/>
    <cellStyle name="Акцент3 2 2 24" xfId="22275"/>
    <cellStyle name="Акцент3 2 2 25" xfId="22276"/>
    <cellStyle name="Акцент3 2 2 26" xfId="22277"/>
    <cellStyle name="Акцент3 2 2 27" xfId="22278"/>
    <cellStyle name="Акцент3 2 2 28" xfId="22279"/>
    <cellStyle name="Акцент3 2 2 29" xfId="22280"/>
    <cellStyle name="Акцент3 2 2 3" xfId="22281"/>
    <cellStyle name="Акцент3 2 2 30" xfId="22282"/>
    <cellStyle name="Акцент3 2 2 31" xfId="22283"/>
    <cellStyle name="Акцент3 2 2 32" xfId="22284"/>
    <cellStyle name="Акцент3 2 2 4" xfId="22285"/>
    <cellStyle name="Акцент3 2 2 5" xfId="22286"/>
    <cellStyle name="Акцент3 2 2 6" xfId="22287"/>
    <cellStyle name="Акцент3 2 2 7" xfId="22288"/>
    <cellStyle name="Акцент3 2 2 8" xfId="22289"/>
    <cellStyle name="Акцент3 2 2 9" xfId="22290"/>
    <cellStyle name="Акцент3 2 20" xfId="22291"/>
    <cellStyle name="Акцент3 2 21" xfId="22292"/>
    <cellStyle name="Акцент3 2 22" xfId="22293"/>
    <cellStyle name="Акцент3 2 23" xfId="22294"/>
    <cellStyle name="Акцент3 2 24" xfId="22295"/>
    <cellStyle name="Акцент3 2 25" xfId="22296"/>
    <cellStyle name="Акцент3 2 26" xfId="22297"/>
    <cellStyle name="Акцент3 2 27" xfId="22298"/>
    <cellStyle name="Акцент3 2 28" xfId="22299"/>
    <cellStyle name="Акцент3 2 29" xfId="22300"/>
    <cellStyle name="Акцент3 2 3" xfId="22301"/>
    <cellStyle name="Акцент3 2 30" xfId="22302"/>
    <cellStyle name="Акцент3 2 31" xfId="22303"/>
    <cellStyle name="Акцент3 2 32" xfId="22304"/>
    <cellStyle name="Акцент3 2 33" xfId="22305"/>
    <cellStyle name="Акцент3 2 4" xfId="22306"/>
    <cellStyle name="Акцент3 2 5" xfId="22307"/>
    <cellStyle name="Акцент3 2 6" xfId="22308"/>
    <cellStyle name="Акцент3 2 7" xfId="22309"/>
    <cellStyle name="Акцент3 2 8" xfId="22310"/>
    <cellStyle name="Акцент3 2 9" xfId="22311"/>
    <cellStyle name="Акцент3 20" xfId="22312"/>
    <cellStyle name="Акцент3 21" xfId="22313"/>
    <cellStyle name="Акцент3 22" xfId="22314"/>
    <cellStyle name="Акцент3 23" xfId="22315"/>
    <cellStyle name="Акцент3 24" xfId="22316"/>
    <cellStyle name="Акцент3 25" xfId="22317"/>
    <cellStyle name="Акцент3 26" xfId="22318"/>
    <cellStyle name="Акцент3 27" xfId="22319"/>
    <cellStyle name="Акцент3 28" xfId="22320"/>
    <cellStyle name="Акцент3 29" xfId="22321"/>
    <cellStyle name="Акцент3 3" xfId="22322"/>
    <cellStyle name="Акцент3 30" xfId="22323"/>
    <cellStyle name="Акцент3 31" xfId="22324"/>
    <cellStyle name="Акцент3 32" xfId="22325"/>
    <cellStyle name="Акцент3 33" xfId="22326"/>
    <cellStyle name="Акцент3 34" xfId="22327"/>
    <cellStyle name="Акцент3 35" xfId="22328"/>
    <cellStyle name="Акцент3 36" xfId="22329"/>
    <cellStyle name="Акцент3 37" xfId="22330"/>
    <cellStyle name="Акцент3 38" xfId="22331"/>
    <cellStyle name="Акцент3 4" xfId="22332"/>
    <cellStyle name="Акцент3 5" xfId="22333"/>
    <cellStyle name="Акцент3 6" xfId="22334"/>
    <cellStyle name="Акцент3 7" xfId="22335"/>
    <cellStyle name="Акцент3 8" xfId="22336"/>
    <cellStyle name="Акцент3 9" xfId="22337"/>
    <cellStyle name="Акцент4 10" xfId="22338"/>
    <cellStyle name="Акцент4 11" xfId="22339"/>
    <cellStyle name="Акцент4 12" xfId="22340"/>
    <cellStyle name="Акцент4 13" xfId="22341"/>
    <cellStyle name="Акцент4 14" xfId="22342"/>
    <cellStyle name="Акцент4 15" xfId="22343"/>
    <cellStyle name="Акцент4 16" xfId="22344"/>
    <cellStyle name="Акцент4 17" xfId="22345"/>
    <cellStyle name="Акцент4 18" xfId="22346"/>
    <cellStyle name="Акцент4 19" xfId="22347"/>
    <cellStyle name="Акцент4 2" xfId="22348"/>
    <cellStyle name="Акцент4 2 10" xfId="22349"/>
    <cellStyle name="Акцент4 2 11" xfId="22350"/>
    <cellStyle name="Акцент4 2 12" xfId="22351"/>
    <cellStyle name="Акцент4 2 13" xfId="22352"/>
    <cellStyle name="Акцент4 2 14" xfId="22353"/>
    <cellStyle name="Акцент4 2 15" xfId="22354"/>
    <cellStyle name="Акцент4 2 16" xfId="22355"/>
    <cellStyle name="Акцент4 2 17" xfId="22356"/>
    <cellStyle name="Акцент4 2 18" xfId="22357"/>
    <cellStyle name="Акцент4 2 19" xfId="22358"/>
    <cellStyle name="Акцент4 2 2" xfId="22359"/>
    <cellStyle name="Акцент4 2 2 10" xfId="22360"/>
    <cellStyle name="Акцент4 2 2 11" xfId="22361"/>
    <cellStyle name="Акцент4 2 2 12" xfId="22362"/>
    <cellStyle name="Акцент4 2 2 13" xfId="22363"/>
    <cellStyle name="Акцент4 2 2 14" xfId="22364"/>
    <cellStyle name="Акцент4 2 2 15" xfId="22365"/>
    <cellStyle name="Акцент4 2 2 16" xfId="22366"/>
    <cellStyle name="Акцент4 2 2 17" xfId="22367"/>
    <cellStyle name="Акцент4 2 2 18" xfId="22368"/>
    <cellStyle name="Акцент4 2 2 19" xfId="22369"/>
    <cellStyle name="Акцент4 2 2 2" xfId="22370"/>
    <cellStyle name="Акцент4 2 2 2 10" xfId="22371"/>
    <cellStyle name="Акцент4 2 2 2 11" xfId="22372"/>
    <cellStyle name="Акцент4 2 2 2 12" xfId="22373"/>
    <cellStyle name="Акцент4 2 2 2 13" xfId="22374"/>
    <cellStyle name="Акцент4 2 2 2 14" xfId="22375"/>
    <cellStyle name="Акцент4 2 2 2 15" xfId="22376"/>
    <cellStyle name="Акцент4 2 2 2 16" xfId="22377"/>
    <cellStyle name="Акцент4 2 2 2 17" xfId="22378"/>
    <cellStyle name="Акцент4 2 2 2 18" xfId="22379"/>
    <cellStyle name="Акцент4 2 2 2 19" xfId="22380"/>
    <cellStyle name="Акцент4 2 2 2 2" xfId="22381"/>
    <cellStyle name="Акцент4 2 2 2 2 10" xfId="22382"/>
    <cellStyle name="Акцент4 2 2 2 2 11" xfId="22383"/>
    <cellStyle name="Акцент4 2 2 2 2 12" xfId="22384"/>
    <cellStyle name="Акцент4 2 2 2 2 13" xfId="22385"/>
    <cellStyle name="Акцент4 2 2 2 2 14" xfId="22386"/>
    <cellStyle name="Акцент4 2 2 2 2 15" xfId="22387"/>
    <cellStyle name="Акцент4 2 2 2 2 16" xfId="22388"/>
    <cellStyle name="Акцент4 2 2 2 2 17" xfId="22389"/>
    <cellStyle name="Акцент4 2 2 2 2 18" xfId="22390"/>
    <cellStyle name="Акцент4 2 2 2 2 19" xfId="22391"/>
    <cellStyle name="Акцент4 2 2 2 2 2" xfId="22392"/>
    <cellStyle name="Акцент4 2 2 2 2 2 10" xfId="22393"/>
    <cellStyle name="Акцент4 2 2 2 2 2 11" xfId="22394"/>
    <cellStyle name="Акцент4 2 2 2 2 2 12" xfId="22395"/>
    <cellStyle name="Акцент4 2 2 2 2 2 13" xfId="22396"/>
    <cellStyle name="Акцент4 2 2 2 2 2 14" xfId="22397"/>
    <cellStyle name="Акцент4 2 2 2 2 2 15" xfId="22398"/>
    <cellStyle name="Акцент4 2 2 2 2 2 16" xfId="22399"/>
    <cellStyle name="Акцент4 2 2 2 2 2 17" xfId="22400"/>
    <cellStyle name="Акцент4 2 2 2 2 2 18" xfId="22401"/>
    <cellStyle name="Акцент4 2 2 2 2 2 19" xfId="22402"/>
    <cellStyle name="Акцент4 2 2 2 2 2 2" xfId="22403"/>
    <cellStyle name="Акцент4 2 2 2 2 2 2 2" xfId="22404"/>
    <cellStyle name="Акцент4 2 2 2 2 2 2 2 2" xfId="22405"/>
    <cellStyle name="Акцент4 2 2 2 2 2 2 2 3" xfId="22406"/>
    <cellStyle name="Акцент4 2 2 2 2 2 2 2 4" xfId="22407"/>
    <cellStyle name="Акцент4 2 2 2 2 2 2 2 5" xfId="22408"/>
    <cellStyle name="Акцент4 2 2 2 2 2 2 2 6" xfId="22409"/>
    <cellStyle name="Акцент4 2 2 2 2 2 2 3" xfId="22410"/>
    <cellStyle name="Акцент4 2 2 2 2 2 2 4" xfId="22411"/>
    <cellStyle name="Акцент4 2 2 2 2 2 2 5" xfId="22412"/>
    <cellStyle name="Акцент4 2 2 2 2 2 2 6" xfId="22413"/>
    <cellStyle name="Акцент4 2 2 2 2 2 20" xfId="22414"/>
    <cellStyle name="Акцент4 2 2 2 2 2 21" xfId="22415"/>
    <cellStyle name="Акцент4 2 2 2 2 2 22" xfId="22416"/>
    <cellStyle name="Акцент4 2 2 2 2 2 23" xfId="22417"/>
    <cellStyle name="Акцент4 2 2 2 2 2 24" xfId="22418"/>
    <cellStyle name="Акцент4 2 2 2 2 2 25" xfId="22419"/>
    <cellStyle name="Акцент4 2 2 2 2 2 26" xfId="22420"/>
    <cellStyle name="Акцент4 2 2 2 2 2 27" xfId="22421"/>
    <cellStyle name="Акцент4 2 2 2 2 2 3" xfId="22422"/>
    <cellStyle name="Акцент4 2 2 2 2 2 4" xfId="22423"/>
    <cellStyle name="Акцент4 2 2 2 2 2 5" xfId="22424"/>
    <cellStyle name="Акцент4 2 2 2 2 2 6" xfId="22425"/>
    <cellStyle name="Акцент4 2 2 2 2 2 7" xfId="22426"/>
    <cellStyle name="Акцент4 2 2 2 2 2 8" xfId="22427"/>
    <cellStyle name="Акцент4 2 2 2 2 2 9" xfId="22428"/>
    <cellStyle name="Акцент4 2 2 2 2 20" xfId="22429"/>
    <cellStyle name="Акцент4 2 2 2 2 21" xfId="22430"/>
    <cellStyle name="Акцент4 2 2 2 2 22" xfId="22431"/>
    <cellStyle name="Акцент4 2 2 2 2 23" xfId="22432"/>
    <cellStyle name="Акцент4 2 2 2 2 24" xfId="22433"/>
    <cellStyle name="Акцент4 2 2 2 2 25" xfId="22434"/>
    <cellStyle name="Акцент4 2 2 2 2 26" xfId="22435"/>
    <cellStyle name="Акцент4 2 2 2 2 27" xfId="22436"/>
    <cellStyle name="Акцент4 2 2 2 2 3" xfId="22437"/>
    <cellStyle name="Акцент4 2 2 2 2 4" xfId="22438"/>
    <cellStyle name="Акцент4 2 2 2 2 5" xfId="22439"/>
    <cellStyle name="Акцент4 2 2 2 2 6" xfId="22440"/>
    <cellStyle name="Акцент4 2 2 2 2 7" xfId="22441"/>
    <cellStyle name="Акцент4 2 2 2 2 8" xfId="22442"/>
    <cellStyle name="Акцент4 2 2 2 2 9" xfId="22443"/>
    <cellStyle name="Акцент4 2 2 2 20" xfId="22444"/>
    <cellStyle name="Акцент4 2 2 2 21" xfId="22445"/>
    <cellStyle name="Акцент4 2 2 2 22" xfId="22446"/>
    <cellStyle name="Акцент4 2 2 2 23" xfId="22447"/>
    <cellStyle name="Акцент4 2 2 2 24" xfId="22448"/>
    <cellStyle name="Акцент4 2 2 2 25" xfId="22449"/>
    <cellStyle name="Акцент4 2 2 2 26" xfId="22450"/>
    <cellStyle name="Акцент4 2 2 2 27" xfId="22451"/>
    <cellStyle name="Акцент4 2 2 2 28" xfId="22452"/>
    <cellStyle name="Акцент4 2 2 2 29" xfId="22453"/>
    <cellStyle name="Акцент4 2 2 2 3" xfId="22454"/>
    <cellStyle name="Акцент4 2 2 2 30" xfId="22455"/>
    <cellStyle name="Акцент4 2 2 2 31" xfId="22456"/>
    <cellStyle name="Акцент4 2 2 2 32" xfId="22457"/>
    <cellStyle name="Акцент4 2 2 2 4" xfId="22458"/>
    <cellStyle name="Акцент4 2 2 2 5" xfId="22459"/>
    <cellStyle name="Акцент4 2 2 2 6" xfId="22460"/>
    <cellStyle name="Акцент4 2 2 2 7" xfId="22461"/>
    <cellStyle name="Акцент4 2 2 2 8" xfId="22462"/>
    <cellStyle name="Акцент4 2 2 2 9" xfId="22463"/>
    <cellStyle name="Акцент4 2 2 20" xfId="22464"/>
    <cellStyle name="Акцент4 2 2 21" xfId="22465"/>
    <cellStyle name="Акцент4 2 2 22" xfId="22466"/>
    <cellStyle name="Акцент4 2 2 23" xfId="22467"/>
    <cellStyle name="Акцент4 2 2 24" xfId="22468"/>
    <cellStyle name="Акцент4 2 2 25" xfId="22469"/>
    <cellStyle name="Акцент4 2 2 26" xfId="22470"/>
    <cellStyle name="Акцент4 2 2 27" xfId="22471"/>
    <cellStyle name="Акцент4 2 2 28" xfId="22472"/>
    <cellStyle name="Акцент4 2 2 29" xfId="22473"/>
    <cellStyle name="Акцент4 2 2 3" xfId="22474"/>
    <cellStyle name="Акцент4 2 2 30" xfId="22475"/>
    <cellStyle name="Акцент4 2 2 31" xfId="22476"/>
    <cellStyle name="Акцент4 2 2 32" xfId="22477"/>
    <cellStyle name="Акцент4 2 2 4" xfId="22478"/>
    <cellStyle name="Акцент4 2 2 5" xfId="22479"/>
    <cellStyle name="Акцент4 2 2 6" xfId="22480"/>
    <cellStyle name="Акцент4 2 2 7" xfId="22481"/>
    <cellStyle name="Акцент4 2 2 8" xfId="22482"/>
    <cellStyle name="Акцент4 2 2 9" xfId="22483"/>
    <cellStyle name="Акцент4 2 20" xfId="22484"/>
    <cellStyle name="Акцент4 2 21" xfId="22485"/>
    <cellStyle name="Акцент4 2 22" xfId="22486"/>
    <cellStyle name="Акцент4 2 23" xfId="22487"/>
    <cellStyle name="Акцент4 2 24" xfId="22488"/>
    <cellStyle name="Акцент4 2 25" xfId="22489"/>
    <cellStyle name="Акцент4 2 26" xfId="22490"/>
    <cellStyle name="Акцент4 2 27" xfId="22491"/>
    <cellStyle name="Акцент4 2 28" xfId="22492"/>
    <cellStyle name="Акцент4 2 29" xfId="22493"/>
    <cellStyle name="Акцент4 2 3" xfId="22494"/>
    <cellStyle name="Акцент4 2 30" xfId="22495"/>
    <cellStyle name="Акцент4 2 31" xfId="22496"/>
    <cellStyle name="Акцент4 2 32" xfId="22497"/>
    <cellStyle name="Акцент4 2 33" xfId="22498"/>
    <cellStyle name="Акцент4 2 4" xfId="22499"/>
    <cellStyle name="Акцент4 2 5" xfId="22500"/>
    <cellStyle name="Акцент4 2 6" xfId="22501"/>
    <cellStyle name="Акцент4 2 7" xfId="22502"/>
    <cellStyle name="Акцент4 2 8" xfId="22503"/>
    <cellStyle name="Акцент4 2 9" xfId="22504"/>
    <cellStyle name="Акцент4 20" xfId="22505"/>
    <cellStyle name="Акцент4 21" xfId="22506"/>
    <cellStyle name="Акцент4 22" xfId="22507"/>
    <cellStyle name="Акцент4 23" xfId="22508"/>
    <cellStyle name="Акцент4 24" xfId="22509"/>
    <cellStyle name="Акцент4 25" xfId="22510"/>
    <cellStyle name="Акцент4 26" xfId="22511"/>
    <cellStyle name="Акцент4 27" xfId="22512"/>
    <cellStyle name="Акцент4 28" xfId="22513"/>
    <cellStyle name="Акцент4 29" xfId="22514"/>
    <cellStyle name="Акцент4 3" xfId="22515"/>
    <cellStyle name="Акцент4 30" xfId="22516"/>
    <cellStyle name="Акцент4 31" xfId="22517"/>
    <cellStyle name="Акцент4 32" xfId="22518"/>
    <cellStyle name="Акцент4 33" xfId="22519"/>
    <cellStyle name="Акцент4 34" xfId="22520"/>
    <cellStyle name="Акцент4 35" xfId="22521"/>
    <cellStyle name="Акцент4 36" xfId="22522"/>
    <cellStyle name="Акцент4 37" xfId="22523"/>
    <cellStyle name="Акцент4 38" xfId="22524"/>
    <cellStyle name="Акцент4 4" xfId="22525"/>
    <cellStyle name="Акцент4 5" xfId="22526"/>
    <cellStyle name="Акцент4 6" xfId="22527"/>
    <cellStyle name="Акцент4 7" xfId="22528"/>
    <cellStyle name="Акцент4 8" xfId="22529"/>
    <cellStyle name="Акцент4 9" xfId="22530"/>
    <cellStyle name="Акцент5 10" xfId="22531"/>
    <cellStyle name="Акцент5 11" xfId="22532"/>
    <cellStyle name="Акцент5 12" xfId="22533"/>
    <cellStyle name="Акцент5 13" xfId="22534"/>
    <cellStyle name="Акцент5 14" xfId="22535"/>
    <cellStyle name="Акцент5 15" xfId="22536"/>
    <cellStyle name="Акцент5 16" xfId="22537"/>
    <cellStyle name="Акцент5 17" xfId="22538"/>
    <cellStyle name="Акцент5 18" xfId="22539"/>
    <cellStyle name="Акцент5 19" xfId="22540"/>
    <cellStyle name="Акцент5 2" xfId="22541"/>
    <cellStyle name="Акцент5 2 10" xfId="22542"/>
    <cellStyle name="Акцент5 2 11" xfId="22543"/>
    <cellStyle name="Акцент5 2 12" xfId="22544"/>
    <cellStyle name="Акцент5 2 13" xfId="22545"/>
    <cellStyle name="Акцент5 2 14" xfId="22546"/>
    <cellStyle name="Акцент5 2 15" xfId="22547"/>
    <cellStyle name="Акцент5 2 16" xfId="22548"/>
    <cellStyle name="Акцент5 2 17" xfId="22549"/>
    <cellStyle name="Акцент5 2 18" xfId="22550"/>
    <cellStyle name="Акцент5 2 19" xfId="22551"/>
    <cellStyle name="Акцент5 2 2" xfId="22552"/>
    <cellStyle name="Акцент5 2 2 10" xfId="22553"/>
    <cellStyle name="Акцент5 2 2 11" xfId="22554"/>
    <cellStyle name="Акцент5 2 2 12" xfId="22555"/>
    <cellStyle name="Акцент5 2 2 13" xfId="22556"/>
    <cellStyle name="Акцент5 2 2 14" xfId="22557"/>
    <cellStyle name="Акцент5 2 2 15" xfId="22558"/>
    <cellStyle name="Акцент5 2 2 16" xfId="22559"/>
    <cellStyle name="Акцент5 2 2 17" xfId="22560"/>
    <cellStyle name="Акцент5 2 2 18" xfId="22561"/>
    <cellStyle name="Акцент5 2 2 19" xfId="22562"/>
    <cellStyle name="Акцент5 2 2 2" xfId="22563"/>
    <cellStyle name="Акцент5 2 2 2 10" xfId="22564"/>
    <cellStyle name="Акцент5 2 2 2 11" xfId="22565"/>
    <cellStyle name="Акцент5 2 2 2 12" xfId="22566"/>
    <cellStyle name="Акцент5 2 2 2 13" xfId="22567"/>
    <cellStyle name="Акцент5 2 2 2 14" xfId="22568"/>
    <cellStyle name="Акцент5 2 2 2 15" xfId="22569"/>
    <cellStyle name="Акцент5 2 2 2 16" xfId="22570"/>
    <cellStyle name="Акцент5 2 2 2 17" xfId="22571"/>
    <cellStyle name="Акцент5 2 2 2 18" xfId="22572"/>
    <cellStyle name="Акцент5 2 2 2 19" xfId="22573"/>
    <cellStyle name="Акцент5 2 2 2 2" xfId="22574"/>
    <cellStyle name="Акцент5 2 2 2 2 10" xfId="22575"/>
    <cellStyle name="Акцент5 2 2 2 2 11" xfId="22576"/>
    <cellStyle name="Акцент5 2 2 2 2 12" xfId="22577"/>
    <cellStyle name="Акцент5 2 2 2 2 13" xfId="22578"/>
    <cellStyle name="Акцент5 2 2 2 2 14" xfId="22579"/>
    <cellStyle name="Акцент5 2 2 2 2 15" xfId="22580"/>
    <cellStyle name="Акцент5 2 2 2 2 16" xfId="22581"/>
    <cellStyle name="Акцент5 2 2 2 2 17" xfId="22582"/>
    <cellStyle name="Акцент5 2 2 2 2 18" xfId="22583"/>
    <cellStyle name="Акцент5 2 2 2 2 19" xfId="22584"/>
    <cellStyle name="Акцент5 2 2 2 2 2" xfId="22585"/>
    <cellStyle name="Акцент5 2 2 2 2 2 10" xfId="22586"/>
    <cellStyle name="Акцент5 2 2 2 2 2 11" xfId="22587"/>
    <cellStyle name="Акцент5 2 2 2 2 2 12" xfId="22588"/>
    <cellStyle name="Акцент5 2 2 2 2 2 13" xfId="22589"/>
    <cellStyle name="Акцент5 2 2 2 2 2 14" xfId="22590"/>
    <cellStyle name="Акцент5 2 2 2 2 2 15" xfId="22591"/>
    <cellStyle name="Акцент5 2 2 2 2 2 16" xfId="22592"/>
    <cellStyle name="Акцент5 2 2 2 2 2 17" xfId="22593"/>
    <cellStyle name="Акцент5 2 2 2 2 2 18" xfId="22594"/>
    <cellStyle name="Акцент5 2 2 2 2 2 19" xfId="22595"/>
    <cellStyle name="Акцент5 2 2 2 2 2 2" xfId="22596"/>
    <cellStyle name="Акцент5 2 2 2 2 2 2 2" xfId="22597"/>
    <cellStyle name="Акцент5 2 2 2 2 2 2 2 2" xfId="22598"/>
    <cellStyle name="Акцент5 2 2 2 2 2 2 2 3" xfId="22599"/>
    <cellStyle name="Акцент5 2 2 2 2 2 2 2 4" xfId="22600"/>
    <cellStyle name="Акцент5 2 2 2 2 2 2 2 5" xfId="22601"/>
    <cellStyle name="Акцент5 2 2 2 2 2 2 2 6" xfId="22602"/>
    <cellStyle name="Акцент5 2 2 2 2 2 2 3" xfId="22603"/>
    <cellStyle name="Акцент5 2 2 2 2 2 2 4" xfId="22604"/>
    <cellStyle name="Акцент5 2 2 2 2 2 2 5" xfId="22605"/>
    <cellStyle name="Акцент5 2 2 2 2 2 2 6" xfId="22606"/>
    <cellStyle name="Акцент5 2 2 2 2 2 20" xfId="22607"/>
    <cellStyle name="Акцент5 2 2 2 2 2 21" xfId="22608"/>
    <cellStyle name="Акцент5 2 2 2 2 2 22" xfId="22609"/>
    <cellStyle name="Акцент5 2 2 2 2 2 23" xfId="22610"/>
    <cellStyle name="Акцент5 2 2 2 2 2 24" xfId="22611"/>
    <cellStyle name="Акцент5 2 2 2 2 2 25" xfId="22612"/>
    <cellStyle name="Акцент5 2 2 2 2 2 26" xfId="22613"/>
    <cellStyle name="Акцент5 2 2 2 2 2 27" xfId="22614"/>
    <cellStyle name="Акцент5 2 2 2 2 2 3" xfId="22615"/>
    <cellStyle name="Акцент5 2 2 2 2 2 4" xfId="22616"/>
    <cellStyle name="Акцент5 2 2 2 2 2 5" xfId="22617"/>
    <cellStyle name="Акцент5 2 2 2 2 2 6" xfId="22618"/>
    <cellStyle name="Акцент5 2 2 2 2 2 7" xfId="22619"/>
    <cellStyle name="Акцент5 2 2 2 2 2 8" xfId="22620"/>
    <cellStyle name="Акцент5 2 2 2 2 2 9" xfId="22621"/>
    <cellStyle name="Акцент5 2 2 2 2 20" xfId="22622"/>
    <cellStyle name="Акцент5 2 2 2 2 21" xfId="22623"/>
    <cellStyle name="Акцент5 2 2 2 2 22" xfId="22624"/>
    <cellStyle name="Акцент5 2 2 2 2 23" xfId="22625"/>
    <cellStyle name="Акцент5 2 2 2 2 24" xfId="22626"/>
    <cellStyle name="Акцент5 2 2 2 2 25" xfId="22627"/>
    <cellStyle name="Акцент5 2 2 2 2 26" xfId="22628"/>
    <cellStyle name="Акцент5 2 2 2 2 27" xfId="22629"/>
    <cellStyle name="Акцент5 2 2 2 2 3" xfId="22630"/>
    <cellStyle name="Акцент5 2 2 2 2 4" xfId="22631"/>
    <cellStyle name="Акцент5 2 2 2 2 5" xfId="22632"/>
    <cellStyle name="Акцент5 2 2 2 2 6" xfId="22633"/>
    <cellStyle name="Акцент5 2 2 2 2 7" xfId="22634"/>
    <cellStyle name="Акцент5 2 2 2 2 8" xfId="22635"/>
    <cellStyle name="Акцент5 2 2 2 2 9" xfId="22636"/>
    <cellStyle name="Акцент5 2 2 2 20" xfId="22637"/>
    <cellStyle name="Акцент5 2 2 2 21" xfId="22638"/>
    <cellStyle name="Акцент5 2 2 2 22" xfId="22639"/>
    <cellStyle name="Акцент5 2 2 2 23" xfId="22640"/>
    <cellStyle name="Акцент5 2 2 2 24" xfId="22641"/>
    <cellStyle name="Акцент5 2 2 2 25" xfId="22642"/>
    <cellStyle name="Акцент5 2 2 2 26" xfId="22643"/>
    <cellStyle name="Акцент5 2 2 2 27" xfId="22644"/>
    <cellStyle name="Акцент5 2 2 2 28" xfId="22645"/>
    <cellStyle name="Акцент5 2 2 2 29" xfId="22646"/>
    <cellStyle name="Акцент5 2 2 2 3" xfId="22647"/>
    <cellStyle name="Акцент5 2 2 2 30" xfId="22648"/>
    <cellStyle name="Акцент5 2 2 2 31" xfId="22649"/>
    <cellStyle name="Акцент5 2 2 2 32" xfId="22650"/>
    <cellStyle name="Акцент5 2 2 2 4" xfId="22651"/>
    <cellStyle name="Акцент5 2 2 2 5" xfId="22652"/>
    <cellStyle name="Акцент5 2 2 2 6" xfId="22653"/>
    <cellStyle name="Акцент5 2 2 2 7" xfId="22654"/>
    <cellStyle name="Акцент5 2 2 2 8" xfId="22655"/>
    <cellStyle name="Акцент5 2 2 2 9" xfId="22656"/>
    <cellStyle name="Акцент5 2 2 20" xfId="22657"/>
    <cellStyle name="Акцент5 2 2 21" xfId="22658"/>
    <cellStyle name="Акцент5 2 2 22" xfId="22659"/>
    <cellStyle name="Акцент5 2 2 23" xfId="22660"/>
    <cellStyle name="Акцент5 2 2 24" xfId="22661"/>
    <cellStyle name="Акцент5 2 2 25" xfId="22662"/>
    <cellStyle name="Акцент5 2 2 26" xfId="22663"/>
    <cellStyle name="Акцент5 2 2 27" xfId="22664"/>
    <cellStyle name="Акцент5 2 2 28" xfId="22665"/>
    <cellStyle name="Акцент5 2 2 29" xfId="22666"/>
    <cellStyle name="Акцент5 2 2 3" xfId="22667"/>
    <cellStyle name="Акцент5 2 2 30" xfId="22668"/>
    <cellStyle name="Акцент5 2 2 31" xfId="22669"/>
    <cellStyle name="Акцент5 2 2 32" xfId="22670"/>
    <cellStyle name="Акцент5 2 2 4" xfId="22671"/>
    <cellStyle name="Акцент5 2 2 5" xfId="22672"/>
    <cellStyle name="Акцент5 2 2 6" xfId="22673"/>
    <cellStyle name="Акцент5 2 2 7" xfId="22674"/>
    <cellStyle name="Акцент5 2 2 8" xfId="22675"/>
    <cellStyle name="Акцент5 2 2 9" xfId="22676"/>
    <cellStyle name="Акцент5 2 20" xfId="22677"/>
    <cellStyle name="Акцент5 2 21" xfId="22678"/>
    <cellStyle name="Акцент5 2 22" xfId="22679"/>
    <cellStyle name="Акцент5 2 23" xfId="22680"/>
    <cellStyle name="Акцент5 2 24" xfId="22681"/>
    <cellStyle name="Акцент5 2 25" xfId="22682"/>
    <cellStyle name="Акцент5 2 26" xfId="22683"/>
    <cellStyle name="Акцент5 2 27" xfId="22684"/>
    <cellStyle name="Акцент5 2 28" xfId="22685"/>
    <cellStyle name="Акцент5 2 29" xfId="22686"/>
    <cellStyle name="Акцент5 2 3" xfId="22687"/>
    <cellStyle name="Акцент5 2 30" xfId="22688"/>
    <cellStyle name="Акцент5 2 31" xfId="22689"/>
    <cellStyle name="Акцент5 2 32" xfId="22690"/>
    <cellStyle name="Акцент5 2 33" xfId="22691"/>
    <cellStyle name="Акцент5 2 4" xfId="22692"/>
    <cellStyle name="Акцент5 2 5" xfId="22693"/>
    <cellStyle name="Акцент5 2 6" xfId="22694"/>
    <cellStyle name="Акцент5 2 7" xfId="22695"/>
    <cellStyle name="Акцент5 2 8" xfId="22696"/>
    <cellStyle name="Акцент5 2 9" xfId="22697"/>
    <cellStyle name="Акцент5 20" xfId="22698"/>
    <cellStyle name="Акцент5 21" xfId="22699"/>
    <cellStyle name="Акцент5 22" xfId="22700"/>
    <cellStyle name="Акцент5 23" xfId="22701"/>
    <cellStyle name="Акцент5 24" xfId="22702"/>
    <cellStyle name="Акцент5 25" xfId="22703"/>
    <cellStyle name="Акцент5 26" xfId="22704"/>
    <cellStyle name="Акцент5 27" xfId="22705"/>
    <cellStyle name="Акцент5 28" xfId="22706"/>
    <cellStyle name="Акцент5 29" xfId="22707"/>
    <cellStyle name="Акцент5 3" xfId="22708"/>
    <cellStyle name="Акцент5 30" xfId="22709"/>
    <cellStyle name="Акцент5 31" xfId="22710"/>
    <cellStyle name="Акцент5 32" xfId="22711"/>
    <cellStyle name="Акцент5 33" xfId="22712"/>
    <cellStyle name="Акцент5 34" xfId="22713"/>
    <cellStyle name="Акцент5 35" xfId="22714"/>
    <cellStyle name="Акцент5 36" xfId="22715"/>
    <cellStyle name="Акцент5 37" xfId="22716"/>
    <cellStyle name="Акцент5 38" xfId="22717"/>
    <cellStyle name="Акцент5 4" xfId="22718"/>
    <cellStyle name="Акцент5 5" xfId="22719"/>
    <cellStyle name="Акцент5 6" xfId="22720"/>
    <cellStyle name="Акцент5 7" xfId="22721"/>
    <cellStyle name="Акцент5 8" xfId="22722"/>
    <cellStyle name="Акцент5 9" xfId="22723"/>
    <cellStyle name="Акцент6 10" xfId="22724"/>
    <cellStyle name="Акцент6 11" xfId="22725"/>
    <cellStyle name="Акцент6 12" xfId="22726"/>
    <cellStyle name="Акцент6 13" xfId="22727"/>
    <cellStyle name="Акцент6 14" xfId="22728"/>
    <cellStyle name="Акцент6 15" xfId="22729"/>
    <cellStyle name="Акцент6 16" xfId="22730"/>
    <cellStyle name="Акцент6 17" xfId="22731"/>
    <cellStyle name="Акцент6 18" xfId="22732"/>
    <cellStyle name="Акцент6 19" xfId="22733"/>
    <cellStyle name="Акцент6 2" xfId="22734"/>
    <cellStyle name="Акцент6 2 10" xfId="22735"/>
    <cellStyle name="Акцент6 2 11" xfId="22736"/>
    <cellStyle name="Акцент6 2 12" xfId="22737"/>
    <cellStyle name="Акцент6 2 13" xfId="22738"/>
    <cellStyle name="Акцент6 2 14" xfId="22739"/>
    <cellStyle name="Акцент6 2 15" xfId="22740"/>
    <cellStyle name="Акцент6 2 16" xfId="22741"/>
    <cellStyle name="Акцент6 2 17" xfId="22742"/>
    <cellStyle name="Акцент6 2 18" xfId="22743"/>
    <cellStyle name="Акцент6 2 19" xfId="22744"/>
    <cellStyle name="Акцент6 2 2" xfId="22745"/>
    <cellStyle name="Акцент6 2 2 10" xfId="22746"/>
    <cellStyle name="Акцент6 2 2 11" xfId="22747"/>
    <cellStyle name="Акцент6 2 2 12" xfId="22748"/>
    <cellStyle name="Акцент6 2 2 13" xfId="22749"/>
    <cellStyle name="Акцент6 2 2 14" xfId="22750"/>
    <cellStyle name="Акцент6 2 2 15" xfId="22751"/>
    <cellStyle name="Акцент6 2 2 16" xfId="22752"/>
    <cellStyle name="Акцент6 2 2 17" xfId="22753"/>
    <cellStyle name="Акцент6 2 2 18" xfId="22754"/>
    <cellStyle name="Акцент6 2 2 19" xfId="22755"/>
    <cellStyle name="Акцент6 2 2 2" xfId="22756"/>
    <cellStyle name="Акцент6 2 2 2 10" xfId="22757"/>
    <cellStyle name="Акцент6 2 2 2 11" xfId="22758"/>
    <cellStyle name="Акцент6 2 2 2 12" xfId="22759"/>
    <cellStyle name="Акцент6 2 2 2 13" xfId="22760"/>
    <cellStyle name="Акцент6 2 2 2 14" xfId="22761"/>
    <cellStyle name="Акцент6 2 2 2 15" xfId="22762"/>
    <cellStyle name="Акцент6 2 2 2 16" xfId="22763"/>
    <cellStyle name="Акцент6 2 2 2 17" xfId="22764"/>
    <cellStyle name="Акцент6 2 2 2 18" xfId="22765"/>
    <cellStyle name="Акцент6 2 2 2 19" xfId="22766"/>
    <cellStyle name="Акцент6 2 2 2 2" xfId="22767"/>
    <cellStyle name="Акцент6 2 2 2 2 10" xfId="22768"/>
    <cellStyle name="Акцент6 2 2 2 2 11" xfId="22769"/>
    <cellStyle name="Акцент6 2 2 2 2 12" xfId="22770"/>
    <cellStyle name="Акцент6 2 2 2 2 13" xfId="22771"/>
    <cellStyle name="Акцент6 2 2 2 2 14" xfId="22772"/>
    <cellStyle name="Акцент6 2 2 2 2 15" xfId="22773"/>
    <cellStyle name="Акцент6 2 2 2 2 16" xfId="22774"/>
    <cellStyle name="Акцент6 2 2 2 2 17" xfId="22775"/>
    <cellStyle name="Акцент6 2 2 2 2 18" xfId="22776"/>
    <cellStyle name="Акцент6 2 2 2 2 19" xfId="22777"/>
    <cellStyle name="Акцент6 2 2 2 2 2" xfId="22778"/>
    <cellStyle name="Акцент6 2 2 2 2 2 10" xfId="22779"/>
    <cellStyle name="Акцент6 2 2 2 2 2 11" xfId="22780"/>
    <cellStyle name="Акцент6 2 2 2 2 2 12" xfId="22781"/>
    <cellStyle name="Акцент6 2 2 2 2 2 13" xfId="22782"/>
    <cellStyle name="Акцент6 2 2 2 2 2 14" xfId="22783"/>
    <cellStyle name="Акцент6 2 2 2 2 2 15" xfId="22784"/>
    <cellStyle name="Акцент6 2 2 2 2 2 16" xfId="22785"/>
    <cellStyle name="Акцент6 2 2 2 2 2 17" xfId="22786"/>
    <cellStyle name="Акцент6 2 2 2 2 2 18" xfId="22787"/>
    <cellStyle name="Акцент6 2 2 2 2 2 19" xfId="22788"/>
    <cellStyle name="Акцент6 2 2 2 2 2 2" xfId="22789"/>
    <cellStyle name="Акцент6 2 2 2 2 2 2 2" xfId="22790"/>
    <cellStyle name="Акцент6 2 2 2 2 2 2 2 2" xfId="22791"/>
    <cellStyle name="Акцент6 2 2 2 2 2 2 2 3" xfId="22792"/>
    <cellStyle name="Акцент6 2 2 2 2 2 2 2 4" xfId="22793"/>
    <cellStyle name="Акцент6 2 2 2 2 2 2 2 5" xfId="22794"/>
    <cellStyle name="Акцент6 2 2 2 2 2 2 2 6" xfId="22795"/>
    <cellStyle name="Акцент6 2 2 2 2 2 2 3" xfId="22796"/>
    <cellStyle name="Акцент6 2 2 2 2 2 2 4" xfId="22797"/>
    <cellStyle name="Акцент6 2 2 2 2 2 2 5" xfId="22798"/>
    <cellStyle name="Акцент6 2 2 2 2 2 2 6" xfId="22799"/>
    <cellStyle name="Акцент6 2 2 2 2 2 20" xfId="22800"/>
    <cellStyle name="Акцент6 2 2 2 2 2 21" xfId="22801"/>
    <cellStyle name="Акцент6 2 2 2 2 2 22" xfId="22802"/>
    <cellStyle name="Акцент6 2 2 2 2 2 23" xfId="22803"/>
    <cellStyle name="Акцент6 2 2 2 2 2 24" xfId="22804"/>
    <cellStyle name="Акцент6 2 2 2 2 2 25" xfId="22805"/>
    <cellStyle name="Акцент6 2 2 2 2 2 26" xfId="22806"/>
    <cellStyle name="Акцент6 2 2 2 2 2 27" xfId="22807"/>
    <cellStyle name="Акцент6 2 2 2 2 2 3" xfId="22808"/>
    <cellStyle name="Акцент6 2 2 2 2 2 4" xfId="22809"/>
    <cellStyle name="Акцент6 2 2 2 2 2 5" xfId="22810"/>
    <cellStyle name="Акцент6 2 2 2 2 2 6" xfId="22811"/>
    <cellStyle name="Акцент6 2 2 2 2 2 7" xfId="22812"/>
    <cellStyle name="Акцент6 2 2 2 2 2 8" xfId="22813"/>
    <cellStyle name="Акцент6 2 2 2 2 2 9" xfId="22814"/>
    <cellStyle name="Акцент6 2 2 2 2 20" xfId="22815"/>
    <cellStyle name="Акцент6 2 2 2 2 21" xfId="22816"/>
    <cellStyle name="Акцент6 2 2 2 2 22" xfId="22817"/>
    <cellStyle name="Акцент6 2 2 2 2 23" xfId="22818"/>
    <cellStyle name="Акцент6 2 2 2 2 24" xfId="22819"/>
    <cellStyle name="Акцент6 2 2 2 2 25" xfId="22820"/>
    <cellStyle name="Акцент6 2 2 2 2 26" xfId="22821"/>
    <cellStyle name="Акцент6 2 2 2 2 27" xfId="22822"/>
    <cellStyle name="Акцент6 2 2 2 2 3" xfId="22823"/>
    <cellStyle name="Акцент6 2 2 2 2 4" xfId="22824"/>
    <cellStyle name="Акцент6 2 2 2 2 5" xfId="22825"/>
    <cellStyle name="Акцент6 2 2 2 2 6" xfId="22826"/>
    <cellStyle name="Акцент6 2 2 2 2 7" xfId="22827"/>
    <cellStyle name="Акцент6 2 2 2 2 8" xfId="22828"/>
    <cellStyle name="Акцент6 2 2 2 2 9" xfId="22829"/>
    <cellStyle name="Акцент6 2 2 2 20" xfId="22830"/>
    <cellStyle name="Акцент6 2 2 2 21" xfId="22831"/>
    <cellStyle name="Акцент6 2 2 2 22" xfId="22832"/>
    <cellStyle name="Акцент6 2 2 2 23" xfId="22833"/>
    <cellStyle name="Акцент6 2 2 2 24" xfId="22834"/>
    <cellStyle name="Акцент6 2 2 2 25" xfId="22835"/>
    <cellStyle name="Акцент6 2 2 2 26" xfId="22836"/>
    <cellStyle name="Акцент6 2 2 2 27" xfId="22837"/>
    <cellStyle name="Акцент6 2 2 2 28" xfId="22838"/>
    <cellStyle name="Акцент6 2 2 2 29" xfId="22839"/>
    <cellStyle name="Акцент6 2 2 2 3" xfId="22840"/>
    <cellStyle name="Акцент6 2 2 2 30" xfId="22841"/>
    <cellStyle name="Акцент6 2 2 2 31" xfId="22842"/>
    <cellStyle name="Акцент6 2 2 2 32" xfId="22843"/>
    <cellStyle name="Акцент6 2 2 2 4" xfId="22844"/>
    <cellStyle name="Акцент6 2 2 2 5" xfId="22845"/>
    <cellStyle name="Акцент6 2 2 2 6" xfId="22846"/>
    <cellStyle name="Акцент6 2 2 2 7" xfId="22847"/>
    <cellStyle name="Акцент6 2 2 2 8" xfId="22848"/>
    <cellStyle name="Акцент6 2 2 2 9" xfId="22849"/>
    <cellStyle name="Акцент6 2 2 20" xfId="22850"/>
    <cellStyle name="Акцент6 2 2 21" xfId="22851"/>
    <cellStyle name="Акцент6 2 2 22" xfId="22852"/>
    <cellStyle name="Акцент6 2 2 23" xfId="22853"/>
    <cellStyle name="Акцент6 2 2 24" xfId="22854"/>
    <cellStyle name="Акцент6 2 2 25" xfId="22855"/>
    <cellStyle name="Акцент6 2 2 26" xfId="22856"/>
    <cellStyle name="Акцент6 2 2 27" xfId="22857"/>
    <cellStyle name="Акцент6 2 2 28" xfId="22858"/>
    <cellStyle name="Акцент6 2 2 29" xfId="22859"/>
    <cellStyle name="Акцент6 2 2 3" xfId="22860"/>
    <cellStyle name="Акцент6 2 2 30" xfId="22861"/>
    <cellStyle name="Акцент6 2 2 31" xfId="22862"/>
    <cellStyle name="Акцент6 2 2 32" xfId="22863"/>
    <cellStyle name="Акцент6 2 2 4" xfId="22864"/>
    <cellStyle name="Акцент6 2 2 5" xfId="22865"/>
    <cellStyle name="Акцент6 2 2 6" xfId="22866"/>
    <cellStyle name="Акцент6 2 2 7" xfId="22867"/>
    <cellStyle name="Акцент6 2 2 8" xfId="22868"/>
    <cellStyle name="Акцент6 2 2 9" xfId="22869"/>
    <cellStyle name="Акцент6 2 20" xfId="22870"/>
    <cellStyle name="Акцент6 2 21" xfId="22871"/>
    <cellStyle name="Акцент6 2 22" xfId="22872"/>
    <cellStyle name="Акцент6 2 23" xfId="22873"/>
    <cellStyle name="Акцент6 2 24" xfId="22874"/>
    <cellStyle name="Акцент6 2 25" xfId="22875"/>
    <cellStyle name="Акцент6 2 26" xfId="22876"/>
    <cellStyle name="Акцент6 2 27" xfId="22877"/>
    <cellStyle name="Акцент6 2 28" xfId="22878"/>
    <cellStyle name="Акцент6 2 29" xfId="22879"/>
    <cellStyle name="Акцент6 2 3" xfId="22880"/>
    <cellStyle name="Акцент6 2 30" xfId="22881"/>
    <cellStyle name="Акцент6 2 31" xfId="22882"/>
    <cellStyle name="Акцент6 2 32" xfId="22883"/>
    <cellStyle name="Акцент6 2 33" xfId="22884"/>
    <cellStyle name="Акцент6 2 4" xfId="22885"/>
    <cellStyle name="Акцент6 2 5" xfId="22886"/>
    <cellStyle name="Акцент6 2 6" xfId="22887"/>
    <cellStyle name="Акцент6 2 7" xfId="22888"/>
    <cellStyle name="Акцент6 2 8" xfId="22889"/>
    <cellStyle name="Акцент6 2 9" xfId="22890"/>
    <cellStyle name="Акцент6 20" xfId="22891"/>
    <cellStyle name="Акцент6 21" xfId="22892"/>
    <cellStyle name="Акцент6 22" xfId="22893"/>
    <cellStyle name="Акцент6 23" xfId="22894"/>
    <cellStyle name="Акцент6 24" xfId="22895"/>
    <cellStyle name="Акцент6 25" xfId="22896"/>
    <cellStyle name="Акцент6 26" xfId="22897"/>
    <cellStyle name="Акцент6 27" xfId="22898"/>
    <cellStyle name="Акцент6 28" xfId="22899"/>
    <cellStyle name="Акцент6 29" xfId="22900"/>
    <cellStyle name="Акцент6 3" xfId="22901"/>
    <cellStyle name="Акцент6 30" xfId="22902"/>
    <cellStyle name="Акцент6 31" xfId="22903"/>
    <cellStyle name="Акцент6 32" xfId="22904"/>
    <cellStyle name="Акцент6 33" xfId="22905"/>
    <cellStyle name="Акцент6 34" xfId="22906"/>
    <cellStyle name="Акцент6 35" xfId="22907"/>
    <cellStyle name="Акцент6 36" xfId="22908"/>
    <cellStyle name="Акцент6 37" xfId="22909"/>
    <cellStyle name="Акцент6 38" xfId="22910"/>
    <cellStyle name="Акцент6 4" xfId="22911"/>
    <cellStyle name="Акцент6 5" xfId="22912"/>
    <cellStyle name="Акцент6 6" xfId="22913"/>
    <cellStyle name="Акцент6 7" xfId="22914"/>
    <cellStyle name="Акцент6 8" xfId="22915"/>
    <cellStyle name="Акцент6 9" xfId="22916"/>
    <cellStyle name="Беззащитный" xfId="22917"/>
    <cellStyle name="Ввод  10" xfId="22918"/>
    <cellStyle name="Ввод  11" xfId="22919"/>
    <cellStyle name="Ввод  12" xfId="22920"/>
    <cellStyle name="Ввод  13" xfId="22921"/>
    <cellStyle name="Ввод  14" xfId="22922"/>
    <cellStyle name="Ввод  15" xfId="22923"/>
    <cellStyle name="Ввод  16" xfId="22924"/>
    <cellStyle name="Ввод  17" xfId="22925"/>
    <cellStyle name="Ввод  18" xfId="22926"/>
    <cellStyle name="Ввод  19" xfId="22927"/>
    <cellStyle name="Ввод  2" xfId="22928"/>
    <cellStyle name="Ввод  2 10" xfId="22929"/>
    <cellStyle name="Ввод  2 10 2" xfId="47006"/>
    <cellStyle name="Ввод  2 11" xfId="22930"/>
    <cellStyle name="Ввод  2 11 2" xfId="47007"/>
    <cellStyle name="Ввод  2 12" xfId="22931"/>
    <cellStyle name="Ввод  2 12 2" xfId="47008"/>
    <cellStyle name="Ввод  2 13" xfId="22932"/>
    <cellStyle name="Ввод  2 13 2" xfId="47009"/>
    <cellStyle name="Ввод  2 14" xfId="22933"/>
    <cellStyle name="Ввод  2 14 2" xfId="47010"/>
    <cellStyle name="Ввод  2 15" xfId="22934"/>
    <cellStyle name="Ввод  2 15 2" xfId="47011"/>
    <cellStyle name="Ввод  2 16" xfId="22935"/>
    <cellStyle name="Ввод  2 16 2" xfId="47012"/>
    <cellStyle name="Ввод  2 17" xfId="22936"/>
    <cellStyle name="Ввод  2 17 2" xfId="47013"/>
    <cellStyle name="Ввод  2 18" xfId="22937"/>
    <cellStyle name="Ввод  2 18 2" xfId="47014"/>
    <cellStyle name="Ввод  2 19" xfId="22938"/>
    <cellStyle name="Ввод  2 19 2" xfId="47015"/>
    <cellStyle name="Ввод  2 2" xfId="22939"/>
    <cellStyle name="Ввод  2 2 10" xfId="22940"/>
    <cellStyle name="Ввод  2 2 11" xfId="22941"/>
    <cellStyle name="Ввод  2 2 12" xfId="22942"/>
    <cellStyle name="Ввод  2 2 13" xfId="22943"/>
    <cellStyle name="Ввод  2 2 14" xfId="22944"/>
    <cellStyle name="Ввод  2 2 15" xfId="22945"/>
    <cellStyle name="Ввод  2 2 16" xfId="22946"/>
    <cellStyle name="Ввод  2 2 17" xfId="22947"/>
    <cellStyle name="Ввод  2 2 18" xfId="22948"/>
    <cellStyle name="Ввод  2 2 19" xfId="22949"/>
    <cellStyle name="Ввод  2 2 2" xfId="22950"/>
    <cellStyle name="Ввод  2 2 2 10" xfId="22951"/>
    <cellStyle name="Ввод  2 2 2 10 2" xfId="47017"/>
    <cellStyle name="Ввод  2 2 2 11" xfId="22952"/>
    <cellStyle name="Ввод  2 2 2 11 2" xfId="47018"/>
    <cellStyle name="Ввод  2 2 2 12" xfId="22953"/>
    <cellStyle name="Ввод  2 2 2 12 2" xfId="47019"/>
    <cellStyle name="Ввод  2 2 2 13" xfId="22954"/>
    <cellStyle name="Ввод  2 2 2 13 2" xfId="47020"/>
    <cellStyle name="Ввод  2 2 2 14" xfId="22955"/>
    <cellStyle name="Ввод  2 2 2 14 2" xfId="47021"/>
    <cellStyle name="Ввод  2 2 2 15" xfId="22956"/>
    <cellStyle name="Ввод  2 2 2 15 2" xfId="47022"/>
    <cellStyle name="Ввод  2 2 2 16" xfId="22957"/>
    <cellStyle name="Ввод  2 2 2 16 2" xfId="47023"/>
    <cellStyle name="Ввод  2 2 2 17" xfId="22958"/>
    <cellStyle name="Ввод  2 2 2 17 2" xfId="47024"/>
    <cellStyle name="Ввод  2 2 2 18" xfId="22959"/>
    <cellStyle name="Ввод  2 2 2 18 2" xfId="47025"/>
    <cellStyle name="Ввод  2 2 2 19" xfId="22960"/>
    <cellStyle name="Ввод  2 2 2 19 2" xfId="47026"/>
    <cellStyle name="Ввод  2 2 2 2" xfId="22961"/>
    <cellStyle name="Ввод  2 2 2 2 10" xfId="22962"/>
    <cellStyle name="Ввод  2 2 2 2 11" xfId="22963"/>
    <cellStyle name="Ввод  2 2 2 2 12" xfId="22964"/>
    <cellStyle name="Ввод  2 2 2 2 13" xfId="22965"/>
    <cellStyle name="Ввод  2 2 2 2 14" xfId="22966"/>
    <cellStyle name="Ввод  2 2 2 2 15" xfId="22967"/>
    <cellStyle name="Ввод  2 2 2 2 16" xfId="22968"/>
    <cellStyle name="Ввод  2 2 2 2 17" xfId="22969"/>
    <cellStyle name="Ввод  2 2 2 2 18" xfId="22970"/>
    <cellStyle name="Ввод  2 2 2 2 19" xfId="22971"/>
    <cellStyle name="Ввод  2 2 2 2 2" xfId="22972"/>
    <cellStyle name="Ввод  2 2 2 2 2 10" xfId="22973"/>
    <cellStyle name="Ввод  2 2 2 2 2 10 2" xfId="47028"/>
    <cellStyle name="Ввод  2 2 2 2 2 11" xfId="22974"/>
    <cellStyle name="Ввод  2 2 2 2 2 11 2" xfId="47029"/>
    <cellStyle name="Ввод  2 2 2 2 2 12" xfId="22975"/>
    <cellStyle name="Ввод  2 2 2 2 2 12 2" xfId="47030"/>
    <cellStyle name="Ввод  2 2 2 2 2 13" xfId="22976"/>
    <cellStyle name="Ввод  2 2 2 2 2 13 2" xfId="47031"/>
    <cellStyle name="Ввод  2 2 2 2 2 14" xfId="22977"/>
    <cellStyle name="Ввод  2 2 2 2 2 14 2" xfId="47032"/>
    <cellStyle name="Ввод  2 2 2 2 2 15" xfId="22978"/>
    <cellStyle name="Ввод  2 2 2 2 2 15 2" xfId="47033"/>
    <cellStyle name="Ввод  2 2 2 2 2 16" xfId="22979"/>
    <cellStyle name="Ввод  2 2 2 2 2 16 2" xfId="47034"/>
    <cellStyle name="Ввод  2 2 2 2 2 17" xfId="22980"/>
    <cellStyle name="Ввод  2 2 2 2 2 17 2" xfId="47035"/>
    <cellStyle name="Ввод  2 2 2 2 2 18" xfId="22981"/>
    <cellStyle name="Ввод  2 2 2 2 2 18 2" xfId="47036"/>
    <cellStyle name="Ввод  2 2 2 2 2 19" xfId="22982"/>
    <cellStyle name="Ввод  2 2 2 2 2 19 2" xfId="47037"/>
    <cellStyle name="Ввод  2 2 2 2 2 2" xfId="22983"/>
    <cellStyle name="Ввод  2 2 2 2 2 2 2" xfId="22984"/>
    <cellStyle name="Ввод  2 2 2 2 2 2 2 2" xfId="22985"/>
    <cellStyle name="Ввод  2 2 2 2 2 2 2 2 2" xfId="47039"/>
    <cellStyle name="Ввод  2 2 2 2 2 2 2 3" xfId="22986"/>
    <cellStyle name="Ввод  2 2 2 2 2 2 2 3 2" xfId="47040"/>
    <cellStyle name="Ввод  2 2 2 2 2 2 2 4" xfId="22987"/>
    <cellStyle name="Ввод  2 2 2 2 2 2 2 4 2" xfId="47041"/>
    <cellStyle name="Ввод  2 2 2 2 2 2 2 5" xfId="22988"/>
    <cellStyle name="Ввод  2 2 2 2 2 2 2 5 2" xfId="47042"/>
    <cellStyle name="Ввод  2 2 2 2 2 2 2 6" xfId="22989"/>
    <cellStyle name="Ввод  2 2 2 2 2 2 2 6 2" xfId="47043"/>
    <cellStyle name="Ввод  2 2 2 2 2 2 3" xfId="22990"/>
    <cellStyle name="Ввод  2 2 2 2 2 2 4" xfId="22991"/>
    <cellStyle name="Ввод  2 2 2 2 2 2 5" xfId="22992"/>
    <cellStyle name="Ввод  2 2 2 2 2 2 6" xfId="22993"/>
    <cellStyle name="Ввод  2 2 2 2 2 2 7" xfId="47038"/>
    <cellStyle name="Ввод  2 2 2 2 2 20" xfId="22994"/>
    <cellStyle name="Ввод  2 2 2 2 2 20 2" xfId="47044"/>
    <cellStyle name="Ввод  2 2 2 2 2 21" xfId="22995"/>
    <cellStyle name="Ввод  2 2 2 2 2 21 2" xfId="47045"/>
    <cellStyle name="Ввод  2 2 2 2 2 22" xfId="22996"/>
    <cellStyle name="Ввод  2 2 2 2 2 22 2" xfId="47046"/>
    <cellStyle name="Ввод  2 2 2 2 2 23" xfId="22997"/>
    <cellStyle name="Ввод  2 2 2 2 2 23 2" xfId="47047"/>
    <cellStyle name="Ввод  2 2 2 2 2 24" xfId="22998"/>
    <cellStyle name="Ввод  2 2 2 2 2 24 2" xfId="47048"/>
    <cellStyle name="Ввод  2 2 2 2 2 25" xfId="22999"/>
    <cellStyle name="Ввод  2 2 2 2 2 25 2" xfId="47049"/>
    <cellStyle name="Ввод  2 2 2 2 2 26" xfId="23000"/>
    <cellStyle name="Ввод  2 2 2 2 2 26 2" xfId="47050"/>
    <cellStyle name="Ввод  2 2 2 2 2 27" xfId="23001"/>
    <cellStyle name="Ввод  2 2 2 2 2 27 2" xfId="47051"/>
    <cellStyle name="Ввод  2 2 2 2 2 3" xfId="23002"/>
    <cellStyle name="Ввод  2 2 2 2 2 3 2" xfId="47052"/>
    <cellStyle name="Ввод  2 2 2 2 2 4" xfId="23003"/>
    <cellStyle name="Ввод  2 2 2 2 2 4 2" xfId="47053"/>
    <cellStyle name="Ввод  2 2 2 2 2 5" xfId="23004"/>
    <cellStyle name="Ввод  2 2 2 2 2 5 2" xfId="47054"/>
    <cellStyle name="Ввод  2 2 2 2 2 6" xfId="23005"/>
    <cellStyle name="Ввод  2 2 2 2 2 6 2" xfId="47055"/>
    <cellStyle name="Ввод  2 2 2 2 2 7" xfId="23006"/>
    <cellStyle name="Ввод  2 2 2 2 2 7 2" xfId="47056"/>
    <cellStyle name="Ввод  2 2 2 2 2 8" xfId="23007"/>
    <cellStyle name="Ввод  2 2 2 2 2 8 2" xfId="47057"/>
    <cellStyle name="Ввод  2 2 2 2 2 9" xfId="23008"/>
    <cellStyle name="Ввод  2 2 2 2 2 9 2" xfId="47058"/>
    <cellStyle name="Ввод  2 2 2 2 20" xfId="23009"/>
    <cellStyle name="Ввод  2 2 2 2 21" xfId="23010"/>
    <cellStyle name="Ввод  2 2 2 2 22" xfId="23011"/>
    <cellStyle name="Ввод  2 2 2 2 23" xfId="23012"/>
    <cellStyle name="Ввод  2 2 2 2 24" xfId="23013"/>
    <cellStyle name="Ввод  2 2 2 2 25" xfId="23014"/>
    <cellStyle name="Ввод  2 2 2 2 26" xfId="23015"/>
    <cellStyle name="Ввод  2 2 2 2 27" xfId="23016"/>
    <cellStyle name="Ввод  2 2 2 2 28" xfId="47027"/>
    <cellStyle name="Ввод  2 2 2 2 3" xfId="23017"/>
    <cellStyle name="Ввод  2 2 2 2 4" xfId="23018"/>
    <cellStyle name="Ввод  2 2 2 2 5" xfId="23019"/>
    <cellStyle name="Ввод  2 2 2 2 6" xfId="23020"/>
    <cellStyle name="Ввод  2 2 2 2 7" xfId="23021"/>
    <cellStyle name="Ввод  2 2 2 2 8" xfId="23022"/>
    <cellStyle name="Ввод  2 2 2 2 9" xfId="23023"/>
    <cellStyle name="Ввод  2 2 2 20" xfId="23024"/>
    <cellStyle name="Ввод  2 2 2 20 2" xfId="47059"/>
    <cellStyle name="Ввод  2 2 2 21" xfId="23025"/>
    <cellStyle name="Ввод  2 2 2 21 2" xfId="47060"/>
    <cellStyle name="Ввод  2 2 2 22" xfId="23026"/>
    <cellStyle name="Ввод  2 2 2 22 2" xfId="47061"/>
    <cellStyle name="Ввод  2 2 2 23" xfId="23027"/>
    <cellStyle name="Ввод  2 2 2 23 2" xfId="47062"/>
    <cellStyle name="Ввод  2 2 2 24" xfId="23028"/>
    <cellStyle name="Ввод  2 2 2 24 2" xfId="47063"/>
    <cellStyle name="Ввод  2 2 2 25" xfId="23029"/>
    <cellStyle name="Ввод  2 2 2 25 2" xfId="47064"/>
    <cellStyle name="Ввод  2 2 2 26" xfId="23030"/>
    <cellStyle name="Ввод  2 2 2 26 2" xfId="47065"/>
    <cellStyle name="Ввод  2 2 2 27" xfId="23031"/>
    <cellStyle name="Ввод  2 2 2 27 2" xfId="47066"/>
    <cellStyle name="Ввод  2 2 2 28" xfId="23032"/>
    <cellStyle name="Ввод  2 2 2 28 2" xfId="47067"/>
    <cellStyle name="Ввод  2 2 2 29" xfId="23033"/>
    <cellStyle name="Ввод  2 2 2 29 2" xfId="47068"/>
    <cellStyle name="Ввод  2 2 2 3" xfId="23034"/>
    <cellStyle name="Ввод  2 2 2 3 2" xfId="47069"/>
    <cellStyle name="Ввод  2 2 2 30" xfId="23035"/>
    <cellStyle name="Ввод  2 2 2 30 2" xfId="47070"/>
    <cellStyle name="Ввод  2 2 2 31" xfId="23036"/>
    <cellStyle name="Ввод  2 2 2 31 2" xfId="47071"/>
    <cellStyle name="Ввод  2 2 2 32" xfId="23037"/>
    <cellStyle name="Ввод  2 2 2 32 2" xfId="47072"/>
    <cellStyle name="Ввод  2 2 2 4" xfId="23038"/>
    <cellStyle name="Ввод  2 2 2 4 2" xfId="47073"/>
    <cellStyle name="Ввод  2 2 2 5" xfId="23039"/>
    <cellStyle name="Ввод  2 2 2 5 2" xfId="47074"/>
    <cellStyle name="Ввод  2 2 2 6" xfId="23040"/>
    <cellStyle name="Ввод  2 2 2 6 2" xfId="47075"/>
    <cellStyle name="Ввод  2 2 2 7" xfId="23041"/>
    <cellStyle name="Ввод  2 2 2 7 2" xfId="47076"/>
    <cellStyle name="Ввод  2 2 2 8" xfId="23042"/>
    <cellStyle name="Ввод  2 2 2 8 2" xfId="47077"/>
    <cellStyle name="Ввод  2 2 2 9" xfId="23043"/>
    <cellStyle name="Ввод  2 2 2 9 2" xfId="47078"/>
    <cellStyle name="Ввод  2 2 20" xfId="23044"/>
    <cellStyle name="Ввод  2 2 21" xfId="23045"/>
    <cellStyle name="Ввод  2 2 22" xfId="23046"/>
    <cellStyle name="Ввод  2 2 23" xfId="23047"/>
    <cellStyle name="Ввод  2 2 24" xfId="23048"/>
    <cellStyle name="Ввод  2 2 25" xfId="23049"/>
    <cellStyle name="Ввод  2 2 26" xfId="23050"/>
    <cellStyle name="Ввод  2 2 27" xfId="23051"/>
    <cellStyle name="Ввод  2 2 28" xfId="23052"/>
    <cellStyle name="Ввод  2 2 29" xfId="23053"/>
    <cellStyle name="Ввод  2 2 3" xfId="23054"/>
    <cellStyle name="Ввод  2 2 30" xfId="23055"/>
    <cellStyle name="Ввод  2 2 31" xfId="23056"/>
    <cellStyle name="Ввод  2 2 32" xfId="23057"/>
    <cellStyle name="Ввод  2 2 33" xfId="47016"/>
    <cellStyle name="Ввод  2 2 4" xfId="23058"/>
    <cellStyle name="Ввод  2 2 5" xfId="23059"/>
    <cellStyle name="Ввод  2 2 6" xfId="23060"/>
    <cellStyle name="Ввод  2 2 7" xfId="23061"/>
    <cellStyle name="Ввод  2 2 8" xfId="23062"/>
    <cellStyle name="Ввод  2 2 9" xfId="23063"/>
    <cellStyle name="Ввод  2 20" xfId="23064"/>
    <cellStyle name="Ввод  2 20 2" xfId="47079"/>
    <cellStyle name="Ввод  2 21" xfId="23065"/>
    <cellStyle name="Ввод  2 21 2" xfId="47080"/>
    <cellStyle name="Ввод  2 22" xfId="23066"/>
    <cellStyle name="Ввод  2 22 2" xfId="47081"/>
    <cellStyle name="Ввод  2 23" xfId="23067"/>
    <cellStyle name="Ввод  2 23 2" xfId="47082"/>
    <cellStyle name="Ввод  2 24" xfId="23068"/>
    <cellStyle name="Ввод  2 24 2" xfId="47083"/>
    <cellStyle name="Ввод  2 25" xfId="23069"/>
    <cellStyle name="Ввод  2 25 2" xfId="47084"/>
    <cellStyle name="Ввод  2 26" xfId="23070"/>
    <cellStyle name="Ввод  2 26 2" xfId="47085"/>
    <cellStyle name="Ввод  2 27" xfId="23071"/>
    <cellStyle name="Ввод  2 27 2" xfId="47086"/>
    <cellStyle name="Ввод  2 28" xfId="23072"/>
    <cellStyle name="Ввод  2 28 2" xfId="47087"/>
    <cellStyle name="Ввод  2 29" xfId="23073"/>
    <cellStyle name="Ввод  2 29 2" xfId="47088"/>
    <cellStyle name="Ввод  2 3" xfId="23074"/>
    <cellStyle name="Ввод  2 3 2" xfId="47089"/>
    <cellStyle name="Ввод  2 30" xfId="23075"/>
    <cellStyle name="Ввод  2 30 2" xfId="47090"/>
    <cellStyle name="Ввод  2 31" xfId="23076"/>
    <cellStyle name="Ввод  2 31 2" xfId="47091"/>
    <cellStyle name="Ввод  2 32" xfId="23077"/>
    <cellStyle name="Ввод  2 32 2" xfId="47092"/>
    <cellStyle name="Ввод  2 33" xfId="23078"/>
    <cellStyle name="Ввод  2 33 2" xfId="47093"/>
    <cellStyle name="Ввод  2 4" xfId="23079"/>
    <cellStyle name="Ввод  2 4 2" xfId="47094"/>
    <cellStyle name="Ввод  2 5" xfId="23080"/>
    <cellStyle name="Ввод  2 5 2" xfId="47095"/>
    <cellStyle name="Ввод  2 6" xfId="23081"/>
    <cellStyle name="Ввод  2 6 2" xfId="47096"/>
    <cellStyle name="Ввод  2 7" xfId="23082"/>
    <cellStyle name="Ввод  2 7 2" xfId="47097"/>
    <cellStyle name="Ввод  2 8" xfId="23083"/>
    <cellStyle name="Ввод  2 8 2" xfId="47098"/>
    <cellStyle name="Ввод  2 9" xfId="23084"/>
    <cellStyle name="Ввод  2 9 2" xfId="47099"/>
    <cellStyle name="Ввод  20" xfId="23085"/>
    <cellStyle name="Ввод  21" xfId="23086"/>
    <cellStyle name="Ввод  22" xfId="23087"/>
    <cellStyle name="Ввод  23" xfId="23088"/>
    <cellStyle name="Ввод  24" xfId="23089"/>
    <cellStyle name="Ввод  25" xfId="23090"/>
    <cellStyle name="Ввод  26" xfId="23091"/>
    <cellStyle name="Ввод  27" xfId="23092"/>
    <cellStyle name="Ввод  28" xfId="23093"/>
    <cellStyle name="Ввод  29" xfId="23094"/>
    <cellStyle name="Ввод  3" xfId="23095"/>
    <cellStyle name="Ввод  30" xfId="23096"/>
    <cellStyle name="Ввод  31" xfId="23097"/>
    <cellStyle name="Ввод  32" xfId="23098"/>
    <cellStyle name="Ввод  33" xfId="23099"/>
    <cellStyle name="Ввод  34" xfId="23100"/>
    <cellStyle name="Ввод  35" xfId="23101"/>
    <cellStyle name="Ввод  36" xfId="23102"/>
    <cellStyle name="Ввод  37" xfId="23103"/>
    <cellStyle name="Ввод  38" xfId="23104"/>
    <cellStyle name="Ввод  4" xfId="23105"/>
    <cellStyle name="Ввод  5" xfId="23106"/>
    <cellStyle name="Ввод  6" xfId="23107"/>
    <cellStyle name="Ввод  7" xfId="23108"/>
    <cellStyle name="Ввод  8" xfId="23109"/>
    <cellStyle name="Ввод  9" xfId="23110"/>
    <cellStyle name="ВедРесурсов" xfId="23111"/>
    <cellStyle name="ВедРесурсов 2" xfId="23112"/>
    <cellStyle name="ВедРесурсов 2 2" xfId="47101"/>
    <cellStyle name="ВедРесурсов 3" xfId="23113"/>
    <cellStyle name="ВедРесурсов 3 2" xfId="47102"/>
    <cellStyle name="ВедРесурсов 4" xfId="47100"/>
    <cellStyle name="Вывод 10" xfId="23114"/>
    <cellStyle name="Вывод 11" xfId="23115"/>
    <cellStyle name="Вывод 12" xfId="23116"/>
    <cellStyle name="Вывод 13" xfId="23117"/>
    <cellStyle name="Вывод 14" xfId="23118"/>
    <cellStyle name="Вывод 15" xfId="23119"/>
    <cellStyle name="Вывод 16" xfId="23120"/>
    <cellStyle name="Вывод 17" xfId="23121"/>
    <cellStyle name="Вывод 18" xfId="23122"/>
    <cellStyle name="Вывод 19" xfId="23123"/>
    <cellStyle name="Вывод 2" xfId="23124"/>
    <cellStyle name="Вывод 2 10" xfId="23125"/>
    <cellStyle name="Вывод 2 10 2" xfId="47103"/>
    <cellStyle name="Вывод 2 11" xfId="23126"/>
    <cellStyle name="Вывод 2 11 2" xfId="47104"/>
    <cellStyle name="Вывод 2 12" xfId="23127"/>
    <cellStyle name="Вывод 2 12 2" xfId="47105"/>
    <cellStyle name="Вывод 2 13" xfId="23128"/>
    <cellStyle name="Вывод 2 13 2" xfId="47106"/>
    <cellStyle name="Вывод 2 14" xfId="23129"/>
    <cellStyle name="Вывод 2 14 2" xfId="47107"/>
    <cellStyle name="Вывод 2 15" xfId="23130"/>
    <cellStyle name="Вывод 2 15 2" xfId="47108"/>
    <cellStyle name="Вывод 2 16" xfId="23131"/>
    <cellStyle name="Вывод 2 16 2" xfId="47109"/>
    <cellStyle name="Вывод 2 17" xfId="23132"/>
    <cellStyle name="Вывод 2 17 2" xfId="47110"/>
    <cellStyle name="Вывод 2 18" xfId="23133"/>
    <cellStyle name="Вывод 2 18 2" xfId="47111"/>
    <cellStyle name="Вывод 2 19" xfId="23134"/>
    <cellStyle name="Вывод 2 19 2" xfId="47112"/>
    <cellStyle name="Вывод 2 2" xfId="23135"/>
    <cellStyle name="Вывод 2 2 10" xfId="23136"/>
    <cellStyle name="Вывод 2 2 11" xfId="23137"/>
    <cellStyle name="Вывод 2 2 12" xfId="23138"/>
    <cellStyle name="Вывод 2 2 13" xfId="23139"/>
    <cellStyle name="Вывод 2 2 14" xfId="23140"/>
    <cellStyle name="Вывод 2 2 15" xfId="23141"/>
    <cellStyle name="Вывод 2 2 16" xfId="23142"/>
    <cellStyle name="Вывод 2 2 17" xfId="23143"/>
    <cellStyle name="Вывод 2 2 18" xfId="23144"/>
    <cellStyle name="Вывод 2 2 19" xfId="23145"/>
    <cellStyle name="Вывод 2 2 2" xfId="23146"/>
    <cellStyle name="Вывод 2 2 2 10" xfId="23147"/>
    <cellStyle name="Вывод 2 2 2 10 2" xfId="47114"/>
    <cellStyle name="Вывод 2 2 2 11" xfId="23148"/>
    <cellStyle name="Вывод 2 2 2 11 2" xfId="47115"/>
    <cellStyle name="Вывод 2 2 2 12" xfId="23149"/>
    <cellStyle name="Вывод 2 2 2 12 2" xfId="47116"/>
    <cellStyle name="Вывод 2 2 2 13" xfId="23150"/>
    <cellStyle name="Вывод 2 2 2 13 2" xfId="47117"/>
    <cellStyle name="Вывод 2 2 2 14" xfId="23151"/>
    <cellStyle name="Вывод 2 2 2 14 2" xfId="47118"/>
    <cellStyle name="Вывод 2 2 2 15" xfId="23152"/>
    <cellStyle name="Вывод 2 2 2 15 2" xfId="47119"/>
    <cellStyle name="Вывод 2 2 2 16" xfId="23153"/>
    <cellStyle name="Вывод 2 2 2 16 2" xfId="47120"/>
    <cellStyle name="Вывод 2 2 2 17" xfId="23154"/>
    <cellStyle name="Вывод 2 2 2 17 2" xfId="47121"/>
    <cellStyle name="Вывод 2 2 2 18" xfId="23155"/>
    <cellStyle name="Вывод 2 2 2 18 2" xfId="47122"/>
    <cellStyle name="Вывод 2 2 2 19" xfId="23156"/>
    <cellStyle name="Вывод 2 2 2 19 2" xfId="47123"/>
    <cellStyle name="Вывод 2 2 2 2" xfId="23157"/>
    <cellStyle name="Вывод 2 2 2 2 10" xfId="23158"/>
    <cellStyle name="Вывод 2 2 2 2 11" xfId="23159"/>
    <cellStyle name="Вывод 2 2 2 2 12" xfId="23160"/>
    <cellStyle name="Вывод 2 2 2 2 13" xfId="23161"/>
    <cellStyle name="Вывод 2 2 2 2 14" xfId="23162"/>
    <cellStyle name="Вывод 2 2 2 2 15" xfId="23163"/>
    <cellStyle name="Вывод 2 2 2 2 16" xfId="23164"/>
    <cellStyle name="Вывод 2 2 2 2 17" xfId="23165"/>
    <cellStyle name="Вывод 2 2 2 2 18" xfId="23166"/>
    <cellStyle name="Вывод 2 2 2 2 19" xfId="23167"/>
    <cellStyle name="Вывод 2 2 2 2 2" xfId="23168"/>
    <cellStyle name="Вывод 2 2 2 2 2 10" xfId="23169"/>
    <cellStyle name="Вывод 2 2 2 2 2 10 2" xfId="47125"/>
    <cellStyle name="Вывод 2 2 2 2 2 11" xfId="23170"/>
    <cellStyle name="Вывод 2 2 2 2 2 11 2" xfId="47126"/>
    <cellStyle name="Вывод 2 2 2 2 2 12" xfId="23171"/>
    <cellStyle name="Вывод 2 2 2 2 2 12 2" xfId="47127"/>
    <cellStyle name="Вывод 2 2 2 2 2 13" xfId="23172"/>
    <cellStyle name="Вывод 2 2 2 2 2 13 2" xfId="47128"/>
    <cellStyle name="Вывод 2 2 2 2 2 14" xfId="23173"/>
    <cellStyle name="Вывод 2 2 2 2 2 14 2" xfId="47129"/>
    <cellStyle name="Вывод 2 2 2 2 2 15" xfId="23174"/>
    <cellStyle name="Вывод 2 2 2 2 2 15 2" xfId="47130"/>
    <cellStyle name="Вывод 2 2 2 2 2 16" xfId="23175"/>
    <cellStyle name="Вывод 2 2 2 2 2 16 2" xfId="47131"/>
    <cellStyle name="Вывод 2 2 2 2 2 17" xfId="23176"/>
    <cellStyle name="Вывод 2 2 2 2 2 17 2" xfId="47132"/>
    <cellStyle name="Вывод 2 2 2 2 2 18" xfId="23177"/>
    <cellStyle name="Вывод 2 2 2 2 2 18 2" xfId="47133"/>
    <cellStyle name="Вывод 2 2 2 2 2 19" xfId="23178"/>
    <cellStyle name="Вывод 2 2 2 2 2 19 2" xfId="47134"/>
    <cellStyle name="Вывод 2 2 2 2 2 2" xfId="23179"/>
    <cellStyle name="Вывод 2 2 2 2 2 2 2" xfId="23180"/>
    <cellStyle name="Вывод 2 2 2 2 2 2 2 2" xfId="23181"/>
    <cellStyle name="Вывод 2 2 2 2 2 2 2 2 2" xfId="47136"/>
    <cellStyle name="Вывод 2 2 2 2 2 2 2 3" xfId="23182"/>
    <cellStyle name="Вывод 2 2 2 2 2 2 2 3 2" xfId="47137"/>
    <cellStyle name="Вывод 2 2 2 2 2 2 2 4" xfId="23183"/>
    <cellStyle name="Вывод 2 2 2 2 2 2 2 4 2" xfId="47138"/>
    <cellStyle name="Вывод 2 2 2 2 2 2 2 5" xfId="23184"/>
    <cellStyle name="Вывод 2 2 2 2 2 2 2 5 2" xfId="47139"/>
    <cellStyle name="Вывод 2 2 2 2 2 2 2 6" xfId="23185"/>
    <cellStyle name="Вывод 2 2 2 2 2 2 2 6 2" xfId="47140"/>
    <cellStyle name="Вывод 2 2 2 2 2 2 3" xfId="23186"/>
    <cellStyle name="Вывод 2 2 2 2 2 2 4" xfId="23187"/>
    <cellStyle name="Вывод 2 2 2 2 2 2 5" xfId="23188"/>
    <cellStyle name="Вывод 2 2 2 2 2 2 6" xfId="23189"/>
    <cellStyle name="Вывод 2 2 2 2 2 2 7" xfId="47135"/>
    <cellStyle name="Вывод 2 2 2 2 2 20" xfId="23190"/>
    <cellStyle name="Вывод 2 2 2 2 2 20 2" xfId="47141"/>
    <cellStyle name="Вывод 2 2 2 2 2 21" xfId="23191"/>
    <cellStyle name="Вывод 2 2 2 2 2 21 2" xfId="47142"/>
    <cellStyle name="Вывод 2 2 2 2 2 22" xfId="23192"/>
    <cellStyle name="Вывод 2 2 2 2 2 22 2" xfId="47143"/>
    <cellStyle name="Вывод 2 2 2 2 2 23" xfId="23193"/>
    <cellStyle name="Вывод 2 2 2 2 2 23 2" xfId="47144"/>
    <cellStyle name="Вывод 2 2 2 2 2 24" xfId="23194"/>
    <cellStyle name="Вывод 2 2 2 2 2 24 2" xfId="47145"/>
    <cellStyle name="Вывод 2 2 2 2 2 25" xfId="23195"/>
    <cellStyle name="Вывод 2 2 2 2 2 25 2" xfId="47146"/>
    <cellStyle name="Вывод 2 2 2 2 2 26" xfId="23196"/>
    <cellStyle name="Вывод 2 2 2 2 2 26 2" xfId="47147"/>
    <cellStyle name="Вывод 2 2 2 2 2 27" xfId="23197"/>
    <cellStyle name="Вывод 2 2 2 2 2 27 2" xfId="47148"/>
    <cellStyle name="Вывод 2 2 2 2 2 3" xfId="23198"/>
    <cellStyle name="Вывод 2 2 2 2 2 3 2" xfId="47149"/>
    <cellStyle name="Вывод 2 2 2 2 2 4" xfId="23199"/>
    <cellStyle name="Вывод 2 2 2 2 2 4 2" xfId="47150"/>
    <cellStyle name="Вывод 2 2 2 2 2 5" xfId="23200"/>
    <cellStyle name="Вывод 2 2 2 2 2 5 2" xfId="47151"/>
    <cellStyle name="Вывод 2 2 2 2 2 6" xfId="23201"/>
    <cellStyle name="Вывод 2 2 2 2 2 6 2" xfId="47152"/>
    <cellStyle name="Вывод 2 2 2 2 2 7" xfId="23202"/>
    <cellStyle name="Вывод 2 2 2 2 2 7 2" xfId="47153"/>
    <cellStyle name="Вывод 2 2 2 2 2 8" xfId="23203"/>
    <cellStyle name="Вывод 2 2 2 2 2 8 2" xfId="47154"/>
    <cellStyle name="Вывод 2 2 2 2 2 9" xfId="23204"/>
    <cellStyle name="Вывод 2 2 2 2 2 9 2" xfId="47155"/>
    <cellStyle name="Вывод 2 2 2 2 20" xfId="23205"/>
    <cellStyle name="Вывод 2 2 2 2 21" xfId="23206"/>
    <cellStyle name="Вывод 2 2 2 2 22" xfId="23207"/>
    <cellStyle name="Вывод 2 2 2 2 23" xfId="23208"/>
    <cellStyle name="Вывод 2 2 2 2 24" xfId="23209"/>
    <cellStyle name="Вывод 2 2 2 2 25" xfId="23210"/>
    <cellStyle name="Вывод 2 2 2 2 26" xfId="23211"/>
    <cellStyle name="Вывод 2 2 2 2 27" xfId="23212"/>
    <cellStyle name="Вывод 2 2 2 2 28" xfId="47124"/>
    <cellStyle name="Вывод 2 2 2 2 3" xfId="23213"/>
    <cellStyle name="Вывод 2 2 2 2 4" xfId="23214"/>
    <cellStyle name="Вывод 2 2 2 2 5" xfId="23215"/>
    <cellStyle name="Вывод 2 2 2 2 6" xfId="23216"/>
    <cellStyle name="Вывод 2 2 2 2 7" xfId="23217"/>
    <cellStyle name="Вывод 2 2 2 2 8" xfId="23218"/>
    <cellStyle name="Вывод 2 2 2 2 9" xfId="23219"/>
    <cellStyle name="Вывод 2 2 2 20" xfId="23220"/>
    <cellStyle name="Вывод 2 2 2 20 2" xfId="47156"/>
    <cellStyle name="Вывод 2 2 2 21" xfId="23221"/>
    <cellStyle name="Вывод 2 2 2 21 2" xfId="47157"/>
    <cellStyle name="Вывод 2 2 2 22" xfId="23222"/>
    <cellStyle name="Вывод 2 2 2 22 2" xfId="47158"/>
    <cellStyle name="Вывод 2 2 2 23" xfId="23223"/>
    <cellStyle name="Вывод 2 2 2 23 2" xfId="47159"/>
    <cellStyle name="Вывод 2 2 2 24" xfId="23224"/>
    <cellStyle name="Вывод 2 2 2 24 2" xfId="47160"/>
    <cellStyle name="Вывод 2 2 2 25" xfId="23225"/>
    <cellStyle name="Вывод 2 2 2 25 2" xfId="47161"/>
    <cellStyle name="Вывод 2 2 2 26" xfId="23226"/>
    <cellStyle name="Вывод 2 2 2 26 2" xfId="47162"/>
    <cellStyle name="Вывод 2 2 2 27" xfId="23227"/>
    <cellStyle name="Вывод 2 2 2 27 2" xfId="47163"/>
    <cellStyle name="Вывод 2 2 2 28" xfId="23228"/>
    <cellStyle name="Вывод 2 2 2 28 2" xfId="47164"/>
    <cellStyle name="Вывод 2 2 2 29" xfId="23229"/>
    <cellStyle name="Вывод 2 2 2 29 2" xfId="47165"/>
    <cellStyle name="Вывод 2 2 2 3" xfId="23230"/>
    <cellStyle name="Вывод 2 2 2 3 2" xfId="47166"/>
    <cellStyle name="Вывод 2 2 2 30" xfId="23231"/>
    <cellStyle name="Вывод 2 2 2 30 2" xfId="47167"/>
    <cellStyle name="Вывод 2 2 2 31" xfId="23232"/>
    <cellStyle name="Вывод 2 2 2 31 2" xfId="47168"/>
    <cellStyle name="Вывод 2 2 2 32" xfId="23233"/>
    <cellStyle name="Вывод 2 2 2 32 2" xfId="47169"/>
    <cellStyle name="Вывод 2 2 2 4" xfId="23234"/>
    <cellStyle name="Вывод 2 2 2 4 2" xfId="47170"/>
    <cellStyle name="Вывод 2 2 2 5" xfId="23235"/>
    <cellStyle name="Вывод 2 2 2 5 2" xfId="47171"/>
    <cellStyle name="Вывод 2 2 2 6" xfId="23236"/>
    <cellStyle name="Вывод 2 2 2 6 2" xfId="47172"/>
    <cellStyle name="Вывод 2 2 2 7" xfId="23237"/>
    <cellStyle name="Вывод 2 2 2 7 2" xfId="47173"/>
    <cellStyle name="Вывод 2 2 2 8" xfId="23238"/>
    <cellStyle name="Вывод 2 2 2 8 2" xfId="47174"/>
    <cellStyle name="Вывод 2 2 2 9" xfId="23239"/>
    <cellStyle name="Вывод 2 2 2 9 2" xfId="47175"/>
    <cellStyle name="Вывод 2 2 20" xfId="23240"/>
    <cellStyle name="Вывод 2 2 21" xfId="23241"/>
    <cellStyle name="Вывод 2 2 22" xfId="23242"/>
    <cellStyle name="Вывод 2 2 23" xfId="23243"/>
    <cellStyle name="Вывод 2 2 24" xfId="23244"/>
    <cellStyle name="Вывод 2 2 25" xfId="23245"/>
    <cellStyle name="Вывод 2 2 26" xfId="23246"/>
    <cellStyle name="Вывод 2 2 27" xfId="23247"/>
    <cellStyle name="Вывод 2 2 28" xfId="23248"/>
    <cellStyle name="Вывод 2 2 29" xfId="23249"/>
    <cellStyle name="Вывод 2 2 3" xfId="23250"/>
    <cellStyle name="Вывод 2 2 30" xfId="23251"/>
    <cellStyle name="Вывод 2 2 31" xfId="23252"/>
    <cellStyle name="Вывод 2 2 32" xfId="23253"/>
    <cellStyle name="Вывод 2 2 33" xfId="47113"/>
    <cellStyle name="Вывод 2 2 4" xfId="23254"/>
    <cellStyle name="Вывод 2 2 5" xfId="23255"/>
    <cellStyle name="Вывод 2 2 6" xfId="23256"/>
    <cellStyle name="Вывод 2 2 7" xfId="23257"/>
    <cellStyle name="Вывод 2 2 8" xfId="23258"/>
    <cellStyle name="Вывод 2 2 9" xfId="23259"/>
    <cellStyle name="Вывод 2 20" xfId="23260"/>
    <cellStyle name="Вывод 2 20 2" xfId="47176"/>
    <cellStyle name="Вывод 2 21" xfId="23261"/>
    <cellStyle name="Вывод 2 21 2" xfId="47177"/>
    <cellStyle name="Вывод 2 22" xfId="23262"/>
    <cellStyle name="Вывод 2 22 2" xfId="47178"/>
    <cellStyle name="Вывод 2 23" xfId="23263"/>
    <cellStyle name="Вывод 2 23 2" xfId="47179"/>
    <cellStyle name="Вывод 2 24" xfId="23264"/>
    <cellStyle name="Вывод 2 24 2" xfId="47180"/>
    <cellStyle name="Вывод 2 25" xfId="23265"/>
    <cellStyle name="Вывод 2 25 2" xfId="47181"/>
    <cellStyle name="Вывод 2 26" xfId="23266"/>
    <cellStyle name="Вывод 2 26 2" xfId="47182"/>
    <cellStyle name="Вывод 2 27" xfId="23267"/>
    <cellStyle name="Вывод 2 27 2" xfId="47183"/>
    <cellStyle name="Вывод 2 28" xfId="23268"/>
    <cellStyle name="Вывод 2 28 2" xfId="47184"/>
    <cellStyle name="Вывод 2 29" xfId="23269"/>
    <cellStyle name="Вывод 2 29 2" xfId="47185"/>
    <cellStyle name="Вывод 2 3" xfId="23270"/>
    <cellStyle name="Вывод 2 3 2" xfId="47186"/>
    <cellStyle name="Вывод 2 30" xfId="23271"/>
    <cellStyle name="Вывод 2 30 2" xfId="47187"/>
    <cellStyle name="Вывод 2 31" xfId="23272"/>
    <cellStyle name="Вывод 2 31 2" xfId="47188"/>
    <cellStyle name="Вывод 2 32" xfId="23273"/>
    <cellStyle name="Вывод 2 32 2" xfId="47189"/>
    <cellStyle name="Вывод 2 33" xfId="23274"/>
    <cellStyle name="Вывод 2 33 2" xfId="47190"/>
    <cellStyle name="Вывод 2 4" xfId="23275"/>
    <cellStyle name="Вывод 2 4 2" xfId="47191"/>
    <cellStyle name="Вывод 2 5" xfId="23276"/>
    <cellStyle name="Вывод 2 5 2" xfId="47192"/>
    <cellStyle name="Вывод 2 6" xfId="23277"/>
    <cellStyle name="Вывод 2 6 2" xfId="47193"/>
    <cellStyle name="Вывод 2 7" xfId="23278"/>
    <cellStyle name="Вывод 2 7 2" xfId="47194"/>
    <cellStyle name="Вывод 2 8" xfId="23279"/>
    <cellStyle name="Вывод 2 8 2" xfId="47195"/>
    <cellStyle name="Вывод 2 9" xfId="23280"/>
    <cellStyle name="Вывод 2 9 2" xfId="47196"/>
    <cellStyle name="Вывод 20" xfId="23281"/>
    <cellStyle name="Вывод 21" xfId="23282"/>
    <cellStyle name="Вывод 22" xfId="23283"/>
    <cellStyle name="Вывод 23" xfId="23284"/>
    <cellStyle name="Вывод 24" xfId="23285"/>
    <cellStyle name="Вывод 25" xfId="23286"/>
    <cellStyle name="Вывод 26" xfId="23287"/>
    <cellStyle name="Вывод 27" xfId="23288"/>
    <cellStyle name="Вывод 28" xfId="23289"/>
    <cellStyle name="Вывод 29" xfId="23290"/>
    <cellStyle name="Вывод 3" xfId="23291"/>
    <cellStyle name="Вывод 30" xfId="23292"/>
    <cellStyle name="Вывод 31" xfId="23293"/>
    <cellStyle name="Вывод 32" xfId="23294"/>
    <cellStyle name="Вывод 33" xfId="23295"/>
    <cellStyle name="Вывод 34" xfId="23296"/>
    <cellStyle name="Вывод 35" xfId="23297"/>
    <cellStyle name="Вывод 36" xfId="23298"/>
    <cellStyle name="Вывод 37" xfId="23299"/>
    <cellStyle name="Вывод 38" xfId="23300"/>
    <cellStyle name="Вывод 4" xfId="23301"/>
    <cellStyle name="Вывод 5" xfId="23302"/>
    <cellStyle name="Вывод 6" xfId="23303"/>
    <cellStyle name="Вывод 7" xfId="23304"/>
    <cellStyle name="Вывод 8" xfId="23305"/>
    <cellStyle name="Вывод 9" xfId="23306"/>
    <cellStyle name="Вычисление 10" xfId="23307"/>
    <cellStyle name="Вычисление 11" xfId="23308"/>
    <cellStyle name="Вычисление 12" xfId="23309"/>
    <cellStyle name="Вычисление 13" xfId="23310"/>
    <cellStyle name="Вычисление 14" xfId="23311"/>
    <cellStyle name="Вычисление 15" xfId="23312"/>
    <cellStyle name="Вычисление 16" xfId="23313"/>
    <cellStyle name="Вычисление 17" xfId="23314"/>
    <cellStyle name="Вычисление 18" xfId="23315"/>
    <cellStyle name="Вычисление 19" xfId="23316"/>
    <cellStyle name="Вычисление 2" xfId="23317"/>
    <cellStyle name="Вычисление 2 10" xfId="23318"/>
    <cellStyle name="Вычисление 2 10 2" xfId="47197"/>
    <cellStyle name="Вычисление 2 11" xfId="23319"/>
    <cellStyle name="Вычисление 2 11 2" xfId="47198"/>
    <cellStyle name="Вычисление 2 12" xfId="23320"/>
    <cellStyle name="Вычисление 2 12 2" xfId="47199"/>
    <cellStyle name="Вычисление 2 13" xfId="23321"/>
    <cellStyle name="Вычисление 2 13 2" xfId="47200"/>
    <cellStyle name="Вычисление 2 14" xfId="23322"/>
    <cellStyle name="Вычисление 2 14 2" xfId="47201"/>
    <cellStyle name="Вычисление 2 15" xfId="23323"/>
    <cellStyle name="Вычисление 2 15 2" xfId="47202"/>
    <cellStyle name="Вычисление 2 16" xfId="23324"/>
    <cellStyle name="Вычисление 2 16 2" xfId="47203"/>
    <cellStyle name="Вычисление 2 17" xfId="23325"/>
    <cellStyle name="Вычисление 2 17 2" xfId="47204"/>
    <cellStyle name="Вычисление 2 18" xfId="23326"/>
    <cellStyle name="Вычисление 2 18 2" xfId="47205"/>
    <cellStyle name="Вычисление 2 19" xfId="23327"/>
    <cellStyle name="Вычисление 2 19 2" xfId="47206"/>
    <cellStyle name="Вычисление 2 2" xfId="23328"/>
    <cellStyle name="Вычисление 2 2 10" xfId="23329"/>
    <cellStyle name="Вычисление 2 2 11" xfId="23330"/>
    <cellStyle name="Вычисление 2 2 12" xfId="23331"/>
    <cellStyle name="Вычисление 2 2 13" xfId="23332"/>
    <cellStyle name="Вычисление 2 2 14" xfId="23333"/>
    <cellStyle name="Вычисление 2 2 15" xfId="23334"/>
    <cellStyle name="Вычисление 2 2 16" xfId="23335"/>
    <cellStyle name="Вычисление 2 2 17" xfId="23336"/>
    <cellStyle name="Вычисление 2 2 18" xfId="23337"/>
    <cellStyle name="Вычисление 2 2 19" xfId="23338"/>
    <cellStyle name="Вычисление 2 2 2" xfId="23339"/>
    <cellStyle name="Вычисление 2 2 2 10" xfId="23340"/>
    <cellStyle name="Вычисление 2 2 2 10 2" xfId="47208"/>
    <cellStyle name="Вычисление 2 2 2 11" xfId="23341"/>
    <cellStyle name="Вычисление 2 2 2 11 2" xfId="47209"/>
    <cellStyle name="Вычисление 2 2 2 12" xfId="23342"/>
    <cellStyle name="Вычисление 2 2 2 12 2" xfId="47210"/>
    <cellStyle name="Вычисление 2 2 2 13" xfId="23343"/>
    <cellStyle name="Вычисление 2 2 2 13 2" xfId="47211"/>
    <cellStyle name="Вычисление 2 2 2 14" xfId="23344"/>
    <cellStyle name="Вычисление 2 2 2 14 2" xfId="47212"/>
    <cellStyle name="Вычисление 2 2 2 15" xfId="23345"/>
    <cellStyle name="Вычисление 2 2 2 15 2" xfId="47213"/>
    <cellStyle name="Вычисление 2 2 2 16" xfId="23346"/>
    <cellStyle name="Вычисление 2 2 2 16 2" xfId="47214"/>
    <cellStyle name="Вычисление 2 2 2 17" xfId="23347"/>
    <cellStyle name="Вычисление 2 2 2 17 2" xfId="47215"/>
    <cellStyle name="Вычисление 2 2 2 18" xfId="23348"/>
    <cellStyle name="Вычисление 2 2 2 18 2" xfId="47216"/>
    <cellStyle name="Вычисление 2 2 2 19" xfId="23349"/>
    <cellStyle name="Вычисление 2 2 2 19 2" xfId="47217"/>
    <cellStyle name="Вычисление 2 2 2 2" xfId="23350"/>
    <cellStyle name="Вычисление 2 2 2 2 10" xfId="23351"/>
    <cellStyle name="Вычисление 2 2 2 2 11" xfId="23352"/>
    <cellStyle name="Вычисление 2 2 2 2 12" xfId="23353"/>
    <cellStyle name="Вычисление 2 2 2 2 13" xfId="23354"/>
    <cellStyle name="Вычисление 2 2 2 2 14" xfId="23355"/>
    <cellStyle name="Вычисление 2 2 2 2 15" xfId="23356"/>
    <cellStyle name="Вычисление 2 2 2 2 16" xfId="23357"/>
    <cellStyle name="Вычисление 2 2 2 2 17" xfId="23358"/>
    <cellStyle name="Вычисление 2 2 2 2 18" xfId="23359"/>
    <cellStyle name="Вычисление 2 2 2 2 19" xfId="23360"/>
    <cellStyle name="Вычисление 2 2 2 2 2" xfId="23361"/>
    <cellStyle name="Вычисление 2 2 2 2 2 10" xfId="23362"/>
    <cellStyle name="Вычисление 2 2 2 2 2 10 2" xfId="47219"/>
    <cellStyle name="Вычисление 2 2 2 2 2 11" xfId="23363"/>
    <cellStyle name="Вычисление 2 2 2 2 2 11 2" xfId="47220"/>
    <cellStyle name="Вычисление 2 2 2 2 2 12" xfId="23364"/>
    <cellStyle name="Вычисление 2 2 2 2 2 12 2" xfId="47221"/>
    <cellStyle name="Вычисление 2 2 2 2 2 13" xfId="23365"/>
    <cellStyle name="Вычисление 2 2 2 2 2 13 2" xfId="47222"/>
    <cellStyle name="Вычисление 2 2 2 2 2 14" xfId="23366"/>
    <cellStyle name="Вычисление 2 2 2 2 2 14 2" xfId="47223"/>
    <cellStyle name="Вычисление 2 2 2 2 2 15" xfId="23367"/>
    <cellStyle name="Вычисление 2 2 2 2 2 15 2" xfId="47224"/>
    <cellStyle name="Вычисление 2 2 2 2 2 16" xfId="23368"/>
    <cellStyle name="Вычисление 2 2 2 2 2 16 2" xfId="47225"/>
    <cellStyle name="Вычисление 2 2 2 2 2 17" xfId="23369"/>
    <cellStyle name="Вычисление 2 2 2 2 2 17 2" xfId="47226"/>
    <cellStyle name="Вычисление 2 2 2 2 2 18" xfId="23370"/>
    <cellStyle name="Вычисление 2 2 2 2 2 18 2" xfId="47227"/>
    <cellStyle name="Вычисление 2 2 2 2 2 19" xfId="23371"/>
    <cellStyle name="Вычисление 2 2 2 2 2 19 2" xfId="47228"/>
    <cellStyle name="Вычисление 2 2 2 2 2 2" xfId="23372"/>
    <cellStyle name="Вычисление 2 2 2 2 2 2 2" xfId="23373"/>
    <cellStyle name="Вычисление 2 2 2 2 2 2 2 2" xfId="23374"/>
    <cellStyle name="Вычисление 2 2 2 2 2 2 2 2 2" xfId="47230"/>
    <cellStyle name="Вычисление 2 2 2 2 2 2 2 3" xfId="23375"/>
    <cellStyle name="Вычисление 2 2 2 2 2 2 2 3 2" xfId="47231"/>
    <cellStyle name="Вычисление 2 2 2 2 2 2 2 4" xfId="23376"/>
    <cellStyle name="Вычисление 2 2 2 2 2 2 2 4 2" xfId="47232"/>
    <cellStyle name="Вычисление 2 2 2 2 2 2 2 5" xfId="23377"/>
    <cellStyle name="Вычисление 2 2 2 2 2 2 2 5 2" xfId="47233"/>
    <cellStyle name="Вычисление 2 2 2 2 2 2 2 6" xfId="23378"/>
    <cellStyle name="Вычисление 2 2 2 2 2 2 2 6 2" xfId="47234"/>
    <cellStyle name="Вычисление 2 2 2 2 2 2 3" xfId="23379"/>
    <cellStyle name="Вычисление 2 2 2 2 2 2 4" xfId="23380"/>
    <cellStyle name="Вычисление 2 2 2 2 2 2 5" xfId="23381"/>
    <cellStyle name="Вычисление 2 2 2 2 2 2 6" xfId="23382"/>
    <cellStyle name="Вычисление 2 2 2 2 2 2 7" xfId="47229"/>
    <cellStyle name="Вычисление 2 2 2 2 2 20" xfId="23383"/>
    <cellStyle name="Вычисление 2 2 2 2 2 20 2" xfId="47235"/>
    <cellStyle name="Вычисление 2 2 2 2 2 21" xfId="23384"/>
    <cellStyle name="Вычисление 2 2 2 2 2 21 2" xfId="47236"/>
    <cellStyle name="Вычисление 2 2 2 2 2 22" xfId="23385"/>
    <cellStyle name="Вычисление 2 2 2 2 2 22 2" xfId="47237"/>
    <cellStyle name="Вычисление 2 2 2 2 2 23" xfId="23386"/>
    <cellStyle name="Вычисление 2 2 2 2 2 23 2" xfId="47238"/>
    <cellStyle name="Вычисление 2 2 2 2 2 24" xfId="23387"/>
    <cellStyle name="Вычисление 2 2 2 2 2 24 2" xfId="47239"/>
    <cellStyle name="Вычисление 2 2 2 2 2 25" xfId="23388"/>
    <cellStyle name="Вычисление 2 2 2 2 2 25 2" xfId="47240"/>
    <cellStyle name="Вычисление 2 2 2 2 2 26" xfId="23389"/>
    <cellStyle name="Вычисление 2 2 2 2 2 26 2" xfId="47241"/>
    <cellStyle name="Вычисление 2 2 2 2 2 27" xfId="23390"/>
    <cellStyle name="Вычисление 2 2 2 2 2 27 2" xfId="47242"/>
    <cellStyle name="Вычисление 2 2 2 2 2 3" xfId="23391"/>
    <cellStyle name="Вычисление 2 2 2 2 2 3 2" xfId="47243"/>
    <cellStyle name="Вычисление 2 2 2 2 2 4" xfId="23392"/>
    <cellStyle name="Вычисление 2 2 2 2 2 4 2" xfId="47244"/>
    <cellStyle name="Вычисление 2 2 2 2 2 5" xfId="23393"/>
    <cellStyle name="Вычисление 2 2 2 2 2 5 2" xfId="47245"/>
    <cellStyle name="Вычисление 2 2 2 2 2 6" xfId="23394"/>
    <cellStyle name="Вычисление 2 2 2 2 2 6 2" xfId="47246"/>
    <cellStyle name="Вычисление 2 2 2 2 2 7" xfId="23395"/>
    <cellStyle name="Вычисление 2 2 2 2 2 7 2" xfId="47247"/>
    <cellStyle name="Вычисление 2 2 2 2 2 8" xfId="23396"/>
    <cellStyle name="Вычисление 2 2 2 2 2 8 2" xfId="47248"/>
    <cellStyle name="Вычисление 2 2 2 2 2 9" xfId="23397"/>
    <cellStyle name="Вычисление 2 2 2 2 2 9 2" xfId="47249"/>
    <cellStyle name="Вычисление 2 2 2 2 20" xfId="23398"/>
    <cellStyle name="Вычисление 2 2 2 2 21" xfId="23399"/>
    <cellStyle name="Вычисление 2 2 2 2 22" xfId="23400"/>
    <cellStyle name="Вычисление 2 2 2 2 23" xfId="23401"/>
    <cellStyle name="Вычисление 2 2 2 2 24" xfId="23402"/>
    <cellStyle name="Вычисление 2 2 2 2 25" xfId="23403"/>
    <cellStyle name="Вычисление 2 2 2 2 26" xfId="23404"/>
    <cellStyle name="Вычисление 2 2 2 2 27" xfId="23405"/>
    <cellStyle name="Вычисление 2 2 2 2 28" xfId="47218"/>
    <cellStyle name="Вычисление 2 2 2 2 3" xfId="23406"/>
    <cellStyle name="Вычисление 2 2 2 2 4" xfId="23407"/>
    <cellStyle name="Вычисление 2 2 2 2 5" xfId="23408"/>
    <cellStyle name="Вычисление 2 2 2 2 6" xfId="23409"/>
    <cellStyle name="Вычисление 2 2 2 2 7" xfId="23410"/>
    <cellStyle name="Вычисление 2 2 2 2 8" xfId="23411"/>
    <cellStyle name="Вычисление 2 2 2 2 9" xfId="23412"/>
    <cellStyle name="Вычисление 2 2 2 20" xfId="23413"/>
    <cellStyle name="Вычисление 2 2 2 20 2" xfId="47250"/>
    <cellStyle name="Вычисление 2 2 2 21" xfId="23414"/>
    <cellStyle name="Вычисление 2 2 2 21 2" xfId="47251"/>
    <cellStyle name="Вычисление 2 2 2 22" xfId="23415"/>
    <cellStyle name="Вычисление 2 2 2 22 2" xfId="47252"/>
    <cellStyle name="Вычисление 2 2 2 23" xfId="23416"/>
    <cellStyle name="Вычисление 2 2 2 23 2" xfId="47253"/>
    <cellStyle name="Вычисление 2 2 2 24" xfId="23417"/>
    <cellStyle name="Вычисление 2 2 2 24 2" xfId="47254"/>
    <cellStyle name="Вычисление 2 2 2 25" xfId="23418"/>
    <cellStyle name="Вычисление 2 2 2 25 2" xfId="47255"/>
    <cellStyle name="Вычисление 2 2 2 26" xfId="23419"/>
    <cellStyle name="Вычисление 2 2 2 26 2" xfId="47256"/>
    <cellStyle name="Вычисление 2 2 2 27" xfId="23420"/>
    <cellStyle name="Вычисление 2 2 2 27 2" xfId="47257"/>
    <cellStyle name="Вычисление 2 2 2 28" xfId="23421"/>
    <cellStyle name="Вычисление 2 2 2 28 2" xfId="47258"/>
    <cellStyle name="Вычисление 2 2 2 29" xfId="23422"/>
    <cellStyle name="Вычисление 2 2 2 29 2" xfId="47259"/>
    <cellStyle name="Вычисление 2 2 2 3" xfId="23423"/>
    <cellStyle name="Вычисление 2 2 2 3 2" xfId="47260"/>
    <cellStyle name="Вычисление 2 2 2 30" xfId="23424"/>
    <cellStyle name="Вычисление 2 2 2 30 2" xfId="47261"/>
    <cellStyle name="Вычисление 2 2 2 31" xfId="23425"/>
    <cellStyle name="Вычисление 2 2 2 31 2" xfId="47262"/>
    <cellStyle name="Вычисление 2 2 2 32" xfId="23426"/>
    <cellStyle name="Вычисление 2 2 2 32 2" xfId="47263"/>
    <cellStyle name="Вычисление 2 2 2 4" xfId="23427"/>
    <cellStyle name="Вычисление 2 2 2 4 2" xfId="47264"/>
    <cellStyle name="Вычисление 2 2 2 5" xfId="23428"/>
    <cellStyle name="Вычисление 2 2 2 5 2" xfId="47265"/>
    <cellStyle name="Вычисление 2 2 2 6" xfId="23429"/>
    <cellStyle name="Вычисление 2 2 2 6 2" xfId="47266"/>
    <cellStyle name="Вычисление 2 2 2 7" xfId="23430"/>
    <cellStyle name="Вычисление 2 2 2 7 2" xfId="47267"/>
    <cellStyle name="Вычисление 2 2 2 8" xfId="23431"/>
    <cellStyle name="Вычисление 2 2 2 8 2" xfId="47268"/>
    <cellStyle name="Вычисление 2 2 2 9" xfId="23432"/>
    <cellStyle name="Вычисление 2 2 2 9 2" xfId="47269"/>
    <cellStyle name="Вычисление 2 2 20" xfId="23433"/>
    <cellStyle name="Вычисление 2 2 21" xfId="23434"/>
    <cellStyle name="Вычисление 2 2 22" xfId="23435"/>
    <cellStyle name="Вычисление 2 2 23" xfId="23436"/>
    <cellStyle name="Вычисление 2 2 24" xfId="23437"/>
    <cellStyle name="Вычисление 2 2 25" xfId="23438"/>
    <cellStyle name="Вычисление 2 2 26" xfId="23439"/>
    <cellStyle name="Вычисление 2 2 27" xfId="23440"/>
    <cellStyle name="Вычисление 2 2 28" xfId="23441"/>
    <cellStyle name="Вычисление 2 2 29" xfId="23442"/>
    <cellStyle name="Вычисление 2 2 3" xfId="23443"/>
    <cellStyle name="Вычисление 2 2 30" xfId="23444"/>
    <cellStyle name="Вычисление 2 2 31" xfId="23445"/>
    <cellStyle name="Вычисление 2 2 32" xfId="23446"/>
    <cellStyle name="Вычисление 2 2 33" xfId="47207"/>
    <cellStyle name="Вычисление 2 2 4" xfId="23447"/>
    <cellStyle name="Вычисление 2 2 5" xfId="23448"/>
    <cellStyle name="Вычисление 2 2 6" xfId="23449"/>
    <cellStyle name="Вычисление 2 2 7" xfId="23450"/>
    <cellStyle name="Вычисление 2 2 8" xfId="23451"/>
    <cellStyle name="Вычисление 2 2 9" xfId="23452"/>
    <cellStyle name="Вычисление 2 20" xfId="23453"/>
    <cellStyle name="Вычисление 2 20 2" xfId="47270"/>
    <cellStyle name="Вычисление 2 21" xfId="23454"/>
    <cellStyle name="Вычисление 2 21 2" xfId="47271"/>
    <cellStyle name="Вычисление 2 22" xfId="23455"/>
    <cellStyle name="Вычисление 2 22 2" xfId="47272"/>
    <cellStyle name="Вычисление 2 23" xfId="23456"/>
    <cellStyle name="Вычисление 2 23 2" xfId="47273"/>
    <cellStyle name="Вычисление 2 24" xfId="23457"/>
    <cellStyle name="Вычисление 2 24 2" xfId="47274"/>
    <cellStyle name="Вычисление 2 25" xfId="23458"/>
    <cellStyle name="Вычисление 2 25 2" xfId="47275"/>
    <cellStyle name="Вычисление 2 26" xfId="23459"/>
    <cellStyle name="Вычисление 2 26 2" xfId="47276"/>
    <cellStyle name="Вычисление 2 27" xfId="23460"/>
    <cellStyle name="Вычисление 2 27 2" xfId="47277"/>
    <cellStyle name="Вычисление 2 28" xfId="23461"/>
    <cellStyle name="Вычисление 2 28 2" xfId="47278"/>
    <cellStyle name="Вычисление 2 29" xfId="23462"/>
    <cellStyle name="Вычисление 2 29 2" xfId="47279"/>
    <cellStyle name="Вычисление 2 3" xfId="23463"/>
    <cellStyle name="Вычисление 2 3 2" xfId="47280"/>
    <cellStyle name="Вычисление 2 30" xfId="23464"/>
    <cellStyle name="Вычисление 2 30 2" xfId="47281"/>
    <cellStyle name="Вычисление 2 31" xfId="23465"/>
    <cellStyle name="Вычисление 2 31 2" xfId="47282"/>
    <cellStyle name="Вычисление 2 32" xfId="23466"/>
    <cellStyle name="Вычисление 2 32 2" xfId="47283"/>
    <cellStyle name="Вычисление 2 33" xfId="23467"/>
    <cellStyle name="Вычисление 2 33 2" xfId="47284"/>
    <cellStyle name="Вычисление 2 4" xfId="23468"/>
    <cellStyle name="Вычисление 2 4 2" xfId="47285"/>
    <cellStyle name="Вычисление 2 5" xfId="23469"/>
    <cellStyle name="Вычисление 2 5 2" xfId="47286"/>
    <cellStyle name="Вычисление 2 6" xfId="23470"/>
    <cellStyle name="Вычисление 2 6 2" xfId="47287"/>
    <cellStyle name="Вычисление 2 7" xfId="23471"/>
    <cellStyle name="Вычисление 2 7 2" xfId="47288"/>
    <cellStyle name="Вычисление 2 8" xfId="23472"/>
    <cellStyle name="Вычисление 2 8 2" xfId="47289"/>
    <cellStyle name="Вычисление 2 9" xfId="23473"/>
    <cellStyle name="Вычисление 2 9 2" xfId="47290"/>
    <cellStyle name="Вычисление 20" xfId="23474"/>
    <cellStyle name="Вычисление 21" xfId="23475"/>
    <cellStyle name="Вычисление 22" xfId="23476"/>
    <cellStyle name="Вычисление 23" xfId="23477"/>
    <cellStyle name="Вычисление 24" xfId="23478"/>
    <cellStyle name="Вычисление 25" xfId="23479"/>
    <cellStyle name="Вычисление 26" xfId="23480"/>
    <cellStyle name="Вычисление 27" xfId="23481"/>
    <cellStyle name="Вычисление 28" xfId="23482"/>
    <cellStyle name="Вычисление 29" xfId="23483"/>
    <cellStyle name="Вычисление 3" xfId="23484"/>
    <cellStyle name="Вычисление 30" xfId="23485"/>
    <cellStyle name="Вычисление 31" xfId="23486"/>
    <cellStyle name="Вычисление 32" xfId="23487"/>
    <cellStyle name="Вычисление 33" xfId="23488"/>
    <cellStyle name="Вычисление 34" xfId="23489"/>
    <cellStyle name="Вычисление 35" xfId="23490"/>
    <cellStyle name="Вычисление 36" xfId="23491"/>
    <cellStyle name="Вычисление 37" xfId="23492"/>
    <cellStyle name="Вычисление 38" xfId="23493"/>
    <cellStyle name="Вычисление 4" xfId="23494"/>
    <cellStyle name="Вычисление 5" xfId="23495"/>
    <cellStyle name="Вычисление 6" xfId="23496"/>
    <cellStyle name="Вычисление 7" xfId="23497"/>
    <cellStyle name="Вычисление 8" xfId="23498"/>
    <cellStyle name="Вычисление 9" xfId="23499"/>
    <cellStyle name="Данные ячейки - PerformancePoint" xfId="23500"/>
    <cellStyle name="Данные ячейки - PerformancePoint 2" xfId="23501"/>
    <cellStyle name="Денежный" xfId="27892" builtinId="4"/>
    <cellStyle name="Денежный 2" xfId="23502"/>
    <cellStyle name="Денежный 2 2" xfId="47291"/>
    <cellStyle name="Денежный 3" xfId="23503"/>
    <cellStyle name="Денежный 3 2" xfId="47292"/>
    <cellStyle name="Денежный 4" xfId="23504"/>
    <cellStyle name="Денежный 4 2" xfId="47293"/>
    <cellStyle name="Денежный 5" xfId="23505"/>
    <cellStyle name="Денежный 5 2" xfId="47294"/>
    <cellStyle name="Денежный 6" xfId="3"/>
    <cellStyle name="Денежный 6 2" xfId="27895"/>
    <cellStyle name="Є_x0004_ЄЄЄЄ_x0004_ЄЄ_x0004_" xfId="23506"/>
    <cellStyle name="Заголовок" xfId="23507"/>
    <cellStyle name="Заголовок 1 10" xfId="23508"/>
    <cellStyle name="Заголовок 1 11" xfId="23509"/>
    <cellStyle name="Заголовок 1 12" xfId="23510"/>
    <cellStyle name="Заголовок 1 13" xfId="23511"/>
    <cellStyle name="Заголовок 1 14" xfId="23512"/>
    <cellStyle name="Заголовок 1 15" xfId="23513"/>
    <cellStyle name="Заголовок 1 16" xfId="23514"/>
    <cellStyle name="Заголовок 1 17" xfId="23515"/>
    <cellStyle name="Заголовок 1 18" xfId="23516"/>
    <cellStyle name="Заголовок 1 19" xfId="23517"/>
    <cellStyle name="Заголовок 1 2" xfId="23518"/>
    <cellStyle name="Заголовок 1 2 10" xfId="23519"/>
    <cellStyle name="Заголовок 1 2 11" xfId="23520"/>
    <cellStyle name="Заголовок 1 2 12" xfId="23521"/>
    <cellStyle name="Заголовок 1 2 13" xfId="23522"/>
    <cellStyle name="Заголовок 1 2 14" xfId="23523"/>
    <cellStyle name="Заголовок 1 2 15" xfId="23524"/>
    <cellStyle name="Заголовок 1 2 16" xfId="23525"/>
    <cellStyle name="Заголовок 1 2 17" xfId="23526"/>
    <cellStyle name="Заголовок 1 2 18" xfId="23527"/>
    <cellStyle name="Заголовок 1 2 19" xfId="23528"/>
    <cellStyle name="Заголовок 1 2 2" xfId="23529"/>
    <cellStyle name="Заголовок 1 2 2 10" xfId="23530"/>
    <cellStyle name="Заголовок 1 2 2 11" xfId="23531"/>
    <cellStyle name="Заголовок 1 2 2 12" xfId="23532"/>
    <cellStyle name="Заголовок 1 2 2 13" xfId="23533"/>
    <cellStyle name="Заголовок 1 2 2 14" xfId="23534"/>
    <cellStyle name="Заголовок 1 2 2 15" xfId="23535"/>
    <cellStyle name="Заголовок 1 2 2 16" xfId="23536"/>
    <cellStyle name="Заголовок 1 2 2 17" xfId="23537"/>
    <cellStyle name="Заголовок 1 2 2 18" xfId="23538"/>
    <cellStyle name="Заголовок 1 2 2 19" xfId="23539"/>
    <cellStyle name="Заголовок 1 2 2 2" xfId="23540"/>
    <cellStyle name="Заголовок 1 2 2 2 10" xfId="23541"/>
    <cellStyle name="Заголовок 1 2 2 2 11" xfId="23542"/>
    <cellStyle name="Заголовок 1 2 2 2 12" xfId="23543"/>
    <cellStyle name="Заголовок 1 2 2 2 13" xfId="23544"/>
    <cellStyle name="Заголовок 1 2 2 2 14" xfId="23545"/>
    <cellStyle name="Заголовок 1 2 2 2 15" xfId="23546"/>
    <cellStyle name="Заголовок 1 2 2 2 16" xfId="23547"/>
    <cellStyle name="Заголовок 1 2 2 2 17" xfId="23548"/>
    <cellStyle name="Заголовок 1 2 2 2 18" xfId="23549"/>
    <cellStyle name="Заголовок 1 2 2 2 19" xfId="23550"/>
    <cellStyle name="Заголовок 1 2 2 2 2" xfId="23551"/>
    <cellStyle name="Заголовок 1 2 2 2 2 10" xfId="23552"/>
    <cellStyle name="Заголовок 1 2 2 2 2 11" xfId="23553"/>
    <cellStyle name="Заголовок 1 2 2 2 2 12" xfId="23554"/>
    <cellStyle name="Заголовок 1 2 2 2 2 13" xfId="23555"/>
    <cellStyle name="Заголовок 1 2 2 2 2 14" xfId="23556"/>
    <cellStyle name="Заголовок 1 2 2 2 2 15" xfId="23557"/>
    <cellStyle name="Заголовок 1 2 2 2 2 16" xfId="23558"/>
    <cellStyle name="Заголовок 1 2 2 2 2 17" xfId="23559"/>
    <cellStyle name="Заголовок 1 2 2 2 2 18" xfId="23560"/>
    <cellStyle name="Заголовок 1 2 2 2 2 19" xfId="23561"/>
    <cellStyle name="Заголовок 1 2 2 2 2 2" xfId="23562"/>
    <cellStyle name="Заголовок 1 2 2 2 2 2 10" xfId="23563"/>
    <cellStyle name="Заголовок 1 2 2 2 2 2 11" xfId="23564"/>
    <cellStyle name="Заголовок 1 2 2 2 2 2 12" xfId="23565"/>
    <cellStyle name="Заголовок 1 2 2 2 2 2 13" xfId="23566"/>
    <cellStyle name="Заголовок 1 2 2 2 2 2 14" xfId="23567"/>
    <cellStyle name="Заголовок 1 2 2 2 2 2 15" xfId="23568"/>
    <cellStyle name="Заголовок 1 2 2 2 2 2 16" xfId="23569"/>
    <cellStyle name="Заголовок 1 2 2 2 2 2 17" xfId="23570"/>
    <cellStyle name="Заголовок 1 2 2 2 2 2 18" xfId="23571"/>
    <cellStyle name="Заголовок 1 2 2 2 2 2 19" xfId="23572"/>
    <cellStyle name="Заголовок 1 2 2 2 2 2 2" xfId="23573"/>
    <cellStyle name="Заголовок 1 2 2 2 2 2 2 2" xfId="23574"/>
    <cellStyle name="Заголовок 1 2 2 2 2 2 2 2 2" xfId="23575"/>
    <cellStyle name="Заголовок 1 2 2 2 2 2 2 2 3" xfId="23576"/>
    <cellStyle name="Заголовок 1 2 2 2 2 2 2 2 4" xfId="23577"/>
    <cellStyle name="Заголовок 1 2 2 2 2 2 2 2 5" xfId="23578"/>
    <cellStyle name="Заголовок 1 2 2 2 2 2 2 2 6" xfId="23579"/>
    <cellStyle name="Заголовок 1 2 2 2 2 2 2 3" xfId="23580"/>
    <cellStyle name="Заголовок 1 2 2 2 2 2 2 4" xfId="23581"/>
    <cellStyle name="Заголовок 1 2 2 2 2 2 2 5" xfId="23582"/>
    <cellStyle name="Заголовок 1 2 2 2 2 2 2 6" xfId="23583"/>
    <cellStyle name="Заголовок 1 2 2 2 2 2 20" xfId="23584"/>
    <cellStyle name="Заголовок 1 2 2 2 2 2 21" xfId="23585"/>
    <cellStyle name="Заголовок 1 2 2 2 2 2 22" xfId="23586"/>
    <cellStyle name="Заголовок 1 2 2 2 2 2 23" xfId="23587"/>
    <cellStyle name="Заголовок 1 2 2 2 2 2 24" xfId="23588"/>
    <cellStyle name="Заголовок 1 2 2 2 2 2 25" xfId="23589"/>
    <cellStyle name="Заголовок 1 2 2 2 2 2 26" xfId="23590"/>
    <cellStyle name="Заголовок 1 2 2 2 2 2 27" xfId="23591"/>
    <cellStyle name="Заголовок 1 2 2 2 2 2 3" xfId="23592"/>
    <cellStyle name="Заголовок 1 2 2 2 2 2 4" xfId="23593"/>
    <cellStyle name="Заголовок 1 2 2 2 2 2 5" xfId="23594"/>
    <cellStyle name="Заголовок 1 2 2 2 2 2 6" xfId="23595"/>
    <cellStyle name="Заголовок 1 2 2 2 2 2 7" xfId="23596"/>
    <cellStyle name="Заголовок 1 2 2 2 2 2 8" xfId="23597"/>
    <cellStyle name="Заголовок 1 2 2 2 2 2 9" xfId="23598"/>
    <cellStyle name="Заголовок 1 2 2 2 2 20" xfId="23599"/>
    <cellStyle name="Заголовок 1 2 2 2 2 21" xfId="23600"/>
    <cellStyle name="Заголовок 1 2 2 2 2 22" xfId="23601"/>
    <cellStyle name="Заголовок 1 2 2 2 2 23" xfId="23602"/>
    <cellStyle name="Заголовок 1 2 2 2 2 24" xfId="23603"/>
    <cellStyle name="Заголовок 1 2 2 2 2 25" xfId="23604"/>
    <cellStyle name="Заголовок 1 2 2 2 2 26" xfId="23605"/>
    <cellStyle name="Заголовок 1 2 2 2 2 27" xfId="23606"/>
    <cellStyle name="Заголовок 1 2 2 2 2 3" xfId="23607"/>
    <cellStyle name="Заголовок 1 2 2 2 2 4" xfId="23608"/>
    <cellStyle name="Заголовок 1 2 2 2 2 5" xfId="23609"/>
    <cellStyle name="Заголовок 1 2 2 2 2 6" xfId="23610"/>
    <cellStyle name="Заголовок 1 2 2 2 2 7" xfId="23611"/>
    <cellStyle name="Заголовок 1 2 2 2 2 8" xfId="23612"/>
    <cellStyle name="Заголовок 1 2 2 2 2 9" xfId="23613"/>
    <cellStyle name="Заголовок 1 2 2 2 20" xfId="23614"/>
    <cellStyle name="Заголовок 1 2 2 2 21" xfId="23615"/>
    <cellStyle name="Заголовок 1 2 2 2 22" xfId="23616"/>
    <cellStyle name="Заголовок 1 2 2 2 23" xfId="23617"/>
    <cellStyle name="Заголовок 1 2 2 2 24" xfId="23618"/>
    <cellStyle name="Заголовок 1 2 2 2 25" xfId="23619"/>
    <cellStyle name="Заголовок 1 2 2 2 26" xfId="23620"/>
    <cellStyle name="Заголовок 1 2 2 2 27" xfId="23621"/>
    <cellStyle name="Заголовок 1 2 2 2 28" xfId="23622"/>
    <cellStyle name="Заголовок 1 2 2 2 29" xfId="23623"/>
    <cellStyle name="Заголовок 1 2 2 2 3" xfId="23624"/>
    <cellStyle name="Заголовок 1 2 2 2 30" xfId="23625"/>
    <cellStyle name="Заголовок 1 2 2 2 31" xfId="23626"/>
    <cellStyle name="Заголовок 1 2 2 2 32" xfId="23627"/>
    <cellStyle name="Заголовок 1 2 2 2 4" xfId="23628"/>
    <cellStyle name="Заголовок 1 2 2 2 5" xfId="23629"/>
    <cellStyle name="Заголовок 1 2 2 2 6" xfId="23630"/>
    <cellStyle name="Заголовок 1 2 2 2 7" xfId="23631"/>
    <cellStyle name="Заголовок 1 2 2 2 8" xfId="23632"/>
    <cellStyle name="Заголовок 1 2 2 2 9" xfId="23633"/>
    <cellStyle name="Заголовок 1 2 2 20" xfId="23634"/>
    <cellStyle name="Заголовок 1 2 2 21" xfId="23635"/>
    <cellStyle name="Заголовок 1 2 2 22" xfId="23636"/>
    <cellStyle name="Заголовок 1 2 2 23" xfId="23637"/>
    <cellStyle name="Заголовок 1 2 2 24" xfId="23638"/>
    <cellStyle name="Заголовок 1 2 2 25" xfId="23639"/>
    <cellStyle name="Заголовок 1 2 2 26" xfId="23640"/>
    <cellStyle name="Заголовок 1 2 2 27" xfId="23641"/>
    <cellStyle name="Заголовок 1 2 2 28" xfId="23642"/>
    <cellStyle name="Заголовок 1 2 2 29" xfId="23643"/>
    <cellStyle name="Заголовок 1 2 2 3" xfId="23644"/>
    <cellStyle name="Заголовок 1 2 2 30" xfId="23645"/>
    <cellStyle name="Заголовок 1 2 2 31" xfId="23646"/>
    <cellStyle name="Заголовок 1 2 2 32" xfId="23647"/>
    <cellStyle name="Заголовок 1 2 2 4" xfId="23648"/>
    <cellStyle name="Заголовок 1 2 2 5" xfId="23649"/>
    <cellStyle name="Заголовок 1 2 2 6" xfId="23650"/>
    <cellStyle name="Заголовок 1 2 2 7" xfId="23651"/>
    <cellStyle name="Заголовок 1 2 2 8" xfId="23652"/>
    <cellStyle name="Заголовок 1 2 2 9" xfId="23653"/>
    <cellStyle name="Заголовок 1 2 20" xfId="23654"/>
    <cellStyle name="Заголовок 1 2 21" xfId="23655"/>
    <cellStyle name="Заголовок 1 2 22" xfId="23656"/>
    <cellStyle name="Заголовок 1 2 23" xfId="23657"/>
    <cellStyle name="Заголовок 1 2 24" xfId="23658"/>
    <cellStyle name="Заголовок 1 2 25" xfId="23659"/>
    <cellStyle name="Заголовок 1 2 26" xfId="23660"/>
    <cellStyle name="Заголовок 1 2 27" xfId="23661"/>
    <cellStyle name="Заголовок 1 2 28" xfId="23662"/>
    <cellStyle name="Заголовок 1 2 29" xfId="23663"/>
    <cellStyle name="Заголовок 1 2 3" xfId="23664"/>
    <cellStyle name="Заголовок 1 2 30" xfId="23665"/>
    <cellStyle name="Заголовок 1 2 31" xfId="23666"/>
    <cellStyle name="Заголовок 1 2 32" xfId="23667"/>
    <cellStyle name="Заголовок 1 2 33" xfId="23668"/>
    <cellStyle name="Заголовок 1 2 4" xfId="23669"/>
    <cellStyle name="Заголовок 1 2 5" xfId="23670"/>
    <cellStyle name="Заголовок 1 2 6" xfId="23671"/>
    <cellStyle name="Заголовок 1 2 7" xfId="23672"/>
    <cellStyle name="Заголовок 1 2 8" xfId="23673"/>
    <cellStyle name="Заголовок 1 2 9" xfId="23674"/>
    <cellStyle name="Заголовок 1 20" xfId="23675"/>
    <cellStyle name="Заголовок 1 21" xfId="23676"/>
    <cellStyle name="Заголовок 1 22" xfId="23677"/>
    <cellStyle name="Заголовок 1 23" xfId="23678"/>
    <cellStyle name="Заголовок 1 24" xfId="23679"/>
    <cellStyle name="Заголовок 1 25" xfId="23680"/>
    <cellStyle name="Заголовок 1 26" xfId="23681"/>
    <cellStyle name="Заголовок 1 27" xfId="23682"/>
    <cellStyle name="Заголовок 1 28" xfId="23683"/>
    <cellStyle name="Заголовок 1 29" xfId="23684"/>
    <cellStyle name="Заголовок 1 3" xfId="23685"/>
    <cellStyle name="Заголовок 1 30" xfId="23686"/>
    <cellStyle name="Заголовок 1 31" xfId="23687"/>
    <cellStyle name="Заголовок 1 32" xfId="23688"/>
    <cellStyle name="Заголовок 1 33" xfId="23689"/>
    <cellStyle name="Заголовок 1 34" xfId="23690"/>
    <cellStyle name="Заголовок 1 35" xfId="23691"/>
    <cellStyle name="Заголовок 1 36" xfId="23692"/>
    <cellStyle name="Заголовок 1 37" xfId="23693"/>
    <cellStyle name="Заголовок 1 38" xfId="23694"/>
    <cellStyle name="Заголовок 1 4" xfId="23695"/>
    <cellStyle name="Заголовок 1 5" xfId="23696"/>
    <cellStyle name="Заголовок 1 6" xfId="23697"/>
    <cellStyle name="Заголовок 1 7" xfId="23698"/>
    <cellStyle name="Заголовок 1 8" xfId="23699"/>
    <cellStyle name="Заголовок 1 9" xfId="23700"/>
    <cellStyle name="Заголовок 2 10" xfId="23701"/>
    <cellStyle name="Заголовок 2 11" xfId="23702"/>
    <cellStyle name="Заголовок 2 12" xfId="23703"/>
    <cellStyle name="Заголовок 2 13" xfId="23704"/>
    <cellStyle name="Заголовок 2 14" xfId="23705"/>
    <cellStyle name="Заголовок 2 15" xfId="23706"/>
    <cellStyle name="Заголовок 2 16" xfId="23707"/>
    <cellStyle name="Заголовок 2 17" xfId="23708"/>
    <cellStyle name="Заголовок 2 18" xfId="23709"/>
    <cellStyle name="Заголовок 2 19" xfId="23710"/>
    <cellStyle name="Заголовок 2 2" xfId="23711"/>
    <cellStyle name="Заголовок 2 2 10" xfId="23712"/>
    <cellStyle name="Заголовок 2 2 11" xfId="23713"/>
    <cellStyle name="Заголовок 2 2 12" xfId="23714"/>
    <cellStyle name="Заголовок 2 2 13" xfId="23715"/>
    <cellStyle name="Заголовок 2 2 14" xfId="23716"/>
    <cellStyle name="Заголовок 2 2 15" xfId="23717"/>
    <cellStyle name="Заголовок 2 2 16" xfId="23718"/>
    <cellStyle name="Заголовок 2 2 17" xfId="23719"/>
    <cellStyle name="Заголовок 2 2 18" xfId="23720"/>
    <cellStyle name="Заголовок 2 2 19" xfId="23721"/>
    <cellStyle name="Заголовок 2 2 2" xfId="23722"/>
    <cellStyle name="Заголовок 2 2 2 10" xfId="23723"/>
    <cellStyle name="Заголовок 2 2 2 11" xfId="23724"/>
    <cellStyle name="Заголовок 2 2 2 12" xfId="23725"/>
    <cellStyle name="Заголовок 2 2 2 13" xfId="23726"/>
    <cellStyle name="Заголовок 2 2 2 14" xfId="23727"/>
    <cellStyle name="Заголовок 2 2 2 15" xfId="23728"/>
    <cellStyle name="Заголовок 2 2 2 16" xfId="23729"/>
    <cellStyle name="Заголовок 2 2 2 17" xfId="23730"/>
    <cellStyle name="Заголовок 2 2 2 18" xfId="23731"/>
    <cellStyle name="Заголовок 2 2 2 19" xfId="23732"/>
    <cellStyle name="Заголовок 2 2 2 2" xfId="23733"/>
    <cellStyle name="Заголовок 2 2 2 2 10" xfId="23734"/>
    <cellStyle name="Заголовок 2 2 2 2 11" xfId="23735"/>
    <cellStyle name="Заголовок 2 2 2 2 12" xfId="23736"/>
    <cellStyle name="Заголовок 2 2 2 2 13" xfId="23737"/>
    <cellStyle name="Заголовок 2 2 2 2 14" xfId="23738"/>
    <cellStyle name="Заголовок 2 2 2 2 15" xfId="23739"/>
    <cellStyle name="Заголовок 2 2 2 2 16" xfId="23740"/>
    <cellStyle name="Заголовок 2 2 2 2 17" xfId="23741"/>
    <cellStyle name="Заголовок 2 2 2 2 18" xfId="23742"/>
    <cellStyle name="Заголовок 2 2 2 2 19" xfId="23743"/>
    <cellStyle name="Заголовок 2 2 2 2 2" xfId="23744"/>
    <cellStyle name="Заголовок 2 2 2 2 2 10" xfId="23745"/>
    <cellStyle name="Заголовок 2 2 2 2 2 11" xfId="23746"/>
    <cellStyle name="Заголовок 2 2 2 2 2 12" xfId="23747"/>
    <cellStyle name="Заголовок 2 2 2 2 2 13" xfId="23748"/>
    <cellStyle name="Заголовок 2 2 2 2 2 14" xfId="23749"/>
    <cellStyle name="Заголовок 2 2 2 2 2 15" xfId="23750"/>
    <cellStyle name="Заголовок 2 2 2 2 2 16" xfId="23751"/>
    <cellStyle name="Заголовок 2 2 2 2 2 17" xfId="23752"/>
    <cellStyle name="Заголовок 2 2 2 2 2 18" xfId="23753"/>
    <cellStyle name="Заголовок 2 2 2 2 2 19" xfId="23754"/>
    <cellStyle name="Заголовок 2 2 2 2 2 2" xfId="23755"/>
    <cellStyle name="Заголовок 2 2 2 2 2 2 10" xfId="23756"/>
    <cellStyle name="Заголовок 2 2 2 2 2 2 11" xfId="23757"/>
    <cellStyle name="Заголовок 2 2 2 2 2 2 12" xfId="23758"/>
    <cellStyle name="Заголовок 2 2 2 2 2 2 13" xfId="23759"/>
    <cellStyle name="Заголовок 2 2 2 2 2 2 14" xfId="23760"/>
    <cellStyle name="Заголовок 2 2 2 2 2 2 15" xfId="23761"/>
    <cellStyle name="Заголовок 2 2 2 2 2 2 16" xfId="23762"/>
    <cellStyle name="Заголовок 2 2 2 2 2 2 17" xfId="23763"/>
    <cellStyle name="Заголовок 2 2 2 2 2 2 18" xfId="23764"/>
    <cellStyle name="Заголовок 2 2 2 2 2 2 19" xfId="23765"/>
    <cellStyle name="Заголовок 2 2 2 2 2 2 2" xfId="23766"/>
    <cellStyle name="Заголовок 2 2 2 2 2 2 2 2" xfId="23767"/>
    <cellStyle name="Заголовок 2 2 2 2 2 2 2 2 2" xfId="23768"/>
    <cellStyle name="Заголовок 2 2 2 2 2 2 2 2 3" xfId="23769"/>
    <cellStyle name="Заголовок 2 2 2 2 2 2 2 2 4" xfId="23770"/>
    <cellStyle name="Заголовок 2 2 2 2 2 2 2 2 5" xfId="23771"/>
    <cellStyle name="Заголовок 2 2 2 2 2 2 2 2 6" xfId="23772"/>
    <cellStyle name="Заголовок 2 2 2 2 2 2 2 3" xfId="23773"/>
    <cellStyle name="Заголовок 2 2 2 2 2 2 2 4" xfId="23774"/>
    <cellStyle name="Заголовок 2 2 2 2 2 2 2 5" xfId="23775"/>
    <cellStyle name="Заголовок 2 2 2 2 2 2 2 6" xfId="23776"/>
    <cellStyle name="Заголовок 2 2 2 2 2 2 20" xfId="23777"/>
    <cellStyle name="Заголовок 2 2 2 2 2 2 21" xfId="23778"/>
    <cellStyle name="Заголовок 2 2 2 2 2 2 22" xfId="23779"/>
    <cellStyle name="Заголовок 2 2 2 2 2 2 23" xfId="23780"/>
    <cellStyle name="Заголовок 2 2 2 2 2 2 24" xfId="23781"/>
    <cellStyle name="Заголовок 2 2 2 2 2 2 25" xfId="23782"/>
    <cellStyle name="Заголовок 2 2 2 2 2 2 26" xfId="23783"/>
    <cellStyle name="Заголовок 2 2 2 2 2 2 27" xfId="23784"/>
    <cellStyle name="Заголовок 2 2 2 2 2 2 3" xfId="23785"/>
    <cellStyle name="Заголовок 2 2 2 2 2 2 4" xfId="23786"/>
    <cellStyle name="Заголовок 2 2 2 2 2 2 5" xfId="23787"/>
    <cellStyle name="Заголовок 2 2 2 2 2 2 6" xfId="23788"/>
    <cellStyle name="Заголовок 2 2 2 2 2 2 7" xfId="23789"/>
    <cellStyle name="Заголовок 2 2 2 2 2 2 8" xfId="23790"/>
    <cellStyle name="Заголовок 2 2 2 2 2 2 9" xfId="23791"/>
    <cellStyle name="Заголовок 2 2 2 2 2 20" xfId="23792"/>
    <cellStyle name="Заголовок 2 2 2 2 2 21" xfId="23793"/>
    <cellStyle name="Заголовок 2 2 2 2 2 22" xfId="23794"/>
    <cellStyle name="Заголовок 2 2 2 2 2 23" xfId="23795"/>
    <cellStyle name="Заголовок 2 2 2 2 2 24" xfId="23796"/>
    <cellStyle name="Заголовок 2 2 2 2 2 25" xfId="23797"/>
    <cellStyle name="Заголовок 2 2 2 2 2 26" xfId="23798"/>
    <cellStyle name="Заголовок 2 2 2 2 2 27" xfId="23799"/>
    <cellStyle name="Заголовок 2 2 2 2 2 3" xfId="23800"/>
    <cellStyle name="Заголовок 2 2 2 2 2 4" xfId="23801"/>
    <cellStyle name="Заголовок 2 2 2 2 2 5" xfId="23802"/>
    <cellStyle name="Заголовок 2 2 2 2 2 6" xfId="23803"/>
    <cellStyle name="Заголовок 2 2 2 2 2 7" xfId="23804"/>
    <cellStyle name="Заголовок 2 2 2 2 2 8" xfId="23805"/>
    <cellStyle name="Заголовок 2 2 2 2 2 9" xfId="23806"/>
    <cellStyle name="Заголовок 2 2 2 2 20" xfId="23807"/>
    <cellStyle name="Заголовок 2 2 2 2 21" xfId="23808"/>
    <cellStyle name="Заголовок 2 2 2 2 22" xfId="23809"/>
    <cellStyle name="Заголовок 2 2 2 2 23" xfId="23810"/>
    <cellStyle name="Заголовок 2 2 2 2 24" xfId="23811"/>
    <cellStyle name="Заголовок 2 2 2 2 25" xfId="23812"/>
    <cellStyle name="Заголовок 2 2 2 2 26" xfId="23813"/>
    <cellStyle name="Заголовок 2 2 2 2 27" xfId="23814"/>
    <cellStyle name="Заголовок 2 2 2 2 28" xfId="23815"/>
    <cellStyle name="Заголовок 2 2 2 2 29" xfId="23816"/>
    <cellStyle name="Заголовок 2 2 2 2 3" xfId="23817"/>
    <cellStyle name="Заголовок 2 2 2 2 30" xfId="23818"/>
    <cellStyle name="Заголовок 2 2 2 2 31" xfId="23819"/>
    <cellStyle name="Заголовок 2 2 2 2 32" xfId="23820"/>
    <cellStyle name="Заголовок 2 2 2 2 4" xfId="23821"/>
    <cellStyle name="Заголовок 2 2 2 2 5" xfId="23822"/>
    <cellStyle name="Заголовок 2 2 2 2 6" xfId="23823"/>
    <cellStyle name="Заголовок 2 2 2 2 7" xfId="23824"/>
    <cellStyle name="Заголовок 2 2 2 2 8" xfId="23825"/>
    <cellStyle name="Заголовок 2 2 2 2 9" xfId="23826"/>
    <cellStyle name="Заголовок 2 2 2 20" xfId="23827"/>
    <cellStyle name="Заголовок 2 2 2 21" xfId="23828"/>
    <cellStyle name="Заголовок 2 2 2 22" xfId="23829"/>
    <cellStyle name="Заголовок 2 2 2 23" xfId="23830"/>
    <cellStyle name="Заголовок 2 2 2 24" xfId="23831"/>
    <cellStyle name="Заголовок 2 2 2 25" xfId="23832"/>
    <cellStyle name="Заголовок 2 2 2 26" xfId="23833"/>
    <cellStyle name="Заголовок 2 2 2 27" xfId="23834"/>
    <cellStyle name="Заголовок 2 2 2 28" xfId="23835"/>
    <cellStyle name="Заголовок 2 2 2 29" xfId="23836"/>
    <cellStyle name="Заголовок 2 2 2 3" xfId="23837"/>
    <cellStyle name="Заголовок 2 2 2 30" xfId="23838"/>
    <cellStyle name="Заголовок 2 2 2 31" xfId="23839"/>
    <cellStyle name="Заголовок 2 2 2 32" xfId="23840"/>
    <cellStyle name="Заголовок 2 2 2 4" xfId="23841"/>
    <cellStyle name="Заголовок 2 2 2 5" xfId="23842"/>
    <cellStyle name="Заголовок 2 2 2 6" xfId="23843"/>
    <cellStyle name="Заголовок 2 2 2 7" xfId="23844"/>
    <cellStyle name="Заголовок 2 2 2 8" xfId="23845"/>
    <cellStyle name="Заголовок 2 2 2 9" xfId="23846"/>
    <cellStyle name="Заголовок 2 2 20" xfId="23847"/>
    <cellStyle name="Заголовок 2 2 21" xfId="23848"/>
    <cellStyle name="Заголовок 2 2 22" xfId="23849"/>
    <cellStyle name="Заголовок 2 2 23" xfId="23850"/>
    <cellStyle name="Заголовок 2 2 24" xfId="23851"/>
    <cellStyle name="Заголовок 2 2 25" xfId="23852"/>
    <cellStyle name="Заголовок 2 2 26" xfId="23853"/>
    <cellStyle name="Заголовок 2 2 27" xfId="23854"/>
    <cellStyle name="Заголовок 2 2 28" xfId="23855"/>
    <cellStyle name="Заголовок 2 2 29" xfId="23856"/>
    <cellStyle name="Заголовок 2 2 3" xfId="23857"/>
    <cellStyle name="Заголовок 2 2 30" xfId="23858"/>
    <cellStyle name="Заголовок 2 2 31" xfId="23859"/>
    <cellStyle name="Заголовок 2 2 32" xfId="23860"/>
    <cellStyle name="Заголовок 2 2 33" xfId="23861"/>
    <cellStyle name="Заголовок 2 2 4" xfId="23862"/>
    <cellStyle name="Заголовок 2 2 5" xfId="23863"/>
    <cellStyle name="Заголовок 2 2 6" xfId="23864"/>
    <cellStyle name="Заголовок 2 2 7" xfId="23865"/>
    <cellStyle name="Заголовок 2 2 8" xfId="23866"/>
    <cellStyle name="Заголовок 2 2 9" xfId="23867"/>
    <cellStyle name="Заголовок 2 20" xfId="23868"/>
    <cellStyle name="Заголовок 2 21" xfId="23869"/>
    <cellStyle name="Заголовок 2 22" xfId="23870"/>
    <cellStyle name="Заголовок 2 23" xfId="23871"/>
    <cellStyle name="Заголовок 2 24" xfId="23872"/>
    <cellStyle name="Заголовок 2 25" xfId="23873"/>
    <cellStyle name="Заголовок 2 26" xfId="23874"/>
    <cellStyle name="Заголовок 2 27" xfId="23875"/>
    <cellStyle name="Заголовок 2 28" xfId="23876"/>
    <cellStyle name="Заголовок 2 29" xfId="23877"/>
    <cellStyle name="Заголовок 2 3" xfId="23878"/>
    <cellStyle name="Заголовок 2 30" xfId="23879"/>
    <cellStyle name="Заголовок 2 31" xfId="23880"/>
    <cellStyle name="Заголовок 2 32" xfId="23881"/>
    <cellStyle name="Заголовок 2 33" xfId="23882"/>
    <cellStyle name="Заголовок 2 34" xfId="23883"/>
    <cellStyle name="Заголовок 2 35" xfId="23884"/>
    <cellStyle name="Заголовок 2 36" xfId="23885"/>
    <cellStyle name="Заголовок 2 37" xfId="23886"/>
    <cellStyle name="Заголовок 2 38" xfId="23887"/>
    <cellStyle name="Заголовок 2 4" xfId="23888"/>
    <cellStyle name="Заголовок 2 5" xfId="23889"/>
    <cellStyle name="Заголовок 2 6" xfId="23890"/>
    <cellStyle name="Заголовок 2 7" xfId="23891"/>
    <cellStyle name="Заголовок 2 8" xfId="23892"/>
    <cellStyle name="Заголовок 2 9" xfId="23893"/>
    <cellStyle name="Заголовок 3 10" xfId="23894"/>
    <cellStyle name="Заголовок 3 11" xfId="23895"/>
    <cellStyle name="Заголовок 3 12" xfId="23896"/>
    <cellStyle name="Заголовок 3 13" xfId="23897"/>
    <cellStyle name="Заголовок 3 14" xfId="23898"/>
    <cellStyle name="Заголовок 3 15" xfId="23899"/>
    <cellStyle name="Заголовок 3 16" xfId="23900"/>
    <cellStyle name="Заголовок 3 17" xfId="23901"/>
    <cellStyle name="Заголовок 3 18" xfId="23902"/>
    <cellStyle name="Заголовок 3 19" xfId="23903"/>
    <cellStyle name="Заголовок 3 2" xfId="23904"/>
    <cellStyle name="Заголовок 3 2 10" xfId="23905"/>
    <cellStyle name="Заголовок 3 2 11" xfId="23906"/>
    <cellStyle name="Заголовок 3 2 12" xfId="23907"/>
    <cellStyle name="Заголовок 3 2 13" xfId="23908"/>
    <cellStyle name="Заголовок 3 2 14" xfId="23909"/>
    <cellStyle name="Заголовок 3 2 15" xfId="23910"/>
    <cellStyle name="Заголовок 3 2 16" xfId="23911"/>
    <cellStyle name="Заголовок 3 2 17" xfId="23912"/>
    <cellStyle name="Заголовок 3 2 18" xfId="23913"/>
    <cellStyle name="Заголовок 3 2 19" xfId="23914"/>
    <cellStyle name="Заголовок 3 2 2" xfId="23915"/>
    <cellStyle name="Заголовок 3 2 2 10" xfId="23916"/>
    <cellStyle name="Заголовок 3 2 2 11" xfId="23917"/>
    <cellStyle name="Заголовок 3 2 2 12" xfId="23918"/>
    <cellStyle name="Заголовок 3 2 2 13" xfId="23919"/>
    <cellStyle name="Заголовок 3 2 2 14" xfId="23920"/>
    <cellStyle name="Заголовок 3 2 2 15" xfId="23921"/>
    <cellStyle name="Заголовок 3 2 2 16" xfId="23922"/>
    <cellStyle name="Заголовок 3 2 2 17" xfId="23923"/>
    <cellStyle name="Заголовок 3 2 2 18" xfId="23924"/>
    <cellStyle name="Заголовок 3 2 2 19" xfId="23925"/>
    <cellStyle name="Заголовок 3 2 2 2" xfId="23926"/>
    <cellStyle name="Заголовок 3 2 2 2 10" xfId="23927"/>
    <cellStyle name="Заголовок 3 2 2 2 11" xfId="23928"/>
    <cellStyle name="Заголовок 3 2 2 2 12" xfId="23929"/>
    <cellStyle name="Заголовок 3 2 2 2 13" xfId="23930"/>
    <cellStyle name="Заголовок 3 2 2 2 14" xfId="23931"/>
    <cellStyle name="Заголовок 3 2 2 2 15" xfId="23932"/>
    <cellStyle name="Заголовок 3 2 2 2 16" xfId="23933"/>
    <cellStyle name="Заголовок 3 2 2 2 17" xfId="23934"/>
    <cellStyle name="Заголовок 3 2 2 2 18" xfId="23935"/>
    <cellStyle name="Заголовок 3 2 2 2 19" xfId="23936"/>
    <cellStyle name="Заголовок 3 2 2 2 2" xfId="23937"/>
    <cellStyle name="Заголовок 3 2 2 2 2 10" xfId="23938"/>
    <cellStyle name="Заголовок 3 2 2 2 2 11" xfId="23939"/>
    <cellStyle name="Заголовок 3 2 2 2 2 12" xfId="23940"/>
    <cellStyle name="Заголовок 3 2 2 2 2 13" xfId="23941"/>
    <cellStyle name="Заголовок 3 2 2 2 2 14" xfId="23942"/>
    <cellStyle name="Заголовок 3 2 2 2 2 15" xfId="23943"/>
    <cellStyle name="Заголовок 3 2 2 2 2 16" xfId="23944"/>
    <cellStyle name="Заголовок 3 2 2 2 2 17" xfId="23945"/>
    <cellStyle name="Заголовок 3 2 2 2 2 18" xfId="23946"/>
    <cellStyle name="Заголовок 3 2 2 2 2 19" xfId="23947"/>
    <cellStyle name="Заголовок 3 2 2 2 2 2" xfId="23948"/>
    <cellStyle name="Заголовок 3 2 2 2 2 2 10" xfId="23949"/>
    <cellStyle name="Заголовок 3 2 2 2 2 2 11" xfId="23950"/>
    <cellStyle name="Заголовок 3 2 2 2 2 2 12" xfId="23951"/>
    <cellStyle name="Заголовок 3 2 2 2 2 2 13" xfId="23952"/>
    <cellStyle name="Заголовок 3 2 2 2 2 2 14" xfId="23953"/>
    <cellStyle name="Заголовок 3 2 2 2 2 2 15" xfId="23954"/>
    <cellStyle name="Заголовок 3 2 2 2 2 2 16" xfId="23955"/>
    <cellStyle name="Заголовок 3 2 2 2 2 2 17" xfId="23956"/>
    <cellStyle name="Заголовок 3 2 2 2 2 2 18" xfId="23957"/>
    <cellStyle name="Заголовок 3 2 2 2 2 2 19" xfId="23958"/>
    <cellStyle name="Заголовок 3 2 2 2 2 2 2" xfId="23959"/>
    <cellStyle name="Заголовок 3 2 2 2 2 2 2 2" xfId="23960"/>
    <cellStyle name="Заголовок 3 2 2 2 2 2 2 2 2" xfId="23961"/>
    <cellStyle name="Заголовок 3 2 2 2 2 2 2 2 3" xfId="23962"/>
    <cellStyle name="Заголовок 3 2 2 2 2 2 2 2 4" xfId="23963"/>
    <cellStyle name="Заголовок 3 2 2 2 2 2 2 2 5" xfId="23964"/>
    <cellStyle name="Заголовок 3 2 2 2 2 2 2 2 6" xfId="23965"/>
    <cellStyle name="Заголовок 3 2 2 2 2 2 2 3" xfId="23966"/>
    <cellStyle name="Заголовок 3 2 2 2 2 2 2 4" xfId="23967"/>
    <cellStyle name="Заголовок 3 2 2 2 2 2 2 5" xfId="23968"/>
    <cellStyle name="Заголовок 3 2 2 2 2 2 2 6" xfId="23969"/>
    <cellStyle name="Заголовок 3 2 2 2 2 2 20" xfId="23970"/>
    <cellStyle name="Заголовок 3 2 2 2 2 2 21" xfId="23971"/>
    <cellStyle name="Заголовок 3 2 2 2 2 2 22" xfId="23972"/>
    <cellStyle name="Заголовок 3 2 2 2 2 2 23" xfId="23973"/>
    <cellStyle name="Заголовок 3 2 2 2 2 2 24" xfId="23974"/>
    <cellStyle name="Заголовок 3 2 2 2 2 2 25" xfId="23975"/>
    <cellStyle name="Заголовок 3 2 2 2 2 2 26" xfId="23976"/>
    <cellStyle name="Заголовок 3 2 2 2 2 2 27" xfId="23977"/>
    <cellStyle name="Заголовок 3 2 2 2 2 2 3" xfId="23978"/>
    <cellStyle name="Заголовок 3 2 2 2 2 2 4" xfId="23979"/>
    <cellStyle name="Заголовок 3 2 2 2 2 2 5" xfId="23980"/>
    <cellStyle name="Заголовок 3 2 2 2 2 2 6" xfId="23981"/>
    <cellStyle name="Заголовок 3 2 2 2 2 2 7" xfId="23982"/>
    <cellStyle name="Заголовок 3 2 2 2 2 2 8" xfId="23983"/>
    <cellStyle name="Заголовок 3 2 2 2 2 2 9" xfId="23984"/>
    <cellStyle name="Заголовок 3 2 2 2 2 20" xfId="23985"/>
    <cellStyle name="Заголовок 3 2 2 2 2 21" xfId="23986"/>
    <cellStyle name="Заголовок 3 2 2 2 2 22" xfId="23987"/>
    <cellStyle name="Заголовок 3 2 2 2 2 23" xfId="23988"/>
    <cellStyle name="Заголовок 3 2 2 2 2 24" xfId="23989"/>
    <cellStyle name="Заголовок 3 2 2 2 2 25" xfId="23990"/>
    <cellStyle name="Заголовок 3 2 2 2 2 26" xfId="23991"/>
    <cellStyle name="Заголовок 3 2 2 2 2 27" xfId="23992"/>
    <cellStyle name="Заголовок 3 2 2 2 2 3" xfId="23993"/>
    <cellStyle name="Заголовок 3 2 2 2 2 4" xfId="23994"/>
    <cellStyle name="Заголовок 3 2 2 2 2 5" xfId="23995"/>
    <cellStyle name="Заголовок 3 2 2 2 2 6" xfId="23996"/>
    <cellStyle name="Заголовок 3 2 2 2 2 7" xfId="23997"/>
    <cellStyle name="Заголовок 3 2 2 2 2 8" xfId="23998"/>
    <cellStyle name="Заголовок 3 2 2 2 2 9" xfId="23999"/>
    <cellStyle name="Заголовок 3 2 2 2 20" xfId="24000"/>
    <cellStyle name="Заголовок 3 2 2 2 21" xfId="24001"/>
    <cellStyle name="Заголовок 3 2 2 2 22" xfId="24002"/>
    <cellStyle name="Заголовок 3 2 2 2 23" xfId="24003"/>
    <cellStyle name="Заголовок 3 2 2 2 24" xfId="24004"/>
    <cellStyle name="Заголовок 3 2 2 2 25" xfId="24005"/>
    <cellStyle name="Заголовок 3 2 2 2 26" xfId="24006"/>
    <cellStyle name="Заголовок 3 2 2 2 27" xfId="24007"/>
    <cellStyle name="Заголовок 3 2 2 2 28" xfId="24008"/>
    <cellStyle name="Заголовок 3 2 2 2 29" xfId="24009"/>
    <cellStyle name="Заголовок 3 2 2 2 3" xfId="24010"/>
    <cellStyle name="Заголовок 3 2 2 2 30" xfId="24011"/>
    <cellStyle name="Заголовок 3 2 2 2 31" xfId="24012"/>
    <cellStyle name="Заголовок 3 2 2 2 32" xfId="24013"/>
    <cellStyle name="Заголовок 3 2 2 2 4" xfId="24014"/>
    <cellStyle name="Заголовок 3 2 2 2 5" xfId="24015"/>
    <cellStyle name="Заголовок 3 2 2 2 6" xfId="24016"/>
    <cellStyle name="Заголовок 3 2 2 2 7" xfId="24017"/>
    <cellStyle name="Заголовок 3 2 2 2 8" xfId="24018"/>
    <cellStyle name="Заголовок 3 2 2 2 9" xfId="24019"/>
    <cellStyle name="Заголовок 3 2 2 20" xfId="24020"/>
    <cellStyle name="Заголовок 3 2 2 21" xfId="24021"/>
    <cellStyle name="Заголовок 3 2 2 22" xfId="24022"/>
    <cellStyle name="Заголовок 3 2 2 23" xfId="24023"/>
    <cellStyle name="Заголовок 3 2 2 24" xfId="24024"/>
    <cellStyle name="Заголовок 3 2 2 25" xfId="24025"/>
    <cellStyle name="Заголовок 3 2 2 26" xfId="24026"/>
    <cellStyle name="Заголовок 3 2 2 27" xfId="24027"/>
    <cellStyle name="Заголовок 3 2 2 28" xfId="24028"/>
    <cellStyle name="Заголовок 3 2 2 29" xfId="24029"/>
    <cellStyle name="Заголовок 3 2 2 3" xfId="24030"/>
    <cellStyle name="Заголовок 3 2 2 30" xfId="24031"/>
    <cellStyle name="Заголовок 3 2 2 31" xfId="24032"/>
    <cellStyle name="Заголовок 3 2 2 32" xfId="24033"/>
    <cellStyle name="Заголовок 3 2 2 4" xfId="24034"/>
    <cellStyle name="Заголовок 3 2 2 5" xfId="24035"/>
    <cellStyle name="Заголовок 3 2 2 6" xfId="24036"/>
    <cellStyle name="Заголовок 3 2 2 7" xfId="24037"/>
    <cellStyle name="Заголовок 3 2 2 8" xfId="24038"/>
    <cellStyle name="Заголовок 3 2 2 9" xfId="24039"/>
    <cellStyle name="Заголовок 3 2 20" xfId="24040"/>
    <cellStyle name="Заголовок 3 2 21" xfId="24041"/>
    <cellStyle name="Заголовок 3 2 22" xfId="24042"/>
    <cellStyle name="Заголовок 3 2 23" xfId="24043"/>
    <cellStyle name="Заголовок 3 2 24" xfId="24044"/>
    <cellStyle name="Заголовок 3 2 25" xfId="24045"/>
    <cellStyle name="Заголовок 3 2 26" xfId="24046"/>
    <cellStyle name="Заголовок 3 2 27" xfId="24047"/>
    <cellStyle name="Заголовок 3 2 28" xfId="24048"/>
    <cellStyle name="Заголовок 3 2 29" xfId="24049"/>
    <cellStyle name="Заголовок 3 2 3" xfId="24050"/>
    <cellStyle name="Заголовок 3 2 30" xfId="24051"/>
    <cellStyle name="Заголовок 3 2 31" xfId="24052"/>
    <cellStyle name="Заголовок 3 2 32" xfId="24053"/>
    <cellStyle name="Заголовок 3 2 33" xfId="24054"/>
    <cellStyle name="Заголовок 3 2 4" xfId="24055"/>
    <cellStyle name="Заголовок 3 2 5" xfId="24056"/>
    <cellStyle name="Заголовок 3 2 6" xfId="24057"/>
    <cellStyle name="Заголовок 3 2 7" xfId="24058"/>
    <cellStyle name="Заголовок 3 2 8" xfId="24059"/>
    <cellStyle name="Заголовок 3 2 9" xfId="24060"/>
    <cellStyle name="Заголовок 3 20" xfId="24061"/>
    <cellStyle name="Заголовок 3 21" xfId="24062"/>
    <cellStyle name="Заголовок 3 22" xfId="24063"/>
    <cellStyle name="Заголовок 3 23" xfId="24064"/>
    <cellStyle name="Заголовок 3 24" xfId="24065"/>
    <cellStyle name="Заголовок 3 25" xfId="24066"/>
    <cellStyle name="Заголовок 3 26" xfId="24067"/>
    <cellStyle name="Заголовок 3 27" xfId="24068"/>
    <cellStyle name="Заголовок 3 28" xfId="24069"/>
    <cellStyle name="Заголовок 3 29" xfId="24070"/>
    <cellStyle name="Заголовок 3 3" xfId="24071"/>
    <cellStyle name="Заголовок 3 30" xfId="24072"/>
    <cellStyle name="Заголовок 3 31" xfId="24073"/>
    <cellStyle name="Заголовок 3 32" xfId="24074"/>
    <cellStyle name="Заголовок 3 33" xfId="24075"/>
    <cellStyle name="Заголовок 3 34" xfId="24076"/>
    <cellStyle name="Заголовок 3 35" xfId="24077"/>
    <cellStyle name="Заголовок 3 36" xfId="24078"/>
    <cellStyle name="Заголовок 3 37" xfId="24079"/>
    <cellStyle name="Заголовок 3 38" xfId="24080"/>
    <cellStyle name="Заголовок 3 4" xfId="24081"/>
    <cellStyle name="Заголовок 3 5" xfId="24082"/>
    <cellStyle name="Заголовок 3 6" xfId="24083"/>
    <cellStyle name="Заголовок 3 7" xfId="24084"/>
    <cellStyle name="Заголовок 3 8" xfId="24085"/>
    <cellStyle name="Заголовок 3 9" xfId="24086"/>
    <cellStyle name="Заголовок 4 10" xfId="24087"/>
    <cellStyle name="Заголовок 4 11" xfId="24088"/>
    <cellStyle name="Заголовок 4 12" xfId="24089"/>
    <cellStyle name="Заголовок 4 13" xfId="24090"/>
    <cellStyle name="Заголовок 4 14" xfId="24091"/>
    <cellStyle name="Заголовок 4 15" xfId="24092"/>
    <cellStyle name="Заголовок 4 16" xfId="24093"/>
    <cellStyle name="Заголовок 4 17" xfId="24094"/>
    <cellStyle name="Заголовок 4 18" xfId="24095"/>
    <cellStyle name="Заголовок 4 19" xfId="24096"/>
    <cellStyle name="Заголовок 4 2" xfId="24097"/>
    <cellStyle name="Заголовок 4 2 10" xfId="24098"/>
    <cellStyle name="Заголовок 4 2 11" xfId="24099"/>
    <cellStyle name="Заголовок 4 2 12" xfId="24100"/>
    <cellStyle name="Заголовок 4 2 13" xfId="24101"/>
    <cellStyle name="Заголовок 4 2 14" xfId="24102"/>
    <cellStyle name="Заголовок 4 2 15" xfId="24103"/>
    <cellStyle name="Заголовок 4 2 16" xfId="24104"/>
    <cellStyle name="Заголовок 4 2 17" xfId="24105"/>
    <cellStyle name="Заголовок 4 2 18" xfId="24106"/>
    <cellStyle name="Заголовок 4 2 19" xfId="24107"/>
    <cellStyle name="Заголовок 4 2 2" xfId="24108"/>
    <cellStyle name="Заголовок 4 2 2 10" xfId="24109"/>
    <cellStyle name="Заголовок 4 2 2 11" xfId="24110"/>
    <cellStyle name="Заголовок 4 2 2 12" xfId="24111"/>
    <cellStyle name="Заголовок 4 2 2 13" xfId="24112"/>
    <cellStyle name="Заголовок 4 2 2 14" xfId="24113"/>
    <cellStyle name="Заголовок 4 2 2 15" xfId="24114"/>
    <cellStyle name="Заголовок 4 2 2 16" xfId="24115"/>
    <cellStyle name="Заголовок 4 2 2 17" xfId="24116"/>
    <cellStyle name="Заголовок 4 2 2 18" xfId="24117"/>
    <cellStyle name="Заголовок 4 2 2 19" xfId="24118"/>
    <cellStyle name="Заголовок 4 2 2 2" xfId="24119"/>
    <cellStyle name="Заголовок 4 2 2 2 10" xfId="24120"/>
    <cellStyle name="Заголовок 4 2 2 2 11" xfId="24121"/>
    <cellStyle name="Заголовок 4 2 2 2 12" xfId="24122"/>
    <cellStyle name="Заголовок 4 2 2 2 13" xfId="24123"/>
    <cellStyle name="Заголовок 4 2 2 2 14" xfId="24124"/>
    <cellStyle name="Заголовок 4 2 2 2 15" xfId="24125"/>
    <cellStyle name="Заголовок 4 2 2 2 16" xfId="24126"/>
    <cellStyle name="Заголовок 4 2 2 2 17" xfId="24127"/>
    <cellStyle name="Заголовок 4 2 2 2 18" xfId="24128"/>
    <cellStyle name="Заголовок 4 2 2 2 19" xfId="24129"/>
    <cellStyle name="Заголовок 4 2 2 2 2" xfId="24130"/>
    <cellStyle name="Заголовок 4 2 2 2 2 10" xfId="24131"/>
    <cellStyle name="Заголовок 4 2 2 2 2 11" xfId="24132"/>
    <cellStyle name="Заголовок 4 2 2 2 2 12" xfId="24133"/>
    <cellStyle name="Заголовок 4 2 2 2 2 13" xfId="24134"/>
    <cellStyle name="Заголовок 4 2 2 2 2 14" xfId="24135"/>
    <cellStyle name="Заголовок 4 2 2 2 2 15" xfId="24136"/>
    <cellStyle name="Заголовок 4 2 2 2 2 16" xfId="24137"/>
    <cellStyle name="Заголовок 4 2 2 2 2 17" xfId="24138"/>
    <cellStyle name="Заголовок 4 2 2 2 2 18" xfId="24139"/>
    <cellStyle name="Заголовок 4 2 2 2 2 19" xfId="24140"/>
    <cellStyle name="Заголовок 4 2 2 2 2 2" xfId="24141"/>
    <cellStyle name="Заголовок 4 2 2 2 2 2 10" xfId="24142"/>
    <cellStyle name="Заголовок 4 2 2 2 2 2 11" xfId="24143"/>
    <cellStyle name="Заголовок 4 2 2 2 2 2 12" xfId="24144"/>
    <cellStyle name="Заголовок 4 2 2 2 2 2 13" xfId="24145"/>
    <cellStyle name="Заголовок 4 2 2 2 2 2 14" xfId="24146"/>
    <cellStyle name="Заголовок 4 2 2 2 2 2 15" xfId="24147"/>
    <cellStyle name="Заголовок 4 2 2 2 2 2 16" xfId="24148"/>
    <cellStyle name="Заголовок 4 2 2 2 2 2 17" xfId="24149"/>
    <cellStyle name="Заголовок 4 2 2 2 2 2 18" xfId="24150"/>
    <cellStyle name="Заголовок 4 2 2 2 2 2 19" xfId="24151"/>
    <cellStyle name="Заголовок 4 2 2 2 2 2 2" xfId="24152"/>
    <cellStyle name="Заголовок 4 2 2 2 2 2 2 2" xfId="24153"/>
    <cellStyle name="Заголовок 4 2 2 2 2 2 2 2 2" xfId="24154"/>
    <cellStyle name="Заголовок 4 2 2 2 2 2 2 2 3" xfId="24155"/>
    <cellStyle name="Заголовок 4 2 2 2 2 2 2 2 4" xfId="24156"/>
    <cellStyle name="Заголовок 4 2 2 2 2 2 2 2 5" xfId="24157"/>
    <cellStyle name="Заголовок 4 2 2 2 2 2 2 2 6" xfId="24158"/>
    <cellStyle name="Заголовок 4 2 2 2 2 2 2 3" xfId="24159"/>
    <cellStyle name="Заголовок 4 2 2 2 2 2 2 4" xfId="24160"/>
    <cellStyle name="Заголовок 4 2 2 2 2 2 2 5" xfId="24161"/>
    <cellStyle name="Заголовок 4 2 2 2 2 2 2 6" xfId="24162"/>
    <cellStyle name="Заголовок 4 2 2 2 2 2 20" xfId="24163"/>
    <cellStyle name="Заголовок 4 2 2 2 2 2 21" xfId="24164"/>
    <cellStyle name="Заголовок 4 2 2 2 2 2 22" xfId="24165"/>
    <cellStyle name="Заголовок 4 2 2 2 2 2 23" xfId="24166"/>
    <cellStyle name="Заголовок 4 2 2 2 2 2 24" xfId="24167"/>
    <cellStyle name="Заголовок 4 2 2 2 2 2 25" xfId="24168"/>
    <cellStyle name="Заголовок 4 2 2 2 2 2 26" xfId="24169"/>
    <cellStyle name="Заголовок 4 2 2 2 2 2 27" xfId="24170"/>
    <cellStyle name="Заголовок 4 2 2 2 2 2 3" xfId="24171"/>
    <cellStyle name="Заголовок 4 2 2 2 2 2 4" xfId="24172"/>
    <cellStyle name="Заголовок 4 2 2 2 2 2 5" xfId="24173"/>
    <cellStyle name="Заголовок 4 2 2 2 2 2 6" xfId="24174"/>
    <cellStyle name="Заголовок 4 2 2 2 2 2 7" xfId="24175"/>
    <cellStyle name="Заголовок 4 2 2 2 2 2 8" xfId="24176"/>
    <cellStyle name="Заголовок 4 2 2 2 2 2 9" xfId="24177"/>
    <cellStyle name="Заголовок 4 2 2 2 2 20" xfId="24178"/>
    <cellStyle name="Заголовок 4 2 2 2 2 21" xfId="24179"/>
    <cellStyle name="Заголовок 4 2 2 2 2 22" xfId="24180"/>
    <cellStyle name="Заголовок 4 2 2 2 2 23" xfId="24181"/>
    <cellStyle name="Заголовок 4 2 2 2 2 24" xfId="24182"/>
    <cellStyle name="Заголовок 4 2 2 2 2 25" xfId="24183"/>
    <cellStyle name="Заголовок 4 2 2 2 2 26" xfId="24184"/>
    <cellStyle name="Заголовок 4 2 2 2 2 27" xfId="24185"/>
    <cellStyle name="Заголовок 4 2 2 2 2 3" xfId="24186"/>
    <cellStyle name="Заголовок 4 2 2 2 2 4" xfId="24187"/>
    <cellStyle name="Заголовок 4 2 2 2 2 5" xfId="24188"/>
    <cellStyle name="Заголовок 4 2 2 2 2 6" xfId="24189"/>
    <cellStyle name="Заголовок 4 2 2 2 2 7" xfId="24190"/>
    <cellStyle name="Заголовок 4 2 2 2 2 8" xfId="24191"/>
    <cellStyle name="Заголовок 4 2 2 2 2 9" xfId="24192"/>
    <cellStyle name="Заголовок 4 2 2 2 20" xfId="24193"/>
    <cellStyle name="Заголовок 4 2 2 2 21" xfId="24194"/>
    <cellStyle name="Заголовок 4 2 2 2 22" xfId="24195"/>
    <cellStyle name="Заголовок 4 2 2 2 23" xfId="24196"/>
    <cellStyle name="Заголовок 4 2 2 2 24" xfId="24197"/>
    <cellStyle name="Заголовок 4 2 2 2 25" xfId="24198"/>
    <cellStyle name="Заголовок 4 2 2 2 26" xfId="24199"/>
    <cellStyle name="Заголовок 4 2 2 2 27" xfId="24200"/>
    <cellStyle name="Заголовок 4 2 2 2 28" xfId="24201"/>
    <cellStyle name="Заголовок 4 2 2 2 29" xfId="24202"/>
    <cellStyle name="Заголовок 4 2 2 2 3" xfId="24203"/>
    <cellStyle name="Заголовок 4 2 2 2 30" xfId="24204"/>
    <cellStyle name="Заголовок 4 2 2 2 31" xfId="24205"/>
    <cellStyle name="Заголовок 4 2 2 2 32" xfId="24206"/>
    <cellStyle name="Заголовок 4 2 2 2 4" xfId="24207"/>
    <cellStyle name="Заголовок 4 2 2 2 5" xfId="24208"/>
    <cellStyle name="Заголовок 4 2 2 2 6" xfId="24209"/>
    <cellStyle name="Заголовок 4 2 2 2 7" xfId="24210"/>
    <cellStyle name="Заголовок 4 2 2 2 8" xfId="24211"/>
    <cellStyle name="Заголовок 4 2 2 2 9" xfId="24212"/>
    <cellStyle name="Заголовок 4 2 2 20" xfId="24213"/>
    <cellStyle name="Заголовок 4 2 2 21" xfId="24214"/>
    <cellStyle name="Заголовок 4 2 2 22" xfId="24215"/>
    <cellStyle name="Заголовок 4 2 2 23" xfId="24216"/>
    <cellStyle name="Заголовок 4 2 2 24" xfId="24217"/>
    <cellStyle name="Заголовок 4 2 2 25" xfId="24218"/>
    <cellStyle name="Заголовок 4 2 2 26" xfId="24219"/>
    <cellStyle name="Заголовок 4 2 2 27" xfId="24220"/>
    <cellStyle name="Заголовок 4 2 2 28" xfId="24221"/>
    <cellStyle name="Заголовок 4 2 2 29" xfId="24222"/>
    <cellStyle name="Заголовок 4 2 2 3" xfId="24223"/>
    <cellStyle name="Заголовок 4 2 2 30" xfId="24224"/>
    <cellStyle name="Заголовок 4 2 2 31" xfId="24225"/>
    <cellStyle name="Заголовок 4 2 2 32" xfId="24226"/>
    <cellStyle name="Заголовок 4 2 2 4" xfId="24227"/>
    <cellStyle name="Заголовок 4 2 2 5" xfId="24228"/>
    <cellStyle name="Заголовок 4 2 2 6" xfId="24229"/>
    <cellStyle name="Заголовок 4 2 2 7" xfId="24230"/>
    <cellStyle name="Заголовок 4 2 2 8" xfId="24231"/>
    <cellStyle name="Заголовок 4 2 2 9" xfId="24232"/>
    <cellStyle name="Заголовок 4 2 20" xfId="24233"/>
    <cellStyle name="Заголовок 4 2 21" xfId="24234"/>
    <cellStyle name="Заголовок 4 2 22" xfId="24235"/>
    <cellStyle name="Заголовок 4 2 23" xfId="24236"/>
    <cellStyle name="Заголовок 4 2 24" xfId="24237"/>
    <cellStyle name="Заголовок 4 2 25" xfId="24238"/>
    <cellStyle name="Заголовок 4 2 26" xfId="24239"/>
    <cellStyle name="Заголовок 4 2 27" xfId="24240"/>
    <cellStyle name="Заголовок 4 2 28" xfId="24241"/>
    <cellStyle name="Заголовок 4 2 29" xfId="24242"/>
    <cellStyle name="Заголовок 4 2 3" xfId="24243"/>
    <cellStyle name="Заголовок 4 2 30" xfId="24244"/>
    <cellStyle name="Заголовок 4 2 31" xfId="24245"/>
    <cellStyle name="Заголовок 4 2 32" xfId="24246"/>
    <cellStyle name="Заголовок 4 2 33" xfId="24247"/>
    <cellStyle name="Заголовок 4 2 4" xfId="24248"/>
    <cellStyle name="Заголовок 4 2 5" xfId="24249"/>
    <cellStyle name="Заголовок 4 2 6" xfId="24250"/>
    <cellStyle name="Заголовок 4 2 7" xfId="24251"/>
    <cellStyle name="Заголовок 4 2 8" xfId="24252"/>
    <cellStyle name="Заголовок 4 2 9" xfId="24253"/>
    <cellStyle name="Заголовок 4 20" xfId="24254"/>
    <cellStyle name="Заголовок 4 21" xfId="24255"/>
    <cellStyle name="Заголовок 4 22" xfId="24256"/>
    <cellStyle name="Заголовок 4 23" xfId="24257"/>
    <cellStyle name="Заголовок 4 24" xfId="24258"/>
    <cellStyle name="Заголовок 4 25" xfId="24259"/>
    <cellStyle name="Заголовок 4 26" xfId="24260"/>
    <cellStyle name="Заголовок 4 27" xfId="24261"/>
    <cellStyle name="Заголовок 4 28" xfId="24262"/>
    <cellStyle name="Заголовок 4 29" xfId="24263"/>
    <cellStyle name="Заголовок 4 3" xfId="24264"/>
    <cellStyle name="Заголовок 4 30" xfId="24265"/>
    <cellStyle name="Заголовок 4 31" xfId="24266"/>
    <cellStyle name="Заголовок 4 32" xfId="24267"/>
    <cellStyle name="Заголовок 4 33" xfId="24268"/>
    <cellStyle name="Заголовок 4 34" xfId="24269"/>
    <cellStyle name="Заголовок 4 35" xfId="24270"/>
    <cellStyle name="Заголовок 4 36" xfId="24271"/>
    <cellStyle name="Заголовок 4 37" xfId="24272"/>
    <cellStyle name="Заголовок 4 38" xfId="24273"/>
    <cellStyle name="Заголовок 4 4" xfId="24274"/>
    <cellStyle name="Заголовок 4 5" xfId="24275"/>
    <cellStyle name="Заголовок 4 6" xfId="24276"/>
    <cellStyle name="Заголовок 4 7" xfId="24277"/>
    <cellStyle name="Заголовок 4 8" xfId="24278"/>
    <cellStyle name="Заголовок 4 9" xfId="24279"/>
    <cellStyle name="ЗаголовокСтолбца" xfId="24280"/>
    <cellStyle name="Защитный" xfId="24281"/>
    <cellStyle name="Значение" xfId="24282"/>
    <cellStyle name="Значение 2" xfId="47295"/>
    <cellStyle name="Итог 10" xfId="24283"/>
    <cellStyle name="Итог 11" xfId="24284"/>
    <cellStyle name="Итог 12" xfId="24285"/>
    <cellStyle name="Итог 13" xfId="24286"/>
    <cellStyle name="Итог 14" xfId="24287"/>
    <cellStyle name="Итог 15" xfId="24288"/>
    <cellStyle name="Итог 16" xfId="24289"/>
    <cellStyle name="Итог 17" xfId="24290"/>
    <cellStyle name="Итог 18" xfId="24291"/>
    <cellStyle name="Итог 19" xfId="24292"/>
    <cellStyle name="Итог 2" xfId="24293"/>
    <cellStyle name="Итог 2 10" xfId="24294"/>
    <cellStyle name="Итог 2 10 2" xfId="47296"/>
    <cellStyle name="Итог 2 11" xfId="24295"/>
    <cellStyle name="Итог 2 11 2" xfId="47297"/>
    <cellStyle name="Итог 2 12" xfId="24296"/>
    <cellStyle name="Итог 2 12 2" xfId="47298"/>
    <cellStyle name="Итог 2 13" xfId="24297"/>
    <cellStyle name="Итог 2 13 2" xfId="47299"/>
    <cellStyle name="Итог 2 14" xfId="24298"/>
    <cellStyle name="Итог 2 14 2" xfId="47300"/>
    <cellStyle name="Итог 2 15" xfId="24299"/>
    <cellStyle name="Итог 2 15 2" xfId="47301"/>
    <cellStyle name="Итог 2 16" xfId="24300"/>
    <cellStyle name="Итог 2 16 2" xfId="47302"/>
    <cellStyle name="Итог 2 17" xfId="24301"/>
    <cellStyle name="Итог 2 17 2" xfId="47303"/>
    <cellStyle name="Итог 2 18" xfId="24302"/>
    <cellStyle name="Итог 2 18 2" xfId="47304"/>
    <cellStyle name="Итог 2 19" xfId="24303"/>
    <cellStyle name="Итог 2 19 2" xfId="47305"/>
    <cellStyle name="Итог 2 2" xfId="24304"/>
    <cellStyle name="Итог 2 2 10" xfId="24305"/>
    <cellStyle name="Итог 2 2 11" xfId="24306"/>
    <cellStyle name="Итог 2 2 12" xfId="24307"/>
    <cellStyle name="Итог 2 2 13" xfId="24308"/>
    <cellStyle name="Итог 2 2 14" xfId="24309"/>
    <cellStyle name="Итог 2 2 15" xfId="24310"/>
    <cellStyle name="Итог 2 2 16" xfId="24311"/>
    <cellStyle name="Итог 2 2 17" xfId="24312"/>
    <cellStyle name="Итог 2 2 18" xfId="24313"/>
    <cellStyle name="Итог 2 2 19" xfId="24314"/>
    <cellStyle name="Итог 2 2 2" xfId="24315"/>
    <cellStyle name="Итог 2 2 2 10" xfId="24316"/>
    <cellStyle name="Итог 2 2 2 10 2" xfId="47307"/>
    <cellStyle name="Итог 2 2 2 11" xfId="24317"/>
    <cellStyle name="Итог 2 2 2 11 2" xfId="47308"/>
    <cellStyle name="Итог 2 2 2 12" xfId="24318"/>
    <cellStyle name="Итог 2 2 2 12 2" xfId="47309"/>
    <cellStyle name="Итог 2 2 2 13" xfId="24319"/>
    <cellStyle name="Итог 2 2 2 13 2" xfId="47310"/>
    <cellStyle name="Итог 2 2 2 14" xfId="24320"/>
    <cellStyle name="Итог 2 2 2 14 2" xfId="47311"/>
    <cellStyle name="Итог 2 2 2 15" xfId="24321"/>
    <cellStyle name="Итог 2 2 2 15 2" xfId="47312"/>
    <cellStyle name="Итог 2 2 2 16" xfId="24322"/>
    <cellStyle name="Итог 2 2 2 16 2" xfId="47313"/>
    <cellStyle name="Итог 2 2 2 17" xfId="24323"/>
    <cellStyle name="Итог 2 2 2 17 2" xfId="47314"/>
    <cellStyle name="Итог 2 2 2 18" xfId="24324"/>
    <cellStyle name="Итог 2 2 2 18 2" xfId="47315"/>
    <cellStyle name="Итог 2 2 2 19" xfId="24325"/>
    <cellStyle name="Итог 2 2 2 19 2" xfId="47316"/>
    <cellStyle name="Итог 2 2 2 2" xfId="24326"/>
    <cellStyle name="Итог 2 2 2 2 10" xfId="24327"/>
    <cellStyle name="Итог 2 2 2 2 11" xfId="24328"/>
    <cellStyle name="Итог 2 2 2 2 12" xfId="24329"/>
    <cellStyle name="Итог 2 2 2 2 13" xfId="24330"/>
    <cellStyle name="Итог 2 2 2 2 14" xfId="24331"/>
    <cellStyle name="Итог 2 2 2 2 15" xfId="24332"/>
    <cellStyle name="Итог 2 2 2 2 16" xfId="24333"/>
    <cellStyle name="Итог 2 2 2 2 17" xfId="24334"/>
    <cellStyle name="Итог 2 2 2 2 18" xfId="24335"/>
    <cellStyle name="Итог 2 2 2 2 19" xfId="24336"/>
    <cellStyle name="Итог 2 2 2 2 2" xfId="24337"/>
    <cellStyle name="Итог 2 2 2 2 2 10" xfId="24338"/>
    <cellStyle name="Итог 2 2 2 2 2 10 2" xfId="47318"/>
    <cellStyle name="Итог 2 2 2 2 2 11" xfId="24339"/>
    <cellStyle name="Итог 2 2 2 2 2 11 2" xfId="47319"/>
    <cellStyle name="Итог 2 2 2 2 2 12" xfId="24340"/>
    <cellStyle name="Итог 2 2 2 2 2 12 2" xfId="47320"/>
    <cellStyle name="Итог 2 2 2 2 2 13" xfId="24341"/>
    <cellStyle name="Итог 2 2 2 2 2 13 2" xfId="47321"/>
    <cellStyle name="Итог 2 2 2 2 2 14" xfId="24342"/>
    <cellStyle name="Итог 2 2 2 2 2 14 2" xfId="47322"/>
    <cellStyle name="Итог 2 2 2 2 2 15" xfId="24343"/>
    <cellStyle name="Итог 2 2 2 2 2 15 2" xfId="47323"/>
    <cellStyle name="Итог 2 2 2 2 2 16" xfId="24344"/>
    <cellStyle name="Итог 2 2 2 2 2 16 2" xfId="47324"/>
    <cellStyle name="Итог 2 2 2 2 2 17" xfId="24345"/>
    <cellStyle name="Итог 2 2 2 2 2 17 2" xfId="47325"/>
    <cellStyle name="Итог 2 2 2 2 2 18" xfId="24346"/>
    <cellStyle name="Итог 2 2 2 2 2 18 2" xfId="47326"/>
    <cellStyle name="Итог 2 2 2 2 2 19" xfId="24347"/>
    <cellStyle name="Итог 2 2 2 2 2 19 2" xfId="47327"/>
    <cellStyle name="Итог 2 2 2 2 2 2" xfId="24348"/>
    <cellStyle name="Итог 2 2 2 2 2 2 2" xfId="24349"/>
    <cellStyle name="Итог 2 2 2 2 2 2 2 2" xfId="24350"/>
    <cellStyle name="Итог 2 2 2 2 2 2 2 2 2" xfId="47329"/>
    <cellStyle name="Итог 2 2 2 2 2 2 2 3" xfId="24351"/>
    <cellStyle name="Итог 2 2 2 2 2 2 2 3 2" xfId="47330"/>
    <cellStyle name="Итог 2 2 2 2 2 2 2 4" xfId="24352"/>
    <cellStyle name="Итог 2 2 2 2 2 2 2 4 2" xfId="47331"/>
    <cellStyle name="Итог 2 2 2 2 2 2 2 5" xfId="24353"/>
    <cellStyle name="Итог 2 2 2 2 2 2 2 5 2" xfId="47332"/>
    <cellStyle name="Итог 2 2 2 2 2 2 2 6" xfId="24354"/>
    <cellStyle name="Итог 2 2 2 2 2 2 2 6 2" xfId="47333"/>
    <cellStyle name="Итог 2 2 2 2 2 2 3" xfId="24355"/>
    <cellStyle name="Итог 2 2 2 2 2 2 4" xfId="24356"/>
    <cellStyle name="Итог 2 2 2 2 2 2 5" xfId="24357"/>
    <cellStyle name="Итог 2 2 2 2 2 2 6" xfId="24358"/>
    <cellStyle name="Итог 2 2 2 2 2 2 7" xfId="47328"/>
    <cellStyle name="Итог 2 2 2 2 2 20" xfId="24359"/>
    <cellStyle name="Итог 2 2 2 2 2 20 2" xfId="47334"/>
    <cellStyle name="Итог 2 2 2 2 2 21" xfId="24360"/>
    <cellStyle name="Итог 2 2 2 2 2 21 2" xfId="47335"/>
    <cellStyle name="Итог 2 2 2 2 2 22" xfId="24361"/>
    <cellStyle name="Итог 2 2 2 2 2 22 2" xfId="47336"/>
    <cellStyle name="Итог 2 2 2 2 2 23" xfId="24362"/>
    <cellStyle name="Итог 2 2 2 2 2 23 2" xfId="47337"/>
    <cellStyle name="Итог 2 2 2 2 2 24" xfId="24363"/>
    <cellStyle name="Итог 2 2 2 2 2 24 2" xfId="47338"/>
    <cellStyle name="Итог 2 2 2 2 2 25" xfId="24364"/>
    <cellStyle name="Итог 2 2 2 2 2 25 2" xfId="47339"/>
    <cellStyle name="Итог 2 2 2 2 2 26" xfId="24365"/>
    <cellStyle name="Итог 2 2 2 2 2 26 2" xfId="47340"/>
    <cellStyle name="Итог 2 2 2 2 2 27" xfId="24366"/>
    <cellStyle name="Итог 2 2 2 2 2 27 2" xfId="47341"/>
    <cellStyle name="Итог 2 2 2 2 2 3" xfId="24367"/>
    <cellStyle name="Итог 2 2 2 2 2 3 2" xfId="47342"/>
    <cellStyle name="Итог 2 2 2 2 2 4" xfId="24368"/>
    <cellStyle name="Итог 2 2 2 2 2 4 2" xfId="47343"/>
    <cellStyle name="Итог 2 2 2 2 2 5" xfId="24369"/>
    <cellStyle name="Итог 2 2 2 2 2 5 2" xfId="47344"/>
    <cellStyle name="Итог 2 2 2 2 2 6" xfId="24370"/>
    <cellStyle name="Итог 2 2 2 2 2 6 2" xfId="47345"/>
    <cellStyle name="Итог 2 2 2 2 2 7" xfId="24371"/>
    <cellStyle name="Итог 2 2 2 2 2 7 2" xfId="47346"/>
    <cellStyle name="Итог 2 2 2 2 2 8" xfId="24372"/>
    <cellStyle name="Итог 2 2 2 2 2 8 2" xfId="47347"/>
    <cellStyle name="Итог 2 2 2 2 2 9" xfId="24373"/>
    <cellStyle name="Итог 2 2 2 2 2 9 2" xfId="47348"/>
    <cellStyle name="Итог 2 2 2 2 20" xfId="24374"/>
    <cellStyle name="Итог 2 2 2 2 21" xfId="24375"/>
    <cellStyle name="Итог 2 2 2 2 22" xfId="24376"/>
    <cellStyle name="Итог 2 2 2 2 23" xfId="24377"/>
    <cellStyle name="Итог 2 2 2 2 24" xfId="24378"/>
    <cellStyle name="Итог 2 2 2 2 25" xfId="24379"/>
    <cellStyle name="Итог 2 2 2 2 26" xfId="24380"/>
    <cellStyle name="Итог 2 2 2 2 27" xfId="24381"/>
    <cellStyle name="Итог 2 2 2 2 28" xfId="47317"/>
    <cellStyle name="Итог 2 2 2 2 3" xfId="24382"/>
    <cellStyle name="Итог 2 2 2 2 4" xfId="24383"/>
    <cellStyle name="Итог 2 2 2 2 5" xfId="24384"/>
    <cellStyle name="Итог 2 2 2 2 6" xfId="24385"/>
    <cellStyle name="Итог 2 2 2 2 7" xfId="24386"/>
    <cellStyle name="Итог 2 2 2 2 8" xfId="24387"/>
    <cellStyle name="Итог 2 2 2 2 9" xfId="24388"/>
    <cellStyle name="Итог 2 2 2 20" xfId="24389"/>
    <cellStyle name="Итог 2 2 2 20 2" xfId="47349"/>
    <cellStyle name="Итог 2 2 2 21" xfId="24390"/>
    <cellStyle name="Итог 2 2 2 21 2" xfId="47350"/>
    <cellStyle name="Итог 2 2 2 22" xfId="24391"/>
    <cellStyle name="Итог 2 2 2 22 2" xfId="47351"/>
    <cellStyle name="Итог 2 2 2 23" xfId="24392"/>
    <cellStyle name="Итог 2 2 2 23 2" xfId="47352"/>
    <cellStyle name="Итог 2 2 2 24" xfId="24393"/>
    <cellStyle name="Итог 2 2 2 24 2" xfId="47353"/>
    <cellStyle name="Итог 2 2 2 25" xfId="24394"/>
    <cellStyle name="Итог 2 2 2 25 2" xfId="47354"/>
    <cellStyle name="Итог 2 2 2 26" xfId="24395"/>
    <cellStyle name="Итог 2 2 2 26 2" xfId="47355"/>
    <cellStyle name="Итог 2 2 2 27" xfId="24396"/>
    <cellStyle name="Итог 2 2 2 27 2" xfId="47356"/>
    <cellStyle name="Итог 2 2 2 28" xfId="24397"/>
    <cellStyle name="Итог 2 2 2 28 2" xfId="47357"/>
    <cellStyle name="Итог 2 2 2 29" xfId="24398"/>
    <cellStyle name="Итог 2 2 2 29 2" xfId="47358"/>
    <cellStyle name="Итог 2 2 2 3" xfId="24399"/>
    <cellStyle name="Итог 2 2 2 3 2" xfId="47359"/>
    <cellStyle name="Итог 2 2 2 30" xfId="24400"/>
    <cellStyle name="Итог 2 2 2 30 2" xfId="47360"/>
    <cellStyle name="Итог 2 2 2 31" xfId="24401"/>
    <cellStyle name="Итог 2 2 2 31 2" xfId="47361"/>
    <cellStyle name="Итог 2 2 2 32" xfId="24402"/>
    <cellStyle name="Итог 2 2 2 32 2" xfId="47362"/>
    <cellStyle name="Итог 2 2 2 4" xfId="24403"/>
    <cellStyle name="Итог 2 2 2 4 2" xfId="47363"/>
    <cellStyle name="Итог 2 2 2 5" xfId="24404"/>
    <cellStyle name="Итог 2 2 2 5 2" xfId="47364"/>
    <cellStyle name="Итог 2 2 2 6" xfId="24405"/>
    <cellStyle name="Итог 2 2 2 6 2" xfId="47365"/>
    <cellStyle name="Итог 2 2 2 7" xfId="24406"/>
    <cellStyle name="Итог 2 2 2 7 2" xfId="47366"/>
    <cellStyle name="Итог 2 2 2 8" xfId="24407"/>
    <cellStyle name="Итог 2 2 2 8 2" xfId="47367"/>
    <cellStyle name="Итог 2 2 2 9" xfId="24408"/>
    <cellStyle name="Итог 2 2 2 9 2" xfId="47368"/>
    <cellStyle name="Итог 2 2 20" xfId="24409"/>
    <cellStyle name="Итог 2 2 21" xfId="24410"/>
    <cellStyle name="Итог 2 2 22" xfId="24411"/>
    <cellStyle name="Итог 2 2 23" xfId="24412"/>
    <cellStyle name="Итог 2 2 24" xfId="24413"/>
    <cellStyle name="Итог 2 2 25" xfId="24414"/>
    <cellStyle name="Итог 2 2 26" xfId="24415"/>
    <cellStyle name="Итог 2 2 27" xfId="24416"/>
    <cellStyle name="Итог 2 2 28" xfId="24417"/>
    <cellStyle name="Итог 2 2 29" xfId="24418"/>
    <cellStyle name="Итог 2 2 3" xfId="24419"/>
    <cellStyle name="Итог 2 2 30" xfId="24420"/>
    <cellStyle name="Итог 2 2 31" xfId="24421"/>
    <cellStyle name="Итог 2 2 32" xfId="24422"/>
    <cellStyle name="Итог 2 2 33" xfId="47306"/>
    <cellStyle name="Итог 2 2 4" xfId="24423"/>
    <cellStyle name="Итог 2 2 5" xfId="24424"/>
    <cellStyle name="Итог 2 2 6" xfId="24425"/>
    <cellStyle name="Итог 2 2 7" xfId="24426"/>
    <cellStyle name="Итог 2 2 8" xfId="24427"/>
    <cellStyle name="Итог 2 2 9" xfId="24428"/>
    <cellStyle name="Итог 2 20" xfId="24429"/>
    <cellStyle name="Итог 2 20 2" xfId="47369"/>
    <cellStyle name="Итог 2 21" xfId="24430"/>
    <cellStyle name="Итог 2 21 2" xfId="47370"/>
    <cellStyle name="Итог 2 22" xfId="24431"/>
    <cellStyle name="Итог 2 22 2" xfId="47371"/>
    <cellStyle name="Итог 2 23" xfId="24432"/>
    <cellStyle name="Итог 2 23 2" xfId="47372"/>
    <cellStyle name="Итог 2 24" xfId="24433"/>
    <cellStyle name="Итог 2 24 2" xfId="47373"/>
    <cellStyle name="Итог 2 25" xfId="24434"/>
    <cellStyle name="Итог 2 25 2" xfId="47374"/>
    <cellStyle name="Итог 2 26" xfId="24435"/>
    <cellStyle name="Итог 2 26 2" xfId="47375"/>
    <cellStyle name="Итог 2 27" xfId="24436"/>
    <cellStyle name="Итог 2 27 2" xfId="47376"/>
    <cellStyle name="Итог 2 28" xfId="24437"/>
    <cellStyle name="Итог 2 28 2" xfId="47377"/>
    <cellStyle name="Итог 2 29" xfId="24438"/>
    <cellStyle name="Итог 2 29 2" xfId="47378"/>
    <cellStyle name="Итог 2 3" xfId="24439"/>
    <cellStyle name="Итог 2 3 2" xfId="47379"/>
    <cellStyle name="Итог 2 30" xfId="24440"/>
    <cellStyle name="Итог 2 30 2" xfId="47380"/>
    <cellStyle name="Итог 2 31" xfId="24441"/>
    <cellStyle name="Итог 2 31 2" xfId="47381"/>
    <cellStyle name="Итог 2 32" xfId="24442"/>
    <cellStyle name="Итог 2 32 2" xfId="47382"/>
    <cellStyle name="Итог 2 33" xfId="24443"/>
    <cellStyle name="Итог 2 33 2" xfId="47383"/>
    <cellStyle name="Итог 2 4" xfId="24444"/>
    <cellStyle name="Итог 2 4 2" xfId="47384"/>
    <cellStyle name="Итог 2 5" xfId="24445"/>
    <cellStyle name="Итог 2 5 2" xfId="47385"/>
    <cellStyle name="Итог 2 6" xfId="24446"/>
    <cellStyle name="Итог 2 6 2" xfId="47386"/>
    <cellStyle name="Итог 2 7" xfId="24447"/>
    <cellStyle name="Итог 2 7 2" xfId="47387"/>
    <cellStyle name="Итог 2 8" xfId="24448"/>
    <cellStyle name="Итог 2 8 2" xfId="47388"/>
    <cellStyle name="Итог 2 9" xfId="24449"/>
    <cellStyle name="Итог 2 9 2" xfId="47389"/>
    <cellStyle name="Итог 20" xfId="24450"/>
    <cellStyle name="Итог 21" xfId="24451"/>
    <cellStyle name="Итог 22" xfId="24452"/>
    <cellStyle name="Итог 23" xfId="24453"/>
    <cellStyle name="Итог 24" xfId="24454"/>
    <cellStyle name="Итог 25" xfId="24455"/>
    <cellStyle name="Итог 26" xfId="24456"/>
    <cellStyle name="Итог 27" xfId="24457"/>
    <cellStyle name="Итог 28" xfId="24458"/>
    <cellStyle name="Итог 29" xfId="24459"/>
    <cellStyle name="Итог 3" xfId="24460"/>
    <cellStyle name="Итог 30" xfId="24461"/>
    <cellStyle name="Итог 31" xfId="24462"/>
    <cellStyle name="Итог 32" xfId="24463"/>
    <cellStyle name="Итог 33" xfId="24464"/>
    <cellStyle name="Итог 34" xfId="24465"/>
    <cellStyle name="Итог 35" xfId="24466"/>
    <cellStyle name="Итог 36" xfId="24467"/>
    <cellStyle name="Итог 37" xfId="24468"/>
    <cellStyle name="Итог 38" xfId="24469"/>
    <cellStyle name="Итог 4" xfId="24470"/>
    <cellStyle name="Итог 5" xfId="24471"/>
    <cellStyle name="Итог 6" xfId="24472"/>
    <cellStyle name="Итог 7" xfId="24473"/>
    <cellStyle name="Итог 8" xfId="24474"/>
    <cellStyle name="Итог 9" xfId="24475"/>
    <cellStyle name="Итоги" xfId="24476"/>
    <cellStyle name="Контрольная ячейка 10" xfId="24477"/>
    <cellStyle name="Контрольная ячейка 11" xfId="24478"/>
    <cellStyle name="Контрольная ячейка 12" xfId="24479"/>
    <cellStyle name="Контрольная ячейка 13" xfId="24480"/>
    <cellStyle name="Контрольная ячейка 14" xfId="24481"/>
    <cellStyle name="Контрольная ячейка 15" xfId="24482"/>
    <cellStyle name="Контрольная ячейка 16" xfId="24483"/>
    <cellStyle name="Контрольная ячейка 17" xfId="24484"/>
    <cellStyle name="Контрольная ячейка 18" xfId="24485"/>
    <cellStyle name="Контрольная ячейка 19" xfId="24486"/>
    <cellStyle name="Контрольная ячейка 2" xfId="24487"/>
    <cellStyle name="Контрольная ячейка 2 10" xfId="24488"/>
    <cellStyle name="Контрольная ячейка 2 11" xfId="24489"/>
    <cellStyle name="Контрольная ячейка 2 12" xfId="24490"/>
    <cellStyle name="Контрольная ячейка 2 13" xfId="24491"/>
    <cellStyle name="Контрольная ячейка 2 14" xfId="24492"/>
    <cellStyle name="Контрольная ячейка 2 15" xfId="24493"/>
    <cellStyle name="Контрольная ячейка 2 16" xfId="24494"/>
    <cellStyle name="Контрольная ячейка 2 17" xfId="24495"/>
    <cellStyle name="Контрольная ячейка 2 18" xfId="24496"/>
    <cellStyle name="Контрольная ячейка 2 19" xfId="24497"/>
    <cellStyle name="Контрольная ячейка 2 2" xfId="24498"/>
    <cellStyle name="Контрольная ячейка 2 2 10" xfId="24499"/>
    <cellStyle name="Контрольная ячейка 2 2 11" xfId="24500"/>
    <cellStyle name="Контрольная ячейка 2 2 12" xfId="24501"/>
    <cellStyle name="Контрольная ячейка 2 2 13" xfId="24502"/>
    <cellStyle name="Контрольная ячейка 2 2 14" xfId="24503"/>
    <cellStyle name="Контрольная ячейка 2 2 15" xfId="24504"/>
    <cellStyle name="Контрольная ячейка 2 2 16" xfId="24505"/>
    <cellStyle name="Контрольная ячейка 2 2 17" xfId="24506"/>
    <cellStyle name="Контрольная ячейка 2 2 18" xfId="24507"/>
    <cellStyle name="Контрольная ячейка 2 2 19" xfId="24508"/>
    <cellStyle name="Контрольная ячейка 2 2 2" xfId="24509"/>
    <cellStyle name="Контрольная ячейка 2 2 2 10" xfId="24510"/>
    <cellStyle name="Контрольная ячейка 2 2 2 11" xfId="24511"/>
    <cellStyle name="Контрольная ячейка 2 2 2 12" xfId="24512"/>
    <cellStyle name="Контрольная ячейка 2 2 2 13" xfId="24513"/>
    <cellStyle name="Контрольная ячейка 2 2 2 14" xfId="24514"/>
    <cellStyle name="Контрольная ячейка 2 2 2 15" xfId="24515"/>
    <cellStyle name="Контрольная ячейка 2 2 2 16" xfId="24516"/>
    <cellStyle name="Контрольная ячейка 2 2 2 17" xfId="24517"/>
    <cellStyle name="Контрольная ячейка 2 2 2 18" xfId="24518"/>
    <cellStyle name="Контрольная ячейка 2 2 2 19" xfId="24519"/>
    <cellStyle name="Контрольная ячейка 2 2 2 2" xfId="24520"/>
    <cellStyle name="Контрольная ячейка 2 2 2 2 10" xfId="24521"/>
    <cellStyle name="Контрольная ячейка 2 2 2 2 11" xfId="24522"/>
    <cellStyle name="Контрольная ячейка 2 2 2 2 12" xfId="24523"/>
    <cellStyle name="Контрольная ячейка 2 2 2 2 13" xfId="24524"/>
    <cellStyle name="Контрольная ячейка 2 2 2 2 14" xfId="24525"/>
    <cellStyle name="Контрольная ячейка 2 2 2 2 15" xfId="24526"/>
    <cellStyle name="Контрольная ячейка 2 2 2 2 16" xfId="24527"/>
    <cellStyle name="Контрольная ячейка 2 2 2 2 17" xfId="24528"/>
    <cellStyle name="Контрольная ячейка 2 2 2 2 18" xfId="24529"/>
    <cellStyle name="Контрольная ячейка 2 2 2 2 19" xfId="24530"/>
    <cellStyle name="Контрольная ячейка 2 2 2 2 2" xfId="24531"/>
    <cellStyle name="Контрольная ячейка 2 2 2 2 2 10" xfId="24532"/>
    <cellStyle name="Контрольная ячейка 2 2 2 2 2 11" xfId="24533"/>
    <cellStyle name="Контрольная ячейка 2 2 2 2 2 12" xfId="24534"/>
    <cellStyle name="Контрольная ячейка 2 2 2 2 2 13" xfId="24535"/>
    <cellStyle name="Контрольная ячейка 2 2 2 2 2 14" xfId="24536"/>
    <cellStyle name="Контрольная ячейка 2 2 2 2 2 15" xfId="24537"/>
    <cellStyle name="Контрольная ячейка 2 2 2 2 2 16" xfId="24538"/>
    <cellStyle name="Контрольная ячейка 2 2 2 2 2 17" xfId="24539"/>
    <cellStyle name="Контрольная ячейка 2 2 2 2 2 18" xfId="24540"/>
    <cellStyle name="Контрольная ячейка 2 2 2 2 2 19" xfId="24541"/>
    <cellStyle name="Контрольная ячейка 2 2 2 2 2 2" xfId="24542"/>
    <cellStyle name="Контрольная ячейка 2 2 2 2 2 2 2" xfId="24543"/>
    <cellStyle name="Контрольная ячейка 2 2 2 2 2 2 2 2" xfId="24544"/>
    <cellStyle name="Контрольная ячейка 2 2 2 2 2 2 2 3" xfId="24545"/>
    <cellStyle name="Контрольная ячейка 2 2 2 2 2 2 2 4" xfId="24546"/>
    <cellStyle name="Контрольная ячейка 2 2 2 2 2 2 2 5" xfId="24547"/>
    <cellStyle name="Контрольная ячейка 2 2 2 2 2 2 2 6" xfId="24548"/>
    <cellStyle name="Контрольная ячейка 2 2 2 2 2 2 3" xfId="24549"/>
    <cellStyle name="Контрольная ячейка 2 2 2 2 2 2 4" xfId="24550"/>
    <cellStyle name="Контрольная ячейка 2 2 2 2 2 2 5" xfId="24551"/>
    <cellStyle name="Контрольная ячейка 2 2 2 2 2 2 6" xfId="24552"/>
    <cellStyle name="Контрольная ячейка 2 2 2 2 2 20" xfId="24553"/>
    <cellStyle name="Контрольная ячейка 2 2 2 2 2 21" xfId="24554"/>
    <cellStyle name="Контрольная ячейка 2 2 2 2 2 22" xfId="24555"/>
    <cellStyle name="Контрольная ячейка 2 2 2 2 2 23" xfId="24556"/>
    <cellStyle name="Контрольная ячейка 2 2 2 2 2 24" xfId="24557"/>
    <cellStyle name="Контрольная ячейка 2 2 2 2 2 25" xfId="24558"/>
    <cellStyle name="Контрольная ячейка 2 2 2 2 2 26" xfId="24559"/>
    <cellStyle name="Контрольная ячейка 2 2 2 2 2 27" xfId="24560"/>
    <cellStyle name="Контрольная ячейка 2 2 2 2 2 3" xfId="24561"/>
    <cellStyle name="Контрольная ячейка 2 2 2 2 2 4" xfId="24562"/>
    <cellStyle name="Контрольная ячейка 2 2 2 2 2 5" xfId="24563"/>
    <cellStyle name="Контрольная ячейка 2 2 2 2 2 6" xfId="24564"/>
    <cellStyle name="Контрольная ячейка 2 2 2 2 2 7" xfId="24565"/>
    <cellStyle name="Контрольная ячейка 2 2 2 2 2 8" xfId="24566"/>
    <cellStyle name="Контрольная ячейка 2 2 2 2 2 9" xfId="24567"/>
    <cellStyle name="Контрольная ячейка 2 2 2 2 20" xfId="24568"/>
    <cellStyle name="Контрольная ячейка 2 2 2 2 21" xfId="24569"/>
    <cellStyle name="Контрольная ячейка 2 2 2 2 22" xfId="24570"/>
    <cellStyle name="Контрольная ячейка 2 2 2 2 23" xfId="24571"/>
    <cellStyle name="Контрольная ячейка 2 2 2 2 24" xfId="24572"/>
    <cellStyle name="Контрольная ячейка 2 2 2 2 25" xfId="24573"/>
    <cellStyle name="Контрольная ячейка 2 2 2 2 26" xfId="24574"/>
    <cellStyle name="Контрольная ячейка 2 2 2 2 27" xfId="24575"/>
    <cellStyle name="Контрольная ячейка 2 2 2 2 3" xfId="24576"/>
    <cellStyle name="Контрольная ячейка 2 2 2 2 4" xfId="24577"/>
    <cellStyle name="Контрольная ячейка 2 2 2 2 5" xfId="24578"/>
    <cellStyle name="Контрольная ячейка 2 2 2 2 6" xfId="24579"/>
    <cellStyle name="Контрольная ячейка 2 2 2 2 7" xfId="24580"/>
    <cellStyle name="Контрольная ячейка 2 2 2 2 8" xfId="24581"/>
    <cellStyle name="Контрольная ячейка 2 2 2 2 9" xfId="24582"/>
    <cellStyle name="Контрольная ячейка 2 2 2 20" xfId="24583"/>
    <cellStyle name="Контрольная ячейка 2 2 2 21" xfId="24584"/>
    <cellStyle name="Контрольная ячейка 2 2 2 22" xfId="24585"/>
    <cellStyle name="Контрольная ячейка 2 2 2 23" xfId="24586"/>
    <cellStyle name="Контрольная ячейка 2 2 2 24" xfId="24587"/>
    <cellStyle name="Контрольная ячейка 2 2 2 25" xfId="24588"/>
    <cellStyle name="Контрольная ячейка 2 2 2 26" xfId="24589"/>
    <cellStyle name="Контрольная ячейка 2 2 2 27" xfId="24590"/>
    <cellStyle name="Контрольная ячейка 2 2 2 28" xfId="24591"/>
    <cellStyle name="Контрольная ячейка 2 2 2 29" xfId="24592"/>
    <cellStyle name="Контрольная ячейка 2 2 2 3" xfId="24593"/>
    <cellStyle name="Контрольная ячейка 2 2 2 30" xfId="24594"/>
    <cellStyle name="Контрольная ячейка 2 2 2 31" xfId="24595"/>
    <cellStyle name="Контрольная ячейка 2 2 2 32" xfId="24596"/>
    <cellStyle name="Контрольная ячейка 2 2 2 4" xfId="24597"/>
    <cellStyle name="Контрольная ячейка 2 2 2 5" xfId="24598"/>
    <cellStyle name="Контрольная ячейка 2 2 2 6" xfId="24599"/>
    <cellStyle name="Контрольная ячейка 2 2 2 7" xfId="24600"/>
    <cellStyle name="Контрольная ячейка 2 2 2 8" xfId="24601"/>
    <cellStyle name="Контрольная ячейка 2 2 2 9" xfId="24602"/>
    <cellStyle name="Контрольная ячейка 2 2 20" xfId="24603"/>
    <cellStyle name="Контрольная ячейка 2 2 21" xfId="24604"/>
    <cellStyle name="Контрольная ячейка 2 2 22" xfId="24605"/>
    <cellStyle name="Контрольная ячейка 2 2 23" xfId="24606"/>
    <cellStyle name="Контрольная ячейка 2 2 24" xfId="24607"/>
    <cellStyle name="Контрольная ячейка 2 2 25" xfId="24608"/>
    <cellStyle name="Контрольная ячейка 2 2 26" xfId="24609"/>
    <cellStyle name="Контрольная ячейка 2 2 27" xfId="24610"/>
    <cellStyle name="Контрольная ячейка 2 2 28" xfId="24611"/>
    <cellStyle name="Контрольная ячейка 2 2 29" xfId="24612"/>
    <cellStyle name="Контрольная ячейка 2 2 3" xfId="24613"/>
    <cellStyle name="Контрольная ячейка 2 2 30" xfId="24614"/>
    <cellStyle name="Контрольная ячейка 2 2 31" xfId="24615"/>
    <cellStyle name="Контрольная ячейка 2 2 32" xfId="24616"/>
    <cellStyle name="Контрольная ячейка 2 2 4" xfId="24617"/>
    <cellStyle name="Контрольная ячейка 2 2 5" xfId="24618"/>
    <cellStyle name="Контрольная ячейка 2 2 6" xfId="24619"/>
    <cellStyle name="Контрольная ячейка 2 2 7" xfId="24620"/>
    <cellStyle name="Контрольная ячейка 2 2 8" xfId="24621"/>
    <cellStyle name="Контрольная ячейка 2 2 9" xfId="24622"/>
    <cellStyle name="Контрольная ячейка 2 20" xfId="24623"/>
    <cellStyle name="Контрольная ячейка 2 21" xfId="24624"/>
    <cellStyle name="Контрольная ячейка 2 22" xfId="24625"/>
    <cellStyle name="Контрольная ячейка 2 23" xfId="24626"/>
    <cellStyle name="Контрольная ячейка 2 24" xfId="24627"/>
    <cellStyle name="Контрольная ячейка 2 25" xfId="24628"/>
    <cellStyle name="Контрольная ячейка 2 26" xfId="24629"/>
    <cellStyle name="Контрольная ячейка 2 27" xfId="24630"/>
    <cellStyle name="Контрольная ячейка 2 28" xfId="24631"/>
    <cellStyle name="Контрольная ячейка 2 29" xfId="24632"/>
    <cellStyle name="Контрольная ячейка 2 3" xfId="24633"/>
    <cellStyle name="Контрольная ячейка 2 30" xfId="24634"/>
    <cellStyle name="Контрольная ячейка 2 31" xfId="24635"/>
    <cellStyle name="Контрольная ячейка 2 32" xfId="24636"/>
    <cellStyle name="Контрольная ячейка 2 33" xfId="24637"/>
    <cellStyle name="Контрольная ячейка 2 4" xfId="24638"/>
    <cellStyle name="Контрольная ячейка 2 5" xfId="24639"/>
    <cellStyle name="Контрольная ячейка 2 6" xfId="24640"/>
    <cellStyle name="Контрольная ячейка 2 7" xfId="24641"/>
    <cellStyle name="Контрольная ячейка 2 8" xfId="24642"/>
    <cellStyle name="Контрольная ячейка 2 9" xfId="24643"/>
    <cellStyle name="Контрольная ячейка 20" xfId="24644"/>
    <cellStyle name="Контрольная ячейка 21" xfId="24645"/>
    <cellStyle name="Контрольная ячейка 22" xfId="24646"/>
    <cellStyle name="Контрольная ячейка 23" xfId="24647"/>
    <cellStyle name="Контрольная ячейка 24" xfId="24648"/>
    <cellStyle name="Контрольная ячейка 25" xfId="24649"/>
    <cellStyle name="Контрольная ячейка 26" xfId="24650"/>
    <cellStyle name="Контрольная ячейка 27" xfId="24651"/>
    <cellStyle name="Контрольная ячейка 28" xfId="24652"/>
    <cellStyle name="Контрольная ячейка 29" xfId="24653"/>
    <cellStyle name="Контрольная ячейка 3" xfId="24654"/>
    <cellStyle name="Контрольная ячейка 30" xfId="24655"/>
    <cellStyle name="Контрольная ячейка 31" xfId="24656"/>
    <cellStyle name="Контрольная ячейка 32" xfId="24657"/>
    <cellStyle name="Контрольная ячейка 33" xfId="24658"/>
    <cellStyle name="Контрольная ячейка 34" xfId="24659"/>
    <cellStyle name="Контрольная ячейка 35" xfId="24660"/>
    <cellStyle name="Контрольная ячейка 36" xfId="24661"/>
    <cellStyle name="Контрольная ячейка 37" xfId="24662"/>
    <cellStyle name="Контрольная ячейка 38" xfId="24663"/>
    <cellStyle name="Контрольная ячейка 4" xfId="24664"/>
    <cellStyle name="Контрольная ячейка 5" xfId="24665"/>
    <cellStyle name="Контрольная ячейка 6" xfId="24666"/>
    <cellStyle name="Контрольная ячейка 7" xfId="24667"/>
    <cellStyle name="Контрольная ячейка 8" xfId="24668"/>
    <cellStyle name="Контрольная ячейка 9" xfId="24669"/>
    <cellStyle name="ЛокСмета" xfId="24670"/>
    <cellStyle name="ЛокСмета 2" xfId="24671"/>
    <cellStyle name="ЛокСмета 2 2" xfId="47391"/>
    <cellStyle name="ЛокСмета 3" xfId="24672"/>
    <cellStyle name="ЛокСмета 3 2" xfId="47392"/>
    <cellStyle name="ЛокСмета 4" xfId="47390"/>
    <cellStyle name="Мой заголовок" xfId="24673"/>
    <cellStyle name="Мой заголовок листа" xfId="24674"/>
    <cellStyle name="Мои наименования показателей" xfId="24675"/>
    <cellStyle name="Название 10" xfId="24676"/>
    <cellStyle name="Название 11" xfId="24677"/>
    <cellStyle name="Название 12" xfId="24678"/>
    <cellStyle name="Название 13" xfId="24679"/>
    <cellStyle name="Название 14" xfId="24680"/>
    <cellStyle name="Название 15" xfId="24681"/>
    <cellStyle name="Название 16" xfId="24682"/>
    <cellStyle name="Название 17" xfId="24683"/>
    <cellStyle name="Название 18" xfId="24684"/>
    <cellStyle name="Название 19" xfId="24685"/>
    <cellStyle name="Название 2" xfId="24686"/>
    <cellStyle name="Название 2 10" xfId="24687"/>
    <cellStyle name="Название 2 11" xfId="24688"/>
    <cellStyle name="Название 2 12" xfId="24689"/>
    <cellStyle name="Название 2 13" xfId="24690"/>
    <cellStyle name="Название 2 14" xfId="24691"/>
    <cellStyle name="Название 2 15" xfId="24692"/>
    <cellStyle name="Название 2 16" xfId="24693"/>
    <cellStyle name="Название 2 17" xfId="24694"/>
    <cellStyle name="Название 2 18" xfId="24695"/>
    <cellStyle name="Название 2 19" xfId="24696"/>
    <cellStyle name="Название 2 2" xfId="24697"/>
    <cellStyle name="Название 2 2 10" xfId="24698"/>
    <cellStyle name="Название 2 2 11" xfId="24699"/>
    <cellStyle name="Название 2 2 12" xfId="24700"/>
    <cellStyle name="Название 2 2 13" xfId="24701"/>
    <cellStyle name="Название 2 2 14" xfId="24702"/>
    <cellStyle name="Название 2 2 15" xfId="24703"/>
    <cellStyle name="Название 2 2 16" xfId="24704"/>
    <cellStyle name="Название 2 2 17" xfId="24705"/>
    <cellStyle name="Название 2 2 18" xfId="24706"/>
    <cellStyle name="Название 2 2 19" xfId="24707"/>
    <cellStyle name="Название 2 2 2" xfId="24708"/>
    <cellStyle name="Название 2 2 2 10" xfId="24709"/>
    <cellStyle name="Название 2 2 2 11" xfId="24710"/>
    <cellStyle name="Название 2 2 2 12" xfId="24711"/>
    <cellStyle name="Название 2 2 2 13" xfId="24712"/>
    <cellStyle name="Название 2 2 2 14" xfId="24713"/>
    <cellStyle name="Название 2 2 2 15" xfId="24714"/>
    <cellStyle name="Название 2 2 2 16" xfId="24715"/>
    <cellStyle name="Название 2 2 2 17" xfId="24716"/>
    <cellStyle name="Название 2 2 2 18" xfId="24717"/>
    <cellStyle name="Название 2 2 2 19" xfId="24718"/>
    <cellStyle name="Название 2 2 2 2" xfId="24719"/>
    <cellStyle name="Название 2 2 2 2 10" xfId="24720"/>
    <cellStyle name="Название 2 2 2 2 11" xfId="24721"/>
    <cellStyle name="Название 2 2 2 2 12" xfId="24722"/>
    <cellStyle name="Название 2 2 2 2 13" xfId="24723"/>
    <cellStyle name="Название 2 2 2 2 14" xfId="24724"/>
    <cellStyle name="Название 2 2 2 2 15" xfId="24725"/>
    <cellStyle name="Название 2 2 2 2 16" xfId="24726"/>
    <cellStyle name="Название 2 2 2 2 17" xfId="24727"/>
    <cellStyle name="Название 2 2 2 2 18" xfId="24728"/>
    <cellStyle name="Название 2 2 2 2 19" xfId="24729"/>
    <cellStyle name="Название 2 2 2 2 2" xfId="24730"/>
    <cellStyle name="Название 2 2 2 2 2 10" xfId="24731"/>
    <cellStyle name="Название 2 2 2 2 2 11" xfId="24732"/>
    <cellStyle name="Название 2 2 2 2 2 12" xfId="24733"/>
    <cellStyle name="Название 2 2 2 2 2 13" xfId="24734"/>
    <cellStyle name="Название 2 2 2 2 2 14" xfId="24735"/>
    <cellStyle name="Название 2 2 2 2 2 15" xfId="24736"/>
    <cellStyle name="Название 2 2 2 2 2 16" xfId="24737"/>
    <cellStyle name="Название 2 2 2 2 2 17" xfId="24738"/>
    <cellStyle name="Название 2 2 2 2 2 18" xfId="24739"/>
    <cellStyle name="Название 2 2 2 2 2 19" xfId="24740"/>
    <cellStyle name="Название 2 2 2 2 2 2" xfId="24741"/>
    <cellStyle name="Название 2 2 2 2 2 2 2" xfId="24742"/>
    <cellStyle name="Название 2 2 2 2 2 2 2 2" xfId="24743"/>
    <cellStyle name="Название 2 2 2 2 2 2 2 3" xfId="24744"/>
    <cellStyle name="Название 2 2 2 2 2 2 2 4" xfId="24745"/>
    <cellStyle name="Название 2 2 2 2 2 2 2 5" xfId="24746"/>
    <cellStyle name="Название 2 2 2 2 2 2 2 6" xfId="24747"/>
    <cellStyle name="Название 2 2 2 2 2 2 3" xfId="24748"/>
    <cellStyle name="Название 2 2 2 2 2 2 4" xfId="24749"/>
    <cellStyle name="Название 2 2 2 2 2 2 5" xfId="24750"/>
    <cellStyle name="Название 2 2 2 2 2 2 6" xfId="24751"/>
    <cellStyle name="Название 2 2 2 2 2 20" xfId="24752"/>
    <cellStyle name="Название 2 2 2 2 2 21" xfId="24753"/>
    <cellStyle name="Название 2 2 2 2 2 22" xfId="24754"/>
    <cellStyle name="Название 2 2 2 2 2 23" xfId="24755"/>
    <cellStyle name="Название 2 2 2 2 2 24" xfId="24756"/>
    <cellStyle name="Название 2 2 2 2 2 25" xfId="24757"/>
    <cellStyle name="Название 2 2 2 2 2 26" xfId="24758"/>
    <cellStyle name="Название 2 2 2 2 2 27" xfId="24759"/>
    <cellStyle name="Название 2 2 2 2 2 3" xfId="24760"/>
    <cellStyle name="Название 2 2 2 2 2 4" xfId="24761"/>
    <cellStyle name="Название 2 2 2 2 2 5" xfId="24762"/>
    <cellStyle name="Название 2 2 2 2 2 6" xfId="24763"/>
    <cellStyle name="Название 2 2 2 2 2 7" xfId="24764"/>
    <cellStyle name="Название 2 2 2 2 2 8" xfId="24765"/>
    <cellStyle name="Название 2 2 2 2 2 9" xfId="24766"/>
    <cellStyle name="Название 2 2 2 2 20" xfId="24767"/>
    <cellStyle name="Название 2 2 2 2 21" xfId="24768"/>
    <cellStyle name="Название 2 2 2 2 22" xfId="24769"/>
    <cellStyle name="Название 2 2 2 2 23" xfId="24770"/>
    <cellStyle name="Название 2 2 2 2 24" xfId="24771"/>
    <cellStyle name="Название 2 2 2 2 25" xfId="24772"/>
    <cellStyle name="Название 2 2 2 2 26" xfId="24773"/>
    <cellStyle name="Название 2 2 2 2 27" xfId="24774"/>
    <cellStyle name="Название 2 2 2 2 3" xfId="24775"/>
    <cellStyle name="Название 2 2 2 2 4" xfId="24776"/>
    <cellStyle name="Название 2 2 2 2 5" xfId="24777"/>
    <cellStyle name="Название 2 2 2 2 6" xfId="24778"/>
    <cellStyle name="Название 2 2 2 2 7" xfId="24779"/>
    <cellStyle name="Название 2 2 2 2 8" xfId="24780"/>
    <cellStyle name="Название 2 2 2 2 9" xfId="24781"/>
    <cellStyle name="Название 2 2 2 20" xfId="24782"/>
    <cellStyle name="Название 2 2 2 21" xfId="24783"/>
    <cellStyle name="Название 2 2 2 22" xfId="24784"/>
    <cellStyle name="Название 2 2 2 23" xfId="24785"/>
    <cellStyle name="Название 2 2 2 24" xfId="24786"/>
    <cellStyle name="Название 2 2 2 25" xfId="24787"/>
    <cellStyle name="Название 2 2 2 26" xfId="24788"/>
    <cellStyle name="Название 2 2 2 27" xfId="24789"/>
    <cellStyle name="Название 2 2 2 28" xfId="24790"/>
    <cellStyle name="Название 2 2 2 29" xfId="24791"/>
    <cellStyle name="Название 2 2 2 3" xfId="24792"/>
    <cellStyle name="Название 2 2 2 30" xfId="24793"/>
    <cellStyle name="Название 2 2 2 31" xfId="24794"/>
    <cellStyle name="Название 2 2 2 32" xfId="24795"/>
    <cellStyle name="Название 2 2 2 4" xfId="24796"/>
    <cellStyle name="Название 2 2 2 5" xfId="24797"/>
    <cellStyle name="Название 2 2 2 6" xfId="24798"/>
    <cellStyle name="Название 2 2 2 7" xfId="24799"/>
    <cellStyle name="Название 2 2 2 8" xfId="24800"/>
    <cellStyle name="Название 2 2 2 9" xfId="24801"/>
    <cellStyle name="Название 2 2 20" xfId="24802"/>
    <cellStyle name="Название 2 2 21" xfId="24803"/>
    <cellStyle name="Название 2 2 22" xfId="24804"/>
    <cellStyle name="Название 2 2 23" xfId="24805"/>
    <cellStyle name="Название 2 2 24" xfId="24806"/>
    <cellStyle name="Название 2 2 25" xfId="24807"/>
    <cellStyle name="Название 2 2 26" xfId="24808"/>
    <cellStyle name="Название 2 2 27" xfId="24809"/>
    <cellStyle name="Название 2 2 28" xfId="24810"/>
    <cellStyle name="Название 2 2 29" xfId="24811"/>
    <cellStyle name="Название 2 2 3" xfId="24812"/>
    <cellStyle name="Название 2 2 30" xfId="24813"/>
    <cellStyle name="Название 2 2 31" xfId="24814"/>
    <cellStyle name="Название 2 2 32" xfId="24815"/>
    <cellStyle name="Название 2 2 4" xfId="24816"/>
    <cellStyle name="Название 2 2 5" xfId="24817"/>
    <cellStyle name="Название 2 2 6" xfId="24818"/>
    <cellStyle name="Название 2 2 7" xfId="24819"/>
    <cellStyle name="Название 2 2 8" xfId="24820"/>
    <cellStyle name="Название 2 2 9" xfId="24821"/>
    <cellStyle name="Название 2 20" xfId="24822"/>
    <cellStyle name="Название 2 21" xfId="24823"/>
    <cellStyle name="Название 2 22" xfId="24824"/>
    <cellStyle name="Название 2 23" xfId="24825"/>
    <cellStyle name="Название 2 24" xfId="24826"/>
    <cellStyle name="Название 2 25" xfId="24827"/>
    <cellStyle name="Название 2 26" xfId="24828"/>
    <cellStyle name="Название 2 27" xfId="24829"/>
    <cellStyle name="Название 2 28" xfId="24830"/>
    <cellStyle name="Название 2 29" xfId="24831"/>
    <cellStyle name="Название 2 3" xfId="24832"/>
    <cellStyle name="Название 2 30" xfId="24833"/>
    <cellStyle name="Название 2 31" xfId="24834"/>
    <cellStyle name="Название 2 32" xfId="24835"/>
    <cellStyle name="Название 2 33" xfId="24836"/>
    <cellStyle name="Название 2 4" xfId="24837"/>
    <cellStyle name="Название 2 5" xfId="24838"/>
    <cellStyle name="Название 2 6" xfId="24839"/>
    <cellStyle name="Название 2 7" xfId="24840"/>
    <cellStyle name="Название 2 8" xfId="24841"/>
    <cellStyle name="Название 2 9" xfId="24842"/>
    <cellStyle name="Название 20" xfId="24843"/>
    <cellStyle name="Название 21" xfId="24844"/>
    <cellStyle name="Название 22" xfId="24845"/>
    <cellStyle name="Название 23" xfId="24846"/>
    <cellStyle name="Название 24" xfId="24847"/>
    <cellStyle name="Название 25" xfId="24848"/>
    <cellStyle name="Название 26" xfId="24849"/>
    <cellStyle name="Название 27" xfId="24850"/>
    <cellStyle name="Название 28" xfId="24851"/>
    <cellStyle name="Название 29" xfId="24852"/>
    <cellStyle name="Название 3" xfId="24853"/>
    <cellStyle name="Название 30" xfId="24854"/>
    <cellStyle name="Название 31" xfId="24855"/>
    <cellStyle name="Название 32" xfId="24856"/>
    <cellStyle name="Название 33" xfId="24857"/>
    <cellStyle name="Название 34" xfId="24858"/>
    <cellStyle name="Название 35" xfId="24859"/>
    <cellStyle name="Название 36" xfId="24860"/>
    <cellStyle name="Название 37" xfId="24861"/>
    <cellStyle name="Название 38" xfId="24862"/>
    <cellStyle name="Название 4" xfId="24863"/>
    <cellStyle name="Название 5" xfId="24864"/>
    <cellStyle name="Название 6" xfId="24865"/>
    <cellStyle name="Название 7" xfId="24866"/>
    <cellStyle name="Название 8" xfId="24867"/>
    <cellStyle name="Название 9" xfId="24868"/>
    <cellStyle name="Нейтральный 10" xfId="24869"/>
    <cellStyle name="Нейтральный 11" xfId="24870"/>
    <cellStyle name="Нейтральный 12" xfId="24871"/>
    <cellStyle name="Нейтральный 13" xfId="24872"/>
    <cellStyle name="Нейтральный 14" xfId="24873"/>
    <cellStyle name="Нейтральный 15" xfId="24874"/>
    <cellStyle name="Нейтральный 16" xfId="24875"/>
    <cellStyle name="Нейтральный 17" xfId="24876"/>
    <cellStyle name="Нейтральный 18" xfId="24877"/>
    <cellStyle name="Нейтральный 19" xfId="24878"/>
    <cellStyle name="Нейтральный 2" xfId="24879"/>
    <cellStyle name="Нейтральный 2 10" xfId="24880"/>
    <cellStyle name="Нейтральный 2 11" xfId="24881"/>
    <cellStyle name="Нейтральный 2 12" xfId="24882"/>
    <cellStyle name="Нейтральный 2 13" xfId="24883"/>
    <cellStyle name="Нейтральный 2 14" xfId="24884"/>
    <cellStyle name="Нейтральный 2 15" xfId="24885"/>
    <cellStyle name="Нейтральный 2 16" xfId="24886"/>
    <cellStyle name="Нейтральный 2 17" xfId="24887"/>
    <cellStyle name="Нейтральный 2 18" xfId="24888"/>
    <cellStyle name="Нейтральный 2 19" xfId="24889"/>
    <cellStyle name="Нейтральный 2 2" xfId="24890"/>
    <cellStyle name="Нейтральный 2 2 10" xfId="24891"/>
    <cellStyle name="Нейтральный 2 2 11" xfId="24892"/>
    <cellStyle name="Нейтральный 2 2 12" xfId="24893"/>
    <cellStyle name="Нейтральный 2 2 13" xfId="24894"/>
    <cellStyle name="Нейтральный 2 2 14" xfId="24895"/>
    <cellStyle name="Нейтральный 2 2 15" xfId="24896"/>
    <cellStyle name="Нейтральный 2 2 16" xfId="24897"/>
    <cellStyle name="Нейтральный 2 2 17" xfId="24898"/>
    <cellStyle name="Нейтральный 2 2 18" xfId="24899"/>
    <cellStyle name="Нейтральный 2 2 19" xfId="24900"/>
    <cellStyle name="Нейтральный 2 2 2" xfId="24901"/>
    <cellStyle name="Нейтральный 2 2 2 10" xfId="24902"/>
    <cellStyle name="Нейтральный 2 2 2 11" xfId="24903"/>
    <cellStyle name="Нейтральный 2 2 2 12" xfId="24904"/>
    <cellStyle name="Нейтральный 2 2 2 13" xfId="24905"/>
    <cellStyle name="Нейтральный 2 2 2 14" xfId="24906"/>
    <cellStyle name="Нейтральный 2 2 2 15" xfId="24907"/>
    <cellStyle name="Нейтральный 2 2 2 16" xfId="24908"/>
    <cellStyle name="Нейтральный 2 2 2 17" xfId="24909"/>
    <cellStyle name="Нейтральный 2 2 2 18" xfId="24910"/>
    <cellStyle name="Нейтральный 2 2 2 19" xfId="24911"/>
    <cellStyle name="Нейтральный 2 2 2 2" xfId="24912"/>
    <cellStyle name="Нейтральный 2 2 2 2 10" xfId="24913"/>
    <cellStyle name="Нейтральный 2 2 2 2 11" xfId="24914"/>
    <cellStyle name="Нейтральный 2 2 2 2 12" xfId="24915"/>
    <cellStyle name="Нейтральный 2 2 2 2 13" xfId="24916"/>
    <cellStyle name="Нейтральный 2 2 2 2 14" xfId="24917"/>
    <cellStyle name="Нейтральный 2 2 2 2 15" xfId="24918"/>
    <cellStyle name="Нейтральный 2 2 2 2 16" xfId="24919"/>
    <cellStyle name="Нейтральный 2 2 2 2 17" xfId="24920"/>
    <cellStyle name="Нейтральный 2 2 2 2 18" xfId="24921"/>
    <cellStyle name="Нейтральный 2 2 2 2 19" xfId="24922"/>
    <cellStyle name="Нейтральный 2 2 2 2 2" xfId="24923"/>
    <cellStyle name="Нейтральный 2 2 2 2 2 10" xfId="24924"/>
    <cellStyle name="Нейтральный 2 2 2 2 2 11" xfId="24925"/>
    <cellStyle name="Нейтральный 2 2 2 2 2 12" xfId="24926"/>
    <cellStyle name="Нейтральный 2 2 2 2 2 13" xfId="24927"/>
    <cellStyle name="Нейтральный 2 2 2 2 2 14" xfId="24928"/>
    <cellStyle name="Нейтральный 2 2 2 2 2 15" xfId="24929"/>
    <cellStyle name="Нейтральный 2 2 2 2 2 16" xfId="24930"/>
    <cellStyle name="Нейтральный 2 2 2 2 2 17" xfId="24931"/>
    <cellStyle name="Нейтральный 2 2 2 2 2 18" xfId="24932"/>
    <cellStyle name="Нейтральный 2 2 2 2 2 19" xfId="24933"/>
    <cellStyle name="Нейтральный 2 2 2 2 2 2" xfId="24934"/>
    <cellStyle name="Нейтральный 2 2 2 2 2 2 2" xfId="24935"/>
    <cellStyle name="Нейтральный 2 2 2 2 2 2 2 2" xfId="24936"/>
    <cellStyle name="Нейтральный 2 2 2 2 2 2 2 3" xfId="24937"/>
    <cellStyle name="Нейтральный 2 2 2 2 2 2 2 4" xfId="24938"/>
    <cellStyle name="Нейтральный 2 2 2 2 2 2 2 5" xfId="24939"/>
    <cellStyle name="Нейтральный 2 2 2 2 2 2 2 6" xfId="24940"/>
    <cellStyle name="Нейтральный 2 2 2 2 2 2 3" xfId="24941"/>
    <cellStyle name="Нейтральный 2 2 2 2 2 2 4" xfId="24942"/>
    <cellStyle name="Нейтральный 2 2 2 2 2 2 5" xfId="24943"/>
    <cellStyle name="Нейтральный 2 2 2 2 2 2 6" xfId="24944"/>
    <cellStyle name="Нейтральный 2 2 2 2 2 20" xfId="24945"/>
    <cellStyle name="Нейтральный 2 2 2 2 2 21" xfId="24946"/>
    <cellStyle name="Нейтральный 2 2 2 2 2 22" xfId="24947"/>
    <cellStyle name="Нейтральный 2 2 2 2 2 23" xfId="24948"/>
    <cellStyle name="Нейтральный 2 2 2 2 2 24" xfId="24949"/>
    <cellStyle name="Нейтральный 2 2 2 2 2 25" xfId="24950"/>
    <cellStyle name="Нейтральный 2 2 2 2 2 26" xfId="24951"/>
    <cellStyle name="Нейтральный 2 2 2 2 2 27" xfId="24952"/>
    <cellStyle name="Нейтральный 2 2 2 2 2 3" xfId="24953"/>
    <cellStyle name="Нейтральный 2 2 2 2 2 4" xfId="24954"/>
    <cellStyle name="Нейтральный 2 2 2 2 2 5" xfId="24955"/>
    <cellStyle name="Нейтральный 2 2 2 2 2 6" xfId="24956"/>
    <cellStyle name="Нейтральный 2 2 2 2 2 7" xfId="24957"/>
    <cellStyle name="Нейтральный 2 2 2 2 2 8" xfId="24958"/>
    <cellStyle name="Нейтральный 2 2 2 2 2 9" xfId="24959"/>
    <cellStyle name="Нейтральный 2 2 2 2 20" xfId="24960"/>
    <cellStyle name="Нейтральный 2 2 2 2 21" xfId="24961"/>
    <cellStyle name="Нейтральный 2 2 2 2 22" xfId="24962"/>
    <cellStyle name="Нейтральный 2 2 2 2 23" xfId="24963"/>
    <cellStyle name="Нейтральный 2 2 2 2 24" xfId="24964"/>
    <cellStyle name="Нейтральный 2 2 2 2 25" xfId="24965"/>
    <cellStyle name="Нейтральный 2 2 2 2 26" xfId="24966"/>
    <cellStyle name="Нейтральный 2 2 2 2 27" xfId="24967"/>
    <cellStyle name="Нейтральный 2 2 2 2 3" xfId="24968"/>
    <cellStyle name="Нейтральный 2 2 2 2 4" xfId="24969"/>
    <cellStyle name="Нейтральный 2 2 2 2 5" xfId="24970"/>
    <cellStyle name="Нейтральный 2 2 2 2 6" xfId="24971"/>
    <cellStyle name="Нейтральный 2 2 2 2 7" xfId="24972"/>
    <cellStyle name="Нейтральный 2 2 2 2 8" xfId="24973"/>
    <cellStyle name="Нейтральный 2 2 2 2 9" xfId="24974"/>
    <cellStyle name="Нейтральный 2 2 2 20" xfId="24975"/>
    <cellStyle name="Нейтральный 2 2 2 21" xfId="24976"/>
    <cellStyle name="Нейтральный 2 2 2 22" xfId="24977"/>
    <cellStyle name="Нейтральный 2 2 2 23" xfId="24978"/>
    <cellStyle name="Нейтральный 2 2 2 24" xfId="24979"/>
    <cellStyle name="Нейтральный 2 2 2 25" xfId="24980"/>
    <cellStyle name="Нейтральный 2 2 2 26" xfId="24981"/>
    <cellStyle name="Нейтральный 2 2 2 27" xfId="24982"/>
    <cellStyle name="Нейтральный 2 2 2 28" xfId="24983"/>
    <cellStyle name="Нейтральный 2 2 2 29" xfId="24984"/>
    <cellStyle name="Нейтральный 2 2 2 3" xfId="24985"/>
    <cellStyle name="Нейтральный 2 2 2 30" xfId="24986"/>
    <cellStyle name="Нейтральный 2 2 2 31" xfId="24987"/>
    <cellStyle name="Нейтральный 2 2 2 32" xfId="24988"/>
    <cellStyle name="Нейтральный 2 2 2 4" xfId="24989"/>
    <cellStyle name="Нейтральный 2 2 2 5" xfId="24990"/>
    <cellStyle name="Нейтральный 2 2 2 6" xfId="24991"/>
    <cellStyle name="Нейтральный 2 2 2 7" xfId="24992"/>
    <cellStyle name="Нейтральный 2 2 2 8" xfId="24993"/>
    <cellStyle name="Нейтральный 2 2 2 9" xfId="24994"/>
    <cellStyle name="Нейтральный 2 2 20" xfId="24995"/>
    <cellStyle name="Нейтральный 2 2 21" xfId="24996"/>
    <cellStyle name="Нейтральный 2 2 22" xfId="24997"/>
    <cellStyle name="Нейтральный 2 2 23" xfId="24998"/>
    <cellStyle name="Нейтральный 2 2 24" xfId="24999"/>
    <cellStyle name="Нейтральный 2 2 25" xfId="25000"/>
    <cellStyle name="Нейтральный 2 2 26" xfId="25001"/>
    <cellStyle name="Нейтральный 2 2 27" xfId="25002"/>
    <cellStyle name="Нейтральный 2 2 28" xfId="25003"/>
    <cellStyle name="Нейтральный 2 2 29" xfId="25004"/>
    <cellStyle name="Нейтральный 2 2 3" xfId="25005"/>
    <cellStyle name="Нейтральный 2 2 30" xfId="25006"/>
    <cellStyle name="Нейтральный 2 2 31" xfId="25007"/>
    <cellStyle name="Нейтральный 2 2 32" xfId="25008"/>
    <cellStyle name="Нейтральный 2 2 4" xfId="25009"/>
    <cellStyle name="Нейтральный 2 2 5" xfId="25010"/>
    <cellStyle name="Нейтральный 2 2 6" xfId="25011"/>
    <cellStyle name="Нейтральный 2 2 7" xfId="25012"/>
    <cellStyle name="Нейтральный 2 2 8" xfId="25013"/>
    <cellStyle name="Нейтральный 2 2 9" xfId="25014"/>
    <cellStyle name="Нейтральный 2 20" xfId="25015"/>
    <cellStyle name="Нейтральный 2 21" xfId="25016"/>
    <cellStyle name="Нейтральный 2 22" xfId="25017"/>
    <cellStyle name="Нейтральный 2 23" xfId="25018"/>
    <cellStyle name="Нейтральный 2 24" xfId="25019"/>
    <cellStyle name="Нейтральный 2 25" xfId="25020"/>
    <cellStyle name="Нейтральный 2 26" xfId="25021"/>
    <cellStyle name="Нейтральный 2 27" xfId="25022"/>
    <cellStyle name="Нейтральный 2 28" xfId="25023"/>
    <cellStyle name="Нейтральный 2 29" xfId="25024"/>
    <cellStyle name="Нейтральный 2 3" xfId="25025"/>
    <cellStyle name="Нейтральный 2 30" xfId="25026"/>
    <cellStyle name="Нейтральный 2 31" xfId="25027"/>
    <cellStyle name="Нейтральный 2 32" xfId="25028"/>
    <cellStyle name="Нейтральный 2 33" xfId="25029"/>
    <cellStyle name="Нейтральный 2 4" xfId="25030"/>
    <cellStyle name="Нейтральный 2 5" xfId="25031"/>
    <cellStyle name="Нейтральный 2 6" xfId="25032"/>
    <cellStyle name="Нейтральный 2 7" xfId="25033"/>
    <cellStyle name="Нейтральный 2 8" xfId="25034"/>
    <cellStyle name="Нейтральный 2 9" xfId="25035"/>
    <cellStyle name="Нейтральный 20" xfId="25036"/>
    <cellStyle name="Нейтральный 21" xfId="25037"/>
    <cellStyle name="Нейтральный 22" xfId="25038"/>
    <cellStyle name="Нейтральный 23" xfId="25039"/>
    <cellStyle name="Нейтральный 24" xfId="25040"/>
    <cellStyle name="Нейтральный 25" xfId="25041"/>
    <cellStyle name="Нейтральный 26" xfId="25042"/>
    <cellStyle name="Нейтральный 27" xfId="25043"/>
    <cellStyle name="Нейтральный 28" xfId="25044"/>
    <cellStyle name="Нейтральный 29" xfId="25045"/>
    <cellStyle name="Нейтральный 3" xfId="25046"/>
    <cellStyle name="Нейтральный 30" xfId="25047"/>
    <cellStyle name="Нейтральный 31" xfId="25048"/>
    <cellStyle name="Нейтральный 32" xfId="25049"/>
    <cellStyle name="Нейтральный 33" xfId="25050"/>
    <cellStyle name="Нейтральный 34" xfId="25051"/>
    <cellStyle name="Нейтральный 35" xfId="25052"/>
    <cellStyle name="Нейтральный 36" xfId="25053"/>
    <cellStyle name="Нейтральный 37" xfId="25054"/>
    <cellStyle name="Нейтральный 38" xfId="25055"/>
    <cellStyle name="Нейтральный 4" xfId="25056"/>
    <cellStyle name="Нейтральный 5" xfId="25057"/>
    <cellStyle name="Нейтральный 6" xfId="25058"/>
    <cellStyle name="Нейтральный 7" xfId="25059"/>
    <cellStyle name="Нейтральный 8" xfId="25060"/>
    <cellStyle name="Нейтральный 9" xfId="25061"/>
    <cellStyle name="ОбСмета" xfId="25062"/>
    <cellStyle name="ОбСмета 2" xfId="25063"/>
    <cellStyle name="ОбСмета 2 2" xfId="47394"/>
    <cellStyle name="ОбСмета 3" xfId="25064"/>
    <cellStyle name="ОбСмета 3 2" xfId="47395"/>
    <cellStyle name="ОбСмета 4" xfId="47393"/>
    <cellStyle name="Обычный" xfId="0" builtinId="0"/>
    <cellStyle name="Обычный 10" xfId="25065"/>
    <cellStyle name="Обычный 11" xfId="25066"/>
    <cellStyle name="Обычный 12" xfId="25067"/>
    <cellStyle name="Обычный 13" xfId="25068"/>
    <cellStyle name="Обычный 14" xfId="25069"/>
    <cellStyle name="Обычный 15" xfId="25070"/>
    <cellStyle name="Обычный 16" xfId="25071"/>
    <cellStyle name="Обычный 17" xfId="25072"/>
    <cellStyle name="Обычный 18" xfId="25073"/>
    <cellStyle name="Обычный 19" xfId="25074"/>
    <cellStyle name="Обычный 2" xfId="4"/>
    <cellStyle name="Обычный 2 10" xfId="25075"/>
    <cellStyle name="Обычный 2 11" xfId="25076"/>
    <cellStyle name="Обычный 2 12" xfId="25077"/>
    <cellStyle name="Обычный 2 13" xfId="25078"/>
    <cellStyle name="Обычный 2 14" xfId="25079"/>
    <cellStyle name="Обычный 2 15" xfId="25080"/>
    <cellStyle name="Обычный 2 16" xfId="25081"/>
    <cellStyle name="Обычный 2 17" xfId="25082"/>
    <cellStyle name="Обычный 2 18" xfId="25083"/>
    <cellStyle name="Обычный 2 18 2" xfId="47396"/>
    <cellStyle name="Обычный 2 19" xfId="25084"/>
    <cellStyle name="Обычный 2 19 2" xfId="47397"/>
    <cellStyle name="Обычный 2 2" xfId="25085"/>
    <cellStyle name="Обычный 2 2 2" xfId="25086"/>
    <cellStyle name="Обычный 2 2 2 2" xfId="25087"/>
    <cellStyle name="Обычный 2 2 2 2 2" xfId="25088"/>
    <cellStyle name="Обычный 2 2 2 2 2 2" xfId="25089"/>
    <cellStyle name="Обычный 2 2 2 2 2 2 2" xfId="47402"/>
    <cellStyle name="Обычный 2 2 2 2 2 3" xfId="25090"/>
    <cellStyle name="Обычный 2 2 2 2 2 3 2" xfId="47403"/>
    <cellStyle name="Обычный 2 2 2 2 2 4" xfId="47401"/>
    <cellStyle name="Обычный 2 2 2 2 3" xfId="47400"/>
    <cellStyle name="Обычный 2 2 2 3" xfId="25091"/>
    <cellStyle name="Обычный 2 2 2 3 2" xfId="47404"/>
    <cellStyle name="Обычный 2 2 2 4" xfId="25092"/>
    <cellStyle name="Обычный 2 2 2 5" xfId="25093"/>
    <cellStyle name="Обычный 2 2 2 6" xfId="47399"/>
    <cellStyle name="Обычный 2 2 3" xfId="25094"/>
    <cellStyle name="Обычный 2 2 3 2" xfId="47405"/>
    <cellStyle name="Обычный 2 2 4" xfId="25095"/>
    <cellStyle name="Обычный 2 2 4 2" xfId="25096"/>
    <cellStyle name="Обычный 2 2 4 2 2" xfId="47407"/>
    <cellStyle name="Обычный 2 2 4 3" xfId="25097"/>
    <cellStyle name="Обычный 2 2 4 3 2" xfId="47408"/>
    <cellStyle name="Обычный 2 2 4 4" xfId="25098"/>
    <cellStyle name="Обычный 2 2 4 4 2" xfId="25099"/>
    <cellStyle name="Обычный 2 2 4 4 2 2" xfId="47410"/>
    <cellStyle name="Обычный 2 2 4 4 3" xfId="47409"/>
    <cellStyle name="Обычный 2 2 4 5" xfId="25100"/>
    <cellStyle name="Обычный 2 2 4 5 2" xfId="47411"/>
    <cellStyle name="Обычный 2 2 4 6" xfId="47406"/>
    <cellStyle name="Обычный 2 2 5" xfId="25101"/>
    <cellStyle name="Обычный 2 2 6" xfId="47398"/>
    <cellStyle name="Обычный 2 20" xfId="25102"/>
    <cellStyle name="Обычный 2 20 2" xfId="47412"/>
    <cellStyle name="Обычный 2 21" xfId="25103"/>
    <cellStyle name="Обычный 2 21 2" xfId="47413"/>
    <cellStyle name="Обычный 2 22" xfId="25104"/>
    <cellStyle name="Обычный 2 22 2" xfId="47414"/>
    <cellStyle name="Обычный 2 23" xfId="25105"/>
    <cellStyle name="Обычный 2 23 2" xfId="47415"/>
    <cellStyle name="Обычный 2 24" xfId="25106"/>
    <cellStyle name="Обычный 2 24 2" xfId="47416"/>
    <cellStyle name="Обычный 2 25" xfId="25107"/>
    <cellStyle name="Обычный 2 25 2" xfId="47417"/>
    <cellStyle name="Обычный 2 26" xfId="25108"/>
    <cellStyle name="Обычный 2 26 2" xfId="47418"/>
    <cellStyle name="Обычный 2 27" xfId="25109"/>
    <cellStyle name="Обычный 2 27 2" xfId="47419"/>
    <cellStyle name="Обычный 2 28" xfId="27896"/>
    <cellStyle name="Обычный 2 3" xfId="25110"/>
    <cellStyle name="Обычный 2 3 2" xfId="25111"/>
    <cellStyle name="Обычный 2 3 2 2" xfId="25112"/>
    <cellStyle name="Обычный 2 3 2 2 2" xfId="47422"/>
    <cellStyle name="Обычный 2 3 2 3" xfId="25113"/>
    <cellStyle name="Обычный 2 3 2 3 2" xfId="47423"/>
    <cellStyle name="Обычный 2 3 2 4" xfId="47421"/>
    <cellStyle name="Обычный 2 3 3" xfId="25114"/>
    <cellStyle name="Обычный 2 3 3 2" xfId="47424"/>
    <cellStyle name="Обычный 2 3 4" xfId="47420"/>
    <cellStyle name="Обычный 2 4" xfId="25115"/>
    <cellStyle name="Обычный 2 5" xfId="25116"/>
    <cellStyle name="Обычный 2 5 2" xfId="25117"/>
    <cellStyle name="Обычный 2 5 2 2" xfId="47426"/>
    <cellStyle name="Обычный 2 5 3" xfId="47425"/>
    <cellStyle name="Обычный 2 6" xfId="25118"/>
    <cellStyle name="Обычный 2 7" xfId="25119"/>
    <cellStyle name="Обычный 2 8" xfId="25120"/>
    <cellStyle name="Обычный 2 9" xfId="25121"/>
    <cellStyle name="Обычный 20" xfId="25122"/>
    <cellStyle name="Обычный 21" xfId="25123"/>
    <cellStyle name="Обычный 22" xfId="25124"/>
    <cellStyle name="Обычный 23" xfId="25125"/>
    <cellStyle name="Обычный 24" xfId="25126"/>
    <cellStyle name="Обычный 25" xfId="25127"/>
    <cellStyle name="Обычный 26" xfId="25128"/>
    <cellStyle name="Обычный 27" xfId="25129"/>
    <cellStyle name="Обычный 28" xfId="25130"/>
    <cellStyle name="Обычный 29" xfId="25131"/>
    <cellStyle name="Обычный 3" xfId="25132"/>
    <cellStyle name="Обычный 3 2" xfId="25133"/>
    <cellStyle name="Обычный 3 2 2" xfId="25134"/>
    <cellStyle name="Обычный 3 2 2 2" xfId="47428"/>
    <cellStyle name="Обычный 3 2 3" xfId="25135"/>
    <cellStyle name="Обычный 3 2 3 2" xfId="25136"/>
    <cellStyle name="Обычный 3 2 3 2 2" xfId="47430"/>
    <cellStyle name="Обычный 3 2 3 3" xfId="47429"/>
    <cellStyle name="Обычный 3 2 4" xfId="47427"/>
    <cellStyle name="Обычный 3 3" xfId="25137"/>
    <cellStyle name="Обычный 3 3 2" xfId="47431"/>
    <cellStyle name="Обычный 3 4" xfId="25138"/>
    <cellStyle name="Обычный 30" xfId="25139"/>
    <cellStyle name="Обычный 31" xfId="25140"/>
    <cellStyle name="Обычный 32" xfId="25141"/>
    <cellStyle name="Обычный 32 2" xfId="47432"/>
    <cellStyle name="Обычный 33" xfId="25142"/>
    <cellStyle name="Обычный 34" xfId="25143"/>
    <cellStyle name="Обычный 35" xfId="25144"/>
    <cellStyle name="Обычный 36" xfId="25145"/>
    <cellStyle name="Обычный 37" xfId="25146"/>
    <cellStyle name="Обычный 38" xfId="25147"/>
    <cellStyle name="Обычный 39" xfId="25148"/>
    <cellStyle name="Обычный 4" xfId="25149"/>
    <cellStyle name="Обычный 4 2" xfId="25150"/>
    <cellStyle name="Обычный 4 2 2" xfId="25151"/>
    <cellStyle name="Обычный 4 2 2 2" xfId="25152"/>
    <cellStyle name="Обычный 4 2 2 2 2" xfId="47436"/>
    <cellStyle name="Обычный 4 2 2 3" xfId="47435"/>
    <cellStyle name="Обычный 4 2 3" xfId="47434"/>
    <cellStyle name="Обычный 4 3" xfId="47433"/>
    <cellStyle name="Обычный 40" xfId="25153"/>
    <cellStyle name="Обычный 40 2" xfId="47437"/>
    <cellStyle name="Обычный 41" xfId="25154"/>
    <cellStyle name="Обычный 41 2" xfId="47438"/>
    <cellStyle name="Обычный 42" xfId="25155"/>
    <cellStyle name="Обычный 42 2" xfId="47439"/>
    <cellStyle name="Обычный 43" xfId="25156"/>
    <cellStyle name="Обычный 43 2" xfId="47440"/>
    <cellStyle name="Обычный 44" xfId="25157"/>
    <cellStyle name="Обычный 44 2" xfId="47441"/>
    <cellStyle name="Обычный 45" xfId="1"/>
    <cellStyle name="Обычный 45 2" xfId="27893"/>
    <cellStyle name="Обычный 5" xfId="25158"/>
    <cellStyle name="Обычный 5 2" xfId="25159"/>
    <cellStyle name="Обычный 6" xfId="25160"/>
    <cellStyle name="Обычный 6 2" xfId="47442"/>
    <cellStyle name="Обычный 7" xfId="25161"/>
    <cellStyle name="Обычный 8" xfId="25162"/>
    <cellStyle name="Обычный 9" xfId="25163"/>
    <cellStyle name="Обычный1" xfId="25164"/>
    <cellStyle name="Плохой 10" xfId="25165"/>
    <cellStyle name="Плохой 11" xfId="25166"/>
    <cellStyle name="Плохой 12" xfId="25167"/>
    <cellStyle name="Плохой 13" xfId="25168"/>
    <cellStyle name="Плохой 14" xfId="25169"/>
    <cellStyle name="Плохой 15" xfId="25170"/>
    <cellStyle name="Плохой 16" xfId="25171"/>
    <cellStyle name="Плохой 17" xfId="25172"/>
    <cellStyle name="Плохой 18" xfId="25173"/>
    <cellStyle name="Плохой 19" xfId="25174"/>
    <cellStyle name="Плохой 2" xfId="25175"/>
    <cellStyle name="Плохой 2 10" xfId="25176"/>
    <cellStyle name="Плохой 2 11" xfId="25177"/>
    <cellStyle name="Плохой 2 12" xfId="25178"/>
    <cellStyle name="Плохой 2 13" xfId="25179"/>
    <cellStyle name="Плохой 2 14" xfId="25180"/>
    <cellStyle name="Плохой 2 15" xfId="25181"/>
    <cellStyle name="Плохой 2 16" xfId="25182"/>
    <cellStyle name="Плохой 2 17" xfId="25183"/>
    <cellStyle name="Плохой 2 18" xfId="25184"/>
    <cellStyle name="Плохой 2 19" xfId="25185"/>
    <cellStyle name="Плохой 2 2" xfId="25186"/>
    <cellStyle name="Плохой 2 2 10" xfId="25187"/>
    <cellStyle name="Плохой 2 2 11" xfId="25188"/>
    <cellStyle name="Плохой 2 2 12" xfId="25189"/>
    <cellStyle name="Плохой 2 2 13" xfId="25190"/>
    <cellStyle name="Плохой 2 2 14" xfId="25191"/>
    <cellStyle name="Плохой 2 2 15" xfId="25192"/>
    <cellStyle name="Плохой 2 2 16" xfId="25193"/>
    <cellStyle name="Плохой 2 2 17" xfId="25194"/>
    <cellStyle name="Плохой 2 2 18" xfId="25195"/>
    <cellStyle name="Плохой 2 2 19" xfId="25196"/>
    <cellStyle name="Плохой 2 2 2" xfId="25197"/>
    <cellStyle name="Плохой 2 2 2 10" xfId="25198"/>
    <cellStyle name="Плохой 2 2 2 11" xfId="25199"/>
    <cellStyle name="Плохой 2 2 2 12" xfId="25200"/>
    <cellStyle name="Плохой 2 2 2 13" xfId="25201"/>
    <cellStyle name="Плохой 2 2 2 14" xfId="25202"/>
    <cellStyle name="Плохой 2 2 2 15" xfId="25203"/>
    <cellStyle name="Плохой 2 2 2 16" xfId="25204"/>
    <cellStyle name="Плохой 2 2 2 17" xfId="25205"/>
    <cellStyle name="Плохой 2 2 2 18" xfId="25206"/>
    <cellStyle name="Плохой 2 2 2 19" xfId="25207"/>
    <cellStyle name="Плохой 2 2 2 2" xfId="25208"/>
    <cellStyle name="Плохой 2 2 2 2 10" xfId="25209"/>
    <cellStyle name="Плохой 2 2 2 2 11" xfId="25210"/>
    <cellStyle name="Плохой 2 2 2 2 12" xfId="25211"/>
    <cellStyle name="Плохой 2 2 2 2 13" xfId="25212"/>
    <cellStyle name="Плохой 2 2 2 2 14" xfId="25213"/>
    <cellStyle name="Плохой 2 2 2 2 15" xfId="25214"/>
    <cellStyle name="Плохой 2 2 2 2 16" xfId="25215"/>
    <cellStyle name="Плохой 2 2 2 2 17" xfId="25216"/>
    <cellStyle name="Плохой 2 2 2 2 18" xfId="25217"/>
    <cellStyle name="Плохой 2 2 2 2 19" xfId="25218"/>
    <cellStyle name="Плохой 2 2 2 2 2" xfId="25219"/>
    <cellStyle name="Плохой 2 2 2 2 2 10" xfId="25220"/>
    <cellStyle name="Плохой 2 2 2 2 2 11" xfId="25221"/>
    <cellStyle name="Плохой 2 2 2 2 2 12" xfId="25222"/>
    <cellStyle name="Плохой 2 2 2 2 2 13" xfId="25223"/>
    <cellStyle name="Плохой 2 2 2 2 2 14" xfId="25224"/>
    <cellStyle name="Плохой 2 2 2 2 2 15" xfId="25225"/>
    <cellStyle name="Плохой 2 2 2 2 2 16" xfId="25226"/>
    <cellStyle name="Плохой 2 2 2 2 2 17" xfId="25227"/>
    <cellStyle name="Плохой 2 2 2 2 2 18" xfId="25228"/>
    <cellStyle name="Плохой 2 2 2 2 2 19" xfId="25229"/>
    <cellStyle name="Плохой 2 2 2 2 2 2" xfId="25230"/>
    <cellStyle name="Плохой 2 2 2 2 2 2 2" xfId="25231"/>
    <cellStyle name="Плохой 2 2 2 2 2 2 2 2" xfId="25232"/>
    <cellStyle name="Плохой 2 2 2 2 2 2 2 3" xfId="25233"/>
    <cellStyle name="Плохой 2 2 2 2 2 2 2 4" xfId="25234"/>
    <cellStyle name="Плохой 2 2 2 2 2 2 2 5" xfId="25235"/>
    <cellStyle name="Плохой 2 2 2 2 2 2 2 6" xfId="25236"/>
    <cellStyle name="Плохой 2 2 2 2 2 2 3" xfId="25237"/>
    <cellStyle name="Плохой 2 2 2 2 2 2 4" xfId="25238"/>
    <cellStyle name="Плохой 2 2 2 2 2 2 5" xfId="25239"/>
    <cellStyle name="Плохой 2 2 2 2 2 2 6" xfId="25240"/>
    <cellStyle name="Плохой 2 2 2 2 2 20" xfId="25241"/>
    <cellStyle name="Плохой 2 2 2 2 2 21" xfId="25242"/>
    <cellStyle name="Плохой 2 2 2 2 2 22" xfId="25243"/>
    <cellStyle name="Плохой 2 2 2 2 2 23" xfId="25244"/>
    <cellStyle name="Плохой 2 2 2 2 2 24" xfId="25245"/>
    <cellStyle name="Плохой 2 2 2 2 2 25" xfId="25246"/>
    <cellStyle name="Плохой 2 2 2 2 2 26" xfId="25247"/>
    <cellStyle name="Плохой 2 2 2 2 2 27" xfId="25248"/>
    <cellStyle name="Плохой 2 2 2 2 2 3" xfId="25249"/>
    <cellStyle name="Плохой 2 2 2 2 2 4" xfId="25250"/>
    <cellStyle name="Плохой 2 2 2 2 2 5" xfId="25251"/>
    <cellStyle name="Плохой 2 2 2 2 2 6" xfId="25252"/>
    <cellStyle name="Плохой 2 2 2 2 2 7" xfId="25253"/>
    <cellStyle name="Плохой 2 2 2 2 2 8" xfId="25254"/>
    <cellStyle name="Плохой 2 2 2 2 2 9" xfId="25255"/>
    <cellStyle name="Плохой 2 2 2 2 20" xfId="25256"/>
    <cellStyle name="Плохой 2 2 2 2 21" xfId="25257"/>
    <cellStyle name="Плохой 2 2 2 2 22" xfId="25258"/>
    <cellStyle name="Плохой 2 2 2 2 23" xfId="25259"/>
    <cellStyle name="Плохой 2 2 2 2 24" xfId="25260"/>
    <cellStyle name="Плохой 2 2 2 2 25" xfId="25261"/>
    <cellStyle name="Плохой 2 2 2 2 26" xfId="25262"/>
    <cellStyle name="Плохой 2 2 2 2 27" xfId="25263"/>
    <cellStyle name="Плохой 2 2 2 2 3" xfId="25264"/>
    <cellStyle name="Плохой 2 2 2 2 4" xfId="25265"/>
    <cellStyle name="Плохой 2 2 2 2 5" xfId="25266"/>
    <cellStyle name="Плохой 2 2 2 2 6" xfId="25267"/>
    <cellStyle name="Плохой 2 2 2 2 7" xfId="25268"/>
    <cellStyle name="Плохой 2 2 2 2 8" xfId="25269"/>
    <cellStyle name="Плохой 2 2 2 2 9" xfId="25270"/>
    <cellStyle name="Плохой 2 2 2 20" xfId="25271"/>
    <cellStyle name="Плохой 2 2 2 21" xfId="25272"/>
    <cellStyle name="Плохой 2 2 2 22" xfId="25273"/>
    <cellStyle name="Плохой 2 2 2 23" xfId="25274"/>
    <cellStyle name="Плохой 2 2 2 24" xfId="25275"/>
    <cellStyle name="Плохой 2 2 2 25" xfId="25276"/>
    <cellStyle name="Плохой 2 2 2 26" xfId="25277"/>
    <cellStyle name="Плохой 2 2 2 27" xfId="25278"/>
    <cellStyle name="Плохой 2 2 2 28" xfId="25279"/>
    <cellStyle name="Плохой 2 2 2 29" xfId="25280"/>
    <cellStyle name="Плохой 2 2 2 3" xfId="25281"/>
    <cellStyle name="Плохой 2 2 2 30" xfId="25282"/>
    <cellStyle name="Плохой 2 2 2 31" xfId="25283"/>
    <cellStyle name="Плохой 2 2 2 32" xfId="25284"/>
    <cellStyle name="Плохой 2 2 2 4" xfId="25285"/>
    <cellStyle name="Плохой 2 2 2 5" xfId="25286"/>
    <cellStyle name="Плохой 2 2 2 6" xfId="25287"/>
    <cellStyle name="Плохой 2 2 2 7" xfId="25288"/>
    <cellStyle name="Плохой 2 2 2 8" xfId="25289"/>
    <cellStyle name="Плохой 2 2 2 9" xfId="25290"/>
    <cellStyle name="Плохой 2 2 20" xfId="25291"/>
    <cellStyle name="Плохой 2 2 21" xfId="25292"/>
    <cellStyle name="Плохой 2 2 22" xfId="25293"/>
    <cellStyle name="Плохой 2 2 23" xfId="25294"/>
    <cellStyle name="Плохой 2 2 24" xfId="25295"/>
    <cellStyle name="Плохой 2 2 25" xfId="25296"/>
    <cellStyle name="Плохой 2 2 26" xfId="25297"/>
    <cellStyle name="Плохой 2 2 27" xfId="25298"/>
    <cellStyle name="Плохой 2 2 28" xfId="25299"/>
    <cellStyle name="Плохой 2 2 29" xfId="25300"/>
    <cellStyle name="Плохой 2 2 3" xfId="25301"/>
    <cellStyle name="Плохой 2 2 30" xfId="25302"/>
    <cellStyle name="Плохой 2 2 31" xfId="25303"/>
    <cellStyle name="Плохой 2 2 32" xfId="25304"/>
    <cellStyle name="Плохой 2 2 4" xfId="25305"/>
    <cellStyle name="Плохой 2 2 5" xfId="25306"/>
    <cellStyle name="Плохой 2 2 6" xfId="25307"/>
    <cellStyle name="Плохой 2 2 7" xfId="25308"/>
    <cellStyle name="Плохой 2 2 8" xfId="25309"/>
    <cellStyle name="Плохой 2 2 9" xfId="25310"/>
    <cellStyle name="Плохой 2 20" xfId="25311"/>
    <cellStyle name="Плохой 2 21" xfId="25312"/>
    <cellStyle name="Плохой 2 22" xfId="25313"/>
    <cellStyle name="Плохой 2 23" xfId="25314"/>
    <cellStyle name="Плохой 2 24" xfId="25315"/>
    <cellStyle name="Плохой 2 25" xfId="25316"/>
    <cellStyle name="Плохой 2 26" xfId="25317"/>
    <cellStyle name="Плохой 2 27" xfId="25318"/>
    <cellStyle name="Плохой 2 28" xfId="25319"/>
    <cellStyle name="Плохой 2 29" xfId="25320"/>
    <cellStyle name="Плохой 2 3" xfId="25321"/>
    <cellStyle name="Плохой 2 30" xfId="25322"/>
    <cellStyle name="Плохой 2 31" xfId="25323"/>
    <cellStyle name="Плохой 2 32" xfId="25324"/>
    <cellStyle name="Плохой 2 33" xfId="25325"/>
    <cellStyle name="Плохой 2 4" xfId="25326"/>
    <cellStyle name="Плохой 2 5" xfId="25327"/>
    <cellStyle name="Плохой 2 6" xfId="25328"/>
    <cellStyle name="Плохой 2 7" xfId="25329"/>
    <cellStyle name="Плохой 2 8" xfId="25330"/>
    <cellStyle name="Плохой 2 9" xfId="25331"/>
    <cellStyle name="Плохой 20" xfId="25332"/>
    <cellStyle name="Плохой 21" xfId="25333"/>
    <cellStyle name="Плохой 22" xfId="25334"/>
    <cellStyle name="Плохой 23" xfId="25335"/>
    <cellStyle name="Плохой 24" xfId="25336"/>
    <cellStyle name="Плохой 25" xfId="25337"/>
    <cellStyle name="Плохой 26" xfId="25338"/>
    <cellStyle name="Плохой 27" xfId="25339"/>
    <cellStyle name="Плохой 28" xfId="25340"/>
    <cellStyle name="Плохой 29" xfId="25341"/>
    <cellStyle name="Плохой 3" xfId="25342"/>
    <cellStyle name="Плохой 30" xfId="25343"/>
    <cellStyle name="Плохой 31" xfId="25344"/>
    <cellStyle name="Плохой 32" xfId="25345"/>
    <cellStyle name="Плохой 33" xfId="25346"/>
    <cellStyle name="Плохой 34" xfId="25347"/>
    <cellStyle name="Плохой 35" xfId="25348"/>
    <cellStyle name="Плохой 36" xfId="25349"/>
    <cellStyle name="Плохой 37" xfId="25350"/>
    <cellStyle name="Плохой 38" xfId="25351"/>
    <cellStyle name="Плохой 4" xfId="25352"/>
    <cellStyle name="Плохой 5" xfId="25353"/>
    <cellStyle name="Плохой 6" xfId="25354"/>
    <cellStyle name="Плохой 7" xfId="25355"/>
    <cellStyle name="Плохой 8" xfId="25356"/>
    <cellStyle name="Плохой 9" xfId="25357"/>
    <cellStyle name="Пояснение 10" xfId="25358"/>
    <cellStyle name="Пояснение 11" xfId="25359"/>
    <cellStyle name="Пояснение 12" xfId="25360"/>
    <cellStyle name="Пояснение 13" xfId="25361"/>
    <cellStyle name="Пояснение 14" xfId="25362"/>
    <cellStyle name="Пояснение 15" xfId="25363"/>
    <cellStyle name="Пояснение 16" xfId="25364"/>
    <cellStyle name="Пояснение 17" xfId="25365"/>
    <cellStyle name="Пояснение 18" xfId="25366"/>
    <cellStyle name="Пояснение 19" xfId="25367"/>
    <cellStyle name="Пояснение 2" xfId="25368"/>
    <cellStyle name="Пояснение 2 10" xfId="25369"/>
    <cellStyle name="Пояснение 2 11" xfId="25370"/>
    <cellStyle name="Пояснение 2 12" xfId="25371"/>
    <cellStyle name="Пояснение 2 13" xfId="25372"/>
    <cellStyle name="Пояснение 2 14" xfId="25373"/>
    <cellStyle name="Пояснение 2 15" xfId="25374"/>
    <cellStyle name="Пояснение 2 16" xfId="25375"/>
    <cellStyle name="Пояснение 2 17" xfId="25376"/>
    <cellStyle name="Пояснение 2 18" xfId="25377"/>
    <cellStyle name="Пояснение 2 19" xfId="25378"/>
    <cellStyle name="Пояснение 2 2" xfId="25379"/>
    <cellStyle name="Пояснение 2 2 10" xfId="25380"/>
    <cellStyle name="Пояснение 2 2 11" xfId="25381"/>
    <cellStyle name="Пояснение 2 2 12" xfId="25382"/>
    <cellStyle name="Пояснение 2 2 13" xfId="25383"/>
    <cellStyle name="Пояснение 2 2 14" xfId="25384"/>
    <cellStyle name="Пояснение 2 2 15" xfId="25385"/>
    <cellStyle name="Пояснение 2 2 16" xfId="25386"/>
    <cellStyle name="Пояснение 2 2 17" xfId="25387"/>
    <cellStyle name="Пояснение 2 2 18" xfId="25388"/>
    <cellStyle name="Пояснение 2 2 19" xfId="25389"/>
    <cellStyle name="Пояснение 2 2 2" xfId="25390"/>
    <cellStyle name="Пояснение 2 2 2 10" xfId="25391"/>
    <cellStyle name="Пояснение 2 2 2 11" xfId="25392"/>
    <cellStyle name="Пояснение 2 2 2 12" xfId="25393"/>
    <cellStyle name="Пояснение 2 2 2 13" xfId="25394"/>
    <cellStyle name="Пояснение 2 2 2 14" xfId="25395"/>
    <cellStyle name="Пояснение 2 2 2 15" xfId="25396"/>
    <cellStyle name="Пояснение 2 2 2 16" xfId="25397"/>
    <cellStyle name="Пояснение 2 2 2 17" xfId="25398"/>
    <cellStyle name="Пояснение 2 2 2 18" xfId="25399"/>
    <cellStyle name="Пояснение 2 2 2 19" xfId="25400"/>
    <cellStyle name="Пояснение 2 2 2 2" xfId="25401"/>
    <cellStyle name="Пояснение 2 2 2 2 10" xfId="25402"/>
    <cellStyle name="Пояснение 2 2 2 2 11" xfId="25403"/>
    <cellStyle name="Пояснение 2 2 2 2 12" xfId="25404"/>
    <cellStyle name="Пояснение 2 2 2 2 13" xfId="25405"/>
    <cellStyle name="Пояснение 2 2 2 2 14" xfId="25406"/>
    <cellStyle name="Пояснение 2 2 2 2 15" xfId="25407"/>
    <cellStyle name="Пояснение 2 2 2 2 16" xfId="25408"/>
    <cellStyle name="Пояснение 2 2 2 2 17" xfId="25409"/>
    <cellStyle name="Пояснение 2 2 2 2 18" xfId="25410"/>
    <cellStyle name="Пояснение 2 2 2 2 19" xfId="25411"/>
    <cellStyle name="Пояснение 2 2 2 2 2" xfId="25412"/>
    <cellStyle name="Пояснение 2 2 2 2 2 10" xfId="25413"/>
    <cellStyle name="Пояснение 2 2 2 2 2 11" xfId="25414"/>
    <cellStyle name="Пояснение 2 2 2 2 2 12" xfId="25415"/>
    <cellStyle name="Пояснение 2 2 2 2 2 13" xfId="25416"/>
    <cellStyle name="Пояснение 2 2 2 2 2 14" xfId="25417"/>
    <cellStyle name="Пояснение 2 2 2 2 2 15" xfId="25418"/>
    <cellStyle name="Пояснение 2 2 2 2 2 16" xfId="25419"/>
    <cellStyle name="Пояснение 2 2 2 2 2 17" xfId="25420"/>
    <cellStyle name="Пояснение 2 2 2 2 2 18" xfId="25421"/>
    <cellStyle name="Пояснение 2 2 2 2 2 19" xfId="25422"/>
    <cellStyle name="Пояснение 2 2 2 2 2 2" xfId="25423"/>
    <cellStyle name="Пояснение 2 2 2 2 2 2 2" xfId="25424"/>
    <cellStyle name="Пояснение 2 2 2 2 2 2 2 2" xfId="25425"/>
    <cellStyle name="Пояснение 2 2 2 2 2 2 2 3" xfId="25426"/>
    <cellStyle name="Пояснение 2 2 2 2 2 2 2 4" xfId="25427"/>
    <cellStyle name="Пояснение 2 2 2 2 2 2 2 5" xfId="25428"/>
    <cellStyle name="Пояснение 2 2 2 2 2 2 2 6" xfId="25429"/>
    <cellStyle name="Пояснение 2 2 2 2 2 2 3" xfId="25430"/>
    <cellStyle name="Пояснение 2 2 2 2 2 2 4" xfId="25431"/>
    <cellStyle name="Пояснение 2 2 2 2 2 2 5" xfId="25432"/>
    <cellStyle name="Пояснение 2 2 2 2 2 2 6" xfId="25433"/>
    <cellStyle name="Пояснение 2 2 2 2 2 20" xfId="25434"/>
    <cellStyle name="Пояснение 2 2 2 2 2 21" xfId="25435"/>
    <cellStyle name="Пояснение 2 2 2 2 2 22" xfId="25436"/>
    <cellStyle name="Пояснение 2 2 2 2 2 23" xfId="25437"/>
    <cellStyle name="Пояснение 2 2 2 2 2 24" xfId="25438"/>
    <cellStyle name="Пояснение 2 2 2 2 2 25" xfId="25439"/>
    <cellStyle name="Пояснение 2 2 2 2 2 26" xfId="25440"/>
    <cellStyle name="Пояснение 2 2 2 2 2 27" xfId="25441"/>
    <cellStyle name="Пояснение 2 2 2 2 2 3" xfId="25442"/>
    <cellStyle name="Пояснение 2 2 2 2 2 4" xfId="25443"/>
    <cellStyle name="Пояснение 2 2 2 2 2 5" xfId="25444"/>
    <cellStyle name="Пояснение 2 2 2 2 2 6" xfId="25445"/>
    <cellStyle name="Пояснение 2 2 2 2 2 7" xfId="25446"/>
    <cellStyle name="Пояснение 2 2 2 2 2 8" xfId="25447"/>
    <cellStyle name="Пояснение 2 2 2 2 2 9" xfId="25448"/>
    <cellStyle name="Пояснение 2 2 2 2 20" xfId="25449"/>
    <cellStyle name="Пояснение 2 2 2 2 21" xfId="25450"/>
    <cellStyle name="Пояснение 2 2 2 2 22" xfId="25451"/>
    <cellStyle name="Пояснение 2 2 2 2 23" xfId="25452"/>
    <cellStyle name="Пояснение 2 2 2 2 24" xfId="25453"/>
    <cellStyle name="Пояснение 2 2 2 2 25" xfId="25454"/>
    <cellStyle name="Пояснение 2 2 2 2 26" xfId="25455"/>
    <cellStyle name="Пояснение 2 2 2 2 27" xfId="25456"/>
    <cellStyle name="Пояснение 2 2 2 2 3" xfId="25457"/>
    <cellStyle name="Пояснение 2 2 2 2 4" xfId="25458"/>
    <cellStyle name="Пояснение 2 2 2 2 5" xfId="25459"/>
    <cellStyle name="Пояснение 2 2 2 2 6" xfId="25460"/>
    <cellStyle name="Пояснение 2 2 2 2 7" xfId="25461"/>
    <cellStyle name="Пояснение 2 2 2 2 8" xfId="25462"/>
    <cellStyle name="Пояснение 2 2 2 2 9" xfId="25463"/>
    <cellStyle name="Пояснение 2 2 2 20" xfId="25464"/>
    <cellStyle name="Пояснение 2 2 2 21" xfId="25465"/>
    <cellStyle name="Пояснение 2 2 2 22" xfId="25466"/>
    <cellStyle name="Пояснение 2 2 2 23" xfId="25467"/>
    <cellStyle name="Пояснение 2 2 2 24" xfId="25468"/>
    <cellStyle name="Пояснение 2 2 2 25" xfId="25469"/>
    <cellStyle name="Пояснение 2 2 2 26" xfId="25470"/>
    <cellStyle name="Пояснение 2 2 2 27" xfId="25471"/>
    <cellStyle name="Пояснение 2 2 2 28" xfId="25472"/>
    <cellStyle name="Пояснение 2 2 2 29" xfId="25473"/>
    <cellStyle name="Пояснение 2 2 2 3" xfId="25474"/>
    <cellStyle name="Пояснение 2 2 2 30" xfId="25475"/>
    <cellStyle name="Пояснение 2 2 2 31" xfId="25476"/>
    <cellStyle name="Пояснение 2 2 2 32" xfId="25477"/>
    <cellStyle name="Пояснение 2 2 2 4" xfId="25478"/>
    <cellStyle name="Пояснение 2 2 2 5" xfId="25479"/>
    <cellStyle name="Пояснение 2 2 2 6" xfId="25480"/>
    <cellStyle name="Пояснение 2 2 2 7" xfId="25481"/>
    <cellStyle name="Пояснение 2 2 2 8" xfId="25482"/>
    <cellStyle name="Пояснение 2 2 2 9" xfId="25483"/>
    <cellStyle name="Пояснение 2 2 20" xfId="25484"/>
    <cellStyle name="Пояснение 2 2 21" xfId="25485"/>
    <cellStyle name="Пояснение 2 2 22" xfId="25486"/>
    <cellStyle name="Пояснение 2 2 23" xfId="25487"/>
    <cellStyle name="Пояснение 2 2 24" xfId="25488"/>
    <cellStyle name="Пояснение 2 2 25" xfId="25489"/>
    <cellStyle name="Пояснение 2 2 26" xfId="25490"/>
    <cellStyle name="Пояснение 2 2 27" xfId="25491"/>
    <cellStyle name="Пояснение 2 2 28" xfId="25492"/>
    <cellStyle name="Пояснение 2 2 29" xfId="25493"/>
    <cellStyle name="Пояснение 2 2 3" xfId="25494"/>
    <cellStyle name="Пояснение 2 2 30" xfId="25495"/>
    <cellStyle name="Пояснение 2 2 31" xfId="25496"/>
    <cellStyle name="Пояснение 2 2 32" xfId="25497"/>
    <cellStyle name="Пояснение 2 2 4" xfId="25498"/>
    <cellStyle name="Пояснение 2 2 5" xfId="25499"/>
    <cellStyle name="Пояснение 2 2 6" xfId="25500"/>
    <cellStyle name="Пояснение 2 2 7" xfId="25501"/>
    <cellStyle name="Пояснение 2 2 8" xfId="25502"/>
    <cellStyle name="Пояснение 2 2 9" xfId="25503"/>
    <cellStyle name="Пояснение 2 20" xfId="25504"/>
    <cellStyle name="Пояснение 2 21" xfId="25505"/>
    <cellStyle name="Пояснение 2 22" xfId="25506"/>
    <cellStyle name="Пояснение 2 23" xfId="25507"/>
    <cellStyle name="Пояснение 2 24" xfId="25508"/>
    <cellStyle name="Пояснение 2 25" xfId="25509"/>
    <cellStyle name="Пояснение 2 26" xfId="25510"/>
    <cellStyle name="Пояснение 2 27" xfId="25511"/>
    <cellStyle name="Пояснение 2 28" xfId="25512"/>
    <cellStyle name="Пояснение 2 29" xfId="25513"/>
    <cellStyle name="Пояснение 2 3" xfId="25514"/>
    <cellStyle name="Пояснение 2 30" xfId="25515"/>
    <cellStyle name="Пояснение 2 31" xfId="25516"/>
    <cellStyle name="Пояснение 2 32" xfId="25517"/>
    <cellStyle name="Пояснение 2 33" xfId="25518"/>
    <cellStyle name="Пояснение 2 4" xfId="25519"/>
    <cellStyle name="Пояснение 2 5" xfId="25520"/>
    <cellStyle name="Пояснение 2 6" xfId="25521"/>
    <cellStyle name="Пояснение 2 7" xfId="25522"/>
    <cellStyle name="Пояснение 2 8" xfId="25523"/>
    <cellStyle name="Пояснение 2 9" xfId="25524"/>
    <cellStyle name="Пояснение 20" xfId="25525"/>
    <cellStyle name="Пояснение 21" xfId="25526"/>
    <cellStyle name="Пояснение 22" xfId="25527"/>
    <cellStyle name="Пояснение 23" xfId="25528"/>
    <cellStyle name="Пояснение 24" xfId="25529"/>
    <cellStyle name="Пояснение 25" xfId="25530"/>
    <cellStyle name="Пояснение 26" xfId="25531"/>
    <cellStyle name="Пояснение 27" xfId="25532"/>
    <cellStyle name="Пояснение 28" xfId="25533"/>
    <cellStyle name="Пояснение 29" xfId="25534"/>
    <cellStyle name="Пояснение 3" xfId="25535"/>
    <cellStyle name="Пояснение 30" xfId="25536"/>
    <cellStyle name="Пояснение 31" xfId="25537"/>
    <cellStyle name="Пояснение 32" xfId="25538"/>
    <cellStyle name="Пояснение 33" xfId="25539"/>
    <cellStyle name="Пояснение 34" xfId="25540"/>
    <cellStyle name="Пояснение 35" xfId="25541"/>
    <cellStyle name="Пояснение 36" xfId="25542"/>
    <cellStyle name="Пояснение 37" xfId="25543"/>
    <cellStyle name="Пояснение 38" xfId="25544"/>
    <cellStyle name="Пояснение 4" xfId="25545"/>
    <cellStyle name="Пояснение 5" xfId="25546"/>
    <cellStyle name="Пояснение 6" xfId="25547"/>
    <cellStyle name="Пояснение 7" xfId="25548"/>
    <cellStyle name="Пояснение 8" xfId="25549"/>
    <cellStyle name="Пояснение 9" xfId="25550"/>
    <cellStyle name="Примечание 10" xfId="25551"/>
    <cellStyle name="Примечание 10 2" xfId="25552"/>
    <cellStyle name="Примечание 10 2 2" xfId="47444"/>
    <cellStyle name="Примечание 10 3" xfId="25553"/>
    <cellStyle name="Примечание 10 3 2" xfId="47445"/>
    <cellStyle name="Примечание 10 4" xfId="25554"/>
    <cellStyle name="Примечание 10 4 2" xfId="47446"/>
    <cellStyle name="Примечание 10 5" xfId="25555"/>
    <cellStyle name="Примечание 10 5 2" xfId="47447"/>
    <cellStyle name="Примечание 10 6" xfId="25556"/>
    <cellStyle name="Примечание 10 6 2" xfId="47448"/>
    <cellStyle name="Примечание 10 7" xfId="47443"/>
    <cellStyle name="Примечание 11" xfId="25557"/>
    <cellStyle name="Примечание 11 2" xfId="25558"/>
    <cellStyle name="Примечание 11 2 2" xfId="47450"/>
    <cellStyle name="Примечание 11 3" xfId="25559"/>
    <cellStyle name="Примечание 11 3 2" xfId="47451"/>
    <cellStyle name="Примечание 11 4" xfId="25560"/>
    <cellStyle name="Примечание 11 4 2" xfId="47452"/>
    <cellStyle name="Примечание 11 5" xfId="25561"/>
    <cellStyle name="Примечание 11 5 2" xfId="47453"/>
    <cellStyle name="Примечание 11 6" xfId="25562"/>
    <cellStyle name="Примечание 11 6 2" xfId="47454"/>
    <cellStyle name="Примечание 11 7" xfId="47449"/>
    <cellStyle name="Примечание 12" xfId="25563"/>
    <cellStyle name="Примечание 12 2" xfId="25564"/>
    <cellStyle name="Примечание 12 2 2" xfId="47456"/>
    <cellStyle name="Примечание 12 3" xfId="25565"/>
    <cellStyle name="Примечание 12 3 2" xfId="47457"/>
    <cellStyle name="Примечание 12 4" xfId="25566"/>
    <cellStyle name="Примечание 12 4 2" xfId="47458"/>
    <cellStyle name="Примечание 12 5" xfId="25567"/>
    <cellStyle name="Примечание 12 5 2" xfId="47459"/>
    <cellStyle name="Примечание 12 6" xfId="25568"/>
    <cellStyle name="Примечание 12 6 2" xfId="47460"/>
    <cellStyle name="Примечание 12 7" xfId="47455"/>
    <cellStyle name="Примечание 13" xfId="25569"/>
    <cellStyle name="Примечание 13 2" xfId="25570"/>
    <cellStyle name="Примечание 13 2 2" xfId="47462"/>
    <cellStyle name="Примечание 13 3" xfId="25571"/>
    <cellStyle name="Примечание 13 3 2" xfId="47463"/>
    <cellStyle name="Примечание 13 4" xfId="25572"/>
    <cellStyle name="Примечание 13 4 2" xfId="47464"/>
    <cellStyle name="Примечание 13 5" xfId="25573"/>
    <cellStyle name="Примечание 13 5 2" xfId="47465"/>
    <cellStyle name="Примечание 13 6" xfId="25574"/>
    <cellStyle name="Примечание 13 6 2" xfId="47466"/>
    <cellStyle name="Примечание 13 7" xfId="47461"/>
    <cellStyle name="Примечание 14" xfId="25575"/>
    <cellStyle name="Примечание 14 2" xfId="25576"/>
    <cellStyle name="Примечание 14 2 2" xfId="47468"/>
    <cellStyle name="Примечание 14 3" xfId="25577"/>
    <cellStyle name="Примечание 14 3 2" xfId="47469"/>
    <cellStyle name="Примечание 14 4" xfId="25578"/>
    <cellStyle name="Примечание 14 4 2" xfId="47470"/>
    <cellStyle name="Примечание 14 5" xfId="25579"/>
    <cellStyle name="Примечание 14 5 2" xfId="47471"/>
    <cellStyle name="Примечание 14 6" xfId="25580"/>
    <cellStyle name="Примечание 14 6 2" xfId="47472"/>
    <cellStyle name="Примечание 14 7" xfId="47467"/>
    <cellStyle name="Примечание 15" xfId="25581"/>
    <cellStyle name="Примечание 15 2" xfId="25582"/>
    <cellStyle name="Примечание 15 2 2" xfId="47474"/>
    <cellStyle name="Примечание 15 3" xfId="25583"/>
    <cellStyle name="Примечание 15 3 2" xfId="47475"/>
    <cellStyle name="Примечание 15 4" xfId="25584"/>
    <cellStyle name="Примечание 15 4 2" xfId="47476"/>
    <cellStyle name="Примечание 15 5" xfId="25585"/>
    <cellStyle name="Примечание 15 5 2" xfId="47477"/>
    <cellStyle name="Примечание 15 6" xfId="25586"/>
    <cellStyle name="Примечание 15 6 2" xfId="47478"/>
    <cellStyle name="Примечание 15 7" xfId="47473"/>
    <cellStyle name="Примечание 16" xfId="25587"/>
    <cellStyle name="Примечание 16 2" xfId="25588"/>
    <cellStyle name="Примечание 16 2 2" xfId="47480"/>
    <cellStyle name="Примечание 16 3" xfId="25589"/>
    <cellStyle name="Примечание 16 3 2" xfId="47481"/>
    <cellStyle name="Примечание 16 4" xfId="25590"/>
    <cellStyle name="Примечание 16 4 2" xfId="47482"/>
    <cellStyle name="Примечание 16 5" xfId="25591"/>
    <cellStyle name="Примечание 16 5 2" xfId="47483"/>
    <cellStyle name="Примечание 16 6" xfId="25592"/>
    <cellStyle name="Примечание 16 6 2" xfId="47484"/>
    <cellStyle name="Примечание 16 7" xfId="47479"/>
    <cellStyle name="Примечание 17" xfId="25593"/>
    <cellStyle name="Примечание 17 2" xfId="25594"/>
    <cellStyle name="Примечание 17 2 2" xfId="47486"/>
    <cellStyle name="Примечание 17 3" xfId="25595"/>
    <cellStyle name="Примечание 17 3 2" xfId="47487"/>
    <cellStyle name="Примечание 17 4" xfId="25596"/>
    <cellStyle name="Примечание 17 4 2" xfId="47488"/>
    <cellStyle name="Примечание 17 5" xfId="25597"/>
    <cellStyle name="Примечание 17 5 2" xfId="47489"/>
    <cellStyle name="Примечание 17 6" xfId="25598"/>
    <cellStyle name="Примечание 17 6 2" xfId="47490"/>
    <cellStyle name="Примечание 17 7" xfId="47485"/>
    <cellStyle name="Примечание 18" xfId="25599"/>
    <cellStyle name="Примечание 18 2" xfId="25600"/>
    <cellStyle name="Примечание 18 2 2" xfId="47492"/>
    <cellStyle name="Примечание 18 3" xfId="25601"/>
    <cellStyle name="Примечание 18 3 2" xfId="47493"/>
    <cellStyle name="Примечание 18 4" xfId="25602"/>
    <cellStyle name="Примечание 18 4 2" xfId="47494"/>
    <cellStyle name="Примечание 18 5" xfId="25603"/>
    <cellStyle name="Примечание 18 5 2" xfId="47495"/>
    <cellStyle name="Примечание 18 6" xfId="25604"/>
    <cellStyle name="Примечание 18 6 2" xfId="47496"/>
    <cellStyle name="Примечание 18 7" xfId="47491"/>
    <cellStyle name="Примечание 19" xfId="25605"/>
    <cellStyle name="Примечание 19 2" xfId="25606"/>
    <cellStyle name="Примечание 19 2 2" xfId="47498"/>
    <cellStyle name="Примечание 19 3" xfId="25607"/>
    <cellStyle name="Примечание 19 3 2" xfId="47499"/>
    <cellStyle name="Примечание 19 4" xfId="25608"/>
    <cellStyle name="Примечание 19 4 2" xfId="47500"/>
    <cellStyle name="Примечание 19 5" xfId="25609"/>
    <cellStyle name="Примечание 19 5 2" xfId="47501"/>
    <cellStyle name="Примечание 19 6" xfId="25610"/>
    <cellStyle name="Примечание 19 6 2" xfId="47502"/>
    <cellStyle name="Примечание 19 7" xfId="47497"/>
    <cellStyle name="Примечание 2" xfId="25611"/>
    <cellStyle name="Примечание 2 10" xfId="25612"/>
    <cellStyle name="Примечание 2 10 2" xfId="47504"/>
    <cellStyle name="Примечание 2 11" xfId="25613"/>
    <cellStyle name="Примечание 2 11 2" xfId="47505"/>
    <cellStyle name="Примечание 2 12" xfId="25614"/>
    <cellStyle name="Примечание 2 12 2" xfId="47506"/>
    <cellStyle name="Примечание 2 13" xfId="25615"/>
    <cellStyle name="Примечание 2 13 2" xfId="47507"/>
    <cellStyle name="Примечание 2 14" xfId="25616"/>
    <cellStyle name="Примечание 2 14 2" xfId="47508"/>
    <cellStyle name="Примечание 2 15" xfId="25617"/>
    <cellStyle name="Примечание 2 15 2" xfId="47509"/>
    <cellStyle name="Примечание 2 16" xfId="25618"/>
    <cellStyle name="Примечание 2 16 2" xfId="47510"/>
    <cellStyle name="Примечание 2 17" xfId="25619"/>
    <cellStyle name="Примечание 2 17 2" xfId="47511"/>
    <cellStyle name="Примечание 2 18" xfId="25620"/>
    <cellStyle name="Примечание 2 18 2" xfId="47512"/>
    <cellStyle name="Примечание 2 19" xfId="25621"/>
    <cellStyle name="Примечание 2 19 2" xfId="47513"/>
    <cellStyle name="Примечание 2 2" xfId="25622"/>
    <cellStyle name="Примечание 2 2 10" xfId="25623"/>
    <cellStyle name="Примечание 2 2 10 2" xfId="25624"/>
    <cellStyle name="Примечание 2 2 10 2 2" xfId="47516"/>
    <cellStyle name="Примечание 2 2 10 3" xfId="25625"/>
    <cellStyle name="Примечание 2 2 10 3 2" xfId="47517"/>
    <cellStyle name="Примечание 2 2 10 4" xfId="25626"/>
    <cellStyle name="Примечание 2 2 10 4 2" xfId="47518"/>
    <cellStyle name="Примечание 2 2 10 5" xfId="25627"/>
    <cellStyle name="Примечание 2 2 10 5 2" xfId="47519"/>
    <cellStyle name="Примечание 2 2 10 6" xfId="25628"/>
    <cellStyle name="Примечание 2 2 10 6 2" xfId="47520"/>
    <cellStyle name="Примечание 2 2 10 7" xfId="47515"/>
    <cellStyle name="Примечание 2 2 11" xfId="25629"/>
    <cellStyle name="Примечание 2 2 11 2" xfId="25630"/>
    <cellStyle name="Примечание 2 2 11 2 2" xfId="47522"/>
    <cellStyle name="Примечание 2 2 11 3" xfId="25631"/>
    <cellStyle name="Примечание 2 2 11 3 2" xfId="47523"/>
    <cellStyle name="Примечание 2 2 11 4" xfId="25632"/>
    <cellStyle name="Примечание 2 2 11 4 2" xfId="47524"/>
    <cellStyle name="Примечание 2 2 11 5" xfId="25633"/>
    <cellStyle name="Примечание 2 2 11 5 2" xfId="47525"/>
    <cellStyle name="Примечание 2 2 11 6" xfId="25634"/>
    <cellStyle name="Примечание 2 2 11 6 2" xfId="47526"/>
    <cellStyle name="Примечание 2 2 11 7" xfId="47521"/>
    <cellStyle name="Примечание 2 2 12" xfId="25635"/>
    <cellStyle name="Примечание 2 2 12 2" xfId="25636"/>
    <cellStyle name="Примечание 2 2 12 2 2" xfId="47528"/>
    <cellStyle name="Примечание 2 2 12 3" xfId="25637"/>
    <cellStyle name="Примечание 2 2 12 3 2" xfId="47529"/>
    <cellStyle name="Примечание 2 2 12 4" xfId="25638"/>
    <cellStyle name="Примечание 2 2 12 4 2" xfId="47530"/>
    <cellStyle name="Примечание 2 2 12 5" xfId="25639"/>
    <cellStyle name="Примечание 2 2 12 5 2" xfId="47531"/>
    <cellStyle name="Примечание 2 2 12 6" xfId="25640"/>
    <cellStyle name="Примечание 2 2 12 6 2" xfId="47532"/>
    <cellStyle name="Примечание 2 2 12 7" xfId="47527"/>
    <cellStyle name="Примечание 2 2 13" xfId="25641"/>
    <cellStyle name="Примечание 2 2 13 2" xfId="25642"/>
    <cellStyle name="Примечание 2 2 13 2 2" xfId="47534"/>
    <cellStyle name="Примечание 2 2 13 3" xfId="25643"/>
    <cellStyle name="Примечание 2 2 13 3 2" xfId="47535"/>
    <cellStyle name="Примечание 2 2 13 4" xfId="25644"/>
    <cellStyle name="Примечание 2 2 13 4 2" xfId="47536"/>
    <cellStyle name="Примечание 2 2 13 5" xfId="25645"/>
    <cellStyle name="Примечание 2 2 13 5 2" xfId="47537"/>
    <cellStyle name="Примечание 2 2 13 6" xfId="25646"/>
    <cellStyle name="Примечание 2 2 13 6 2" xfId="47538"/>
    <cellStyle name="Примечание 2 2 13 7" xfId="47533"/>
    <cellStyle name="Примечание 2 2 14" xfId="25647"/>
    <cellStyle name="Примечание 2 2 14 2" xfId="25648"/>
    <cellStyle name="Примечание 2 2 14 2 2" xfId="47540"/>
    <cellStyle name="Примечание 2 2 14 3" xfId="25649"/>
    <cellStyle name="Примечание 2 2 14 3 2" xfId="47541"/>
    <cellStyle name="Примечание 2 2 14 4" xfId="25650"/>
    <cellStyle name="Примечание 2 2 14 4 2" xfId="47542"/>
    <cellStyle name="Примечание 2 2 14 5" xfId="25651"/>
    <cellStyle name="Примечание 2 2 14 5 2" xfId="47543"/>
    <cellStyle name="Примечание 2 2 14 6" xfId="25652"/>
    <cellStyle name="Примечание 2 2 14 6 2" xfId="47544"/>
    <cellStyle name="Примечание 2 2 14 7" xfId="47539"/>
    <cellStyle name="Примечание 2 2 15" xfId="25653"/>
    <cellStyle name="Примечание 2 2 15 2" xfId="25654"/>
    <cellStyle name="Примечание 2 2 15 2 2" xfId="47546"/>
    <cellStyle name="Примечание 2 2 15 3" xfId="25655"/>
    <cellStyle name="Примечание 2 2 15 3 2" xfId="47547"/>
    <cellStyle name="Примечание 2 2 15 4" xfId="25656"/>
    <cellStyle name="Примечание 2 2 15 4 2" xfId="47548"/>
    <cellStyle name="Примечание 2 2 15 5" xfId="25657"/>
    <cellStyle name="Примечание 2 2 15 5 2" xfId="47549"/>
    <cellStyle name="Примечание 2 2 15 6" xfId="25658"/>
    <cellStyle name="Примечание 2 2 15 6 2" xfId="47550"/>
    <cellStyle name="Примечание 2 2 15 7" xfId="47545"/>
    <cellStyle name="Примечание 2 2 16" xfId="25659"/>
    <cellStyle name="Примечание 2 2 16 2" xfId="25660"/>
    <cellStyle name="Примечание 2 2 16 2 2" xfId="47552"/>
    <cellStyle name="Примечание 2 2 16 3" xfId="25661"/>
    <cellStyle name="Примечание 2 2 16 3 2" xfId="47553"/>
    <cellStyle name="Примечание 2 2 16 4" xfId="25662"/>
    <cellStyle name="Примечание 2 2 16 4 2" xfId="47554"/>
    <cellStyle name="Примечание 2 2 16 5" xfId="25663"/>
    <cellStyle name="Примечание 2 2 16 5 2" xfId="47555"/>
    <cellStyle name="Примечание 2 2 16 6" xfId="25664"/>
    <cellStyle name="Примечание 2 2 16 6 2" xfId="47556"/>
    <cellStyle name="Примечание 2 2 16 7" xfId="47551"/>
    <cellStyle name="Примечание 2 2 17" xfId="25665"/>
    <cellStyle name="Примечание 2 2 17 2" xfId="25666"/>
    <cellStyle name="Примечание 2 2 17 2 2" xfId="47558"/>
    <cellStyle name="Примечание 2 2 17 3" xfId="25667"/>
    <cellStyle name="Примечание 2 2 17 3 2" xfId="47559"/>
    <cellStyle name="Примечание 2 2 17 4" xfId="25668"/>
    <cellStyle name="Примечание 2 2 17 4 2" xfId="47560"/>
    <cellStyle name="Примечание 2 2 17 5" xfId="25669"/>
    <cellStyle name="Примечание 2 2 17 5 2" xfId="47561"/>
    <cellStyle name="Примечание 2 2 17 6" xfId="25670"/>
    <cellStyle name="Примечание 2 2 17 6 2" xfId="47562"/>
    <cellStyle name="Примечание 2 2 17 7" xfId="47557"/>
    <cellStyle name="Примечание 2 2 18" xfId="25671"/>
    <cellStyle name="Примечание 2 2 18 2" xfId="25672"/>
    <cellStyle name="Примечание 2 2 18 2 2" xfId="47564"/>
    <cellStyle name="Примечание 2 2 18 3" xfId="25673"/>
    <cellStyle name="Примечание 2 2 18 3 2" xfId="47565"/>
    <cellStyle name="Примечание 2 2 18 4" xfId="25674"/>
    <cellStyle name="Примечание 2 2 18 4 2" xfId="47566"/>
    <cellStyle name="Примечание 2 2 18 5" xfId="25675"/>
    <cellStyle name="Примечание 2 2 18 5 2" xfId="47567"/>
    <cellStyle name="Примечание 2 2 18 6" xfId="25676"/>
    <cellStyle name="Примечание 2 2 18 6 2" xfId="47568"/>
    <cellStyle name="Примечание 2 2 18 7" xfId="47563"/>
    <cellStyle name="Примечание 2 2 19" xfId="25677"/>
    <cellStyle name="Примечание 2 2 19 2" xfId="25678"/>
    <cellStyle name="Примечание 2 2 19 2 2" xfId="47570"/>
    <cellStyle name="Примечание 2 2 19 3" xfId="25679"/>
    <cellStyle name="Примечание 2 2 19 3 2" xfId="47571"/>
    <cellStyle name="Примечание 2 2 19 4" xfId="25680"/>
    <cellStyle name="Примечание 2 2 19 4 2" xfId="47572"/>
    <cellStyle name="Примечание 2 2 19 5" xfId="25681"/>
    <cellStyle name="Примечание 2 2 19 5 2" xfId="47573"/>
    <cellStyle name="Примечание 2 2 19 6" xfId="25682"/>
    <cellStyle name="Примечание 2 2 19 6 2" xfId="47574"/>
    <cellStyle name="Примечание 2 2 19 7" xfId="47569"/>
    <cellStyle name="Примечание 2 2 2" xfId="25683"/>
    <cellStyle name="Примечание 2 2 2 10" xfId="25684"/>
    <cellStyle name="Примечание 2 2 2 10 2" xfId="47576"/>
    <cellStyle name="Примечание 2 2 2 11" xfId="25685"/>
    <cellStyle name="Примечание 2 2 2 11 2" xfId="47577"/>
    <cellStyle name="Примечание 2 2 2 12" xfId="25686"/>
    <cellStyle name="Примечание 2 2 2 12 2" xfId="47578"/>
    <cellStyle name="Примечание 2 2 2 13" xfId="25687"/>
    <cellStyle name="Примечание 2 2 2 13 2" xfId="47579"/>
    <cellStyle name="Примечание 2 2 2 14" xfId="25688"/>
    <cellStyle name="Примечание 2 2 2 14 2" xfId="47580"/>
    <cellStyle name="Примечание 2 2 2 15" xfId="25689"/>
    <cellStyle name="Примечание 2 2 2 15 2" xfId="47581"/>
    <cellStyle name="Примечание 2 2 2 16" xfId="25690"/>
    <cellStyle name="Примечание 2 2 2 16 2" xfId="47582"/>
    <cellStyle name="Примечание 2 2 2 17" xfId="25691"/>
    <cellStyle name="Примечание 2 2 2 17 2" xfId="47583"/>
    <cellStyle name="Примечание 2 2 2 18" xfId="25692"/>
    <cellStyle name="Примечание 2 2 2 18 2" xfId="47584"/>
    <cellStyle name="Примечание 2 2 2 19" xfId="25693"/>
    <cellStyle name="Примечание 2 2 2 19 2" xfId="47585"/>
    <cellStyle name="Примечание 2 2 2 2" xfId="25694"/>
    <cellStyle name="Примечание 2 2 2 2 10" xfId="25695"/>
    <cellStyle name="Примечание 2 2 2 2 10 2" xfId="25696"/>
    <cellStyle name="Примечание 2 2 2 2 10 2 2" xfId="47588"/>
    <cellStyle name="Примечание 2 2 2 2 10 3" xfId="25697"/>
    <cellStyle name="Примечание 2 2 2 2 10 3 2" xfId="47589"/>
    <cellStyle name="Примечание 2 2 2 2 10 4" xfId="25698"/>
    <cellStyle name="Примечание 2 2 2 2 10 4 2" xfId="47590"/>
    <cellStyle name="Примечание 2 2 2 2 10 5" xfId="25699"/>
    <cellStyle name="Примечание 2 2 2 2 10 5 2" xfId="47591"/>
    <cellStyle name="Примечание 2 2 2 2 10 6" xfId="25700"/>
    <cellStyle name="Примечание 2 2 2 2 10 6 2" xfId="47592"/>
    <cellStyle name="Примечание 2 2 2 2 10 7" xfId="47587"/>
    <cellStyle name="Примечание 2 2 2 2 11" xfId="25701"/>
    <cellStyle name="Примечание 2 2 2 2 11 2" xfId="25702"/>
    <cellStyle name="Примечание 2 2 2 2 11 2 2" xfId="47594"/>
    <cellStyle name="Примечание 2 2 2 2 11 3" xfId="25703"/>
    <cellStyle name="Примечание 2 2 2 2 11 3 2" xfId="47595"/>
    <cellStyle name="Примечание 2 2 2 2 11 4" xfId="25704"/>
    <cellStyle name="Примечание 2 2 2 2 11 4 2" xfId="47596"/>
    <cellStyle name="Примечание 2 2 2 2 11 5" xfId="25705"/>
    <cellStyle name="Примечание 2 2 2 2 11 5 2" xfId="47597"/>
    <cellStyle name="Примечание 2 2 2 2 11 6" xfId="25706"/>
    <cellStyle name="Примечание 2 2 2 2 11 6 2" xfId="47598"/>
    <cellStyle name="Примечание 2 2 2 2 11 7" xfId="47593"/>
    <cellStyle name="Примечание 2 2 2 2 12" xfId="25707"/>
    <cellStyle name="Примечание 2 2 2 2 12 2" xfId="25708"/>
    <cellStyle name="Примечание 2 2 2 2 12 2 2" xfId="47600"/>
    <cellStyle name="Примечание 2 2 2 2 12 3" xfId="25709"/>
    <cellStyle name="Примечание 2 2 2 2 12 3 2" xfId="47601"/>
    <cellStyle name="Примечание 2 2 2 2 12 4" xfId="25710"/>
    <cellStyle name="Примечание 2 2 2 2 12 4 2" xfId="47602"/>
    <cellStyle name="Примечание 2 2 2 2 12 5" xfId="25711"/>
    <cellStyle name="Примечание 2 2 2 2 12 5 2" xfId="47603"/>
    <cellStyle name="Примечание 2 2 2 2 12 6" xfId="25712"/>
    <cellStyle name="Примечание 2 2 2 2 12 6 2" xfId="47604"/>
    <cellStyle name="Примечание 2 2 2 2 12 7" xfId="47599"/>
    <cellStyle name="Примечание 2 2 2 2 13" xfId="25713"/>
    <cellStyle name="Примечание 2 2 2 2 13 2" xfId="25714"/>
    <cellStyle name="Примечание 2 2 2 2 13 2 2" xfId="47606"/>
    <cellStyle name="Примечание 2 2 2 2 13 3" xfId="25715"/>
    <cellStyle name="Примечание 2 2 2 2 13 3 2" xfId="47607"/>
    <cellStyle name="Примечание 2 2 2 2 13 4" xfId="25716"/>
    <cellStyle name="Примечание 2 2 2 2 13 4 2" xfId="47608"/>
    <cellStyle name="Примечание 2 2 2 2 13 5" xfId="25717"/>
    <cellStyle name="Примечание 2 2 2 2 13 5 2" xfId="47609"/>
    <cellStyle name="Примечание 2 2 2 2 13 6" xfId="25718"/>
    <cellStyle name="Примечание 2 2 2 2 13 6 2" xfId="47610"/>
    <cellStyle name="Примечание 2 2 2 2 13 7" xfId="47605"/>
    <cellStyle name="Примечание 2 2 2 2 14" xfId="25719"/>
    <cellStyle name="Примечание 2 2 2 2 14 2" xfId="25720"/>
    <cellStyle name="Примечание 2 2 2 2 14 2 2" xfId="47612"/>
    <cellStyle name="Примечание 2 2 2 2 14 3" xfId="25721"/>
    <cellStyle name="Примечание 2 2 2 2 14 3 2" xfId="47613"/>
    <cellStyle name="Примечание 2 2 2 2 14 4" xfId="25722"/>
    <cellStyle name="Примечание 2 2 2 2 14 4 2" xfId="47614"/>
    <cellStyle name="Примечание 2 2 2 2 14 5" xfId="25723"/>
    <cellStyle name="Примечание 2 2 2 2 14 5 2" xfId="47615"/>
    <cellStyle name="Примечание 2 2 2 2 14 6" xfId="25724"/>
    <cellStyle name="Примечание 2 2 2 2 14 6 2" xfId="47616"/>
    <cellStyle name="Примечание 2 2 2 2 14 7" xfId="47611"/>
    <cellStyle name="Примечание 2 2 2 2 15" xfId="25725"/>
    <cellStyle name="Примечание 2 2 2 2 15 2" xfId="25726"/>
    <cellStyle name="Примечание 2 2 2 2 15 2 2" xfId="47618"/>
    <cellStyle name="Примечание 2 2 2 2 15 3" xfId="25727"/>
    <cellStyle name="Примечание 2 2 2 2 15 3 2" xfId="47619"/>
    <cellStyle name="Примечание 2 2 2 2 15 4" xfId="25728"/>
    <cellStyle name="Примечание 2 2 2 2 15 4 2" xfId="47620"/>
    <cellStyle name="Примечание 2 2 2 2 15 5" xfId="25729"/>
    <cellStyle name="Примечание 2 2 2 2 15 5 2" xfId="47621"/>
    <cellStyle name="Примечание 2 2 2 2 15 6" xfId="25730"/>
    <cellStyle name="Примечание 2 2 2 2 15 6 2" xfId="47622"/>
    <cellStyle name="Примечание 2 2 2 2 15 7" xfId="47617"/>
    <cellStyle name="Примечание 2 2 2 2 16" xfId="25731"/>
    <cellStyle name="Примечание 2 2 2 2 16 2" xfId="25732"/>
    <cellStyle name="Примечание 2 2 2 2 16 2 2" xfId="47624"/>
    <cellStyle name="Примечание 2 2 2 2 16 3" xfId="25733"/>
    <cellStyle name="Примечание 2 2 2 2 16 3 2" xfId="47625"/>
    <cellStyle name="Примечание 2 2 2 2 16 4" xfId="25734"/>
    <cellStyle name="Примечание 2 2 2 2 16 4 2" xfId="47626"/>
    <cellStyle name="Примечание 2 2 2 2 16 5" xfId="25735"/>
    <cellStyle name="Примечание 2 2 2 2 16 5 2" xfId="47627"/>
    <cellStyle name="Примечание 2 2 2 2 16 6" xfId="25736"/>
    <cellStyle name="Примечание 2 2 2 2 16 6 2" xfId="47628"/>
    <cellStyle name="Примечание 2 2 2 2 16 7" xfId="47623"/>
    <cellStyle name="Примечание 2 2 2 2 17" xfId="25737"/>
    <cellStyle name="Примечание 2 2 2 2 17 2" xfId="25738"/>
    <cellStyle name="Примечание 2 2 2 2 17 2 2" xfId="47630"/>
    <cellStyle name="Примечание 2 2 2 2 17 3" xfId="25739"/>
    <cellStyle name="Примечание 2 2 2 2 17 3 2" xfId="47631"/>
    <cellStyle name="Примечание 2 2 2 2 17 4" xfId="25740"/>
    <cellStyle name="Примечание 2 2 2 2 17 4 2" xfId="47632"/>
    <cellStyle name="Примечание 2 2 2 2 17 5" xfId="25741"/>
    <cellStyle name="Примечание 2 2 2 2 17 5 2" xfId="47633"/>
    <cellStyle name="Примечание 2 2 2 2 17 6" xfId="25742"/>
    <cellStyle name="Примечание 2 2 2 2 17 6 2" xfId="47634"/>
    <cellStyle name="Примечание 2 2 2 2 17 7" xfId="47629"/>
    <cellStyle name="Примечание 2 2 2 2 18" xfId="25743"/>
    <cellStyle name="Примечание 2 2 2 2 18 2" xfId="25744"/>
    <cellStyle name="Примечание 2 2 2 2 18 2 2" xfId="47636"/>
    <cellStyle name="Примечание 2 2 2 2 18 3" xfId="25745"/>
    <cellStyle name="Примечание 2 2 2 2 18 3 2" xfId="47637"/>
    <cellStyle name="Примечание 2 2 2 2 18 4" xfId="25746"/>
    <cellStyle name="Примечание 2 2 2 2 18 4 2" xfId="47638"/>
    <cellStyle name="Примечание 2 2 2 2 18 5" xfId="25747"/>
    <cellStyle name="Примечание 2 2 2 2 18 5 2" xfId="47639"/>
    <cellStyle name="Примечание 2 2 2 2 18 6" xfId="25748"/>
    <cellStyle name="Примечание 2 2 2 2 18 6 2" xfId="47640"/>
    <cellStyle name="Примечание 2 2 2 2 18 7" xfId="47635"/>
    <cellStyle name="Примечание 2 2 2 2 19" xfId="25749"/>
    <cellStyle name="Примечание 2 2 2 2 19 2" xfId="25750"/>
    <cellStyle name="Примечание 2 2 2 2 19 2 2" xfId="47642"/>
    <cellStyle name="Примечание 2 2 2 2 19 3" xfId="25751"/>
    <cellStyle name="Примечание 2 2 2 2 19 3 2" xfId="47643"/>
    <cellStyle name="Примечание 2 2 2 2 19 4" xfId="25752"/>
    <cellStyle name="Примечание 2 2 2 2 19 4 2" xfId="47644"/>
    <cellStyle name="Примечание 2 2 2 2 19 5" xfId="25753"/>
    <cellStyle name="Примечание 2 2 2 2 19 5 2" xfId="47645"/>
    <cellStyle name="Примечание 2 2 2 2 19 6" xfId="25754"/>
    <cellStyle name="Примечание 2 2 2 2 19 6 2" xfId="47646"/>
    <cellStyle name="Примечание 2 2 2 2 19 7" xfId="47641"/>
    <cellStyle name="Примечание 2 2 2 2 2" xfId="25755"/>
    <cellStyle name="Примечание 2 2 2 2 2 10" xfId="25756"/>
    <cellStyle name="Примечание 2 2 2 2 2 10 2" xfId="47648"/>
    <cellStyle name="Примечание 2 2 2 2 2 11" xfId="25757"/>
    <cellStyle name="Примечание 2 2 2 2 2 11 2" xfId="47649"/>
    <cellStyle name="Примечание 2 2 2 2 2 12" xfId="25758"/>
    <cellStyle name="Примечание 2 2 2 2 2 12 2" xfId="47650"/>
    <cellStyle name="Примечание 2 2 2 2 2 13" xfId="25759"/>
    <cellStyle name="Примечание 2 2 2 2 2 13 2" xfId="47651"/>
    <cellStyle name="Примечание 2 2 2 2 2 14" xfId="25760"/>
    <cellStyle name="Примечание 2 2 2 2 2 14 2" xfId="47652"/>
    <cellStyle name="Примечание 2 2 2 2 2 15" xfId="25761"/>
    <cellStyle name="Примечание 2 2 2 2 2 15 2" xfId="47653"/>
    <cellStyle name="Примечание 2 2 2 2 2 16" xfId="25762"/>
    <cellStyle name="Примечание 2 2 2 2 2 16 2" xfId="47654"/>
    <cellStyle name="Примечание 2 2 2 2 2 17" xfId="25763"/>
    <cellStyle name="Примечание 2 2 2 2 2 17 2" xfId="47655"/>
    <cellStyle name="Примечание 2 2 2 2 2 18" xfId="25764"/>
    <cellStyle name="Примечание 2 2 2 2 2 18 2" xfId="47656"/>
    <cellStyle name="Примечание 2 2 2 2 2 19" xfId="25765"/>
    <cellStyle name="Примечание 2 2 2 2 2 19 2" xfId="47657"/>
    <cellStyle name="Примечание 2 2 2 2 2 2" xfId="25766"/>
    <cellStyle name="Примечание 2 2 2 2 2 2 2" xfId="25767"/>
    <cellStyle name="Примечание 2 2 2 2 2 2 2 2" xfId="25768"/>
    <cellStyle name="Примечание 2 2 2 2 2 2 2 2 2" xfId="47660"/>
    <cellStyle name="Примечание 2 2 2 2 2 2 2 3" xfId="25769"/>
    <cellStyle name="Примечание 2 2 2 2 2 2 2 3 2" xfId="47661"/>
    <cellStyle name="Примечание 2 2 2 2 2 2 2 4" xfId="25770"/>
    <cellStyle name="Примечание 2 2 2 2 2 2 2 4 2" xfId="47662"/>
    <cellStyle name="Примечание 2 2 2 2 2 2 2 5" xfId="25771"/>
    <cellStyle name="Примечание 2 2 2 2 2 2 2 5 2" xfId="47663"/>
    <cellStyle name="Примечание 2 2 2 2 2 2 2 6" xfId="25772"/>
    <cellStyle name="Примечание 2 2 2 2 2 2 2 6 2" xfId="47664"/>
    <cellStyle name="Примечание 2 2 2 2 2 2 2 7" xfId="47659"/>
    <cellStyle name="Примечание 2 2 2 2 2 2 3" xfId="25773"/>
    <cellStyle name="Примечание 2 2 2 2 2 2 3 2" xfId="47665"/>
    <cellStyle name="Примечание 2 2 2 2 2 2 4" xfId="25774"/>
    <cellStyle name="Примечание 2 2 2 2 2 2 4 2" xfId="47666"/>
    <cellStyle name="Примечание 2 2 2 2 2 2 5" xfId="25775"/>
    <cellStyle name="Примечание 2 2 2 2 2 2 5 2" xfId="47667"/>
    <cellStyle name="Примечание 2 2 2 2 2 2 6" xfId="25776"/>
    <cellStyle name="Примечание 2 2 2 2 2 2 6 2" xfId="47668"/>
    <cellStyle name="Примечание 2 2 2 2 2 2 7" xfId="47658"/>
    <cellStyle name="Примечание 2 2 2 2 2 20" xfId="25777"/>
    <cellStyle name="Примечание 2 2 2 2 2 20 2" xfId="47669"/>
    <cellStyle name="Примечание 2 2 2 2 2 21" xfId="25778"/>
    <cellStyle name="Примечание 2 2 2 2 2 21 2" xfId="47670"/>
    <cellStyle name="Примечание 2 2 2 2 2 22" xfId="25779"/>
    <cellStyle name="Примечание 2 2 2 2 2 22 2" xfId="47671"/>
    <cellStyle name="Примечание 2 2 2 2 2 23" xfId="25780"/>
    <cellStyle name="Примечание 2 2 2 2 2 23 2" xfId="47672"/>
    <cellStyle name="Примечание 2 2 2 2 2 24" xfId="25781"/>
    <cellStyle name="Примечание 2 2 2 2 2 24 2" xfId="47673"/>
    <cellStyle name="Примечание 2 2 2 2 2 25" xfId="25782"/>
    <cellStyle name="Примечание 2 2 2 2 2 25 2" xfId="47674"/>
    <cellStyle name="Примечание 2 2 2 2 2 26" xfId="25783"/>
    <cellStyle name="Примечание 2 2 2 2 2 26 2" xfId="47675"/>
    <cellStyle name="Примечание 2 2 2 2 2 27" xfId="25784"/>
    <cellStyle name="Примечание 2 2 2 2 2 27 2" xfId="47676"/>
    <cellStyle name="Примечание 2 2 2 2 2 28" xfId="47647"/>
    <cellStyle name="Примечание 2 2 2 2 2 3" xfId="25785"/>
    <cellStyle name="Примечание 2 2 2 2 2 3 2" xfId="47677"/>
    <cellStyle name="Примечание 2 2 2 2 2 4" xfId="25786"/>
    <cellStyle name="Примечание 2 2 2 2 2 4 2" xfId="47678"/>
    <cellStyle name="Примечание 2 2 2 2 2 5" xfId="25787"/>
    <cellStyle name="Примечание 2 2 2 2 2 5 2" xfId="47679"/>
    <cellStyle name="Примечание 2 2 2 2 2 6" xfId="25788"/>
    <cellStyle name="Примечание 2 2 2 2 2 6 2" xfId="47680"/>
    <cellStyle name="Примечание 2 2 2 2 2 7" xfId="25789"/>
    <cellStyle name="Примечание 2 2 2 2 2 7 2" xfId="47681"/>
    <cellStyle name="Примечание 2 2 2 2 2 8" xfId="25790"/>
    <cellStyle name="Примечание 2 2 2 2 2 8 2" xfId="47682"/>
    <cellStyle name="Примечание 2 2 2 2 2 9" xfId="25791"/>
    <cellStyle name="Примечание 2 2 2 2 2 9 2" xfId="47683"/>
    <cellStyle name="Примечание 2 2 2 2 20" xfId="25792"/>
    <cellStyle name="Примечание 2 2 2 2 20 2" xfId="25793"/>
    <cellStyle name="Примечание 2 2 2 2 20 2 2" xfId="47685"/>
    <cellStyle name="Примечание 2 2 2 2 20 3" xfId="25794"/>
    <cellStyle name="Примечание 2 2 2 2 20 3 2" xfId="47686"/>
    <cellStyle name="Примечание 2 2 2 2 20 4" xfId="25795"/>
    <cellStyle name="Примечание 2 2 2 2 20 4 2" xfId="47687"/>
    <cellStyle name="Примечание 2 2 2 2 20 5" xfId="25796"/>
    <cellStyle name="Примечание 2 2 2 2 20 5 2" xfId="47688"/>
    <cellStyle name="Примечание 2 2 2 2 20 6" xfId="25797"/>
    <cellStyle name="Примечание 2 2 2 2 20 6 2" xfId="47689"/>
    <cellStyle name="Примечание 2 2 2 2 20 7" xfId="47684"/>
    <cellStyle name="Примечание 2 2 2 2 21" xfId="25798"/>
    <cellStyle name="Примечание 2 2 2 2 21 2" xfId="25799"/>
    <cellStyle name="Примечание 2 2 2 2 21 2 2" xfId="47691"/>
    <cellStyle name="Примечание 2 2 2 2 21 3" xfId="25800"/>
    <cellStyle name="Примечание 2 2 2 2 21 3 2" xfId="47692"/>
    <cellStyle name="Примечание 2 2 2 2 21 4" xfId="25801"/>
    <cellStyle name="Примечание 2 2 2 2 21 4 2" xfId="47693"/>
    <cellStyle name="Примечание 2 2 2 2 21 5" xfId="25802"/>
    <cellStyle name="Примечание 2 2 2 2 21 5 2" xfId="47694"/>
    <cellStyle name="Примечание 2 2 2 2 21 6" xfId="25803"/>
    <cellStyle name="Примечание 2 2 2 2 21 6 2" xfId="47695"/>
    <cellStyle name="Примечание 2 2 2 2 21 7" xfId="47690"/>
    <cellStyle name="Примечание 2 2 2 2 22" xfId="25804"/>
    <cellStyle name="Примечание 2 2 2 2 22 2" xfId="25805"/>
    <cellStyle name="Примечание 2 2 2 2 22 2 2" xfId="47697"/>
    <cellStyle name="Примечание 2 2 2 2 22 3" xfId="25806"/>
    <cellStyle name="Примечание 2 2 2 2 22 3 2" xfId="47698"/>
    <cellStyle name="Примечание 2 2 2 2 22 4" xfId="25807"/>
    <cellStyle name="Примечание 2 2 2 2 22 4 2" xfId="47699"/>
    <cellStyle name="Примечание 2 2 2 2 22 5" xfId="25808"/>
    <cellStyle name="Примечание 2 2 2 2 22 5 2" xfId="47700"/>
    <cellStyle name="Примечание 2 2 2 2 22 6" xfId="25809"/>
    <cellStyle name="Примечание 2 2 2 2 22 6 2" xfId="47701"/>
    <cellStyle name="Примечание 2 2 2 2 22 7" xfId="47696"/>
    <cellStyle name="Примечание 2 2 2 2 23" xfId="25810"/>
    <cellStyle name="Примечание 2 2 2 2 23 2" xfId="47702"/>
    <cellStyle name="Примечание 2 2 2 2 24" xfId="25811"/>
    <cellStyle name="Примечание 2 2 2 2 24 2" xfId="47703"/>
    <cellStyle name="Примечание 2 2 2 2 25" xfId="25812"/>
    <cellStyle name="Примечание 2 2 2 2 25 2" xfId="47704"/>
    <cellStyle name="Примечание 2 2 2 2 26" xfId="25813"/>
    <cellStyle name="Примечание 2 2 2 2 26 2" xfId="47705"/>
    <cellStyle name="Примечание 2 2 2 2 27" xfId="25814"/>
    <cellStyle name="Примечание 2 2 2 2 27 2" xfId="47706"/>
    <cellStyle name="Примечание 2 2 2 2 28" xfId="47586"/>
    <cellStyle name="Примечание 2 2 2 2 3" xfId="25815"/>
    <cellStyle name="Примечание 2 2 2 2 3 2" xfId="25816"/>
    <cellStyle name="Примечание 2 2 2 2 3 2 2" xfId="47708"/>
    <cellStyle name="Примечание 2 2 2 2 3 3" xfId="25817"/>
    <cellStyle name="Примечание 2 2 2 2 3 3 2" xfId="47709"/>
    <cellStyle name="Примечание 2 2 2 2 3 4" xfId="25818"/>
    <cellStyle name="Примечание 2 2 2 2 3 4 2" xfId="47710"/>
    <cellStyle name="Примечание 2 2 2 2 3 5" xfId="25819"/>
    <cellStyle name="Примечание 2 2 2 2 3 5 2" xfId="47711"/>
    <cellStyle name="Примечание 2 2 2 2 3 6" xfId="25820"/>
    <cellStyle name="Примечание 2 2 2 2 3 6 2" xfId="47712"/>
    <cellStyle name="Примечание 2 2 2 2 3 7" xfId="47707"/>
    <cellStyle name="Примечание 2 2 2 2 4" xfId="25821"/>
    <cellStyle name="Примечание 2 2 2 2 4 2" xfId="25822"/>
    <cellStyle name="Примечание 2 2 2 2 4 2 2" xfId="47714"/>
    <cellStyle name="Примечание 2 2 2 2 4 3" xfId="25823"/>
    <cellStyle name="Примечание 2 2 2 2 4 3 2" xfId="47715"/>
    <cellStyle name="Примечание 2 2 2 2 4 4" xfId="25824"/>
    <cellStyle name="Примечание 2 2 2 2 4 4 2" xfId="47716"/>
    <cellStyle name="Примечание 2 2 2 2 4 5" xfId="25825"/>
    <cellStyle name="Примечание 2 2 2 2 4 5 2" xfId="47717"/>
    <cellStyle name="Примечание 2 2 2 2 4 6" xfId="25826"/>
    <cellStyle name="Примечание 2 2 2 2 4 6 2" xfId="47718"/>
    <cellStyle name="Примечание 2 2 2 2 4 7" xfId="47713"/>
    <cellStyle name="Примечание 2 2 2 2 5" xfId="25827"/>
    <cellStyle name="Примечание 2 2 2 2 5 2" xfId="25828"/>
    <cellStyle name="Примечание 2 2 2 2 5 2 2" xfId="47720"/>
    <cellStyle name="Примечание 2 2 2 2 5 3" xfId="25829"/>
    <cellStyle name="Примечание 2 2 2 2 5 3 2" xfId="47721"/>
    <cellStyle name="Примечание 2 2 2 2 5 4" xfId="25830"/>
    <cellStyle name="Примечание 2 2 2 2 5 4 2" xfId="47722"/>
    <cellStyle name="Примечание 2 2 2 2 5 5" xfId="25831"/>
    <cellStyle name="Примечание 2 2 2 2 5 5 2" xfId="47723"/>
    <cellStyle name="Примечание 2 2 2 2 5 6" xfId="25832"/>
    <cellStyle name="Примечание 2 2 2 2 5 6 2" xfId="47724"/>
    <cellStyle name="Примечание 2 2 2 2 5 7" xfId="47719"/>
    <cellStyle name="Примечание 2 2 2 2 6" xfId="25833"/>
    <cellStyle name="Примечание 2 2 2 2 6 2" xfId="25834"/>
    <cellStyle name="Примечание 2 2 2 2 6 2 2" xfId="47726"/>
    <cellStyle name="Примечание 2 2 2 2 6 3" xfId="25835"/>
    <cellStyle name="Примечание 2 2 2 2 6 3 2" xfId="47727"/>
    <cellStyle name="Примечание 2 2 2 2 6 4" xfId="25836"/>
    <cellStyle name="Примечание 2 2 2 2 6 4 2" xfId="47728"/>
    <cellStyle name="Примечание 2 2 2 2 6 5" xfId="25837"/>
    <cellStyle name="Примечание 2 2 2 2 6 5 2" xfId="47729"/>
    <cellStyle name="Примечание 2 2 2 2 6 6" xfId="25838"/>
    <cellStyle name="Примечание 2 2 2 2 6 6 2" xfId="47730"/>
    <cellStyle name="Примечание 2 2 2 2 6 7" xfId="47725"/>
    <cellStyle name="Примечание 2 2 2 2 7" xfId="25839"/>
    <cellStyle name="Примечание 2 2 2 2 7 2" xfId="25840"/>
    <cellStyle name="Примечание 2 2 2 2 7 2 2" xfId="47732"/>
    <cellStyle name="Примечание 2 2 2 2 7 3" xfId="25841"/>
    <cellStyle name="Примечание 2 2 2 2 7 3 2" xfId="47733"/>
    <cellStyle name="Примечание 2 2 2 2 7 4" xfId="25842"/>
    <cellStyle name="Примечание 2 2 2 2 7 4 2" xfId="47734"/>
    <cellStyle name="Примечание 2 2 2 2 7 5" xfId="25843"/>
    <cellStyle name="Примечание 2 2 2 2 7 5 2" xfId="47735"/>
    <cellStyle name="Примечание 2 2 2 2 7 6" xfId="25844"/>
    <cellStyle name="Примечание 2 2 2 2 7 6 2" xfId="47736"/>
    <cellStyle name="Примечание 2 2 2 2 7 7" xfId="47731"/>
    <cellStyle name="Примечание 2 2 2 2 8" xfId="25845"/>
    <cellStyle name="Примечание 2 2 2 2 8 2" xfId="25846"/>
    <cellStyle name="Примечание 2 2 2 2 8 2 2" xfId="47738"/>
    <cellStyle name="Примечание 2 2 2 2 8 3" xfId="25847"/>
    <cellStyle name="Примечание 2 2 2 2 8 3 2" xfId="47739"/>
    <cellStyle name="Примечание 2 2 2 2 8 4" xfId="25848"/>
    <cellStyle name="Примечание 2 2 2 2 8 4 2" xfId="47740"/>
    <cellStyle name="Примечание 2 2 2 2 8 5" xfId="25849"/>
    <cellStyle name="Примечание 2 2 2 2 8 5 2" xfId="47741"/>
    <cellStyle name="Примечание 2 2 2 2 8 6" xfId="25850"/>
    <cellStyle name="Примечание 2 2 2 2 8 6 2" xfId="47742"/>
    <cellStyle name="Примечание 2 2 2 2 8 7" xfId="47737"/>
    <cellStyle name="Примечание 2 2 2 2 9" xfId="25851"/>
    <cellStyle name="Примечание 2 2 2 2 9 2" xfId="25852"/>
    <cellStyle name="Примечание 2 2 2 2 9 2 2" xfId="47744"/>
    <cellStyle name="Примечание 2 2 2 2 9 3" xfId="25853"/>
    <cellStyle name="Примечание 2 2 2 2 9 3 2" xfId="47745"/>
    <cellStyle name="Примечание 2 2 2 2 9 4" xfId="25854"/>
    <cellStyle name="Примечание 2 2 2 2 9 4 2" xfId="47746"/>
    <cellStyle name="Примечание 2 2 2 2 9 5" xfId="25855"/>
    <cellStyle name="Примечание 2 2 2 2 9 5 2" xfId="47747"/>
    <cellStyle name="Примечание 2 2 2 2 9 6" xfId="25856"/>
    <cellStyle name="Примечание 2 2 2 2 9 6 2" xfId="47748"/>
    <cellStyle name="Примечание 2 2 2 2 9 7" xfId="47743"/>
    <cellStyle name="Примечание 2 2 2 20" xfId="25857"/>
    <cellStyle name="Примечание 2 2 2 20 2" xfId="47749"/>
    <cellStyle name="Примечание 2 2 2 21" xfId="25858"/>
    <cellStyle name="Примечание 2 2 2 21 2" xfId="47750"/>
    <cellStyle name="Примечание 2 2 2 22" xfId="25859"/>
    <cellStyle name="Примечание 2 2 2 22 2" xfId="47751"/>
    <cellStyle name="Примечание 2 2 2 23" xfId="25860"/>
    <cellStyle name="Примечание 2 2 2 23 2" xfId="47752"/>
    <cellStyle name="Примечание 2 2 2 24" xfId="25861"/>
    <cellStyle name="Примечание 2 2 2 24 2" xfId="47753"/>
    <cellStyle name="Примечание 2 2 2 25" xfId="25862"/>
    <cellStyle name="Примечание 2 2 2 25 2" xfId="47754"/>
    <cellStyle name="Примечание 2 2 2 26" xfId="25863"/>
    <cellStyle name="Примечание 2 2 2 26 2" xfId="47755"/>
    <cellStyle name="Примечание 2 2 2 27" xfId="25864"/>
    <cellStyle name="Примечание 2 2 2 27 2" xfId="47756"/>
    <cellStyle name="Примечание 2 2 2 28" xfId="25865"/>
    <cellStyle name="Примечание 2 2 2 28 2" xfId="47757"/>
    <cellStyle name="Примечание 2 2 2 29" xfId="25866"/>
    <cellStyle name="Примечание 2 2 2 29 2" xfId="47758"/>
    <cellStyle name="Примечание 2 2 2 3" xfId="25867"/>
    <cellStyle name="Примечание 2 2 2 3 2" xfId="47759"/>
    <cellStyle name="Примечание 2 2 2 30" xfId="25868"/>
    <cellStyle name="Примечание 2 2 2 30 2" xfId="47760"/>
    <cellStyle name="Примечание 2 2 2 31" xfId="25869"/>
    <cellStyle name="Примечание 2 2 2 31 2" xfId="47761"/>
    <cellStyle name="Примечание 2 2 2 32" xfId="25870"/>
    <cellStyle name="Примечание 2 2 2 32 2" xfId="47762"/>
    <cellStyle name="Примечание 2 2 2 33" xfId="47575"/>
    <cellStyle name="Примечание 2 2 2 4" xfId="25871"/>
    <cellStyle name="Примечание 2 2 2 4 2" xfId="47763"/>
    <cellStyle name="Примечание 2 2 2 5" xfId="25872"/>
    <cellStyle name="Примечание 2 2 2 5 2" xfId="47764"/>
    <cellStyle name="Примечание 2 2 2 6" xfId="25873"/>
    <cellStyle name="Примечание 2 2 2 6 2" xfId="47765"/>
    <cellStyle name="Примечание 2 2 2 7" xfId="25874"/>
    <cellStyle name="Примечание 2 2 2 7 2" xfId="47766"/>
    <cellStyle name="Примечание 2 2 2 8" xfId="25875"/>
    <cellStyle name="Примечание 2 2 2 8 2" xfId="47767"/>
    <cellStyle name="Примечание 2 2 2 9" xfId="25876"/>
    <cellStyle name="Примечание 2 2 2 9 2" xfId="47768"/>
    <cellStyle name="Примечание 2 2 20" xfId="25877"/>
    <cellStyle name="Примечание 2 2 20 2" xfId="25878"/>
    <cellStyle name="Примечание 2 2 20 2 2" xfId="47770"/>
    <cellStyle name="Примечание 2 2 20 3" xfId="25879"/>
    <cellStyle name="Примечание 2 2 20 3 2" xfId="47771"/>
    <cellStyle name="Примечание 2 2 20 4" xfId="25880"/>
    <cellStyle name="Примечание 2 2 20 4 2" xfId="47772"/>
    <cellStyle name="Примечание 2 2 20 5" xfId="25881"/>
    <cellStyle name="Примечание 2 2 20 5 2" xfId="47773"/>
    <cellStyle name="Примечание 2 2 20 6" xfId="25882"/>
    <cellStyle name="Примечание 2 2 20 6 2" xfId="47774"/>
    <cellStyle name="Примечание 2 2 20 7" xfId="47769"/>
    <cellStyle name="Примечание 2 2 21" xfId="25883"/>
    <cellStyle name="Примечание 2 2 21 2" xfId="25884"/>
    <cellStyle name="Примечание 2 2 21 2 2" xfId="47776"/>
    <cellStyle name="Примечание 2 2 21 3" xfId="25885"/>
    <cellStyle name="Примечание 2 2 21 3 2" xfId="47777"/>
    <cellStyle name="Примечание 2 2 21 4" xfId="25886"/>
    <cellStyle name="Примечание 2 2 21 4 2" xfId="47778"/>
    <cellStyle name="Примечание 2 2 21 5" xfId="25887"/>
    <cellStyle name="Примечание 2 2 21 5 2" xfId="47779"/>
    <cellStyle name="Примечание 2 2 21 6" xfId="25888"/>
    <cellStyle name="Примечание 2 2 21 6 2" xfId="47780"/>
    <cellStyle name="Примечание 2 2 21 7" xfId="47775"/>
    <cellStyle name="Примечание 2 2 22" xfId="25889"/>
    <cellStyle name="Примечание 2 2 22 2" xfId="25890"/>
    <cellStyle name="Примечание 2 2 22 2 2" xfId="47782"/>
    <cellStyle name="Примечание 2 2 22 3" xfId="25891"/>
    <cellStyle name="Примечание 2 2 22 3 2" xfId="47783"/>
    <cellStyle name="Примечание 2 2 22 4" xfId="25892"/>
    <cellStyle name="Примечание 2 2 22 4 2" xfId="47784"/>
    <cellStyle name="Примечание 2 2 22 5" xfId="25893"/>
    <cellStyle name="Примечание 2 2 22 5 2" xfId="47785"/>
    <cellStyle name="Примечание 2 2 22 6" xfId="25894"/>
    <cellStyle name="Примечание 2 2 22 6 2" xfId="47786"/>
    <cellStyle name="Примечание 2 2 22 7" xfId="47781"/>
    <cellStyle name="Примечание 2 2 23" xfId="25895"/>
    <cellStyle name="Примечание 2 2 23 2" xfId="25896"/>
    <cellStyle name="Примечание 2 2 23 2 2" xfId="47788"/>
    <cellStyle name="Примечание 2 2 23 3" xfId="25897"/>
    <cellStyle name="Примечание 2 2 23 3 2" xfId="47789"/>
    <cellStyle name="Примечание 2 2 23 4" xfId="25898"/>
    <cellStyle name="Примечание 2 2 23 4 2" xfId="47790"/>
    <cellStyle name="Примечание 2 2 23 5" xfId="25899"/>
    <cellStyle name="Примечание 2 2 23 5 2" xfId="47791"/>
    <cellStyle name="Примечание 2 2 23 6" xfId="25900"/>
    <cellStyle name="Примечание 2 2 23 6 2" xfId="47792"/>
    <cellStyle name="Примечание 2 2 23 7" xfId="47787"/>
    <cellStyle name="Примечание 2 2 24" xfId="25901"/>
    <cellStyle name="Примечание 2 2 24 2" xfId="25902"/>
    <cellStyle name="Примечание 2 2 24 2 2" xfId="47794"/>
    <cellStyle name="Примечание 2 2 24 3" xfId="25903"/>
    <cellStyle name="Примечание 2 2 24 3 2" xfId="47795"/>
    <cellStyle name="Примечание 2 2 24 4" xfId="25904"/>
    <cellStyle name="Примечание 2 2 24 4 2" xfId="47796"/>
    <cellStyle name="Примечание 2 2 24 5" xfId="25905"/>
    <cellStyle name="Примечание 2 2 24 5 2" xfId="47797"/>
    <cellStyle name="Примечание 2 2 24 6" xfId="25906"/>
    <cellStyle name="Примечание 2 2 24 6 2" xfId="47798"/>
    <cellStyle name="Примечание 2 2 24 7" xfId="47793"/>
    <cellStyle name="Примечание 2 2 25" xfId="25907"/>
    <cellStyle name="Примечание 2 2 25 2" xfId="25908"/>
    <cellStyle name="Примечание 2 2 25 2 2" xfId="47800"/>
    <cellStyle name="Примечание 2 2 25 3" xfId="25909"/>
    <cellStyle name="Примечание 2 2 25 3 2" xfId="47801"/>
    <cellStyle name="Примечание 2 2 25 4" xfId="25910"/>
    <cellStyle name="Примечание 2 2 25 4 2" xfId="47802"/>
    <cellStyle name="Примечание 2 2 25 5" xfId="25911"/>
    <cellStyle name="Примечание 2 2 25 5 2" xfId="47803"/>
    <cellStyle name="Примечание 2 2 25 6" xfId="25912"/>
    <cellStyle name="Примечание 2 2 25 6 2" xfId="47804"/>
    <cellStyle name="Примечание 2 2 25 7" xfId="47799"/>
    <cellStyle name="Примечание 2 2 26" xfId="25913"/>
    <cellStyle name="Примечание 2 2 26 2" xfId="25914"/>
    <cellStyle name="Примечание 2 2 26 2 2" xfId="47806"/>
    <cellStyle name="Примечание 2 2 26 3" xfId="25915"/>
    <cellStyle name="Примечание 2 2 26 3 2" xfId="47807"/>
    <cellStyle name="Примечание 2 2 26 4" xfId="25916"/>
    <cellStyle name="Примечание 2 2 26 4 2" xfId="47808"/>
    <cellStyle name="Примечание 2 2 26 5" xfId="25917"/>
    <cellStyle name="Примечание 2 2 26 5 2" xfId="47809"/>
    <cellStyle name="Примечание 2 2 26 6" xfId="25918"/>
    <cellStyle name="Примечание 2 2 26 6 2" xfId="47810"/>
    <cellStyle name="Примечание 2 2 26 7" xfId="47805"/>
    <cellStyle name="Примечание 2 2 27" xfId="25919"/>
    <cellStyle name="Примечание 2 2 27 2" xfId="25920"/>
    <cellStyle name="Примечание 2 2 27 2 2" xfId="47812"/>
    <cellStyle name="Примечание 2 2 27 3" xfId="25921"/>
    <cellStyle name="Примечание 2 2 27 3 2" xfId="47813"/>
    <cellStyle name="Примечание 2 2 27 4" xfId="25922"/>
    <cellStyle name="Примечание 2 2 27 4 2" xfId="47814"/>
    <cellStyle name="Примечание 2 2 27 5" xfId="25923"/>
    <cellStyle name="Примечание 2 2 27 5 2" xfId="47815"/>
    <cellStyle name="Примечание 2 2 27 6" xfId="25924"/>
    <cellStyle name="Примечание 2 2 27 6 2" xfId="47816"/>
    <cellStyle name="Примечание 2 2 27 7" xfId="47811"/>
    <cellStyle name="Примечание 2 2 28" xfId="25925"/>
    <cellStyle name="Примечание 2 2 28 2" xfId="47817"/>
    <cellStyle name="Примечание 2 2 29" xfId="25926"/>
    <cellStyle name="Примечание 2 2 29 2" xfId="47818"/>
    <cellStyle name="Примечание 2 2 3" xfId="25927"/>
    <cellStyle name="Примечание 2 2 3 10" xfId="25928"/>
    <cellStyle name="Примечание 2 2 3 10 2" xfId="25929"/>
    <cellStyle name="Примечание 2 2 3 10 2 2" xfId="47821"/>
    <cellStyle name="Примечание 2 2 3 10 3" xfId="25930"/>
    <cellStyle name="Примечание 2 2 3 10 3 2" xfId="47822"/>
    <cellStyle name="Примечание 2 2 3 10 4" xfId="25931"/>
    <cellStyle name="Примечание 2 2 3 10 4 2" xfId="47823"/>
    <cellStyle name="Примечание 2 2 3 10 5" xfId="25932"/>
    <cellStyle name="Примечание 2 2 3 10 5 2" xfId="47824"/>
    <cellStyle name="Примечание 2 2 3 10 6" xfId="25933"/>
    <cellStyle name="Примечание 2 2 3 10 6 2" xfId="47825"/>
    <cellStyle name="Примечание 2 2 3 10 7" xfId="47820"/>
    <cellStyle name="Примечание 2 2 3 11" xfId="25934"/>
    <cellStyle name="Примечание 2 2 3 11 2" xfId="25935"/>
    <cellStyle name="Примечание 2 2 3 11 2 2" xfId="47827"/>
    <cellStyle name="Примечание 2 2 3 11 3" xfId="25936"/>
    <cellStyle name="Примечание 2 2 3 11 3 2" xfId="47828"/>
    <cellStyle name="Примечание 2 2 3 11 4" xfId="25937"/>
    <cellStyle name="Примечание 2 2 3 11 4 2" xfId="47829"/>
    <cellStyle name="Примечание 2 2 3 11 5" xfId="25938"/>
    <cellStyle name="Примечание 2 2 3 11 5 2" xfId="47830"/>
    <cellStyle name="Примечание 2 2 3 11 6" xfId="25939"/>
    <cellStyle name="Примечание 2 2 3 11 6 2" xfId="47831"/>
    <cellStyle name="Примечание 2 2 3 11 7" xfId="47826"/>
    <cellStyle name="Примечание 2 2 3 12" xfId="25940"/>
    <cellStyle name="Примечание 2 2 3 12 2" xfId="25941"/>
    <cellStyle name="Примечание 2 2 3 12 2 2" xfId="47833"/>
    <cellStyle name="Примечание 2 2 3 12 3" xfId="25942"/>
    <cellStyle name="Примечание 2 2 3 12 3 2" xfId="47834"/>
    <cellStyle name="Примечание 2 2 3 12 4" xfId="25943"/>
    <cellStyle name="Примечание 2 2 3 12 4 2" xfId="47835"/>
    <cellStyle name="Примечание 2 2 3 12 5" xfId="25944"/>
    <cellStyle name="Примечание 2 2 3 12 5 2" xfId="47836"/>
    <cellStyle name="Примечание 2 2 3 12 6" xfId="25945"/>
    <cellStyle name="Примечание 2 2 3 12 6 2" xfId="47837"/>
    <cellStyle name="Примечание 2 2 3 12 7" xfId="47832"/>
    <cellStyle name="Примечание 2 2 3 13" xfId="25946"/>
    <cellStyle name="Примечание 2 2 3 13 2" xfId="25947"/>
    <cellStyle name="Примечание 2 2 3 13 2 2" xfId="47839"/>
    <cellStyle name="Примечание 2 2 3 13 3" xfId="25948"/>
    <cellStyle name="Примечание 2 2 3 13 3 2" xfId="47840"/>
    <cellStyle name="Примечание 2 2 3 13 4" xfId="25949"/>
    <cellStyle name="Примечание 2 2 3 13 4 2" xfId="47841"/>
    <cellStyle name="Примечание 2 2 3 13 5" xfId="25950"/>
    <cellStyle name="Примечание 2 2 3 13 5 2" xfId="47842"/>
    <cellStyle name="Примечание 2 2 3 13 6" xfId="25951"/>
    <cellStyle name="Примечание 2 2 3 13 6 2" xfId="47843"/>
    <cellStyle name="Примечание 2 2 3 13 7" xfId="47838"/>
    <cellStyle name="Примечание 2 2 3 14" xfId="25952"/>
    <cellStyle name="Примечание 2 2 3 14 2" xfId="25953"/>
    <cellStyle name="Примечание 2 2 3 14 2 2" xfId="47845"/>
    <cellStyle name="Примечание 2 2 3 14 3" xfId="25954"/>
    <cellStyle name="Примечание 2 2 3 14 3 2" xfId="47846"/>
    <cellStyle name="Примечание 2 2 3 14 4" xfId="25955"/>
    <cellStyle name="Примечание 2 2 3 14 4 2" xfId="47847"/>
    <cellStyle name="Примечание 2 2 3 14 5" xfId="25956"/>
    <cellStyle name="Примечание 2 2 3 14 5 2" xfId="47848"/>
    <cellStyle name="Примечание 2 2 3 14 6" xfId="25957"/>
    <cellStyle name="Примечание 2 2 3 14 6 2" xfId="47849"/>
    <cellStyle name="Примечание 2 2 3 14 7" xfId="47844"/>
    <cellStyle name="Примечание 2 2 3 15" xfId="25958"/>
    <cellStyle name="Примечание 2 2 3 15 2" xfId="25959"/>
    <cellStyle name="Примечание 2 2 3 15 2 2" xfId="47851"/>
    <cellStyle name="Примечание 2 2 3 15 3" xfId="25960"/>
    <cellStyle name="Примечание 2 2 3 15 3 2" xfId="47852"/>
    <cellStyle name="Примечание 2 2 3 15 4" xfId="25961"/>
    <cellStyle name="Примечание 2 2 3 15 4 2" xfId="47853"/>
    <cellStyle name="Примечание 2 2 3 15 5" xfId="25962"/>
    <cellStyle name="Примечание 2 2 3 15 5 2" xfId="47854"/>
    <cellStyle name="Примечание 2 2 3 15 6" xfId="25963"/>
    <cellStyle name="Примечание 2 2 3 15 6 2" xfId="47855"/>
    <cellStyle name="Примечание 2 2 3 15 7" xfId="47850"/>
    <cellStyle name="Примечание 2 2 3 16" xfId="25964"/>
    <cellStyle name="Примечание 2 2 3 16 2" xfId="25965"/>
    <cellStyle name="Примечание 2 2 3 16 2 2" xfId="47857"/>
    <cellStyle name="Примечание 2 2 3 16 3" xfId="25966"/>
    <cellStyle name="Примечание 2 2 3 16 3 2" xfId="47858"/>
    <cellStyle name="Примечание 2 2 3 16 4" xfId="25967"/>
    <cellStyle name="Примечание 2 2 3 16 4 2" xfId="47859"/>
    <cellStyle name="Примечание 2 2 3 16 5" xfId="25968"/>
    <cellStyle name="Примечание 2 2 3 16 5 2" xfId="47860"/>
    <cellStyle name="Примечание 2 2 3 16 6" xfId="25969"/>
    <cellStyle name="Примечание 2 2 3 16 6 2" xfId="47861"/>
    <cellStyle name="Примечание 2 2 3 16 7" xfId="47856"/>
    <cellStyle name="Примечание 2 2 3 17" xfId="25970"/>
    <cellStyle name="Примечание 2 2 3 17 2" xfId="25971"/>
    <cellStyle name="Примечание 2 2 3 17 2 2" xfId="47863"/>
    <cellStyle name="Примечание 2 2 3 17 3" xfId="25972"/>
    <cellStyle name="Примечание 2 2 3 17 3 2" xfId="47864"/>
    <cellStyle name="Примечание 2 2 3 17 4" xfId="25973"/>
    <cellStyle name="Примечание 2 2 3 17 4 2" xfId="47865"/>
    <cellStyle name="Примечание 2 2 3 17 5" xfId="25974"/>
    <cellStyle name="Примечание 2 2 3 17 5 2" xfId="47866"/>
    <cellStyle name="Примечание 2 2 3 17 6" xfId="25975"/>
    <cellStyle name="Примечание 2 2 3 17 6 2" xfId="47867"/>
    <cellStyle name="Примечание 2 2 3 17 7" xfId="47862"/>
    <cellStyle name="Примечание 2 2 3 18" xfId="25976"/>
    <cellStyle name="Примечание 2 2 3 18 2" xfId="25977"/>
    <cellStyle name="Примечание 2 2 3 18 2 2" xfId="47869"/>
    <cellStyle name="Примечание 2 2 3 18 3" xfId="25978"/>
    <cellStyle name="Примечание 2 2 3 18 3 2" xfId="47870"/>
    <cellStyle name="Примечание 2 2 3 18 4" xfId="25979"/>
    <cellStyle name="Примечание 2 2 3 18 4 2" xfId="47871"/>
    <cellStyle name="Примечание 2 2 3 18 5" xfId="25980"/>
    <cellStyle name="Примечание 2 2 3 18 5 2" xfId="47872"/>
    <cellStyle name="Примечание 2 2 3 18 6" xfId="25981"/>
    <cellStyle name="Примечание 2 2 3 18 6 2" xfId="47873"/>
    <cellStyle name="Примечание 2 2 3 18 7" xfId="47868"/>
    <cellStyle name="Примечание 2 2 3 19" xfId="25982"/>
    <cellStyle name="Примечание 2 2 3 19 2" xfId="25983"/>
    <cellStyle name="Примечание 2 2 3 19 2 2" xfId="47875"/>
    <cellStyle name="Примечание 2 2 3 19 3" xfId="25984"/>
    <cellStyle name="Примечание 2 2 3 19 3 2" xfId="47876"/>
    <cellStyle name="Примечание 2 2 3 19 4" xfId="25985"/>
    <cellStyle name="Примечание 2 2 3 19 4 2" xfId="47877"/>
    <cellStyle name="Примечание 2 2 3 19 5" xfId="25986"/>
    <cellStyle name="Примечание 2 2 3 19 5 2" xfId="47878"/>
    <cellStyle name="Примечание 2 2 3 19 6" xfId="25987"/>
    <cellStyle name="Примечание 2 2 3 19 6 2" xfId="47879"/>
    <cellStyle name="Примечание 2 2 3 19 7" xfId="47874"/>
    <cellStyle name="Примечание 2 2 3 2" xfId="25988"/>
    <cellStyle name="Примечание 2 2 3 2 2" xfId="25989"/>
    <cellStyle name="Примечание 2 2 3 2 2 2" xfId="47881"/>
    <cellStyle name="Примечание 2 2 3 2 3" xfId="25990"/>
    <cellStyle name="Примечание 2 2 3 2 3 2" xfId="47882"/>
    <cellStyle name="Примечание 2 2 3 2 4" xfId="25991"/>
    <cellStyle name="Примечание 2 2 3 2 4 2" xfId="47883"/>
    <cellStyle name="Примечание 2 2 3 2 5" xfId="25992"/>
    <cellStyle name="Примечание 2 2 3 2 5 2" xfId="47884"/>
    <cellStyle name="Примечание 2 2 3 2 6" xfId="25993"/>
    <cellStyle name="Примечание 2 2 3 2 6 2" xfId="47885"/>
    <cellStyle name="Примечание 2 2 3 2 7" xfId="47880"/>
    <cellStyle name="Примечание 2 2 3 20" xfId="25994"/>
    <cellStyle name="Примечание 2 2 3 20 2" xfId="25995"/>
    <cellStyle name="Примечание 2 2 3 20 2 2" xfId="47887"/>
    <cellStyle name="Примечание 2 2 3 20 3" xfId="25996"/>
    <cellStyle name="Примечание 2 2 3 20 3 2" xfId="47888"/>
    <cellStyle name="Примечание 2 2 3 20 4" xfId="25997"/>
    <cellStyle name="Примечание 2 2 3 20 4 2" xfId="47889"/>
    <cellStyle name="Примечание 2 2 3 20 5" xfId="25998"/>
    <cellStyle name="Примечание 2 2 3 20 5 2" xfId="47890"/>
    <cellStyle name="Примечание 2 2 3 20 6" xfId="25999"/>
    <cellStyle name="Примечание 2 2 3 20 6 2" xfId="47891"/>
    <cellStyle name="Примечание 2 2 3 20 7" xfId="47886"/>
    <cellStyle name="Примечание 2 2 3 21" xfId="26000"/>
    <cellStyle name="Примечание 2 2 3 21 2" xfId="26001"/>
    <cellStyle name="Примечание 2 2 3 21 2 2" xfId="47893"/>
    <cellStyle name="Примечание 2 2 3 21 3" xfId="26002"/>
    <cellStyle name="Примечание 2 2 3 21 3 2" xfId="47894"/>
    <cellStyle name="Примечание 2 2 3 21 4" xfId="26003"/>
    <cellStyle name="Примечание 2 2 3 21 4 2" xfId="47895"/>
    <cellStyle name="Примечание 2 2 3 21 5" xfId="26004"/>
    <cellStyle name="Примечание 2 2 3 21 5 2" xfId="47896"/>
    <cellStyle name="Примечание 2 2 3 21 6" xfId="26005"/>
    <cellStyle name="Примечание 2 2 3 21 6 2" xfId="47897"/>
    <cellStyle name="Примечание 2 2 3 21 7" xfId="47892"/>
    <cellStyle name="Примечание 2 2 3 22" xfId="26006"/>
    <cellStyle name="Примечание 2 2 3 22 2" xfId="26007"/>
    <cellStyle name="Примечание 2 2 3 22 2 2" xfId="47899"/>
    <cellStyle name="Примечание 2 2 3 22 3" xfId="26008"/>
    <cellStyle name="Примечание 2 2 3 22 3 2" xfId="47900"/>
    <cellStyle name="Примечание 2 2 3 22 4" xfId="26009"/>
    <cellStyle name="Примечание 2 2 3 22 4 2" xfId="47901"/>
    <cellStyle name="Примечание 2 2 3 22 5" xfId="26010"/>
    <cellStyle name="Примечание 2 2 3 22 5 2" xfId="47902"/>
    <cellStyle name="Примечание 2 2 3 22 6" xfId="26011"/>
    <cellStyle name="Примечание 2 2 3 22 6 2" xfId="47903"/>
    <cellStyle name="Примечание 2 2 3 22 7" xfId="47898"/>
    <cellStyle name="Примечание 2 2 3 23" xfId="26012"/>
    <cellStyle name="Примечание 2 2 3 23 2" xfId="47904"/>
    <cellStyle name="Примечание 2 2 3 24" xfId="26013"/>
    <cellStyle name="Примечание 2 2 3 24 2" xfId="47905"/>
    <cellStyle name="Примечание 2 2 3 25" xfId="26014"/>
    <cellStyle name="Примечание 2 2 3 25 2" xfId="47906"/>
    <cellStyle name="Примечание 2 2 3 26" xfId="26015"/>
    <cellStyle name="Примечание 2 2 3 26 2" xfId="47907"/>
    <cellStyle name="Примечание 2 2 3 27" xfId="26016"/>
    <cellStyle name="Примечание 2 2 3 27 2" xfId="47908"/>
    <cellStyle name="Примечание 2 2 3 28" xfId="47819"/>
    <cellStyle name="Примечание 2 2 3 3" xfId="26017"/>
    <cellStyle name="Примечание 2 2 3 3 2" xfId="26018"/>
    <cellStyle name="Примечание 2 2 3 3 2 2" xfId="47910"/>
    <cellStyle name="Примечание 2 2 3 3 3" xfId="26019"/>
    <cellStyle name="Примечание 2 2 3 3 3 2" xfId="47911"/>
    <cellStyle name="Примечание 2 2 3 3 4" xfId="26020"/>
    <cellStyle name="Примечание 2 2 3 3 4 2" xfId="47912"/>
    <cellStyle name="Примечание 2 2 3 3 5" xfId="26021"/>
    <cellStyle name="Примечание 2 2 3 3 5 2" xfId="47913"/>
    <cellStyle name="Примечание 2 2 3 3 6" xfId="26022"/>
    <cellStyle name="Примечание 2 2 3 3 6 2" xfId="47914"/>
    <cellStyle name="Примечание 2 2 3 3 7" xfId="47909"/>
    <cellStyle name="Примечание 2 2 3 4" xfId="26023"/>
    <cellStyle name="Примечание 2 2 3 4 2" xfId="26024"/>
    <cellStyle name="Примечание 2 2 3 4 2 2" xfId="47916"/>
    <cellStyle name="Примечание 2 2 3 4 3" xfId="26025"/>
    <cellStyle name="Примечание 2 2 3 4 3 2" xfId="47917"/>
    <cellStyle name="Примечание 2 2 3 4 4" xfId="26026"/>
    <cellStyle name="Примечание 2 2 3 4 4 2" xfId="47918"/>
    <cellStyle name="Примечание 2 2 3 4 5" xfId="26027"/>
    <cellStyle name="Примечание 2 2 3 4 5 2" xfId="47919"/>
    <cellStyle name="Примечание 2 2 3 4 6" xfId="26028"/>
    <cellStyle name="Примечание 2 2 3 4 6 2" xfId="47920"/>
    <cellStyle name="Примечание 2 2 3 4 7" xfId="47915"/>
    <cellStyle name="Примечание 2 2 3 5" xfId="26029"/>
    <cellStyle name="Примечание 2 2 3 5 2" xfId="26030"/>
    <cellStyle name="Примечание 2 2 3 5 2 2" xfId="47922"/>
    <cellStyle name="Примечание 2 2 3 5 3" xfId="26031"/>
    <cellStyle name="Примечание 2 2 3 5 3 2" xfId="47923"/>
    <cellStyle name="Примечание 2 2 3 5 4" xfId="26032"/>
    <cellStyle name="Примечание 2 2 3 5 4 2" xfId="47924"/>
    <cellStyle name="Примечание 2 2 3 5 5" xfId="26033"/>
    <cellStyle name="Примечание 2 2 3 5 5 2" xfId="47925"/>
    <cellStyle name="Примечание 2 2 3 5 6" xfId="26034"/>
    <cellStyle name="Примечание 2 2 3 5 6 2" xfId="47926"/>
    <cellStyle name="Примечание 2 2 3 5 7" xfId="47921"/>
    <cellStyle name="Примечание 2 2 3 6" xfId="26035"/>
    <cellStyle name="Примечание 2 2 3 6 2" xfId="26036"/>
    <cellStyle name="Примечание 2 2 3 6 2 2" xfId="47928"/>
    <cellStyle name="Примечание 2 2 3 6 3" xfId="26037"/>
    <cellStyle name="Примечание 2 2 3 6 3 2" xfId="47929"/>
    <cellStyle name="Примечание 2 2 3 6 4" xfId="26038"/>
    <cellStyle name="Примечание 2 2 3 6 4 2" xfId="47930"/>
    <cellStyle name="Примечание 2 2 3 6 5" xfId="26039"/>
    <cellStyle name="Примечание 2 2 3 6 5 2" xfId="47931"/>
    <cellStyle name="Примечание 2 2 3 6 6" xfId="26040"/>
    <cellStyle name="Примечание 2 2 3 6 6 2" xfId="47932"/>
    <cellStyle name="Примечание 2 2 3 6 7" xfId="47927"/>
    <cellStyle name="Примечание 2 2 3 7" xfId="26041"/>
    <cellStyle name="Примечание 2 2 3 7 2" xfId="26042"/>
    <cellStyle name="Примечание 2 2 3 7 2 2" xfId="47934"/>
    <cellStyle name="Примечание 2 2 3 7 3" xfId="26043"/>
    <cellStyle name="Примечание 2 2 3 7 3 2" xfId="47935"/>
    <cellStyle name="Примечание 2 2 3 7 4" xfId="26044"/>
    <cellStyle name="Примечание 2 2 3 7 4 2" xfId="47936"/>
    <cellStyle name="Примечание 2 2 3 7 5" xfId="26045"/>
    <cellStyle name="Примечание 2 2 3 7 5 2" xfId="47937"/>
    <cellStyle name="Примечание 2 2 3 7 6" xfId="26046"/>
    <cellStyle name="Примечание 2 2 3 7 6 2" xfId="47938"/>
    <cellStyle name="Примечание 2 2 3 7 7" xfId="47933"/>
    <cellStyle name="Примечание 2 2 3 8" xfId="26047"/>
    <cellStyle name="Примечание 2 2 3 8 2" xfId="26048"/>
    <cellStyle name="Примечание 2 2 3 8 2 2" xfId="47940"/>
    <cellStyle name="Примечание 2 2 3 8 3" xfId="26049"/>
    <cellStyle name="Примечание 2 2 3 8 3 2" xfId="47941"/>
    <cellStyle name="Примечание 2 2 3 8 4" xfId="26050"/>
    <cellStyle name="Примечание 2 2 3 8 4 2" xfId="47942"/>
    <cellStyle name="Примечание 2 2 3 8 5" xfId="26051"/>
    <cellStyle name="Примечание 2 2 3 8 5 2" xfId="47943"/>
    <cellStyle name="Примечание 2 2 3 8 6" xfId="26052"/>
    <cellStyle name="Примечание 2 2 3 8 6 2" xfId="47944"/>
    <cellStyle name="Примечание 2 2 3 8 7" xfId="47939"/>
    <cellStyle name="Примечание 2 2 3 9" xfId="26053"/>
    <cellStyle name="Примечание 2 2 3 9 2" xfId="26054"/>
    <cellStyle name="Примечание 2 2 3 9 2 2" xfId="47946"/>
    <cellStyle name="Примечание 2 2 3 9 3" xfId="26055"/>
    <cellStyle name="Примечание 2 2 3 9 3 2" xfId="47947"/>
    <cellStyle name="Примечание 2 2 3 9 4" xfId="26056"/>
    <cellStyle name="Примечание 2 2 3 9 4 2" xfId="47948"/>
    <cellStyle name="Примечание 2 2 3 9 5" xfId="26057"/>
    <cellStyle name="Примечание 2 2 3 9 5 2" xfId="47949"/>
    <cellStyle name="Примечание 2 2 3 9 6" xfId="26058"/>
    <cellStyle name="Примечание 2 2 3 9 6 2" xfId="47950"/>
    <cellStyle name="Примечание 2 2 3 9 7" xfId="47945"/>
    <cellStyle name="Примечание 2 2 30" xfId="26059"/>
    <cellStyle name="Примечание 2 2 30 2" xfId="47951"/>
    <cellStyle name="Примечание 2 2 31" xfId="26060"/>
    <cellStyle name="Примечание 2 2 31 2" xfId="47952"/>
    <cellStyle name="Примечание 2 2 32" xfId="26061"/>
    <cellStyle name="Примечание 2 2 32 2" xfId="47953"/>
    <cellStyle name="Примечание 2 2 33" xfId="47514"/>
    <cellStyle name="Примечание 2 2 4" xfId="26062"/>
    <cellStyle name="Примечание 2 2 4 10" xfId="26063"/>
    <cellStyle name="Примечание 2 2 4 10 2" xfId="26064"/>
    <cellStyle name="Примечание 2 2 4 10 2 2" xfId="47956"/>
    <cellStyle name="Примечание 2 2 4 10 3" xfId="26065"/>
    <cellStyle name="Примечание 2 2 4 10 3 2" xfId="47957"/>
    <cellStyle name="Примечание 2 2 4 10 4" xfId="26066"/>
    <cellStyle name="Примечание 2 2 4 10 4 2" xfId="47958"/>
    <cellStyle name="Примечание 2 2 4 10 5" xfId="26067"/>
    <cellStyle name="Примечание 2 2 4 10 5 2" xfId="47959"/>
    <cellStyle name="Примечание 2 2 4 10 6" xfId="26068"/>
    <cellStyle name="Примечание 2 2 4 10 6 2" xfId="47960"/>
    <cellStyle name="Примечание 2 2 4 10 7" xfId="47955"/>
    <cellStyle name="Примечание 2 2 4 11" xfId="26069"/>
    <cellStyle name="Примечание 2 2 4 11 2" xfId="26070"/>
    <cellStyle name="Примечание 2 2 4 11 2 2" xfId="47962"/>
    <cellStyle name="Примечание 2 2 4 11 3" xfId="26071"/>
    <cellStyle name="Примечание 2 2 4 11 3 2" xfId="47963"/>
    <cellStyle name="Примечание 2 2 4 11 4" xfId="26072"/>
    <cellStyle name="Примечание 2 2 4 11 4 2" xfId="47964"/>
    <cellStyle name="Примечание 2 2 4 11 5" xfId="26073"/>
    <cellStyle name="Примечание 2 2 4 11 5 2" xfId="47965"/>
    <cellStyle name="Примечание 2 2 4 11 6" xfId="26074"/>
    <cellStyle name="Примечание 2 2 4 11 6 2" xfId="47966"/>
    <cellStyle name="Примечание 2 2 4 11 7" xfId="47961"/>
    <cellStyle name="Примечание 2 2 4 12" xfId="26075"/>
    <cellStyle name="Примечание 2 2 4 12 2" xfId="26076"/>
    <cellStyle name="Примечание 2 2 4 12 2 2" xfId="47968"/>
    <cellStyle name="Примечание 2 2 4 12 3" xfId="26077"/>
    <cellStyle name="Примечание 2 2 4 12 3 2" xfId="47969"/>
    <cellStyle name="Примечание 2 2 4 12 4" xfId="26078"/>
    <cellStyle name="Примечание 2 2 4 12 4 2" xfId="47970"/>
    <cellStyle name="Примечание 2 2 4 12 5" xfId="26079"/>
    <cellStyle name="Примечание 2 2 4 12 5 2" xfId="47971"/>
    <cellStyle name="Примечание 2 2 4 12 6" xfId="26080"/>
    <cellStyle name="Примечание 2 2 4 12 6 2" xfId="47972"/>
    <cellStyle name="Примечание 2 2 4 12 7" xfId="47967"/>
    <cellStyle name="Примечание 2 2 4 13" xfId="26081"/>
    <cellStyle name="Примечание 2 2 4 13 2" xfId="26082"/>
    <cellStyle name="Примечание 2 2 4 13 2 2" xfId="47974"/>
    <cellStyle name="Примечание 2 2 4 13 3" xfId="26083"/>
    <cellStyle name="Примечание 2 2 4 13 3 2" xfId="47975"/>
    <cellStyle name="Примечание 2 2 4 13 4" xfId="26084"/>
    <cellStyle name="Примечание 2 2 4 13 4 2" xfId="47976"/>
    <cellStyle name="Примечание 2 2 4 13 5" xfId="26085"/>
    <cellStyle name="Примечание 2 2 4 13 5 2" xfId="47977"/>
    <cellStyle name="Примечание 2 2 4 13 6" xfId="26086"/>
    <cellStyle name="Примечание 2 2 4 13 6 2" xfId="47978"/>
    <cellStyle name="Примечание 2 2 4 13 7" xfId="47973"/>
    <cellStyle name="Примечание 2 2 4 14" xfId="26087"/>
    <cellStyle name="Примечание 2 2 4 14 2" xfId="26088"/>
    <cellStyle name="Примечание 2 2 4 14 2 2" xfId="47980"/>
    <cellStyle name="Примечание 2 2 4 14 3" xfId="26089"/>
    <cellStyle name="Примечание 2 2 4 14 3 2" xfId="47981"/>
    <cellStyle name="Примечание 2 2 4 14 4" xfId="26090"/>
    <cellStyle name="Примечание 2 2 4 14 4 2" xfId="47982"/>
    <cellStyle name="Примечание 2 2 4 14 5" xfId="26091"/>
    <cellStyle name="Примечание 2 2 4 14 5 2" xfId="47983"/>
    <cellStyle name="Примечание 2 2 4 14 6" xfId="26092"/>
    <cellStyle name="Примечание 2 2 4 14 6 2" xfId="47984"/>
    <cellStyle name="Примечание 2 2 4 14 7" xfId="47979"/>
    <cellStyle name="Примечание 2 2 4 15" xfId="26093"/>
    <cellStyle name="Примечание 2 2 4 15 2" xfId="26094"/>
    <cellStyle name="Примечание 2 2 4 15 2 2" xfId="47986"/>
    <cellStyle name="Примечание 2 2 4 15 3" xfId="26095"/>
    <cellStyle name="Примечание 2 2 4 15 3 2" xfId="47987"/>
    <cellStyle name="Примечание 2 2 4 15 4" xfId="26096"/>
    <cellStyle name="Примечание 2 2 4 15 4 2" xfId="47988"/>
    <cellStyle name="Примечание 2 2 4 15 5" xfId="26097"/>
    <cellStyle name="Примечание 2 2 4 15 5 2" xfId="47989"/>
    <cellStyle name="Примечание 2 2 4 15 6" xfId="26098"/>
    <cellStyle name="Примечание 2 2 4 15 6 2" xfId="47990"/>
    <cellStyle name="Примечание 2 2 4 15 7" xfId="47985"/>
    <cellStyle name="Примечание 2 2 4 16" xfId="26099"/>
    <cellStyle name="Примечание 2 2 4 16 2" xfId="26100"/>
    <cellStyle name="Примечание 2 2 4 16 2 2" xfId="47992"/>
    <cellStyle name="Примечание 2 2 4 16 3" xfId="26101"/>
    <cellStyle name="Примечание 2 2 4 16 3 2" xfId="47993"/>
    <cellStyle name="Примечание 2 2 4 16 4" xfId="26102"/>
    <cellStyle name="Примечание 2 2 4 16 4 2" xfId="47994"/>
    <cellStyle name="Примечание 2 2 4 16 5" xfId="26103"/>
    <cellStyle name="Примечание 2 2 4 16 5 2" xfId="47995"/>
    <cellStyle name="Примечание 2 2 4 16 6" xfId="26104"/>
    <cellStyle name="Примечание 2 2 4 16 6 2" xfId="47996"/>
    <cellStyle name="Примечание 2 2 4 16 7" xfId="47991"/>
    <cellStyle name="Примечание 2 2 4 17" xfId="26105"/>
    <cellStyle name="Примечание 2 2 4 17 2" xfId="26106"/>
    <cellStyle name="Примечание 2 2 4 17 2 2" xfId="47998"/>
    <cellStyle name="Примечание 2 2 4 17 3" xfId="26107"/>
    <cellStyle name="Примечание 2 2 4 17 3 2" xfId="47999"/>
    <cellStyle name="Примечание 2 2 4 17 4" xfId="26108"/>
    <cellStyle name="Примечание 2 2 4 17 4 2" xfId="48000"/>
    <cellStyle name="Примечание 2 2 4 17 5" xfId="26109"/>
    <cellStyle name="Примечание 2 2 4 17 5 2" xfId="48001"/>
    <cellStyle name="Примечание 2 2 4 17 6" xfId="26110"/>
    <cellStyle name="Примечание 2 2 4 17 6 2" xfId="48002"/>
    <cellStyle name="Примечание 2 2 4 17 7" xfId="47997"/>
    <cellStyle name="Примечание 2 2 4 18" xfId="26111"/>
    <cellStyle name="Примечание 2 2 4 18 2" xfId="26112"/>
    <cellStyle name="Примечание 2 2 4 18 2 2" xfId="48004"/>
    <cellStyle name="Примечание 2 2 4 18 3" xfId="26113"/>
    <cellStyle name="Примечание 2 2 4 18 3 2" xfId="48005"/>
    <cellStyle name="Примечание 2 2 4 18 4" xfId="26114"/>
    <cellStyle name="Примечание 2 2 4 18 4 2" xfId="48006"/>
    <cellStyle name="Примечание 2 2 4 18 5" xfId="26115"/>
    <cellStyle name="Примечание 2 2 4 18 5 2" xfId="48007"/>
    <cellStyle name="Примечание 2 2 4 18 6" xfId="26116"/>
    <cellStyle name="Примечание 2 2 4 18 6 2" xfId="48008"/>
    <cellStyle name="Примечание 2 2 4 18 7" xfId="48003"/>
    <cellStyle name="Примечание 2 2 4 19" xfId="26117"/>
    <cellStyle name="Примечание 2 2 4 19 2" xfId="26118"/>
    <cellStyle name="Примечание 2 2 4 19 2 2" xfId="48010"/>
    <cellStyle name="Примечание 2 2 4 19 3" xfId="26119"/>
    <cellStyle name="Примечание 2 2 4 19 3 2" xfId="48011"/>
    <cellStyle name="Примечание 2 2 4 19 4" xfId="26120"/>
    <cellStyle name="Примечание 2 2 4 19 4 2" xfId="48012"/>
    <cellStyle name="Примечание 2 2 4 19 5" xfId="26121"/>
    <cellStyle name="Примечание 2 2 4 19 5 2" xfId="48013"/>
    <cellStyle name="Примечание 2 2 4 19 6" xfId="26122"/>
    <cellStyle name="Примечание 2 2 4 19 6 2" xfId="48014"/>
    <cellStyle name="Примечание 2 2 4 19 7" xfId="48009"/>
    <cellStyle name="Примечание 2 2 4 2" xfId="26123"/>
    <cellStyle name="Примечание 2 2 4 2 2" xfId="26124"/>
    <cellStyle name="Примечание 2 2 4 2 2 2" xfId="48016"/>
    <cellStyle name="Примечание 2 2 4 2 3" xfId="26125"/>
    <cellStyle name="Примечание 2 2 4 2 3 2" xfId="48017"/>
    <cellStyle name="Примечание 2 2 4 2 4" xfId="26126"/>
    <cellStyle name="Примечание 2 2 4 2 4 2" xfId="48018"/>
    <cellStyle name="Примечание 2 2 4 2 5" xfId="26127"/>
    <cellStyle name="Примечание 2 2 4 2 5 2" xfId="48019"/>
    <cellStyle name="Примечание 2 2 4 2 6" xfId="26128"/>
    <cellStyle name="Примечание 2 2 4 2 6 2" xfId="48020"/>
    <cellStyle name="Примечание 2 2 4 2 7" xfId="48015"/>
    <cellStyle name="Примечание 2 2 4 20" xfId="26129"/>
    <cellStyle name="Примечание 2 2 4 20 2" xfId="26130"/>
    <cellStyle name="Примечание 2 2 4 20 2 2" xfId="48022"/>
    <cellStyle name="Примечание 2 2 4 20 3" xfId="26131"/>
    <cellStyle name="Примечание 2 2 4 20 3 2" xfId="48023"/>
    <cellStyle name="Примечание 2 2 4 20 4" xfId="26132"/>
    <cellStyle name="Примечание 2 2 4 20 4 2" xfId="48024"/>
    <cellStyle name="Примечание 2 2 4 20 5" xfId="26133"/>
    <cellStyle name="Примечание 2 2 4 20 5 2" xfId="48025"/>
    <cellStyle name="Примечание 2 2 4 20 6" xfId="26134"/>
    <cellStyle name="Примечание 2 2 4 20 6 2" xfId="48026"/>
    <cellStyle name="Примечание 2 2 4 20 7" xfId="48021"/>
    <cellStyle name="Примечание 2 2 4 21" xfId="26135"/>
    <cellStyle name="Примечание 2 2 4 21 2" xfId="26136"/>
    <cellStyle name="Примечание 2 2 4 21 2 2" xfId="48028"/>
    <cellStyle name="Примечание 2 2 4 21 3" xfId="26137"/>
    <cellStyle name="Примечание 2 2 4 21 3 2" xfId="48029"/>
    <cellStyle name="Примечание 2 2 4 21 4" xfId="26138"/>
    <cellStyle name="Примечание 2 2 4 21 4 2" xfId="48030"/>
    <cellStyle name="Примечание 2 2 4 21 5" xfId="26139"/>
    <cellStyle name="Примечание 2 2 4 21 5 2" xfId="48031"/>
    <cellStyle name="Примечание 2 2 4 21 6" xfId="26140"/>
    <cellStyle name="Примечание 2 2 4 21 6 2" xfId="48032"/>
    <cellStyle name="Примечание 2 2 4 21 7" xfId="48027"/>
    <cellStyle name="Примечание 2 2 4 22" xfId="26141"/>
    <cellStyle name="Примечание 2 2 4 22 2" xfId="26142"/>
    <cellStyle name="Примечание 2 2 4 22 2 2" xfId="48034"/>
    <cellStyle name="Примечание 2 2 4 22 3" xfId="26143"/>
    <cellStyle name="Примечание 2 2 4 22 3 2" xfId="48035"/>
    <cellStyle name="Примечание 2 2 4 22 4" xfId="26144"/>
    <cellStyle name="Примечание 2 2 4 22 4 2" xfId="48036"/>
    <cellStyle name="Примечание 2 2 4 22 5" xfId="26145"/>
    <cellStyle name="Примечание 2 2 4 22 5 2" xfId="48037"/>
    <cellStyle name="Примечание 2 2 4 22 6" xfId="26146"/>
    <cellStyle name="Примечание 2 2 4 22 6 2" xfId="48038"/>
    <cellStyle name="Примечание 2 2 4 22 7" xfId="48033"/>
    <cellStyle name="Примечание 2 2 4 23" xfId="26147"/>
    <cellStyle name="Примечание 2 2 4 23 2" xfId="48039"/>
    <cellStyle name="Примечание 2 2 4 24" xfId="26148"/>
    <cellStyle name="Примечание 2 2 4 24 2" xfId="48040"/>
    <cellStyle name="Примечание 2 2 4 25" xfId="26149"/>
    <cellStyle name="Примечание 2 2 4 25 2" xfId="48041"/>
    <cellStyle name="Примечание 2 2 4 26" xfId="26150"/>
    <cellStyle name="Примечание 2 2 4 26 2" xfId="48042"/>
    <cellStyle name="Примечание 2 2 4 27" xfId="26151"/>
    <cellStyle name="Примечание 2 2 4 27 2" xfId="48043"/>
    <cellStyle name="Примечание 2 2 4 28" xfId="47954"/>
    <cellStyle name="Примечание 2 2 4 3" xfId="26152"/>
    <cellStyle name="Примечание 2 2 4 3 2" xfId="26153"/>
    <cellStyle name="Примечание 2 2 4 3 2 2" xfId="48045"/>
    <cellStyle name="Примечание 2 2 4 3 3" xfId="26154"/>
    <cellStyle name="Примечание 2 2 4 3 3 2" xfId="48046"/>
    <cellStyle name="Примечание 2 2 4 3 4" xfId="26155"/>
    <cellStyle name="Примечание 2 2 4 3 4 2" xfId="48047"/>
    <cellStyle name="Примечание 2 2 4 3 5" xfId="26156"/>
    <cellStyle name="Примечание 2 2 4 3 5 2" xfId="48048"/>
    <cellStyle name="Примечание 2 2 4 3 6" xfId="26157"/>
    <cellStyle name="Примечание 2 2 4 3 6 2" xfId="48049"/>
    <cellStyle name="Примечание 2 2 4 3 7" xfId="48044"/>
    <cellStyle name="Примечание 2 2 4 4" xfId="26158"/>
    <cellStyle name="Примечание 2 2 4 4 2" xfId="26159"/>
    <cellStyle name="Примечание 2 2 4 4 2 2" xfId="48051"/>
    <cellStyle name="Примечание 2 2 4 4 3" xfId="26160"/>
    <cellStyle name="Примечание 2 2 4 4 3 2" xfId="48052"/>
    <cellStyle name="Примечание 2 2 4 4 4" xfId="26161"/>
    <cellStyle name="Примечание 2 2 4 4 4 2" xfId="48053"/>
    <cellStyle name="Примечание 2 2 4 4 5" xfId="26162"/>
    <cellStyle name="Примечание 2 2 4 4 5 2" xfId="48054"/>
    <cellStyle name="Примечание 2 2 4 4 6" xfId="26163"/>
    <cellStyle name="Примечание 2 2 4 4 6 2" xfId="48055"/>
    <cellStyle name="Примечание 2 2 4 4 7" xfId="48050"/>
    <cellStyle name="Примечание 2 2 4 5" xfId="26164"/>
    <cellStyle name="Примечание 2 2 4 5 2" xfId="26165"/>
    <cellStyle name="Примечание 2 2 4 5 2 2" xfId="48057"/>
    <cellStyle name="Примечание 2 2 4 5 3" xfId="26166"/>
    <cellStyle name="Примечание 2 2 4 5 3 2" xfId="48058"/>
    <cellStyle name="Примечание 2 2 4 5 4" xfId="26167"/>
    <cellStyle name="Примечание 2 2 4 5 4 2" xfId="48059"/>
    <cellStyle name="Примечание 2 2 4 5 5" xfId="26168"/>
    <cellStyle name="Примечание 2 2 4 5 5 2" xfId="48060"/>
    <cellStyle name="Примечание 2 2 4 5 6" xfId="26169"/>
    <cellStyle name="Примечание 2 2 4 5 6 2" xfId="48061"/>
    <cellStyle name="Примечание 2 2 4 5 7" xfId="48056"/>
    <cellStyle name="Примечание 2 2 4 6" xfId="26170"/>
    <cellStyle name="Примечание 2 2 4 6 2" xfId="26171"/>
    <cellStyle name="Примечание 2 2 4 6 2 2" xfId="48063"/>
    <cellStyle name="Примечание 2 2 4 6 3" xfId="26172"/>
    <cellStyle name="Примечание 2 2 4 6 3 2" xfId="48064"/>
    <cellStyle name="Примечание 2 2 4 6 4" xfId="26173"/>
    <cellStyle name="Примечание 2 2 4 6 4 2" xfId="48065"/>
    <cellStyle name="Примечание 2 2 4 6 5" xfId="26174"/>
    <cellStyle name="Примечание 2 2 4 6 5 2" xfId="48066"/>
    <cellStyle name="Примечание 2 2 4 6 6" xfId="26175"/>
    <cellStyle name="Примечание 2 2 4 6 6 2" xfId="48067"/>
    <cellStyle name="Примечание 2 2 4 6 7" xfId="48062"/>
    <cellStyle name="Примечание 2 2 4 7" xfId="26176"/>
    <cellStyle name="Примечание 2 2 4 7 2" xfId="26177"/>
    <cellStyle name="Примечание 2 2 4 7 2 2" xfId="48069"/>
    <cellStyle name="Примечание 2 2 4 7 3" xfId="26178"/>
    <cellStyle name="Примечание 2 2 4 7 3 2" xfId="48070"/>
    <cellStyle name="Примечание 2 2 4 7 4" xfId="26179"/>
    <cellStyle name="Примечание 2 2 4 7 4 2" xfId="48071"/>
    <cellStyle name="Примечание 2 2 4 7 5" xfId="26180"/>
    <cellStyle name="Примечание 2 2 4 7 5 2" xfId="48072"/>
    <cellStyle name="Примечание 2 2 4 7 6" xfId="26181"/>
    <cellStyle name="Примечание 2 2 4 7 6 2" xfId="48073"/>
    <cellStyle name="Примечание 2 2 4 7 7" xfId="48068"/>
    <cellStyle name="Примечание 2 2 4 8" xfId="26182"/>
    <cellStyle name="Примечание 2 2 4 8 2" xfId="26183"/>
    <cellStyle name="Примечание 2 2 4 8 2 2" xfId="48075"/>
    <cellStyle name="Примечание 2 2 4 8 3" xfId="26184"/>
    <cellStyle name="Примечание 2 2 4 8 3 2" xfId="48076"/>
    <cellStyle name="Примечание 2 2 4 8 4" xfId="26185"/>
    <cellStyle name="Примечание 2 2 4 8 4 2" xfId="48077"/>
    <cellStyle name="Примечание 2 2 4 8 5" xfId="26186"/>
    <cellStyle name="Примечание 2 2 4 8 5 2" xfId="48078"/>
    <cellStyle name="Примечание 2 2 4 8 6" xfId="26187"/>
    <cellStyle name="Примечание 2 2 4 8 6 2" xfId="48079"/>
    <cellStyle name="Примечание 2 2 4 8 7" xfId="48074"/>
    <cellStyle name="Примечание 2 2 4 9" xfId="26188"/>
    <cellStyle name="Примечание 2 2 4 9 2" xfId="26189"/>
    <cellStyle name="Примечание 2 2 4 9 2 2" xfId="48081"/>
    <cellStyle name="Примечание 2 2 4 9 3" xfId="26190"/>
    <cellStyle name="Примечание 2 2 4 9 3 2" xfId="48082"/>
    <cellStyle name="Примечание 2 2 4 9 4" xfId="26191"/>
    <cellStyle name="Примечание 2 2 4 9 4 2" xfId="48083"/>
    <cellStyle name="Примечание 2 2 4 9 5" xfId="26192"/>
    <cellStyle name="Примечание 2 2 4 9 5 2" xfId="48084"/>
    <cellStyle name="Примечание 2 2 4 9 6" xfId="26193"/>
    <cellStyle name="Примечание 2 2 4 9 6 2" xfId="48085"/>
    <cellStyle name="Примечание 2 2 4 9 7" xfId="48080"/>
    <cellStyle name="Примечание 2 2 5" xfId="26194"/>
    <cellStyle name="Примечание 2 2 5 10" xfId="26195"/>
    <cellStyle name="Примечание 2 2 5 10 2" xfId="26196"/>
    <cellStyle name="Примечание 2 2 5 10 2 2" xfId="48088"/>
    <cellStyle name="Примечание 2 2 5 10 3" xfId="26197"/>
    <cellStyle name="Примечание 2 2 5 10 3 2" xfId="48089"/>
    <cellStyle name="Примечание 2 2 5 10 4" xfId="26198"/>
    <cellStyle name="Примечание 2 2 5 10 4 2" xfId="48090"/>
    <cellStyle name="Примечание 2 2 5 10 5" xfId="26199"/>
    <cellStyle name="Примечание 2 2 5 10 5 2" xfId="48091"/>
    <cellStyle name="Примечание 2 2 5 10 6" xfId="26200"/>
    <cellStyle name="Примечание 2 2 5 10 6 2" xfId="48092"/>
    <cellStyle name="Примечание 2 2 5 10 7" xfId="48087"/>
    <cellStyle name="Примечание 2 2 5 11" xfId="26201"/>
    <cellStyle name="Примечание 2 2 5 11 2" xfId="26202"/>
    <cellStyle name="Примечание 2 2 5 11 2 2" xfId="48094"/>
    <cellStyle name="Примечание 2 2 5 11 3" xfId="26203"/>
    <cellStyle name="Примечание 2 2 5 11 3 2" xfId="48095"/>
    <cellStyle name="Примечание 2 2 5 11 4" xfId="26204"/>
    <cellStyle name="Примечание 2 2 5 11 4 2" xfId="48096"/>
    <cellStyle name="Примечание 2 2 5 11 5" xfId="26205"/>
    <cellStyle name="Примечание 2 2 5 11 5 2" xfId="48097"/>
    <cellStyle name="Примечание 2 2 5 11 6" xfId="26206"/>
    <cellStyle name="Примечание 2 2 5 11 6 2" xfId="48098"/>
    <cellStyle name="Примечание 2 2 5 11 7" xfId="48093"/>
    <cellStyle name="Примечание 2 2 5 12" xfId="26207"/>
    <cellStyle name="Примечание 2 2 5 12 2" xfId="26208"/>
    <cellStyle name="Примечание 2 2 5 12 2 2" xfId="48100"/>
    <cellStyle name="Примечание 2 2 5 12 3" xfId="26209"/>
    <cellStyle name="Примечание 2 2 5 12 3 2" xfId="48101"/>
    <cellStyle name="Примечание 2 2 5 12 4" xfId="26210"/>
    <cellStyle name="Примечание 2 2 5 12 4 2" xfId="48102"/>
    <cellStyle name="Примечание 2 2 5 12 5" xfId="26211"/>
    <cellStyle name="Примечание 2 2 5 12 5 2" xfId="48103"/>
    <cellStyle name="Примечание 2 2 5 12 6" xfId="26212"/>
    <cellStyle name="Примечание 2 2 5 12 6 2" xfId="48104"/>
    <cellStyle name="Примечание 2 2 5 12 7" xfId="48099"/>
    <cellStyle name="Примечание 2 2 5 13" xfId="26213"/>
    <cellStyle name="Примечание 2 2 5 13 2" xfId="26214"/>
    <cellStyle name="Примечание 2 2 5 13 2 2" xfId="48106"/>
    <cellStyle name="Примечание 2 2 5 13 3" xfId="26215"/>
    <cellStyle name="Примечание 2 2 5 13 3 2" xfId="48107"/>
    <cellStyle name="Примечание 2 2 5 13 4" xfId="26216"/>
    <cellStyle name="Примечание 2 2 5 13 4 2" xfId="48108"/>
    <cellStyle name="Примечание 2 2 5 13 5" xfId="26217"/>
    <cellStyle name="Примечание 2 2 5 13 5 2" xfId="48109"/>
    <cellStyle name="Примечание 2 2 5 13 6" xfId="26218"/>
    <cellStyle name="Примечание 2 2 5 13 6 2" xfId="48110"/>
    <cellStyle name="Примечание 2 2 5 13 7" xfId="48105"/>
    <cellStyle name="Примечание 2 2 5 14" xfId="26219"/>
    <cellStyle name="Примечание 2 2 5 14 2" xfId="26220"/>
    <cellStyle name="Примечание 2 2 5 14 2 2" xfId="48112"/>
    <cellStyle name="Примечание 2 2 5 14 3" xfId="26221"/>
    <cellStyle name="Примечание 2 2 5 14 3 2" xfId="48113"/>
    <cellStyle name="Примечание 2 2 5 14 4" xfId="26222"/>
    <cellStyle name="Примечание 2 2 5 14 4 2" xfId="48114"/>
    <cellStyle name="Примечание 2 2 5 14 5" xfId="26223"/>
    <cellStyle name="Примечание 2 2 5 14 5 2" xfId="48115"/>
    <cellStyle name="Примечание 2 2 5 14 6" xfId="26224"/>
    <cellStyle name="Примечание 2 2 5 14 6 2" xfId="48116"/>
    <cellStyle name="Примечание 2 2 5 14 7" xfId="48111"/>
    <cellStyle name="Примечание 2 2 5 15" xfId="26225"/>
    <cellStyle name="Примечание 2 2 5 15 2" xfId="26226"/>
    <cellStyle name="Примечание 2 2 5 15 2 2" xfId="48118"/>
    <cellStyle name="Примечание 2 2 5 15 3" xfId="26227"/>
    <cellStyle name="Примечание 2 2 5 15 3 2" xfId="48119"/>
    <cellStyle name="Примечание 2 2 5 15 4" xfId="26228"/>
    <cellStyle name="Примечание 2 2 5 15 4 2" xfId="48120"/>
    <cellStyle name="Примечание 2 2 5 15 5" xfId="26229"/>
    <cellStyle name="Примечание 2 2 5 15 5 2" xfId="48121"/>
    <cellStyle name="Примечание 2 2 5 15 6" xfId="26230"/>
    <cellStyle name="Примечание 2 2 5 15 6 2" xfId="48122"/>
    <cellStyle name="Примечание 2 2 5 15 7" xfId="48117"/>
    <cellStyle name="Примечание 2 2 5 16" xfId="26231"/>
    <cellStyle name="Примечание 2 2 5 16 2" xfId="26232"/>
    <cellStyle name="Примечание 2 2 5 16 2 2" xfId="48124"/>
    <cellStyle name="Примечание 2 2 5 16 3" xfId="26233"/>
    <cellStyle name="Примечание 2 2 5 16 3 2" xfId="48125"/>
    <cellStyle name="Примечание 2 2 5 16 4" xfId="26234"/>
    <cellStyle name="Примечание 2 2 5 16 4 2" xfId="48126"/>
    <cellStyle name="Примечание 2 2 5 16 5" xfId="26235"/>
    <cellStyle name="Примечание 2 2 5 16 5 2" xfId="48127"/>
    <cellStyle name="Примечание 2 2 5 16 6" xfId="26236"/>
    <cellStyle name="Примечание 2 2 5 16 6 2" xfId="48128"/>
    <cellStyle name="Примечание 2 2 5 16 7" xfId="48123"/>
    <cellStyle name="Примечание 2 2 5 17" xfId="26237"/>
    <cellStyle name="Примечание 2 2 5 17 2" xfId="26238"/>
    <cellStyle name="Примечание 2 2 5 17 2 2" xfId="48130"/>
    <cellStyle name="Примечание 2 2 5 17 3" xfId="26239"/>
    <cellStyle name="Примечание 2 2 5 17 3 2" xfId="48131"/>
    <cellStyle name="Примечание 2 2 5 17 4" xfId="26240"/>
    <cellStyle name="Примечание 2 2 5 17 4 2" xfId="48132"/>
    <cellStyle name="Примечание 2 2 5 17 5" xfId="26241"/>
    <cellStyle name="Примечание 2 2 5 17 5 2" xfId="48133"/>
    <cellStyle name="Примечание 2 2 5 17 6" xfId="26242"/>
    <cellStyle name="Примечание 2 2 5 17 6 2" xfId="48134"/>
    <cellStyle name="Примечание 2 2 5 17 7" xfId="48129"/>
    <cellStyle name="Примечание 2 2 5 18" xfId="26243"/>
    <cellStyle name="Примечание 2 2 5 18 2" xfId="26244"/>
    <cellStyle name="Примечание 2 2 5 18 2 2" xfId="48136"/>
    <cellStyle name="Примечание 2 2 5 18 3" xfId="26245"/>
    <cellStyle name="Примечание 2 2 5 18 3 2" xfId="48137"/>
    <cellStyle name="Примечание 2 2 5 18 4" xfId="26246"/>
    <cellStyle name="Примечание 2 2 5 18 4 2" xfId="48138"/>
    <cellStyle name="Примечание 2 2 5 18 5" xfId="26247"/>
    <cellStyle name="Примечание 2 2 5 18 5 2" xfId="48139"/>
    <cellStyle name="Примечание 2 2 5 18 6" xfId="26248"/>
    <cellStyle name="Примечание 2 2 5 18 6 2" xfId="48140"/>
    <cellStyle name="Примечание 2 2 5 18 7" xfId="48135"/>
    <cellStyle name="Примечание 2 2 5 19" xfId="26249"/>
    <cellStyle name="Примечание 2 2 5 19 2" xfId="26250"/>
    <cellStyle name="Примечание 2 2 5 19 2 2" xfId="48142"/>
    <cellStyle name="Примечание 2 2 5 19 3" xfId="26251"/>
    <cellStyle name="Примечание 2 2 5 19 3 2" xfId="48143"/>
    <cellStyle name="Примечание 2 2 5 19 4" xfId="26252"/>
    <cellStyle name="Примечание 2 2 5 19 4 2" xfId="48144"/>
    <cellStyle name="Примечание 2 2 5 19 5" xfId="26253"/>
    <cellStyle name="Примечание 2 2 5 19 5 2" xfId="48145"/>
    <cellStyle name="Примечание 2 2 5 19 6" xfId="26254"/>
    <cellStyle name="Примечание 2 2 5 19 6 2" xfId="48146"/>
    <cellStyle name="Примечание 2 2 5 19 7" xfId="48141"/>
    <cellStyle name="Примечание 2 2 5 2" xfId="26255"/>
    <cellStyle name="Примечание 2 2 5 2 2" xfId="26256"/>
    <cellStyle name="Примечание 2 2 5 2 2 2" xfId="48148"/>
    <cellStyle name="Примечание 2 2 5 2 3" xfId="26257"/>
    <cellStyle name="Примечание 2 2 5 2 3 2" xfId="48149"/>
    <cellStyle name="Примечание 2 2 5 2 4" xfId="26258"/>
    <cellStyle name="Примечание 2 2 5 2 4 2" xfId="48150"/>
    <cellStyle name="Примечание 2 2 5 2 5" xfId="26259"/>
    <cellStyle name="Примечание 2 2 5 2 5 2" xfId="48151"/>
    <cellStyle name="Примечание 2 2 5 2 6" xfId="26260"/>
    <cellStyle name="Примечание 2 2 5 2 6 2" xfId="48152"/>
    <cellStyle name="Примечание 2 2 5 2 7" xfId="48147"/>
    <cellStyle name="Примечание 2 2 5 20" xfId="26261"/>
    <cellStyle name="Примечание 2 2 5 20 2" xfId="26262"/>
    <cellStyle name="Примечание 2 2 5 20 2 2" xfId="48154"/>
    <cellStyle name="Примечание 2 2 5 20 3" xfId="26263"/>
    <cellStyle name="Примечание 2 2 5 20 3 2" xfId="48155"/>
    <cellStyle name="Примечание 2 2 5 20 4" xfId="26264"/>
    <cellStyle name="Примечание 2 2 5 20 4 2" xfId="48156"/>
    <cellStyle name="Примечание 2 2 5 20 5" xfId="26265"/>
    <cellStyle name="Примечание 2 2 5 20 5 2" xfId="48157"/>
    <cellStyle name="Примечание 2 2 5 20 6" xfId="26266"/>
    <cellStyle name="Примечание 2 2 5 20 6 2" xfId="48158"/>
    <cellStyle name="Примечание 2 2 5 20 7" xfId="48153"/>
    <cellStyle name="Примечание 2 2 5 21" xfId="26267"/>
    <cellStyle name="Примечание 2 2 5 21 2" xfId="26268"/>
    <cellStyle name="Примечание 2 2 5 21 2 2" xfId="48160"/>
    <cellStyle name="Примечание 2 2 5 21 3" xfId="26269"/>
    <cellStyle name="Примечание 2 2 5 21 3 2" xfId="48161"/>
    <cellStyle name="Примечание 2 2 5 21 4" xfId="26270"/>
    <cellStyle name="Примечание 2 2 5 21 4 2" xfId="48162"/>
    <cellStyle name="Примечание 2 2 5 21 5" xfId="26271"/>
    <cellStyle name="Примечание 2 2 5 21 5 2" xfId="48163"/>
    <cellStyle name="Примечание 2 2 5 21 6" xfId="26272"/>
    <cellStyle name="Примечание 2 2 5 21 6 2" xfId="48164"/>
    <cellStyle name="Примечание 2 2 5 21 7" xfId="48159"/>
    <cellStyle name="Примечание 2 2 5 22" xfId="26273"/>
    <cellStyle name="Примечание 2 2 5 22 2" xfId="26274"/>
    <cellStyle name="Примечание 2 2 5 22 2 2" xfId="48166"/>
    <cellStyle name="Примечание 2 2 5 22 3" xfId="26275"/>
    <cellStyle name="Примечание 2 2 5 22 3 2" xfId="48167"/>
    <cellStyle name="Примечание 2 2 5 22 4" xfId="26276"/>
    <cellStyle name="Примечание 2 2 5 22 4 2" xfId="48168"/>
    <cellStyle name="Примечание 2 2 5 22 5" xfId="26277"/>
    <cellStyle name="Примечание 2 2 5 22 5 2" xfId="48169"/>
    <cellStyle name="Примечание 2 2 5 22 6" xfId="26278"/>
    <cellStyle name="Примечание 2 2 5 22 6 2" xfId="48170"/>
    <cellStyle name="Примечание 2 2 5 22 7" xfId="48165"/>
    <cellStyle name="Примечание 2 2 5 23" xfId="26279"/>
    <cellStyle name="Примечание 2 2 5 23 2" xfId="48171"/>
    <cellStyle name="Примечание 2 2 5 24" xfId="26280"/>
    <cellStyle name="Примечание 2 2 5 24 2" xfId="48172"/>
    <cellStyle name="Примечание 2 2 5 25" xfId="26281"/>
    <cellStyle name="Примечание 2 2 5 25 2" xfId="48173"/>
    <cellStyle name="Примечание 2 2 5 26" xfId="26282"/>
    <cellStyle name="Примечание 2 2 5 26 2" xfId="48174"/>
    <cellStyle name="Примечание 2 2 5 27" xfId="26283"/>
    <cellStyle name="Примечание 2 2 5 27 2" xfId="48175"/>
    <cellStyle name="Примечание 2 2 5 28" xfId="48086"/>
    <cellStyle name="Примечание 2 2 5 3" xfId="26284"/>
    <cellStyle name="Примечание 2 2 5 3 2" xfId="26285"/>
    <cellStyle name="Примечание 2 2 5 3 2 2" xfId="48177"/>
    <cellStyle name="Примечание 2 2 5 3 3" xfId="26286"/>
    <cellStyle name="Примечание 2 2 5 3 3 2" xfId="48178"/>
    <cellStyle name="Примечание 2 2 5 3 4" xfId="26287"/>
    <cellStyle name="Примечание 2 2 5 3 4 2" xfId="48179"/>
    <cellStyle name="Примечание 2 2 5 3 5" xfId="26288"/>
    <cellStyle name="Примечание 2 2 5 3 5 2" xfId="48180"/>
    <cellStyle name="Примечание 2 2 5 3 6" xfId="26289"/>
    <cellStyle name="Примечание 2 2 5 3 6 2" xfId="48181"/>
    <cellStyle name="Примечание 2 2 5 3 7" xfId="48176"/>
    <cellStyle name="Примечание 2 2 5 4" xfId="26290"/>
    <cellStyle name="Примечание 2 2 5 4 2" xfId="26291"/>
    <cellStyle name="Примечание 2 2 5 4 2 2" xfId="48183"/>
    <cellStyle name="Примечание 2 2 5 4 3" xfId="26292"/>
    <cellStyle name="Примечание 2 2 5 4 3 2" xfId="48184"/>
    <cellStyle name="Примечание 2 2 5 4 4" xfId="26293"/>
    <cellStyle name="Примечание 2 2 5 4 4 2" xfId="48185"/>
    <cellStyle name="Примечание 2 2 5 4 5" xfId="26294"/>
    <cellStyle name="Примечание 2 2 5 4 5 2" xfId="48186"/>
    <cellStyle name="Примечание 2 2 5 4 6" xfId="26295"/>
    <cellStyle name="Примечание 2 2 5 4 6 2" xfId="48187"/>
    <cellStyle name="Примечание 2 2 5 4 7" xfId="48182"/>
    <cellStyle name="Примечание 2 2 5 5" xfId="26296"/>
    <cellStyle name="Примечание 2 2 5 5 2" xfId="26297"/>
    <cellStyle name="Примечание 2 2 5 5 2 2" xfId="48189"/>
    <cellStyle name="Примечание 2 2 5 5 3" xfId="26298"/>
    <cellStyle name="Примечание 2 2 5 5 3 2" xfId="48190"/>
    <cellStyle name="Примечание 2 2 5 5 4" xfId="26299"/>
    <cellStyle name="Примечание 2 2 5 5 4 2" xfId="48191"/>
    <cellStyle name="Примечание 2 2 5 5 5" xfId="26300"/>
    <cellStyle name="Примечание 2 2 5 5 5 2" xfId="48192"/>
    <cellStyle name="Примечание 2 2 5 5 6" xfId="26301"/>
    <cellStyle name="Примечание 2 2 5 5 6 2" xfId="48193"/>
    <cellStyle name="Примечание 2 2 5 5 7" xfId="48188"/>
    <cellStyle name="Примечание 2 2 5 6" xfId="26302"/>
    <cellStyle name="Примечание 2 2 5 6 2" xfId="26303"/>
    <cellStyle name="Примечание 2 2 5 6 2 2" xfId="48195"/>
    <cellStyle name="Примечание 2 2 5 6 3" xfId="26304"/>
    <cellStyle name="Примечание 2 2 5 6 3 2" xfId="48196"/>
    <cellStyle name="Примечание 2 2 5 6 4" xfId="26305"/>
    <cellStyle name="Примечание 2 2 5 6 4 2" xfId="48197"/>
    <cellStyle name="Примечание 2 2 5 6 5" xfId="26306"/>
    <cellStyle name="Примечание 2 2 5 6 5 2" xfId="48198"/>
    <cellStyle name="Примечание 2 2 5 6 6" xfId="26307"/>
    <cellStyle name="Примечание 2 2 5 6 6 2" xfId="48199"/>
    <cellStyle name="Примечание 2 2 5 6 7" xfId="48194"/>
    <cellStyle name="Примечание 2 2 5 7" xfId="26308"/>
    <cellStyle name="Примечание 2 2 5 7 2" xfId="26309"/>
    <cellStyle name="Примечание 2 2 5 7 2 2" xfId="48201"/>
    <cellStyle name="Примечание 2 2 5 7 3" xfId="26310"/>
    <cellStyle name="Примечание 2 2 5 7 3 2" xfId="48202"/>
    <cellStyle name="Примечание 2 2 5 7 4" xfId="26311"/>
    <cellStyle name="Примечание 2 2 5 7 4 2" xfId="48203"/>
    <cellStyle name="Примечание 2 2 5 7 5" xfId="26312"/>
    <cellStyle name="Примечание 2 2 5 7 5 2" xfId="48204"/>
    <cellStyle name="Примечание 2 2 5 7 6" xfId="26313"/>
    <cellStyle name="Примечание 2 2 5 7 6 2" xfId="48205"/>
    <cellStyle name="Примечание 2 2 5 7 7" xfId="48200"/>
    <cellStyle name="Примечание 2 2 5 8" xfId="26314"/>
    <cellStyle name="Примечание 2 2 5 8 2" xfId="26315"/>
    <cellStyle name="Примечание 2 2 5 8 2 2" xfId="48207"/>
    <cellStyle name="Примечание 2 2 5 8 3" xfId="26316"/>
    <cellStyle name="Примечание 2 2 5 8 3 2" xfId="48208"/>
    <cellStyle name="Примечание 2 2 5 8 4" xfId="26317"/>
    <cellStyle name="Примечание 2 2 5 8 4 2" xfId="48209"/>
    <cellStyle name="Примечание 2 2 5 8 5" xfId="26318"/>
    <cellStyle name="Примечание 2 2 5 8 5 2" xfId="48210"/>
    <cellStyle name="Примечание 2 2 5 8 6" xfId="26319"/>
    <cellStyle name="Примечание 2 2 5 8 6 2" xfId="48211"/>
    <cellStyle name="Примечание 2 2 5 8 7" xfId="48206"/>
    <cellStyle name="Примечание 2 2 5 9" xfId="26320"/>
    <cellStyle name="Примечание 2 2 5 9 2" xfId="26321"/>
    <cellStyle name="Примечание 2 2 5 9 2 2" xfId="48213"/>
    <cellStyle name="Примечание 2 2 5 9 3" xfId="26322"/>
    <cellStyle name="Примечание 2 2 5 9 3 2" xfId="48214"/>
    <cellStyle name="Примечание 2 2 5 9 4" xfId="26323"/>
    <cellStyle name="Примечание 2 2 5 9 4 2" xfId="48215"/>
    <cellStyle name="Примечание 2 2 5 9 5" xfId="26324"/>
    <cellStyle name="Примечание 2 2 5 9 5 2" xfId="48216"/>
    <cellStyle name="Примечание 2 2 5 9 6" xfId="26325"/>
    <cellStyle name="Примечание 2 2 5 9 6 2" xfId="48217"/>
    <cellStyle name="Примечание 2 2 5 9 7" xfId="48212"/>
    <cellStyle name="Примечание 2 2 6" xfId="26326"/>
    <cellStyle name="Примечание 2 2 6 10" xfId="26327"/>
    <cellStyle name="Примечание 2 2 6 10 2" xfId="26328"/>
    <cellStyle name="Примечание 2 2 6 10 2 2" xfId="48220"/>
    <cellStyle name="Примечание 2 2 6 10 3" xfId="26329"/>
    <cellStyle name="Примечание 2 2 6 10 3 2" xfId="48221"/>
    <cellStyle name="Примечание 2 2 6 10 4" xfId="26330"/>
    <cellStyle name="Примечание 2 2 6 10 4 2" xfId="48222"/>
    <cellStyle name="Примечание 2 2 6 10 5" xfId="26331"/>
    <cellStyle name="Примечание 2 2 6 10 5 2" xfId="48223"/>
    <cellStyle name="Примечание 2 2 6 10 6" xfId="26332"/>
    <cellStyle name="Примечание 2 2 6 10 6 2" xfId="48224"/>
    <cellStyle name="Примечание 2 2 6 10 7" xfId="48219"/>
    <cellStyle name="Примечание 2 2 6 11" xfId="26333"/>
    <cellStyle name="Примечание 2 2 6 11 2" xfId="26334"/>
    <cellStyle name="Примечание 2 2 6 11 2 2" xfId="48226"/>
    <cellStyle name="Примечание 2 2 6 11 3" xfId="26335"/>
    <cellStyle name="Примечание 2 2 6 11 3 2" xfId="48227"/>
    <cellStyle name="Примечание 2 2 6 11 4" xfId="26336"/>
    <cellStyle name="Примечание 2 2 6 11 4 2" xfId="48228"/>
    <cellStyle name="Примечание 2 2 6 11 5" xfId="26337"/>
    <cellStyle name="Примечание 2 2 6 11 5 2" xfId="48229"/>
    <cellStyle name="Примечание 2 2 6 11 6" xfId="26338"/>
    <cellStyle name="Примечание 2 2 6 11 6 2" xfId="48230"/>
    <cellStyle name="Примечание 2 2 6 11 7" xfId="48225"/>
    <cellStyle name="Примечание 2 2 6 12" xfId="26339"/>
    <cellStyle name="Примечание 2 2 6 12 2" xfId="26340"/>
    <cellStyle name="Примечание 2 2 6 12 2 2" xfId="48232"/>
    <cellStyle name="Примечание 2 2 6 12 3" xfId="26341"/>
    <cellStyle name="Примечание 2 2 6 12 3 2" xfId="48233"/>
    <cellStyle name="Примечание 2 2 6 12 4" xfId="26342"/>
    <cellStyle name="Примечание 2 2 6 12 4 2" xfId="48234"/>
    <cellStyle name="Примечание 2 2 6 12 5" xfId="26343"/>
    <cellStyle name="Примечание 2 2 6 12 5 2" xfId="48235"/>
    <cellStyle name="Примечание 2 2 6 12 6" xfId="26344"/>
    <cellStyle name="Примечание 2 2 6 12 6 2" xfId="48236"/>
    <cellStyle name="Примечание 2 2 6 12 7" xfId="48231"/>
    <cellStyle name="Примечание 2 2 6 13" xfId="26345"/>
    <cellStyle name="Примечание 2 2 6 13 2" xfId="26346"/>
    <cellStyle name="Примечание 2 2 6 13 2 2" xfId="48238"/>
    <cellStyle name="Примечание 2 2 6 13 3" xfId="26347"/>
    <cellStyle name="Примечание 2 2 6 13 3 2" xfId="48239"/>
    <cellStyle name="Примечание 2 2 6 13 4" xfId="26348"/>
    <cellStyle name="Примечание 2 2 6 13 4 2" xfId="48240"/>
    <cellStyle name="Примечание 2 2 6 13 5" xfId="26349"/>
    <cellStyle name="Примечание 2 2 6 13 5 2" xfId="48241"/>
    <cellStyle name="Примечание 2 2 6 13 6" xfId="26350"/>
    <cellStyle name="Примечание 2 2 6 13 6 2" xfId="48242"/>
    <cellStyle name="Примечание 2 2 6 13 7" xfId="48237"/>
    <cellStyle name="Примечание 2 2 6 14" xfId="26351"/>
    <cellStyle name="Примечание 2 2 6 14 2" xfId="26352"/>
    <cellStyle name="Примечание 2 2 6 14 2 2" xfId="48244"/>
    <cellStyle name="Примечание 2 2 6 14 3" xfId="26353"/>
    <cellStyle name="Примечание 2 2 6 14 3 2" xfId="48245"/>
    <cellStyle name="Примечание 2 2 6 14 4" xfId="26354"/>
    <cellStyle name="Примечание 2 2 6 14 4 2" xfId="48246"/>
    <cellStyle name="Примечание 2 2 6 14 5" xfId="26355"/>
    <cellStyle name="Примечание 2 2 6 14 5 2" xfId="48247"/>
    <cellStyle name="Примечание 2 2 6 14 6" xfId="26356"/>
    <cellStyle name="Примечание 2 2 6 14 6 2" xfId="48248"/>
    <cellStyle name="Примечание 2 2 6 14 7" xfId="48243"/>
    <cellStyle name="Примечание 2 2 6 15" xfId="26357"/>
    <cellStyle name="Примечание 2 2 6 15 2" xfId="26358"/>
    <cellStyle name="Примечание 2 2 6 15 2 2" xfId="48250"/>
    <cellStyle name="Примечание 2 2 6 15 3" xfId="26359"/>
    <cellStyle name="Примечание 2 2 6 15 3 2" xfId="48251"/>
    <cellStyle name="Примечание 2 2 6 15 4" xfId="26360"/>
    <cellStyle name="Примечание 2 2 6 15 4 2" xfId="48252"/>
    <cellStyle name="Примечание 2 2 6 15 5" xfId="26361"/>
    <cellStyle name="Примечание 2 2 6 15 5 2" xfId="48253"/>
    <cellStyle name="Примечание 2 2 6 15 6" xfId="26362"/>
    <cellStyle name="Примечание 2 2 6 15 6 2" xfId="48254"/>
    <cellStyle name="Примечание 2 2 6 15 7" xfId="48249"/>
    <cellStyle name="Примечание 2 2 6 16" xfId="26363"/>
    <cellStyle name="Примечание 2 2 6 16 2" xfId="26364"/>
    <cellStyle name="Примечание 2 2 6 16 2 2" xfId="48256"/>
    <cellStyle name="Примечание 2 2 6 16 3" xfId="26365"/>
    <cellStyle name="Примечание 2 2 6 16 3 2" xfId="48257"/>
    <cellStyle name="Примечание 2 2 6 16 4" xfId="26366"/>
    <cellStyle name="Примечание 2 2 6 16 4 2" xfId="48258"/>
    <cellStyle name="Примечание 2 2 6 16 5" xfId="26367"/>
    <cellStyle name="Примечание 2 2 6 16 5 2" xfId="48259"/>
    <cellStyle name="Примечание 2 2 6 16 6" xfId="26368"/>
    <cellStyle name="Примечание 2 2 6 16 6 2" xfId="48260"/>
    <cellStyle name="Примечание 2 2 6 16 7" xfId="48255"/>
    <cellStyle name="Примечание 2 2 6 17" xfId="26369"/>
    <cellStyle name="Примечание 2 2 6 17 2" xfId="26370"/>
    <cellStyle name="Примечание 2 2 6 17 2 2" xfId="48262"/>
    <cellStyle name="Примечание 2 2 6 17 3" xfId="26371"/>
    <cellStyle name="Примечание 2 2 6 17 3 2" xfId="48263"/>
    <cellStyle name="Примечание 2 2 6 17 4" xfId="26372"/>
    <cellStyle name="Примечание 2 2 6 17 4 2" xfId="48264"/>
    <cellStyle name="Примечание 2 2 6 17 5" xfId="26373"/>
    <cellStyle name="Примечание 2 2 6 17 5 2" xfId="48265"/>
    <cellStyle name="Примечание 2 2 6 17 6" xfId="26374"/>
    <cellStyle name="Примечание 2 2 6 17 6 2" xfId="48266"/>
    <cellStyle name="Примечание 2 2 6 17 7" xfId="48261"/>
    <cellStyle name="Примечание 2 2 6 18" xfId="26375"/>
    <cellStyle name="Примечание 2 2 6 18 2" xfId="26376"/>
    <cellStyle name="Примечание 2 2 6 18 2 2" xfId="48268"/>
    <cellStyle name="Примечание 2 2 6 18 3" xfId="26377"/>
    <cellStyle name="Примечание 2 2 6 18 3 2" xfId="48269"/>
    <cellStyle name="Примечание 2 2 6 18 4" xfId="26378"/>
    <cellStyle name="Примечание 2 2 6 18 4 2" xfId="48270"/>
    <cellStyle name="Примечание 2 2 6 18 5" xfId="26379"/>
    <cellStyle name="Примечание 2 2 6 18 5 2" xfId="48271"/>
    <cellStyle name="Примечание 2 2 6 18 6" xfId="26380"/>
    <cellStyle name="Примечание 2 2 6 18 6 2" xfId="48272"/>
    <cellStyle name="Примечание 2 2 6 18 7" xfId="48267"/>
    <cellStyle name="Примечание 2 2 6 19" xfId="26381"/>
    <cellStyle name="Примечание 2 2 6 19 2" xfId="26382"/>
    <cellStyle name="Примечание 2 2 6 19 2 2" xfId="48274"/>
    <cellStyle name="Примечание 2 2 6 19 3" xfId="26383"/>
    <cellStyle name="Примечание 2 2 6 19 3 2" xfId="48275"/>
    <cellStyle name="Примечание 2 2 6 19 4" xfId="26384"/>
    <cellStyle name="Примечание 2 2 6 19 4 2" xfId="48276"/>
    <cellStyle name="Примечание 2 2 6 19 5" xfId="26385"/>
    <cellStyle name="Примечание 2 2 6 19 5 2" xfId="48277"/>
    <cellStyle name="Примечание 2 2 6 19 6" xfId="26386"/>
    <cellStyle name="Примечание 2 2 6 19 6 2" xfId="48278"/>
    <cellStyle name="Примечание 2 2 6 19 7" xfId="48273"/>
    <cellStyle name="Примечание 2 2 6 2" xfId="26387"/>
    <cellStyle name="Примечание 2 2 6 2 2" xfId="26388"/>
    <cellStyle name="Примечание 2 2 6 2 2 2" xfId="48280"/>
    <cellStyle name="Примечание 2 2 6 2 3" xfId="26389"/>
    <cellStyle name="Примечание 2 2 6 2 3 2" xfId="48281"/>
    <cellStyle name="Примечание 2 2 6 2 4" xfId="26390"/>
    <cellStyle name="Примечание 2 2 6 2 4 2" xfId="48282"/>
    <cellStyle name="Примечание 2 2 6 2 5" xfId="26391"/>
    <cellStyle name="Примечание 2 2 6 2 5 2" xfId="48283"/>
    <cellStyle name="Примечание 2 2 6 2 6" xfId="26392"/>
    <cellStyle name="Примечание 2 2 6 2 6 2" xfId="48284"/>
    <cellStyle name="Примечание 2 2 6 2 7" xfId="48279"/>
    <cellStyle name="Примечание 2 2 6 20" xfId="26393"/>
    <cellStyle name="Примечание 2 2 6 20 2" xfId="26394"/>
    <cellStyle name="Примечание 2 2 6 20 2 2" xfId="48286"/>
    <cellStyle name="Примечание 2 2 6 20 3" xfId="26395"/>
    <cellStyle name="Примечание 2 2 6 20 3 2" xfId="48287"/>
    <cellStyle name="Примечание 2 2 6 20 4" xfId="26396"/>
    <cellStyle name="Примечание 2 2 6 20 4 2" xfId="48288"/>
    <cellStyle name="Примечание 2 2 6 20 5" xfId="26397"/>
    <cellStyle name="Примечание 2 2 6 20 5 2" xfId="48289"/>
    <cellStyle name="Примечание 2 2 6 20 6" xfId="26398"/>
    <cellStyle name="Примечание 2 2 6 20 6 2" xfId="48290"/>
    <cellStyle name="Примечание 2 2 6 20 7" xfId="48285"/>
    <cellStyle name="Примечание 2 2 6 21" xfId="26399"/>
    <cellStyle name="Примечание 2 2 6 21 2" xfId="26400"/>
    <cellStyle name="Примечание 2 2 6 21 2 2" xfId="48292"/>
    <cellStyle name="Примечание 2 2 6 21 3" xfId="26401"/>
    <cellStyle name="Примечание 2 2 6 21 3 2" xfId="48293"/>
    <cellStyle name="Примечание 2 2 6 21 4" xfId="26402"/>
    <cellStyle name="Примечание 2 2 6 21 4 2" xfId="48294"/>
    <cellStyle name="Примечание 2 2 6 21 5" xfId="26403"/>
    <cellStyle name="Примечание 2 2 6 21 5 2" xfId="48295"/>
    <cellStyle name="Примечание 2 2 6 21 6" xfId="26404"/>
    <cellStyle name="Примечание 2 2 6 21 6 2" xfId="48296"/>
    <cellStyle name="Примечание 2 2 6 21 7" xfId="48291"/>
    <cellStyle name="Примечание 2 2 6 22" xfId="26405"/>
    <cellStyle name="Примечание 2 2 6 22 2" xfId="26406"/>
    <cellStyle name="Примечание 2 2 6 22 2 2" xfId="48298"/>
    <cellStyle name="Примечание 2 2 6 22 3" xfId="26407"/>
    <cellStyle name="Примечание 2 2 6 22 3 2" xfId="48299"/>
    <cellStyle name="Примечание 2 2 6 22 4" xfId="26408"/>
    <cellStyle name="Примечание 2 2 6 22 4 2" xfId="48300"/>
    <cellStyle name="Примечание 2 2 6 22 5" xfId="26409"/>
    <cellStyle name="Примечание 2 2 6 22 5 2" xfId="48301"/>
    <cellStyle name="Примечание 2 2 6 22 6" xfId="26410"/>
    <cellStyle name="Примечание 2 2 6 22 6 2" xfId="48302"/>
    <cellStyle name="Примечание 2 2 6 22 7" xfId="48297"/>
    <cellStyle name="Примечание 2 2 6 23" xfId="26411"/>
    <cellStyle name="Примечание 2 2 6 23 2" xfId="48303"/>
    <cellStyle name="Примечание 2 2 6 24" xfId="26412"/>
    <cellStyle name="Примечание 2 2 6 24 2" xfId="48304"/>
    <cellStyle name="Примечание 2 2 6 25" xfId="26413"/>
    <cellStyle name="Примечание 2 2 6 25 2" xfId="48305"/>
    <cellStyle name="Примечание 2 2 6 26" xfId="26414"/>
    <cellStyle name="Примечание 2 2 6 26 2" xfId="48306"/>
    <cellStyle name="Примечание 2 2 6 27" xfId="26415"/>
    <cellStyle name="Примечание 2 2 6 27 2" xfId="48307"/>
    <cellStyle name="Примечание 2 2 6 28" xfId="48218"/>
    <cellStyle name="Примечание 2 2 6 3" xfId="26416"/>
    <cellStyle name="Примечание 2 2 6 3 2" xfId="26417"/>
    <cellStyle name="Примечание 2 2 6 3 2 2" xfId="48309"/>
    <cellStyle name="Примечание 2 2 6 3 3" xfId="26418"/>
    <cellStyle name="Примечание 2 2 6 3 3 2" xfId="48310"/>
    <cellStyle name="Примечание 2 2 6 3 4" xfId="26419"/>
    <cellStyle name="Примечание 2 2 6 3 4 2" xfId="48311"/>
    <cellStyle name="Примечание 2 2 6 3 5" xfId="26420"/>
    <cellStyle name="Примечание 2 2 6 3 5 2" xfId="48312"/>
    <cellStyle name="Примечание 2 2 6 3 6" xfId="26421"/>
    <cellStyle name="Примечание 2 2 6 3 6 2" xfId="48313"/>
    <cellStyle name="Примечание 2 2 6 3 7" xfId="48308"/>
    <cellStyle name="Примечание 2 2 6 4" xfId="26422"/>
    <cellStyle name="Примечание 2 2 6 4 2" xfId="26423"/>
    <cellStyle name="Примечание 2 2 6 4 2 2" xfId="48315"/>
    <cellStyle name="Примечание 2 2 6 4 3" xfId="26424"/>
    <cellStyle name="Примечание 2 2 6 4 3 2" xfId="48316"/>
    <cellStyle name="Примечание 2 2 6 4 4" xfId="26425"/>
    <cellStyle name="Примечание 2 2 6 4 4 2" xfId="48317"/>
    <cellStyle name="Примечание 2 2 6 4 5" xfId="26426"/>
    <cellStyle name="Примечание 2 2 6 4 5 2" xfId="48318"/>
    <cellStyle name="Примечание 2 2 6 4 6" xfId="26427"/>
    <cellStyle name="Примечание 2 2 6 4 6 2" xfId="48319"/>
    <cellStyle name="Примечание 2 2 6 4 7" xfId="48314"/>
    <cellStyle name="Примечание 2 2 6 5" xfId="26428"/>
    <cellStyle name="Примечание 2 2 6 5 2" xfId="26429"/>
    <cellStyle name="Примечание 2 2 6 5 2 2" xfId="48321"/>
    <cellStyle name="Примечание 2 2 6 5 3" xfId="26430"/>
    <cellStyle name="Примечание 2 2 6 5 3 2" xfId="48322"/>
    <cellStyle name="Примечание 2 2 6 5 4" xfId="26431"/>
    <cellStyle name="Примечание 2 2 6 5 4 2" xfId="48323"/>
    <cellStyle name="Примечание 2 2 6 5 5" xfId="26432"/>
    <cellStyle name="Примечание 2 2 6 5 5 2" xfId="48324"/>
    <cellStyle name="Примечание 2 2 6 5 6" xfId="26433"/>
    <cellStyle name="Примечание 2 2 6 5 6 2" xfId="48325"/>
    <cellStyle name="Примечание 2 2 6 5 7" xfId="48320"/>
    <cellStyle name="Примечание 2 2 6 6" xfId="26434"/>
    <cellStyle name="Примечание 2 2 6 6 2" xfId="26435"/>
    <cellStyle name="Примечание 2 2 6 6 2 2" xfId="48327"/>
    <cellStyle name="Примечание 2 2 6 6 3" xfId="26436"/>
    <cellStyle name="Примечание 2 2 6 6 3 2" xfId="48328"/>
    <cellStyle name="Примечание 2 2 6 6 4" xfId="26437"/>
    <cellStyle name="Примечание 2 2 6 6 4 2" xfId="48329"/>
    <cellStyle name="Примечание 2 2 6 6 5" xfId="26438"/>
    <cellStyle name="Примечание 2 2 6 6 5 2" xfId="48330"/>
    <cellStyle name="Примечание 2 2 6 6 6" xfId="26439"/>
    <cellStyle name="Примечание 2 2 6 6 6 2" xfId="48331"/>
    <cellStyle name="Примечание 2 2 6 6 7" xfId="48326"/>
    <cellStyle name="Примечание 2 2 6 7" xfId="26440"/>
    <cellStyle name="Примечание 2 2 6 7 2" xfId="26441"/>
    <cellStyle name="Примечание 2 2 6 7 2 2" xfId="48333"/>
    <cellStyle name="Примечание 2 2 6 7 3" xfId="26442"/>
    <cellStyle name="Примечание 2 2 6 7 3 2" xfId="48334"/>
    <cellStyle name="Примечание 2 2 6 7 4" xfId="26443"/>
    <cellStyle name="Примечание 2 2 6 7 4 2" xfId="48335"/>
    <cellStyle name="Примечание 2 2 6 7 5" xfId="26444"/>
    <cellStyle name="Примечание 2 2 6 7 5 2" xfId="48336"/>
    <cellStyle name="Примечание 2 2 6 7 6" xfId="26445"/>
    <cellStyle name="Примечание 2 2 6 7 6 2" xfId="48337"/>
    <cellStyle name="Примечание 2 2 6 7 7" xfId="48332"/>
    <cellStyle name="Примечание 2 2 6 8" xfId="26446"/>
    <cellStyle name="Примечание 2 2 6 8 2" xfId="26447"/>
    <cellStyle name="Примечание 2 2 6 8 2 2" xfId="48339"/>
    <cellStyle name="Примечание 2 2 6 8 3" xfId="26448"/>
    <cellStyle name="Примечание 2 2 6 8 3 2" xfId="48340"/>
    <cellStyle name="Примечание 2 2 6 8 4" xfId="26449"/>
    <cellStyle name="Примечание 2 2 6 8 4 2" xfId="48341"/>
    <cellStyle name="Примечание 2 2 6 8 5" xfId="26450"/>
    <cellStyle name="Примечание 2 2 6 8 5 2" xfId="48342"/>
    <cellStyle name="Примечание 2 2 6 8 6" xfId="26451"/>
    <cellStyle name="Примечание 2 2 6 8 6 2" xfId="48343"/>
    <cellStyle name="Примечание 2 2 6 8 7" xfId="48338"/>
    <cellStyle name="Примечание 2 2 6 9" xfId="26452"/>
    <cellStyle name="Примечание 2 2 6 9 2" xfId="26453"/>
    <cellStyle name="Примечание 2 2 6 9 2 2" xfId="48345"/>
    <cellStyle name="Примечание 2 2 6 9 3" xfId="26454"/>
    <cellStyle name="Примечание 2 2 6 9 3 2" xfId="48346"/>
    <cellStyle name="Примечание 2 2 6 9 4" xfId="26455"/>
    <cellStyle name="Примечание 2 2 6 9 4 2" xfId="48347"/>
    <cellStyle name="Примечание 2 2 6 9 5" xfId="26456"/>
    <cellStyle name="Примечание 2 2 6 9 5 2" xfId="48348"/>
    <cellStyle name="Примечание 2 2 6 9 6" xfId="26457"/>
    <cellStyle name="Примечание 2 2 6 9 6 2" xfId="48349"/>
    <cellStyle name="Примечание 2 2 6 9 7" xfId="48344"/>
    <cellStyle name="Примечание 2 2 7" xfId="26458"/>
    <cellStyle name="Примечание 2 2 7 2" xfId="26459"/>
    <cellStyle name="Примечание 2 2 7 2 2" xfId="48351"/>
    <cellStyle name="Примечание 2 2 7 3" xfId="26460"/>
    <cellStyle name="Примечание 2 2 7 3 2" xfId="48352"/>
    <cellStyle name="Примечание 2 2 7 4" xfId="26461"/>
    <cellStyle name="Примечание 2 2 7 4 2" xfId="48353"/>
    <cellStyle name="Примечание 2 2 7 5" xfId="26462"/>
    <cellStyle name="Примечание 2 2 7 5 2" xfId="48354"/>
    <cellStyle name="Примечание 2 2 7 6" xfId="26463"/>
    <cellStyle name="Примечание 2 2 7 6 2" xfId="48355"/>
    <cellStyle name="Примечание 2 2 7 7" xfId="48350"/>
    <cellStyle name="Примечание 2 2 8" xfId="26464"/>
    <cellStyle name="Примечание 2 2 8 2" xfId="26465"/>
    <cellStyle name="Примечание 2 2 8 2 2" xfId="48357"/>
    <cellStyle name="Примечание 2 2 8 3" xfId="26466"/>
    <cellStyle name="Примечание 2 2 8 3 2" xfId="48358"/>
    <cellStyle name="Примечание 2 2 8 4" xfId="26467"/>
    <cellStyle name="Примечание 2 2 8 4 2" xfId="48359"/>
    <cellStyle name="Примечание 2 2 8 5" xfId="26468"/>
    <cellStyle name="Примечание 2 2 8 5 2" xfId="48360"/>
    <cellStyle name="Примечание 2 2 8 6" xfId="26469"/>
    <cellStyle name="Примечание 2 2 8 6 2" xfId="48361"/>
    <cellStyle name="Примечание 2 2 8 7" xfId="48356"/>
    <cellStyle name="Примечание 2 2 9" xfId="26470"/>
    <cellStyle name="Примечание 2 2 9 2" xfId="26471"/>
    <cellStyle name="Примечание 2 2 9 2 2" xfId="48363"/>
    <cellStyle name="Примечание 2 2 9 3" xfId="26472"/>
    <cellStyle name="Примечание 2 2 9 3 2" xfId="48364"/>
    <cellStyle name="Примечание 2 2 9 4" xfId="26473"/>
    <cellStyle name="Примечание 2 2 9 4 2" xfId="48365"/>
    <cellStyle name="Примечание 2 2 9 5" xfId="26474"/>
    <cellStyle name="Примечание 2 2 9 5 2" xfId="48366"/>
    <cellStyle name="Примечание 2 2 9 6" xfId="26475"/>
    <cellStyle name="Примечание 2 2 9 6 2" xfId="48367"/>
    <cellStyle name="Примечание 2 2 9 7" xfId="48362"/>
    <cellStyle name="Примечание 2 20" xfId="26476"/>
    <cellStyle name="Примечание 2 20 2" xfId="48368"/>
    <cellStyle name="Примечание 2 21" xfId="26477"/>
    <cellStyle name="Примечание 2 21 2" xfId="48369"/>
    <cellStyle name="Примечание 2 22" xfId="26478"/>
    <cellStyle name="Примечание 2 22 2" xfId="48370"/>
    <cellStyle name="Примечание 2 23" xfId="26479"/>
    <cellStyle name="Примечание 2 23 2" xfId="48371"/>
    <cellStyle name="Примечание 2 24" xfId="26480"/>
    <cellStyle name="Примечание 2 24 2" xfId="48372"/>
    <cellStyle name="Примечание 2 25" xfId="26481"/>
    <cellStyle name="Примечание 2 25 2" xfId="48373"/>
    <cellStyle name="Примечание 2 26" xfId="26482"/>
    <cellStyle name="Примечание 2 26 2" xfId="48374"/>
    <cellStyle name="Примечание 2 27" xfId="26483"/>
    <cellStyle name="Примечание 2 27 2" xfId="48375"/>
    <cellStyle name="Примечание 2 28" xfId="26484"/>
    <cellStyle name="Примечание 2 28 2" xfId="48376"/>
    <cellStyle name="Примечание 2 29" xfId="26485"/>
    <cellStyle name="Примечание 2 29 2" xfId="48377"/>
    <cellStyle name="Примечание 2 3" xfId="26486"/>
    <cellStyle name="Примечание 2 3 2" xfId="48378"/>
    <cellStyle name="Примечание 2 30" xfId="26487"/>
    <cellStyle name="Примечание 2 30 2" xfId="48379"/>
    <cellStyle name="Примечание 2 31" xfId="26488"/>
    <cellStyle name="Примечание 2 31 2" xfId="48380"/>
    <cellStyle name="Примечание 2 32" xfId="26489"/>
    <cellStyle name="Примечание 2 32 2" xfId="48381"/>
    <cellStyle name="Примечание 2 33" xfId="26490"/>
    <cellStyle name="Примечание 2 33 2" xfId="48382"/>
    <cellStyle name="Примечание 2 34" xfId="47503"/>
    <cellStyle name="Примечание 2 4" xfId="26491"/>
    <cellStyle name="Примечание 2 4 2" xfId="48383"/>
    <cellStyle name="Примечание 2 5" xfId="26492"/>
    <cellStyle name="Примечание 2 5 2" xfId="48384"/>
    <cellStyle name="Примечание 2 6" xfId="26493"/>
    <cellStyle name="Примечание 2 6 2" xfId="48385"/>
    <cellStyle name="Примечание 2 7" xfId="26494"/>
    <cellStyle name="Примечание 2 7 2" xfId="48386"/>
    <cellStyle name="Примечание 2 8" xfId="26495"/>
    <cellStyle name="Примечание 2 8 2" xfId="48387"/>
    <cellStyle name="Примечание 2 9" xfId="26496"/>
    <cellStyle name="Примечание 2 9 2" xfId="48388"/>
    <cellStyle name="Примечание 20" xfId="26497"/>
    <cellStyle name="Примечание 20 2" xfId="26498"/>
    <cellStyle name="Примечание 20 2 2" xfId="48390"/>
    <cellStyle name="Примечание 20 3" xfId="26499"/>
    <cellStyle name="Примечание 20 3 2" xfId="48391"/>
    <cellStyle name="Примечание 20 4" xfId="26500"/>
    <cellStyle name="Примечание 20 4 2" xfId="48392"/>
    <cellStyle name="Примечание 20 5" xfId="26501"/>
    <cellStyle name="Примечание 20 5 2" xfId="48393"/>
    <cellStyle name="Примечание 20 6" xfId="26502"/>
    <cellStyle name="Примечание 20 6 2" xfId="48394"/>
    <cellStyle name="Примечание 20 7" xfId="48389"/>
    <cellStyle name="Примечание 21" xfId="26503"/>
    <cellStyle name="Примечание 21 2" xfId="26504"/>
    <cellStyle name="Примечание 21 2 2" xfId="48396"/>
    <cellStyle name="Примечание 21 3" xfId="26505"/>
    <cellStyle name="Примечание 21 3 2" xfId="48397"/>
    <cellStyle name="Примечание 21 4" xfId="26506"/>
    <cellStyle name="Примечание 21 4 2" xfId="48398"/>
    <cellStyle name="Примечание 21 5" xfId="26507"/>
    <cellStyle name="Примечание 21 5 2" xfId="48399"/>
    <cellStyle name="Примечание 21 6" xfId="26508"/>
    <cellStyle name="Примечание 21 6 2" xfId="48400"/>
    <cellStyle name="Примечание 21 7" xfId="48395"/>
    <cellStyle name="Примечание 22" xfId="26509"/>
    <cellStyle name="Примечание 22 2" xfId="26510"/>
    <cellStyle name="Примечание 22 2 2" xfId="48402"/>
    <cellStyle name="Примечание 22 3" xfId="26511"/>
    <cellStyle name="Примечание 22 3 2" xfId="48403"/>
    <cellStyle name="Примечание 22 4" xfId="26512"/>
    <cellStyle name="Примечание 22 4 2" xfId="48404"/>
    <cellStyle name="Примечание 22 5" xfId="26513"/>
    <cellStyle name="Примечание 22 5 2" xfId="48405"/>
    <cellStyle name="Примечание 22 6" xfId="26514"/>
    <cellStyle name="Примечание 22 6 2" xfId="48406"/>
    <cellStyle name="Примечание 22 7" xfId="48401"/>
    <cellStyle name="Примечание 23" xfId="26515"/>
    <cellStyle name="Примечание 23 2" xfId="26516"/>
    <cellStyle name="Примечание 23 2 2" xfId="48408"/>
    <cellStyle name="Примечание 23 3" xfId="26517"/>
    <cellStyle name="Примечание 23 3 2" xfId="48409"/>
    <cellStyle name="Примечание 23 4" xfId="26518"/>
    <cellStyle name="Примечание 23 4 2" xfId="48410"/>
    <cellStyle name="Примечание 23 5" xfId="26519"/>
    <cellStyle name="Примечание 23 5 2" xfId="48411"/>
    <cellStyle name="Примечание 23 6" xfId="26520"/>
    <cellStyle name="Примечание 23 6 2" xfId="48412"/>
    <cellStyle name="Примечание 23 7" xfId="48407"/>
    <cellStyle name="Примечание 24" xfId="26521"/>
    <cellStyle name="Примечание 24 2" xfId="26522"/>
    <cellStyle name="Примечание 24 2 2" xfId="48414"/>
    <cellStyle name="Примечание 24 3" xfId="26523"/>
    <cellStyle name="Примечание 24 3 2" xfId="48415"/>
    <cellStyle name="Примечание 24 4" xfId="26524"/>
    <cellStyle name="Примечание 24 4 2" xfId="48416"/>
    <cellStyle name="Примечание 24 5" xfId="26525"/>
    <cellStyle name="Примечание 24 5 2" xfId="48417"/>
    <cellStyle name="Примечание 24 6" xfId="26526"/>
    <cellStyle name="Примечание 24 6 2" xfId="48418"/>
    <cellStyle name="Примечание 24 7" xfId="48413"/>
    <cellStyle name="Примечание 25" xfId="26527"/>
    <cellStyle name="Примечание 25 2" xfId="26528"/>
    <cellStyle name="Примечание 25 2 2" xfId="48420"/>
    <cellStyle name="Примечание 25 3" xfId="26529"/>
    <cellStyle name="Примечание 25 3 2" xfId="48421"/>
    <cellStyle name="Примечание 25 4" xfId="26530"/>
    <cellStyle name="Примечание 25 4 2" xfId="48422"/>
    <cellStyle name="Примечание 25 5" xfId="26531"/>
    <cellStyle name="Примечание 25 5 2" xfId="48423"/>
    <cellStyle name="Примечание 25 6" xfId="26532"/>
    <cellStyle name="Примечание 25 6 2" xfId="48424"/>
    <cellStyle name="Примечание 25 7" xfId="48419"/>
    <cellStyle name="Примечание 26" xfId="26533"/>
    <cellStyle name="Примечание 26 2" xfId="26534"/>
    <cellStyle name="Примечание 26 2 2" xfId="48426"/>
    <cellStyle name="Примечание 26 3" xfId="26535"/>
    <cellStyle name="Примечание 26 3 2" xfId="48427"/>
    <cellStyle name="Примечание 26 4" xfId="26536"/>
    <cellStyle name="Примечание 26 4 2" xfId="48428"/>
    <cellStyle name="Примечание 26 5" xfId="26537"/>
    <cellStyle name="Примечание 26 5 2" xfId="48429"/>
    <cellStyle name="Примечание 26 6" xfId="26538"/>
    <cellStyle name="Примечание 26 6 2" xfId="48430"/>
    <cellStyle name="Примечание 26 7" xfId="48425"/>
    <cellStyle name="Примечание 27" xfId="26539"/>
    <cellStyle name="Примечание 27 2" xfId="26540"/>
    <cellStyle name="Примечание 27 2 2" xfId="48432"/>
    <cellStyle name="Примечание 27 3" xfId="26541"/>
    <cellStyle name="Примечание 27 3 2" xfId="48433"/>
    <cellStyle name="Примечание 27 4" xfId="26542"/>
    <cellStyle name="Примечание 27 4 2" xfId="48434"/>
    <cellStyle name="Примечание 27 5" xfId="26543"/>
    <cellStyle name="Примечание 27 5 2" xfId="48435"/>
    <cellStyle name="Примечание 27 6" xfId="26544"/>
    <cellStyle name="Примечание 27 6 2" xfId="48436"/>
    <cellStyle name="Примечание 27 7" xfId="48431"/>
    <cellStyle name="Примечание 28" xfId="26545"/>
    <cellStyle name="Примечание 28 2" xfId="26546"/>
    <cellStyle name="Примечание 28 2 2" xfId="48438"/>
    <cellStyle name="Примечание 28 3" xfId="26547"/>
    <cellStyle name="Примечание 28 3 2" xfId="48439"/>
    <cellStyle name="Примечание 28 4" xfId="26548"/>
    <cellStyle name="Примечание 28 4 2" xfId="48440"/>
    <cellStyle name="Примечание 28 5" xfId="26549"/>
    <cellStyle name="Примечание 28 5 2" xfId="48441"/>
    <cellStyle name="Примечание 28 6" xfId="26550"/>
    <cellStyle name="Примечание 28 6 2" xfId="48442"/>
    <cellStyle name="Примечание 28 7" xfId="48437"/>
    <cellStyle name="Примечание 29" xfId="26551"/>
    <cellStyle name="Примечание 29 2" xfId="48443"/>
    <cellStyle name="Примечание 3" xfId="26552"/>
    <cellStyle name="Примечание 3 10" xfId="26553"/>
    <cellStyle name="Примечание 3 10 2" xfId="26554"/>
    <cellStyle name="Примечание 3 10 2 2" xfId="48446"/>
    <cellStyle name="Примечание 3 10 3" xfId="26555"/>
    <cellStyle name="Примечание 3 10 3 2" xfId="48447"/>
    <cellStyle name="Примечание 3 10 4" xfId="26556"/>
    <cellStyle name="Примечание 3 10 4 2" xfId="48448"/>
    <cellStyle name="Примечание 3 10 5" xfId="26557"/>
    <cellStyle name="Примечание 3 10 5 2" xfId="48449"/>
    <cellStyle name="Примечание 3 10 6" xfId="26558"/>
    <cellStyle name="Примечание 3 10 6 2" xfId="48450"/>
    <cellStyle name="Примечание 3 10 7" xfId="48445"/>
    <cellStyle name="Примечание 3 11" xfId="26559"/>
    <cellStyle name="Примечание 3 11 2" xfId="26560"/>
    <cellStyle name="Примечание 3 11 2 2" xfId="48452"/>
    <cellStyle name="Примечание 3 11 3" xfId="26561"/>
    <cellStyle name="Примечание 3 11 3 2" xfId="48453"/>
    <cellStyle name="Примечание 3 11 4" xfId="26562"/>
    <cellStyle name="Примечание 3 11 4 2" xfId="48454"/>
    <cellStyle name="Примечание 3 11 5" xfId="26563"/>
    <cellStyle name="Примечание 3 11 5 2" xfId="48455"/>
    <cellStyle name="Примечание 3 11 6" xfId="26564"/>
    <cellStyle name="Примечание 3 11 6 2" xfId="48456"/>
    <cellStyle name="Примечание 3 11 7" xfId="48451"/>
    <cellStyle name="Примечание 3 12" xfId="26565"/>
    <cellStyle name="Примечание 3 12 2" xfId="26566"/>
    <cellStyle name="Примечание 3 12 2 2" xfId="48458"/>
    <cellStyle name="Примечание 3 12 3" xfId="26567"/>
    <cellStyle name="Примечание 3 12 3 2" xfId="48459"/>
    <cellStyle name="Примечание 3 12 4" xfId="26568"/>
    <cellStyle name="Примечание 3 12 4 2" xfId="48460"/>
    <cellStyle name="Примечание 3 12 5" xfId="26569"/>
    <cellStyle name="Примечание 3 12 5 2" xfId="48461"/>
    <cellStyle name="Примечание 3 12 6" xfId="26570"/>
    <cellStyle name="Примечание 3 12 6 2" xfId="48462"/>
    <cellStyle name="Примечание 3 12 7" xfId="48457"/>
    <cellStyle name="Примечание 3 13" xfId="26571"/>
    <cellStyle name="Примечание 3 13 2" xfId="26572"/>
    <cellStyle name="Примечание 3 13 2 2" xfId="48464"/>
    <cellStyle name="Примечание 3 13 3" xfId="26573"/>
    <cellStyle name="Примечание 3 13 3 2" xfId="48465"/>
    <cellStyle name="Примечание 3 13 4" xfId="26574"/>
    <cellStyle name="Примечание 3 13 4 2" xfId="48466"/>
    <cellStyle name="Примечание 3 13 5" xfId="26575"/>
    <cellStyle name="Примечание 3 13 5 2" xfId="48467"/>
    <cellStyle name="Примечание 3 13 6" xfId="26576"/>
    <cellStyle name="Примечание 3 13 6 2" xfId="48468"/>
    <cellStyle name="Примечание 3 13 7" xfId="48463"/>
    <cellStyle name="Примечание 3 14" xfId="26577"/>
    <cellStyle name="Примечание 3 14 2" xfId="26578"/>
    <cellStyle name="Примечание 3 14 2 2" xfId="48470"/>
    <cellStyle name="Примечание 3 14 3" xfId="26579"/>
    <cellStyle name="Примечание 3 14 3 2" xfId="48471"/>
    <cellStyle name="Примечание 3 14 4" xfId="26580"/>
    <cellStyle name="Примечание 3 14 4 2" xfId="48472"/>
    <cellStyle name="Примечание 3 14 5" xfId="26581"/>
    <cellStyle name="Примечание 3 14 5 2" xfId="48473"/>
    <cellStyle name="Примечание 3 14 6" xfId="26582"/>
    <cellStyle name="Примечание 3 14 6 2" xfId="48474"/>
    <cellStyle name="Примечание 3 14 7" xfId="48469"/>
    <cellStyle name="Примечание 3 15" xfId="26583"/>
    <cellStyle name="Примечание 3 15 2" xfId="26584"/>
    <cellStyle name="Примечание 3 15 2 2" xfId="48476"/>
    <cellStyle name="Примечание 3 15 3" xfId="26585"/>
    <cellStyle name="Примечание 3 15 3 2" xfId="48477"/>
    <cellStyle name="Примечание 3 15 4" xfId="26586"/>
    <cellStyle name="Примечание 3 15 4 2" xfId="48478"/>
    <cellStyle name="Примечание 3 15 5" xfId="26587"/>
    <cellStyle name="Примечание 3 15 5 2" xfId="48479"/>
    <cellStyle name="Примечание 3 15 6" xfId="26588"/>
    <cellStyle name="Примечание 3 15 6 2" xfId="48480"/>
    <cellStyle name="Примечание 3 15 7" xfId="48475"/>
    <cellStyle name="Примечание 3 16" xfId="26589"/>
    <cellStyle name="Примечание 3 16 2" xfId="26590"/>
    <cellStyle name="Примечание 3 16 2 2" xfId="48482"/>
    <cellStyle name="Примечание 3 16 3" xfId="26591"/>
    <cellStyle name="Примечание 3 16 3 2" xfId="48483"/>
    <cellStyle name="Примечание 3 16 4" xfId="26592"/>
    <cellStyle name="Примечание 3 16 4 2" xfId="48484"/>
    <cellStyle name="Примечание 3 16 5" xfId="26593"/>
    <cellStyle name="Примечание 3 16 5 2" xfId="48485"/>
    <cellStyle name="Примечание 3 16 6" xfId="26594"/>
    <cellStyle name="Примечание 3 16 6 2" xfId="48486"/>
    <cellStyle name="Примечание 3 16 7" xfId="48481"/>
    <cellStyle name="Примечание 3 17" xfId="26595"/>
    <cellStyle name="Примечание 3 17 2" xfId="26596"/>
    <cellStyle name="Примечание 3 17 2 2" xfId="48488"/>
    <cellStyle name="Примечание 3 17 3" xfId="26597"/>
    <cellStyle name="Примечание 3 17 3 2" xfId="48489"/>
    <cellStyle name="Примечание 3 17 4" xfId="26598"/>
    <cellStyle name="Примечание 3 17 4 2" xfId="48490"/>
    <cellStyle name="Примечание 3 17 5" xfId="26599"/>
    <cellStyle name="Примечание 3 17 5 2" xfId="48491"/>
    <cellStyle name="Примечание 3 17 6" xfId="26600"/>
    <cellStyle name="Примечание 3 17 6 2" xfId="48492"/>
    <cellStyle name="Примечание 3 17 7" xfId="48487"/>
    <cellStyle name="Примечание 3 18" xfId="26601"/>
    <cellStyle name="Примечание 3 18 2" xfId="26602"/>
    <cellStyle name="Примечание 3 18 2 2" xfId="48494"/>
    <cellStyle name="Примечание 3 18 3" xfId="26603"/>
    <cellStyle name="Примечание 3 18 3 2" xfId="48495"/>
    <cellStyle name="Примечание 3 18 4" xfId="26604"/>
    <cellStyle name="Примечание 3 18 4 2" xfId="48496"/>
    <cellStyle name="Примечание 3 18 5" xfId="26605"/>
    <cellStyle name="Примечание 3 18 5 2" xfId="48497"/>
    <cellStyle name="Примечание 3 18 6" xfId="26606"/>
    <cellStyle name="Примечание 3 18 6 2" xfId="48498"/>
    <cellStyle name="Примечание 3 18 7" xfId="48493"/>
    <cellStyle name="Примечание 3 19" xfId="26607"/>
    <cellStyle name="Примечание 3 19 2" xfId="26608"/>
    <cellStyle name="Примечание 3 19 2 2" xfId="48500"/>
    <cellStyle name="Примечание 3 19 3" xfId="26609"/>
    <cellStyle name="Примечание 3 19 3 2" xfId="48501"/>
    <cellStyle name="Примечание 3 19 4" xfId="26610"/>
    <cellStyle name="Примечание 3 19 4 2" xfId="48502"/>
    <cellStyle name="Примечание 3 19 5" xfId="26611"/>
    <cellStyle name="Примечание 3 19 5 2" xfId="48503"/>
    <cellStyle name="Примечание 3 19 6" xfId="26612"/>
    <cellStyle name="Примечание 3 19 6 2" xfId="48504"/>
    <cellStyle name="Примечание 3 19 7" xfId="48499"/>
    <cellStyle name="Примечание 3 2" xfId="26613"/>
    <cellStyle name="Примечание 3 2 2" xfId="26614"/>
    <cellStyle name="Примечание 3 2 2 2" xfId="48506"/>
    <cellStyle name="Примечание 3 2 3" xfId="26615"/>
    <cellStyle name="Примечание 3 2 3 2" xfId="48507"/>
    <cellStyle name="Примечание 3 2 4" xfId="26616"/>
    <cellStyle name="Примечание 3 2 4 2" xfId="48508"/>
    <cellStyle name="Примечание 3 2 5" xfId="26617"/>
    <cellStyle name="Примечание 3 2 5 2" xfId="48509"/>
    <cellStyle name="Примечание 3 2 6" xfId="26618"/>
    <cellStyle name="Примечание 3 2 6 2" xfId="48510"/>
    <cellStyle name="Примечание 3 2 7" xfId="48505"/>
    <cellStyle name="Примечание 3 20" xfId="26619"/>
    <cellStyle name="Примечание 3 20 2" xfId="26620"/>
    <cellStyle name="Примечание 3 20 2 2" xfId="48512"/>
    <cellStyle name="Примечание 3 20 3" xfId="26621"/>
    <cellStyle name="Примечание 3 20 3 2" xfId="48513"/>
    <cellStyle name="Примечание 3 20 4" xfId="26622"/>
    <cellStyle name="Примечание 3 20 4 2" xfId="48514"/>
    <cellStyle name="Примечание 3 20 5" xfId="26623"/>
    <cellStyle name="Примечание 3 20 5 2" xfId="48515"/>
    <cellStyle name="Примечание 3 20 6" xfId="26624"/>
    <cellStyle name="Примечание 3 20 6 2" xfId="48516"/>
    <cellStyle name="Примечание 3 20 7" xfId="48511"/>
    <cellStyle name="Примечание 3 21" xfId="26625"/>
    <cellStyle name="Примечание 3 21 2" xfId="26626"/>
    <cellStyle name="Примечание 3 21 2 2" xfId="48518"/>
    <cellStyle name="Примечание 3 21 3" xfId="26627"/>
    <cellStyle name="Примечание 3 21 3 2" xfId="48519"/>
    <cellStyle name="Примечание 3 21 4" xfId="26628"/>
    <cellStyle name="Примечание 3 21 4 2" xfId="48520"/>
    <cellStyle name="Примечание 3 21 5" xfId="26629"/>
    <cellStyle name="Примечание 3 21 5 2" xfId="48521"/>
    <cellStyle name="Примечание 3 21 6" xfId="26630"/>
    <cellStyle name="Примечание 3 21 6 2" xfId="48522"/>
    <cellStyle name="Примечание 3 21 7" xfId="48517"/>
    <cellStyle name="Примечание 3 22" xfId="26631"/>
    <cellStyle name="Примечание 3 22 2" xfId="26632"/>
    <cellStyle name="Примечание 3 22 2 2" xfId="48524"/>
    <cellStyle name="Примечание 3 22 3" xfId="26633"/>
    <cellStyle name="Примечание 3 22 3 2" xfId="48525"/>
    <cellStyle name="Примечание 3 22 4" xfId="26634"/>
    <cellStyle name="Примечание 3 22 4 2" xfId="48526"/>
    <cellStyle name="Примечание 3 22 5" xfId="26635"/>
    <cellStyle name="Примечание 3 22 5 2" xfId="48527"/>
    <cellStyle name="Примечание 3 22 6" xfId="26636"/>
    <cellStyle name="Примечание 3 22 6 2" xfId="48528"/>
    <cellStyle name="Примечание 3 22 7" xfId="48523"/>
    <cellStyle name="Примечание 3 23" xfId="26637"/>
    <cellStyle name="Примечание 3 23 2" xfId="48529"/>
    <cellStyle name="Примечание 3 24" xfId="26638"/>
    <cellStyle name="Примечание 3 24 2" xfId="48530"/>
    <cellStyle name="Примечание 3 25" xfId="26639"/>
    <cellStyle name="Примечание 3 25 2" xfId="48531"/>
    <cellStyle name="Примечание 3 26" xfId="26640"/>
    <cellStyle name="Примечание 3 26 2" xfId="48532"/>
    <cellStyle name="Примечание 3 27" xfId="26641"/>
    <cellStyle name="Примечание 3 27 2" xfId="48533"/>
    <cellStyle name="Примечание 3 28" xfId="48444"/>
    <cellStyle name="Примечание 3 3" xfId="26642"/>
    <cellStyle name="Примечание 3 3 2" xfId="26643"/>
    <cellStyle name="Примечание 3 3 2 2" xfId="48535"/>
    <cellStyle name="Примечание 3 3 3" xfId="26644"/>
    <cellStyle name="Примечание 3 3 3 2" xfId="48536"/>
    <cellStyle name="Примечание 3 3 4" xfId="26645"/>
    <cellStyle name="Примечание 3 3 4 2" xfId="48537"/>
    <cellStyle name="Примечание 3 3 5" xfId="26646"/>
    <cellStyle name="Примечание 3 3 5 2" xfId="48538"/>
    <cellStyle name="Примечание 3 3 6" xfId="26647"/>
    <cellStyle name="Примечание 3 3 6 2" xfId="48539"/>
    <cellStyle name="Примечание 3 3 7" xfId="48534"/>
    <cellStyle name="Примечание 3 4" xfId="26648"/>
    <cellStyle name="Примечание 3 4 2" xfId="26649"/>
    <cellStyle name="Примечание 3 4 2 2" xfId="48541"/>
    <cellStyle name="Примечание 3 4 3" xfId="26650"/>
    <cellStyle name="Примечание 3 4 3 2" xfId="48542"/>
    <cellStyle name="Примечание 3 4 4" xfId="26651"/>
    <cellStyle name="Примечание 3 4 4 2" xfId="48543"/>
    <cellStyle name="Примечание 3 4 5" xfId="26652"/>
    <cellStyle name="Примечание 3 4 5 2" xfId="48544"/>
    <cellStyle name="Примечание 3 4 6" xfId="26653"/>
    <cellStyle name="Примечание 3 4 6 2" xfId="48545"/>
    <cellStyle name="Примечание 3 4 7" xfId="48540"/>
    <cellStyle name="Примечание 3 5" xfId="26654"/>
    <cellStyle name="Примечание 3 5 2" xfId="26655"/>
    <cellStyle name="Примечание 3 5 2 2" xfId="48547"/>
    <cellStyle name="Примечание 3 5 3" xfId="26656"/>
    <cellStyle name="Примечание 3 5 3 2" xfId="48548"/>
    <cellStyle name="Примечание 3 5 4" xfId="26657"/>
    <cellStyle name="Примечание 3 5 4 2" xfId="48549"/>
    <cellStyle name="Примечание 3 5 5" xfId="26658"/>
    <cellStyle name="Примечание 3 5 5 2" xfId="48550"/>
    <cellStyle name="Примечание 3 5 6" xfId="26659"/>
    <cellStyle name="Примечание 3 5 6 2" xfId="48551"/>
    <cellStyle name="Примечание 3 5 7" xfId="48546"/>
    <cellStyle name="Примечание 3 6" xfId="26660"/>
    <cellStyle name="Примечание 3 6 2" xfId="26661"/>
    <cellStyle name="Примечание 3 6 2 2" xfId="48553"/>
    <cellStyle name="Примечание 3 6 3" xfId="26662"/>
    <cellStyle name="Примечание 3 6 3 2" xfId="48554"/>
    <cellStyle name="Примечание 3 6 4" xfId="26663"/>
    <cellStyle name="Примечание 3 6 4 2" xfId="48555"/>
    <cellStyle name="Примечание 3 6 5" xfId="26664"/>
    <cellStyle name="Примечание 3 6 5 2" xfId="48556"/>
    <cellStyle name="Примечание 3 6 6" xfId="26665"/>
    <cellStyle name="Примечание 3 6 6 2" xfId="48557"/>
    <cellStyle name="Примечание 3 6 7" xfId="48552"/>
    <cellStyle name="Примечание 3 7" xfId="26666"/>
    <cellStyle name="Примечание 3 7 2" xfId="26667"/>
    <cellStyle name="Примечание 3 7 2 2" xfId="48559"/>
    <cellStyle name="Примечание 3 7 3" xfId="26668"/>
    <cellStyle name="Примечание 3 7 3 2" xfId="48560"/>
    <cellStyle name="Примечание 3 7 4" xfId="26669"/>
    <cellStyle name="Примечание 3 7 4 2" xfId="48561"/>
    <cellStyle name="Примечание 3 7 5" xfId="26670"/>
    <cellStyle name="Примечание 3 7 5 2" xfId="48562"/>
    <cellStyle name="Примечание 3 7 6" xfId="26671"/>
    <cellStyle name="Примечание 3 7 6 2" xfId="48563"/>
    <cellStyle name="Примечание 3 7 7" xfId="48558"/>
    <cellStyle name="Примечание 3 8" xfId="26672"/>
    <cellStyle name="Примечание 3 8 2" xfId="26673"/>
    <cellStyle name="Примечание 3 8 2 2" xfId="48565"/>
    <cellStyle name="Примечание 3 8 3" xfId="26674"/>
    <cellStyle name="Примечание 3 8 3 2" xfId="48566"/>
    <cellStyle name="Примечание 3 8 4" xfId="26675"/>
    <cellStyle name="Примечание 3 8 4 2" xfId="48567"/>
    <cellStyle name="Примечание 3 8 5" xfId="26676"/>
    <cellStyle name="Примечание 3 8 5 2" xfId="48568"/>
    <cellStyle name="Примечание 3 8 6" xfId="26677"/>
    <cellStyle name="Примечание 3 8 6 2" xfId="48569"/>
    <cellStyle name="Примечание 3 8 7" xfId="48564"/>
    <cellStyle name="Примечание 3 9" xfId="26678"/>
    <cellStyle name="Примечание 3 9 2" xfId="26679"/>
    <cellStyle name="Примечание 3 9 2 2" xfId="48571"/>
    <cellStyle name="Примечание 3 9 3" xfId="26680"/>
    <cellStyle name="Примечание 3 9 3 2" xfId="48572"/>
    <cellStyle name="Примечание 3 9 4" xfId="26681"/>
    <cellStyle name="Примечание 3 9 4 2" xfId="48573"/>
    <cellStyle name="Примечание 3 9 5" xfId="26682"/>
    <cellStyle name="Примечание 3 9 5 2" xfId="48574"/>
    <cellStyle name="Примечание 3 9 6" xfId="26683"/>
    <cellStyle name="Примечание 3 9 6 2" xfId="48575"/>
    <cellStyle name="Примечание 3 9 7" xfId="48570"/>
    <cellStyle name="Примечание 30" xfId="26684"/>
    <cellStyle name="Примечание 30 2" xfId="48576"/>
    <cellStyle name="Примечание 31" xfId="26685"/>
    <cellStyle name="Примечание 31 2" xfId="48577"/>
    <cellStyle name="Примечание 32" xfId="26686"/>
    <cellStyle name="Примечание 32 2" xfId="48578"/>
    <cellStyle name="Примечание 33" xfId="26687"/>
    <cellStyle name="Примечание 33 2" xfId="48579"/>
    <cellStyle name="Примечание 34" xfId="26688"/>
    <cellStyle name="Примечание 34 2" xfId="48580"/>
    <cellStyle name="Примечание 35" xfId="26689"/>
    <cellStyle name="Примечание 35 2" xfId="48581"/>
    <cellStyle name="Примечание 36" xfId="26690"/>
    <cellStyle name="Примечание 36 2" xfId="48582"/>
    <cellStyle name="Примечание 37" xfId="26691"/>
    <cellStyle name="Примечание 37 2" xfId="48583"/>
    <cellStyle name="Примечание 38" xfId="26692"/>
    <cellStyle name="Примечание 38 2" xfId="48584"/>
    <cellStyle name="Примечание 4" xfId="26693"/>
    <cellStyle name="Примечание 4 10" xfId="26694"/>
    <cellStyle name="Примечание 4 10 2" xfId="26695"/>
    <cellStyle name="Примечание 4 10 2 2" xfId="48587"/>
    <cellStyle name="Примечание 4 10 3" xfId="26696"/>
    <cellStyle name="Примечание 4 10 3 2" xfId="48588"/>
    <cellStyle name="Примечание 4 10 4" xfId="26697"/>
    <cellStyle name="Примечание 4 10 4 2" xfId="48589"/>
    <cellStyle name="Примечание 4 10 5" xfId="26698"/>
    <cellStyle name="Примечание 4 10 5 2" xfId="48590"/>
    <cellStyle name="Примечание 4 10 6" xfId="26699"/>
    <cellStyle name="Примечание 4 10 6 2" xfId="48591"/>
    <cellStyle name="Примечание 4 10 7" xfId="48586"/>
    <cellStyle name="Примечание 4 11" xfId="26700"/>
    <cellStyle name="Примечание 4 11 2" xfId="26701"/>
    <cellStyle name="Примечание 4 11 2 2" xfId="48593"/>
    <cellStyle name="Примечание 4 11 3" xfId="26702"/>
    <cellStyle name="Примечание 4 11 3 2" xfId="48594"/>
    <cellStyle name="Примечание 4 11 4" xfId="26703"/>
    <cellStyle name="Примечание 4 11 4 2" xfId="48595"/>
    <cellStyle name="Примечание 4 11 5" xfId="26704"/>
    <cellStyle name="Примечание 4 11 5 2" xfId="48596"/>
    <cellStyle name="Примечание 4 11 6" xfId="26705"/>
    <cellStyle name="Примечание 4 11 6 2" xfId="48597"/>
    <cellStyle name="Примечание 4 11 7" xfId="48592"/>
    <cellStyle name="Примечание 4 12" xfId="26706"/>
    <cellStyle name="Примечание 4 12 2" xfId="26707"/>
    <cellStyle name="Примечание 4 12 2 2" xfId="48599"/>
    <cellStyle name="Примечание 4 12 3" xfId="26708"/>
    <cellStyle name="Примечание 4 12 3 2" xfId="48600"/>
    <cellStyle name="Примечание 4 12 4" xfId="26709"/>
    <cellStyle name="Примечание 4 12 4 2" xfId="48601"/>
    <cellStyle name="Примечание 4 12 5" xfId="26710"/>
    <cellStyle name="Примечание 4 12 5 2" xfId="48602"/>
    <cellStyle name="Примечание 4 12 6" xfId="26711"/>
    <cellStyle name="Примечание 4 12 6 2" xfId="48603"/>
    <cellStyle name="Примечание 4 12 7" xfId="48598"/>
    <cellStyle name="Примечание 4 13" xfId="26712"/>
    <cellStyle name="Примечание 4 13 2" xfId="26713"/>
    <cellStyle name="Примечание 4 13 2 2" xfId="48605"/>
    <cellStyle name="Примечание 4 13 3" xfId="26714"/>
    <cellStyle name="Примечание 4 13 3 2" xfId="48606"/>
    <cellStyle name="Примечание 4 13 4" xfId="26715"/>
    <cellStyle name="Примечание 4 13 4 2" xfId="48607"/>
    <cellStyle name="Примечание 4 13 5" xfId="26716"/>
    <cellStyle name="Примечание 4 13 5 2" xfId="48608"/>
    <cellStyle name="Примечание 4 13 6" xfId="26717"/>
    <cellStyle name="Примечание 4 13 6 2" xfId="48609"/>
    <cellStyle name="Примечание 4 13 7" xfId="48604"/>
    <cellStyle name="Примечание 4 14" xfId="26718"/>
    <cellStyle name="Примечание 4 14 2" xfId="26719"/>
    <cellStyle name="Примечание 4 14 2 2" xfId="48611"/>
    <cellStyle name="Примечание 4 14 3" xfId="26720"/>
    <cellStyle name="Примечание 4 14 3 2" xfId="48612"/>
    <cellStyle name="Примечание 4 14 4" xfId="26721"/>
    <cellStyle name="Примечание 4 14 4 2" xfId="48613"/>
    <cellStyle name="Примечание 4 14 5" xfId="26722"/>
    <cellStyle name="Примечание 4 14 5 2" xfId="48614"/>
    <cellStyle name="Примечание 4 14 6" xfId="26723"/>
    <cellStyle name="Примечание 4 14 6 2" xfId="48615"/>
    <cellStyle name="Примечание 4 14 7" xfId="48610"/>
    <cellStyle name="Примечание 4 15" xfId="26724"/>
    <cellStyle name="Примечание 4 15 2" xfId="26725"/>
    <cellStyle name="Примечание 4 15 2 2" xfId="48617"/>
    <cellStyle name="Примечание 4 15 3" xfId="26726"/>
    <cellStyle name="Примечание 4 15 3 2" xfId="48618"/>
    <cellStyle name="Примечание 4 15 4" xfId="26727"/>
    <cellStyle name="Примечание 4 15 4 2" xfId="48619"/>
    <cellStyle name="Примечание 4 15 5" xfId="26728"/>
    <cellStyle name="Примечание 4 15 5 2" xfId="48620"/>
    <cellStyle name="Примечание 4 15 6" xfId="26729"/>
    <cellStyle name="Примечание 4 15 6 2" xfId="48621"/>
    <cellStyle name="Примечание 4 15 7" xfId="48616"/>
    <cellStyle name="Примечание 4 16" xfId="26730"/>
    <cellStyle name="Примечание 4 16 2" xfId="26731"/>
    <cellStyle name="Примечание 4 16 2 2" xfId="48623"/>
    <cellStyle name="Примечание 4 16 3" xfId="26732"/>
    <cellStyle name="Примечание 4 16 3 2" xfId="48624"/>
    <cellStyle name="Примечание 4 16 4" xfId="26733"/>
    <cellStyle name="Примечание 4 16 4 2" xfId="48625"/>
    <cellStyle name="Примечание 4 16 5" xfId="26734"/>
    <cellStyle name="Примечание 4 16 5 2" xfId="48626"/>
    <cellStyle name="Примечание 4 16 6" xfId="26735"/>
    <cellStyle name="Примечание 4 16 6 2" xfId="48627"/>
    <cellStyle name="Примечание 4 16 7" xfId="48622"/>
    <cellStyle name="Примечание 4 17" xfId="26736"/>
    <cellStyle name="Примечание 4 17 2" xfId="26737"/>
    <cellStyle name="Примечание 4 17 2 2" xfId="48629"/>
    <cellStyle name="Примечание 4 17 3" xfId="26738"/>
    <cellStyle name="Примечание 4 17 3 2" xfId="48630"/>
    <cellStyle name="Примечание 4 17 4" xfId="26739"/>
    <cellStyle name="Примечание 4 17 4 2" xfId="48631"/>
    <cellStyle name="Примечание 4 17 5" xfId="26740"/>
    <cellStyle name="Примечание 4 17 5 2" xfId="48632"/>
    <cellStyle name="Примечание 4 17 6" xfId="26741"/>
    <cellStyle name="Примечание 4 17 6 2" xfId="48633"/>
    <cellStyle name="Примечание 4 17 7" xfId="48628"/>
    <cellStyle name="Примечание 4 18" xfId="26742"/>
    <cellStyle name="Примечание 4 18 2" xfId="26743"/>
    <cellStyle name="Примечание 4 18 2 2" xfId="48635"/>
    <cellStyle name="Примечание 4 18 3" xfId="26744"/>
    <cellStyle name="Примечание 4 18 3 2" xfId="48636"/>
    <cellStyle name="Примечание 4 18 4" xfId="26745"/>
    <cellStyle name="Примечание 4 18 4 2" xfId="48637"/>
    <cellStyle name="Примечание 4 18 5" xfId="26746"/>
    <cellStyle name="Примечание 4 18 5 2" xfId="48638"/>
    <cellStyle name="Примечание 4 18 6" xfId="26747"/>
    <cellStyle name="Примечание 4 18 6 2" xfId="48639"/>
    <cellStyle name="Примечание 4 18 7" xfId="48634"/>
    <cellStyle name="Примечание 4 19" xfId="26748"/>
    <cellStyle name="Примечание 4 19 2" xfId="26749"/>
    <cellStyle name="Примечание 4 19 2 2" xfId="48641"/>
    <cellStyle name="Примечание 4 19 3" xfId="26750"/>
    <cellStyle name="Примечание 4 19 3 2" xfId="48642"/>
    <cellStyle name="Примечание 4 19 4" xfId="26751"/>
    <cellStyle name="Примечание 4 19 4 2" xfId="48643"/>
    <cellStyle name="Примечание 4 19 5" xfId="26752"/>
    <cellStyle name="Примечание 4 19 5 2" xfId="48644"/>
    <cellStyle name="Примечание 4 19 6" xfId="26753"/>
    <cellStyle name="Примечание 4 19 6 2" xfId="48645"/>
    <cellStyle name="Примечание 4 19 7" xfId="48640"/>
    <cellStyle name="Примечание 4 2" xfId="26754"/>
    <cellStyle name="Примечание 4 2 2" xfId="26755"/>
    <cellStyle name="Примечание 4 2 2 2" xfId="48647"/>
    <cellStyle name="Примечание 4 2 3" xfId="26756"/>
    <cellStyle name="Примечание 4 2 3 2" xfId="48648"/>
    <cellStyle name="Примечание 4 2 4" xfId="26757"/>
    <cellStyle name="Примечание 4 2 4 2" xfId="48649"/>
    <cellStyle name="Примечание 4 2 5" xfId="26758"/>
    <cellStyle name="Примечание 4 2 5 2" xfId="48650"/>
    <cellStyle name="Примечание 4 2 6" xfId="26759"/>
    <cellStyle name="Примечание 4 2 6 2" xfId="48651"/>
    <cellStyle name="Примечание 4 2 7" xfId="48646"/>
    <cellStyle name="Примечание 4 20" xfId="26760"/>
    <cellStyle name="Примечание 4 20 2" xfId="26761"/>
    <cellStyle name="Примечание 4 20 2 2" xfId="48653"/>
    <cellStyle name="Примечание 4 20 3" xfId="26762"/>
    <cellStyle name="Примечание 4 20 3 2" xfId="48654"/>
    <cellStyle name="Примечание 4 20 4" xfId="26763"/>
    <cellStyle name="Примечание 4 20 4 2" xfId="48655"/>
    <cellStyle name="Примечание 4 20 5" xfId="26764"/>
    <cellStyle name="Примечание 4 20 5 2" xfId="48656"/>
    <cellStyle name="Примечание 4 20 6" xfId="26765"/>
    <cellStyle name="Примечание 4 20 6 2" xfId="48657"/>
    <cellStyle name="Примечание 4 20 7" xfId="48652"/>
    <cellStyle name="Примечание 4 21" xfId="26766"/>
    <cellStyle name="Примечание 4 21 2" xfId="26767"/>
    <cellStyle name="Примечание 4 21 2 2" xfId="48659"/>
    <cellStyle name="Примечание 4 21 3" xfId="26768"/>
    <cellStyle name="Примечание 4 21 3 2" xfId="48660"/>
    <cellStyle name="Примечание 4 21 4" xfId="26769"/>
    <cellStyle name="Примечание 4 21 4 2" xfId="48661"/>
    <cellStyle name="Примечание 4 21 5" xfId="26770"/>
    <cellStyle name="Примечание 4 21 5 2" xfId="48662"/>
    <cellStyle name="Примечание 4 21 6" xfId="26771"/>
    <cellStyle name="Примечание 4 21 6 2" xfId="48663"/>
    <cellStyle name="Примечание 4 21 7" xfId="48658"/>
    <cellStyle name="Примечание 4 22" xfId="26772"/>
    <cellStyle name="Примечание 4 22 2" xfId="26773"/>
    <cellStyle name="Примечание 4 22 2 2" xfId="48665"/>
    <cellStyle name="Примечание 4 22 3" xfId="26774"/>
    <cellStyle name="Примечание 4 22 3 2" xfId="48666"/>
    <cellStyle name="Примечание 4 22 4" xfId="26775"/>
    <cellStyle name="Примечание 4 22 4 2" xfId="48667"/>
    <cellStyle name="Примечание 4 22 5" xfId="26776"/>
    <cellStyle name="Примечание 4 22 5 2" xfId="48668"/>
    <cellStyle name="Примечание 4 22 6" xfId="26777"/>
    <cellStyle name="Примечание 4 22 6 2" xfId="48669"/>
    <cellStyle name="Примечание 4 22 7" xfId="48664"/>
    <cellStyle name="Примечание 4 23" xfId="26778"/>
    <cellStyle name="Примечание 4 23 2" xfId="48670"/>
    <cellStyle name="Примечание 4 24" xfId="26779"/>
    <cellStyle name="Примечание 4 24 2" xfId="48671"/>
    <cellStyle name="Примечание 4 25" xfId="26780"/>
    <cellStyle name="Примечание 4 25 2" xfId="48672"/>
    <cellStyle name="Примечание 4 26" xfId="26781"/>
    <cellStyle name="Примечание 4 26 2" xfId="48673"/>
    <cellStyle name="Примечание 4 27" xfId="26782"/>
    <cellStyle name="Примечание 4 27 2" xfId="48674"/>
    <cellStyle name="Примечание 4 28" xfId="48585"/>
    <cellStyle name="Примечание 4 3" xfId="26783"/>
    <cellStyle name="Примечание 4 3 2" xfId="26784"/>
    <cellStyle name="Примечание 4 3 2 2" xfId="48676"/>
    <cellStyle name="Примечание 4 3 3" xfId="26785"/>
    <cellStyle name="Примечание 4 3 3 2" xfId="48677"/>
    <cellStyle name="Примечание 4 3 4" xfId="26786"/>
    <cellStyle name="Примечание 4 3 4 2" xfId="48678"/>
    <cellStyle name="Примечание 4 3 5" xfId="26787"/>
    <cellStyle name="Примечание 4 3 5 2" xfId="48679"/>
    <cellStyle name="Примечание 4 3 6" xfId="26788"/>
    <cellStyle name="Примечание 4 3 6 2" xfId="48680"/>
    <cellStyle name="Примечание 4 3 7" xfId="48675"/>
    <cellStyle name="Примечание 4 4" xfId="26789"/>
    <cellStyle name="Примечание 4 4 2" xfId="26790"/>
    <cellStyle name="Примечание 4 4 2 2" xfId="48682"/>
    <cellStyle name="Примечание 4 4 3" xfId="26791"/>
    <cellStyle name="Примечание 4 4 3 2" xfId="48683"/>
    <cellStyle name="Примечание 4 4 4" xfId="26792"/>
    <cellStyle name="Примечание 4 4 4 2" xfId="48684"/>
    <cellStyle name="Примечание 4 4 5" xfId="26793"/>
    <cellStyle name="Примечание 4 4 5 2" xfId="48685"/>
    <cellStyle name="Примечание 4 4 6" xfId="26794"/>
    <cellStyle name="Примечание 4 4 6 2" xfId="48686"/>
    <cellStyle name="Примечание 4 4 7" xfId="48681"/>
    <cellStyle name="Примечание 4 5" xfId="26795"/>
    <cellStyle name="Примечание 4 5 2" xfId="26796"/>
    <cellStyle name="Примечание 4 5 2 2" xfId="48688"/>
    <cellStyle name="Примечание 4 5 3" xfId="26797"/>
    <cellStyle name="Примечание 4 5 3 2" xfId="48689"/>
    <cellStyle name="Примечание 4 5 4" xfId="26798"/>
    <cellStyle name="Примечание 4 5 4 2" xfId="48690"/>
    <cellStyle name="Примечание 4 5 5" xfId="26799"/>
    <cellStyle name="Примечание 4 5 5 2" xfId="48691"/>
    <cellStyle name="Примечание 4 5 6" xfId="26800"/>
    <cellStyle name="Примечание 4 5 6 2" xfId="48692"/>
    <cellStyle name="Примечание 4 5 7" xfId="48687"/>
    <cellStyle name="Примечание 4 6" xfId="26801"/>
    <cellStyle name="Примечание 4 6 2" xfId="26802"/>
    <cellStyle name="Примечание 4 6 2 2" xfId="48694"/>
    <cellStyle name="Примечание 4 6 3" xfId="26803"/>
    <cellStyle name="Примечание 4 6 3 2" xfId="48695"/>
    <cellStyle name="Примечание 4 6 4" xfId="26804"/>
    <cellStyle name="Примечание 4 6 4 2" xfId="48696"/>
    <cellStyle name="Примечание 4 6 5" xfId="26805"/>
    <cellStyle name="Примечание 4 6 5 2" xfId="48697"/>
    <cellStyle name="Примечание 4 6 6" xfId="26806"/>
    <cellStyle name="Примечание 4 6 6 2" xfId="48698"/>
    <cellStyle name="Примечание 4 6 7" xfId="48693"/>
    <cellStyle name="Примечание 4 7" xfId="26807"/>
    <cellStyle name="Примечание 4 7 2" xfId="26808"/>
    <cellStyle name="Примечание 4 7 2 2" xfId="48700"/>
    <cellStyle name="Примечание 4 7 3" xfId="26809"/>
    <cellStyle name="Примечание 4 7 3 2" xfId="48701"/>
    <cellStyle name="Примечание 4 7 4" xfId="26810"/>
    <cellStyle name="Примечание 4 7 4 2" xfId="48702"/>
    <cellStyle name="Примечание 4 7 5" xfId="26811"/>
    <cellStyle name="Примечание 4 7 5 2" xfId="48703"/>
    <cellStyle name="Примечание 4 7 6" xfId="26812"/>
    <cellStyle name="Примечание 4 7 6 2" xfId="48704"/>
    <cellStyle name="Примечание 4 7 7" xfId="48699"/>
    <cellStyle name="Примечание 4 8" xfId="26813"/>
    <cellStyle name="Примечание 4 8 2" xfId="26814"/>
    <cellStyle name="Примечание 4 8 2 2" xfId="48706"/>
    <cellStyle name="Примечание 4 8 3" xfId="26815"/>
    <cellStyle name="Примечание 4 8 3 2" xfId="48707"/>
    <cellStyle name="Примечание 4 8 4" xfId="26816"/>
    <cellStyle name="Примечание 4 8 4 2" xfId="48708"/>
    <cellStyle name="Примечание 4 8 5" xfId="26817"/>
    <cellStyle name="Примечание 4 8 5 2" xfId="48709"/>
    <cellStyle name="Примечание 4 8 6" xfId="26818"/>
    <cellStyle name="Примечание 4 8 6 2" xfId="48710"/>
    <cellStyle name="Примечание 4 8 7" xfId="48705"/>
    <cellStyle name="Примечание 4 9" xfId="26819"/>
    <cellStyle name="Примечание 4 9 2" xfId="26820"/>
    <cellStyle name="Примечание 4 9 2 2" xfId="48712"/>
    <cellStyle name="Примечание 4 9 3" xfId="26821"/>
    <cellStyle name="Примечание 4 9 3 2" xfId="48713"/>
    <cellStyle name="Примечание 4 9 4" xfId="26822"/>
    <cellStyle name="Примечание 4 9 4 2" xfId="48714"/>
    <cellStyle name="Примечание 4 9 5" xfId="26823"/>
    <cellStyle name="Примечание 4 9 5 2" xfId="48715"/>
    <cellStyle name="Примечание 4 9 6" xfId="26824"/>
    <cellStyle name="Примечание 4 9 6 2" xfId="48716"/>
    <cellStyle name="Примечание 4 9 7" xfId="48711"/>
    <cellStyle name="Примечание 5" xfId="26825"/>
    <cellStyle name="Примечание 5 10" xfId="26826"/>
    <cellStyle name="Примечание 5 10 2" xfId="26827"/>
    <cellStyle name="Примечание 5 10 2 2" xfId="48719"/>
    <cellStyle name="Примечание 5 10 3" xfId="26828"/>
    <cellStyle name="Примечание 5 10 3 2" xfId="48720"/>
    <cellStyle name="Примечание 5 10 4" xfId="26829"/>
    <cellStyle name="Примечание 5 10 4 2" xfId="48721"/>
    <cellStyle name="Примечание 5 10 5" xfId="26830"/>
    <cellStyle name="Примечание 5 10 5 2" xfId="48722"/>
    <cellStyle name="Примечание 5 10 6" xfId="26831"/>
    <cellStyle name="Примечание 5 10 6 2" xfId="48723"/>
    <cellStyle name="Примечание 5 10 7" xfId="48718"/>
    <cellStyle name="Примечание 5 11" xfId="26832"/>
    <cellStyle name="Примечание 5 11 2" xfId="26833"/>
    <cellStyle name="Примечание 5 11 2 2" xfId="48725"/>
    <cellStyle name="Примечание 5 11 3" xfId="26834"/>
    <cellStyle name="Примечание 5 11 3 2" xfId="48726"/>
    <cellStyle name="Примечание 5 11 4" xfId="26835"/>
    <cellStyle name="Примечание 5 11 4 2" xfId="48727"/>
    <cellStyle name="Примечание 5 11 5" xfId="26836"/>
    <cellStyle name="Примечание 5 11 5 2" xfId="48728"/>
    <cellStyle name="Примечание 5 11 6" xfId="26837"/>
    <cellStyle name="Примечание 5 11 6 2" xfId="48729"/>
    <cellStyle name="Примечание 5 11 7" xfId="48724"/>
    <cellStyle name="Примечание 5 12" xfId="26838"/>
    <cellStyle name="Примечание 5 12 2" xfId="26839"/>
    <cellStyle name="Примечание 5 12 2 2" xfId="48731"/>
    <cellStyle name="Примечание 5 12 3" xfId="26840"/>
    <cellStyle name="Примечание 5 12 3 2" xfId="48732"/>
    <cellStyle name="Примечание 5 12 4" xfId="26841"/>
    <cellStyle name="Примечание 5 12 4 2" xfId="48733"/>
    <cellStyle name="Примечание 5 12 5" xfId="26842"/>
    <cellStyle name="Примечание 5 12 5 2" xfId="48734"/>
    <cellStyle name="Примечание 5 12 6" xfId="26843"/>
    <cellStyle name="Примечание 5 12 6 2" xfId="48735"/>
    <cellStyle name="Примечание 5 12 7" xfId="48730"/>
    <cellStyle name="Примечание 5 13" xfId="26844"/>
    <cellStyle name="Примечание 5 13 2" xfId="26845"/>
    <cellStyle name="Примечание 5 13 2 2" xfId="48737"/>
    <cellStyle name="Примечание 5 13 3" xfId="26846"/>
    <cellStyle name="Примечание 5 13 3 2" xfId="48738"/>
    <cellStyle name="Примечание 5 13 4" xfId="26847"/>
    <cellStyle name="Примечание 5 13 4 2" xfId="48739"/>
    <cellStyle name="Примечание 5 13 5" xfId="26848"/>
    <cellStyle name="Примечание 5 13 5 2" xfId="48740"/>
    <cellStyle name="Примечание 5 13 6" xfId="26849"/>
    <cellStyle name="Примечание 5 13 6 2" xfId="48741"/>
    <cellStyle name="Примечание 5 13 7" xfId="48736"/>
    <cellStyle name="Примечание 5 14" xfId="26850"/>
    <cellStyle name="Примечание 5 14 2" xfId="26851"/>
    <cellStyle name="Примечание 5 14 2 2" xfId="48743"/>
    <cellStyle name="Примечание 5 14 3" xfId="26852"/>
    <cellStyle name="Примечание 5 14 3 2" xfId="48744"/>
    <cellStyle name="Примечание 5 14 4" xfId="26853"/>
    <cellStyle name="Примечание 5 14 4 2" xfId="48745"/>
    <cellStyle name="Примечание 5 14 5" xfId="26854"/>
    <cellStyle name="Примечание 5 14 5 2" xfId="48746"/>
    <cellStyle name="Примечание 5 14 6" xfId="26855"/>
    <cellStyle name="Примечание 5 14 6 2" xfId="48747"/>
    <cellStyle name="Примечание 5 14 7" xfId="48742"/>
    <cellStyle name="Примечание 5 15" xfId="26856"/>
    <cellStyle name="Примечание 5 15 2" xfId="26857"/>
    <cellStyle name="Примечание 5 15 2 2" xfId="48749"/>
    <cellStyle name="Примечание 5 15 3" xfId="26858"/>
    <cellStyle name="Примечание 5 15 3 2" xfId="48750"/>
    <cellStyle name="Примечание 5 15 4" xfId="26859"/>
    <cellStyle name="Примечание 5 15 4 2" xfId="48751"/>
    <cellStyle name="Примечание 5 15 5" xfId="26860"/>
    <cellStyle name="Примечание 5 15 5 2" xfId="48752"/>
    <cellStyle name="Примечание 5 15 6" xfId="26861"/>
    <cellStyle name="Примечание 5 15 6 2" xfId="48753"/>
    <cellStyle name="Примечание 5 15 7" xfId="48748"/>
    <cellStyle name="Примечание 5 16" xfId="26862"/>
    <cellStyle name="Примечание 5 16 2" xfId="26863"/>
    <cellStyle name="Примечание 5 16 2 2" xfId="48755"/>
    <cellStyle name="Примечание 5 16 3" xfId="26864"/>
    <cellStyle name="Примечание 5 16 3 2" xfId="48756"/>
    <cellStyle name="Примечание 5 16 4" xfId="26865"/>
    <cellStyle name="Примечание 5 16 4 2" xfId="48757"/>
    <cellStyle name="Примечание 5 16 5" xfId="26866"/>
    <cellStyle name="Примечание 5 16 5 2" xfId="48758"/>
    <cellStyle name="Примечание 5 16 6" xfId="26867"/>
    <cellStyle name="Примечание 5 16 6 2" xfId="48759"/>
    <cellStyle name="Примечание 5 16 7" xfId="48754"/>
    <cellStyle name="Примечание 5 17" xfId="26868"/>
    <cellStyle name="Примечание 5 17 2" xfId="26869"/>
    <cellStyle name="Примечание 5 17 2 2" xfId="48761"/>
    <cellStyle name="Примечание 5 17 3" xfId="26870"/>
    <cellStyle name="Примечание 5 17 3 2" xfId="48762"/>
    <cellStyle name="Примечание 5 17 4" xfId="26871"/>
    <cellStyle name="Примечание 5 17 4 2" xfId="48763"/>
    <cellStyle name="Примечание 5 17 5" xfId="26872"/>
    <cellStyle name="Примечание 5 17 5 2" xfId="48764"/>
    <cellStyle name="Примечание 5 17 6" xfId="26873"/>
    <cellStyle name="Примечание 5 17 6 2" xfId="48765"/>
    <cellStyle name="Примечание 5 17 7" xfId="48760"/>
    <cellStyle name="Примечание 5 18" xfId="26874"/>
    <cellStyle name="Примечание 5 18 2" xfId="26875"/>
    <cellStyle name="Примечание 5 18 2 2" xfId="48767"/>
    <cellStyle name="Примечание 5 18 3" xfId="26876"/>
    <cellStyle name="Примечание 5 18 3 2" xfId="48768"/>
    <cellStyle name="Примечание 5 18 4" xfId="26877"/>
    <cellStyle name="Примечание 5 18 4 2" xfId="48769"/>
    <cellStyle name="Примечание 5 18 5" xfId="26878"/>
    <cellStyle name="Примечание 5 18 5 2" xfId="48770"/>
    <cellStyle name="Примечание 5 18 6" xfId="26879"/>
    <cellStyle name="Примечание 5 18 6 2" xfId="48771"/>
    <cellStyle name="Примечание 5 18 7" xfId="48766"/>
    <cellStyle name="Примечание 5 19" xfId="26880"/>
    <cellStyle name="Примечание 5 19 2" xfId="26881"/>
    <cellStyle name="Примечание 5 19 2 2" xfId="48773"/>
    <cellStyle name="Примечание 5 19 3" xfId="26882"/>
    <cellStyle name="Примечание 5 19 3 2" xfId="48774"/>
    <cellStyle name="Примечание 5 19 4" xfId="26883"/>
    <cellStyle name="Примечание 5 19 4 2" xfId="48775"/>
    <cellStyle name="Примечание 5 19 5" xfId="26884"/>
    <cellStyle name="Примечание 5 19 5 2" xfId="48776"/>
    <cellStyle name="Примечание 5 19 6" xfId="26885"/>
    <cellStyle name="Примечание 5 19 6 2" xfId="48777"/>
    <cellStyle name="Примечание 5 19 7" xfId="48772"/>
    <cellStyle name="Примечание 5 2" xfId="26886"/>
    <cellStyle name="Примечание 5 2 2" xfId="26887"/>
    <cellStyle name="Примечание 5 2 2 2" xfId="48779"/>
    <cellStyle name="Примечание 5 2 3" xfId="26888"/>
    <cellStyle name="Примечание 5 2 3 2" xfId="48780"/>
    <cellStyle name="Примечание 5 2 4" xfId="26889"/>
    <cellStyle name="Примечание 5 2 4 2" xfId="48781"/>
    <cellStyle name="Примечание 5 2 5" xfId="26890"/>
    <cellStyle name="Примечание 5 2 5 2" xfId="48782"/>
    <cellStyle name="Примечание 5 2 6" xfId="26891"/>
    <cellStyle name="Примечание 5 2 6 2" xfId="48783"/>
    <cellStyle name="Примечание 5 2 7" xfId="48778"/>
    <cellStyle name="Примечание 5 20" xfId="26892"/>
    <cellStyle name="Примечание 5 20 2" xfId="26893"/>
    <cellStyle name="Примечание 5 20 2 2" xfId="48785"/>
    <cellStyle name="Примечание 5 20 3" xfId="26894"/>
    <cellStyle name="Примечание 5 20 3 2" xfId="48786"/>
    <cellStyle name="Примечание 5 20 4" xfId="26895"/>
    <cellStyle name="Примечание 5 20 4 2" xfId="48787"/>
    <cellStyle name="Примечание 5 20 5" xfId="26896"/>
    <cellStyle name="Примечание 5 20 5 2" xfId="48788"/>
    <cellStyle name="Примечание 5 20 6" xfId="26897"/>
    <cellStyle name="Примечание 5 20 6 2" xfId="48789"/>
    <cellStyle name="Примечание 5 20 7" xfId="48784"/>
    <cellStyle name="Примечание 5 21" xfId="26898"/>
    <cellStyle name="Примечание 5 21 2" xfId="26899"/>
    <cellStyle name="Примечание 5 21 2 2" xfId="48791"/>
    <cellStyle name="Примечание 5 21 3" xfId="26900"/>
    <cellStyle name="Примечание 5 21 3 2" xfId="48792"/>
    <cellStyle name="Примечание 5 21 4" xfId="26901"/>
    <cellStyle name="Примечание 5 21 4 2" xfId="48793"/>
    <cellStyle name="Примечание 5 21 5" xfId="26902"/>
    <cellStyle name="Примечание 5 21 5 2" xfId="48794"/>
    <cellStyle name="Примечание 5 21 6" xfId="26903"/>
    <cellStyle name="Примечание 5 21 6 2" xfId="48795"/>
    <cellStyle name="Примечание 5 21 7" xfId="48790"/>
    <cellStyle name="Примечание 5 22" xfId="26904"/>
    <cellStyle name="Примечание 5 22 2" xfId="26905"/>
    <cellStyle name="Примечание 5 22 2 2" xfId="48797"/>
    <cellStyle name="Примечание 5 22 3" xfId="26906"/>
    <cellStyle name="Примечание 5 22 3 2" xfId="48798"/>
    <cellStyle name="Примечание 5 22 4" xfId="26907"/>
    <cellStyle name="Примечание 5 22 4 2" xfId="48799"/>
    <cellStyle name="Примечание 5 22 5" xfId="26908"/>
    <cellStyle name="Примечание 5 22 5 2" xfId="48800"/>
    <cellStyle name="Примечание 5 22 6" xfId="26909"/>
    <cellStyle name="Примечание 5 22 6 2" xfId="48801"/>
    <cellStyle name="Примечание 5 22 7" xfId="48796"/>
    <cellStyle name="Примечание 5 23" xfId="26910"/>
    <cellStyle name="Примечание 5 23 2" xfId="48802"/>
    <cellStyle name="Примечание 5 24" xfId="26911"/>
    <cellStyle name="Примечание 5 24 2" xfId="48803"/>
    <cellStyle name="Примечание 5 25" xfId="26912"/>
    <cellStyle name="Примечание 5 25 2" xfId="48804"/>
    <cellStyle name="Примечание 5 26" xfId="26913"/>
    <cellStyle name="Примечание 5 26 2" xfId="48805"/>
    <cellStyle name="Примечание 5 27" xfId="26914"/>
    <cellStyle name="Примечание 5 27 2" xfId="48806"/>
    <cellStyle name="Примечание 5 28" xfId="48717"/>
    <cellStyle name="Примечание 5 3" xfId="26915"/>
    <cellStyle name="Примечание 5 3 2" xfId="26916"/>
    <cellStyle name="Примечание 5 3 2 2" xfId="48808"/>
    <cellStyle name="Примечание 5 3 3" xfId="26917"/>
    <cellStyle name="Примечание 5 3 3 2" xfId="48809"/>
    <cellStyle name="Примечание 5 3 4" xfId="26918"/>
    <cellStyle name="Примечание 5 3 4 2" xfId="48810"/>
    <cellStyle name="Примечание 5 3 5" xfId="26919"/>
    <cellStyle name="Примечание 5 3 5 2" xfId="48811"/>
    <cellStyle name="Примечание 5 3 6" xfId="26920"/>
    <cellStyle name="Примечание 5 3 6 2" xfId="48812"/>
    <cellStyle name="Примечание 5 3 7" xfId="48807"/>
    <cellStyle name="Примечание 5 4" xfId="26921"/>
    <cellStyle name="Примечание 5 4 2" xfId="26922"/>
    <cellStyle name="Примечание 5 4 2 2" xfId="48814"/>
    <cellStyle name="Примечание 5 4 3" xfId="26923"/>
    <cellStyle name="Примечание 5 4 3 2" xfId="48815"/>
    <cellStyle name="Примечание 5 4 4" xfId="26924"/>
    <cellStyle name="Примечание 5 4 4 2" xfId="48816"/>
    <cellStyle name="Примечание 5 4 5" xfId="26925"/>
    <cellStyle name="Примечание 5 4 5 2" xfId="48817"/>
    <cellStyle name="Примечание 5 4 6" xfId="26926"/>
    <cellStyle name="Примечание 5 4 6 2" xfId="48818"/>
    <cellStyle name="Примечание 5 4 7" xfId="48813"/>
    <cellStyle name="Примечание 5 5" xfId="26927"/>
    <cellStyle name="Примечание 5 5 2" xfId="26928"/>
    <cellStyle name="Примечание 5 5 2 2" xfId="48820"/>
    <cellStyle name="Примечание 5 5 3" xfId="26929"/>
    <cellStyle name="Примечание 5 5 3 2" xfId="48821"/>
    <cellStyle name="Примечание 5 5 4" xfId="26930"/>
    <cellStyle name="Примечание 5 5 4 2" xfId="48822"/>
    <cellStyle name="Примечание 5 5 5" xfId="26931"/>
    <cellStyle name="Примечание 5 5 5 2" xfId="48823"/>
    <cellStyle name="Примечание 5 5 6" xfId="26932"/>
    <cellStyle name="Примечание 5 5 6 2" xfId="48824"/>
    <cellStyle name="Примечание 5 5 7" xfId="48819"/>
    <cellStyle name="Примечание 5 6" xfId="26933"/>
    <cellStyle name="Примечание 5 6 2" xfId="26934"/>
    <cellStyle name="Примечание 5 6 2 2" xfId="48826"/>
    <cellStyle name="Примечание 5 6 3" xfId="26935"/>
    <cellStyle name="Примечание 5 6 3 2" xfId="48827"/>
    <cellStyle name="Примечание 5 6 4" xfId="26936"/>
    <cellStyle name="Примечание 5 6 4 2" xfId="48828"/>
    <cellStyle name="Примечание 5 6 5" xfId="26937"/>
    <cellStyle name="Примечание 5 6 5 2" xfId="48829"/>
    <cellStyle name="Примечание 5 6 6" xfId="26938"/>
    <cellStyle name="Примечание 5 6 6 2" xfId="48830"/>
    <cellStyle name="Примечание 5 6 7" xfId="48825"/>
    <cellStyle name="Примечание 5 7" xfId="26939"/>
    <cellStyle name="Примечание 5 7 2" xfId="26940"/>
    <cellStyle name="Примечание 5 7 2 2" xfId="48832"/>
    <cellStyle name="Примечание 5 7 3" xfId="26941"/>
    <cellStyle name="Примечание 5 7 3 2" xfId="48833"/>
    <cellStyle name="Примечание 5 7 4" xfId="26942"/>
    <cellStyle name="Примечание 5 7 4 2" xfId="48834"/>
    <cellStyle name="Примечание 5 7 5" xfId="26943"/>
    <cellStyle name="Примечание 5 7 5 2" xfId="48835"/>
    <cellStyle name="Примечание 5 7 6" xfId="26944"/>
    <cellStyle name="Примечание 5 7 6 2" xfId="48836"/>
    <cellStyle name="Примечание 5 7 7" xfId="48831"/>
    <cellStyle name="Примечание 5 8" xfId="26945"/>
    <cellStyle name="Примечание 5 8 2" xfId="26946"/>
    <cellStyle name="Примечание 5 8 2 2" xfId="48838"/>
    <cellStyle name="Примечание 5 8 3" xfId="26947"/>
    <cellStyle name="Примечание 5 8 3 2" xfId="48839"/>
    <cellStyle name="Примечание 5 8 4" xfId="26948"/>
    <cellStyle name="Примечание 5 8 4 2" xfId="48840"/>
    <cellStyle name="Примечание 5 8 5" xfId="26949"/>
    <cellStyle name="Примечание 5 8 5 2" xfId="48841"/>
    <cellStyle name="Примечание 5 8 6" xfId="26950"/>
    <cellStyle name="Примечание 5 8 6 2" xfId="48842"/>
    <cellStyle name="Примечание 5 8 7" xfId="48837"/>
    <cellStyle name="Примечание 5 9" xfId="26951"/>
    <cellStyle name="Примечание 5 9 2" xfId="26952"/>
    <cellStyle name="Примечание 5 9 2 2" xfId="48844"/>
    <cellStyle name="Примечание 5 9 3" xfId="26953"/>
    <cellStyle name="Примечание 5 9 3 2" xfId="48845"/>
    <cellStyle name="Примечание 5 9 4" xfId="26954"/>
    <cellStyle name="Примечание 5 9 4 2" xfId="48846"/>
    <cellStyle name="Примечание 5 9 5" xfId="26955"/>
    <cellStyle name="Примечание 5 9 5 2" xfId="48847"/>
    <cellStyle name="Примечание 5 9 6" xfId="26956"/>
    <cellStyle name="Примечание 5 9 6 2" xfId="48848"/>
    <cellStyle name="Примечание 5 9 7" xfId="48843"/>
    <cellStyle name="Примечание 6" xfId="26957"/>
    <cellStyle name="Примечание 6 10" xfId="26958"/>
    <cellStyle name="Примечание 6 10 2" xfId="26959"/>
    <cellStyle name="Примечание 6 10 2 2" xfId="48851"/>
    <cellStyle name="Примечание 6 10 3" xfId="26960"/>
    <cellStyle name="Примечание 6 10 3 2" xfId="48852"/>
    <cellStyle name="Примечание 6 10 4" xfId="26961"/>
    <cellStyle name="Примечание 6 10 4 2" xfId="48853"/>
    <cellStyle name="Примечание 6 10 5" xfId="26962"/>
    <cellStyle name="Примечание 6 10 5 2" xfId="48854"/>
    <cellStyle name="Примечание 6 10 6" xfId="26963"/>
    <cellStyle name="Примечание 6 10 6 2" xfId="48855"/>
    <cellStyle name="Примечание 6 10 7" xfId="48850"/>
    <cellStyle name="Примечание 6 11" xfId="26964"/>
    <cellStyle name="Примечание 6 11 2" xfId="26965"/>
    <cellStyle name="Примечание 6 11 2 2" xfId="48857"/>
    <cellStyle name="Примечание 6 11 3" xfId="26966"/>
    <cellStyle name="Примечание 6 11 3 2" xfId="48858"/>
    <cellStyle name="Примечание 6 11 4" xfId="26967"/>
    <cellStyle name="Примечание 6 11 4 2" xfId="48859"/>
    <cellStyle name="Примечание 6 11 5" xfId="26968"/>
    <cellStyle name="Примечание 6 11 5 2" xfId="48860"/>
    <cellStyle name="Примечание 6 11 6" xfId="26969"/>
    <cellStyle name="Примечание 6 11 6 2" xfId="48861"/>
    <cellStyle name="Примечание 6 11 7" xfId="48856"/>
    <cellStyle name="Примечание 6 12" xfId="26970"/>
    <cellStyle name="Примечание 6 12 2" xfId="26971"/>
    <cellStyle name="Примечание 6 12 2 2" xfId="48863"/>
    <cellStyle name="Примечание 6 12 3" xfId="26972"/>
    <cellStyle name="Примечание 6 12 3 2" xfId="48864"/>
    <cellStyle name="Примечание 6 12 4" xfId="26973"/>
    <cellStyle name="Примечание 6 12 4 2" xfId="48865"/>
    <cellStyle name="Примечание 6 12 5" xfId="26974"/>
    <cellStyle name="Примечание 6 12 5 2" xfId="48866"/>
    <cellStyle name="Примечание 6 12 6" xfId="26975"/>
    <cellStyle name="Примечание 6 12 6 2" xfId="48867"/>
    <cellStyle name="Примечание 6 12 7" xfId="48862"/>
    <cellStyle name="Примечание 6 13" xfId="26976"/>
    <cellStyle name="Примечание 6 13 2" xfId="26977"/>
    <cellStyle name="Примечание 6 13 2 2" xfId="48869"/>
    <cellStyle name="Примечание 6 13 3" xfId="26978"/>
    <cellStyle name="Примечание 6 13 3 2" xfId="48870"/>
    <cellStyle name="Примечание 6 13 4" xfId="26979"/>
    <cellStyle name="Примечание 6 13 4 2" xfId="48871"/>
    <cellStyle name="Примечание 6 13 5" xfId="26980"/>
    <cellStyle name="Примечание 6 13 5 2" xfId="48872"/>
    <cellStyle name="Примечание 6 13 6" xfId="26981"/>
    <cellStyle name="Примечание 6 13 6 2" xfId="48873"/>
    <cellStyle name="Примечание 6 13 7" xfId="48868"/>
    <cellStyle name="Примечание 6 14" xfId="26982"/>
    <cellStyle name="Примечание 6 14 2" xfId="26983"/>
    <cellStyle name="Примечание 6 14 2 2" xfId="48875"/>
    <cellStyle name="Примечание 6 14 3" xfId="26984"/>
    <cellStyle name="Примечание 6 14 3 2" xfId="48876"/>
    <cellStyle name="Примечание 6 14 4" xfId="26985"/>
    <cellStyle name="Примечание 6 14 4 2" xfId="48877"/>
    <cellStyle name="Примечание 6 14 5" xfId="26986"/>
    <cellStyle name="Примечание 6 14 5 2" xfId="48878"/>
    <cellStyle name="Примечание 6 14 6" xfId="26987"/>
    <cellStyle name="Примечание 6 14 6 2" xfId="48879"/>
    <cellStyle name="Примечание 6 14 7" xfId="48874"/>
    <cellStyle name="Примечание 6 15" xfId="26988"/>
    <cellStyle name="Примечание 6 15 2" xfId="26989"/>
    <cellStyle name="Примечание 6 15 2 2" xfId="48881"/>
    <cellStyle name="Примечание 6 15 3" xfId="26990"/>
    <cellStyle name="Примечание 6 15 3 2" xfId="48882"/>
    <cellStyle name="Примечание 6 15 4" xfId="26991"/>
    <cellStyle name="Примечание 6 15 4 2" xfId="48883"/>
    <cellStyle name="Примечание 6 15 5" xfId="26992"/>
    <cellStyle name="Примечание 6 15 5 2" xfId="48884"/>
    <cellStyle name="Примечание 6 15 6" xfId="26993"/>
    <cellStyle name="Примечание 6 15 6 2" xfId="48885"/>
    <cellStyle name="Примечание 6 15 7" xfId="48880"/>
    <cellStyle name="Примечание 6 16" xfId="26994"/>
    <cellStyle name="Примечание 6 16 2" xfId="26995"/>
    <cellStyle name="Примечание 6 16 2 2" xfId="48887"/>
    <cellStyle name="Примечание 6 16 3" xfId="26996"/>
    <cellStyle name="Примечание 6 16 3 2" xfId="48888"/>
    <cellStyle name="Примечание 6 16 4" xfId="26997"/>
    <cellStyle name="Примечание 6 16 4 2" xfId="48889"/>
    <cellStyle name="Примечание 6 16 5" xfId="26998"/>
    <cellStyle name="Примечание 6 16 5 2" xfId="48890"/>
    <cellStyle name="Примечание 6 16 6" xfId="26999"/>
    <cellStyle name="Примечание 6 16 6 2" xfId="48891"/>
    <cellStyle name="Примечание 6 16 7" xfId="48886"/>
    <cellStyle name="Примечание 6 17" xfId="27000"/>
    <cellStyle name="Примечание 6 17 2" xfId="27001"/>
    <cellStyle name="Примечание 6 17 2 2" xfId="48893"/>
    <cellStyle name="Примечание 6 17 3" xfId="27002"/>
    <cellStyle name="Примечание 6 17 3 2" xfId="48894"/>
    <cellStyle name="Примечание 6 17 4" xfId="27003"/>
    <cellStyle name="Примечание 6 17 4 2" xfId="48895"/>
    <cellStyle name="Примечание 6 17 5" xfId="27004"/>
    <cellStyle name="Примечание 6 17 5 2" xfId="48896"/>
    <cellStyle name="Примечание 6 17 6" xfId="27005"/>
    <cellStyle name="Примечание 6 17 6 2" xfId="48897"/>
    <cellStyle name="Примечание 6 17 7" xfId="48892"/>
    <cellStyle name="Примечание 6 18" xfId="27006"/>
    <cellStyle name="Примечание 6 18 2" xfId="27007"/>
    <cellStyle name="Примечание 6 18 2 2" xfId="48899"/>
    <cellStyle name="Примечание 6 18 3" xfId="27008"/>
    <cellStyle name="Примечание 6 18 3 2" xfId="48900"/>
    <cellStyle name="Примечание 6 18 4" xfId="27009"/>
    <cellStyle name="Примечание 6 18 4 2" xfId="48901"/>
    <cellStyle name="Примечание 6 18 5" xfId="27010"/>
    <cellStyle name="Примечание 6 18 5 2" xfId="48902"/>
    <cellStyle name="Примечание 6 18 6" xfId="27011"/>
    <cellStyle name="Примечание 6 18 6 2" xfId="48903"/>
    <cellStyle name="Примечание 6 18 7" xfId="48898"/>
    <cellStyle name="Примечание 6 19" xfId="27012"/>
    <cellStyle name="Примечание 6 19 2" xfId="27013"/>
    <cellStyle name="Примечание 6 19 2 2" xfId="48905"/>
    <cellStyle name="Примечание 6 19 3" xfId="27014"/>
    <cellStyle name="Примечание 6 19 3 2" xfId="48906"/>
    <cellStyle name="Примечание 6 19 4" xfId="27015"/>
    <cellStyle name="Примечание 6 19 4 2" xfId="48907"/>
    <cellStyle name="Примечание 6 19 5" xfId="27016"/>
    <cellStyle name="Примечание 6 19 5 2" xfId="48908"/>
    <cellStyle name="Примечание 6 19 6" xfId="27017"/>
    <cellStyle name="Примечание 6 19 6 2" xfId="48909"/>
    <cellStyle name="Примечание 6 19 7" xfId="48904"/>
    <cellStyle name="Примечание 6 2" xfId="27018"/>
    <cellStyle name="Примечание 6 2 2" xfId="27019"/>
    <cellStyle name="Примечание 6 2 2 2" xfId="48911"/>
    <cellStyle name="Примечание 6 2 3" xfId="27020"/>
    <cellStyle name="Примечание 6 2 3 2" xfId="48912"/>
    <cellStyle name="Примечание 6 2 4" xfId="27021"/>
    <cellStyle name="Примечание 6 2 4 2" xfId="48913"/>
    <cellStyle name="Примечание 6 2 5" xfId="27022"/>
    <cellStyle name="Примечание 6 2 5 2" xfId="48914"/>
    <cellStyle name="Примечание 6 2 6" xfId="27023"/>
    <cellStyle name="Примечание 6 2 6 2" xfId="48915"/>
    <cellStyle name="Примечание 6 2 7" xfId="48910"/>
    <cellStyle name="Примечание 6 20" xfId="27024"/>
    <cellStyle name="Примечание 6 20 2" xfId="27025"/>
    <cellStyle name="Примечание 6 20 2 2" xfId="48917"/>
    <cellStyle name="Примечание 6 20 3" xfId="27026"/>
    <cellStyle name="Примечание 6 20 3 2" xfId="48918"/>
    <cellStyle name="Примечание 6 20 4" xfId="27027"/>
    <cellStyle name="Примечание 6 20 4 2" xfId="48919"/>
    <cellStyle name="Примечание 6 20 5" xfId="27028"/>
    <cellStyle name="Примечание 6 20 5 2" xfId="48920"/>
    <cellStyle name="Примечание 6 20 6" xfId="27029"/>
    <cellStyle name="Примечание 6 20 6 2" xfId="48921"/>
    <cellStyle name="Примечание 6 20 7" xfId="48916"/>
    <cellStyle name="Примечание 6 21" xfId="27030"/>
    <cellStyle name="Примечание 6 21 2" xfId="27031"/>
    <cellStyle name="Примечание 6 21 2 2" xfId="48923"/>
    <cellStyle name="Примечание 6 21 3" xfId="27032"/>
    <cellStyle name="Примечание 6 21 3 2" xfId="48924"/>
    <cellStyle name="Примечание 6 21 4" xfId="27033"/>
    <cellStyle name="Примечание 6 21 4 2" xfId="48925"/>
    <cellStyle name="Примечание 6 21 5" xfId="27034"/>
    <cellStyle name="Примечание 6 21 5 2" xfId="48926"/>
    <cellStyle name="Примечание 6 21 6" xfId="27035"/>
    <cellStyle name="Примечание 6 21 6 2" xfId="48927"/>
    <cellStyle name="Примечание 6 21 7" xfId="48922"/>
    <cellStyle name="Примечание 6 22" xfId="27036"/>
    <cellStyle name="Примечание 6 22 2" xfId="27037"/>
    <cellStyle name="Примечание 6 22 2 2" xfId="48929"/>
    <cellStyle name="Примечание 6 22 3" xfId="27038"/>
    <cellStyle name="Примечание 6 22 3 2" xfId="48930"/>
    <cellStyle name="Примечание 6 22 4" xfId="27039"/>
    <cellStyle name="Примечание 6 22 4 2" xfId="48931"/>
    <cellStyle name="Примечание 6 22 5" xfId="27040"/>
    <cellStyle name="Примечание 6 22 5 2" xfId="48932"/>
    <cellStyle name="Примечание 6 22 6" xfId="27041"/>
    <cellStyle name="Примечание 6 22 6 2" xfId="48933"/>
    <cellStyle name="Примечание 6 22 7" xfId="48928"/>
    <cellStyle name="Примечание 6 23" xfId="27042"/>
    <cellStyle name="Примечание 6 23 2" xfId="48934"/>
    <cellStyle name="Примечание 6 24" xfId="27043"/>
    <cellStyle name="Примечание 6 24 2" xfId="48935"/>
    <cellStyle name="Примечание 6 25" xfId="27044"/>
    <cellStyle name="Примечание 6 25 2" xfId="48936"/>
    <cellStyle name="Примечание 6 26" xfId="27045"/>
    <cellStyle name="Примечание 6 26 2" xfId="48937"/>
    <cellStyle name="Примечание 6 27" xfId="27046"/>
    <cellStyle name="Примечание 6 27 2" xfId="48938"/>
    <cellStyle name="Примечание 6 28" xfId="48849"/>
    <cellStyle name="Примечание 6 3" xfId="27047"/>
    <cellStyle name="Примечание 6 3 2" xfId="27048"/>
    <cellStyle name="Примечание 6 3 2 2" xfId="48940"/>
    <cellStyle name="Примечание 6 3 3" xfId="27049"/>
    <cellStyle name="Примечание 6 3 3 2" xfId="48941"/>
    <cellStyle name="Примечание 6 3 4" xfId="27050"/>
    <cellStyle name="Примечание 6 3 4 2" xfId="48942"/>
    <cellStyle name="Примечание 6 3 5" xfId="27051"/>
    <cellStyle name="Примечание 6 3 5 2" xfId="48943"/>
    <cellStyle name="Примечание 6 3 6" xfId="27052"/>
    <cellStyle name="Примечание 6 3 6 2" xfId="48944"/>
    <cellStyle name="Примечание 6 3 7" xfId="48939"/>
    <cellStyle name="Примечание 6 4" xfId="27053"/>
    <cellStyle name="Примечание 6 4 2" xfId="27054"/>
    <cellStyle name="Примечание 6 4 2 2" xfId="48946"/>
    <cellStyle name="Примечание 6 4 3" xfId="27055"/>
    <cellStyle name="Примечание 6 4 3 2" xfId="48947"/>
    <cellStyle name="Примечание 6 4 4" xfId="27056"/>
    <cellStyle name="Примечание 6 4 4 2" xfId="48948"/>
    <cellStyle name="Примечание 6 4 5" xfId="27057"/>
    <cellStyle name="Примечание 6 4 5 2" xfId="48949"/>
    <cellStyle name="Примечание 6 4 6" xfId="27058"/>
    <cellStyle name="Примечание 6 4 6 2" xfId="48950"/>
    <cellStyle name="Примечание 6 4 7" xfId="48945"/>
    <cellStyle name="Примечание 6 5" xfId="27059"/>
    <cellStyle name="Примечание 6 5 2" xfId="27060"/>
    <cellStyle name="Примечание 6 5 2 2" xfId="48952"/>
    <cellStyle name="Примечание 6 5 3" xfId="27061"/>
    <cellStyle name="Примечание 6 5 3 2" xfId="48953"/>
    <cellStyle name="Примечание 6 5 4" xfId="27062"/>
    <cellStyle name="Примечание 6 5 4 2" xfId="48954"/>
    <cellStyle name="Примечание 6 5 5" xfId="27063"/>
    <cellStyle name="Примечание 6 5 5 2" xfId="48955"/>
    <cellStyle name="Примечание 6 5 6" xfId="27064"/>
    <cellStyle name="Примечание 6 5 6 2" xfId="48956"/>
    <cellStyle name="Примечание 6 5 7" xfId="48951"/>
    <cellStyle name="Примечание 6 6" xfId="27065"/>
    <cellStyle name="Примечание 6 6 2" xfId="27066"/>
    <cellStyle name="Примечание 6 6 2 2" xfId="48958"/>
    <cellStyle name="Примечание 6 6 3" xfId="27067"/>
    <cellStyle name="Примечание 6 6 3 2" xfId="48959"/>
    <cellStyle name="Примечание 6 6 4" xfId="27068"/>
    <cellStyle name="Примечание 6 6 4 2" xfId="48960"/>
    <cellStyle name="Примечание 6 6 5" xfId="27069"/>
    <cellStyle name="Примечание 6 6 5 2" xfId="48961"/>
    <cellStyle name="Примечание 6 6 6" xfId="27070"/>
    <cellStyle name="Примечание 6 6 6 2" xfId="48962"/>
    <cellStyle name="Примечание 6 6 7" xfId="48957"/>
    <cellStyle name="Примечание 6 7" xfId="27071"/>
    <cellStyle name="Примечание 6 7 2" xfId="27072"/>
    <cellStyle name="Примечание 6 7 2 2" xfId="48964"/>
    <cellStyle name="Примечание 6 7 3" xfId="27073"/>
    <cellStyle name="Примечание 6 7 3 2" xfId="48965"/>
    <cellStyle name="Примечание 6 7 4" xfId="27074"/>
    <cellStyle name="Примечание 6 7 4 2" xfId="48966"/>
    <cellStyle name="Примечание 6 7 5" xfId="27075"/>
    <cellStyle name="Примечание 6 7 5 2" xfId="48967"/>
    <cellStyle name="Примечание 6 7 6" xfId="27076"/>
    <cellStyle name="Примечание 6 7 6 2" xfId="48968"/>
    <cellStyle name="Примечание 6 7 7" xfId="48963"/>
    <cellStyle name="Примечание 6 8" xfId="27077"/>
    <cellStyle name="Примечание 6 8 2" xfId="27078"/>
    <cellStyle name="Примечание 6 8 2 2" xfId="48970"/>
    <cellStyle name="Примечание 6 8 3" xfId="27079"/>
    <cellStyle name="Примечание 6 8 3 2" xfId="48971"/>
    <cellStyle name="Примечание 6 8 4" xfId="27080"/>
    <cellStyle name="Примечание 6 8 4 2" xfId="48972"/>
    <cellStyle name="Примечание 6 8 5" xfId="27081"/>
    <cellStyle name="Примечание 6 8 5 2" xfId="48973"/>
    <cellStyle name="Примечание 6 8 6" xfId="27082"/>
    <cellStyle name="Примечание 6 8 6 2" xfId="48974"/>
    <cellStyle name="Примечание 6 8 7" xfId="48969"/>
    <cellStyle name="Примечание 6 9" xfId="27083"/>
    <cellStyle name="Примечание 6 9 2" xfId="27084"/>
    <cellStyle name="Примечание 6 9 2 2" xfId="48976"/>
    <cellStyle name="Примечание 6 9 3" xfId="27085"/>
    <cellStyle name="Примечание 6 9 3 2" xfId="48977"/>
    <cellStyle name="Примечание 6 9 4" xfId="27086"/>
    <cellStyle name="Примечание 6 9 4 2" xfId="48978"/>
    <cellStyle name="Примечание 6 9 5" xfId="27087"/>
    <cellStyle name="Примечание 6 9 5 2" xfId="48979"/>
    <cellStyle name="Примечание 6 9 6" xfId="27088"/>
    <cellStyle name="Примечание 6 9 6 2" xfId="48980"/>
    <cellStyle name="Примечание 6 9 7" xfId="48975"/>
    <cellStyle name="Примечание 7" xfId="27089"/>
    <cellStyle name="Примечание 7 10" xfId="27090"/>
    <cellStyle name="Примечание 7 10 2" xfId="27091"/>
    <cellStyle name="Примечание 7 10 2 2" xfId="48983"/>
    <cellStyle name="Примечание 7 10 3" xfId="27092"/>
    <cellStyle name="Примечание 7 10 3 2" xfId="48984"/>
    <cellStyle name="Примечание 7 10 4" xfId="27093"/>
    <cellStyle name="Примечание 7 10 4 2" xfId="48985"/>
    <cellStyle name="Примечание 7 10 5" xfId="27094"/>
    <cellStyle name="Примечание 7 10 5 2" xfId="48986"/>
    <cellStyle name="Примечание 7 10 6" xfId="27095"/>
    <cellStyle name="Примечание 7 10 6 2" xfId="48987"/>
    <cellStyle name="Примечание 7 10 7" xfId="48982"/>
    <cellStyle name="Примечание 7 11" xfId="27096"/>
    <cellStyle name="Примечание 7 11 2" xfId="27097"/>
    <cellStyle name="Примечание 7 11 2 2" xfId="48989"/>
    <cellStyle name="Примечание 7 11 3" xfId="27098"/>
    <cellStyle name="Примечание 7 11 3 2" xfId="48990"/>
    <cellStyle name="Примечание 7 11 4" xfId="27099"/>
    <cellStyle name="Примечание 7 11 4 2" xfId="48991"/>
    <cellStyle name="Примечание 7 11 5" xfId="27100"/>
    <cellStyle name="Примечание 7 11 5 2" xfId="48992"/>
    <cellStyle name="Примечание 7 11 6" xfId="27101"/>
    <cellStyle name="Примечание 7 11 6 2" xfId="48993"/>
    <cellStyle name="Примечание 7 11 7" xfId="48988"/>
    <cellStyle name="Примечание 7 12" xfId="27102"/>
    <cellStyle name="Примечание 7 12 2" xfId="27103"/>
    <cellStyle name="Примечание 7 12 2 2" xfId="48995"/>
    <cellStyle name="Примечание 7 12 3" xfId="27104"/>
    <cellStyle name="Примечание 7 12 3 2" xfId="48996"/>
    <cellStyle name="Примечание 7 12 4" xfId="27105"/>
    <cellStyle name="Примечание 7 12 4 2" xfId="48997"/>
    <cellStyle name="Примечание 7 12 5" xfId="27106"/>
    <cellStyle name="Примечание 7 12 5 2" xfId="48998"/>
    <cellStyle name="Примечание 7 12 6" xfId="27107"/>
    <cellStyle name="Примечание 7 12 6 2" xfId="48999"/>
    <cellStyle name="Примечание 7 12 7" xfId="48994"/>
    <cellStyle name="Примечание 7 13" xfId="27108"/>
    <cellStyle name="Примечание 7 13 2" xfId="27109"/>
    <cellStyle name="Примечание 7 13 2 2" xfId="49001"/>
    <cellStyle name="Примечание 7 13 3" xfId="27110"/>
    <cellStyle name="Примечание 7 13 3 2" xfId="49002"/>
    <cellStyle name="Примечание 7 13 4" xfId="27111"/>
    <cellStyle name="Примечание 7 13 4 2" xfId="49003"/>
    <cellStyle name="Примечание 7 13 5" xfId="27112"/>
    <cellStyle name="Примечание 7 13 5 2" xfId="49004"/>
    <cellStyle name="Примечание 7 13 6" xfId="27113"/>
    <cellStyle name="Примечание 7 13 6 2" xfId="49005"/>
    <cellStyle name="Примечание 7 13 7" xfId="49000"/>
    <cellStyle name="Примечание 7 14" xfId="27114"/>
    <cellStyle name="Примечание 7 14 2" xfId="27115"/>
    <cellStyle name="Примечание 7 14 2 2" xfId="49007"/>
    <cellStyle name="Примечание 7 14 3" xfId="27116"/>
    <cellStyle name="Примечание 7 14 3 2" xfId="49008"/>
    <cellStyle name="Примечание 7 14 4" xfId="27117"/>
    <cellStyle name="Примечание 7 14 4 2" xfId="49009"/>
    <cellStyle name="Примечание 7 14 5" xfId="27118"/>
    <cellStyle name="Примечание 7 14 5 2" xfId="49010"/>
    <cellStyle name="Примечание 7 14 6" xfId="27119"/>
    <cellStyle name="Примечание 7 14 6 2" xfId="49011"/>
    <cellStyle name="Примечание 7 14 7" xfId="49006"/>
    <cellStyle name="Примечание 7 15" xfId="27120"/>
    <cellStyle name="Примечание 7 15 2" xfId="27121"/>
    <cellStyle name="Примечание 7 15 2 2" xfId="49013"/>
    <cellStyle name="Примечание 7 15 3" xfId="27122"/>
    <cellStyle name="Примечание 7 15 3 2" xfId="49014"/>
    <cellStyle name="Примечание 7 15 4" xfId="27123"/>
    <cellStyle name="Примечание 7 15 4 2" xfId="49015"/>
    <cellStyle name="Примечание 7 15 5" xfId="27124"/>
    <cellStyle name="Примечание 7 15 5 2" xfId="49016"/>
    <cellStyle name="Примечание 7 15 6" xfId="27125"/>
    <cellStyle name="Примечание 7 15 6 2" xfId="49017"/>
    <cellStyle name="Примечание 7 15 7" xfId="49012"/>
    <cellStyle name="Примечание 7 16" xfId="27126"/>
    <cellStyle name="Примечание 7 16 2" xfId="27127"/>
    <cellStyle name="Примечание 7 16 2 2" xfId="49019"/>
    <cellStyle name="Примечание 7 16 3" xfId="27128"/>
    <cellStyle name="Примечание 7 16 3 2" xfId="49020"/>
    <cellStyle name="Примечание 7 16 4" xfId="27129"/>
    <cellStyle name="Примечание 7 16 4 2" xfId="49021"/>
    <cellStyle name="Примечание 7 16 5" xfId="27130"/>
    <cellStyle name="Примечание 7 16 5 2" xfId="49022"/>
    <cellStyle name="Примечание 7 16 6" xfId="27131"/>
    <cellStyle name="Примечание 7 16 6 2" xfId="49023"/>
    <cellStyle name="Примечание 7 16 7" xfId="49018"/>
    <cellStyle name="Примечание 7 17" xfId="27132"/>
    <cellStyle name="Примечание 7 17 2" xfId="27133"/>
    <cellStyle name="Примечание 7 17 2 2" xfId="49025"/>
    <cellStyle name="Примечание 7 17 3" xfId="27134"/>
    <cellStyle name="Примечание 7 17 3 2" xfId="49026"/>
    <cellStyle name="Примечание 7 17 4" xfId="27135"/>
    <cellStyle name="Примечание 7 17 4 2" xfId="49027"/>
    <cellStyle name="Примечание 7 17 5" xfId="27136"/>
    <cellStyle name="Примечание 7 17 5 2" xfId="49028"/>
    <cellStyle name="Примечание 7 17 6" xfId="27137"/>
    <cellStyle name="Примечание 7 17 6 2" xfId="49029"/>
    <cellStyle name="Примечание 7 17 7" xfId="49024"/>
    <cellStyle name="Примечание 7 18" xfId="27138"/>
    <cellStyle name="Примечание 7 18 2" xfId="27139"/>
    <cellStyle name="Примечание 7 18 2 2" xfId="49031"/>
    <cellStyle name="Примечание 7 18 3" xfId="27140"/>
    <cellStyle name="Примечание 7 18 3 2" xfId="49032"/>
    <cellStyle name="Примечание 7 18 4" xfId="27141"/>
    <cellStyle name="Примечание 7 18 4 2" xfId="49033"/>
    <cellStyle name="Примечание 7 18 5" xfId="27142"/>
    <cellStyle name="Примечание 7 18 5 2" xfId="49034"/>
    <cellStyle name="Примечание 7 18 6" xfId="27143"/>
    <cellStyle name="Примечание 7 18 6 2" xfId="49035"/>
    <cellStyle name="Примечание 7 18 7" xfId="49030"/>
    <cellStyle name="Примечание 7 19" xfId="27144"/>
    <cellStyle name="Примечание 7 19 2" xfId="27145"/>
    <cellStyle name="Примечание 7 19 2 2" xfId="49037"/>
    <cellStyle name="Примечание 7 19 3" xfId="27146"/>
    <cellStyle name="Примечание 7 19 3 2" xfId="49038"/>
    <cellStyle name="Примечание 7 19 4" xfId="27147"/>
    <cellStyle name="Примечание 7 19 4 2" xfId="49039"/>
    <cellStyle name="Примечание 7 19 5" xfId="27148"/>
    <cellStyle name="Примечание 7 19 5 2" xfId="49040"/>
    <cellStyle name="Примечание 7 19 6" xfId="27149"/>
    <cellStyle name="Примечание 7 19 6 2" xfId="49041"/>
    <cellStyle name="Примечание 7 19 7" xfId="49036"/>
    <cellStyle name="Примечание 7 2" xfId="27150"/>
    <cellStyle name="Примечание 7 2 2" xfId="27151"/>
    <cellStyle name="Примечание 7 2 2 2" xfId="49043"/>
    <cellStyle name="Примечание 7 2 3" xfId="27152"/>
    <cellStyle name="Примечание 7 2 3 2" xfId="49044"/>
    <cellStyle name="Примечание 7 2 4" xfId="27153"/>
    <cellStyle name="Примечание 7 2 4 2" xfId="49045"/>
    <cellStyle name="Примечание 7 2 5" xfId="27154"/>
    <cellStyle name="Примечание 7 2 5 2" xfId="49046"/>
    <cellStyle name="Примечание 7 2 6" xfId="27155"/>
    <cellStyle name="Примечание 7 2 6 2" xfId="49047"/>
    <cellStyle name="Примечание 7 2 7" xfId="49042"/>
    <cellStyle name="Примечание 7 20" xfId="27156"/>
    <cellStyle name="Примечание 7 20 2" xfId="27157"/>
    <cellStyle name="Примечание 7 20 2 2" xfId="49049"/>
    <cellStyle name="Примечание 7 20 3" xfId="27158"/>
    <cellStyle name="Примечание 7 20 3 2" xfId="49050"/>
    <cellStyle name="Примечание 7 20 4" xfId="27159"/>
    <cellStyle name="Примечание 7 20 4 2" xfId="49051"/>
    <cellStyle name="Примечание 7 20 5" xfId="27160"/>
    <cellStyle name="Примечание 7 20 5 2" xfId="49052"/>
    <cellStyle name="Примечание 7 20 6" xfId="27161"/>
    <cellStyle name="Примечание 7 20 6 2" xfId="49053"/>
    <cellStyle name="Примечание 7 20 7" xfId="49048"/>
    <cellStyle name="Примечание 7 21" xfId="27162"/>
    <cellStyle name="Примечание 7 21 2" xfId="27163"/>
    <cellStyle name="Примечание 7 21 2 2" xfId="49055"/>
    <cellStyle name="Примечание 7 21 3" xfId="27164"/>
    <cellStyle name="Примечание 7 21 3 2" xfId="49056"/>
    <cellStyle name="Примечание 7 21 4" xfId="27165"/>
    <cellStyle name="Примечание 7 21 4 2" xfId="49057"/>
    <cellStyle name="Примечание 7 21 5" xfId="27166"/>
    <cellStyle name="Примечание 7 21 5 2" xfId="49058"/>
    <cellStyle name="Примечание 7 21 6" xfId="27167"/>
    <cellStyle name="Примечание 7 21 6 2" xfId="49059"/>
    <cellStyle name="Примечание 7 21 7" xfId="49054"/>
    <cellStyle name="Примечание 7 22" xfId="27168"/>
    <cellStyle name="Примечание 7 22 2" xfId="27169"/>
    <cellStyle name="Примечание 7 22 2 2" xfId="49061"/>
    <cellStyle name="Примечание 7 22 3" xfId="27170"/>
    <cellStyle name="Примечание 7 22 3 2" xfId="49062"/>
    <cellStyle name="Примечание 7 22 4" xfId="27171"/>
    <cellStyle name="Примечание 7 22 4 2" xfId="49063"/>
    <cellStyle name="Примечание 7 22 5" xfId="27172"/>
    <cellStyle name="Примечание 7 22 5 2" xfId="49064"/>
    <cellStyle name="Примечание 7 22 6" xfId="27173"/>
    <cellStyle name="Примечание 7 22 6 2" xfId="49065"/>
    <cellStyle name="Примечание 7 22 7" xfId="49060"/>
    <cellStyle name="Примечание 7 23" xfId="27174"/>
    <cellStyle name="Примечание 7 23 2" xfId="49066"/>
    <cellStyle name="Примечание 7 24" xfId="27175"/>
    <cellStyle name="Примечание 7 24 2" xfId="49067"/>
    <cellStyle name="Примечание 7 25" xfId="27176"/>
    <cellStyle name="Примечание 7 25 2" xfId="49068"/>
    <cellStyle name="Примечание 7 26" xfId="27177"/>
    <cellStyle name="Примечание 7 26 2" xfId="49069"/>
    <cellStyle name="Примечание 7 27" xfId="27178"/>
    <cellStyle name="Примечание 7 27 2" xfId="49070"/>
    <cellStyle name="Примечание 7 28" xfId="48981"/>
    <cellStyle name="Примечание 7 3" xfId="27179"/>
    <cellStyle name="Примечание 7 3 2" xfId="27180"/>
    <cellStyle name="Примечание 7 3 2 2" xfId="49072"/>
    <cellStyle name="Примечание 7 3 3" xfId="27181"/>
    <cellStyle name="Примечание 7 3 3 2" xfId="49073"/>
    <cellStyle name="Примечание 7 3 4" xfId="27182"/>
    <cellStyle name="Примечание 7 3 4 2" xfId="49074"/>
    <cellStyle name="Примечание 7 3 5" xfId="27183"/>
    <cellStyle name="Примечание 7 3 5 2" xfId="49075"/>
    <cellStyle name="Примечание 7 3 6" xfId="27184"/>
    <cellStyle name="Примечание 7 3 6 2" xfId="49076"/>
    <cellStyle name="Примечание 7 3 7" xfId="49071"/>
    <cellStyle name="Примечание 7 4" xfId="27185"/>
    <cellStyle name="Примечание 7 4 2" xfId="27186"/>
    <cellStyle name="Примечание 7 4 2 2" xfId="49078"/>
    <cellStyle name="Примечание 7 4 3" xfId="27187"/>
    <cellStyle name="Примечание 7 4 3 2" xfId="49079"/>
    <cellStyle name="Примечание 7 4 4" xfId="27188"/>
    <cellStyle name="Примечание 7 4 4 2" xfId="49080"/>
    <cellStyle name="Примечание 7 4 5" xfId="27189"/>
    <cellStyle name="Примечание 7 4 5 2" xfId="49081"/>
    <cellStyle name="Примечание 7 4 6" xfId="27190"/>
    <cellStyle name="Примечание 7 4 6 2" xfId="49082"/>
    <cellStyle name="Примечание 7 4 7" xfId="49077"/>
    <cellStyle name="Примечание 7 5" xfId="27191"/>
    <cellStyle name="Примечание 7 5 2" xfId="27192"/>
    <cellStyle name="Примечание 7 5 2 2" xfId="49084"/>
    <cellStyle name="Примечание 7 5 3" xfId="27193"/>
    <cellStyle name="Примечание 7 5 3 2" xfId="49085"/>
    <cellStyle name="Примечание 7 5 4" xfId="27194"/>
    <cellStyle name="Примечание 7 5 4 2" xfId="49086"/>
    <cellStyle name="Примечание 7 5 5" xfId="27195"/>
    <cellStyle name="Примечание 7 5 5 2" xfId="49087"/>
    <cellStyle name="Примечание 7 5 6" xfId="27196"/>
    <cellStyle name="Примечание 7 5 6 2" xfId="49088"/>
    <cellStyle name="Примечание 7 5 7" xfId="49083"/>
    <cellStyle name="Примечание 7 6" xfId="27197"/>
    <cellStyle name="Примечание 7 6 2" xfId="27198"/>
    <cellStyle name="Примечание 7 6 2 2" xfId="49090"/>
    <cellStyle name="Примечание 7 6 3" xfId="27199"/>
    <cellStyle name="Примечание 7 6 3 2" xfId="49091"/>
    <cellStyle name="Примечание 7 6 4" xfId="27200"/>
    <cellStyle name="Примечание 7 6 4 2" xfId="49092"/>
    <cellStyle name="Примечание 7 6 5" xfId="27201"/>
    <cellStyle name="Примечание 7 6 5 2" xfId="49093"/>
    <cellStyle name="Примечание 7 6 6" xfId="27202"/>
    <cellStyle name="Примечание 7 6 6 2" xfId="49094"/>
    <cellStyle name="Примечание 7 6 7" xfId="49089"/>
    <cellStyle name="Примечание 7 7" xfId="27203"/>
    <cellStyle name="Примечание 7 7 2" xfId="27204"/>
    <cellStyle name="Примечание 7 7 2 2" xfId="49096"/>
    <cellStyle name="Примечание 7 7 3" xfId="27205"/>
    <cellStyle name="Примечание 7 7 3 2" xfId="49097"/>
    <cellStyle name="Примечание 7 7 4" xfId="27206"/>
    <cellStyle name="Примечание 7 7 4 2" xfId="49098"/>
    <cellStyle name="Примечание 7 7 5" xfId="27207"/>
    <cellStyle name="Примечание 7 7 5 2" xfId="49099"/>
    <cellStyle name="Примечание 7 7 6" xfId="27208"/>
    <cellStyle name="Примечание 7 7 6 2" xfId="49100"/>
    <cellStyle name="Примечание 7 7 7" xfId="49095"/>
    <cellStyle name="Примечание 7 8" xfId="27209"/>
    <cellStyle name="Примечание 7 8 2" xfId="27210"/>
    <cellStyle name="Примечание 7 8 2 2" xfId="49102"/>
    <cellStyle name="Примечание 7 8 3" xfId="27211"/>
    <cellStyle name="Примечание 7 8 3 2" xfId="49103"/>
    <cellStyle name="Примечание 7 8 4" xfId="27212"/>
    <cellStyle name="Примечание 7 8 4 2" xfId="49104"/>
    <cellStyle name="Примечание 7 8 5" xfId="27213"/>
    <cellStyle name="Примечание 7 8 5 2" xfId="49105"/>
    <cellStyle name="Примечание 7 8 6" xfId="27214"/>
    <cellStyle name="Примечание 7 8 6 2" xfId="49106"/>
    <cellStyle name="Примечание 7 8 7" xfId="49101"/>
    <cellStyle name="Примечание 7 9" xfId="27215"/>
    <cellStyle name="Примечание 7 9 2" xfId="27216"/>
    <cellStyle name="Примечание 7 9 2 2" xfId="49108"/>
    <cellStyle name="Примечание 7 9 3" xfId="27217"/>
    <cellStyle name="Примечание 7 9 3 2" xfId="49109"/>
    <cellStyle name="Примечание 7 9 4" xfId="27218"/>
    <cellStyle name="Примечание 7 9 4 2" xfId="49110"/>
    <cellStyle name="Примечание 7 9 5" xfId="27219"/>
    <cellStyle name="Примечание 7 9 5 2" xfId="49111"/>
    <cellStyle name="Примечание 7 9 6" xfId="27220"/>
    <cellStyle name="Примечание 7 9 6 2" xfId="49112"/>
    <cellStyle name="Примечание 7 9 7" xfId="49107"/>
    <cellStyle name="Примечание 8" xfId="27221"/>
    <cellStyle name="Примечание 8 2" xfId="27222"/>
    <cellStyle name="Примечание 8 2 2" xfId="49114"/>
    <cellStyle name="Примечание 8 3" xfId="27223"/>
    <cellStyle name="Примечание 8 3 2" xfId="49115"/>
    <cellStyle name="Примечание 8 4" xfId="27224"/>
    <cellStyle name="Примечание 8 4 2" xfId="49116"/>
    <cellStyle name="Примечание 8 5" xfId="27225"/>
    <cellStyle name="Примечание 8 5 2" xfId="49117"/>
    <cellStyle name="Примечание 8 6" xfId="27226"/>
    <cellStyle name="Примечание 8 6 2" xfId="49118"/>
    <cellStyle name="Примечание 8 7" xfId="49113"/>
    <cellStyle name="Примечание 9" xfId="27227"/>
    <cellStyle name="Примечание 9 2" xfId="27228"/>
    <cellStyle name="Примечание 9 2 2" xfId="49120"/>
    <cellStyle name="Примечание 9 3" xfId="27229"/>
    <cellStyle name="Примечание 9 3 2" xfId="49121"/>
    <cellStyle name="Примечание 9 4" xfId="27230"/>
    <cellStyle name="Примечание 9 4 2" xfId="49122"/>
    <cellStyle name="Примечание 9 5" xfId="27231"/>
    <cellStyle name="Примечание 9 5 2" xfId="49123"/>
    <cellStyle name="Примечание 9 6" xfId="27232"/>
    <cellStyle name="Примечание 9 6 2" xfId="49124"/>
    <cellStyle name="Примечание 9 7" xfId="49119"/>
    <cellStyle name="Процентный 2" xfId="27233"/>
    <cellStyle name="Процентный 2 2" xfId="27234"/>
    <cellStyle name="Процентный 2 3" xfId="27235"/>
    <cellStyle name="Процентный 3" xfId="27236"/>
    <cellStyle name="Процентный 4" xfId="27237"/>
    <cellStyle name="Процентный 5" xfId="27238"/>
    <cellStyle name="Процентный 5 2" xfId="49125"/>
    <cellStyle name="Процентный 6" xfId="27239"/>
    <cellStyle name="Процентный 6 2" xfId="49126"/>
    <cellStyle name="РесСмета" xfId="27240"/>
    <cellStyle name="РесСмета 2" xfId="27241"/>
    <cellStyle name="РесСмета 2 2" xfId="49128"/>
    <cellStyle name="РесСмета 3" xfId="27242"/>
    <cellStyle name="РесСмета 3 2" xfId="49129"/>
    <cellStyle name="РесСмета 4" xfId="49127"/>
    <cellStyle name="СводкаСтоимРаб" xfId="27243"/>
    <cellStyle name="СводкаСтоимРаб 2" xfId="27244"/>
    <cellStyle name="СводкаСтоимРаб 2 2" xfId="49131"/>
    <cellStyle name="СводкаСтоимРаб 3" xfId="27245"/>
    <cellStyle name="СводкаСтоимРаб 3 2" xfId="49132"/>
    <cellStyle name="СводкаСтоимРаб 4" xfId="49130"/>
    <cellStyle name="СводРасч" xfId="27246"/>
    <cellStyle name="СводРасч 2" xfId="27247"/>
    <cellStyle name="СводРасч 2 2" xfId="49134"/>
    <cellStyle name="СводРасч 3" xfId="27248"/>
    <cellStyle name="СводРасч 3 2" xfId="49135"/>
    <cellStyle name="СводРасч 4" xfId="49133"/>
    <cellStyle name="Связанная ячейка 10" xfId="27249"/>
    <cellStyle name="Связанная ячейка 11" xfId="27250"/>
    <cellStyle name="Связанная ячейка 12" xfId="27251"/>
    <cellStyle name="Связанная ячейка 13" xfId="27252"/>
    <cellStyle name="Связанная ячейка 14" xfId="27253"/>
    <cellStyle name="Связанная ячейка 15" xfId="27254"/>
    <cellStyle name="Связанная ячейка 16" xfId="27255"/>
    <cellStyle name="Связанная ячейка 17" xfId="27256"/>
    <cellStyle name="Связанная ячейка 18" xfId="27257"/>
    <cellStyle name="Связанная ячейка 19" xfId="27258"/>
    <cellStyle name="Связанная ячейка 2" xfId="27259"/>
    <cellStyle name="Связанная ячейка 2 10" xfId="27260"/>
    <cellStyle name="Связанная ячейка 2 11" xfId="27261"/>
    <cellStyle name="Связанная ячейка 2 12" xfId="27262"/>
    <cellStyle name="Связанная ячейка 2 13" xfId="27263"/>
    <cellStyle name="Связанная ячейка 2 14" xfId="27264"/>
    <cellStyle name="Связанная ячейка 2 15" xfId="27265"/>
    <cellStyle name="Связанная ячейка 2 16" xfId="27266"/>
    <cellStyle name="Связанная ячейка 2 17" xfId="27267"/>
    <cellStyle name="Связанная ячейка 2 18" xfId="27268"/>
    <cellStyle name="Связанная ячейка 2 19" xfId="27269"/>
    <cellStyle name="Связанная ячейка 2 2" xfId="27270"/>
    <cellStyle name="Связанная ячейка 2 2 10" xfId="27271"/>
    <cellStyle name="Связанная ячейка 2 2 11" xfId="27272"/>
    <cellStyle name="Связанная ячейка 2 2 12" xfId="27273"/>
    <cellStyle name="Связанная ячейка 2 2 13" xfId="27274"/>
    <cellStyle name="Связанная ячейка 2 2 14" xfId="27275"/>
    <cellStyle name="Связанная ячейка 2 2 15" xfId="27276"/>
    <cellStyle name="Связанная ячейка 2 2 16" xfId="27277"/>
    <cellStyle name="Связанная ячейка 2 2 17" xfId="27278"/>
    <cellStyle name="Связанная ячейка 2 2 18" xfId="27279"/>
    <cellStyle name="Связанная ячейка 2 2 19" xfId="27280"/>
    <cellStyle name="Связанная ячейка 2 2 2" xfId="27281"/>
    <cellStyle name="Связанная ячейка 2 2 2 10" xfId="27282"/>
    <cellStyle name="Связанная ячейка 2 2 2 11" xfId="27283"/>
    <cellStyle name="Связанная ячейка 2 2 2 12" xfId="27284"/>
    <cellStyle name="Связанная ячейка 2 2 2 13" xfId="27285"/>
    <cellStyle name="Связанная ячейка 2 2 2 14" xfId="27286"/>
    <cellStyle name="Связанная ячейка 2 2 2 15" xfId="27287"/>
    <cellStyle name="Связанная ячейка 2 2 2 16" xfId="27288"/>
    <cellStyle name="Связанная ячейка 2 2 2 17" xfId="27289"/>
    <cellStyle name="Связанная ячейка 2 2 2 18" xfId="27290"/>
    <cellStyle name="Связанная ячейка 2 2 2 19" xfId="27291"/>
    <cellStyle name="Связанная ячейка 2 2 2 2" xfId="27292"/>
    <cellStyle name="Связанная ячейка 2 2 2 2 10" xfId="27293"/>
    <cellStyle name="Связанная ячейка 2 2 2 2 11" xfId="27294"/>
    <cellStyle name="Связанная ячейка 2 2 2 2 12" xfId="27295"/>
    <cellStyle name="Связанная ячейка 2 2 2 2 13" xfId="27296"/>
    <cellStyle name="Связанная ячейка 2 2 2 2 14" xfId="27297"/>
    <cellStyle name="Связанная ячейка 2 2 2 2 15" xfId="27298"/>
    <cellStyle name="Связанная ячейка 2 2 2 2 16" xfId="27299"/>
    <cellStyle name="Связанная ячейка 2 2 2 2 17" xfId="27300"/>
    <cellStyle name="Связанная ячейка 2 2 2 2 18" xfId="27301"/>
    <cellStyle name="Связанная ячейка 2 2 2 2 19" xfId="27302"/>
    <cellStyle name="Связанная ячейка 2 2 2 2 2" xfId="27303"/>
    <cellStyle name="Связанная ячейка 2 2 2 2 2 10" xfId="27304"/>
    <cellStyle name="Связанная ячейка 2 2 2 2 2 11" xfId="27305"/>
    <cellStyle name="Связанная ячейка 2 2 2 2 2 12" xfId="27306"/>
    <cellStyle name="Связанная ячейка 2 2 2 2 2 13" xfId="27307"/>
    <cellStyle name="Связанная ячейка 2 2 2 2 2 14" xfId="27308"/>
    <cellStyle name="Связанная ячейка 2 2 2 2 2 15" xfId="27309"/>
    <cellStyle name="Связанная ячейка 2 2 2 2 2 16" xfId="27310"/>
    <cellStyle name="Связанная ячейка 2 2 2 2 2 17" xfId="27311"/>
    <cellStyle name="Связанная ячейка 2 2 2 2 2 18" xfId="27312"/>
    <cellStyle name="Связанная ячейка 2 2 2 2 2 19" xfId="27313"/>
    <cellStyle name="Связанная ячейка 2 2 2 2 2 2" xfId="27314"/>
    <cellStyle name="Связанная ячейка 2 2 2 2 2 2 2" xfId="27315"/>
    <cellStyle name="Связанная ячейка 2 2 2 2 2 2 2 2" xfId="27316"/>
    <cellStyle name="Связанная ячейка 2 2 2 2 2 2 2 3" xfId="27317"/>
    <cellStyle name="Связанная ячейка 2 2 2 2 2 2 2 4" xfId="27318"/>
    <cellStyle name="Связанная ячейка 2 2 2 2 2 2 2 5" xfId="27319"/>
    <cellStyle name="Связанная ячейка 2 2 2 2 2 2 2 6" xfId="27320"/>
    <cellStyle name="Связанная ячейка 2 2 2 2 2 2 3" xfId="27321"/>
    <cellStyle name="Связанная ячейка 2 2 2 2 2 2 4" xfId="27322"/>
    <cellStyle name="Связанная ячейка 2 2 2 2 2 2 5" xfId="27323"/>
    <cellStyle name="Связанная ячейка 2 2 2 2 2 2 6" xfId="27324"/>
    <cellStyle name="Связанная ячейка 2 2 2 2 2 20" xfId="27325"/>
    <cellStyle name="Связанная ячейка 2 2 2 2 2 21" xfId="27326"/>
    <cellStyle name="Связанная ячейка 2 2 2 2 2 22" xfId="27327"/>
    <cellStyle name="Связанная ячейка 2 2 2 2 2 23" xfId="27328"/>
    <cellStyle name="Связанная ячейка 2 2 2 2 2 24" xfId="27329"/>
    <cellStyle name="Связанная ячейка 2 2 2 2 2 25" xfId="27330"/>
    <cellStyle name="Связанная ячейка 2 2 2 2 2 26" xfId="27331"/>
    <cellStyle name="Связанная ячейка 2 2 2 2 2 27" xfId="27332"/>
    <cellStyle name="Связанная ячейка 2 2 2 2 2 3" xfId="27333"/>
    <cellStyle name="Связанная ячейка 2 2 2 2 2 4" xfId="27334"/>
    <cellStyle name="Связанная ячейка 2 2 2 2 2 5" xfId="27335"/>
    <cellStyle name="Связанная ячейка 2 2 2 2 2 6" xfId="27336"/>
    <cellStyle name="Связанная ячейка 2 2 2 2 2 7" xfId="27337"/>
    <cellStyle name="Связанная ячейка 2 2 2 2 2 8" xfId="27338"/>
    <cellStyle name="Связанная ячейка 2 2 2 2 2 9" xfId="27339"/>
    <cellStyle name="Связанная ячейка 2 2 2 2 20" xfId="27340"/>
    <cellStyle name="Связанная ячейка 2 2 2 2 21" xfId="27341"/>
    <cellStyle name="Связанная ячейка 2 2 2 2 22" xfId="27342"/>
    <cellStyle name="Связанная ячейка 2 2 2 2 23" xfId="27343"/>
    <cellStyle name="Связанная ячейка 2 2 2 2 24" xfId="27344"/>
    <cellStyle name="Связанная ячейка 2 2 2 2 25" xfId="27345"/>
    <cellStyle name="Связанная ячейка 2 2 2 2 26" xfId="27346"/>
    <cellStyle name="Связанная ячейка 2 2 2 2 27" xfId="27347"/>
    <cellStyle name="Связанная ячейка 2 2 2 2 3" xfId="27348"/>
    <cellStyle name="Связанная ячейка 2 2 2 2 4" xfId="27349"/>
    <cellStyle name="Связанная ячейка 2 2 2 2 5" xfId="27350"/>
    <cellStyle name="Связанная ячейка 2 2 2 2 6" xfId="27351"/>
    <cellStyle name="Связанная ячейка 2 2 2 2 7" xfId="27352"/>
    <cellStyle name="Связанная ячейка 2 2 2 2 8" xfId="27353"/>
    <cellStyle name="Связанная ячейка 2 2 2 2 9" xfId="27354"/>
    <cellStyle name="Связанная ячейка 2 2 2 20" xfId="27355"/>
    <cellStyle name="Связанная ячейка 2 2 2 21" xfId="27356"/>
    <cellStyle name="Связанная ячейка 2 2 2 22" xfId="27357"/>
    <cellStyle name="Связанная ячейка 2 2 2 23" xfId="27358"/>
    <cellStyle name="Связанная ячейка 2 2 2 24" xfId="27359"/>
    <cellStyle name="Связанная ячейка 2 2 2 25" xfId="27360"/>
    <cellStyle name="Связанная ячейка 2 2 2 26" xfId="27361"/>
    <cellStyle name="Связанная ячейка 2 2 2 27" xfId="27362"/>
    <cellStyle name="Связанная ячейка 2 2 2 28" xfId="27363"/>
    <cellStyle name="Связанная ячейка 2 2 2 29" xfId="27364"/>
    <cellStyle name="Связанная ячейка 2 2 2 3" xfId="27365"/>
    <cellStyle name="Связанная ячейка 2 2 2 30" xfId="27366"/>
    <cellStyle name="Связанная ячейка 2 2 2 31" xfId="27367"/>
    <cellStyle name="Связанная ячейка 2 2 2 32" xfId="27368"/>
    <cellStyle name="Связанная ячейка 2 2 2 4" xfId="27369"/>
    <cellStyle name="Связанная ячейка 2 2 2 5" xfId="27370"/>
    <cellStyle name="Связанная ячейка 2 2 2 6" xfId="27371"/>
    <cellStyle name="Связанная ячейка 2 2 2 7" xfId="27372"/>
    <cellStyle name="Связанная ячейка 2 2 2 8" xfId="27373"/>
    <cellStyle name="Связанная ячейка 2 2 2 9" xfId="27374"/>
    <cellStyle name="Связанная ячейка 2 2 20" xfId="27375"/>
    <cellStyle name="Связанная ячейка 2 2 21" xfId="27376"/>
    <cellStyle name="Связанная ячейка 2 2 22" xfId="27377"/>
    <cellStyle name="Связанная ячейка 2 2 23" xfId="27378"/>
    <cellStyle name="Связанная ячейка 2 2 24" xfId="27379"/>
    <cellStyle name="Связанная ячейка 2 2 25" xfId="27380"/>
    <cellStyle name="Связанная ячейка 2 2 26" xfId="27381"/>
    <cellStyle name="Связанная ячейка 2 2 27" xfId="27382"/>
    <cellStyle name="Связанная ячейка 2 2 28" xfId="27383"/>
    <cellStyle name="Связанная ячейка 2 2 29" xfId="27384"/>
    <cellStyle name="Связанная ячейка 2 2 3" xfId="27385"/>
    <cellStyle name="Связанная ячейка 2 2 30" xfId="27386"/>
    <cellStyle name="Связанная ячейка 2 2 31" xfId="27387"/>
    <cellStyle name="Связанная ячейка 2 2 32" xfId="27388"/>
    <cellStyle name="Связанная ячейка 2 2 4" xfId="27389"/>
    <cellStyle name="Связанная ячейка 2 2 5" xfId="27390"/>
    <cellStyle name="Связанная ячейка 2 2 6" xfId="27391"/>
    <cellStyle name="Связанная ячейка 2 2 7" xfId="27392"/>
    <cellStyle name="Связанная ячейка 2 2 8" xfId="27393"/>
    <cellStyle name="Связанная ячейка 2 2 9" xfId="27394"/>
    <cellStyle name="Связанная ячейка 2 20" xfId="27395"/>
    <cellStyle name="Связанная ячейка 2 21" xfId="27396"/>
    <cellStyle name="Связанная ячейка 2 22" xfId="27397"/>
    <cellStyle name="Связанная ячейка 2 23" xfId="27398"/>
    <cellStyle name="Связанная ячейка 2 24" xfId="27399"/>
    <cellStyle name="Связанная ячейка 2 25" xfId="27400"/>
    <cellStyle name="Связанная ячейка 2 26" xfId="27401"/>
    <cellStyle name="Связанная ячейка 2 27" xfId="27402"/>
    <cellStyle name="Связанная ячейка 2 28" xfId="27403"/>
    <cellStyle name="Связанная ячейка 2 29" xfId="27404"/>
    <cellStyle name="Связанная ячейка 2 3" xfId="27405"/>
    <cellStyle name="Связанная ячейка 2 30" xfId="27406"/>
    <cellStyle name="Связанная ячейка 2 31" xfId="27407"/>
    <cellStyle name="Связанная ячейка 2 32" xfId="27408"/>
    <cellStyle name="Связанная ячейка 2 33" xfId="27409"/>
    <cellStyle name="Связанная ячейка 2 4" xfId="27410"/>
    <cellStyle name="Связанная ячейка 2 5" xfId="27411"/>
    <cellStyle name="Связанная ячейка 2 6" xfId="27412"/>
    <cellStyle name="Связанная ячейка 2 7" xfId="27413"/>
    <cellStyle name="Связанная ячейка 2 8" xfId="27414"/>
    <cellStyle name="Связанная ячейка 2 9" xfId="27415"/>
    <cellStyle name="Связанная ячейка 20" xfId="27416"/>
    <cellStyle name="Связанная ячейка 21" xfId="27417"/>
    <cellStyle name="Связанная ячейка 22" xfId="27418"/>
    <cellStyle name="Связанная ячейка 23" xfId="27419"/>
    <cellStyle name="Связанная ячейка 24" xfId="27420"/>
    <cellStyle name="Связанная ячейка 25" xfId="27421"/>
    <cellStyle name="Связанная ячейка 26" xfId="27422"/>
    <cellStyle name="Связанная ячейка 27" xfId="27423"/>
    <cellStyle name="Связанная ячейка 28" xfId="27424"/>
    <cellStyle name="Связанная ячейка 29" xfId="27425"/>
    <cellStyle name="Связанная ячейка 3" xfId="27426"/>
    <cellStyle name="Связанная ячейка 30" xfId="27427"/>
    <cellStyle name="Связанная ячейка 31" xfId="27428"/>
    <cellStyle name="Связанная ячейка 32" xfId="27429"/>
    <cellStyle name="Связанная ячейка 33" xfId="27430"/>
    <cellStyle name="Связанная ячейка 34" xfId="27431"/>
    <cellStyle name="Связанная ячейка 35" xfId="27432"/>
    <cellStyle name="Связанная ячейка 36" xfId="27433"/>
    <cellStyle name="Связанная ячейка 37" xfId="27434"/>
    <cellStyle name="Связанная ячейка 38" xfId="27435"/>
    <cellStyle name="Связанная ячейка 4" xfId="27436"/>
    <cellStyle name="Связанная ячейка 5" xfId="27437"/>
    <cellStyle name="Связанная ячейка 6" xfId="27438"/>
    <cellStyle name="Связанная ячейка 7" xfId="27439"/>
    <cellStyle name="Связанная ячейка 8" xfId="27440"/>
    <cellStyle name="Связанная ячейка 9" xfId="27441"/>
    <cellStyle name="Список ресурсов" xfId="27442"/>
    <cellStyle name="Стиль 1" xfId="27443"/>
    <cellStyle name="Стиль 2" xfId="27444"/>
    <cellStyle name="Текст предупреждения 10" xfId="27445"/>
    <cellStyle name="Текст предупреждения 11" xfId="27446"/>
    <cellStyle name="Текст предупреждения 12" xfId="27447"/>
    <cellStyle name="Текст предупреждения 13" xfId="27448"/>
    <cellStyle name="Текст предупреждения 14" xfId="27449"/>
    <cellStyle name="Текст предупреждения 15" xfId="27450"/>
    <cellStyle name="Текст предупреждения 16" xfId="27451"/>
    <cellStyle name="Текст предупреждения 17" xfId="27452"/>
    <cellStyle name="Текст предупреждения 18" xfId="27453"/>
    <cellStyle name="Текст предупреждения 19" xfId="27454"/>
    <cellStyle name="Текст предупреждения 2" xfId="27455"/>
    <cellStyle name="Текст предупреждения 2 10" xfId="27456"/>
    <cellStyle name="Текст предупреждения 2 11" xfId="27457"/>
    <cellStyle name="Текст предупреждения 2 12" xfId="27458"/>
    <cellStyle name="Текст предупреждения 2 13" xfId="27459"/>
    <cellStyle name="Текст предупреждения 2 14" xfId="27460"/>
    <cellStyle name="Текст предупреждения 2 15" xfId="27461"/>
    <cellStyle name="Текст предупреждения 2 16" xfId="27462"/>
    <cellStyle name="Текст предупреждения 2 17" xfId="27463"/>
    <cellStyle name="Текст предупреждения 2 18" xfId="27464"/>
    <cellStyle name="Текст предупреждения 2 19" xfId="27465"/>
    <cellStyle name="Текст предупреждения 2 2" xfId="27466"/>
    <cellStyle name="Текст предупреждения 2 2 10" xfId="27467"/>
    <cellStyle name="Текст предупреждения 2 2 11" xfId="27468"/>
    <cellStyle name="Текст предупреждения 2 2 12" xfId="27469"/>
    <cellStyle name="Текст предупреждения 2 2 13" xfId="27470"/>
    <cellStyle name="Текст предупреждения 2 2 14" xfId="27471"/>
    <cellStyle name="Текст предупреждения 2 2 15" xfId="27472"/>
    <cellStyle name="Текст предупреждения 2 2 16" xfId="27473"/>
    <cellStyle name="Текст предупреждения 2 2 17" xfId="27474"/>
    <cellStyle name="Текст предупреждения 2 2 18" xfId="27475"/>
    <cellStyle name="Текст предупреждения 2 2 19" xfId="27476"/>
    <cellStyle name="Текст предупреждения 2 2 2" xfId="27477"/>
    <cellStyle name="Текст предупреждения 2 2 2 10" xfId="27478"/>
    <cellStyle name="Текст предупреждения 2 2 2 11" xfId="27479"/>
    <cellStyle name="Текст предупреждения 2 2 2 12" xfId="27480"/>
    <cellStyle name="Текст предупреждения 2 2 2 13" xfId="27481"/>
    <cellStyle name="Текст предупреждения 2 2 2 14" xfId="27482"/>
    <cellStyle name="Текст предупреждения 2 2 2 15" xfId="27483"/>
    <cellStyle name="Текст предупреждения 2 2 2 16" xfId="27484"/>
    <cellStyle name="Текст предупреждения 2 2 2 17" xfId="27485"/>
    <cellStyle name="Текст предупреждения 2 2 2 18" xfId="27486"/>
    <cellStyle name="Текст предупреждения 2 2 2 19" xfId="27487"/>
    <cellStyle name="Текст предупреждения 2 2 2 2" xfId="27488"/>
    <cellStyle name="Текст предупреждения 2 2 2 2 10" xfId="27489"/>
    <cellStyle name="Текст предупреждения 2 2 2 2 11" xfId="27490"/>
    <cellStyle name="Текст предупреждения 2 2 2 2 12" xfId="27491"/>
    <cellStyle name="Текст предупреждения 2 2 2 2 13" xfId="27492"/>
    <cellStyle name="Текст предупреждения 2 2 2 2 14" xfId="27493"/>
    <cellStyle name="Текст предупреждения 2 2 2 2 15" xfId="27494"/>
    <cellStyle name="Текст предупреждения 2 2 2 2 16" xfId="27495"/>
    <cellStyle name="Текст предупреждения 2 2 2 2 17" xfId="27496"/>
    <cellStyle name="Текст предупреждения 2 2 2 2 18" xfId="27497"/>
    <cellStyle name="Текст предупреждения 2 2 2 2 19" xfId="27498"/>
    <cellStyle name="Текст предупреждения 2 2 2 2 2" xfId="27499"/>
    <cellStyle name="Текст предупреждения 2 2 2 2 2 10" xfId="27500"/>
    <cellStyle name="Текст предупреждения 2 2 2 2 2 11" xfId="27501"/>
    <cellStyle name="Текст предупреждения 2 2 2 2 2 12" xfId="27502"/>
    <cellStyle name="Текст предупреждения 2 2 2 2 2 13" xfId="27503"/>
    <cellStyle name="Текст предупреждения 2 2 2 2 2 14" xfId="27504"/>
    <cellStyle name="Текст предупреждения 2 2 2 2 2 15" xfId="27505"/>
    <cellStyle name="Текст предупреждения 2 2 2 2 2 16" xfId="27506"/>
    <cellStyle name="Текст предупреждения 2 2 2 2 2 17" xfId="27507"/>
    <cellStyle name="Текст предупреждения 2 2 2 2 2 18" xfId="27508"/>
    <cellStyle name="Текст предупреждения 2 2 2 2 2 19" xfId="27509"/>
    <cellStyle name="Текст предупреждения 2 2 2 2 2 2" xfId="27510"/>
    <cellStyle name="Текст предупреждения 2 2 2 2 2 2 2" xfId="27511"/>
    <cellStyle name="Текст предупреждения 2 2 2 2 2 2 2 2" xfId="27512"/>
    <cellStyle name="Текст предупреждения 2 2 2 2 2 2 2 3" xfId="27513"/>
    <cellStyle name="Текст предупреждения 2 2 2 2 2 2 2 4" xfId="27514"/>
    <cellStyle name="Текст предупреждения 2 2 2 2 2 2 2 5" xfId="27515"/>
    <cellStyle name="Текст предупреждения 2 2 2 2 2 2 2 6" xfId="27516"/>
    <cellStyle name="Текст предупреждения 2 2 2 2 2 2 3" xfId="27517"/>
    <cellStyle name="Текст предупреждения 2 2 2 2 2 2 4" xfId="27518"/>
    <cellStyle name="Текст предупреждения 2 2 2 2 2 2 5" xfId="27519"/>
    <cellStyle name="Текст предупреждения 2 2 2 2 2 2 6" xfId="27520"/>
    <cellStyle name="Текст предупреждения 2 2 2 2 2 20" xfId="27521"/>
    <cellStyle name="Текст предупреждения 2 2 2 2 2 21" xfId="27522"/>
    <cellStyle name="Текст предупреждения 2 2 2 2 2 22" xfId="27523"/>
    <cellStyle name="Текст предупреждения 2 2 2 2 2 23" xfId="27524"/>
    <cellStyle name="Текст предупреждения 2 2 2 2 2 24" xfId="27525"/>
    <cellStyle name="Текст предупреждения 2 2 2 2 2 25" xfId="27526"/>
    <cellStyle name="Текст предупреждения 2 2 2 2 2 26" xfId="27527"/>
    <cellStyle name="Текст предупреждения 2 2 2 2 2 27" xfId="27528"/>
    <cellStyle name="Текст предупреждения 2 2 2 2 2 3" xfId="27529"/>
    <cellStyle name="Текст предупреждения 2 2 2 2 2 4" xfId="27530"/>
    <cellStyle name="Текст предупреждения 2 2 2 2 2 5" xfId="27531"/>
    <cellStyle name="Текст предупреждения 2 2 2 2 2 6" xfId="27532"/>
    <cellStyle name="Текст предупреждения 2 2 2 2 2 7" xfId="27533"/>
    <cellStyle name="Текст предупреждения 2 2 2 2 2 8" xfId="27534"/>
    <cellStyle name="Текст предупреждения 2 2 2 2 2 9" xfId="27535"/>
    <cellStyle name="Текст предупреждения 2 2 2 2 20" xfId="27536"/>
    <cellStyle name="Текст предупреждения 2 2 2 2 21" xfId="27537"/>
    <cellStyle name="Текст предупреждения 2 2 2 2 22" xfId="27538"/>
    <cellStyle name="Текст предупреждения 2 2 2 2 23" xfId="27539"/>
    <cellStyle name="Текст предупреждения 2 2 2 2 24" xfId="27540"/>
    <cellStyle name="Текст предупреждения 2 2 2 2 25" xfId="27541"/>
    <cellStyle name="Текст предупреждения 2 2 2 2 26" xfId="27542"/>
    <cellStyle name="Текст предупреждения 2 2 2 2 27" xfId="27543"/>
    <cellStyle name="Текст предупреждения 2 2 2 2 3" xfId="27544"/>
    <cellStyle name="Текст предупреждения 2 2 2 2 4" xfId="27545"/>
    <cellStyle name="Текст предупреждения 2 2 2 2 5" xfId="27546"/>
    <cellStyle name="Текст предупреждения 2 2 2 2 6" xfId="27547"/>
    <cellStyle name="Текст предупреждения 2 2 2 2 7" xfId="27548"/>
    <cellStyle name="Текст предупреждения 2 2 2 2 8" xfId="27549"/>
    <cellStyle name="Текст предупреждения 2 2 2 2 9" xfId="27550"/>
    <cellStyle name="Текст предупреждения 2 2 2 20" xfId="27551"/>
    <cellStyle name="Текст предупреждения 2 2 2 21" xfId="27552"/>
    <cellStyle name="Текст предупреждения 2 2 2 22" xfId="27553"/>
    <cellStyle name="Текст предупреждения 2 2 2 23" xfId="27554"/>
    <cellStyle name="Текст предупреждения 2 2 2 24" xfId="27555"/>
    <cellStyle name="Текст предупреждения 2 2 2 25" xfId="27556"/>
    <cellStyle name="Текст предупреждения 2 2 2 26" xfId="27557"/>
    <cellStyle name="Текст предупреждения 2 2 2 27" xfId="27558"/>
    <cellStyle name="Текст предупреждения 2 2 2 28" xfId="27559"/>
    <cellStyle name="Текст предупреждения 2 2 2 29" xfId="27560"/>
    <cellStyle name="Текст предупреждения 2 2 2 3" xfId="27561"/>
    <cellStyle name="Текст предупреждения 2 2 2 30" xfId="27562"/>
    <cellStyle name="Текст предупреждения 2 2 2 31" xfId="27563"/>
    <cellStyle name="Текст предупреждения 2 2 2 32" xfId="27564"/>
    <cellStyle name="Текст предупреждения 2 2 2 4" xfId="27565"/>
    <cellStyle name="Текст предупреждения 2 2 2 5" xfId="27566"/>
    <cellStyle name="Текст предупреждения 2 2 2 6" xfId="27567"/>
    <cellStyle name="Текст предупреждения 2 2 2 7" xfId="27568"/>
    <cellStyle name="Текст предупреждения 2 2 2 8" xfId="27569"/>
    <cellStyle name="Текст предупреждения 2 2 2 9" xfId="27570"/>
    <cellStyle name="Текст предупреждения 2 2 20" xfId="27571"/>
    <cellStyle name="Текст предупреждения 2 2 21" xfId="27572"/>
    <cellStyle name="Текст предупреждения 2 2 22" xfId="27573"/>
    <cellStyle name="Текст предупреждения 2 2 23" xfId="27574"/>
    <cellStyle name="Текст предупреждения 2 2 24" xfId="27575"/>
    <cellStyle name="Текст предупреждения 2 2 25" xfId="27576"/>
    <cellStyle name="Текст предупреждения 2 2 26" xfId="27577"/>
    <cellStyle name="Текст предупреждения 2 2 27" xfId="27578"/>
    <cellStyle name="Текст предупреждения 2 2 28" xfId="27579"/>
    <cellStyle name="Текст предупреждения 2 2 29" xfId="27580"/>
    <cellStyle name="Текст предупреждения 2 2 3" xfId="27581"/>
    <cellStyle name="Текст предупреждения 2 2 30" xfId="27582"/>
    <cellStyle name="Текст предупреждения 2 2 31" xfId="27583"/>
    <cellStyle name="Текст предупреждения 2 2 32" xfId="27584"/>
    <cellStyle name="Текст предупреждения 2 2 4" xfId="27585"/>
    <cellStyle name="Текст предупреждения 2 2 5" xfId="27586"/>
    <cellStyle name="Текст предупреждения 2 2 6" xfId="27587"/>
    <cellStyle name="Текст предупреждения 2 2 7" xfId="27588"/>
    <cellStyle name="Текст предупреждения 2 2 8" xfId="27589"/>
    <cellStyle name="Текст предупреждения 2 2 9" xfId="27590"/>
    <cellStyle name="Текст предупреждения 2 20" xfId="27591"/>
    <cellStyle name="Текст предупреждения 2 21" xfId="27592"/>
    <cellStyle name="Текст предупреждения 2 22" xfId="27593"/>
    <cellStyle name="Текст предупреждения 2 23" xfId="27594"/>
    <cellStyle name="Текст предупреждения 2 24" xfId="27595"/>
    <cellStyle name="Текст предупреждения 2 25" xfId="27596"/>
    <cellStyle name="Текст предупреждения 2 26" xfId="27597"/>
    <cellStyle name="Текст предупреждения 2 27" xfId="27598"/>
    <cellStyle name="Текст предупреждения 2 28" xfId="27599"/>
    <cellStyle name="Текст предупреждения 2 29" xfId="27600"/>
    <cellStyle name="Текст предупреждения 2 3" xfId="27601"/>
    <cellStyle name="Текст предупреждения 2 30" xfId="27602"/>
    <cellStyle name="Текст предупреждения 2 31" xfId="27603"/>
    <cellStyle name="Текст предупреждения 2 32" xfId="27604"/>
    <cellStyle name="Текст предупреждения 2 33" xfId="27605"/>
    <cellStyle name="Текст предупреждения 2 4" xfId="27606"/>
    <cellStyle name="Текст предупреждения 2 5" xfId="27607"/>
    <cellStyle name="Текст предупреждения 2 6" xfId="27608"/>
    <cellStyle name="Текст предупреждения 2 7" xfId="27609"/>
    <cellStyle name="Текст предупреждения 2 8" xfId="27610"/>
    <cellStyle name="Текст предупреждения 2 9" xfId="27611"/>
    <cellStyle name="Текст предупреждения 20" xfId="27612"/>
    <cellStyle name="Текст предупреждения 21" xfId="27613"/>
    <cellStyle name="Текст предупреждения 22" xfId="27614"/>
    <cellStyle name="Текст предупреждения 23" xfId="27615"/>
    <cellStyle name="Текст предупреждения 24" xfId="27616"/>
    <cellStyle name="Текст предупреждения 25" xfId="27617"/>
    <cellStyle name="Текст предупреждения 26" xfId="27618"/>
    <cellStyle name="Текст предупреждения 27" xfId="27619"/>
    <cellStyle name="Текст предупреждения 28" xfId="27620"/>
    <cellStyle name="Текст предупреждения 29" xfId="27621"/>
    <cellStyle name="Текст предупреждения 3" xfId="27622"/>
    <cellStyle name="Текст предупреждения 30" xfId="27623"/>
    <cellStyle name="Текст предупреждения 31" xfId="27624"/>
    <cellStyle name="Текст предупреждения 32" xfId="27625"/>
    <cellStyle name="Текст предупреждения 33" xfId="27626"/>
    <cellStyle name="Текст предупреждения 34" xfId="27627"/>
    <cellStyle name="Текст предупреждения 35" xfId="27628"/>
    <cellStyle name="Текст предупреждения 36" xfId="27629"/>
    <cellStyle name="Текст предупреждения 37" xfId="27630"/>
    <cellStyle name="Текст предупреждения 38" xfId="27631"/>
    <cellStyle name="Текст предупреждения 4" xfId="27632"/>
    <cellStyle name="Текст предупреждения 5" xfId="27633"/>
    <cellStyle name="Текст предупреждения 6" xfId="27634"/>
    <cellStyle name="Текст предупреждения 7" xfId="27635"/>
    <cellStyle name="Текст предупреждения 8" xfId="27636"/>
    <cellStyle name="Текст предупреждения 9" xfId="27637"/>
    <cellStyle name="Текстовый" xfId="27638"/>
    <cellStyle name="Текстовый 10" xfId="27639"/>
    <cellStyle name="Текстовый 11" xfId="27640"/>
    <cellStyle name="Текстовый 12" xfId="27641"/>
    <cellStyle name="Текстовый 13" xfId="27642"/>
    <cellStyle name="Текстовый 14" xfId="27643"/>
    <cellStyle name="Текстовый 15" xfId="27644"/>
    <cellStyle name="Текстовый 16" xfId="27645"/>
    <cellStyle name="Текстовый 17" xfId="27646"/>
    <cellStyle name="Текстовый 18" xfId="27647"/>
    <cellStyle name="Текстовый 19" xfId="27648"/>
    <cellStyle name="Текстовый 2" xfId="27649"/>
    <cellStyle name="Текстовый 20" xfId="27650"/>
    <cellStyle name="Текстовый 21" xfId="27651"/>
    <cellStyle name="Текстовый 22" xfId="27652"/>
    <cellStyle name="Текстовый 23" xfId="27653"/>
    <cellStyle name="Текстовый 24" xfId="27654"/>
    <cellStyle name="Текстовый 25" xfId="27655"/>
    <cellStyle name="Текстовый 26" xfId="27656"/>
    <cellStyle name="Текстовый 27" xfId="27657"/>
    <cellStyle name="Текстовый 28" xfId="27658"/>
    <cellStyle name="Текстовый 29" xfId="27659"/>
    <cellStyle name="Текстовый 3" xfId="27660"/>
    <cellStyle name="Текстовый 30" xfId="27661"/>
    <cellStyle name="Текстовый 31" xfId="27662"/>
    <cellStyle name="Текстовый 32" xfId="27663"/>
    <cellStyle name="Текстовый 33" xfId="27664"/>
    <cellStyle name="Текстовый 4" xfId="27665"/>
    <cellStyle name="Текстовый 5" xfId="27666"/>
    <cellStyle name="Текстовый 6" xfId="27667"/>
    <cellStyle name="Текстовый 7" xfId="27668"/>
    <cellStyle name="Текстовый 8" xfId="27669"/>
    <cellStyle name="Текстовый 9" xfId="27670"/>
    <cellStyle name="Титул" xfId="27671"/>
    <cellStyle name="Тысячи [0]_1рем" xfId="27672"/>
    <cellStyle name="Тысячи_1рем" xfId="27673"/>
    <cellStyle name="Финансовый" xfId="27891" builtinId="3"/>
    <cellStyle name="Финансовый 10" xfId="27674"/>
    <cellStyle name="Финансовый 10 2" xfId="49136"/>
    <cellStyle name="Финансовый 11" xfId="27675"/>
    <cellStyle name="Финансовый 11 2" xfId="49137"/>
    <cellStyle name="Финансовый 12" xfId="27676"/>
    <cellStyle name="Финансовый 12 2" xfId="49138"/>
    <cellStyle name="Финансовый 13" xfId="27677"/>
    <cellStyle name="Финансовый 13 2" xfId="49139"/>
    <cellStyle name="Финансовый 14" xfId="27678"/>
    <cellStyle name="Финансовый 14 2" xfId="49140"/>
    <cellStyle name="Финансовый 15" xfId="27679"/>
    <cellStyle name="Финансовый 15 2" xfId="49141"/>
    <cellStyle name="Финансовый 16" xfId="2"/>
    <cellStyle name="Финансовый 16 2" xfId="27894"/>
    <cellStyle name="Финансовый 2" xfId="27680"/>
    <cellStyle name="Финансовый 2 2" xfId="27681"/>
    <cellStyle name="Финансовый 2 2 2" xfId="49143"/>
    <cellStyle name="Финансовый 2 3" xfId="27682"/>
    <cellStyle name="Финансовый 2 3 2" xfId="49144"/>
    <cellStyle name="Финансовый 2 4" xfId="49142"/>
    <cellStyle name="Финансовый 3" xfId="27683"/>
    <cellStyle name="Финансовый 3 2" xfId="49145"/>
    <cellStyle name="Финансовый 4" xfId="27684"/>
    <cellStyle name="Финансовый 5" xfId="27685"/>
    <cellStyle name="Финансовый 5 2" xfId="49146"/>
    <cellStyle name="Финансовый 6" xfId="27686"/>
    <cellStyle name="Финансовый 6 2" xfId="49147"/>
    <cellStyle name="Финансовый 7" xfId="27687"/>
    <cellStyle name="Финансовый 7 2" xfId="49148"/>
    <cellStyle name="Финансовый 8" xfId="27688"/>
    <cellStyle name="Финансовый 8 2" xfId="49149"/>
    <cellStyle name="Финансовый 9" xfId="27689"/>
    <cellStyle name="Финансовый 9 2" xfId="49150"/>
    <cellStyle name="Формула" xfId="27690"/>
    <cellStyle name="ФормулаВБ" xfId="27691"/>
    <cellStyle name="ФормулаНаКонтроль" xfId="27692"/>
    <cellStyle name="ФормулаНаКонтроль 2" xfId="49151"/>
    <cellStyle name="Хвост" xfId="27693"/>
    <cellStyle name="Хороший 10" xfId="27694"/>
    <cellStyle name="Хороший 11" xfId="27695"/>
    <cellStyle name="Хороший 12" xfId="27696"/>
    <cellStyle name="Хороший 13" xfId="27697"/>
    <cellStyle name="Хороший 14" xfId="27698"/>
    <cellStyle name="Хороший 15" xfId="27699"/>
    <cellStyle name="Хороший 16" xfId="27700"/>
    <cellStyle name="Хороший 17" xfId="27701"/>
    <cellStyle name="Хороший 18" xfId="27702"/>
    <cellStyle name="Хороший 19" xfId="27703"/>
    <cellStyle name="Хороший 2" xfId="27704"/>
    <cellStyle name="Хороший 2 10" xfId="27705"/>
    <cellStyle name="Хороший 2 11" xfId="27706"/>
    <cellStyle name="Хороший 2 12" xfId="27707"/>
    <cellStyle name="Хороший 2 13" xfId="27708"/>
    <cellStyle name="Хороший 2 14" xfId="27709"/>
    <cellStyle name="Хороший 2 15" xfId="27710"/>
    <cellStyle name="Хороший 2 16" xfId="27711"/>
    <cellStyle name="Хороший 2 17" xfId="27712"/>
    <cellStyle name="Хороший 2 18" xfId="27713"/>
    <cellStyle name="Хороший 2 19" xfId="27714"/>
    <cellStyle name="Хороший 2 2" xfId="27715"/>
    <cellStyle name="Хороший 2 2 10" xfId="27716"/>
    <cellStyle name="Хороший 2 2 11" xfId="27717"/>
    <cellStyle name="Хороший 2 2 12" xfId="27718"/>
    <cellStyle name="Хороший 2 2 13" xfId="27719"/>
    <cellStyle name="Хороший 2 2 14" xfId="27720"/>
    <cellStyle name="Хороший 2 2 15" xfId="27721"/>
    <cellStyle name="Хороший 2 2 16" xfId="27722"/>
    <cellStyle name="Хороший 2 2 17" xfId="27723"/>
    <cellStyle name="Хороший 2 2 18" xfId="27724"/>
    <cellStyle name="Хороший 2 2 19" xfId="27725"/>
    <cellStyle name="Хороший 2 2 2" xfId="27726"/>
    <cellStyle name="Хороший 2 2 2 10" xfId="27727"/>
    <cellStyle name="Хороший 2 2 2 11" xfId="27728"/>
    <cellStyle name="Хороший 2 2 2 12" xfId="27729"/>
    <cellStyle name="Хороший 2 2 2 13" xfId="27730"/>
    <cellStyle name="Хороший 2 2 2 14" xfId="27731"/>
    <cellStyle name="Хороший 2 2 2 15" xfId="27732"/>
    <cellStyle name="Хороший 2 2 2 16" xfId="27733"/>
    <cellStyle name="Хороший 2 2 2 17" xfId="27734"/>
    <cellStyle name="Хороший 2 2 2 18" xfId="27735"/>
    <cellStyle name="Хороший 2 2 2 19" xfId="27736"/>
    <cellStyle name="Хороший 2 2 2 2" xfId="27737"/>
    <cellStyle name="Хороший 2 2 2 2 10" xfId="27738"/>
    <cellStyle name="Хороший 2 2 2 2 11" xfId="27739"/>
    <cellStyle name="Хороший 2 2 2 2 12" xfId="27740"/>
    <cellStyle name="Хороший 2 2 2 2 13" xfId="27741"/>
    <cellStyle name="Хороший 2 2 2 2 14" xfId="27742"/>
    <cellStyle name="Хороший 2 2 2 2 15" xfId="27743"/>
    <cellStyle name="Хороший 2 2 2 2 16" xfId="27744"/>
    <cellStyle name="Хороший 2 2 2 2 17" xfId="27745"/>
    <cellStyle name="Хороший 2 2 2 2 18" xfId="27746"/>
    <cellStyle name="Хороший 2 2 2 2 19" xfId="27747"/>
    <cellStyle name="Хороший 2 2 2 2 2" xfId="27748"/>
    <cellStyle name="Хороший 2 2 2 2 2 10" xfId="27749"/>
    <cellStyle name="Хороший 2 2 2 2 2 11" xfId="27750"/>
    <cellStyle name="Хороший 2 2 2 2 2 12" xfId="27751"/>
    <cellStyle name="Хороший 2 2 2 2 2 13" xfId="27752"/>
    <cellStyle name="Хороший 2 2 2 2 2 14" xfId="27753"/>
    <cellStyle name="Хороший 2 2 2 2 2 15" xfId="27754"/>
    <cellStyle name="Хороший 2 2 2 2 2 16" xfId="27755"/>
    <cellStyle name="Хороший 2 2 2 2 2 17" xfId="27756"/>
    <cellStyle name="Хороший 2 2 2 2 2 18" xfId="27757"/>
    <cellStyle name="Хороший 2 2 2 2 2 19" xfId="27758"/>
    <cellStyle name="Хороший 2 2 2 2 2 2" xfId="27759"/>
    <cellStyle name="Хороший 2 2 2 2 2 2 2" xfId="27760"/>
    <cellStyle name="Хороший 2 2 2 2 2 2 2 2" xfId="27761"/>
    <cellStyle name="Хороший 2 2 2 2 2 2 2 3" xfId="27762"/>
    <cellStyle name="Хороший 2 2 2 2 2 2 2 4" xfId="27763"/>
    <cellStyle name="Хороший 2 2 2 2 2 2 2 5" xfId="27764"/>
    <cellStyle name="Хороший 2 2 2 2 2 2 2 6" xfId="27765"/>
    <cellStyle name="Хороший 2 2 2 2 2 2 3" xfId="27766"/>
    <cellStyle name="Хороший 2 2 2 2 2 2 4" xfId="27767"/>
    <cellStyle name="Хороший 2 2 2 2 2 2 5" xfId="27768"/>
    <cellStyle name="Хороший 2 2 2 2 2 2 6" xfId="27769"/>
    <cellStyle name="Хороший 2 2 2 2 2 20" xfId="27770"/>
    <cellStyle name="Хороший 2 2 2 2 2 21" xfId="27771"/>
    <cellStyle name="Хороший 2 2 2 2 2 22" xfId="27772"/>
    <cellStyle name="Хороший 2 2 2 2 2 23" xfId="27773"/>
    <cellStyle name="Хороший 2 2 2 2 2 24" xfId="27774"/>
    <cellStyle name="Хороший 2 2 2 2 2 25" xfId="27775"/>
    <cellStyle name="Хороший 2 2 2 2 2 26" xfId="27776"/>
    <cellStyle name="Хороший 2 2 2 2 2 27" xfId="27777"/>
    <cellStyle name="Хороший 2 2 2 2 2 3" xfId="27778"/>
    <cellStyle name="Хороший 2 2 2 2 2 4" xfId="27779"/>
    <cellStyle name="Хороший 2 2 2 2 2 5" xfId="27780"/>
    <cellStyle name="Хороший 2 2 2 2 2 6" xfId="27781"/>
    <cellStyle name="Хороший 2 2 2 2 2 7" xfId="27782"/>
    <cellStyle name="Хороший 2 2 2 2 2 8" xfId="27783"/>
    <cellStyle name="Хороший 2 2 2 2 2 9" xfId="27784"/>
    <cellStyle name="Хороший 2 2 2 2 20" xfId="27785"/>
    <cellStyle name="Хороший 2 2 2 2 21" xfId="27786"/>
    <cellStyle name="Хороший 2 2 2 2 22" xfId="27787"/>
    <cellStyle name="Хороший 2 2 2 2 23" xfId="27788"/>
    <cellStyle name="Хороший 2 2 2 2 24" xfId="27789"/>
    <cellStyle name="Хороший 2 2 2 2 25" xfId="27790"/>
    <cellStyle name="Хороший 2 2 2 2 26" xfId="27791"/>
    <cellStyle name="Хороший 2 2 2 2 27" xfId="27792"/>
    <cellStyle name="Хороший 2 2 2 2 3" xfId="27793"/>
    <cellStyle name="Хороший 2 2 2 2 4" xfId="27794"/>
    <cellStyle name="Хороший 2 2 2 2 5" xfId="27795"/>
    <cellStyle name="Хороший 2 2 2 2 6" xfId="27796"/>
    <cellStyle name="Хороший 2 2 2 2 7" xfId="27797"/>
    <cellStyle name="Хороший 2 2 2 2 8" xfId="27798"/>
    <cellStyle name="Хороший 2 2 2 2 9" xfId="27799"/>
    <cellStyle name="Хороший 2 2 2 20" xfId="27800"/>
    <cellStyle name="Хороший 2 2 2 21" xfId="27801"/>
    <cellStyle name="Хороший 2 2 2 22" xfId="27802"/>
    <cellStyle name="Хороший 2 2 2 23" xfId="27803"/>
    <cellStyle name="Хороший 2 2 2 24" xfId="27804"/>
    <cellStyle name="Хороший 2 2 2 25" xfId="27805"/>
    <cellStyle name="Хороший 2 2 2 26" xfId="27806"/>
    <cellStyle name="Хороший 2 2 2 27" xfId="27807"/>
    <cellStyle name="Хороший 2 2 2 28" xfId="27808"/>
    <cellStyle name="Хороший 2 2 2 29" xfId="27809"/>
    <cellStyle name="Хороший 2 2 2 3" xfId="27810"/>
    <cellStyle name="Хороший 2 2 2 30" xfId="27811"/>
    <cellStyle name="Хороший 2 2 2 31" xfId="27812"/>
    <cellStyle name="Хороший 2 2 2 32" xfId="27813"/>
    <cellStyle name="Хороший 2 2 2 4" xfId="27814"/>
    <cellStyle name="Хороший 2 2 2 5" xfId="27815"/>
    <cellStyle name="Хороший 2 2 2 6" xfId="27816"/>
    <cellStyle name="Хороший 2 2 2 7" xfId="27817"/>
    <cellStyle name="Хороший 2 2 2 8" xfId="27818"/>
    <cellStyle name="Хороший 2 2 2 9" xfId="27819"/>
    <cellStyle name="Хороший 2 2 20" xfId="27820"/>
    <cellStyle name="Хороший 2 2 21" xfId="27821"/>
    <cellStyle name="Хороший 2 2 22" xfId="27822"/>
    <cellStyle name="Хороший 2 2 23" xfId="27823"/>
    <cellStyle name="Хороший 2 2 24" xfId="27824"/>
    <cellStyle name="Хороший 2 2 25" xfId="27825"/>
    <cellStyle name="Хороший 2 2 26" xfId="27826"/>
    <cellStyle name="Хороший 2 2 27" xfId="27827"/>
    <cellStyle name="Хороший 2 2 28" xfId="27828"/>
    <cellStyle name="Хороший 2 2 29" xfId="27829"/>
    <cellStyle name="Хороший 2 2 3" xfId="27830"/>
    <cellStyle name="Хороший 2 2 30" xfId="27831"/>
    <cellStyle name="Хороший 2 2 31" xfId="27832"/>
    <cellStyle name="Хороший 2 2 32" xfId="27833"/>
    <cellStyle name="Хороший 2 2 4" xfId="27834"/>
    <cellStyle name="Хороший 2 2 5" xfId="27835"/>
    <cellStyle name="Хороший 2 2 6" xfId="27836"/>
    <cellStyle name="Хороший 2 2 7" xfId="27837"/>
    <cellStyle name="Хороший 2 2 8" xfId="27838"/>
    <cellStyle name="Хороший 2 2 9" xfId="27839"/>
    <cellStyle name="Хороший 2 20" xfId="27840"/>
    <cellStyle name="Хороший 2 21" xfId="27841"/>
    <cellStyle name="Хороший 2 22" xfId="27842"/>
    <cellStyle name="Хороший 2 23" xfId="27843"/>
    <cellStyle name="Хороший 2 24" xfId="27844"/>
    <cellStyle name="Хороший 2 25" xfId="27845"/>
    <cellStyle name="Хороший 2 26" xfId="27846"/>
    <cellStyle name="Хороший 2 27" xfId="27847"/>
    <cellStyle name="Хороший 2 28" xfId="27848"/>
    <cellStyle name="Хороший 2 29" xfId="27849"/>
    <cellStyle name="Хороший 2 3" xfId="27850"/>
    <cellStyle name="Хороший 2 30" xfId="27851"/>
    <cellStyle name="Хороший 2 31" xfId="27852"/>
    <cellStyle name="Хороший 2 32" xfId="27853"/>
    <cellStyle name="Хороший 2 33" xfId="27854"/>
    <cellStyle name="Хороший 2 4" xfId="27855"/>
    <cellStyle name="Хороший 2 5" xfId="27856"/>
    <cellStyle name="Хороший 2 6" xfId="27857"/>
    <cellStyle name="Хороший 2 7" xfId="27858"/>
    <cellStyle name="Хороший 2 8" xfId="27859"/>
    <cellStyle name="Хороший 2 9" xfId="27860"/>
    <cellStyle name="Хороший 20" xfId="27861"/>
    <cellStyle name="Хороший 21" xfId="27862"/>
    <cellStyle name="Хороший 22" xfId="27863"/>
    <cellStyle name="Хороший 23" xfId="27864"/>
    <cellStyle name="Хороший 24" xfId="27865"/>
    <cellStyle name="Хороший 25" xfId="27866"/>
    <cellStyle name="Хороший 26" xfId="27867"/>
    <cellStyle name="Хороший 27" xfId="27868"/>
    <cellStyle name="Хороший 28" xfId="27869"/>
    <cellStyle name="Хороший 29" xfId="27870"/>
    <cellStyle name="Хороший 3" xfId="27871"/>
    <cellStyle name="Хороший 30" xfId="27872"/>
    <cellStyle name="Хороший 31" xfId="27873"/>
    <cellStyle name="Хороший 32" xfId="27874"/>
    <cellStyle name="Хороший 33" xfId="27875"/>
    <cellStyle name="Хороший 34" xfId="27876"/>
    <cellStyle name="Хороший 35" xfId="27877"/>
    <cellStyle name="Хороший 36" xfId="27878"/>
    <cellStyle name="Хороший 37" xfId="27879"/>
    <cellStyle name="Хороший 38" xfId="27880"/>
    <cellStyle name="Хороший 4" xfId="27881"/>
    <cellStyle name="Хороший 5" xfId="27882"/>
    <cellStyle name="Хороший 6" xfId="27883"/>
    <cellStyle name="Хороший 7" xfId="27884"/>
    <cellStyle name="Хороший 8" xfId="27885"/>
    <cellStyle name="Хороший 9" xfId="27886"/>
    <cellStyle name="Џђћ–…ќ’ќ›‰" xfId="27887"/>
    <cellStyle name="Џђћ–…ќ’ќ›‰ 2" xfId="49152"/>
    <cellStyle name="Экспертиза" xfId="27888"/>
  </cellStyles>
  <dxfs count="3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228" formatCode="#,##0.0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228" formatCode="#,##0.0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228" formatCode="#,##0.0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228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229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rgb="FFFFFF0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228" formatCode="#,##0.0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228" formatCode="#,##0.0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228" formatCode="#,##0.0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228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229" formatCode="dd/mm/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B0F0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rgb="FFFFFF0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4:HI6" totalsRowShown="0" headerRowDxfId="357" headerRowBorderDxfId="356" tableBorderDxfId="355" totalsRowBorderDxfId="354">
  <autoFilter ref="A4:HI6"/>
  <tableColumns count="217">
    <tableColumn id="1" name="Филиал" dataDxfId="353" dataCellStyle="Обычный 2"/>
    <tableColumn id="2" name="№ п/п" dataDxfId="352" dataCellStyle="Обычный 2"/>
    <tableColumn id="6" name="Целевое напр-ние" dataDxfId="351"/>
    <tableColumn id="7" name="Капитализация" dataDxfId="350"/>
    <tableColumn id="9" name="Приоритет" dataDxfId="349" dataCellStyle="Обычный 2"/>
    <tableColumn id="10" name="Год реализации работ" dataDxfId="348"/>
    <tableColumn id="12" name="Тип/ сверхтип" dataDxfId="347" dataCellStyle="Обычный 2"/>
    <tableColumn id="13" name="Цех" dataDxfId="346" dataCellStyle="Обычный 2"/>
    <tableColumn id="14" name="НП-новое производство / ДП-действующее  производство" dataDxfId="345" dataCellStyle="Обычный 2"/>
    <tableColumn id="17" name="Объект работ" dataDxfId="344" dataCellStyle="Обычный 2"/>
    <tableColumn id="18" name="Объект-Блок" dataDxfId="343" dataCellStyle="Обычный 2"/>
    <tableColumn id="19" name="Установка" dataDxfId="342" dataCellStyle="Обычный 2"/>
    <tableColumn id="20" name="Оборудование (наименование объекта ремонта или работы ТПиР)" dataDxfId="341" dataCellStyle="Обычный 2"/>
    <tableColumn id="24" name="Вид работ" dataDxfId="340" dataCellStyle="Обычный 2"/>
    <tableColumn id="27" name="Наименование работы" dataDxfId="339" dataCellStyle="Финансовый"/>
    <tableColumn id="28" name="Тип" dataDxfId="338" dataCellStyle="Финансовый"/>
    <tableColumn id="29" name="№ сметы " dataDxfId="337" dataCellStyle="Финансовый"/>
    <tableColumn id="30" name="Заказ" dataDxfId="336" dataCellStyle="Финансовый"/>
    <tableColumn id="33" name="Автор заказа" dataDxfId="335" dataCellStyle="Финансовый"/>
    <tableColumn id="34" name="Цех - исполнитель работ" dataDxfId="334" dataCellStyle="Финансовый"/>
    <tableColumn id="35" name="Подразделение цеха - исполнителя работ (бригада, участок)" dataDxfId="333" dataCellStyle="Финансовый"/>
    <tableColumn id="46" name="Стоимость ремонта с учетом расчетной стоимости МТР (тыс.руб)" dataDxfId="332" dataCellStyle="Финансовый">
      <calculatedColumnFormula>W5+X5+Z5+AA5+AB5</calculatedColumnFormula>
    </tableColumn>
    <tableColumn id="47" name="Стоимость работ хоз.способ (тыс.руб)" dataDxfId="331" dataCellStyle="Финансовый"/>
    <tableColumn id="173" name="Расчетная прогнозная стоимость МТР хоз.способ (тыс.руб)" dataDxfId="330" dataCellStyle="Финансовый"/>
    <tableColumn id="174" name="Прочие затраты (тыс.руб)" dataDxfId="329" dataCellStyle="Финансовый"/>
    <tableColumn id="175" name="Стоимость работ подряд (тыс.руб)" dataDxfId="328" dataCellStyle="Финансовый"/>
    <tableColumn id="176" name="Расчетная прогнозная стоимость подряд.способ    МТР подрядчика (тыс.руб)" dataDxfId="327" dataCellStyle="Финансовый"/>
    <tableColumn id="177" name="Расчетная прогнозная стоимость подряд.способ    МТР заказчика (тыс.руб)" dataDxfId="326" dataCellStyle="Финансовый"/>
    <tableColumn id="178" name="Трудозатраты" dataDxfId="325" dataCellStyle="Финансовый"/>
    <tableColumn id="179" name="без ФОТ ст-сть работ" dataDxfId="324" dataCellStyle="Финансовый"/>
    <tableColumn id="180" name="Стоимость работ хоз.способ (тыс.руб) * коэффициент ФОТ" dataDxfId="323" dataCellStyle="Финансовый"/>
    <tableColumn id="11" name="ФОТ20" dataDxfId="322" dataCellStyle="Финансовый"/>
    <tableColumn id="8" name="ЕСН24" dataDxfId="321" dataCellStyle="Финансовый"/>
    <tableColumn id="181" name="Стоимость ремонта с учетом расчетной стоимости МТР и ФОТ с учетом коэфициента (тыс.руб)" dataDxfId="320" dataCellStyle="Финансовый"/>
    <tableColumn id="182" name="Дата начала" dataDxfId="319"/>
    <tableColumn id="183" name="Дата окончания" dataDxfId="318"/>
    <tableColumn id="190" name="Наименование лота услуг" dataDxfId="317"/>
    <tableColumn id="3" name="1квартал стоимость ремонта (тыс.руб)" dataDxfId="316" dataCellStyle="Финансовый">
      <calculatedColumnFormula>AV5+BF5+BP5</calculatedColumnFormula>
    </tableColumn>
    <tableColumn id="4" name="1 квартал Всего х/способ" dataDxfId="315" dataCellStyle="Финансовый">
      <calculatedColumnFormula>AW5+BG5+BQ5</calculatedColumnFormula>
    </tableColumn>
    <tableColumn id="5" name="1 квартал  ст-ть работ хоз.способ" dataDxfId="314" dataCellStyle="Финансовый">
      <calculatedColumnFormula>AX5+BH5+BR5</calculatedColumnFormula>
    </tableColumn>
    <tableColumn id="212" name="ФОТ2" dataDxfId="313" dataCellStyle="Финансовый">
      <calculatedColumnFormula>AY5+BI5+BS5</calculatedColumnFormula>
    </tableColumn>
    <tableColumn id="213" name="ЕСН6" dataDxfId="312" dataCellStyle="Финансовый">
      <calculatedColumnFormula>AZ5+BJ5+BT5</calculatedColumnFormula>
    </tableColumn>
    <tableColumn id="15" name="1 квартал МТР хоз.способ" dataDxfId="311" dataCellStyle="Финансовый">
      <calculatedColumnFormula>BA5+BK5+BU5</calculatedColumnFormula>
    </tableColumn>
    <tableColumn id="16" name="1 квартал  Всего подряд" dataDxfId="310" dataCellStyle="Финансовый">
      <calculatedColumnFormula>BB5+BL5+BV5</calculatedColumnFormula>
    </tableColumn>
    <tableColumn id="22" name="1 квартал   Ст-ть работ подряд" dataDxfId="309" dataCellStyle="Финансовый">
      <calculatedColumnFormula>BC5+BM5+BW5</calculatedColumnFormula>
    </tableColumn>
    <tableColumn id="23" name="1 квартал  МТР подрядчика" dataDxfId="308" dataCellStyle="Финансовый">
      <calculatedColumnFormula>BD5+BN5+BX5</calculatedColumnFormula>
    </tableColumn>
    <tableColumn id="25" name="1 квартал  МТР заказчика" dataDxfId="307" dataCellStyle="Финансовый">
      <calculatedColumnFormula>BE5+BO5+BY5</calculatedColumnFormula>
    </tableColumn>
    <tableColumn id="26" name="январь  стоимость ремонта (тыс.руб)" dataDxfId="306" dataCellStyle="Финансовый">
      <calculatedColumnFormula>AW5+BB5</calculatedColumnFormula>
    </tableColumn>
    <tableColumn id="36" name="январь  Всего х/способ" dataDxfId="305" dataCellStyle="Финансовый">
      <calculatedColumnFormula>AX5+BA5</calculatedColumnFormula>
    </tableColumn>
    <tableColumn id="37" name="январь  ст-ть работ хоз.способ" dataDxfId="304" dataCellStyle="Финансовый"/>
    <tableColumn id="214" name="ФОТ3" dataDxfId="303" dataCellStyle="Финансовый"/>
    <tableColumn id="215" name="ЕСН7" dataDxfId="302" dataCellStyle="Финансовый"/>
    <tableColumn id="38" name="январь  МТР хоз.способ" dataDxfId="301" dataCellStyle="Финансовый"/>
    <tableColumn id="39" name="январь Всего подряд" dataDxfId="300" dataCellStyle="Финансовый">
      <calculatedColumnFormula>BC5+BD5+BE5</calculatedColumnFormula>
    </tableColumn>
    <tableColumn id="40" name="январь    Ст-ть работ подряд" dataDxfId="299" dataCellStyle="Финансовый"/>
    <tableColumn id="41" name="январь   МТР подрядчика" dataDxfId="298" dataCellStyle="Финансовый"/>
    <tableColumn id="42" name="январь  МТР заказчика" dataDxfId="297" dataCellStyle="Финансовый"/>
    <tableColumn id="43" name="февраль  стоимость ремонта (тыс.руб)" dataDxfId="296" dataCellStyle="Финансовый">
      <calculatedColumnFormula>BG5+BL5</calculatedColumnFormula>
    </tableColumn>
    <tableColumn id="44" name="февраль  Всего х/способ" dataDxfId="295" dataCellStyle="Финансовый">
      <calculatedColumnFormula>BH5+BK5</calculatedColumnFormula>
    </tableColumn>
    <tableColumn id="45" name="февраль  ст-ть работ хоз.способ" dataDxfId="294" dataCellStyle="Финансовый"/>
    <tableColumn id="216" name="ФОТ4" dataDxfId="293" dataCellStyle="Финансовый"/>
    <tableColumn id="217" name="ЕСН8" dataDxfId="292" dataCellStyle="Финансовый"/>
    <tableColumn id="48" name="февраль  МТР хоз.способ" dataDxfId="291" dataCellStyle="Финансовый"/>
    <tableColumn id="49" name="февраль Всего подряд" dataDxfId="290" dataCellStyle="Финансовый">
      <calculatedColumnFormula>BM5+BN5+BO5</calculatedColumnFormula>
    </tableColumn>
    <tableColumn id="50" name="февраль    Ст-ть работ подряд" dataDxfId="289" dataCellStyle="Финансовый"/>
    <tableColumn id="51" name="февраль   МТР подрядчика" dataDxfId="288" dataCellStyle="Финансовый"/>
    <tableColumn id="52" name="февраль  МТР заказчика" dataDxfId="287" dataCellStyle="Финансовый"/>
    <tableColumn id="53" name="март  стоимость ремонта (тыс.руб)" dataDxfId="286" dataCellStyle="Финансовый">
      <calculatedColumnFormula>BQ5+BV5</calculatedColumnFormula>
    </tableColumn>
    <tableColumn id="54" name="март  Всего х/способ" dataDxfId="285" dataCellStyle="Финансовый">
      <calculatedColumnFormula>BR5+BU5</calculatedColumnFormula>
    </tableColumn>
    <tableColumn id="55" name="март  ст-ть работ хоз.способ" dataDxfId="284" dataCellStyle="Финансовый"/>
    <tableColumn id="218" name="ФОТ5" dataDxfId="283" dataCellStyle="Финансовый"/>
    <tableColumn id="219" name="ЕСН9" dataDxfId="282" dataCellStyle="Финансовый"/>
    <tableColumn id="56" name="март  МТР хоз.способ" dataDxfId="281" dataCellStyle="Финансовый"/>
    <tableColumn id="57" name="март Всего подряд" dataDxfId="280" dataCellStyle="Финансовый">
      <calculatedColumnFormula>BW5+BX5+BY5</calculatedColumnFormula>
    </tableColumn>
    <tableColumn id="58" name="март    Ст-ть работ подряд" dataDxfId="279" dataCellStyle="Финансовый"/>
    <tableColumn id="59" name="март   МТР подрядчика" dataDxfId="278" dataCellStyle="Финансовый"/>
    <tableColumn id="60" name="март  МТР заказчика" dataDxfId="277" dataCellStyle="Финансовый"/>
    <tableColumn id="61" name="2  квартал стоимость ремонта (тыс.руб)" dataDxfId="276" dataCellStyle="Финансовый"/>
    <tableColumn id="62" name="2 квартал Всего х/способ" dataDxfId="275" dataCellStyle="Финансовый">
      <calculatedColumnFormula>CK5+CU5+DE5</calculatedColumnFormula>
    </tableColumn>
    <tableColumn id="63" name="2 квартал  ст-ть работ хоз.способ" dataDxfId="274" dataCellStyle="Финансовый">
      <calculatedColumnFormula>CL5+CV5+DF5</calculatedColumnFormula>
    </tableColumn>
    <tableColumn id="220" name="ФОТ6" dataDxfId="273" dataCellStyle="Финансовый"/>
    <tableColumn id="221" name="ЕСН10" dataDxfId="272" dataCellStyle="Финансовый"/>
    <tableColumn id="64" name="2 квартал МТР хоз.способ" dataDxfId="271" dataCellStyle="Финансовый">
      <calculatedColumnFormula>CO5+CY5+DI5</calculatedColumnFormula>
    </tableColumn>
    <tableColumn id="65" name="2 квартал  Всего подряд" dataDxfId="270" dataCellStyle="Финансовый"/>
    <tableColumn id="66" name="2 квартал   Ст-ть работ подряд" dataDxfId="269" dataCellStyle="Финансовый"/>
    <tableColumn id="67" name="2 квартал  МТР подрядчика" dataDxfId="268" dataCellStyle="Финансовый"/>
    <tableColumn id="68" name="2 квартал  МТР заказчика" dataDxfId="267" dataCellStyle="Финансовый"/>
    <tableColumn id="69" name="апрель  стоимость ремонта (тыс.руб)" dataDxfId="266" dataCellStyle="Финансовый"/>
    <tableColumn id="70" name="апрель Всего х/способ" dataDxfId="265" dataCellStyle="Финансовый"/>
    <tableColumn id="71" name="апрель  ст-ть работ хоз.способ" dataDxfId="264" dataCellStyle="Финансовый"/>
    <tableColumn id="222" name="ФОТ7" dataDxfId="263" dataCellStyle="Финансовый"/>
    <tableColumn id="223" name="ЕСН11" dataDxfId="262" dataCellStyle="Финансовый"/>
    <tableColumn id="72" name="апрель  МТР хоз.способ" dataDxfId="261" dataCellStyle="Финансовый"/>
    <tableColumn id="73" name="апрель Всего подряд" dataDxfId="260" dataCellStyle="Финансовый"/>
    <tableColumn id="74" name="апрель    Ст-ть работ подряд" dataDxfId="259" dataCellStyle="Финансовый"/>
    <tableColumn id="75" name="апрель   МТР подрядчика" dataDxfId="258" dataCellStyle="Финансовый"/>
    <tableColumn id="76" name="апрель  МТР заказчика" dataDxfId="257" dataCellStyle="Финансовый"/>
    <tableColumn id="77" name="май  стоимость ремонта (тыс.руб)" dataDxfId="256" dataCellStyle="Финансовый"/>
    <tableColumn id="78" name="май  Всего х/способ" dataDxfId="255" dataCellStyle="Финансовый"/>
    <tableColumn id="79" name="май  ст-ть работ хоз.способ" dataDxfId="254" dataCellStyle="Финансовый"/>
    <tableColumn id="224" name="ФОТ8" dataDxfId="253" dataCellStyle="Финансовый"/>
    <tableColumn id="225" name="ЕСН12" dataDxfId="252" dataCellStyle="Финансовый"/>
    <tableColumn id="80" name="май  МТР хоз.способ" dataDxfId="251" dataCellStyle="Финансовый"/>
    <tableColumn id="81" name="май Всего подряд" dataDxfId="250" dataCellStyle="Финансовый"/>
    <tableColumn id="82" name="май   Ст-ть работ подряд" dataDxfId="249" dataCellStyle="Финансовый"/>
    <tableColumn id="83" name="май  МТР подрядчика" dataDxfId="248" dataCellStyle="Финансовый"/>
    <tableColumn id="84" name="май  МТР заказчика" dataDxfId="247" dataCellStyle="Финансовый"/>
    <tableColumn id="85" name="июнь стоимость ремонта (тыс.руб)" dataDxfId="246" dataCellStyle="Финансовый"/>
    <tableColumn id="86" name="июнь Всего х/способ" dataDxfId="245" dataCellStyle="Финансовый"/>
    <tableColumn id="87" name="июнь  ст-ть работ хоз.способ" dataDxfId="244" dataCellStyle="Финансовый"/>
    <tableColumn id="226" name="ФОТ9" dataDxfId="243" dataCellStyle="Финансовый"/>
    <tableColumn id="227" name="ЕСН13" dataDxfId="242" dataCellStyle="Финансовый"/>
    <tableColumn id="88" name="июнь  МТР хоз.способ" dataDxfId="241" dataCellStyle="Финансовый"/>
    <tableColumn id="89" name="июнь  Всего подряд" dataDxfId="240" dataCellStyle="Финансовый"/>
    <tableColumn id="90" name="июнь Ст-ть работ подряд" dataDxfId="239" dataCellStyle="Финансовый"/>
    <tableColumn id="91" name="июнь  МТР подрядчика" dataDxfId="238" dataCellStyle="Финансовый"/>
    <tableColumn id="92" name="июнь МТР заказчика" dataDxfId="237" dataCellStyle="Финансовый"/>
    <tableColumn id="93" name="3  квартал стоимость ремонта (тыс.руб)" dataDxfId="236" dataCellStyle="Финансовый"/>
    <tableColumn id="94" name="3 квартал Всего х/способ" dataDxfId="235" dataCellStyle="Финансовый"/>
    <tableColumn id="95" name="3 квартал  ст-ть работ хоз.способ" dataDxfId="234" dataCellStyle="Финансовый"/>
    <tableColumn id="228" name="ФОТ10" dataDxfId="233" dataCellStyle="Финансовый"/>
    <tableColumn id="229" name="ЕСН14" dataDxfId="232" dataCellStyle="Финансовый"/>
    <tableColumn id="96" name="3 квартал МТР хоз.способ" dataDxfId="231" dataCellStyle="Финансовый"/>
    <tableColumn id="97" name="3 квартал  Всего подряд" dataDxfId="230" dataCellStyle="Финансовый"/>
    <tableColumn id="98" name="3 квартал   Ст-ть работ подряд" dataDxfId="229" dataCellStyle="Финансовый"/>
    <tableColumn id="99" name="3 квартал  МТР подрядчика" dataDxfId="228" dataCellStyle="Финансовый"/>
    <tableColumn id="100" name="3 квартал  МТР заказчика" dataDxfId="227" dataCellStyle="Финансовый"/>
    <tableColumn id="101" name="июль стоимость ремонта (тыс.руб)" dataDxfId="226" dataCellStyle="Финансовый"/>
    <tableColumn id="102" name="июль Всего х/способ" dataDxfId="225" dataCellStyle="Финансовый"/>
    <tableColumn id="103" name="июль  ст-ть работ хоз.способ" dataDxfId="224" dataCellStyle="Финансовый"/>
    <tableColumn id="230" name="ФОТ11" dataDxfId="223" dataCellStyle="Финансовый"/>
    <tableColumn id="231" name="ЕСН15" dataDxfId="222" dataCellStyle="Финансовый"/>
    <tableColumn id="104" name="июль  МТР хоз.способ" dataDxfId="221" dataCellStyle="Финансовый"/>
    <tableColumn id="105" name="июль Всего подряд" dataDxfId="220" dataCellStyle="Финансовый"/>
    <tableColumn id="106" name="июль   Ст-ть работ подряд" dataDxfId="219" dataCellStyle="Финансовый"/>
    <tableColumn id="107" name="июль   МТР подрядчика" dataDxfId="218" dataCellStyle="Финансовый"/>
    <tableColumn id="108" name="июль МТР заказчика" dataDxfId="217" dataCellStyle="Финансовый"/>
    <tableColumn id="109" name="август  стоимость ремонта (тыс.руб)" dataDxfId="216" dataCellStyle="Финансовый"/>
    <tableColumn id="110" name="август  Всего х/способ" dataDxfId="215" dataCellStyle="Финансовый"/>
    <tableColumn id="111" name="август ст-ть работ хоз.способ" dataDxfId="214" dataCellStyle="Финансовый"/>
    <tableColumn id="232" name="ФОТ12" dataDxfId="213" dataCellStyle="Финансовый"/>
    <tableColumn id="233" name="ЕСН16" dataDxfId="212" dataCellStyle="Финансовый"/>
    <tableColumn id="112" name="август МТР хоз.способ" dataDxfId="211" dataCellStyle="Финансовый"/>
    <tableColumn id="113" name="август  Всего подряд" dataDxfId="210" dataCellStyle="Финансовый"/>
    <tableColumn id="114" name="август  Ст-ть работ подряд" dataDxfId="209" dataCellStyle="Финансовый"/>
    <tableColumn id="115" name="август  МТР подрядчика" dataDxfId="208" dataCellStyle="Финансовый"/>
    <tableColumn id="116" name="август  МТР заказчика" dataDxfId="207" dataCellStyle="Финансовый"/>
    <tableColumn id="117" name="сентябрь стоимость ремонта (тыс.руб)" dataDxfId="206" dataCellStyle="Финансовый"/>
    <tableColumn id="118" name="сентябрь Всего х/способ" dataDxfId="205" dataCellStyle="Финансовый"/>
    <tableColumn id="119" name="сентябрь ст-ть работ хоз.способ" dataDxfId="204" dataCellStyle="Финансовый"/>
    <tableColumn id="234" name="ФОТ13" dataDxfId="203" dataCellStyle="Финансовый"/>
    <tableColumn id="235" name="ЕСН17" dataDxfId="202" dataCellStyle="Финансовый"/>
    <tableColumn id="120" name="сентябрь  МТР хоз.способ" dataDxfId="201" dataCellStyle="Финансовый"/>
    <tableColumn id="121" name="сентябрь  Всего подряд" dataDxfId="200" dataCellStyle="Финансовый"/>
    <tableColumn id="122" name="сентябрь Ст-ть работ подряд" dataDxfId="199" dataCellStyle="Финансовый"/>
    <tableColumn id="123" name="сентябрь  МТР подрядчика" dataDxfId="198" dataCellStyle="Финансовый"/>
    <tableColumn id="124" name="сентябрь МТР заказчика" dataDxfId="197" dataCellStyle="Финансовый"/>
    <tableColumn id="125" name="4  квартал стоимость ремонта (тыс.руб)" dataDxfId="196" dataCellStyle="Финансовый"/>
    <tableColumn id="126" name="4 квартал Всего х/способ" dataDxfId="195" dataCellStyle="Финансовый"/>
    <tableColumn id="127" name="4 квартал  ст-ть работ хоз.способ" dataDxfId="194" dataCellStyle="Финансовый"/>
    <tableColumn id="236" name="ФОТ14" dataDxfId="193" dataCellStyle="Финансовый"/>
    <tableColumn id="237" name="ЕСН18" dataDxfId="192" dataCellStyle="Финансовый"/>
    <tableColumn id="128" name="4 квартал МТР хоз.способ" dataDxfId="191" dataCellStyle="Финансовый"/>
    <tableColumn id="129" name="4 квартал  Всего подряд" dataDxfId="190" dataCellStyle="Финансовый"/>
    <tableColumn id="130" name="4 квартал   Ст-ть работ подряд" dataDxfId="189" dataCellStyle="Финансовый"/>
    <tableColumn id="131" name="4 квартал  МТР подрядчика" dataDxfId="188" dataCellStyle="Финансовый"/>
    <tableColumn id="132" name="4 квартал  МТР заказчика" dataDxfId="187" dataCellStyle="Финансовый"/>
    <tableColumn id="133" name="октябрь стоимость ремонта (тыс.руб)" dataDxfId="186" dataCellStyle="Финансовый"/>
    <tableColumn id="134" name="октябрь Всего х/способ" dataDxfId="185" dataCellStyle="Финансовый"/>
    <tableColumn id="135" name="октябрь  ст-ть работ хоз.способ" dataDxfId="184" dataCellStyle="Финансовый"/>
    <tableColumn id="238" name="ФОТ15" dataDxfId="183" dataCellStyle="Финансовый"/>
    <tableColumn id="239" name="ЕСН19" dataDxfId="182" dataCellStyle="Финансовый"/>
    <tableColumn id="136" name="октябрь МТР хоз.способ" dataDxfId="181" dataCellStyle="Финансовый"/>
    <tableColumn id="137" name="октябрь Всего подряд" dataDxfId="180" dataCellStyle="Финансовый"/>
    <tableColumn id="138" name="октябрь  Ст-ть работ подряд" dataDxfId="179" dataCellStyle="Финансовый"/>
    <tableColumn id="139" name="октябрь  МТР подрядчика" dataDxfId="178" dataCellStyle="Финансовый"/>
    <tableColumn id="140" name="октябрь МТР заказчика" dataDxfId="177" dataCellStyle="Финансовый"/>
    <tableColumn id="141" name="ноябрь  стоимость ремонта (тыс.руб)" dataDxfId="176" dataCellStyle="Финансовый"/>
    <tableColumn id="142" name="ноябрь  Всего х/способ" dataDxfId="175" dataCellStyle="Финансовый"/>
    <tableColumn id="143" name="ноябрь ст-ть работ хоз.способ" dataDxfId="174" dataCellStyle="Финансовый"/>
    <tableColumn id="240" name="ФОТ16" dataDxfId="173" dataCellStyle="Финансовый"/>
    <tableColumn id="241" name="ЕСН20" dataDxfId="172" dataCellStyle="Финансовый"/>
    <tableColumn id="144" name="ноябрь МТР хоз.способ" dataDxfId="171" dataCellStyle="Финансовый"/>
    <tableColumn id="145" name="ноябрь  Всего подряд" dataDxfId="170" dataCellStyle="Финансовый"/>
    <tableColumn id="146" name="ноябрь  Ст-ть работ подряд" dataDxfId="169" dataCellStyle="Финансовый"/>
    <tableColumn id="147" name="ноябрь  МТР подрядчика" dataDxfId="168" dataCellStyle="Финансовый"/>
    <tableColumn id="148" name="ноябрь  МТР заказчика" dataDxfId="167" dataCellStyle="Финансовый"/>
    <tableColumn id="149" name="декабрь стоимость ремонта (тыс.руб)" dataDxfId="166" dataCellStyle="Финансовый"/>
    <tableColumn id="150" name="декабрь Всего х/способ" dataDxfId="165" dataCellStyle="Финансовый"/>
    <tableColumn id="151" name="декабрь ст-ть работ хоз.способ" dataDxfId="164" dataCellStyle="Финансовый"/>
    <tableColumn id="242" name="ФОТ17" dataDxfId="163" dataCellStyle="Финансовый"/>
    <tableColumn id="243" name="ЕСН21" dataDxfId="162" dataCellStyle="Финансовый"/>
    <tableColumn id="152" name="декабрь  МТР хоз.способ" dataDxfId="161" dataCellStyle="Финансовый"/>
    <tableColumn id="153" name="декабрь  Всего подряд" dataDxfId="160" dataCellStyle="Финансовый"/>
    <tableColumn id="154" name="декабрь  Ст-ть работ подряд" dataDxfId="159" dataCellStyle="Финансовый"/>
    <tableColumn id="155" name="декабрь  МТР подрядчика" dataDxfId="158" dataCellStyle="Финансовый"/>
    <tableColumn id="156" name="декабрь  МТР заказчика" dataDxfId="157" dataCellStyle="Финансовый"/>
    <tableColumn id="157" name="Год стоимость ремонта (тыс.руб)" dataDxfId="156" dataCellStyle="Финансовый">
      <calculatedColumnFormula>AL5+BZ5+DN5+FB5</calculatedColumnFormula>
    </tableColumn>
    <tableColumn id="158" name="Год  Всего х/способ" dataDxfId="155" dataCellStyle="Финансовый">
      <calculatedColumnFormula>AM5+CA5+DO5+FC5</calculatedColumnFormula>
    </tableColumn>
    <tableColumn id="159" name="Год ст-ть работ хоз.способ" dataDxfId="154" dataCellStyle="Финансовый">
      <calculatedColumnFormula>AN5+CB5+DP5+FD5</calculatedColumnFormula>
    </tableColumn>
    <tableColumn id="244" name="ФОТ18" dataDxfId="153" dataCellStyle="Финансовый">
      <calculatedColumnFormula>AO5+CC5+DQ5+FE5</calculatedColumnFormula>
    </tableColumn>
    <tableColumn id="245" name="ЕСН22" dataDxfId="152" dataCellStyle="Финансовый">
      <calculatedColumnFormula>AP5+CD5+DR5+FF5</calculatedColumnFormula>
    </tableColumn>
    <tableColumn id="160" name="Год  МТР хоз.способ" dataDxfId="151" dataCellStyle="Финансовый">
      <calculatedColumnFormula>AQ5+CE5+DS5+FG5</calculatedColumnFormula>
    </tableColumn>
    <tableColumn id="161" name="Год  Всего подряд" dataDxfId="150" dataCellStyle="Финансовый">
      <calculatedColumnFormula>AR5+CF5+DT5+FH5</calculatedColumnFormula>
    </tableColumn>
    <tableColumn id="162" name="Год Ст-ть работ подряд" dataDxfId="149" dataCellStyle="Финансовый">
      <calculatedColumnFormula>AS5+CG5+DU5+FI5</calculatedColumnFormula>
    </tableColumn>
    <tableColumn id="163" name="Год  МТР подрядчика" dataDxfId="148" dataCellStyle="Финансовый">
      <calculatedColumnFormula>AT5+CH5+DV5+FJ5</calculatedColumnFormula>
    </tableColumn>
    <tableColumn id="164" name="Год МТР заказчика" dataDxfId="147" dataCellStyle="Финансовый">
      <calculatedColumnFormula>AU5+CI5+DW5+FK5</calculatedColumnFormula>
    </tableColumn>
    <tableColumn id="165" name=" стоимость ремонта (тыс.руб)" dataDxfId="146" dataCellStyle="Финансовый">
      <calculatedColumnFormula>GP5-V5</calculatedColumnFormula>
    </tableColumn>
    <tableColumn id="166" name="  Всего х/способ" dataDxfId="145" dataCellStyle="Финансовый">
      <calculatedColumnFormula>Таблица1[[#This Row],[Год  Всего х/способ]]-Таблица1[[#This Row],[Стоимость работ хоз.способ (тыс.руб)]]-Таблица1[[#This Row],[Прочие затраты (тыс.руб)]]</calculatedColumnFormula>
    </tableColumn>
    <tableColumn id="167" name=" ст-ть работ хоз.способ" dataDxfId="144" dataCellStyle="Финансовый">
      <calculatedColumnFormula>GR5-W5</calculatedColumnFormula>
    </tableColumn>
    <tableColumn id="246" name="ФОТ19" dataDxfId="143" dataCellStyle="Финансовый">
      <calculatedColumnFormula>GS5-Таблица1[[#This Row],[ФОТ20]]</calculatedColumnFormula>
    </tableColumn>
    <tableColumn id="247" name="ЕСН23" dataDxfId="142" dataCellStyle="Финансовый">
      <calculatedColumnFormula>GT5-Таблица1[[#This Row],[ЕСН24]]</calculatedColumnFormula>
    </tableColumn>
    <tableColumn id="168" name="  МТР хоз.способ" dataDxfId="141" dataCellStyle="Финансовый">
      <calculatedColumnFormula>GU5-X5</calculatedColumnFormula>
    </tableColumn>
    <tableColumn id="169" name="  Всего подряд" dataDxfId="140" dataCellStyle="Финансовый">
      <calculatedColumnFormula>Таблица1[[#This Row],[Год  Всего подряд]]-Таблица1[[#This Row],[Стоимость работ подряд (тыс.руб)]]-Таблица1[[#This Row],[Расчетная прогнозная стоимость подряд.способ    МТР подрядчика (тыс.руб)]]-Таблица1[[#This Row],[Расчетная прогнозная стоимость подряд.способ    МТР заказчика (тыс.руб)]]</calculatedColumnFormula>
    </tableColumn>
    <tableColumn id="170" name=" Ст-ть работ подряд" dataDxfId="139" dataCellStyle="Финансовый">
      <calculatedColumnFormula>GW5-Z5</calculatedColumnFormula>
    </tableColumn>
    <tableColumn id="171" name="  МТР подрядчика" dataDxfId="138" dataCellStyle="Финансовый">
      <calculatedColumnFormula>GX5-AA5</calculatedColumnFormula>
    </tableColumn>
    <tableColumn id="172" name=" МТР заказчика" dataDxfId="137" dataCellStyle="Финансовый">
      <calculatedColumnFormula>GY5-AB5</calculatedColumnFormula>
    </tableColumn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12:ED750" totalsRowShown="0" headerRowDxfId="136" headerRowBorderDxfId="135" tableBorderDxfId="134" totalsRowBorderDxfId="133">
  <autoFilter ref="A12:ED750">
    <filterColumn colId="4">
      <filters>
        <filter val="1"/>
      </filters>
    </filterColumn>
    <filterColumn colId="35">
      <filters>
        <filter val="Капитальный ремонт ЗиС"/>
        <filter val="Покраска газопровода"/>
        <filter val="Ремонт гидроизоляции стен насосных"/>
      </filters>
    </filterColumn>
  </autoFilter>
  <tableColumns count="134">
    <tableColumn id="1" name="Филиал" dataDxfId="132" dataCellStyle="Обычный 2"/>
    <tableColumn id="2" name="№ п/п" dataDxfId="131" dataCellStyle="Обычный 2"/>
    <tableColumn id="6" name="Целевое напр-ние" dataDxfId="130"/>
    <tableColumn id="7" name="Капитализация" dataDxfId="129"/>
    <tableColumn id="9" name="Приоритет" dataDxfId="128" dataCellStyle="Обычный 2"/>
    <tableColumn id="10" name="Год реализации работ" dataDxfId="127"/>
    <tableColumn id="12" name="Тип/ сверхтип" dataDxfId="126" dataCellStyle="Обычный 2"/>
    <tableColumn id="13" name="Цех" dataDxfId="125" dataCellStyle="Обычный 2"/>
    <tableColumn id="14" name="НП-новое производство / ДП-действующее  производство" dataDxfId="124" dataCellStyle="Обычный 2"/>
    <tableColumn id="21" name="Инв.номер ОС"/>
    <tableColumn id="17" name="Объект работ" dataDxfId="123" dataCellStyle="Обычный 2"/>
    <tableColumn id="18" name="Объект-Блок" dataDxfId="122" dataCellStyle="Обычный 2"/>
    <tableColumn id="19" name="Установка" dataDxfId="121" dataCellStyle="Обычный 2"/>
    <tableColumn id="20" name="Оборудование (наименование объекта ремонта или работы ТПиР)" dataDxfId="120" dataCellStyle="Обычный 2"/>
    <tableColumn id="3" name="№ п.п." dataDxfId="119" dataCellStyle="Обычный 2"/>
    <tableColumn id="27" name="Наименование работы" dataDxfId="118" dataCellStyle="Финансовый"/>
    <tableColumn id="29" name="№ сметы " dataDxfId="117" dataCellStyle="Финансовый"/>
    <tableColumn id="30" name="Заказ" dataDxfId="116" dataCellStyle="Финансовый"/>
    <tableColumn id="33" name="Автор заказа" dataDxfId="115" dataCellStyle="Финансовый"/>
    <tableColumn id="34" name="Цех - исполнитель работ" dataDxfId="114" dataCellStyle="Финансовый"/>
    <tableColumn id="35" name="Подразделение цеха - исполнителя работ (бригада, участок)" dataDxfId="113" dataCellStyle="Финансовый"/>
    <tableColumn id="47" name="Стоимость работ хоз.способ (тыс.руб)" dataDxfId="112" dataCellStyle="Финансовый"/>
    <tableColumn id="173" name="Расчетная прогнозная стоимость МТР хоз.способ (тыс.руб)" dataDxfId="111" dataCellStyle="Финансовый"/>
    <tableColumn id="174" name="Прочие затраты (тыс.руб)" dataDxfId="110" dataCellStyle="Финансовый"/>
    <tableColumn id="175" name="Стоимость работ подряд (тыс.руб)" dataDxfId="109" dataCellStyle="Финансовый"/>
    <tableColumn id="176" name="Расчетная прогнозная стоимость подряд.способ    МТР подрядчика (тыс.руб)" dataDxfId="108" dataCellStyle="Финансовый"/>
    <tableColumn id="177" name="Расчетная прогнозная стоимость подряд.способ    МТР заказчика (тыс.руб)" dataDxfId="107" dataCellStyle="Финансовый"/>
    <tableColumn id="178" name="Трудозатраты" dataDxfId="106" dataCellStyle="Финансовый"/>
    <tableColumn id="179" name="без ФОТ ст-сть работ" dataDxfId="105" dataCellStyle="Финансовый"/>
    <tableColumn id="180" name="Стоимость работ хоз.способ (тыс.руб) * коэффициент ФОТ" dataDxfId="104" dataCellStyle="Финансовый"/>
    <tableColumn id="11" name="ФОТ20" dataDxfId="103" dataCellStyle="Финансовый"/>
    <tableColumn id="8" name="ЕСН24" dataDxfId="102" dataCellStyle="Финансовый"/>
    <tableColumn id="181" name="Стоимость ремонта с учетом расчетной стоимости МТР и ФОТ с учетом коэфициента (тыс.руб)" dataDxfId="101" dataCellStyle="Финансовый"/>
    <tableColumn id="182" name="Дата начала" dataDxfId="100"/>
    <tableColumn id="183" name="Дата окончания" dataDxfId="99"/>
    <tableColumn id="190" name="Вид ремонта " dataDxfId="98"/>
    <tableColumn id="94" name="3 квартал Всего х/способ" dataDxfId="97" dataCellStyle="Финансовый"/>
    <tableColumn id="95" name="3 квартал  ст-ть работ хоз.способ" dataDxfId="96" dataCellStyle="Финансовый"/>
    <tableColumn id="228" name="ФОТ10" dataDxfId="95" dataCellStyle="Финансовый"/>
    <tableColumn id="229" name="ЕСН14" dataDxfId="94" dataCellStyle="Финансовый"/>
    <tableColumn id="96" name="3 квартал МТР хоз.способ" dataDxfId="93" dataCellStyle="Финансовый"/>
    <tableColumn id="97" name="3 квартал  Всего подряд" dataDxfId="92" dataCellStyle="Финансовый"/>
    <tableColumn id="98" name="3 квартал   Ст-ть работ подряд" dataDxfId="91" dataCellStyle="Финансовый"/>
    <tableColumn id="99" name="3 квартал  МТР подрядчика" dataDxfId="90" dataCellStyle="Финансовый"/>
    <tableColumn id="100" name="3 квартал  МТР заказчика" dataDxfId="89" dataCellStyle="Финансовый"/>
    <tableColumn id="101" name="июль стоимость ремонта (тыс.руб)" dataDxfId="88" dataCellStyle="Финансовый"/>
    <tableColumn id="102" name="июль Всего х/способ" dataDxfId="87" dataCellStyle="Финансовый"/>
    <tableColumn id="103" name="июль  ст-ть работ хоз.способ" dataDxfId="86" dataCellStyle="Финансовый"/>
    <tableColumn id="230" name="ФОТ11" dataDxfId="85" dataCellStyle="Финансовый"/>
    <tableColumn id="231" name="ЕСН15" dataDxfId="84" dataCellStyle="Финансовый"/>
    <tableColumn id="104" name="июль  МТР хоз.способ" dataDxfId="83" dataCellStyle="Финансовый"/>
    <tableColumn id="105" name="июль Всего подряд" dataDxfId="82" dataCellStyle="Финансовый"/>
    <tableColumn id="106" name="июль   Ст-ть работ подряд" dataDxfId="81" dataCellStyle="Финансовый"/>
    <tableColumn id="107" name="июль   МТР подрядчика" dataDxfId="80" dataCellStyle="Финансовый"/>
    <tableColumn id="108" name="июль МТР заказчика" dataDxfId="79" dataCellStyle="Финансовый"/>
    <tableColumn id="109" name="август  стоимость ремонта (тыс.руб)" dataDxfId="78" dataCellStyle="Финансовый"/>
    <tableColumn id="110" name="август  Всего х/способ" dataDxfId="77" dataCellStyle="Финансовый"/>
    <tableColumn id="111" name="август ст-ть работ хоз.способ" dataDxfId="76" dataCellStyle="Финансовый"/>
    <tableColumn id="232" name="ФОТ12" dataDxfId="75" dataCellStyle="Финансовый"/>
    <tableColumn id="233" name="ЕСН16" dataDxfId="74" dataCellStyle="Финансовый"/>
    <tableColumn id="112" name="август МТР хоз.способ" dataDxfId="73" dataCellStyle="Финансовый"/>
    <tableColumn id="113" name="август  Всего подряд" dataDxfId="72" dataCellStyle="Финансовый"/>
    <tableColumn id="114" name="август  Ст-ть работ подряд" dataDxfId="71" dataCellStyle="Финансовый"/>
    <tableColumn id="115" name="август  МТР подрядчика" dataDxfId="70" dataCellStyle="Финансовый"/>
    <tableColumn id="116" name="август  МТР заказчика" dataDxfId="69" dataCellStyle="Финансовый"/>
    <tableColumn id="117" name="сентябрь стоимость ремонта (тыс.руб)" dataDxfId="68" dataCellStyle="Финансовый"/>
    <tableColumn id="118" name="сентябрь Всего х/способ" dataDxfId="67" dataCellStyle="Финансовый"/>
    <tableColumn id="119" name="сентябрь ст-ть работ хоз.способ" dataDxfId="66" dataCellStyle="Финансовый"/>
    <tableColumn id="234" name="ФОТ13" dataDxfId="65" dataCellStyle="Финансовый"/>
    <tableColumn id="235" name="ЕСН17" dataDxfId="64" dataCellStyle="Финансовый"/>
    <tableColumn id="120" name="сентябрь  МТР хоз.способ" dataDxfId="63" dataCellStyle="Финансовый"/>
    <tableColumn id="121" name="сентябрь  Всего подряд" dataDxfId="62" dataCellStyle="Финансовый"/>
    <tableColumn id="122" name="сентябрь Ст-ть работ подряд" dataDxfId="61" dataCellStyle="Финансовый"/>
    <tableColumn id="123" name="сентябрь  МТР подрядчика" dataDxfId="60" dataCellStyle="Финансовый"/>
    <tableColumn id="124" name="сентябрь МТР заказчика" dataDxfId="59" dataCellStyle="Финансовый"/>
    <tableColumn id="126" name="4 квартал Всего х/способ" dataDxfId="58" dataCellStyle="Финансовый"/>
    <tableColumn id="127" name="4 квартал  ст-ть работ хоз.способ" dataDxfId="57" dataCellStyle="Финансовый"/>
    <tableColumn id="236" name="ФОТ14" dataDxfId="56" dataCellStyle="Финансовый"/>
    <tableColumn id="237" name="ЕСН18" dataDxfId="55" dataCellStyle="Финансовый"/>
    <tableColumn id="128" name="4 квартал МТР хоз.способ" dataDxfId="54" dataCellStyle="Финансовый"/>
    <tableColumn id="129" name="4 квартал  Всего подряд" dataDxfId="53" dataCellStyle="Финансовый"/>
    <tableColumn id="130" name="4 квартал   Ст-ть работ подряд" dataDxfId="52" dataCellStyle="Финансовый"/>
    <tableColumn id="131" name="4 квартал  МТР подрядчика" dataDxfId="51" dataCellStyle="Финансовый"/>
    <tableColumn id="132" name="4 квартал  МТР заказчика" dataDxfId="50" dataCellStyle="Финансовый"/>
    <tableColumn id="133" name="октябрь стоимость ремонта (тыс.руб)" dataDxfId="49" dataCellStyle="Финансовый"/>
    <tableColumn id="134" name="октябрь Всего х/способ" dataDxfId="48" dataCellStyle="Финансовый"/>
    <tableColumn id="135" name="октябрь  ст-ть работ хоз.способ" dataDxfId="47" dataCellStyle="Финансовый"/>
    <tableColumn id="238" name="ФОТ15" dataDxfId="46" dataCellStyle="Финансовый"/>
    <tableColumn id="239" name="ЕСН19" dataDxfId="45" dataCellStyle="Финансовый"/>
    <tableColumn id="136" name="октябрь МТР хоз.способ" dataDxfId="44" dataCellStyle="Финансовый"/>
    <tableColumn id="137" name="октябрь Всего подряд" dataDxfId="43" dataCellStyle="Финансовый"/>
    <tableColumn id="138" name="октябрь  Ст-ть работ подряд" dataDxfId="42" dataCellStyle="Финансовый"/>
    <tableColumn id="139" name="октябрь  МТР подрядчика" dataDxfId="41" dataCellStyle="Финансовый"/>
    <tableColumn id="140" name="октябрь МТР заказчика" dataDxfId="40" dataCellStyle="Финансовый"/>
    <tableColumn id="141" name="ноябрь  стоимость ремонта (тыс.руб)" dataDxfId="39" dataCellStyle="Финансовый"/>
    <tableColumn id="142" name="ноябрь  Всего х/способ" dataDxfId="38" dataCellStyle="Финансовый"/>
    <tableColumn id="143" name="ноябрь ст-ть работ хоз.способ" dataDxfId="37" dataCellStyle="Финансовый"/>
    <tableColumn id="240" name="ФОТ16" dataDxfId="36" dataCellStyle="Финансовый"/>
    <tableColumn id="241" name="ЕСН20" dataDxfId="35" dataCellStyle="Финансовый"/>
    <tableColumn id="144" name="ноябрь МТР хоз.способ" dataDxfId="34" dataCellStyle="Финансовый"/>
    <tableColumn id="145" name="ноябрь  Всего подряд" dataDxfId="33" dataCellStyle="Финансовый"/>
    <tableColumn id="146" name="ноябрь  Ст-ть работ подряд" dataDxfId="32" dataCellStyle="Финансовый"/>
    <tableColumn id="147" name="ноябрь  МТР подрядчика" dataDxfId="31" dataCellStyle="Финансовый"/>
    <tableColumn id="148" name="ноябрь  МТР заказчика" dataDxfId="30" dataCellStyle="Финансовый"/>
    <tableColumn id="149" name="декабрь стоимость ремонта (тыс.руб)" dataDxfId="29" dataCellStyle="Финансовый"/>
    <tableColumn id="150" name="декабрь Всего х/способ" dataDxfId="28" dataCellStyle="Финансовый"/>
    <tableColumn id="151" name="декабрь ст-ть работ хоз.способ" dataDxfId="27" dataCellStyle="Финансовый"/>
    <tableColumn id="242" name="ФОТ17" dataDxfId="26" dataCellStyle="Финансовый"/>
    <tableColumn id="243" name="ЕСН21" dataDxfId="25" dataCellStyle="Финансовый"/>
    <tableColumn id="152" name="декабрь  МТР хоз.способ" dataDxfId="24" dataCellStyle="Финансовый"/>
    <tableColumn id="153" name="декабрь  Всего подряд" dataDxfId="23" dataCellStyle="Финансовый"/>
    <tableColumn id="154" name="декабрь  Ст-ть работ подряд" dataDxfId="22" dataCellStyle="Финансовый"/>
    <tableColumn id="155" name="декабрь  МТР подрядчика" dataDxfId="21" dataCellStyle="Финансовый"/>
    <tableColumn id="156" name="декабрь  МТР заказчика" dataDxfId="20" dataCellStyle="Финансовый"/>
    <tableColumn id="157" name="Год стоимость ремонта (тыс.руб)" dataDxfId="19" dataCellStyle="Финансовый">
      <calculatedColumnFormula>#REF!+#REF!+#REF!+#REF!</calculatedColumnFormula>
    </tableColumn>
    <tableColumn id="158" name="Год  Всего х/способ" dataDxfId="18" dataCellStyle="Финансовый">
      <calculatedColumnFormula>#REF!+#REF!+AK13+BX13</calculatedColumnFormula>
    </tableColumn>
    <tableColumn id="159" name="Год ст-ть работ хоз.способ" dataDxfId="17" dataCellStyle="Финансовый">
      <calculatedColumnFormula>#REF!+#REF!+AL13+BY13</calculatedColumnFormula>
    </tableColumn>
    <tableColumn id="244" name="ФОТ18" dataDxfId="16" dataCellStyle="Финансовый">
      <calculatedColumnFormula>#REF!+#REF!+AM13+BZ13</calculatedColumnFormula>
    </tableColumn>
    <tableColumn id="245" name="ЕСН22" dataDxfId="15" dataCellStyle="Финансовый">
      <calculatedColumnFormula>#REF!+#REF!+AN13+CA13</calculatedColumnFormula>
    </tableColumn>
    <tableColumn id="160" name="Год  МТР хоз.способ" dataDxfId="14" dataCellStyle="Финансовый">
      <calculatedColumnFormula>#REF!+#REF!+AO13+CB13</calculatedColumnFormula>
    </tableColumn>
    <tableColumn id="161" name="Год  Всего подряд" dataDxfId="13" dataCellStyle="Финансовый">
      <calculatedColumnFormula>#REF!+#REF!+AP13+CC13</calculatedColumnFormula>
    </tableColumn>
    <tableColumn id="162" name="Год Ст-ть работ подряд" dataDxfId="12" dataCellStyle="Финансовый">
      <calculatedColumnFormula>#REF!+#REF!+AQ13+CD13</calculatedColumnFormula>
    </tableColumn>
    <tableColumn id="163" name="Год  МТР подрядчика" dataDxfId="11" dataCellStyle="Финансовый">
      <calculatedColumnFormula>#REF!+#REF!+AR13+CE13</calculatedColumnFormula>
    </tableColumn>
    <tableColumn id="164" name="Год МТР заказчика" dataDxfId="10" dataCellStyle="Финансовый">
      <calculatedColumnFormula>#REF!+#REF!+AS13+CF13</calculatedColumnFormula>
    </tableColumn>
    <tableColumn id="165" name=" стоимость ремонта (тыс.руб)" dataDxfId="9" dataCellStyle="Финансовый">
      <calculatedColumnFormula>DK13-#REF!</calculatedColumnFormula>
    </tableColumn>
    <tableColumn id="166" name="  Всего х/способ" dataDxfId="8" dataCellStyle="Финансовый">
      <calculatedColumnFormula>Таблица13[[#This Row],[Год  Всего х/способ]]-Таблица13[[#This Row],[Стоимость работ хоз.способ (тыс.руб)]]-Таблица13[[#This Row],[Прочие затраты (тыс.руб)]]</calculatedColumnFormula>
    </tableColumn>
    <tableColumn id="167" name=" ст-ть работ хоз.способ" dataDxfId="7" dataCellStyle="Финансовый">
      <calculatedColumnFormula>DM13-V13</calculatedColumnFormula>
    </tableColumn>
    <tableColumn id="246" name="ФОТ19" dataDxfId="6" dataCellStyle="Финансовый">
      <calculatedColumnFormula>DN13-Таблица13[[#This Row],[ФОТ20]]</calculatedColumnFormula>
    </tableColumn>
    <tableColumn id="247" name="ЕСН23" dataDxfId="5" dataCellStyle="Финансовый">
      <calculatedColumnFormula>DO13-Таблица13[[#This Row],[ЕСН24]]</calculatedColumnFormula>
    </tableColumn>
    <tableColumn id="168" name="  МТР хоз.способ" dataDxfId="4" dataCellStyle="Финансовый">
      <calculatedColumnFormula>DP13-W13</calculatedColumnFormula>
    </tableColumn>
    <tableColumn id="169" name="  Всего подряд" dataDxfId="3" dataCellStyle="Финансовый">
      <calculatedColumnFormula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calculatedColumnFormula>
    </tableColumn>
    <tableColumn id="170" name=" Ст-ть работ подряд" dataDxfId="2" dataCellStyle="Финансовый">
      <calculatedColumnFormula>DR13-Y13</calculatedColumnFormula>
    </tableColumn>
    <tableColumn id="171" name="  МТР подрядчика" dataDxfId="1" dataCellStyle="Финансовый">
      <calculatedColumnFormula>DS13-Z13</calculatedColumnFormula>
    </tableColumn>
    <tableColumn id="172" name=" МТР заказчика" dataDxfId="0" dataCellStyle="Финансовый">
      <calculatedColumnFormula>DT13-AA13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6"/>
  <sheetViews>
    <sheetView zoomScale="85" zoomScaleNormal="85" workbookViewId="0">
      <selection activeCell="D5" sqref="D5"/>
    </sheetView>
  </sheetViews>
  <sheetFormatPr defaultRowHeight="12.75"/>
  <cols>
    <col min="1" max="1" width="3.125" style="13" customWidth="1"/>
    <col min="2" max="2" width="5.375" style="13" customWidth="1"/>
    <col min="3" max="3" width="9.375" style="13" customWidth="1"/>
    <col min="4" max="4" width="6.75" style="13" customWidth="1"/>
    <col min="5" max="5" width="3" style="13" customWidth="1"/>
    <col min="6" max="6" width="5.25" style="13" customWidth="1"/>
    <col min="7" max="7" width="3.25" style="13" customWidth="1"/>
    <col min="8" max="8" width="6.125" style="13" customWidth="1"/>
    <col min="9" max="9" width="9.75" style="14" customWidth="1"/>
    <col min="10" max="10" width="7.625" style="13" customWidth="1"/>
    <col min="11" max="11" width="8" style="33" customWidth="1"/>
    <col min="12" max="12" width="18.625" style="13" customWidth="1"/>
    <col min="13" max="13" width="22" style="13" customWidth="1"/>
    <col min="14" max="14" width="3.625" style="13" customWidth="1"/>
    <col min="15" max="15" width="13.75" style="13" customWidth="1"/>
    <col min="16" max="16" width="5.375" style="13" customWidth="1"/>
    <col min="17" max="17" width="8.125" style="13" customWidth="1"/>
    <col min="18" max="18" width="7.5" style="13" customWidth="1"/>
    <col min="19" max="19" width="9.875" style="13" customWidth="1"/>
    <col min="20" max="20" width="7.75" style="32" customWidth="1"/>
    <col min="21" max="21" width="13.75" style="32" customWidth="1"/>
    <col min="22" max="22" width="10.25" style="16" customWidth="1"/>
    <col min="23" max="23" width="8.125" style="16" customWidth="1"/>
    <col min="24" max="24" width="9.5" style="16" customWidth="1"/>
    <col min="25" max="25" width="9.125" style="16" customWidth="1"/>
    <col min="26" max="26" width="9.375" style="16" customWidth="1"/>
    <col min="27" max="27" width="8.625" style="16" customWidth="1"/>
    <col min="28" max="28" width="7.875" style="16" customWidth="1"/>
    <col min="29" max="29" width="8.625" style="16" customWidth="1"/>
    <col min="30" max="30" width="11" style="16" customWidth="1"/>
    <col min="31" max="31" width="11.875" style="16" customWidth="1"/>
    <col min="32" max="32" width="8" style="16" customWidth="1"/>
    <col min="33" max="33" width="8.5" style="16" customWidth="1"/>
    <col min="34" max="34" width="10.75" style="16" customWidth="1"/>
    <col min="35" max="35" width="7.5" style="13" customWidth="1"/>
    <col min="36" max="36" width="5.875" style="13" customWidth="1"/>
    <col min="37" max="37" width="12.5" style="13" customWidth="1"/>
    <col min="38" max="38" width="7.75" customWidth="1"/>
    <col min="39" max="49" width="8.25" customWidth="1"/>
    <col min="50" max="53" width="8.125" customWidth="1"/>
    <col min="54" max="56" width="8.25" customWidth="1"/>
    <col min="57" max="57" width="8.375" customWidth="1"/>
    <col min="58" max="58" width="7.875" customWidth="1"/>
    <col min="59" max="59" width="8.25" customWidth="1"/>
    <col min="60" max="60" width="6.625" customWidth="1"/>
    <col min="61" max="61" width="7.75" customWidth="1"/>
    <col min="62" max="62" width="7.5" customWidth="1"/>
    <col min="63" max="63" width="9.125" customWidth="1"/>
    <col min="64" max="64" width="8.25" customWidth="1"/>
    <col min="65" max="65" width="7.375" customWidth="1"/>
    <col min="66" max="66" width="7.75" customWidth="1"/>
    <col min="67" max="67" width="15.875" customWidth="1"/>
    <col min="68" max="68" width="8.25" customWidth="1"/>
    <col min="69" max="69" width="7" customWidth="1"/>
    <col min="70" max="71" width="7.875" customWidth="1"/>
    <col min="72" max="72" width="7" customWidth="1"/>
    <col min="73" max="73" width="7.125" customWidth="1"/>
    <col min="74" max="76" width="8.25" customWidth="1"/>
    <col min="77" max="77" width="8.375" customWidth="1"/>
    <col min="78" max="79" width="8.25" bestFit="1" customWidth="1"/>
    <col min="80" max="83" width="8.25" customWidth="1"/>
    <col min="84" max="84" width="8.25" bestFit="1" customWidth="1"/>
    <col min="85" max="89" width="8.25" customWidth="1"/>
    <col min="90" max="93" width="8.125" customWidth="1"/>
    <col min="94" max="96" width="8.25" customWidth="1"/>
    <col min="97" max="97" width="8.375" customWidth="1"/>
    <col min="98" max="99" width="8.25" customWidth="1"/>
    <col min="100" max="103" width="8.125" customWidth="1"/>
    <col min="104" max="106" width="8.25" customWidth="1"/>
    <col min="107" max="107" width="8.375" customWidth="1"/>
    <col min="108" max="109" width="8.25" customWidth="1"/>
    <col min="110" max="113" width="8.125" customWidth="1"/>
    <col min="114" max="116" width="8.25" customWidth="1"/>
    <col min="117" max="117" width="8.375" customWidth="1"/>
    <col min="118" max="119" width="8.25" bestFit="1" customWidth="1"/>
    <col min="120" max="123" width="8.25" customWidth="1"/>
    <col min="124" max="124" width="8.25" bestFit="1" customWidth="1"/>
    <col min="125" max="129" width="8.25" customWidth="1"/>
    <col min="130" max="133" width="8.125" customWidth="1"/>
    <col min="134" max="136" width="8.25" customWidth="1"/>
    <col min="137" max="137" width="8.375" customWidth="1"/>
    <col min="138" max="139" width="8.25" customWidth="1"/>
    <col min="140" max="143" width="8.125" customWidth="1"/>
    <col min="144" max="146" width="8.25" customWidth="1"/>
    <col min="147" max="147" width="8.375" customWidth="1"/>
    <col min="148" max="149" width="8.25" customWidth="1"/>
    <col min="150" max="153" width="8.125" customWidth="1"/>
    <col min="154" max="156" width="8.25" customWidth="1"/>
    <col min="157" max="157" width="8.375" customWidth="1"/>
    <col min="158" max="159" width="8.25" bestFit="1" customWidth="1"/>
    <col min="160" max="163" width="8.25" customWidth="1"/>
    <col min="164" max="164" width="8.25" bestFit="1" customWidth="1"/>
    <col min="165" max="169" width="8.25" customWidth="1"/>
    <col min="170" max="173" width="8.125" customWidth="1"/>
    <col min="174" max="176" width="8.25" customWidth="1"/>
    <col min="177" max="177" width="8.375" customWidth="1"/>
    <col min="178" max="179" width="8.25" customWidth="1"/>
    <col min="180" max="183" width="8.125" customWidth="1"/>
    <col min="184" max="186" width="8.25" customWidth="1"/>
    <col min="187" max="187" width="8.375" customWidth="1"/>
    <col min="188" max="189" width="8.25" customWidth="1"/>
    <col min="190" max="193" width="8.125" customWidth="1"/>
    <col min="194" max="195" width="9.125" style="22" customWidth="1"/>
    <col min="196" max="196" width="8.75" style="22" customWidth="1"/>
    <col min="197" max="197" width="8.5" style="22" customWidth="1"/>
    <col min="198" max="198" width="8.125" customWidth="1"/>
    <col min="199" max="199" width="8.25" bestFit="1" customWidth="1"/>
    <col min="200" max="203" width="8.25" customWidth="1"/>
    <col min="204" max="204" width="9.5" customWidth="1"/>
    <col min="205" max="205" width="9.375" customWidth="1"/>
    <col min="206" max="207" width="8.25" bestFit="1" customWidth="1"/>
    <col min="208" max="208" width="9.25" style="22" customWidth="1"/>
    <col min="209" max="209" width="6.625" customWidth="1"/>
    <col min="210" max="210" width="8" customWidth="1"/>
    <col min="211" max="211" width="9.625" customWidth="1"/>
    <col min="212" max="212" width="8.5" customWidth="1"/>
    <col min="213" max="213" width="8.875" customWidth="1"/>
    <col min="214" max="214" width="7" customWidth="1"/>
    <col min="215" max="215" width="8" customWidth="1"/>
    <col min="216" max="216" width="7.375" customWidth="1"/>
    <col min="217" max="217" width="7.625" customWidth="1"/>
    <col min="218" max="16384" width="9" style="18"/>
  </cols>
  <sheetData>
    <row r="1" spans="1:217">
      <c r="A1" s="13">
        <v>1</v>
      </c>
      <c r="B1" s="13">
        <v>2</v>
      </c>
      <c r="C1" s="13">
        <v>3</v>
      </c>
      <c r="D1" s="13">
        <v>4</v>
      </c>
      <c r="E1" s="13">
        <v>5</v>
      </c>
      <c r="F1" s="13">
        <v>6</v>
      </c>
      <c r="G1" s="13">
        <v>7</v>
      </c>
      <c r="H1" s="13">
        <v>8</v>
      </c>
      <c r="I1" s="13">
        <v>9</v>
      </c>
      <c r="J1" s="13">
        <v>10</v>
      </c>
      <c r="K1" s="13">
        <v>11</v>
      </c>
      <c r="L1" s="13">
        <v>12</v>
      </c>
      <c r="M1" s="13">
        <v>13</v>
      </c>
      <c r="N1" s="13">
        <v>14</v>
      </c>
      <c r="O1" s="13">
        <v>15</v>
      </c>
      <c r="P1" s="13">
        <v>16</v>
      </c>
      <c r="Q1" s="13">
        <v>17</v>
      </c>
      <c r="R1" s="13">
        <v>18</v>
      </c>
      <c r="S1" s="13">
        <v>19</v>
      </c>
      <c r="T1" s="13">
        <v>20</v>
      </c>
      <c r="U1" s="13">
        <v>21</v>
      </c>
      <c r="V1" s="13">
        <v>22</v>
      </c>
      <c r="W1" s="13">
        <v>23</v>
      </c>
      <c r="X1" s="13">
        <v>24</v>
      </c>
      <c r="Y1" s="13">
        <v>25</v>
      </c>
      <c r="Z1" s="13">
        <v>26</v>
      </c>
      <c r="AA1" s="13">
        <v>27</v>
      </c>
      <c r="AB1" s="13">
        <v>28</v>
      </c>
      <c r="AC1" s="13">
        <v>29</v>
      </c>
      <c r="AD1" s="13">
        <v>30</v>
      </c>
      <c r="AE1" s="13">
        <v>31</v>
      </c>
      <c r="AF1" s="13">
        <v>32</v>
      </c>
      <c r="AG1" s="13">
        <v>33</v>
      </c>
      <c r="AH1" s="13">
        <v>34</v>
      </c>
      <c r="AI1" s="13">
        <v>35</v>
      </c>
      <c r="AJ1" s="13">
        <v>36</v>
      </c>
      <c r="AK1" s="13">
        <v>37</v>
      </c>
      <c r="AL1" s="13">
        <v>38</v>
      </c>
      <c r="AM1" s="13">
        <v>39</v>
      </c>
      <c r="AN1" s="13">
        <v>40</v>
      </c>
      <c r="AO1" s="13">
        <v>41</v>
      </c>
      <c r="AP1" s="13">
        <v>42</v>
      </c>
      <c r="AQ1" s="13">
        <v>43</v>
      </c>
      <c r="AR1" s="13">
        <v>44</v>
      </c>
      <c r="AS1" s="13">
        <v>45</v>
      </c>
      <c r="AT1" s="13">
        <v>46</v>
      </c>
      <c r="AU1" s="13">
        <v>47</v>
      </c>
      <c r="AV1" s="13">
        <v>48</v>
      </c>
      <c r="AW1" s="13">
        <v>49</v>
      </c>
      <c r="AX1" s="13">
        <v>50</v>
      </c>
      <c r="AY1" s="13">
        <v>51</v>
      </c>
      <c r="AZ1" s="13">
        <v>52</v>
      </c>
      <c r="BA1" s="13">
        <v>53</v>
      </c>
      <c r="BB1" s="13">
        <v>54</v>
      </c>
      <c r="BC1" s="13">
        <v>55</v>
      </c>
      <c r="BD1" s="13">
        <v>56</v>
      </c>
      <c r="BE1" s="13">
        <v>57</v>
      </c>
      <c r="BF1" s="13">
        <v>58</v>
      </c>
      <c r="BG1" s="13">
        <v>59</v>
      </c>
      <c r="BH1" s="13">
        <v>60</v>
      </c>
      <c r="BI1" s="13">
        <v>61</v>
      </c>
      <c r="BJ1" s="13">
        <v>62</v>
      </c>
      <c r="BK1" s="13">
        <v>63</v>
      </c>
      <c r="BL1" s="13">
        <v>64</v>
      </c>
      <c r="BM1" s="13">
        <v>65</v>
      </c>
      <c r="BN1" s="13">
        <v>66</v>
      </c>
      <c r="BO1" s="13">
        <v>67</v>
      </c>
      <c r="BP1" s="13">
        <v>68</v>
      </c>
      <c r="BQ1" s="13">
        <v>69</v>
      </c>
      <c r="BR1" s="13">
        <v>70</v>
      </c>
      <c r="BS1" s="13">
        <v>71</v>
      </c>
      <c r="BT1" s="13">
        <v>72</v>
      </c>
      <c r="BU1" s="13">
        <v>73</v>
      </c>
      <c r="BV1" s="13">
        <v>74</v>
      </c>
      <c r="BW1" s="13">
        <v>75</v>
      </c>
      <c r="BX1" s="13">
        <v>76</v>
      </c>
      <c r="BY1" s="13">
        <v>77</v>
      </c>
      <c r="BZ1" s="13">
        <v>78</v>
      </c>
      <c r="CA1" s="13">
        <v>79</v>
      </c>
      <c r="CB1" s="13">
        <v>80</v>
      </c>
      <c r="CC1" s="13">
        <v>81</v>
      </c>
      <c r="CD1" s="13">
        <v>82</v>
      </c>
      <c r="CE1" s="13">
        <v>83</v>
      </c>
      <c r="CF1" s="13">
        <v>84</v>
      </c>
      <c r="CG1" s="13">
        <v>85</v>
      </c>
      <c r="CH1" s="13">
        <v>86</v>
      </c>
      <c r="CI1" s="13">
        <v>87</v>
      </c>
      <c r="CJ1" s="13">
        <v>88</v>
      </c>
      <c r="CK1" s="13">
        <v>89</v>
      </c>
      <c r="CL1" s="13">
        <v>90</v>
      </c>
      <c r="CM1" s="13">
        <v>91</v>
      </c>
      <c r="CN1" s="13">
        <v>92</v>
      </c>
      <c r="CO1" s="13">
        <v>93</v>
      </c>
      <c r="CP1" s="13">
        <v>94</v>
      </c>
      <c r="CQ1" s="13">
        <v>95</v>
      </c>
      <c r="CR1" s="13">
        <v>96</v>
      </c>
      <c r="CS1" s="13">
        <v>97</v>
      </c>
      <c r="CT1" s="13">
        <v>98</v>
      </c>
      <c r="CU1" s="13">
        <v>99</v>
      </c>
      <c r="CV1" s="13">
        <v>100</v>
      </c>
      <c r="CW1" s="13">
        <v>101</v>
      </c>
      <c r="CX1" s="13">
        <v>102</v>
      </c>
      <c r="CY1" s="13">
        <v>103</v>
      </c>
      <c r="CZ1" s="13">
        <v>104</v>
      </c>
      <c r="DA1" s="13">
        <v>105</v>
      </c>
      <c r="DB1" s="13">
        <v>106</v>
      </c>
      <c r="DC1" s="13">
        <v>107</v>
      </c>
      <c r="DD1" s="13">
        <v>108</v>
      </c>
      <c r="DE1" s="13">
        <v>109</v>
      </c>
      <c r="DF1" s="13">
        <v>110</v>
      </c>
      <c r="DG1" s="13">
        <v>111</v>
      </c>
      <c r="DH1" s="13">
        <v>112</v>
      </c>
      <c r="DI1" s="13">
        <v>113</v>
      </c>
      <c r="DJ1" s="13">
        <v>114</v>
      </c>
      <c r="DK1" s="13">
        <v>115</v>
      </c>
      <c r="DL1" s="13">
        <v>116</v>
      </c>
      <c r="DM1" s="13">
        <v>117</v>
      </c>
      <c r="DN1" s="13">
        <v>118</v>
      </c>
      <c r="DO1" s="13">
        <v>119</v>
      </c>
      <c r="DP1" s="13">
        <v>120</v>
      </c>
      <c r="DQ1" s="13">
        <v>121</v>
      </c>
      <c r="DR1" s="13">
        <v>122</v>
      </c>
      <c r="DS1" s="13">
        <v>123</v>
      </c>
      <c r="DT1" s="13">
        <v>124</v>
      </c>
      <c r="DU1" s="13">
        <v>125</v>
      </c>
      <c r="DV1" s="13">
        <v>126</v>
      </c>
      <c r="DW1" s="13">
        <v>127</v>
      </c>
      <c r="DX1" s="13">
        <v>128</v>
      </c>
      <c r="DY1" s="13">
        <v>129</v>
      </c>
      <c r="DZ1" s="13">
        <v>130</v>
      </c>
      <c r="EA1" s="13">
        <v>131</v>
      </c>
      <c r="EB1" s="13">
        <v>132</v>
      </c>
      <c r="EC1" s="13">
        <v>133</v>
      </c>
      <c r="ED1" s="13">
        <v>134</v>
      </c>
      <c r="EE1" s="13">
        <v>135</v>
      </c>
      <c r="EF1" s="13">
        <v>136</v>
      </c>
      <c r="EG1" s="13">
        <v>137</v>
      </c>
      <c r="EH1" s="13">
        <v>138</v>
      </c>
      <c r="EI1" s="13">
        <v>139</v>
      </c>
      <c r="EJ1" s="13">
        <v>140</v>
      </c>
      <c r="EK1" s="13">
        <v>141</v>
      </c>
      <c r="EL1" s="13">
        <v>142</v>
      </c>
      <c r="EM1" s="13">
        <v>143</v>
      </c>
      <c r="EN1" s="13">
        <v>144</v>
      </c>
      <c r="EO1" s="13">
        <v>145</v>
      </c>
      <c r="EP1" s="13">
        <v>146</v>
      </c>
      <c r="EQ1" s="13">
        <v>147</v>
      </c>
      <c r="ER1" s="13">
        <v>148</v>
      </c>
      <c r="ES1" s="13">
        <v>149</v>
      </c>
      <c r="ET1" s="13">
        <v>150</v>
      </c>
      <c r="EU1" s="13">
        <v>151</v>
      </c>
      <c r="EV1" s="13">
        <v>152</v>
      </c>
      <c r="EW1" s="13">
        <v>153</v>
      </c>
      <c r="EX1" s="13">
        <v>154</v>
      </c>
      <c r="EY1" s="13">
        <v>155</v>
      </c>
      <c r="EZ1" s="13">
        <v>156</v>
      </c>
      <c r="FA1" s="13">
        <v>157</v>
      </c>
      <c r="FB1" s="13">
        <v>158</v>
      </c>
      <c r="FC1" s="13">
        <v>159</v>
      </c>
      <c r="FD1" s="13">
        <v>160</v>
      </c>
      <c r="FE1" s="13">
        <v>161</v>
      </c>
      <c r="FF1" s="13">
        <v>162</v>
      </c>
      <c r="FG1" s="13">
        <v>163</v>
      </c>
      <c r="FH1" s="13">
        <v>164</v>
      </c>
      <c r="FI1" s="13">
        <v>165</v>
      </c>
      <c r="FJ1" s="13">
        <v>166</v>
      </c>
      <c r="FK1" s="13">
        <v>167</v>
      </c>
      <c r="FL1" s="13">
        <v>168</v>
      </c>
      <c r="FM1" s="13">
        <v>169</v>
      </c>
      <c r="FN1" s="13">
        <v>170</v>
      </c>
      <c r="FO1" s="13">
        <v>171</v>
      </c>
      <c r="FP1" s="13">
        <v>172</v>
      </c>
      <c r="FQ1" s="13">
        <v>173</v>
      </c>
      <c r="FR1" s="13">
        <v>174</v>
      </c>
      <c r="FS1" s="13">
        <v>175</v>
      </c>
      <c r="FT1" s="13">
        <v>176</v>
      </c>
      <c r="FU1" s="13">
        <v>177</v>
      </c>
      <c r="FV1" s="13">
        <v>178</v>
      </c>
      <c r="FW1" s="13">
        <v>179</v>
      </c>
      <c r="FX1" s="13">
        <v>180</v>
      </c>
      <c r="FY1" s="13">
        <v>181</v>
      </c>
      <c r="FZ1" s="13">
        <v>182</v>
      </c>
      <c r="GA1" s="13">
        <v>183</v>
      </c>
      <c r="GB1" s="13">
        <v>184</v>
      </c>
      <c r="GC1" s="13">
        <v>185</v>
      </c>
      <c r="GD1" s="13">
        <v>186</v>
      </c>
      <c r="GE1" s="13">
        <v>187</v>
      </c>
      <c r="GF1" s="13">
        <v>188</v>
      </c>
      <c r="GG1" s="13">
        <v>189</v>
      </c>
      <c r="GH1" s="13">
        <v>190</v>
      </c>
      <c r="GI1" s="13">
        <v>191</v>
      </c>
      <c r="GJ1" s="13">
        <v>192</v>
      </c>
      <c r="GK1" s="13">
        <v>193</v>
      </c>
      <c r="GL1" s="13">
        <v>194</v>
      </c>
      <c r="GM1" s="13">
        <v>195</v>
      </c>
      <c r="GN1" s="13">
        <v>196</v>
      </c>
      <c r="GO1" s="13">
        <v>197</v>
      </c>
      <c r="GP1" s="13">
        <v>198</v>
      </c>
      <c r="GQ1" s="13">
        <v>199</v>
      </c>
      <c r="GR1" s="13">
        <v>200</v>
      </c>
      <c r="GS1" s="13">
        <v>201</v>
      </c>
      <c r="GT1" s="13">
        <v>202</v>
      </c>
      <c r="GU1" s="13">
        <v>203</v>
      </c>
      <c r="GV1" s="13">
        <v>204</v>
      </c>
      <c r="GW1" s="13">
        <v>205</v>
      </c>
      <c r="GX1" s="13">
        <v>206</v>
      </c>
      <c r="GY1" s="13">
        <v>207</v>
      </c>
      <c r="GZ1" s="13">
        <v>208</v>
      </c>
      <c r="HA1" s="13">
        <v>209</v>
      </c>
      <c r="HB1" s="13">
        <v>210</v>
      </c>
      <c r="HC1" s="13">
        <v>211</v>
      </c>
      <c r="HD1" s="13">
        <v>212</v>
      </c>
      <c r="HE1" s="13">
        <v>213</v>
      </c>
      <c r="HF1" s="13">
        <v>214</v>
      </c>
      <c r="HG1" s="13">
        <v>215</v>
      </c>
      <c r="HH1" s="13">
        <v>216</v>
      </c>
      <c r="HI1" s="13">
        <v>217</v>
      </c>
    </row>
    <row r="2" spans="1:217">
      <c r="A2" s="13" t="s">
        <v>170</v>
      </c>
      <c r="D2" s="13" t="s">
        <v>224</v>
      </c>
      <c r="E2" s="13" t="s">
        <v>225</v>
      </c>
      <c r="T2" s="15"/>
      <c r="U2" s="15" t="s">
        <v>172</v>
      </c>
      <c r="V2" s="48">
        <f t="shared" ref="V2:AH2" si="0">SUBTOTAL(9,V5:V1048576)</f>
        <v>0</v>
      </c>
      <c r="W2" s="48">
        <f t="shared" si="0"/>
        <v>0</v>
      </c>
      <c r="X2" s="48">
        <f t="shared" si="0"/>
        <v>0</v>
      </c>
      <c r="Y2" s="48">
        <f t="shared" si="0"/>
        <v>0</v>
      </c>
      <c r="Z2" s="48">
        <f t="shared" si="0"/>
        <v>0</v>
      </c>
      <c r="AA2" s="48">
        <f t="shared" si="0"/>
        <v>0</v>
      </c>
      <c r="AB2" s="48">
        <f t="shared" si="0"/>
        <v>0</v>
      </c>
      <c r="AC2" s="48">
        <f t="shared" si="0"/>
        <v>0</v>
      </c>
      <c r="AD2" s="48">
        <f t="shared" si="0"/>
        <v>0</v>
      </c>
      <c r="AE2" s="48">
        <f t="shared" si="0"/>
        <v>0</v>
      </c>
      <c r="AF2" s="48">
        <f t="shared" si="0"/>
        <v>0</v>
      </c>
      <c r="AG2" s="48">
        <f t="shared" si="0"/>
        <v>0</v>
      </c>
      <c r="AH2" s="48">
        <f t="shared" si="0"/>
        <v>0</v>
      </c>
      <c r="AL2" s="48">
        <f t="shared" ref="AL2:BQ2" si="1">SUBTOTAL(9,AL5:AL1048576)</f>
        <v>0</v>
      </c>
      <c r="AM2" s="48">
        <f t="shared" si="1"/>
        <v>0</v>
      </c>
      <c r="AN2" s="48">
        <f t="shared" si="1"/>
        <v>0</v>
      </c>
      <c r="AO2" s="48">
        <f t="shared" si="1"/>
        <v>0</v>
      </c>
      <c r="AP2" s="48">
        <f t="shared" si="1"/>
        <v>0</v>
      </c>
      <c r="AQ2" s="48">
        <f t="shared" si="1"/>
        <v>0</v>
      </c>
      <c r="AR2" s="48">
        <f t="shared" si="1"/>
        <v>0</v>
      </c>
      <c r="AS2" s="48">
        <f t="shared" si="1"/>
        <v>0</v>
      </c>
      <c r="AT2" s="48">
        <f t="shared" si="1"/>
        <v>0</v>
      </c>
      <c r="AU2" s="48">
        <f t="shared" si="1"/>
        <v>0</v>
      </c>
      <c r="AV2" s="48">
        <f t="shared" si="1"/>
        <v>0</v>
      </c>
      <c r="AW2" s="48">
        <f t="shared" si="1"/>
        <v>0</v>
      </c>
      <c r="AX2" s="48">
        <f t="shared" si="1"/>
        <v>0</v>
      </c>
      <c r="AY2" s="48">
        <f t="shared" si="1"/>
        <v>0</v>
      </c>
      <c r="AZ2" s="48">
        <f t="shared" si="1"/>
        <v>0</v>
      </c>
      <c r="BA2" s="48">
        <f t="shared" si="1"/>
        <v>0</v>
      </c>
      <c r="BB2" s="48">
        <f t="shared" si="1"/>
        <v>0</v>
      </c>
      <c r="BC2" s="48">
        <f t="shared" si="1"/>
        <v>0</v>
      </c>
      <c r="BD2" s="48">
        <f t="shared" si="1"/>
        <v>0</v>
      </c>
      <c r="BE2" s="48">
        <f t="shared" si="1"/>
        <v>0</v>
      </c>
      <c r="BF2" s="48">
        <f t="shared" si="1"/>
        <v>0</v>
      </c>
      <c r="BG2" s="48">
        <f t="shared" si="1"/>
        <v>0</v>
      </c>
      <c r="BH2" s="48">
        <f t="shared" si="1"/>
        <v>0</v>
      </c>
      <c r="BI2" s="48">
        <f t="shared" si="1"/>
        <v>0</v>
      </c>
      <c r="BJ2" s="48">
        <f t="shared" si="1"/>
        <v>0</v>
      </c>
      <c r="BK2" s="48">
        <f t="shared" si="1"/>
        <v>0</v>
      </c>
      <c r="BL2" s="48">
        <f t="shared" si="1"/>
        <v>0</v>
      </c>
      <c r="BM2" s="48">
        <f t="shared" si="1"/>
        <v>0</v>
      </c>
      <c r="BN2" s="48">
        <f t="shared" si="1"/>
        <v>0</v>
      </c>
      <c r="BO2" s="48">
        <f t="shared" si="1"/>
        <v>0</v>
      </c>
      <c r="BP2" s="48">
        <f t="shared" si="1"/>
        <v>0</v>
      </c>
      <c r="BQ2" s="48">
        <f t="shared" si="1"/>
        <v>0</v>
      </c>
      <c r="BR2" s="48">
        <f t="shared" ref="BR2:CW2" si="2">SUBTOTAL(9,BR5:BR1048576)</f>
        <v>0</v>
      </c>
      <c r="BS2" s="48">
        <f t="shared" si="2"/>
        <v>0</v>
      </c>
      <c r="BT2" s="48">
        <f t="shared" si="2"/>
        <v>0</v>
      </c>
      <c r="BU2" s="48">
        <f t="shared" si="2"/>
        <v>0</v>
      </c>
      <c r="BV2" s="48">
        <f t="shared" si="2"/>
        <v>0</v>
      </c>
      <c r="BW2" s="48">
        <f t="shared" si="2"/>
        <v>0</v>
      </c>
      <c r="BX2" s="48">
        <f t="shared" si="2"/>
        <v>0</v>
      </c>
      <c r="BY2" s="48">
        <f t="shared" si="2"/>
        <v>0</v>
      </c>
      <c r="BZ2" s="48">
        <f t="shared" si="2"/>
        <v>0</v>
      </c>
      <c r="CA2" s="48">
        <f t="shared" si="2"/>
        <v>0</v>
      </c>
      <c r="CB2" s="48">
        <f t="shared" si="2"/>
        <v>0</v>
      </c>
      <c r="CC2" s="48">
        <f t="shared" si="2"/>
        <v>0</v>
      </c>
      <c r="CD2" s="48">
        <f t="shared" si="2"/>
        <v>0</v>
      </c>
      <c r="CE2" s="48">
        <f t="shared" si="2"/>
        <v>0</v>
      </c>
      <c r="CF2" s="48">
        <f t="shared" si="2"/>
        <v>0</v>
      </c>
      <c r="CG2" s="48">
        <f t="shared" si="2"/>
        <v>0</v>
      </c>
      <c r="CH2" s="48">
        <f t="shared" si="2"/>
        <v>0</v>
      </c>
      <c r="CI2" s="48">
        <f t="shared" si="2"/>
        <v>0</v>
      </c>
      <c r="CJ2" s="48">
        <f t="shared" si="2"/>
        <v>0</v>
      </c>
      <c r="CK2" s="48">
        <f t="shared" si="2"/>
        <v>0</v>
      </c>
      <c r="CL2" s="48">
        <f t="shared" si="2"/>
        <v>0</v>
      </c>
      <c r="CM2" s="48">
        <f t="shared" si="2"/>
        <v>0</v>
      </c>
      <c r="CN2" s="48">
        <f t="shared" si="2"/>
        <v>0</v>
      </c>
      <c r="CO2" s="48">
        <f t="shared" si="2"/>
        <v>0</v>
      </c>
      <c r="CP2" s="48">
        <f t="shared" si="2"/>
        <v>0</v>
      </c>
      <c r="CQ2" s="48">
        <f t="shared" si="2"/>
        <v>0</v>
      </c>
      <c r="CR2" s="48">
        <f t="shared" si="2"/>
        <v>0</v>
      </c>
      <c r="CS2" s="48">
        <f t="shared" si="2"/>
        <v>0</v>
      </c>
      <c r="CT2" s="48">
        <f t="shared" si="2"/>
        <v>0</v>
      </c>
      <c r="CU2" s="48">
        <f t="shared" si="2"/>
        <v>0</v>
      </c>
      <c r="CV2" s="48">
        <f t="shared" si="2"/>
        <v>0</v>
      </c>
      <c r="CW2" s="48">
        <f t="shared" si="2"/>
        <v>0</v>
      </c>
      <c r="CX2" s="48">
        <f t="shared" ref="CX2:EC2" si="3">SUBTOTAL(9,CX5:CX1048576)</f>
        <v>0</v>
      </c>
      <c r="CY2" s="48">
        <f t="shared" si="3"/>
        <v>0</v>
      </c>
      <c r="CZ2" s="48">
        <f t="shared" si="3"/>
        <v>0</v>
      </c>
      <c r="DA2" s="48">
        <f t="shared" si="3"/>
        <v>0</v>
      </c>
      <c r="DB2" s="48">
        <f t="shared" si="3"/>
        <v>0</v>
      </c>
      <c r="DC2" s="48">
        <f t="shared" si="3"/>
        <v>0</v>
      </c>
      <c r="DD2" s="48">
        <f t="shared" si="3"/>
        <v>0</v>
      </c>
      <c r="DE2" s="48">
        <f t="shared" si="3"/>
        <v>0</v>
      </c>
      <c r="DF2" s="48">
        <f t="shared" si="3"/>
        <v>0</v>
      </c>
      <c r="DG2" s="48">
        <f t="shared" si="3"/>
        <v>0</v>
      </c>
      <c r="DH2" s="48">
        <f t="shared" si="3"/>
        <v>0</v>
      </c>
      <c r="DI2" s="48">
        <f t="shared" si="3"/>
        <v>0</v>
      </c>
      <c r="DJ2" s="48">
        <f t="shared" si="3"/>
        <v>0</v>
      </c>
      <c r="DK2" s="48">
        <f t="shared" si="3"/>
        <v>0</v>
      </c>
      <c r="DL2" s="48">
        <f t="shared" si="3"/>
        <v>0</v>
      </c>
      <c r="DM2" s="48">
        <f t="shared" si="3"/>
        <v>0</v>
      </c>
      <c r="DN2" s="48">
        <f t="shared" si="3"/>
        <v>0</v>
      </c>
      <c r="DO2" s="48">
        <f t="shared" si="3"/>
        <v>0</v>
      </c>
      <c r="DP2" s="48">
        <f t="shared" si="3"/>
        <v>0</v>
      </c>
      <c r="DQ2" s="48">
        <f t="shared" si="3"/>
        <v>0</v>
      </c>
      <c r="DR2" s="48">
        <f t="shared" si="3"/>
        <v>0</v>
      </c>
      <c r="DS2" s="48">
        <f t="shared" si="3"/>
        <v>0</v>
      </c>
      <c r="DT2" s="48">
        <f t="shared" si="3"/>
        <v>0</v>
      </c>
      <c r="DU2" s="48">
        <f t="shared" si="3"/>
        <v>0</v>
      </c>
      <c r="DV2" s="48">
        <f t="shared" si="3"/>
        <v>0</v>
      </c>
      <c r="DW2" s="48">
        <f t="shared" si="3"/>
        <v>0</v>
      </c>
      <c r="DX2" s="48">
        <f t="shared" si="3"/>
        <v>0</v>
      </c>
      <c r="DY2" s="48">
        <f t="shared" si="3"/>
        <v>0</v>
      </c>
      <c r="DZ2" s="48">
        <f t="shared" si="3"/>
        <v>0</v>
      </c>
      <c r="EA2" s="48">
        <f t="shared" si="3"/>
        <v>0</v>
      </c>
      <c r="EB2" s="48">
        <f t="shared" si="3"/>
        <v>0</v>
      </c>
      <c r="EC2" s="48">
        <f t="shared" si="3"/>
        <v>0</v>
      </c>
      <c r="ED2" s="48">
        <f t="shared" ref="ED2:FI2" si="4">SUBTOTAL(9,ED5:ED1048576)</f>
        <v>0</v>
      </c>
      <c r="EE2" s="48">
        <f t="shared" si="4"/>
        <v>0</v>
      </c>
      <c r="EF2" s="48">
        <f t="shared" si="4"/>
        <v>0</v>
      </c>
      <c r="EG2" s="48">
        <f t="shared" si="4"/>
        <v>0</v>
      </c>
      <c r="EH2" s="48">
        <f t="shared" si="4"/>
        <v>0</v>
      </c>
      <c r="EI2" s="48">
        <f t="shared" si="4"/>
        <v>0</v>
      </c>
      <c r="EJ2" s="48">
        <f t="shared" si="4"/>
        <v>0</v>
      </c>
      <c r="EK2" s="48">
        <f t="shared" si="4"/>
        <v>0</v>
      </c>
      <c r="EL2" s="48">
        <f t="shared" si="4"/>
        <v>0</v>
      </c>
      <c r="EM2" s="48">
        <f t="shared" si="4"/>
        <v>0</v>
      </c>
      <c r="EN2" s="48">
        <f t="shared" si="4"/>
        <v>0</v>
      </c>
      <c r="EO2" s="48">
        <f t="shared" si="4"/>
        <v>0</v>
      </c>
      <c r="EP2" s="48">
        <f t="shared" si="4"/>
        <v>0</v>
      </c>
      <c r="EQ2" s="48">
        <f t="shared" si="4"/>
        <v>0</v>
      </c>
      <c r="ER2" s="48">
        <f t="shared" si="4"/>
        <v>0</v>
      </c>
      <c r="ES2" s="48">
        <f t="shared" si="4"/>
        <v>0</v>
      </c>
      <c r="ET2" s="48">
        <f t="shared" si="4"/>
        <v>0</v>
      </c>
      <c r="EU2" s="48">
        <f t="shared" si="4"/>
        <v>0</v>
      </c>
      <c r="EV2" s="48">
        <f t="shared" si="4"/>
        <v>0</v>
      </c>
      <c r="EW2" s="48">
        <f t="shared" si="4"/>
        <v>0</v>
      </c>
      <c r="EX2" s="48">
        <f t="shared" si="4"/>
        <v>0</v>
      </c>
      <c r="EY2" s="48">
        <f t="shared" si="4"/>
        <v>0</v>
      </c>
      <c r="EZ2" s="48">
        <f t="shared" si="4"/>
        <v>0</v>
      </c>
      <c r="FA2" s="48">
        <f t="shared" si="4"/>
        <v>0</v>
      </c>
      <c r="FB2" s="48">
        <f t="shared" si="4"/>
        <v>0</v>
      </c>
      <c r="FC2" s="48">
        <f t="shared" si="4"/>
        <v>0</v>
      </c>
      <c r="FD2" s="48">
        <f t="shared" si="4"/>
        <v>0</v>
      </c>
      <c r="FE2" s="48">
        <f t="shared" si="4"/>
        <v>0</v>
      </c>
      <c r="FF2" s="48">
        <f t="shared" si="4"/>
        <v>0</v>
      </c>
      <c r="FG2" s="48">
        <f t="shared" si="4"/>
        <v>0</v>
      </c>
      <c r="FH2" s="48">
        <f t="shared" si="4"/>
        <v>0</v>
      </c>
      <c r="FI2" s="48">
        <f t="shared" si="4"/>
        <v>0</v>
      </c>
      <c r="FJ2" s="48">
        <f t="shared" ref="FJ2:GO2" si="5">SUBTOTAL(9,FJ5:FJ1048576)</f>
        <v>0</v>
      </c>
      <c r="FK2" s="48">
        <f t="shared" si="5"/>
        <v>0</v>
      </c>
      <c r="FL2" s="48">
        <f t="shared" si="5"/>
        <v>0</v>
      </c>
      <c r="FM2" s="48">
        <f t="shared" si="5"/>
        <v>0</v>
      </c>
      <c r="FN2" s="48">
        <f t="shared" si="5"/>
        <v>0</v>
      </c>
      <c r="FO2" s="48">
        <f t="shared" si="5"/>
        <v>0</v>
      </c>
      <c r="FP2" s="48">
        <f t="shared" si="5"/>
        <v>0</v>
      </c>
      <c r="FQ2" s="48">
        <f t="shared" si="5"/>
        <v>0</v>
      </c>
      <c r="FR2" s="48">
        <f t="shared" si="5"/>
        <v>0</v>
      </c>
      <c r="FS2" s="48">
        <f t="shared" si="5"/>
        <v>0</v>
      </c>
      <c r="FT2" s="48">
        <f t="shared" si="5"/>
        <v>0</v>
      </c>
      <c r="FU2" s="48">
        <f t="shared" si="5"/>
        <v>0</v>
      </c>
      <c r="FV2" s="48">
        <f t="shared" si="5"/>
        <v>0</v>
      </c>
      <c r="FW2" s="48">
        <f t="shared" si="5"/>
        <v>0</v>
      </c>
      <c r="FX2" s="48">
        <f t="shared" si="5"/>
        <v>0</v>
      </c>
      <c r="FY2" s="48">
        <f t="shared" si="5"/>
        <v>0</v>
      </c>
      <c r="FZ2" s="48">
        <f t="shared" si="5"/>
        <v>0</v>
      </c>
      <c r="GA2" s="48">
        <f t="shared" si="5"/>
        <v>0</v>
      </c>
      <c r="GB2" s="48">
        <f t="shared" si="5"/>
        <v>0</v>
      </c>
      <c r="GC2" s="48">
        <f t="shared" si="5"/>
        <v>0</v>
      </c>
      <c r="GD2" s="48">
        <f t="shared" si="5"/>
        <v>0</v>
      </c>
      <c r="GE2" s="48">
        <f t="shared" si="5"/>
        <v>0</v>
      </c>
      <c r="GF2" s="48">
        <f t="shared" si="5"/>
        <v>0</v>
      </c>
      <c r="GG2" s="48">
        <f t="shared" si="5"/>
        <v>0</v>
      </c>
      <c r="GH2" s="48">
        <f t="shared" si="5"/>
        <v>0</v>
      </c>
      <c r="GI2" s="48">
        <f t="shared" si="5"/>
        <v>0</v>
      </c>
      <c r="GJ2" s="48">
        <f t="shared" si="5"/>
        <v>0</v>
      </c>
      <c r="GK2" s="48">
        <f t="shared" si="5"/>
        <v>0</v>
      </c>
      <c r="GL2" s="48">
        <f t="shared" si="5"/>
        <v>0</v>
      </c>
      <c r="GM2" s="48">
        <f t="shared" si="5"/>
        <v>0</v>
      </c>
      <c r="GN2" s="48">
        <f t="shared" si="5"/>
        <v>0</v>
      </c>
      <c r="GO2" s="48">
        <f t="shared" si="5"/>
        <v>0</v>
      </c>
      <c r="GP2" s="48">
        <f t="shared" ref="GP2:HI2" si="6">SUBTOTAL(9,GP5:GP1048576)</f>
        <v>0</v>
      </c>
      <c r="GQ2" s="48">
        <f t="shared" si="6"/>
        <v>0</v>
      </c>
      <c r="GR2" s="48">
        <f t="shared" si="6"/>
        <v>0</v>
      </c>
      <c r="GS2" s="48">
        <f t="shared" si="6"/>
        <v>0</v>
      </c>
      <c r="GT2" s="48">
        <f t="shared" si="6"/>
        <v>0</v>
      </c>
      <c r="GU2" s="48">
        <f t="shared" si="6"/>
        <v>0</v>
      </c>
      <c r="GV2" s="48">
        <f t="shared" si="6"/>
        <v>0</v>
      </c>
      <c r="GW2" s="48">
        <f t="shared" si="6"/>
        <v>0</v>
      </c>
      <c r="GX2" s="48">
        <f t="shared" si="6"/>
        <v>0</v>
      </c>
      <c r="GY2" s="48">
        <f t="shared" si="6"/>
        <v>0</v>
      </c>
      <c r="GZ2" s="48">
        <f t="shared" si="6"/>
        <v>0</v>
      </c>
      <c r="HA2" s="48">
        <f t="shared" si="6"/>
        <v>0</v>
      </c>
      <c r="HB2" s="48">
        <f t="shared" si="6"/>
        <v>0</v>
      </c>
      <c r="HC2" s="48">
        <f t="shared" si="6"/>
        <v>0</v>
      </c>
      <c r="HD2" s="48">
        <f t="shared" si="6"/>
        <v>0</v>
      </c>
      <c r="HE2" s="48">
        <f t="shared" si="6"/>
        <v>0</v>
      </c>
      <c r="HF2" s="48">
        <f t="shared" si="6"/>
        <v>0</v>
      </c>
      <c r="HG2" s="48">
        <f t="shared" si="6"/>
        <v>0</v>
      </c>
      <c r="HH2" s="48">
        <f t="shared" si="6"/>
        <v>0</v>
      </c>
      <c r="HI2" s="48">
        <f t="shared" si="6"/>
        <v>0</v>
      </c>
    </row>
    <row r="3" spans="1:217" ht="15.7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3" t="s">
        <v>173</v>
      </c>
      <c r="X3" s="114"/>
      <c r="Y3" s="115"/>
      <c r="Z3" s="116" t="s">
        <v>174</v>
      </c>
      <c r="AA3" s="117"/>
      <c r="AB3" s="118"/>
      <c r="AC3" s="19"/>
      <c r="AD3" s="20"/>
      <c r="AE3" s="21"/>
      <c r="AF3" s="21"/>
      <c r="AG3" s="21"/>
      <c r="AH3" s="21"/>
      <c r="AI3" s="112"/>
      <c r="AJ3" s="112"/>
      <c r="AK3" s="112"/>
      <c r="AT3">
        <v>12</v>
      </c>
      <c r="AX3" s="17"/>
      <c r="AZ3" s="17"/>
      <c r="GZ3" s="23" t="s">
        <v>175</v>
      </c>
    </row>
    <row r="4" spans="1:217" s="30" customFormat="1" ht="112.5">
      <c r="A4" s="39" t="s">
        <v>0</v>
      </c>
      <c r="B4" s="40" t="s">
        <v>1</v>
      </c>
      <c r="C4" s="41" t="s">
        <v>2</v>
      </c>
      <c r="D4" s="41" t="s">
        <v>223</v>
      </c>
      <c r="E4" s="40" t="s">
        <v>3</v>
      </c>
      <c r="F4" s="42" t="s">
        <v>4</v>
      </c>
      <c r="G4" s="40" t="s">
        <v>5</v>
      </c>
      <c r="H4" s="43" t="s">
        <v>6</v>
      </c>
      <c r="I4" s="44" t="s">
        <v>7</v>
      </c>
      <c r="J4" s="40" t="s">
        <v>8</v>
      </c>
      <c r="K4" s="40" t="s">
        <v>9</v>
      </c>
      <c r="L4" s="40" t="s">
        <v>10</v>
      </c>
      <c r="M4" s="40" t="s">
        <v>11</v>
      </c>
      <c r="N4" s="40" t="s">
        <v>12</v>
      </c>
      <c r="O4" s="40" t="s">
        <v>13</v>
      </c>
      <c r="P4" s="40" t="s">
        <v>14</v>
      </c>
      <c r="Q4" s="40" t="s">
        <v>15</v>
      </c>
      <c r="R4" s="40" t="s">
        <v>16</v>
      </c>
      <c r="S4" s="40" t="s">
        <v>17</v>
      </c>
      <c r="T4" s="44" t="s">
        <v>18</v>
      </c>
      <c r="U4" s="44" t="s">
        <v>19</v>
      </c>
      <c r="V4" s="45" t="s">
        <v>20</v>
      </c>
      <c r="W4" s="45" t="s">
        <v>21</v>
      </c>
      <c r="X4" s="45" t="s">
        <v>22</v>
      </c>
      <c r="Y4" s="45" t="s">
        <v>23</v>
      </c>
      <c r="Z4" s="45" t="s">
        <v>24</v>
      </c>
      <c r="AA4" s="45" t="s">
        <v>25</v>
      </c>
      <c r="AB4" s="45" t="s">
        <v>26</v>
      </c>
      <c r="AC4" s="40" t="s">
        <v>27</v>
      </c>
      <c r="AD4" s="40" t="s">
        <v>28</v>
      </c>
      <c r="AE4" s="40" t="s">
        <v>29</v>
      </c>
      <c r="AF4" s="46" t="s">
        <v>212</v>
      </c>
      <c r="AG4" s="46" t="s">
        <v>213</v>
      </c>
      <c r="AH4" s="40" t="s">
        <v>30</v>
      </c>
      <c r="AI4" s="40" t="s">
        <v>31</v>
      </c>
      <c r="AJ4" s="40" t="s">
        <v>32</v>
      </c>
      <c r="AK4" s="24" t="s">
        <v>33</v>
      </c>
      <c r="AL4" s="26" t="s">
        <v>34</v>
      </c>
      <c r="AM4" s="26" t="s">
        <v>35</v>
      </c>
      <c r="AN4" s="25" t="s">
        <v>36</v>
      </c>
      <c r="AO4" s="25" t="s">
        <v>176</v>
      </c>
      <c r="AP4" s="25" t="s">
        <v>177</v>
      </c>
      <c r="AQ4" s="26" t="s">
        <v>37</v>
      </c>
      <c r="AR4" s="26" t="s">
        <v>38</v>
      </c>
      <c r="AS4" s="26" t="s">
        <v>39</v>
      </c>
      <c r="AT4" s="26" t="s">
        <v>40</v>
      </c>
      <c r="AU4" s="26" t="s">
        <v>41</v>
      </c>
      <c r="AV4" s="27" t="s">
        <v>42</v>
      </c>
      <c r="AW4" s="27" t="s">
        <v>43</v>
      </c>
      <c r="AX4" s="25" t="s">
        <v>44</v>
      </c>
      <c r="AY4" s="25" t="s">
        <v>178</v>
      </c>
      <c r="AZ4" s="25" t="s">
        <v>179</v>
      </c>
      <c r="BA4" s="27" t="s">
        <v>45</v>
      </c>
      <c r="BB4" s="27" t="s">
        <v>46</v>
      </c>
      <c r="BC4" s="27" t="s">
        <v>47</v>
      </c>
      <c r="BD4" s="27" t="s">
        <v>48</v>
      </c>
      <c r="BE4" s="27" t="s">
        <v>49</v>
      </c>
      <c r="BF4" s="27" t="s">
        <v>50</v>
      </c>
      <c r="BG4" s="27" t="s">
        <v>51</v>
      </c>
      <c r="BH4" s="25" t="s">
        <v>52</v>
      </c>
      <c r="BI4" s="25" t="s">
        <v>180</v>
      </c>
      <c r="BJ4" s="25" t="s">
        <v>181</v>
      </c>
      <c r="BK4" s="27" t="s">
        <v>53</v>
      </c>
      <c r="BL4" s="27" t="s">
        <v>54</v>
      </c>
      <c r="BM4" s="27" t="s">
        <v>55</v>
      </c>
      <c r="BN4" s="27" t="s">
        <v>56</v>
      </c>
      <c r="BO4" s="27" t="s">
        <v>57</v>
      </c>
      <c r="BP4" s="27" t="s">
        <v>58</v>
      </c>
      <c r="BQ4" s="27" t="s">
        <v>59</v>
      </c>
      <c r="BR4" s="25" t="s">
        <v>60</v>
      </c>
      <c r="BS4" s="25" t="s">
        <v>182</v>
      </c>
      <c r="BT4" s="25" t="s">
        <v>183</v>
      </c>
      <c r="BU4" s="27" t="s">
        <v>61</v>
      </c>
      <c r="BV4" s="27" t="s">
        <v>62</v>
      </c>
      <c r="BW4" s="27" t="s">
        <v>63</v>
      </c>
      <c r="BX4" s="27" t="s">
        <v>64</v>
      </c>
      <c r="BY4" s="27" t="s">
        <v>65</v>
      </c>
      <c r="BZ4" s="26" t="s">
        <v>66</v>
      </c>
      <c r="CA4" s="26" t="s">
        <v>67</v>
      </c>
      <c r="CB4" s="25" t="s">
        <v>68</v>
      </c>
      <c r="CC4" s="25" t="s">
        <v>184</v>
      </c>
      <c r="CD4" s="25" t="s">
        <v>185</v>
      </c>
      <c r="CE4" s="26" t="s">
        <v>69</v>
      </c>
      <c r="CF4" s="26" t="s">
        <v>70</v>
      </c>
      <c r="CG4" s="26" t="s">
        <v>71</v>
      </c>
      <c r="CH4" s="26" t="s">
        <v>72</v>
      </c>
      <c r="CI4" s="26" t="s">
        <v>73</v>
      </c>
      <c r="CJ4" s="27" t="s">
        <v>74</v>
      </c>
      <c r="CK4" s="27" t="s">
        <v>75</v>
      </c>
      <c r="CL4" s="25" t="s">
        <v>76</v>
      </c>
      <c r="CM4" s="25" t="s">
        <v>186</v>
      </c>
      <c r="CN4" s="25" t="s">
        <v>187</v>
      </c>
      <c r="CO4" s="27" t="s">
        <v>77</v>
      </c>
      <c r="CP4" s="27" t="s">
        <v>78</v>
      </c>
      <c r="CQ4" s="27" t="s">
        <v>79</v>
      </c>
      <c r="CR4" s="27" t="s">
        <v>80</v>
      </c>
      <c r="CS4" s="27" t="s">
        <v>81</v>
      </c>
      <c r="CT4" s="27" t="s">
        <v>82</v>
      </c>
      <c r="CU4" s="27" t="s">
        <v>83</v>
      </c>
      <c r="CV4" s="25" t="s">
        <v>84</v>
      </c>
      <c r="CW4" s="25" t="s">
        <v>188</v>
      </c>
      <c r="CX4" s="25" t="s">
        <v>189</v>
      </c>
      <c r="CY4" s="27" t="s">
        <v>85</v>
      </c>
      <c r="CZ4" s="27" t="s">
        <v>86</v>
      </c>
      <c r="DA4" s="27" t="s">
        <v>87</v>
      </c>
      <c r="DB4" s="27" t="s">
        <v>88</v>
      </c>
      <c r="DC4" s="27" t="s">
        <v>89</v>
      </c>
      <c r="DD4" s="27" t="s">
        <v>90</v>
      </c>
      <c r="DE4" s="27" t="s">
        <v>91</v>
      </c>
      <c r="DF4" s="25" t="s">
        <v>92</v>
      </c>
      <c r="DG4" s="25" t="s">
        <v>190</v>
      </c>
      <c r="DH4" s="25" t="s">
        <v>191</v>
      </c>
      <c r="DI4" s="27" t="s">
        <v>93</v>
      </c>
      <c r="DJ4" s="27" t="s">
        <v>94</v>
      </c>
      <c r="DK4" s="27" t="s">
        <v>95</v>
      </c>
      <c r="DL4" s="27" t="s">
        <v>96</v>
      </c>
      <c r="DM4" s="27" t="s">
        <v>97</v>
      </c>
      <c r="DN4" s="26" t="s">
        <v>98</v>
      </c>
      <c r="DO4" s="26" t="s">
        <v>99</v>
      </c>
      <c r="DP4" s="25" t="s">
        <v>100</v>
      </c>
      <c r="DQ4" s="25" t="s">
        <v>192</v>
      </c>
      <c r="DR4" s="25" t="s">
        <v>193</v>
      </c>
      <c r="DS4" s="26" t="s">
        <v>101</v>
      </c>
      <c r="DT4" s="26" t="s">
        <v>102</v>
      </c>
      <c r="DU4" s="26" t="s">
        <v>103</v>
      </c>
      <c r="DV4" s="26" t="s">
        <v>104</v>
      </c>
      <c r="DW4" s="26" t="s">
        <v>105</v>
      </c>
      <c r="DX4" s="27" t="s">
        <v>106</v>
      </c>
      <c r="DY4" s="27" t="s">
        <v>107</v>
      </c>
      <c r="DZ4" s="25" t="s">
        <v>108</v>
      </c>
      <c r="EA4" s="25" t="s">
        <v>194</v>
      </c>
      <c r="EB4" s="25" t="s">
        <v>195</v>
      </c>
      <c r="EC4" s="27" t="s">
        <v>109</v>
      </c>
      <c r="ED4" s="27" t="s">
        <v>110</v>
      </c>
      <c r="EE4" s="27" t="s">
        <v>111</v>
      </c>
      <c r="EF4" s="27" t="s">
        <v>112</v>
      </c>
      <c r="EG4" s="27" t="s">
        <v>113</v>
      </c>
      <c r="EH4" s="27" t="s">
        <v>114</v>
      </c>
      <c r="EI4" s="27" t="s">
        <v>115</v>
      </c>
      <c r="EJ4" s="25" t="s">
        <v>116</v>
      </c>
      <c r="EK4" s="25" t="s">
        <v>196</v>
      </c>
      <c r="EL4" s="25" t="s">
        <v>197</v>
      </c>
      <c r="EM4" s="27" t="s">
        <v>117</v>
      </c>
      <c r="EN4" s="27" t="s">
        <v>118</v>
      </c>
      <c r="EO4" s="27" t="s">
        <v>119</v>
      </c>
      <c r="EP4" s="27" t="s">
        <v>120</v>
      </c>
      <c r="EQ4" s="27" t="s">
        <v>121</v>
      </c>
      <c r="ER4" s="27" t="s">
        <v>122</v>
      </c>
      <c r="ES4" s="27" t="s">
        <v>123</v>
      </c>
      <c r="ET4" s="25" t="s">
        <v>124</v>
      </c>
      <c r="EU4" s="25" t="s">
        <v>198</v>
      </c>
      <c r="EV4" s="25" t="s">
        <v>199</v>
      </c>
      <c r="EW4" s="27" t="s">
        <v>125</v>
      </c>
      <c r="EX4" s="27" t="s">
        <v>126</v>
      </c>
      <c r="EY4" s="27" t="s">
        <v>127</v>
      </c>
      <c r="EZ4" s="27" t="s">
        <v>128</v>
      </c>
      <c r="FA4" s="27" t="s">
        <v>129</v>
      </c>
      <c r="FB4" s="26" t="s">
        <v>130</v>
      </c>
      <c r="FC4" s="26" t="s">
        <v>131</v>
      </c>
      <c r="FD4" s="25" t="s">
        <v>132</v>
      </c>
      <c r="FE4" s="25" t="s">
        <v>200</v>
      </c>
      <c r="FF4" s="25" t="s">
        <v>201</v>
      </c>
      <c r="FG4" s="26" t="s">
        <v>133</v>
      </c>
      <c r="FH4" s="26" t="s">
        <v>134</v>
      </c>
      <c r="FI4" s="26" t="s">
        <v>135</v>
      </c>
      <c r="FJ4" s="26" t="s">
        <v>136</v>
      </c>
      <c r="FK4" s="26" t="s">
        <v>137</v>
      </c>
      <c r="FL4" s="27" t="s">
        <v>138</v>
      </c>
      <c r="FM4" s="27" t="s">
        <v>139</v>
      </c>
      <c r="FN4" s="25" t="s">
        <v>140</v>
      </c>
      <c r="FO4" s="25" t="s">
        <v>202</v>
      </c>
      <c r="FP4" s="25" t="s">
        <v>203</v>
      </c>
      <c r="FQ4" s="27" t="s">
        <v>141</v>
      </c>
      <c r="FR4" s="27" t="s">
        <v>142</v>
      </c>
      <c r="FS4" s="27" t="s">
        <v>143</v>
      </c>
      <c r="FT4" s="27" t="s">
        <v>144</v>
      </c>
      <c r="FU4" s="27" t="s">
        <v>145</v>
      </c>
      <c r="FV4" s="27" t="s">
        <v>146</v>
      </c>
      <c r="FW4" s="27" t="s">
        <v>147</v>
      </c>
      <c r="FX4" s="25" t="s">
        <v>148</v>
      </c>
      <c r="FY4" s="25" t="s">
        <v>204</v>
      </c>
      <c r="FZ4" s="25" t="s">
        <v>205</v>
      </c>
      <c r="GA4" s="27" t="s">
        <v>149</v>
      </c>
      <c r="GB4" s="27" t="s">
        <v>150</v>
      </c>
      <c r="GC4" s="27" t="s">
        <v>151</v>
      </c>
      <c r="GD4" s="27" t="s">
        <v>152</v>
      </c>
      <c r="GE4" s="27" t="s">
        <v>153</v>
      </c>
      <c r="GF4" s="27" t="s">
        <v>154</v>
      </c>
      <c r="GG4" s="27" t="s">
        <v>155</v>
      </c>
      <c r="GH4" s="25" t="s">
        <v>156</v>
      </c>
      <c r="GI4" s="25" t="s">
        <v>206</v>
      </c>
      <c r="GJ4" s="25" t="s">
        <v>207</v>
      </c>
      <c r="GK4" s="27" t="s">
        <v>157</v>
      </c>
      <c r="GL4" s="28" t="s">
        <v>158</v>
      </c>
      <c r="GM4" s="28" t="s">
        <v>159</v>
      </c>
      <c r="GN4" s="28" t="s">
        <v>160</v>
      </c>
      <c r="GO4" s="28" t="s">
        <v>161</v>
      </c>
      <c r="GP4" s="29" t="s">
        <v>214</v>
      </c>
      <c r="GQ4" s="29" t="s">
        <v>215</v>
      </c>
      <c r="GR4" s="25" t="s">
        <v>216</v>
      </c>
      <c r="GS4" s="25" t="s">
        <v>208</v>
      </c>
      <c r="GT4" s="25" t="s">
        <v>209</v>
      </c>
      <c r="GU4" s="29" t="s">
        <v>217</v>
      </c>
      <c r="GV4" s="29" t="s">
        <v>218</v>
      </c>
      <c r="GW4" s="29" t="s">
        <v>219</v>
      </c>
      <c r="GX4" s="29" t="s">
        <v>220</v>
      </c>
      <c r="GY4" s="29" t="s">
        <v>221</v>
      </c>
      <c r="GZ4" s="35" t="s">
        <v>162</v>
      </c>
      <c r="HA4" s="35" t="s">
        <v>163</v>
      </c>
      <c r="HB4" s="36" t="s">
        <v>164</v>
      </c>
      <c r="HC4" s="37" t="s">
        <v>210</v>
      </c>
      <c r="HD4" s="37" t="s">
        <v>211</v>
      </c>
      <c r="HE4" s="36" t="s">
        <v>165</v>
      </c>
      <c r="HF4" s="36" t="s">
        <v>166</v>
      </c>
      <c r="HG4" s="36" t="s">
        <v>167</v>
      </c>
      <c r="HH4" s="36" t="s">
        <v>168</v>
      </c>
      <c r="HI4" s="38" t="s">
        <v>169</v>
      </c>
    </row>
    <row r="5" spans="1:217" s="12" customFormat="1" ht="45" customHeight="1">
      <c r="A5" s="1"/>
      <c r="B5" s="1"/>
      <c r="C5" s="3"/>
      <c r="D5" s="3"/>
      <c r="E5" s="3"/>
      <c r="F5" s="5"/>
      <c r="G5" s="1"/>
      <c r="H5" s="3"/>
      <c r="I5" s="3"/>
      <c r="J5" s="2"/>
      <c r="K5" s="34"/>
      <c r="L5" s="2"/>
      <c r="M5" s="2"/>
      <c r="N5" s="1"/>
      <c r="O5" s="31"/>
      <c r="P5" s="31"/>
      <c r="Q5" s="3"/>
      <c r="R5" s="3"/>
      <c r="S5" s="3"/>
      <c r="T5" s="5"/>
      <c r="U5" s="5"/>
      <c r="V5" s="47">
        <f>W5+X5+Z5+AA5+AB5</f>
        <v>0</v>
      </c>
      <c r="W5" s="6"/>
      <c r="X5" s="6"/>
      <c r="Y5" s="7"/>
      <c r="Z5" s="6"/>
      <c r="AA5" s="6"/>
      <c r="AB5" s="6"/>
      <c r="AC5" s="6"/>
      <c r="AD5" s="6"/>
      <c r="AE5" s="6"/>
      <c r="AF5" s="6"/>
      <c r="AG5" s="6"/>
      <c r="AH5" s="6"/>
      <c r="AI5" s="4"/>
      <c r="AJ5" s="4"/>
      <c r="AK5" s="8"/>
      <c r="AL5" s="9">
        <f t="shared" ref="AL5:AU6" si="7">AV5+BF5+BP5</f>
        <v>0</v>
      </c>
      <c r="AM5" s="9">
        <f t="shared" si="7"/>
        <v>0</v>
      </c>
      <c r="AN5" s="9">
        <f t="shared" si="7"/>
        <v>0</v>
      </c>
      <c r="AO5" s="9">
        <f t="shared" si="7"/>
        <v>0</v>
      </c>
      <c r="AP5" s="9">
        <f t="shared" si="7"/>
        <v>0</v>
      </c>
      <c r="AQ5" s="9">
        <f t="shared" si="7"/>
        <v>0</v>
      </c>
      <c r="AR5" s="9">
        <f t="shared" si="7"/>
        <v>0</v>
      </c>
      <c r="AS5" s="9">
        <f t="shared" si="7"/>
        <v>0</v>
      </c>
      <c r="AT5" s="9">
        <f t="shared" si="7"/>
        <v>0</v>
      </c>
      <c r="AU5" s="9">
        <f t="shared" si="7"/>
        <v>0</v>
      </c>
      <c r="AV5" s="10">
        <f>AW5+BB5</f>
        <v>0</v>
      </c>
      <c r="AW5" s="10">
        <f>AX5+BA5</f>
        <v>0</v>
      </c>
      <c r="AX5" s="10"/>
      <c r="AY5" s="6"/>
      <c r="AZ5" s="6"/>
      <c r="BA5" s="10"/>
      <c r="BB5" s="10">
        <f>BC5+BD5+BE5</f>
        <v>0</v>
      </c>
      <c r="BC5" s="10"/>
      <c r="BD5" s="10"/>
      <c r="BE5" s="10"/>
      <c r="BF5" s="10">
        <f>BG5+BL5</f>
        <v>0</v>
      </c>
      <c r="BG5" s="10">
        <f>BH5+BK5</f>
        <v>0</v>
      </c>
      <c r="BH5" s="10"/>
      <c r="BI5" s="10"/>
      <c r="BJ5" s="10"/>
      <c r="BK5" s="10"/>
      <c r="BL5" s="10">
        <f>BM5+BN5+BO5</f>
        <v>0</v>
      </c>
      <c r="BM5" s="10"/>
      <c r="BN5" s="10"/>
      <c r="BO5" s="10"/>
      <c r="BP5" s="10">
        <f>BQ5+BV5</f>
        <v>0</v>
      </c>
      <c r="BQ5" s="10">
        <f>BR5+BU5</f>
        <v>0</v>
      </c>
      <c r="BR5" s="10"/>
      <c r="BS5" s="10"/>
      <c r="BT5" s="10"/>
      <c r="BU5" s="10"/>
      <c r="BV5" s="10">
        <f>BW5+BX5+BY5</f>
        <v>0</v>
      </c>
      <c r="BW5" s="10"/>
      <c r="BX5" s="10"/>
      <c r="BY5" s="10"/>
      <c r="BZ5" s="9"/>
      <c r="CA5" s="9">
        <f>CK5+CU5+DE5</f>
        <v>0</v>
      </c>
      <c r="CB5" s="9">
        <f>CL5+CV5+DF5</f>
        <v>0</v>
      </c>
      <c r="CC5" s="9"/>
      <c r="CD5" s="9"/>
      <c r="CE5" s="9">
        <f>CO5+CY5+DI5</f>
        <v>0</v>
      </c>
      <c r="CF5" s="9"/>
      <c r="CG5" s="9"/>
      <c r="CH5" s="9"/>
      <c r="CI5" s="9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9"/>
      <c r="FC5" s="9"/>
      <c r="FD5" s="9"/>
      <c r="FE5" s="9"/>
      <c r="FF5" s="9"/>
      <c r="FG5" s="9"/>
      <c r="FH5" s="9"/>
      <c r="FI5" s="9"/>
      <c r="FJ5" s="9"/>
      <c r="FK5" s="9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1"/>
      <c r="GM5" s="11"/>
      <c r="GN5" s="11"/>
      <c r="GO5" s="11"/>
      <c r="GP5" s="50">
        <f t="shared" ref="GP5:GY6" si="8">AL5+BZ5+DN5+FB5</f>
        <v>0</v>
      </c>
      <c r="GQ5" s="50">
        <f t="shared" si="8"/>
        <v>0</v>
      </c>
      <c r="GR5" s="50">
        <f t="shared" si="8"/>
        <v>0</v>
      </c>
      <c r="GS5" s="50">
        <f t="shared" si="8"/>
        <v>0</v>
      </c>
      <c r="GT5" s="50">
        <f t="shared" si="8"/>
        <v>0</v>
      </c>
      <c r="GU5" s="50">
        <f t="shared" si="8"/>
        <v>0</v>
      </c>
      <c r="GV5" s="50">
        <f t="shared" si="8"/>
        <v>0</v>
      </c>
      <c r="GW5" s="50">
        <f t="shared" si="8"/>
        <v>0</v>
      </c>
      <c r="GX5" s="50">
        <f t="shared" si="8"/>
        <v>0</v>
      </c>
      <c r="GY5" s="50">
        <f t="shared" si="8"/>
        <v>0</v>
      </c>
      <c r="GZ5" s="49">
        <f>GP5-V5</f>
        <v>0</v>
      </c>
      <c r="HA5" s="49">
        <f>Таблица1[[#This Row],[Год  Всего х/способ]]-Таблица1[[#This Row],[Стоимость работ хоз.способ (тыс.руб)]]-Таблица1[[#This Row],[Прочие затраты (тыс.руб)]]</f>
        <v>0</v>
      </c>
      <c r="HB5" s="49">
        <f>GR5-W5</f>
        <v>0</v>
      </c>
      <c r="HC5" s="49">
        <f>GS5-Таблица1[[#This Row],[ФОТ20]]</f>
        <v>0</v>
      </c>
      <c r="HD5" s="49">
        <f>GT5-Таблица1[[#This Row],[ЕСН24]]</f>
        <v>0</v>
      </c>
      <c r="HE5" s="49">
        <f>GU5-X5</f>
        <v>0</v>
      </c>
      <c r="HF5" s="49">
        <f>Таблица1[[#This Row],[Год  Всего подряд]]-Таблица1[[#This Row],[Стоимость работ подряд (тыс.руб)]]-Таблица1[[#This Row],[Расчетная прогнозная стоимость подряд.способ    МТР подрядчика (тыс.руб)]]-Таблица1[[#This Row],[Расчетная прогнозная стоимость подряд.способ    МТР заказчика (тыс.руб)]]</f>
        <v>0</v>
      </c>
      <c r="HG5" s="49">
        <f t="shared" ref="HG5:HI6" si="9">GW5-Z5</f>
        <v>0</v>
      </c>
      <c r="HH5" s="49">
        <f t="shared" si="9"/>
        <v>0</v>
      </c>
      <c r="HI5" s="49">
        <f t="shared" si="9"/>
        <v>0</v>
      </c>
    </row>
    <row r="6" spans="1:217">
      <c r="A6" s="51"/>
      <c r="B6" s="51"/>
      <c r="C6" s="52"/>
      <c r="D6" s="53"/>
      <c r="E6" s="54"/>
      <c r="F6" s="69"/>
      <c r="G6" s="54"/>
      <c r="H6" s="54"/>
      <c r="I6" s="54"/>
      <c r="J6" s="56"/>
      <c r="K6" s="56"/>
      <c r="L6" s="56"/>
      <c r="M6" s="56"/>
      <c r="N6" s="54"/>
      <c r="O6" s="57"/>
      <c r="P6" s="57"/>
      <c r="Q6" s="58"/>
      <c r="R6" s="58"/>
      <c r="S6" s="58"/>
      <c r="T6" s="59"/>
      <c r="U6" s="59"/>
      <c r="V6" s="68">
        <f>W6+X6+Z6+AA6+AB6</f>
        <v>0</v>
      </c>
      <c r="W6" s="58"/>
      <c r="X6" s="58"/>
      <c r="Y6" s="60"/>
      <c r="Z6" s="58"/>
      <c r="AA6" s="58"/>
      <c r="AB6" s="58"/>
      <c r="AC6" s="58"/>
      <c r="AD6" s="58"/>
      <c r="AE6" s="58"/>
      <c r="AF6" s="61"/>
      <c r="AG6" s="61"/>
      <c r="AH6" s="58"/>
      <c r="AI6" s="55"/>
      <c r="AJ6" s="55"/>
      <c r="AK6" s="62"/>
      <c r="AL6" s="63">
        <f t="shared" si="7"/>
        <v>0</v>
      </c>
      <c r="AM6" s="63">
        <f t="shared" si="7"/>
        <v>0</v>
      </c>
      <c r="AN6" s="63">
        <f t="shared" si="7"/>
        <v>0</v>
      </c>
      <c r="AO6" s="63">
        <f t="shared" si="7"/>
        <v>0</v>
      </c>
      <c r="AP6" s="63">
        <f t="shared" si="7"/>
        <v>0</v>
      </c>
      <c r="AQ6" s="63">
        <f t="shared" si="7"/>
        <v>0</v>
      </c>
      <c r="AR6" s="63">
        <f t="shared" si="7"/>
        <v>0</v>
      </c>
      <c r="AS6" s="63">
        <f t="shared" si="7"/>
        <v>0</v>
      </c>
      <c r="AT6" s="63">
        <f t="shared" si="7"/>
        <v>0</v>
      </c>
      <c r="AU6" s="63">
        <f t="shared" si="7"/>
        <v>0</v>
      </c>
      <c r="AV6" s="64">
        <f>AW6+BB6</f>
        <v>0</v>
      </c>
      <c r="AW6" s="64">
        <f>AX6+BA6</f>
        <v>0</v>
      </c>
      <c r="AX6" s="58"/>
      <c r="AY6" s="58"/>
      <c r="AZ6" s="58"/>
      <c r="BA6" s="58"/>
      <c r="BB6" s="64">
        <f>BC6+BD6+BE6</f>
        <v>0</v>
      </c>
      <c r="BC6" s="58"/>
      <c r="BD6" s="58"/>
      <c r="BE6" s="58"/>
      <c r="BF6" s="64">
        <f>BG6+BL6</f>
        <v>0</v>
      </c>
      <c r="BG6" s="64">
        <f>BH6+BK6</f>
        <v>0</v>
      </c>
      <c r="BH6" s="58"/>
      <c r="BI6" s="58"/>
      <c r="BJ6" s="58"/>
      <c r="BK6" s="58"/>
      <c r="BL6" s="64">
        <f>BM6+BN6+BO6</f>
        <v>0</v>
      </c>
      <c r="BM6" s="58"/>
      <c r="BN6" s="58"/>
      <c r="BO6" s="58"/>
      <c r="BP6" s="64">
        <f>BQ6+BV6</f>
        <v>0</v>
      </c>
      <c r="BQ6" s="64">
        <f>BR6+BU6</f>
        <v>0</v>
      </c>
      <c r="BR6" s="58"/>
      <c r="BS6" s="58"/>
      <c r="BT6" s="58"/>
      <c r="BU6" s="58"/>
      <c r="BV6" s="64">
        <f>BW6+BX6+BY6</f>
        <v>0</v>
      </c>
      <c r="BW6" s="58"/>
      <c r="BX6" s="58"/>
      <c r="BY6" s="58"/>
      <c r="BZ6" s="63"/>
      <c r="CA6" s="63">
        <f>CK6+CU6+DE6</f>
        <v>0</v>
      </c>
      <c r="CB6" s="63">
        <f>CL6+CV6+DF6</f>
        <v>0</v>
      </c>
      <c r="CC6" s="63"/>
      <c r="CD6" s="63"/>
      <c r="CE6" s="63">
        <f>CO6+CY6+DI6</f>
        <v>0</v>
      </c>
      <c r="CF6" s="63"/>
      <c r="CG6" s="63"/>
      <c r="CH6" s="63"/>
      <c r="CI6" s="63"/>
      <c r="CJ6" s="64"/>
      <c r="CK6" s="64"/>
      <c r="CL6" s="58"/>
      <c r="CM6" s="58"/>
      <c r="CN6" s="58"/>
      <c r="CO6" s="58"/>
      <c r="CP6" s="64"/>
      <c r="CQ6" s="58"/>
      <c r="CR6" s="58"/>
      <c r="CS6" s="58"/>
      <c r="CT6" s="64"/>
      <c r="CU6" s="64"/>
      <c r="CV6" s="58"/>
      <c r="CW6" s="58"/>
      <c r="CX6" s="58"/>
      <c r="CY6" s="58"/>
      <c r="CZ6" s="64"/>
      <c r="DA6" s="58"/>
      <c r="DB6" s="58"/>
      <c r="DC6" s="58"/>
      <c r="DD6" s="64"/>
      <c r="DE6" s="64"/>
      <c r="DF6" s="58"/>
      <c r="DG6" s="58"/>
      <c r="DH6" s="58"/>
      <c r="DI6" s="58"/>
      <c r="DJ6" s="64"/>
      <c r="DK6" s="58"/>
      <c r="DL6" s="58"/>
      <c r="DM6" s="58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4"/>
      <c r="DY6" s="64"/>
      <c r="DZ6" s="58"/>
      <c r="EA6" s="58"/>
      <c r="EB6" s="58"/>
      <c r="EC6" s="58"/>
      <c r="ED6" s="64"/>
      <c r="EE6" s="58"/>
      <c r="EF6" s="58"/>
      <c r="EG6" s="58"/>
      <c r="EH6" s="64"/>
      <c r="EI6" s="64"/>
      <c r="EJ6" s="58"/>
      <c r="EK6" s="58"/>
      <c r="EL6" s="58"/>
      <c r="EM6" s="58"/>
      <c r="EN6" s="64"/>
      <c r="EO6" s="58"/>
      <c r="EP6" s="58"/>
      <c r="EQ6" s="58"/>
      <c r="ER6" s="58"/>
      <c r="ES6" s="58"/>
      <c r="ET6" s="58"/>
      <c r="EU6" s="58"/>
      <c r="EV6" s="58"/>
      <c r="EW6" s="58"/>
      <c r="EX6" s="64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64"/>
      <c r="FS6" s="58"/>
      <c r="FT6" s="58"/>
      <c r="FU6" s="58"/>
      <c r="FV6" s="64"/>
      <c r="FW6" s="64"/>
      <c r="FX6" s="58"/>
      <c r="FY6" s="58"/>
      <c r="FZ6" s="58"/>
      <c r="GA6" s="58"/>
      <c r="GB6" s="64"/>
      <c r="GC6" s="58"/>
      <c r="GD6" s="58"/>
      <c r="GE6" s="58"/>
      <c r="GF6" s="64"/>
      <c r="GG6" s="64"/>
      <c r="GH6" s="58"/>
      <c r="GI6" s="58"/>
      <c r="GJ6" s="58"/>
      <c r="GK6" s="58"/>
      <c r="GL6" s="65"/>
      <c r="GM6" s="66"/>
      <c r="GN6" s="66"/>
      <c r="GO6" s="66"/>
      <c r="GP6" s="67">
        <f t="shared" si="8"/>
        <v>0</v>
      </c>
      <c r="GQ6" s="67">
        <f t="shared" si="8"/>
        <v>0</v>
      </c>
      <c r="GR6" s="67">
        <f t="shared" si="8"/>
        <v>0</v>
      </c>
      <c r="GS6" s="67">
        <f t="shared" si="8"/>
        <v>0</v>
      </c>
      <c r="GT6" s="67">
        <f t="shared" si="8"/>
        <v>0</v>
      </c>
      <c r="GU6" s="67">
        <f t="shared" si="8"/>
        <v>0</v>
      </c>
      <c r="GV6" s="67">
        <f t="shared" si="8"/>
        <v>0</v>
      </c>
      <c r="GW6" s="67">
        <f t="shared" si="8"/>
        <v>0</v>
      </c>
      <c r="GX6" s="67">
        <f t="shared" si="8"/>
        <v>0</v>
      </c>
      <c r="GY6" s="67">
        <f t="shared" si="8"/>
        <v>0</v>
      </c>
      <c r="GZ6" s="64">
        <f>GP6-V6</f>
        <v>0</v>
      </c>
      <c r="HA6" s="64">
        <f>Таблица1[[#This Row],[Год  Всего х/способ]]-Таблица1[[#This Row],[Стоимость работ хоз.способ (тыс.руб)]]-Таблица1[[#This Row],[Прочие затраты (тыс.руб)]]</f>
        <v>0</v>
      </c>
      <c r="HB6" s="64">
        <f>GR6-W6</f>
        <v>0</v>
      </c>
      <c r="HC6" s="64">
        <f>GS6-Таблица1[[#This Row],[ФОТ20]]</f>
        <v>0</v>
      </c>
      <c r="HD6" s="64">
        <f>GT6-Таблица1[[#This Row],[ЕСН24]]</f>
        <v>0</v>
      </c>
      <c r="HE6" s="64">
        <f>GU6-X6</f>
        <v>0</v>
      </c>
      <c r="HF6" s="64">
        <f>Таблица1[[#This Row],[Год  Всего подряд]]-Таблица1[[#This Row],[Стоимость работ подряд (тыс.руб)]]-Таблица1[[#This Row],[Расчетная прогнозная стоимость подряд.способ    МТР подрядчика (тыс.руб)]]-Таблица1[[#This Row],[Расчетная прогнозная стоимость подряд.способ    МТР заказчика (тыс.руб)]]</f>
        <v>0</v>
      </c>
      <c r="HG6" s="64">
        <f t="shared" si="9"/>
        <v>0</v>
      </c>
      <c r="HH6" s="64">
        <f t="shared" si="9"/>
        <v>0</v>
      </c>
      <c r="HI6" s="64">
        <f t="shared" si="9"/>
        <v>0</v>
      </c>
    </row>
  </sheetData>
  <mergeCells count="4">
    <mergeCell ref="A3:V3"/>
    <mergeCell ref="W3:Y3"/>
    <mergeCell ref="Z3:AB3"/>
    <mergeCell ref="AI3:AK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D758"/>
  <sheetViews>
    <sheetView tabSelected="1" topLeftCell="O1" zoomScale="85" zoomScaleNormal="85" workbookViewId="0">
      <selection activeCell="EI662" sqref="EI662"/>
    </sheetView>
  </sheetViews>
  <sheetFormatPr defaultRowHeight="12.75"/>
  <cols>
    <col min="1" max="1" width="3.125" style="13" hidden="1" customWidth="1"/>
    <col min="2" max="2" width="5.375" style="13" hidden="1" customWidth="1"/>
    <col min="3" max="3" width="9.375" style="13" hidden="1" customWidth="1"/>
    <col min="4" max="4" width="6.625" style="13" hidden="1" customWidth="1"/>
    <col min="5" max="5" width="3" style="13" hidden="1" customWidth="1"/>
    <col min="6" max="6" width="5.25" style="13" hidden="1" customWidth="1"/>
    <col min="7" max="7" width="3.25" style="13" hidden="1" customWidth="1"/>
    <col min="8" max="8" width="6.125" style="13" hidden="1" customWidth="1"/>
    <col min="9" max="10" width="9.75" style="14" hidden="1" customWidth="1"/>
    <col min="11" max="11" width="7.625" style="13" hidden="1" customWidth="1"/>
    <col min="12" max="12" width="8" style="33" hidden="1" customWidth="1"/>
    <col min="13" max="13" width="18.625" style="13" hidden="1" customWidth="1"/>
    <col min="14" max="14" width="22" style="13" hidden="1" customWidth="1"/>
    <col min="15" max="15" width="7.5" style="88" customWidth="1"/>
    <col min="16" max="16" width="39" style="88" customWidth="1"/>
    <col min="17" max="17" width="8.125" style="88" hidden="1" customWidth="1"/>
    <col min="18" max="18" width="7.5" style="88" hidden="1" customWidth="1"/>
    <col min="19" max="19" width="23.375" style="88" hidden="1" customWidth="1"/>
    <col min="20" max="20" width="7.75" style="89" hidden="1" customWidth="1"/>
    <col min="21" max="21" width="13.75" style="89" hidden="1" customWidth="1"/>
    <col min="22" max="22" width="13" style="90" hidden="1" customWidth="1"/>
    <col min="23" max="23" width="9.5" style="90" hidden="1" customWidth="1"/>
    <col min="24" max="24" width="13.5" style="90" hidden="1" customWidth="1"/>
    <col min="25" max="25" width="23.5" style="90" hidden="1" customWidth="1"/>
    <col min="26" max="26" width="14.375" style="90" hidden="1" customWidth="1"/>
    <col min="27" max="27" width="7.875" style="90" hidden="1" customWidth="1"/>
    <col min="28" max="28" width="8.625" style="90" hidden="1" customWidth="1"/>
    <col min="29" max="29" width="11" style="90" hidden="1" customWidth="1"/>
    <col min="30" max="30" width="11.875" style="90" hidden="1" customWidth="1"/>
    <col min="31" max="31" width="8" style="90" hidden="1" customWidth="1"/>
    <col min="32" max="32" width="8.5" style="90" hidden="1" customWidth="1"/>
    <col min="33" max="33" width="10.75" style="90" hidden="1" customWidth="1"/>
    <col min="34" max="34" width="14.5" style="88" customWidth="1"/>
    <col min="35" max="35" width="18.25" style="88" customWidth="1"/>
    <col min="36" max="36" width="30.75" style="88" customWidth="1"/>
    <col min="37" max="37" width="13.25" hidden="1" customWidth="1"/>
    <col min="38" max="38" width="14.125" hidden="1" customWidth="1"/>
    <col min="39" max="39" width="10.875" hidden="1" customWidth="1"/>
    <col min="40" max="40" width="10.25" hidden="1" customWidth="1"/>
    <col min="41" max="41" width="13.625" hidden="1" customWidth="1"/>
    <col min="42" max="42" width="13.25" hidden="1" customWidth="1"/>
    <col min="43" max="43" width="14.25" hidden="1" customWidth="1"/>
    <col min="44" max="44" width="14.125" hidden="1" customWidth="1"/>
    <col min="45" max="45" width="13.375" hidden="1" customWidth="1"/>
    <col min="46" max="46" width="13.25" hidden="1" customWidth="1"/>
    <col min="47" max="47" width="12.5" hidden="1" customWidth="1"/>
    <col min="48" max="48" width="13.625" hidden="1" customWidth="1"/>
    <col min="49" max="49" width="10.875" hidden="1" customWidth="1"/>
    <col min="50" max="50" width="10.25" hidden="1" customWidth="1"/>
    <col min="51" max="51" width="13.75" hidden="1" customWidth="1"/>
    <col min="52" max="52" width="11.5" hidden="1" customWidth="1"/>
    <col min="53" max="53" width="13.375" hidden="1" customWidth="1"/>
    <col min="54" max="54" width="14.25" hidden="1" customWidth="1"/>
    <col min="55" max="55" width="13.375" hidden="1" customWidth="1"/>
    <col min="56" max="56" width="13.25" hidden="1" customWidth="1"/>
    <col min="57" max="57" width="12.5" hidden="1" customWidth="1"/>
    <col min="58" max="58" width="13.625" hidden="1" customWidth="1"/>
    <col min="59" max="59" width="10.875" hidden="1" customWidth="1"/>
    <col min="60" max="60" width="10.25" hidden="1" customWidth="1"/>
    <col min="61" max="61" width="14.125" hidden="1" customWidth="1"/>
    <col min="62" max="62" width="11.5" hidden="1" customWidth="1"/>
    <col min="63" max="63" width="13.625" hidden="1" customWidth="1"/>
    <col min="64" max="64" width="14.125" hidden="1" customWidth="1"/>
    <col min="65" max="65" width="14.5" hidden="1" customWidth="1"/>
    <col min="66" max="66" width="13.25" hidden="1" customWidth="1"/>
    <col min="67" max="67" width="12.625" hidden="1" customWidth="1"/>
    <col min="68" max="68" width="14.125" hidden="1" customWidth="1"/>
    <col min="69" max="69" width="10.875" hidden="1" customWidth="1"/>
    <col min="70" max="70" width="10.25" hidden="1" customWidth="1"/>
    <col min="71" max="71" width="13.625" hidden="1" customWidth="1"/>
    <col min="72" max="72" width="12.625" hidden="1" customWidth="1"/>
    <col min="73" max="73" width="14.25" hidden="1" customWidth="1"/>
    <col min="74" max="74" width="14.125" hidden="1" customWidth="1"/>
    <col min="75" max="75" width="13.375" hidden="1" customWidth="1"/>
    <col min="76" max="76" width="13.25" hidden="1" customWidth="1"/>
    <col min="77" max="77" width="14.125" hidden="1" customWidth="1"/>
    <col min="78" max="78" width="10.875" hidden="1" customWidth="1"/>
    <col min="79" max="79" width="10.25" hidden="1" customWidth="1"/>
    <col min="80" max="80" width="13.625" hidden="1" customWidth="1"/>
    <col min="81" max="81" width="13.25" hidden="1" customWidth="1"/>
    <col min="82" max="82" width="14.25" hidden="1" customWidth="1"/>
    <col min="83" max="83" width="14.125" hidden="1" customWidth="1"/>
    <col min="84" max="84" width="13.375" hidden="1" customWidth="1"/>
    <col min="85" max="85" width="13.25" hidden="1" customWidth="1"/>
    <col min="86" max="86" width="12.5" hidden="1" customWidth="1"/>
    <col min="87" max="87" width="14.25" hidden="1" customWidth="1"/>
    <col min="88" max="88" width="10.875" hidden="1" customWidth="1"/>
    <col min="89" max="89" width="10.25" hidden="1" customWidth="1"/>
    <col min="90" max="90" width="13.625" hidden="1" customWidth="1"/>
    <col min="91" max="91" width="11.875" hidden="1" customWidth="1"/>
    <col min="92" max="92" width="14.375" hidden="1" customWidth="1"/>
    <col min="93" max="93" width="14.125" hidden="1" customWidth="1"/>
    <col min="94" max="94" width="13.375" hidden="1" customWidth="1"/>
    <col min="95" max="95" width="13.25" hidden="1" customWidth="1"/>
    <col min="96" max="96" width="12.5" hidden="1" customWidth="1"/>
    <col min="97" max="97" width="13.625" hidden="1" customWidth="1"/>
    <col min="98" max="98" width="10.875" hidden="1" customWidth="1"/>
    <col min="99" max="99" width="10.25" hidden="1" customWidth="1"/>
    <col min="100" max="100" width="13.625" hidden="1" customWidth="1"/>
    <col min="101" max="101" width="11.5" hidden="1" customWidth="1"/>
    <col min="102" max="102" width="14.25" hidden="1" customWidth="1"/>
    <col min="103" max="103" width="14.125" hidden="1" customWidth="1"/>
    <col min="104" max="104" width="13.375" hidden="1" customWidth="1"/>
    <col min="105" max="105" width="13.25" hidden="1" customWidth="1"/>
    <col min="106" max="106" width="12.5" hidden="1" customWidth="1"/>
    <col min="107" max="107" width="14" hidden="1" customWidth="1"/>
    <col min="108" max="108" width="10.875" hidden="1" customWidth="1"/>
    <col min="109" max="109" width="10.25" hidden="1" customWidth="1"/>
    <col min="110" max="110" width="13.625" hidden="1" customWidth="1"/>
    <col min="111" max="111" width="12" style="22" hidden="1" customWidth="1"/>
    <col min="112" max="112" width="15.125" style="22" hidden="1" customWidth="1"/>
    <col min="113" max="113" width="15" style="22" hidden="1" customWidth="1"/>
    <col min="114" max="114" width="13.375" style="22" hidden="1" customWidth="1"/>
    <col min="115" max="115" width="13.25" hidden="1" customWidth="1"/>
    <col min="116" max="117" width="13.625" hidden="1" customWidth="1"/>
    <col min="118" max="118" width="10.875" hidden="1" customWidth="1"/>
    <col min="119" max="119" width="10.25" hidden="1" customWidth="1"/>
    <col min="120" max="121" width="13.625" hidden="1" customWidth="1"/>
    <col min="122" max="122" width="12.75" hidden="1" customWidth="1"/>
    <col min="123" max="123" width="14.125" hidden="1" customWidth="1"/>
    <col min="124" max="124" width="13.375" hidden="1" customWidth="1"/>
    <col min="125" max="125" width="29.875" style="22" hidden="1" customWidth="1"/>
    <col min="126" max="126" width="12.5" hidden="1" customWidth="1"/>
    <col min="127" max="127" width="13.625" hidden="1" customWidth="1"/>
    <col min="128" max="128" width="10.875" hidden="1" customWidth="1"/>
    <col min="129" max="129" width="10.25" hidden="1" customWidth="1"/>
    <col min="130" max="130" width="14.625" hidden="1" customWidth="1"/>
    <col min="131" max="132" width="11.75" hidden="1" customWidth="1"/>
    <col min="133" max="133" width="12.625" hidden="1" customWidth="1"/>
    <col min="134" max="134" width="13.5" hidden="1" customWidth="1"/>
    <col min="135" max="16384" width="9" style="18"/>
  </cols>
  <sheetData>
    <row r="2" spans="1:134" ht="18">
      <c r="AJ2" s="110" t="s">
        <v>2600</v>
      </c>
    </row>
    <row r="3" spans="1:134" ht="18">
      <c r="AJ3" s="110" t="s">
        <v>2591</v>
      </c>
    </row>
    <row r="4" spans="1:134" ht="15.75">
      <c r="AJ4" s="102"/>
    </row>
    <row r="7" spans="1:134" ht="15">
      <c r="AH7" s="87" t="s">
        <v>2592</v>
      </c>
    </row>
    <row r="8" spans="1:134" ht="15">
      <c r="AH8" s="87" t="s">
        <v>2595</v>
      </c>
    </row>
    <row r="10" spans="1:134">
      <c r="A10" s="13" t="s">
        <v>170</v>
      </c>
      <c r="E10" s="13" t="s">
        <v>171</v>
      </c>
      <c r="U10" s="89" t="s">
        <v>172</v>
      </c>
      <c r="V10" s="91">
        <f t="shared" ref="V10:AG10" si="0">SUBTOTAL(9,V13:V1048576)</f>
        <v>0</v>
      </c>
      <c r="W10" s="91">
        <f t="shared" si="0"/>
        <v>0</v>
      </c>
      <c r="X10" s="91">
        <f t="shared" si="0"/>
        <v>0</v>
      </c>
      <c r="Y10" s="91">
        <f t="shared" si="0"/>
        <v>4504.226999999999</v>
      </c>
      <c r="Z10" s="91">
        <f t="shared" si="0"/>
        <v>1655.6491000000001</v>
      </c>
      <c r="AA10" s="91">
        <f t="shared" si="0"/>
        <v>0</v>
      </c>
      <c r="AB10" s="91">
        <f t="shared" si="0"/>
        <v>10623.75</v>
      </c>
      <c r="AC10" s="91">
        <f t="shared" si="0"/>
        <v>6159.8761999999997</v>
      </c>
      <c r="AD10" s="91">
        <f t="shared" si="0"/>
        <v>0</v>
      </c>
      <c r="AE10" s="91">
        <f t="shared" si="0"/>
        <v>0</v>
      </c>
      <c r="AF10" s="91">
        <f t="shared" si="0"/>
        <v>0</v>
      </c>
      <c r="AG10" s="91">
        <f t="shared" si="0"/>
        <v>6159.8761999999997</v>
      </c>
      <c r="AK10" s="48">
        <f t="shared" ref="AK10:BP10" si="1">SUBTOTAL(9,AK13:AK1048576)</f>
        <v>0</v>
      </c>
      <c r="AL10" s="48">
        <f t="shared" si="1"/>
        <v>0</v>
      </c>
      <c r="AM10" s="48">
        <f t="shared" si="1"/>
        <v>0</v>
      </c>
      <c r="AN10" s="48">
        <f t="shared" si="1"/>
        <v>0</v>
      </c>
      <c r="AO10" s="48">
        <f t="shared" si="1"/>
        <v>0</v>
      </c>
      <c r="AP10" s="48">
        <f t="shared" si="1"/>
        <v>2890.0338000000002</v>
      </c>
      <c r="AQ10" s="48">
        <f t="shared" si="1"/>
        <v>2066.4009000000001</v>
      </c>
      <c r="AR10" s="48">
        <f t="shared" si="1"/>
        <v>823.63289999999995</v>
      </c>
      <c r="AS10" s="48">
        <f t="shared" si="1"/>
        <v>0</v>
      </c>
      <c r="AT10" s="48">
        <f t="shared" si="1"/>
        <v>672.28399999999999</v>
      </c>
      <c r="AU10" s="48">
        <f t="shared" si="1"/>
        <v>0</v>
      </c>
      <c r="AV10" s="48">
        <f t="shared" si="1"/>
        <v>0</v>
      </c>
      <c r="AW10" s="48">
        <f t="shared" si="1"/>
        <v>0</v>
      </c>
      <c r="AX10" s="48">
        <f t="shared" si="1"/>
        <v>0</v>
      </c>
      <c r="AY10" s="48">
        <f t="shared" si="1"/>
        <v>0</v>
      </c>
      <c r="AZ10" s="48">
        <f t="shared" si="1"/>
        <v>833.65869999999995</v>
      </c>
      <c r="BA10" s="48">
        <f t="shared" si="1"/>
        <v>672.28399999999999</v>
      </c>
      <c r="BB10" s="48">
        <f t="shared" si="1"/>
        <v>161.37469999999999</v>
      </c>
      <c r="BC10" s="48">
        <f t="shared" si="1"/>
        <v>0</v>
      </c>
      <c r="BD10" s="48">
        <f t="shared" si="1"/>
        <v>780.36059999999998</v>
      </c>
      <c r="BE10" s="48">
        <f t="shared" si="1"/>
        <v>0</v>
      </c>
      <c r="BF10" s="48">
        <f t="shared" si="1"/>
        <v>0</v>
      </c>
      <c r="BG10" s="48">
        <f t="shared" si="1"/>
        <v>0</v>
      </c>
      <c r="BH10" s="48">
        <f t="shared" si="1"/>
        <v>0</v>
      </c>
      <c r="BI10" s="48">
        <f t="shared" si="1"/>
        <v>0</v>
      </c>
      <c r="BJ10" s="48">
        <f t="shared" si="1"/>
        <v>780.36059999999998</v>
      </c>
      <c r="BK10" s="48">
        <f t="shared" si="1"/>
        <v>669.1703</v>
      </c>
      <c r="BL10" s="48">
        <f t="shared" si="1"/>
        <v>111.19029999999999</v>
      </c>
      <c r="BM10" s="48">
        <f t="shared" si="1"/>
        <v>0</v>
      </c>
      <c r="BN10" s="48">
        <f t="shared" si="1"/>
        <v>1276.0145000000002</v>
      </c>
      <c r="BO10" s="48">
        <f t="shared" si="1"/>
        <v>0</v>
      </c>
      <c r="BP10" s="48">
        <f t="shared" si="1"/>
        <v>0</v>
      </c>
      <c r="BQ10" s="48">
        <f t="shared" ref="BQ10:CV10" si="2">SUBTOTAL(9,BQ13:BQ1048576)</f>
        <v>0</v>
      </c>
      <c r="BR10" s="48">
        <f t="shared" si="2"/>
        <v>0</v>
      </c>
      <c r="BS10" s="48">
        <f t="shared" si="2"/>
        <v>0</v>
      </c>
      <c r="BT10" s="48">
        <f t="shared" si="2"/>
        <v>1276.0145000000002</v>
      </c>
      <c r="BU10" s="48">
        <f t="shared" si="2"/>
        <v>724.94659999999999</v>
      </c>
      <c r="BV10" s="48">
        <f t="shared" si="2"/>
        <v>551.06790000000001</v>
      </c>
      <c r="BW10" s="48">
        <f t="shared" si="2"/>
        <v>0</v>
      </c>
      <c r="BX10" s="48">
        <f t="shared" si="2"/>
        <v>0</v>
      </c>
      <c r="BY10" s="48">
        <f t="shared" si="2"/>
        <v>0</v>
      </c>
      <c r="BZ10" s="48">
        <f t="shared" si="2"/>
        <v>0</v>
      </c>
      <c r="CA10" s="48">
        <f t="shared" si="2"/>
        <v>0</v>
      </c>
      <c r="CB10" s="48">
        <f t="shared" si="2"/>
        <v>0</v>
      </c>
      <c r="CC10" s="48">
        <f t="shared" si="2"/>
        <v>280.38639999999998</v>
      </c>
      <c r="CD10" s="48">
        <f t="shared" si="2"/>
        <v>244.36869999999999</v>
      </c>
      <c r="CE10" s="48">
        <f t="shared" si="2"/>
        <v>36.017699999999998</v>
      </c>
      <c r="CF10" s="48">
        <f t="shared" si="2"/>
        <v>0</v>
      </c>
      <c r="CG10" s="48">
        <f t="shared" si="2"/>
        <v>280.38639999999998</v>
      </c>
      <c r="CH10" s="48">
        <f t="shared" si="2"/>
        <v>0</v>
      </c>
      <c r="CI10" s="48">
        <f t="shared" si="2"/>
        <v>0</v>
      </c>
      <c r="CJ10" s="48">
        <f t="shared" si="2"/>
        <v>0</v>
      </c>
      <c r="CK10" s="48">
        <f t="shared" si="2"/>
        <v>0</v>
      </c>
      <c r="CL10" s="48">
        <f t="shared" si="2"/>
        <v>0</v>
      </c>
      <c r="CM10" s="48">
        <f t="shared" si="2"/>
        <v>280.38639999999998</v>
      </c>
      <c r="CN10" s="48">
        <f t="shared" si="2"/>
        <v>244.36869999999999</v>
      </c>
      <c r="CO10" s="48">
        <f t="shared" si="2"/>
        <v>36.017699999999998</v>
      </c>
      <c r="CP10" s="48">
        <f t="shared" si="2"/>
        <v>0</v>
      </c>
      <c r="CQ10" s="48">
        <f t="shared" si="2"/>
        <v>0</v>
      </c>
      <c r="CR10" s="48">
        <f t="shared" si="2"/>
        <v>0</v>
      </c>
      <c r="CS10" s="48">
        <f t="shared" si="2"/>
        <v>0</v>
      </c>
      <c r="CT10" s="48">
        <f t="shared" si="2"/>
        <v>0</v>
      </c>
      <c r="CU10" s="48">
        <f t="shared" si="2"/>
        <v>0</v>
      </c>
      <c r="CV10" s="48">
        <f t="shared" si="2"/>
        <v>0</v>
      </c>
      <c r="CW10" s="48">
        <f t="shared" ref="CW10:ED10" si="3">SUBTOTAL(9,CW13:CW1048576)</f>
        <v>0</v>
      </c>
      <c r="CX10" s="48">
        <f t="shared" si="3"/>
        <v>0</v>
      </c>
      <c r="CY10" s="48">
        <f t="shared" si="3"/>
        <v>0</v>
      </c>
      <c r="CZ10" s="48">
        <f t="shared" si="3"/>
        <v>0</v>
      </c>
      <c r="DA10" s="48">
        <f t="shared" si="3"/>
        <v>0</v>
      </c>
      <c r="DB10" s="48">
        <f t="shared" si="3"/>
        <v>0</v>
      </c>
      <c r="DC10" s="48">
        <f t="shared" si="3"/>
        <v>0</v>
      </c>
      <c r="DD10" s="48">
        <f t="shared" si="3"/>
        <v>0</v>
      </c>
      <c r="DE10" s="48">
        <f t="shared" si="3"/>
        <v>0</v>
      </c>
      <c r="DF10" s="48">
        <f t="shared" si="3"/>
        <v>0</v>
      </c>
      <c r="DG10" s="48">
        <f t="shared" si="3"/>
        <v>0</v>
      </c>
      <c r="DH10" s="48">
        <f t="shared" si="3"/>
        <v>0</v>
      </c>
      <c r="DI10" s="48">
        <f t="shared" si="3"/>
        <v>0</v>
      </c>
      <c r="DJ10" s="48">
        <f t="shared" si="3"/>
        <v>0</v>
      </c>
      <c r="DK10" s="48" t="e">
        <f t="shared" si="3"/>
        <v>#REF!</v>
      </c>
      <c r="DL10" s="48" t="e">
        <f t="shared" si="3"/>
        <v>#REF!</v>
      </c>
      <c r="DM10" s="48" t="e">
        <f t="shared" si="3"/>
        <v>#REF!</v>
      </c>
      <c r="DN10" s="48" t="e">
        <f t="shared" si="3"/>
        <v>#REF!</v>
      </c>
      <c r="DO10" s="48" t="e">
        <f t="shared" si="3"/>
        <v>#REF!</v>
      </c>
      <c r="DP10" s="48" t="e">
        <f t="shared" si="3"/>
        <v>#REF!</v>
      </c>
      <c r="DQ10" s="48" t="e">
        <f t="shared" si="3"/>
        <v>#REF!</v>
      </c>
      <c r="DR10" s="48" t="e">
        <f t="shared" si="3"/>
        <v>#REF!</v>
      </c>
      <c r="DS10" s="48" t="e">
        <f t="shared" si="3"/>
        <v>#REF!</v>
      </c>
      <c r="DT10" s="48" t="e">
        <f t="shared" si="3"/>
        <v>#REF!</v>
      </c>
      <c r="DU10" s="48" t="e">
        <f t="shared" si="3"/>
        <v>#REF!</v>
      </c>
      <c r="DV10" s="48" t="e">
        <f t="shared" si="3"/>
        <v>#REF!</v>
      </c>
      <c r="DW10" s="48" t="e">
        <f t="shared" si="3"/>
        <v>#REF!</v>
      </c>
      <c r="DX10" s="48" t="e">
        <f t="shared" si="3"/>
        <v>#REF!</v>
      </c>
      <c r="DY10" s="48" t="e">
        <f t="shared" si="3"/>
        <v>#REF!</v>
      </c>
      <c r="DZ10" s="48" t="e">
        <f t="shared" si="3"/>
        <v>#REF!</v>
      </c>
      <c r="EA10" s="48" t="e">
        <f t="shared" si="3"/>
        <v>#REF!</v>
      </c>
      <c r="EB10" s="48" t="e">
        <f t="shared" si="3"/>
        <v>#REF!</v>
      </c>
      <c r="EC10" s="48" t="e">
        <f t="shared" si="3"/>
        <v>#REF!</v>
      </c>
      <c r="ED10" s="48" t="e">
        <f t="shared" si="3"/>
        <v>#REF!</v>
      </c>
    </row>
    <row r="11" spans="1:134" ht="15.75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3" t="s">
        <v>173</v>
      </c>
      <c r="W11" s="114"/>
      <c r="X11" s="115"/>
      <c r="Y11" s="116" t="s">
        <v>174</v>
      </c>
      <c r="Z11" s="117"/>
      <c r="AA11" s="118"/>
      <c r="AB11" s="86"/>
      <c r="AC11" s="20"/>
      <c r="AD11" s="21"/>
      <c r="AE11" s="21"/>
      <c r="AF11" s="21"/>
      <c r="AG11" s="21"/>
      <c r="AH11" s="112"/>
      <c r="AI11" s="112"/>
      <c r="AJ11" s="112"/>
      <c r="DU11" s="23" t="s">
        <v>175</v>
      </c>
    </row>
    <row r="12" spans="1:134" s="30" customFormat="1" ht="112.5">
      <c r="A12" s="39" t="s">
        <v>0</v>
      </c>
      <c r="B12" s="40" t="s">
        <v>1</v>
      </c>
      <c r="C12" s="41" t="s">
        <v>2</v>
      </c>
      <c r="D12" s="41" t="s">
        <v>223</v>
      </c>
      <c r="E12" s="40" t="s">
        <v>3</v>
      </c>
      <c r="F12" s="42" t="s">
        <v>4</v>
      </c>
      <c r="G12" s="40" t="s">
        <v>5</v>
      </c>
      <c r="H12" s="43" t="s">
        <v>6</v>
      </c>
      <c r="I12" s="44" t="s">
        <v>7</v>
      </c>
      <c r="J12" s="44" t="s">
        <v>222</v>
      </c>
      <c r="K12" s="40" t="s">
        <v>8</v>
      </c>
      <c r="L12" s="40" t="s">
        <v>9</v>
      </c>
      <c r="M12" s="40" t="s">
        <v>10</v>
      </c>
      <c r="N12" s="40" t="s">
        <v>11</v>
      </c>
      <c r="O12" s="94" t="s">
        <v>2593</v>
      </c>
      <c r="P12" s="94" t="s">
        <v>13</v>
      </c>
      <c r="Q12" s="40" t="s">
        <v>15</v>
      </c>
      <c r="R12" s="40" t="s">
        <v>16</v>
      </c>
      <c r="S12" s="40" t="s">
        <v>17</v>
      </c>
      <c r="T12" s="44" t="s">
        <v>18</v>
      </c>
      <c r="U12" s="44" t="s">
        <v>19</v>
      </c>
      <c r="V12" s="45" t="s">
        <v>21</v>
      </c>
      <c r="W12" s="45" t="s">
        <v>22</v>
      </c>
      <c r="X12" s="45" t="s">
        <v>23</v>
      </c>
      <c r="Y12" s="45" t="s">
        <v>24</v>
      </c>
      <c r="Z12" s="45" t="s">
        <v>25</v>
      </c>
      <c r="AA12" s="45" t="s">
        <v>26</v>
      </c>
      <c r="AB12" s="40" t="s">
        <v>27</v>
      </c>
      <c r="AC12" s="40" t="s">
        <v>28</v>
      </c>
      <c r="AD12" s="40" t="s">
        <v>29</v>
      </c>
      <c r="AE12" s="46" t="s">
        <v>212</v>
      </c>
      <c r="AF12" s="46" t="s">
        <v>213</v>
      </c>
      <c r="AG12" s="40" t="s">
        <v>30</v>
      </c>
      <c r="AH12" s="94" t="s">
        <v>31</v>
      </c>
      <c r="AI12" s="94" t="s">
        <v>32</v>
      </c>
      <c r="AJ12" s="111" t="s">
        <v>2594</v>
      </c>
      <c r="AK12" s="26" t="s">
        <v>99</v>
      </c>
      <c r="AL12" s="25" t="s">
        <v>100</v>
      </c>
      <c r="AM12" s="25" t="s">
        <v>192</v>
      </c>
      <c r="AN12" s="25" t="s">
        <v>193</v>
      </c>
      <c r="AO12" s="26" t="s">
        <v>101</v>
      </c>
      <c r="AP12" s="26" t="s">
        <v>102</v>
      </c>
      <c r="AQ12" s="26" t="s">
        <v>103</v>
      </c>
      <c r="AR12" s="26" t="s">
        <v>104</v>
      </c>
      <c r="AS12" s="26" t="s">
        <v>105</v>
      </c>
      <c r="AT12" s="27" t="s">
        <v>106</v>
      </c>
      <c r="AU12" s="27" t="s">
        <v>107</v>
      </c>
      <c r="AV12" s="25" t="s">
        <v>108</v>
      </c>
      <c r="AW12" s="25" t="s">
        <v>194</v>
      </c>
      <c r="AX12" s="25" t="s">
        <v>195</v>
      </c>
      <c r="AY12" s="27" t="s">
        <v>109</v>
      </c>
      <c r="AZ12" s="27" t="s">
        <v>110</v>
      </c>
      <c r="BA12" s="27" t="s">
        <v>111</v>
      </c>
      <c r="BB12" s="27" t="s">
        <v>112</v>
      </c>
      <c r="BC12" s="27" t="s">
        <v>113</v>
      </c>
      <c r="BD12" s="27" t="s">
        <v>114</v>
      </c>
      <c r="BE12" s="27" t="s">
        <v>115</v>
      </c>
      <c r="BF12" s="25" t="s">
        <v>116</v>
      </c>
      <c r="BG12" s="25" t="s">
        <v>196</v>
      </c>
      <c r="BH12" s="25" t="s">
        <v>197</v>
      </c>
      <c r="BI12" s="27" t="s">
        <v>117</v>
      </c>
      <c r="BJ12" s="27" t="s">
        <v>118</v>
      </c>
      <c r="BK12" s="27" t="s">
        <v>119</v>
      </c>
      <c r="BL12" s="27" t="s">
        <v>120</v>
      </c>
      <c r="BM12" s="27" t="s">
        <v>121</v>
      </c>
      <c r="BN12" s="27" t="s">
        <v>122</v>
      </c>
      <c r="BO12" s="27" t="s">
        <v>123</v>
      </c>
      <c r="BP12" s="25" t="s">
        <v>124</v>
      </c>
      <c r="BQ12" s="25" t="s">
        <v>198</v>
      </c>
      <c r="BR12" s="25" t="s">
        <v>199</v>
      </c>
      <c r="BS12" s="27" t="s">
        <v>125</v>
      </c>
      <c r="BT12" s="27" t="s">
        <v>126</v>
      </c>
      <c r="BU12" s="27" t="s">
        <v>127</v>
      </c>
      <c r="BV12" s="27" t="s">
        <v>128</v>
      </c>
      <c r="BW12" s="27" t="s">
        <v>129</v>
      </c>
      <c r="BX12" s="26" t="s">
        <v>131</v>
      </c>
      <c r="BY12" s="25" t="s">
        <v>132</v>
      </c>
      <c r="BZ12" s="25" t="s">
        <v>200</v>
      </c>
      <c r="CA12" s="25" t="s">
        <v>201</v>
      </c>
      <c r="CB12" s="26" t="s">
        <v>133</v>
      </c>
      <c r="CC12" s="26" t="s">
        <v>134</v>
      </c>
      <c r="CD12" s="26" t="s">
        <v>135</v>
      </c>
      <c r="CE12" s="26" t="s">
        <v>136</v>
      </c>
      <c r="CF12" s="26" t="s">
        <v>137</v>
      </c>
      <c r="CG12" s="27" t="s">
        <v>138</v>
      </c>
      <c r="CH12" s="27" t="s">
        <v>139</v>
      </c>
      <c r="CI12" s="25" t="s">
        <v>140</v>
      </c>
      <c r="CJ12" s="25" t="s">
        <v>202</v>
      </c>
      <c r="CK12" s="25" t="s">
        <v>203</v>
      </c>
      <c r="CL12" s="27" t="s">
        <v>141</v>
      </c>
      <c r="CM12" s="27" t="s">
        <v>142</v>
      </c>
      <c r="CN12" s="27" t="s">
        <v>143</v>
      </c>
      <c r="CO12" s="27" t="s">
        <v>144</v>
      </c>
      <c r="CP12" s="27" t="s">
        <v>145</v>
      </c>
      <c r="CQ12" s="27" t="s">
        <v>146</v>
      </c>
      <c r="CR12" s="27" t="s">
        <v>147</v>
      </c>
      <c r="CS12" s="25" t="s">
        <v>148</v>
      </c>
      <c r="CT12" s="25" t="s">
        <v>204</v>
      </c>
      <c r="CU12" s="25" t="s">
        <v>205</v>
      </c>
      <c r="CV12" s="27" t="s">
        <v>149</v>
      </c>
      <c r="CW12" s="27" t="s">
        <v>150</v>
      </c>
      <c r="CX12" s="27" t="s">
        <v>151</v>
      </c>
      <c r="CY12" s="27" t="s">
        <v>152</v>
      </c>
      <c r="CZ12" s="27" t="s">
        <v>153</v>
      </c>
      <c r="DA12" s="27" t="s">
        <v>154</v>
      </c>
      <c r="DB12" s="27" t="s">
        <v>155</v>
      </c>
      <c r="DC12" s="25" t="s">
        <v>156</v>
      </c>
      <c r="DD12" s="25" t="s">
        <v>206</v>
      </c>
      <c r="DE12" s="25" t="s">
        <v>207</v>
      </c>
      <c r="DF12" s="27" t="s">
        <v>157</v>
      </c>
      <c r="DG12" s="28" t="s">
        <v>158</v>
      </c>
      <c r="DH12" s="28" t="s">
        <v>159</v>
      </c>
      <c r="DI12" s="28" t="s">
        <v>160</v>
      </c>
      <c r="DJ12" s="28" t="s">
        <v>161</v>
      </c>
      <c r="DK12" s="29" t="s">
        <v>214</v>
      </c>
      <c r="DL12" s="29" t="s">
        <v>215</v>
      </c>
      <c r="DM12" s="25" t="s">
        <v>216</v>
      </c>
      <c r="DN12" s="25" t="s">
        <v>208</v>
      </c>
      <c r="DO12" s="25" t="s">
        <v>209</v>
      </c>
      <c r="DP12" s="29" t="s">
        <v>217</v>
      </c>
      <c r="DQ12" s="29" t="s">
        <v>218</v>
      </c>
      <c r="DR12" s="29" t="s">
        <v>219</v>
      </c>
      <c r="DS12" s="29" t="s">
        <v>220</v>
      </c>
      <c r="DT12" s="29" t="s">
        <v>221</v>
      </c>
      <c r="DU12" s="35" t="s">
        <v>162</v>
      </c>
      <c r="DV12" s="35" t="s">
        <v>163</v>
      </c>
      <c r="DW12" s="36" t="s">
        <v>164</v>
      </c>
      <c r="DX12" s="37" t="s">
        <v>210</v>
      </c>
      <c r="DY12" s="37" t="s">
        <v>211</v>
      </c>
      <c r="DZ12" s="36" t="s">
        <v>165</v>
      </c>
      <c r="EA12" s="36" t="s">
        <v>166</v>
      </c>
      <c r="EB12" s="36" t="s">
        <v>167</v>
      </c>
      <c r="EC12" s="36" t="s">
        <v>168</v>
      </c>
      <c r="ED12" s="38" t="s">
        <v>169</v>
      </c>
    </row>
    <row r="13" spans="1:134" s="12" customFormat="1" ht="45" hidden="1" customHeight="1">
      <c r="A13" s="1" t="s">
        <v>226</v>
      </c>
      <c r="B13" s="1">
        <v>1</v>
      </c>
      <c r="C13" s="3" t="s">
        <v>227</v>
      </c>
      <c r="D13" s="3" t="s">
        <v>228</v>
      </c>
      <c r="E13" s="3">
        <v>1</v>
      </c>
      <c r="F13" s="5" t="s">
        <v>229</v>
      </c>
      <c r="G13" s="1" t="s">
        <v>230</v>
      </c>
      <c r="H13" s="3" t="s">
        <v>231</v>
      </c>
      <c r="I13" s="3" t="s">
        <v>232</v>
      </c>
      <c r="J13" s="3" t="s">
        <v>233</v>
      </c>
      <c r="K13" s="2" t="s">
        <v>234</v>
      </c>
      <c r="L13" s="34" t="s">
        <v>235</v>
      </c>
      <c r="M13" s="2" t="s">
        <v>236</v>
      </c>
      <c r="N13" s="2" t="s">
        <v>237</v>
      </c>
      <c r="O13" s="1"/>
      <c r="P13" s="3" t="s">
        <v>238</v>
      </c>
      <c r="Q13" s="3" t="s">
        <v>239</v>
      </c>
      <c r="R13" s="3" t="s">
        <v>240</v>
      </c>
      <c r="S13" s="3" t="s">
        <v>241</v>
      </c>
      <c r="T13" s="5"/>
      <c r="U13" s="5"/>
      <c r="V13" s="6">
        <v>0</v>
      </c>
      <c r="W13" s="6">
        <v>0</v>
      </c>
      <c r="X13" s="7">
        <v>0</v>
      </c>
      <c r="Y13" s="6">
        <v>8.9022000000000006</v>
      </c>
      <c r="Z13" s="6">
        <v>0.59709999999999996</v>
      </c>
      <c r="AA13" s="6">
        <v>0</v>
      </c>
      <c r="AB13" s="6">
        <v>38.424399999999999</v>
      </c>
      <c r="AC13" s="6">
        <v>9.4992999999999999</v>
      </c>
      <c r="AD13" s="6">
        <v>0</v>
      </c>
      <c r="AE13" s="6">
        <v>0</v>
      </c>
      <c r="AF13" s="6">
        <v>0</v>
      </c>
      <c r="AG13" s="6">
        <v>9.4992999999999999</v>
      </c>
      <c r="AH13" s="4">
        <v>43191</v>
      </c>
      <c r="AI13" s="4">
        <v>43220</v>
      </c>
      <c r="AJ13" s="8" t="s">
        <v>242</v>
      </c>
      <c r="AK13" s="9">
        <f t="shared" ref="AK13:AK76" si="4">AU13+BE13+BO13</f>
        <v>0</v>
      </c>
      <c r="AL13" s="9">
        <f t="shared" ref="AL13:AL76" si="5">AV13+BF13+BP13</f>
        <v>0</v>
      </c>
      <c r="AM13" s="9">
        <f t="shared" ref="AM13:AM76" si="6">AW13+BG13+BQ13</f>
        <v>0</v>
      </c>
      <c r="AN13" s="9">
        <f t="shared" ref="AN13:AN76" si="7">AX13+BH13+BR13</f>
        <v>0</v>
      </c>
      <c r="AO13" s="9">
        <f t="shared" ref="AO13:AO76" si="8">AY13+BI13+BS13</f>
        <v>0</v>
      </c>
      <c r="AP13" s="9">
        <f t="shared" ref="AP13:AP76" si="9">AZ13+BJ13+BT13</f>
        <v>0</v>
      </c>
      <c r="AQ13" s="9">
        <f t="shared" ref="AQ13:AQ76" si="10">BA13+BK13+BU13</f>
        <v>0</v>
      </c>
      <c r="AR13" s="9">
        <f t="shared" ref="AR13:AR76" si="11">BB13+BL13+BV13</f>
        <v>0</v>
      </c>
      <c r="AS13" s="9">
        <f t="shared" ref="AS13:AS76" si="12">BC13+BM13+BW13</f>
        <v>0</v>
      </c>
      <c r="AT13" s="49">
        <f t="shared" ref="AT13:AT76" si="13">AU13+BA13</f>
        <v>0</v>
      </c>
      <c r="AU13" s="49">
        <f t="shared" ref="AU13:AU76" si="14">AV13+AY13</f>
        <v>0</v>
      </c>
      <c r="AV13" s="49">
        <v>0</v>
      </c>
      <c r="AW13" s="49">
        <v>0</v>
      </c>
      <c r="AX13" s="49">
        <v>0</v>
      </c>
      <c r="AY13" s="49">
        <v>0</v>
      </c>
      <c r="AZ13" s="49">
        <f t="shared" ref="AZ13:AZ76" si="15">BA13+BB13+BC13</f>
        <v>0</v>
      </c>
      <c r="BA13" s="49">
        <v>0</v>
      </c>
      <c r="BB13" s="49">
        <v>0</v>
      </c>
      <c r="BC13" s="49">
        <v>0</v>
      </c>
      <c r="BD13" s="49">
        <f t="shared" ref="BD13:BD76" si="16">BE13+BJ13</f>
        <v>0</v>
      </c>
      <c r="BE13" s="49">
        <f t="shared" ref="BE13:BE76" si="17">BF13+BH13</f>
        <v>0</v>
      </c>
      <c r="BF13" s="49">
        <v>0</v>
      </c>
      <c r="BG13" s="49">
        <v>0</v>
      </c>
      <c r="BH13" s="49">
        <v>0</v>
      </c>
      <c r="BI13" s="49">
        <v>0</v>
      </c>
      <c r="BJ13" s="49">
        <f t="shared" ref="BJ13:BJ76" si="18">BK13+BL13+BM13</f>
        <v>0</v>
      </c>
      <c r="BK13" s="49">
        <v>0</v>
      </c>
      <c r="BL13" s="49">
        <v>0</v>
      </c>
      <c r="BM13" s="49">
        <v>0</v>
      </c>
      <c r="BN13" s="49">
        <f t="shared" ref="BN13:BN76" si="19">BO13+BT13</f>
        <v>0</v>
      </c>
      <c r="BO13" s="49">
        <f t="shared" ref="BO13:BO76" si="20">BP13+BS13</f>
        <v>0</v>
      </c>
      <c r="BP13" s="49">
        <v>0</v>
      </c>
      <c r="BQ13" s="49">
        <v>0</v>
      </c>
      <c r="BR13" s="49">
        <v>0</v>
      </c>
      <c r="BS13" s="49">
        <v>0</v>
      </c>
      <c r="BT13" s="49">
        <f t="shared" ref="BT13:BT76" si="21">BU13+BV13+BW13</f>
        <v>0</v>
      </c>
      <c r="BU13" s="49">
        <v>0</v>
      </c>
      <c r="BV13" s="49">
        <v>0</v>
      </c>
      <c r="BW13" s="49">
        <v>0</v>
      </c>
      <c r="BX13" s="9">
        <f t="shared" ref="BX13:BX76" si="22">CH13+CR13+DB13</f>
        <v>0</v>
      </c>
      <c r="BY13" s="9">
        <f t="shared" ref="BY13:BY76" si="23">CI13+CS13+DC13</f>
        <v>0</v>
      </c>
      <c r="BZ13" s="9">
        <f t="shared" ref="BZ13:BZ76" si="24">CJ13+CT13+DD13</f>
        <v>0</v>
      </c>
      <c r="CA13" s="9">
        <f t="shared" ref="CA13:CA76" si="25">CK13+CU13+DE13</f>
        <v>0</v>
      </c>
      <c r="CB13" s="9">
        <f t="shared" ref="CB13:CB76" si="26">CL13+CV13+DF13</f>
        <v>0</v>
      </c>
      <c r="CC13" s="9">
        <f t="shared" ref="CC13:CC76" si="27">CM13+CW13+DG13</f>
        <v>0</v>
      </c>
      <c r="CD13" s="9">
        <f t="shared" ref="CD13:CD76" si="28">CN13+CX13+DH13</f>
        <v>0</v>
      </c>
      <c r="CE13" s="9">
        <f t="shared" ref="CE13:CE76" si="29">CO13+CY13+DI13</f>
        <v>0</v>
      </c>
      <c r="CF13" s="9">
        <f t="shared" ref="CF13:CF76" si="30">CP13+CZ13+DJ13</f>
        <v>0</v>
      </c>
      <c r="CG13" s="49">
        <f t="shared" ref="CG13:CG76" si="31">CH13+CM13</f>
        <v>0</v>
      </c>
      <c r="CH13" s="49">
        <f t="shared" ref="CH13:CH76" si="32">CI13+CL13</f>
        <v>0</v>
      </c>
      <c r="CI13" s="49">
        <v>0</v>
      </c>
      <c r="CJ13" s="49">
        <v>0</v>
      </c>
      <c r="CK13" s="49">
        <v>0</v>
      </c>
      <c r="CL13" s="49">
        <v>0</v>
      </c>
      <c r="CM13" s="49">
        <f t="shared" ref="CM13:CM76" si="33">CN13+CO13+CP13</f>
        <v>0</v>
      </c>
      <c r="CN13" s="49">
        <v>0</v>
      </c>
      <c r="CO13" s="49">
        <v>0</v>
      </c>
      <c r="CP13" s="49">
        <v>0</v>
      </c>
      <c r="CQ13" s="49">
        <f t="shared" ref="CQ13:CQ76" si="34">CR13+CW13</f>
        <v>0</v>
      </c>
      <c r="CR13" s="49">
        <f t="shared" ref="CR13:CR76" si="35">CS13+CV13</f>
        <v>0</v>
      </c>
      <c r="CS13" s="49">
        <v>0</v>
      </c>
      <c r="CT13" s="49">
        <v>0</v>
      </c>
      <c r="CU13" s="49">
        <v>0</v>
      </c>
      <c r="CV13" s="49">
        <v>0</v>
      </c>
      <c r="CW13" s="49">
        <f t="shared" ref="CW13:CW76" si="36">CX13+CY13+CZ13</f>
        <v>0</v>
      </c>
      <c r="CX13" s="49">
        <v>0</v>
      </c>
      <c r="CY13" s="49">
        <v>0</v>
      </c>
      <c r="CZ13" s="49">
        <v>0</v>
      </c>
      <c r="DA13" s="49">
        <f t="shared" ref="DA13:DA76" si="37">DB13+DG13</f>
        <v>0</v>
      </c>
      <c r="DB13" s="49">
        <f t="shared" ref="DB13:DB76" si="38">DC13+DF13</f>
        <v>0</v>
      </c>
      <c r="DC13" s="49">
        <v>0</v>
      </c>
      <c r="DD13" s="49">
        <v>0</v>
      </c>
      <c r="DE13" s="49">
        <v>0</v>
      </c>
      <c r="DF13" s="49">
        <v>0</v>
      </c>
      <c r="DG13" s="11">
        <f t="shared" ref="DG13:DG76" si="39">DH13+DI13+DJ13</f>
        <v>0</v>
      </c>
      <c r="DH13" s="11">
        <v>0</v>
      </c>
      <c r="DI13" s="11">
        <v>0</v>
      </c>
      <c r="DJ13" s="11">
        <v>0</v>
      </c>
      <c r="DK13" s="50" t="e">
        <f>#REF!+#REF!+#REF!+#REF!</f>
        <v>#REF!</v>
      </c>
      <c r="DL13" s="50" t="e">
        <f>#REF!+#REF!+AK13+BX13</f>
        <v>#REF!</v>
      </c>
      <c r="DM13" s="50" t="e">
        <f>#REF!+#REF!+AL13+BY13</f>
        <v>#REF!</v>
      </c>
      <c r="DN13" s="50" t="e">
        <f>#REF!+#REF!+AM13+BZ13</f>
        <v>#REF!</v>
      </c>
      <c r="DO13" s="50" t="e">
        <f>#REF!+#REF!+AN13+CA13</f>
        <v>#REF!</v>
      </c>
      <c r="DP13" s="50" t="e">
        <f>#REF!+#REF!+AO13+CB13</f>
        <v>#REF!</v>
      </c>
      <c r="DQ13" s="50" t="e">
        <f>#REF!+#REF!+AP13+CC13</f>
        <v>#REF!</v>
      </c>
      <c r="DR13" s="50" t="e">
        <f>#REF!+#REF!+AQ13+CD13</f>
        <v>#REF!</v>
      </c>
      <c r="DS13" s="50" t="e">
        <f>#REF!+#REF!+AR13+CE13</f>
        <v>#REF!</v>
      </c>
      <c r="DT13" s="50" t="e">
        <f>#REF!+#REF!+AS13+CF13</f>
        <v>#REF!</v>
      </c>
      <c r="DU13" s="49" t="e">
        <f>DK13-#REF!</f>
        <v>#REF!</v>
      </c>
      <c r="DV13" s="49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" s="49" t="e">
        <f t="shared" ref="DW13:DW76" si="40">DM13-V13</f>
        <v>#REF!</v>
      </c>
      <c r="DX13" s="49" t="e">
        <f>DN13-Таблица13[[#This Row],[ФОТ20]]</f>
        <v>#REF!</v>
      </c>
      <c r="DY13" s="49" t="e">
        <f>DO13-Таблица13[[#This Row],[ЕСН24]]</f>
        <v>#REF!</v>
      </c>
      <c r="DZ13" s="49" t="e">
        <f t="shared" ref="DZ13:DZ76" si="41">DP13-W13</f>
        <v>#REF!</v>
      </c>
      <c r="EA13" s="49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" s="49" t="e">
        <f t="shared" ref="EB13:EB76" si="42">DR13-Y13</f>
        <v>#REF!</v>
      </c>
      <c r="EC13" s="49" t="e">
        <f t="shared" ref="EC13:EC76" si="43">DS13-Z13</f>
        <v>#REF!</v>
      </c>
      <c r="ED13" s="49" t="e">
        <f t="shared" ref="ED13:ED76" si="44">DT13-AA13</f>
        <v>#REF!</v>
      </c>
    </row>
    <row r="14" spans="1:134" ht="45" hidden="1">
      <c r="A14" s="51" t="s">
        <v>226</v>
      </c>
      <c r="B14" s="51">
        <v>2</v>
      </c>
      <c r="C14" s="52" t="s">
        <v>227</v>
      </c>
      <c r="D14" s="53" t="s">
        <v>228</v>
      </c>
      <c r="E14" s="54">
        <v>1</v>
      </c>
      <c r="F14" s="69" t="s">
        <v>229</v>
      </c>
      <c r="G14" s="54" t="s">
        <v>230</v>
      </c>
      <c r="H14" s="54" t="s">
        <v>231</v>
      </c>
      <c r="I14" s="54" t="s">
        <v>232</v>
      </c>
      <c r="J14" s="54" t="s">
        <v>233</v>
      </c>
      <c r="K14" s="56" t="s">
        <v>234</v>
      </c>
      <c r="L14" s="56" t="s">
        <v>235</v>
      </c>
      <c r="M14" s="56" t="s">
        <v>236</v>
      </c>
      <c r="N14" s="56" t="s">
        <v>243</v>
      </c>
      <c r="O14" s="51"/>
      <c r="P14" s="58" t="s">
        <v>244</v>
      </c>
      <c r="Q14" s="58" t="s">
        <v>245</v>
      </c>
      <c r="R14" s="58" t="s">
        <v>246</v>
      </c>
      <c r="S14" s="58" t="s">
        <v>241</v>
      </c>
      <c r="T14" s="59"/>
      <c r="U14" s="59"/>
      <c r="V14" s="58">
        <v>0</v>
      </c>
      <c r="W14" s="58">
        <v>0</v>
      </c>
      <c r="X14" s="60">
        <v>0</v>
      </c>
      <c r="Y14" s="58">
        <v>84.550699999999992</v>
      </c>
      <c r="Z14" s="58">
        <v>0.67159999999999997</v>
      </c>
      <c r="AA14" s="58">
        <v>16.955300000000001</v>
      </c>
      <c r="AB14" s="58">
        <v>325.45</v>
      </c>
      <c r="AC14" s="58">
        <v>102.1777</v>
      </c>
      <c r="AD14" s="58">
        <v>0</v>
      </c>
      <c r="AE14" s="61">
        <v>0</v>
      </c>
      <c r="AF14" s="61">
        <v>0</v>
      </c>
      <c r="AG14" s="58">
        <v>102.1777</v>
      </c>
      <c r="AH14" s="55">
        <v>43191</v>
      </c>
      <c r="AI14" s="55">
        <v>43220</v>
      </c>
      <c r="AJ14" s="92" t="s">
        <v>242</v>
      </c>
      <c r="AK14" s="63">
        <f t="shared" si="4"/>
        <v>0</v>
      </c>
      <c r="AL14" s="63">
        <f t="shared" si="5"/>
        <v>0</v>
      </c>
      <c r="AM14" s="63">
        <f t="shared" si="6"/>
        <v>0</v>
      </c>
      <c r="AN14" s="63">
        <f t="shared" si="7"/>
        <v>0</v>
      </c>
      <c r="AO14" s="63">
        <f t="shared" si="8"/>
        <v>0</v>
      </c>
      <c r="AP14" s="63">
        <f t="shared" si="9"/>
        <v>0</v>
      </c>
      <c r="AQ14" s="63">
        <f t="shared" si="10"/>
        <v>0</v>
      </c>
      <c r="AR14" s="63">
        <f t="shared" si="11"/>
        <v>0</v>
      </c>
      <c r="AS14" s="63">
        <f t="shared" si="12"/>
        <v>0</v>
      </c>
      <c r="AT14" s="64">
        <f t="shared" si="13"/>
        <v>0</v>
      </c>
      <c r="AU14" s="64">
        <f t="shared" si="14"/>
        <v>0</v>
      </c>
      <c r="AV14" s="58">
        <v>0</v>
      </c>
      <c r="AW14" s="58">
        <v>0</v>
      </c>
      <c r="AX14" s="58">
        <v>0</v>
      </c>
      <c r="AY14" s="58">
        <v>0</v>
      </c>
      <c r="AZ14" s="64">
        <f t="shared" si="15"/>
        <v>0</v>
      </c>
      <c r="BA14" s="58">
        <v>0</v>
      </c>
      <c r="BB14" s="58">
        <v>0</v>
      </c>
      <c r="BC14" s="58">
        <v>0</v>
      </c>
      <c r="BD14" s="64">
        <f t="shared" si="16"/>
        <v>0</v>
      </c>
      <c r="BE14" s="64">
        <f t="shared" si="17"/>
        <v>0</v>
      </c>
      <c r="BF14" s="58">
        <v>0</v>
      </c>
      <c r="BG14" s="58">
        <v>0</v>
      </c>
      <c r="BH14" s="58">
        <v>0</v>
      </c>
      <c r="BI14" s="58">
        <v>0</v>
      </c>
      <c r="BJ14" s="64">
        <f t="shared" si="18"/>
        <v>0</v>
      </c>
      <c r="BK14" s="58">
        <v>0</v>
      </c>
      <c r="BL14" s="58">
        <v>0</v>
      </c>
      <c r="BM14" s="58">
        <v>0</v>
      </c>
      <c r="BN14" s="58">
        <f t="shared" si="19"/>
        <v>0</v>
      </c>
      <c r="BO14" s="58">
        <f t="shared" si="20"/>
        <v>0</v>
      </c>
      <c r="BP14" s="58">
        <v>0</v>
      </c>
      <c r="BQ14" s="58">
        <v>0</v>
      </c>
      <c r="BR14" s="58">
        <v>0</v>
      </c>
      <c r="BS14" s="58">
        <v>0</v>
      </c>
      <c r="BT14" s="64">
        <f t="shared" si="21"/>
        <v>0</v>
      </c>
      <c r="BU14" s="58">
        <v>0</v>
      </c>
      <c r="BV14" s="58">
        <v>0</v>
      </c>
      <c r="BW14" s="58">
        <v>0</v>
      </c>
      <c r="BX14" s="58">
        <f t="shared" si="22"/>
        <v>0</v>
      </c>
      <c r="BY14" s="58">
        <f t="shared" si="23"/>
        <v>0</v>
      </c>
      <c r="BZ14" s="58">
        <f t="shared" si="24"/>
        <v>0</v>
      </c>
      <c r="CA14" s="58">
        <f t="shared" si="25"/>
        <v>0</v>
      </c>
      <c r="CB14" s="58">
        <f t="shared" si="26"/>
        <v>0</v>
      </c>
      <c r="CC14" s="58">
        <f t="shared" si="27"/>
        <v>0</v>
      </c>
      <c r="CD14" s="58">
        <f t="shared" si="28"/>
        <v>0</v>
      </c>
      <c r="CE14" s="58">
        <f t="shared" si="29"/>
        <v>0</v>
      </c>
      <c r="CF14" s="58">
        <f t="shared" si="30"/>
        <v>0</v>
      </c>
      <c r="CG14" s="58">
        <f t="shared" si="31"/>
        <v>0</v>
      </c>
      <c r="CH14" s="58">
        <f t="shared" si="32"/>
        <v>0</v>
      </c>
      <c r="CI14" s="58">
        <v>0</v>
      </c>
      <c r="CJ14" s="58">
        <v>0</v>
      </c>
      <c r="CK14" s="58">
        <v>0</v>
      </c>
      <c r="CL14" s="58">
        <v>0</v>
      </c>
      <c r="CM14" s="64">
        <f t="shared" si="33"/>
        <v>0</v>
      </c>
      <c r="CN14" s="58">
        <v>0</v>
      </c>
      <c r="CO14" s="58">
        <v>0</v>
      </c>
      <c r="CP14" s="58">
        <v>0</v>
      </c>
      <c r="CQ14" s="64">
        <f t="shared" si="34"/>
        <v>0</v>
      </c>
      <c r="CR14" s="64">
        <f t="shared" si="35"/>
        <v>0</v>
      </c>
      <c r="CS14" s="58">
        <v>0</v>
      </c>
      <c r="CT14" s="58">
        <v>0</v>
      </c>
      <c r="CU14" s="58">
        <v>0</v>
      </c>
      <c r="CV14" s="58">
        <v>0</v>
      </c>
      <c r="CW14" s="64">
        <f t="shared" si="36"/>
        <v>0</v>
      </c>
      <c r="CX14" s="58">
        <v>0</v>
      </c>
      <c r="CY14" s="58">
        <v>0</v>
      </c>
      <c r="CZ14" s="58">
        <v>0</v>
      </c>
      <c r="DA14" s="64">
        <f t="shared" si="37"/>
        <v>0</v>
      </c>
      <c r="DB14" s="64">
        <f t="shared" si="38"/>
        <v>0</v>
      </c>
      <c r="DC14" s="58">
        <v>0</v>
      </c>
      <c r="DD14" s="58">
        <v>0</v>
      </c>
      <c r="DE14" s="58">
        <v>0</v>
      </c>
      <c r="DF14" s="58">
        <v>0</v>
      </c>
      <c r="DG14" s="65">
        <f t="shared" si="39"/>
        <v>0</v>
      </c>
      <c r="DH14" s="66">
        <v>0</v>
      </c>
      <c r="DI14" s="66">
        <v>0</v>
      </c>
      <c r="DJ14" s="66">
        <v>0</v>
      </c>
      <c r="DK14" s="67" t="e">
        <f>#REF!+#REF!+#REF!+#REF!</f>
        <v>#REF!</v>
      </c>
      <c r="DL14" s="67" t="e">
        <f>#REF!+#REF!+AK14+BX14</f>
        <v>#REF!</v>
      </c>
      <c r="DM14" s="67" t="e">
        <f>#REF!+#REF!+AL14+BY14</f>
        <v>#REF!</v>
      </c>
      <c r="DN14" s="67" t="e">
        <f>#REF!+#REF!+AM14+BZ14</f>
        <v>#REF!</v>
      </c>
      <c r="DO14" s="67" t="e">
        <f>#REF!+#REF!+AN14+CA14</f>
        <v>#REF!</v>
      </c>
      <c r="DP14" s="67" t="e">
        <f>#REF!+#REF!+AO14+CB14</f>
        <v>#REF!</v>
      </c>
      <c r="DQ14" s="67" t="e">
        <f>#REF!+#REF!+AP14+CC14</f>
        <v>#REF!</v>
      </c>
      <c r="DR14" s="67" t="e">
        <f>#REF!+#REF!+AQ14+CD14</f>
        <v>#REF!</v>
      </c>
      <c r="DS14" s="67" t="e">
        <f>#REF!+#REF!+AR14+CE14</f>
        <v>#REF!</v>
      </c>
      <c r="DT14" s="67" t="e">
        <f>#REF!+#REF!+AS14+CF14</f>
        <v>#REF!</v>
      </c>
      <c r="DU14" s="64" t="e">
        <f>DK14-#REF!</f>
        <v>#REF!</v>
      </c>
      <c r="DV14" s="64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" s="64" t="e">
        <f t="shared" si="40"/>
        <v>#REF!</v>
      </c>
      <c r="DX14" s="64" t="e">
        <f>DN14-Таблица13[[#This Row],[ФОТ20]]</f>
        <v>#REF!</v>
      </c>
      <c r="DY14" s="64" t="e">
        <f>DO14-Таблица13[[#This Row],[ЕСН24]]</f>
        <v>#REF!</v>
      </c>
      <c r="DZ14" s="64" t="e">
        <f t="shared" si="41"/>
        <v>#REF!</v>
      </c>
      <c r="EA14" s="64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" s="64" t="e">
        <f t="shared" si="42"/>
        <v>#REF!</v>
      </c>
      <c r="EC14" s="64" t="e">
        <f t="shared" si="43"/>
        <v>#REF!</v>
      </c>
      <c r="ED14" s="64" t="e">
        <f t="shared" si="44"/>
        <v>#REF!</v>
      </c>
    </row>
    <row r="15" spans="1:134" ht="135" hidden="1">
      <c r="A15" s="70" t="s">
        <v>226</v>
      </c>
      <c r="B15" s="70">
        <v>3</v>
      </c>
      <c r="C15" s="71" t="s">
        <v>227</v>
      </c>
      <c r="D15" s="72" t="s">
        <v>228</v>
      </c>
      <c r="E15" s="73">
        <v>1</v>
      </c>
      <c r="F15" s="74" t="s">
        <v>229</v>
      </c>
      <c r="G15" s="73" t="s">
        <v>247</v>
      </c>
      <c r="H15" s="73" t="s">
        <v>248</v>
      </c>
      <c r="I15" s="73" t="s">
        <v>232</v>
      </c>
      <c r="J15" s="14" t="s">
        <v>249</v>
      </c>
      <c r="K15" s="75" t="s">
        <v>234</v>
      </c>
      <c r="L15" s="75" t="s">
        <v>235</v>
      </c>
      <c r="M15" s="75" t="s">
        <v>250</v>
      </c>
      <c r="N15" s="75" t="s">
        <v>251</v>
      </c>
      <c r="O15" s="70"/>
      <c r="P15" s="76" t="s">
        <v>252</v>
      </c>
      <c r="Q15" s="76" t="s">
        <v>253</v>
      </c>
      <c r="R15" s="76" t="s">
        <v>254</v>
      </c>
      <c r="S15" s="76" t="s">
        <v>255</v>
      </c>
      <c r="T15" s="77" t="s">
        <v>248</v>
      </c>
      <c r="U15" s="77" t="s">
        <v>256</v>
      </c>
      <c r="V15" s="76">
        <v>436.64210000000003</v>
      </c>
      <c r="W15" s="76">
        <v>23.0989</v>
      </c>
      <c r="X15" s="78">
        <v>0</v>
      </c>
      <c r="Y15" s="76">
        <v>0</v>
      </c>
      <c r="Z15" s="76">
        <v>0</v>
      </c>
      <c r="AA15" s="76">
        <v>0</v>
      </c>
      <c r="AB15" s="76">
        <v>1354.64</v>
      </c>
      <c r="AC15" s="76">
        <v>23.0989</v>
      </c>
      <c r="AD15" s="76">
        <v>436.64210000000003</v>
      </c>
      <c r="AE15" s="79">
        <v>0</v>
      </c>
      <c r="AF15" s="79">
        <v>0</v>
      </c>
      <c r="AG15" s="76">
        <v>459.74099999999999</v>
      </c>
      <c r="AH15" s="74">
        <v>43101</v>
      </c>
      <c r="AI15" s="74">
        <v>43465</v>
      </c>
      <c r="AJ15" s="93"/>
      <c r="AK15" s="63">
        <f t="shared" si="4"/>
        <v>0</v>
      </c>
      <c r="AL15" s="63">
        <f t="shared" si="5"/>
        <v>0</v>
      </c>
      <c r="AM15" s="63">
        <f t="shared" si="6"/>
        <v>0</v>
      </c>
      <c r="AN15" s="63">
        <f t="shared" si="7"/>
        <v>0</v>
      </c>
      <c r="AO15" s="63">
        <f t="shared" si="8"/>
        <v>0</v>
      </c>
      <c r="AP15" s="63">
        <f t="shared" si="9"/>
        <v>0</v>
      </c>
      <c r="AQ15" s="63">
        <f t="shared" si="10"/>
        <v>0</v>
      </c>
      <c r="AR15" s="63">
        <f t="shared" si="11"/>
        <v>0</v>
      </c>
      <c r="AS15" s="63">
        <f t="shared" si="12"/>
        <v>0</v>
      </c>
      <c r="AT15" s="64">
        <f t="shared" si="13"/>
        <v>0</v>
      </c>
      <c r="AU15" s="64">
        <f t="shared" si="14"/>
        <v>0</v>
      </c>
      <c r="AV15" s="76">
        <v>0</v>
      </c>
      <c r="AW15" s="76">
        <v>0</v>
      </c>
      <c r="AX15" s="76">
        <v>0</v>
      </c>
      <c r="AY15" s="76">
        <v>0</v>
      </c>
      <c r="AZ15" s="64">
        <f t="shared" si="15"/>
        <v>0</v>
      </c>
      <c r="BA15" s="76">
        <v>0</v>
      </c>
      <c r="BB15" s="76">
        <v>0</v>
      </c>
      <c r="BC15" s="76">
        <v>0</v>
      </c>
      <c r="BD15" s="64">
        <f t="shared" si="16"/>
        <v>0</v>
      </c>
      <c r="BE15" s="64">
        <f t="shared" si="17"/>
        <v>0</v>
      </c>
      <c r="BF15" s="76">
        <v>0</v>
      </c>
      <c r="BG15" s="76">
        <v>0</v>
      </c>
      <c r="BH15" s="76">
        <v>0</v>
      </c>
      <c r="BI15" s="76">
        <v>0</v>
      </c>
      <c r="BJ15" s="64">
        <f t="shared" si="18"/>
        <v>0</v>
      </c>
      <c r="BK15" s="76">
        <v>0</v>
      </c>
      <c r="BL15" s="76">
        <v>0</v>
      </c>
      <c r="BM15" s="76">
        <v>0</v>
      </c>
      <c r="BN15" s="76">
        <f t="shared" si="19"/>
        <v>0</v>
      </c>
      <c r="BO15" s="76">
        <f t="shared" si="20"/>
        <v>0</v>
      </c>
      <c r="BP15" s="76">
        <v>0</v>
      </c>
      <c r="BQ15" s="76">
        <v>0</v>
      </c>
      <c r="BR15" s="76">
        <v>0</v>
      </c>
      <c r="BS15" s="76">
        <v>0</v>
      </c>
      <c r="BT15" s="64">
        <f t="shared" si="21"/>
        <v>0</v>
      </c>
      <c r="BU15" s="76">
        <v>0</v>
      </c>
      <c r="BV15" s="76">
        <v>0</v>
      </c>
      <c r="BW15" s="76">
        <v>0</v>
      </c>
      <c r="BX15" s="76">
        <f t="shared" si="22"/>
        <v>320.96809999999999</v>
      </c>
      <c r="BY15" s="76">
        <f t="shared" si="23"/>
        <v>305.64940000000001</v>
      </c>
      <c r="BZ15" s="76">
        <f t="shared" si="24"/>
        <v>0</v>
      </c>
      <c r="CA15" s="76">
        <f t="shared" si="25"/>
        <v>0</v>
      </c>
      <c r="CB15" s="76">
        <f t="shared" si="26"/>
        <v>15.3187</v>
      </c>
      <c r="CC15" s="76">
        <f t="shared" si="27"/>
        <v>0</v>
      </c>
      <c r="CD15" s="76">
        <f t="shared" si="28"/>
        <v>0</v>
      </c>
      <c r="CE15" s="76">
        <f t="shared" si="29"/>
        <v>0</v>
      </c>
      <c r="CF15" s="76">
        <f t="shared" si="30"/>
        <v>0</v>
      </c>
      <c r="CG15" s="76">
        <f t="shared" si="31"/>
        <v>182.48320000000001</v>
      </c>
      <c r="CH15" s="76">
        <f t="shared" si="32"/>
        <v>182.48320000000001</v>
      </c>
      <c r="CI15" s="76">
        <v>174.6568</v>
      </c>
      <c r="CJ15" s="76">
        <v>0</v>
      </c>
      <c r="CK15" s="76">
        <v>0</v>
      </c>
      <c r="CL15" s="76">
        <v>7.8263999999999996</v>
      </c>
      <c r="CM15" s="64">
        <f t="shared" si="33"/>
        <v>0</v>
      </c>
      <c r="CN15" s="76">
        <v>0</v>
      </c>
      <c r="CO15" s="76">
        <v>0</v>
      </c>
      <c r="CP15" s="76">
        <v>0</v>
      </c>
      <c r="CQ15" s="64">
        <f t="shared" si="34"/>
        <v>138.48489999999998</v>
      </c>
      <c r="CR15" s="64">
        <f t="shared" si="35"/>
        <v>138.48489999999998</v>
      </c>
      <c r="CS15" s="76">
        <v>130.99259999999998</v>
      </c>
      <c r="CT15" s="76">
        <v>0</v>
      </c>
      <c r="CU15" s="76">
        <v>0</v>
      </c>
      <c r="CV15" s="76">
        <v>7.4923000000000002</v>
      </c>
      <c r="CW15" s="64">
        <f t="shared" si="36"/>
        <v>0</v>
      </c>
      <c r="CX15" s="76">
        <v>0</v>
      </c>
      <c r="CY15" s="76">
        <v>0</v>
      </c>
      <c r="CZ15" s="76">
        <v>0</v>
      </c>
      <c r="DA15" s="64">
        <f t="shared" si="37"/>
        <v>0</v>
      </c>
      <c r="DB15" s="64">
        <f t="shared" si="38"/>
        <v>0</v>
      </c>
      <c r="DC15" s="76">
        <v>0</v>
      </c>
      <c r="DD15" s="76">
        <v>0</v>
      </c>
      <c r="DE15" s="76">
        <v>0</v>
      </c>
      <c r="DF15" s="76">
        <v>0</v>
      </c>
      <c r="DG15" s="82">
        <f t="shared" si="39"/>
        <v>0</v>
      </c>
      <c r="DH15" s="83">
        <v>0</v>
      </c>
      <c r="DI15" s="83">
        <v>0</v>
      </c>
      <c r="DJ15" s="83">
        <v>0</v>
      </c>
      <c r="DK15" s="67" t="e">
        <f>#REF!+#REF!+#REF!+#REF!</f>
        <v>#REF!</v>
      </c>
      <c r="DL15" s="67" t="e">
        <f>#REF!+#REF!+AK15+BX15</f>
        <v>#REF!</v>
      </c>
      <c r="DM15" s="67" t="e">
        <f>#REF!+#REF!+AL15+BY15</f>
        <v>#REF!</v>
      </c>
      <c r="DN15" s="67" t="e">
        <f>#REF!+#REF!+AM15+BZ15</f>
        <v>#REF!</v>
      </c>
      <c r="DO15" s="67" t="e">
        <f>#REF!+#REF!+AN15+CA15</f>
        <v>#REF!</v>
      </c>
      <c r="DP15" s="67" t="e">
        <f>#REF!+#REF!+AO15+CB15</f>
        <v>#REF!</v>
      </c>
      <c r="DQ15" s="67" t="e">
        <f>#REF!+#REF!+AP15+CC15</f>
        <v>#REF!</v>
      </c>
      <c r="DR15" s="67" t="e">
        <f>#REF!+#REF!+AQ15+CD15</f>
        <v>#REF!</v>
      </c>
      <c r="DS15" s="67" t="e">
        <f>#REF!+#REF!+AR15+CE15</f>
        <v>#REF!</v>
      </c>
      <c r="DT15" s="67" t="e">
        <f>#REF!+#REF!+AS15+CF15</f>
        <v>#REF!</v>
      </c>
      <c r="DU15" s="64" t="e">
        <f>DK15-#REF!</f>
        <v>#REF!</v>
      </c>
      <c r="DV1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" s="64" t="e">
        <f t="shared" si="40"/>
        <v>#REF!</v>
      </c>
      <c r="DX15" s="64" t="e">
        <f>DN15-Таблица13[[#This Row],[ФОТ20]]</f>
        <v>#REF!</v>
      </c>
      <c r="DY15" s="64" t="e">
        <f>DO15-Таблица13[[#This Row],[ЕСН24]]</f>
        <v>#REF!</v>
      </c>
      <c r="DZ15" s="64" t="e">
        <f t="shared" si="41"/>
        <v>#REF!</v>
      </c>
      <c r="EA1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" s="64" t="e">
        <f t="shared" si="42"/>
        <v>#REF!</v>
      </c>
      <c r="EC15" s="64" t="e">
        <f t="shared" si="43"/>
        <v>#REF!</v>
      </c>
      <c r="ED15" s="64" t="e">
        <f t="shared" si="44"/>
        <v>#REF!</v>
      </c>
    </row>
    <row r="16" spans="1:134" ht="135" hidden="1">
      <c r="A16" s="70" t="s">
        <v>226</v>
      </c>
      <c r="B16" s="70">
        <v>4</v>
      </c>
      <c r="C16" s="71" t="s">
        <v>227</v>
      </c>
      <c r="D16" s="72" t="s">
        <v>228</v>
      </c>
      <c r="E16" s="73">
        <v>1</v>
      </c>
      <c r="F16" s="74" t="s">
        <v>229</v>
      </c>
      <c r="G16" s="73" t="s">
        <v>247</v>
      </c>
      <c r="H16" s="73" t="s">
        <v>248</v>
      </c>
      <c r="I16" s="73" t="s">
        <v>232</v>
      </c>
      <c r="J16" s="14" t="s">
        <v>257</v>
      </c>
      <c r="K16" s="75" t="s">
        <v>258</v>
      </c>
      <c r="L16" s="75" t="s">
        <v>259</v>
      </c>
      <c r="M16" s="75" t="s">
        <v>250</v>
      </c>
      <c r="N16" s="75" t="s">
        <v>251</v>
      </c>
      <c r="O16" s="70"/>
      <c r="P16" s="76" t="s">
        <v>260</v>
      </c>
      <c r="Q16" s="76" t="s">
        <v>253</v>
      </c>
      <c r="R16" s="76" t="s">
        <v>261</v>
      </c>
      <c r="S16" s="76" t="s">
        <v>255</v>
      </c>
      <c r="T16" s="77" t="s">
        <v>248</v>
      </c>
      <c r="U16" s="77" t="s">
        <v>256</v>
      </c>
      <c r="V16" s="76">
        <v>421.14510000000001</v>
      </c>
      <c r="W16" s="76">
        <v>20.350899999999999</v>
      </c>
      <c r="X16" s="78">
        <v>0</v>
      </c>
      <c r="Y16" s="76">
        <v>0</v>
      </c>
      <c r="Z16" s="76">
        <v>0</v>
      </c>
      <c r="AA16" s="76">
        <v>0</v>
      </c>
      <c r="AB16" s="76">
        <v>1301.06</v>
      </c>
      <c r="AC16" s="76">
        <v>20.350899999999999</v>
      </c>
      <c r="AD16" s="76">
        <v>421.14510000000001</v>
      </c>
      <c r="AE16" s="79">
        <v>0</v>
      </c>
      <c r="AF16" s="79">
        <v>0</v>
      </c>
      <c r="AG16" s="76">
        <v>441.49599999999998</v>
      </c>
      <c r="AH16" s="74">
        <v>43101</v>
      </c>
      <c r="AI16" s="74">
        <v>43465</v>
      </c>
      <c r="AJ16" s="93"/>
      <c r="AK16" s="63">
        <f t="shared" si="4"/>
        <v>0</v>
      </c>
      <c r="AL16" s="63">
        <f t="shared" si="5"/>
        <v>0</v>
      </c>
      <c r="AM16" s="63">
        <f t="shared" si="6"/>
        <v>0</v>
      </c>
      <c r="AN16" s="63">
        <f t="shared" si="7"/>
        <v>0</v>
      </c>
      <c r="AO16" s="63">
        <f t="shared" si="8"/>
        <v>0</v>
      </c>
      <c r="AP16" s="63">
        <f t="shared" si="9"/>
        <v>0</v>
      </c>
      <c r="AQ16" s="63">
        <f t="shared" si="10"/>
        <v>0</v>
      </c>
      <c r="AR16" s="63">
        <f t="shared" si="11"/>
        <v>0</v>
      </c>
      <c r="AS16" s="63">
        <f t="shared" si="12"/>
        <v>0</v>
      </c>
      <c r="AT16" s="64">
        <f t="shared" si="13"/>
        <v>0</v>
      </c>
      <c r="AU16" s="64">
        <f t="shared" si="14"/>
        <v>0</v>
      </c>
      <c r="AV16" s="76">
        <v>0</v>
      </c>
      <c r="AW16" s="76">
        <v>0</v>
      </c>
      <c r="AX16" s="76">
        <v>0</v>
      </c>
      <c r="AY16" s="76">
        <v>0</v>
      </c>
      <c r="AZ16" s="64">
        <f t="shared" si="15"/>
        <v>0</v>
      </c>
      <c r="BA16" s="76">
        <v>0</v>
      </c>
      <c r="BB16" s="76">
        <v>0</v>
      </c>
      <c r="BC16" s="76">
        <v>0</v>
      </c>
      <c r="BD16" s="64">
        <f t="shared" si="16"/>
        <v>0</v>
      </c>
      <c r="BE16" s="64">
        <f t="shared" si="17"/>
        <v>0</v>
      </c>
      <c r="BF16" s="76">
        <v>0</v>
      </c>
      <c r="BG16" s="76">
        <v>0</v>
      </c>
      <c r="BH16" s="76">
        <v>0</v>
      </c>
      <c r="BI16" s="76">
        <v>0</v>
      </c>
      <c r="BJ16" s="64">
        <f t="shared" si="18"/>
        <v>0</v>
      </c>
      <c r="BK16" s="76">
        <v>0</v>
      </c>
      <c r="BL16" s="76">
        <v>0</v>
      </c>
      <c r="BM16" s="76">
        <v>0</v>
      </c>
      <c r="BN16" s="76">
        <f t="shared" si="19"/>
        <v>0</v>
      </c>
      <c r="BO16" s="76">
        <f t="shared" si="20"/>
        <v>0</v>
      </c>
      <c r="BP16" s="76">
        <v>0</v>
      </c>
      <c r="BQ16" s="76">
        <v>0</v>
      </c>
      <c r="BR16" s="76">
        <v>0</v>
      </c>
      <c r="BS16" s="76">
        <v>0</v>
      </c>
      <c r="BT16" s="64">
        <f t="shared" si="21"/>
        <v>0</v>
      </c>
      <c r="BU16" s="76">
        <v>0</v>
      </c>
      <c r="BV16" s="76">
        <v>0</v>
      </c>
      <c r="BW16" s="76">
        <v>0</v>
      </c>
      <c r="BX16" s="76">
        <f t="shared" si="22"/>
        <v>187.23650000000001</v>
      </c>
      <c r="BY16" s="76">
        <f t="shared" si="23"/>
        <v>168.4581</v>
      </c>
      <c r="BZ16" s="76">
        <f t="shared" si="24"/>
        <v>0</v>
      </c>
      <c r="CA16" s="76">
        <f t="shared" si="25"/>
        <v>0</v>
      </c>
      <c r="CB16" s="76">
        <f t="shared" si="26"/>
        <v>18.778399999999998</v>
      </c>
      <c r="CC16" s="76">
        <f t="shared" si="27"/>
        <v>0</v>
      </c>
      <c r="CD16" s="76">
        <f t="shared" si="28"/>
        <v>0</v>
      </c>
      <c r="CE16" s="76">
        <f t="shared" si="29"/>
        <v>0</v>
      </c>
      <c r="CF16" s="76">
        <f t="shared" si="30"/>
        <v>0</v>
      </c>
      <c r="CG16" s="76">
        <f t="shared" si="31"/>
        <v>187.23650000000001</v>
      </c>
      <c r="CH16" s="76">
        <f t="shared" si="32"/>
        <v>187.23650000000001</v>
      </c>
      <c r="CI16" s="76">
        <v>168.4581</v>
      </c>
      <c r="CJ16" s="76">
        <v>0</v>
      </c>
      <c r="CK16" s="76">
        <v>0</v>
      </c>
      <c r="CL16" s="76">
        <v>18.778399999999998</v>
      </c>
      <c r="CM16" s="64">
        <f t="shared" si="33"/>
        <v>0</v>
      </c>
      <c r="CN16" s="76">
        <v>0</v>
      </c>
      <c r="CO16" s="76">
        <v>0</v>
      </c>
      <c r="CP16" s="76">
        <v>0</v>
      </c>
      <c r="CQ16" s="64">
        <f t="shared" si="34"/>
        <v>0</v>
      </c>
      <c r="CR16" s="64">
        <f t="shared" si="35"/>
        <v>0</v>
      </c>
      <c r="CS16" s="76">
        <v>0</v>
      </c>
      <c r="CT16" s="76">
        <v>0</v>
      </c>
      <c r="CU16" s="76">
        <v>0</v>
      </c>
      <c r="CV16" s="76">
        <v>0</v>
      </c>
      <c r="CW16" s="64">
        <f t="shared" si="36"/>
        <v>0</v>
      </c>
      <c r="CX16" s="76">
        <v>0</v>
      </c>
      <c r="CY16" s="76">
        <v>0</v>
      </c>
      <c r="CZ16" s="76">
        <v>0</v>
      </c>
      <c r="DA16" s="64">
        <f t="shared" si="37"/>
        <v>0</v>
      </c>
      <c r="DB16" s="64">
        <f t="shared" si="38"/>
        <v>0</v>
      </c>
      <c r="DC16" s="76">
        <v>0</v>
      </c>
      <c r="DD16" s="76">
        <v>0</v>
      </c>
      <c r="DE16" s="76">
        <v>0</v>
      </c>
      <c r="DF16" s="76">
        <v>0</v>
      </c>
      <c r="DG16" s="82">
        <f t="shared" si="39"/>
        <v>0</v>
      </c>
      <c r="DH16" s="83">
        <v>0</v>
      </c>
      <c r="DI16" s="83">
        <v>0</v>
      </c>
      <c r="DJ16" s="83">
        <v>0</v>
      </c>
      <c r="DK16" s="67" t="e">
        <f>#REF!+#REF!+#REF!+#REF!</f>
        <v>#REF!</v>
      </c>
      <c r="DL16" s="67" t="e">
        <f>#REF!+#REF!+AK16+BX16</f>
        <v>#REF!</v>
      </c>
      <c r="DM16" s="67" t="e">
        <f>#REF!+#REF!+AL16+BY16</f>
        <v>#REF!</v>
      </c>
      <c r="DN16" s="67" t="e">
        <f>#REF!+#REF!+AM16+BZ16</f>
        <v>#REF!</v>
      </c>
      <c r="DO16" s="67" t="e">
        <f>#REF!+#REF!+AN16+CA16</f>
        <v>#REF!</v>
      </c>
      <c r="DP16" s="67" t="e">
        <f>#REF!+#REF!+AO16+CB16</f>
        <v>#REF!</v>
      </c>
      <c r="DQ16" s="67" t="e">
        <f>#REF!+#REF!+AP16+CC16</f>
        <v>#REF!</v>
      </c>
      <c r="DR16" s="67" t="e">
        <f>#REF!+#REF!+AQ16+CD16</f>
        <v>#REF!</v>
      </c>
      <c r="DS16" s="67" t="e">
        <f>#REF!+#REF!+AR16+CE16</f>
        <v>#REF!</v>
      </c>
      <c r="DT16" s="67" t="e">
        <f>#REF!+#REF!+AS16+CF16</f>
        <v>#REF!</v>
      </c>
      <c r="DU16" s="64" t="e">
        <f>DK16-#REF!</f>
        <v>#REF!</v>
      </c>
      <c r="DV1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" s="64" t="e">
        <f t="shared" si="40"/>
        <v>#REF!</v>
      </c>
      <c r="DX16" s="64" t="e">
        <f>DN16-Таблица13[[#This Row],[ФОТ20]]</f>
        <v>#REF!</v>
      </c>
      <c r="DY16" s="64" t="e">
        <f>DO16-Таблица13[[#This Row],[ЕСН24]]</f>
        <v>#REF!</v>
      </c>
      <c r="DZ16" s="64" t="e">
        <f t="shared" si="41"/>
        <v>#REF!</v>
      </c>
      <c r="EA1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" s="64" t="e">
        <f t="shared" si="42"/>
        <v>#REF!</v>
      </c>
      <c r="EC16" s="64" t="e">
        <f t="shared" si="43"/>
        <v>#REF!</v>
      </c>
      <c r="ED16" s="64" t="e">
        <f t="shared" si="44"/>
        <v>#REF!</v>
      </c>
    </row>
    <row r="17" spans="1:134" ht="135" hidden="1">
      <c r="A17" s="70" t="s">
        <v>226</v>
      </c>
      <c r="B17" s="70">
        <v>5</v>
      </c>
      <c r="C17" s="71" t="s">
        <v>227</v>
      </c>
      <c r="D17" s="72" t="s">
        <v>228</v>
      </c>
      <c r="E17" s="73">
        <v>1</v>
      </c>
      <c r="F17" s="74" t="s">
        <v>229</v>
      </c>
      <c r="G17" s="73" t="s">
        <v>247</v>
      </c>
      <c r="H17" s="73" t="s">
        <v>248</v>
      </c>
      <c r="I17" s="73" t="s">
        <v>232</v>
      </c>
      <c r="J17" s="14" t="s">
        <v>262</v>
      </c>
      <c r="K17" s="75" t="s">
        <v>263</v>
      </c>
      <c r="L17" s="75" t="s">
        <v>264</v>
      </c>
      <c r="M17" s="75" t="s">
        <v>250</v>
      </c>
      <c r="N17" s="75" t="s">
        <v>251</v>
      </c>
      <c r="O17" s="70"/>
      <c r="P17" s="76" t="s">
        <v>265</v>
      </c>
      <c r="Q17" s="76" t="s">
        <v>253</v>
      </c>
      <c r="R17" s="76" t="s">
        <v>266</v>
      </c>
      <c r="S17" s="76" t="s">
        <v>255</v>
      </c>
      <c r="T17" s="77" t="s">
        <v>248</v>
      </c>
      <c r="U17" s="77" t="s">
        <v>256</v>
      </c>
      <c r="V17" s="76">
        <v>436.64210000000003</v>
      </c>
      <c r="W17" s="76">
        <v>7.6955</v>
      </c>
      <c r="X17" s="78">
        <v>0</v>
      </c>
      <c r="Y17" s="76">
        <v>0</v>
      </c>
      <c r="Z17" s="76">
        <v>0</v>
      </c>
      <c r="AA17" s="76">
        <v>0</v>
      </c>
      <c r="AB17" s="76">
        <v>1354.64</v>
      </c>
      <c r="AC17" s="76">
        <v>7.6955</v>
      </c>
      <c r="AD17" s="76">
        <v>436.64210000000003</v>
      </c>
      <c r="AE17" s="79">
        <v>0</v>
      </c>
      <c r="AF17" s="79">
        <v>0</v>
      </c>
      <c r="AG17" s="76">
        <v>444.33770000000004</v>
      </c>
      <c r="AH17" s="74">
        <v>43276</v>
      </c>
      <c r="AI17" s="74">
        <v>43383</v>
      </c>
      <c r="AJ17" s="93"/>
      <c r="AK17" s="63">
        <f t="shared" si="4"/>
        <v>392.97779999999995</v>
      </c>
      <c r="AL17" s="63">
        <f t="shared" si="5"/>
        <v>392.97779999999995</v>
      </c>
      <c r="AM17" s="63">
        <f t="shared" si="6"/>
        <v>0</v>
      </c>
      <c r="AN17" s="63">
        <f t="shared" si="7"/>
        <v>0</v>
      </c>
      <c r="AO17" s="63">
        <f t="shared" si="8"/>
        <v>0</v>
      </c>
      <c r="AP17" s="63">
        <f t="shared" si="9"/>
        <v>0</v>
      </c>
      <c r="AQ17" s="63">
        <f t="shared" si="10"/>
        <v>0</v>
      </c>
      <c r="AR17" s="63">
        <f t="shared" si="11"/>
        <v>0</v>
      </c>
      <c r="AS17" s="63">
        <f t="shared" si="12"/>
        <v>0</v>
      </c>
      <c r="AT17" s="64">
        <f t="shared" si="13"/>
        <v>130.99259999999998</v>
      </c>
      <c r="AU17" s="64">
        <f t="shared" si="14"/>
        <v>130.99259999999998</v>
      </c>
      <c r="AV17" s="76">
        <v>130.99259999999998</v>
      </c>
      <c r="AW17" s="76">
        <v>0</v>
      </c>
      <c r="AX17" s="76">
        <v>0</v>
      </c>
      <c r="AY17" s="76">
        <v>0</v>
      </c>
      <c r="AZ17" s="64">
        <f t="shared" si="15"/>
        <v>0</v>
      </c>
      <c r="BA17" s="76">
        <v>0</v>
      </c>
      <c r="BB17" s="76">
        <v>0</v>
      </c>
      <c r="BC17" s="76">
        <v>0</v>
      </c>
      <c r="BD17" s="64">
        <f t="shared" si="16"/>
        <v>130.99259999999998</v>
      </c>
      <c r="BE17" s="64">
        <f t="shared" si="17"/>
        <v>130.99259999999998</v>
      </c>
      <c r="BF17" s="76">
        <v>130.99259999999998</v>
      </c>
      <c r="BG17" s="76">
        <v>0</v>
      </c>
      <c r="BH17" s="76">
        <v>0</v>
      </c>
      <c r="BI17" s="76">
        <v>0</v>
      </c>
      <c r="BJ17" s="64">
        <f t="shared" si="18"/>
        <v>0</v>
      </c>
      <c r="BK17" s="76">
        <v>0</v>
      </c>
      <c r="BL17" s="76">
        <v>0</v>
      </c>
      <c r="BM17" s="76">
        <v>0</v>
      </c>
      <c r="BN17" s="76">
        <f t="shared" si="19"/>
        <v>130.99259999999998</v>
      </c>
      <c r="BO17" s="76">
        <f t="shared" si="20"/>
        <v>130.99259999999998</v>
      </c>
      <c r="BP17" s="76">
        <v>130.99259999999998</v>
      </c>
      <c r="BQ17" s="76">
        <v>0</v>
      </c>
      <c r="BR17" s="76">
        <v>0</v>
      </c>
      <c r="BS17" s="76">
        <v>0</v>
      </c>
      <c r="BT17" s="64">
        <f t="shared" si="21"/>
        <v>0</v>
      </c>
      <c r="BU17" s="76">
        <v>0</v>
      </c>
      <c r="BV17" s="76">
        <v>0</v>
      </c>
      <c r="BW17" s="76">
        <v>0</v>
      </c>
      <c r="BX17" s="76">
        <f t="shared" si="22"/>
        <v>29.5276</v>
      </c>
      <c r="BY17" s="76">
        <f t="shared" si="23"/>
        <v>21.832100000000001</v>
      </c>
      <c r="BZ17" s="76">
        <f t="shared" si="24"/>
        <v>0</v>
      </c>
      <c r="CA17" s="76">
        <f t="shared" si="25"/>
        <v>0</v>
      </c>
      <c r="CB17" s="76">
        <f t="shared" si="26"/>
        <v>7.6955</v>
      </c>
      <c r="CC17" s="76">
        <f t="shared" si="27"/>
        <v>0</v>
      </c>
      <c r="CD17" s="76">
        <f t="shared" si="28"/>
        <v>0</v>
      </c>
      <c r="CE17" s="76">
        <f t="shared" si="29"/>
        <v>0</v>
      </c>
      <c r="CF17" s="76">
        <f t="shared" si="30"/>
        <v>0</v>
      </c>
      <c r="CG17" s="76">
        <f t="shared" si="31"/>
        <v>29.5276</v>
      </c>
      <c r="CH17" s="76">
        <f t="shared" si="32"/>
        <v>29.5276</v>
      </c>
      <c r="CI17" s="76">
        <v>21.832100000000001</v>
      </c>
      <c r="CJ17" s="76">
        <v>0</v>
      </c>
      <c r="CK17" s="76">
        <v>0</v>
      </c>
      <c r="CL17" s="76">
        <v>7.6955</v>
      </c>
      <c r="CM17" s="64">
        <f t="shared" si="33"/>
        <v>0</v>
      </c>
      <c r="CN17" s="76">
        <v>0</v>
      </c>
      <c r="CO17" s="76">
        <v>0</v>
      </c>
      <c r="CP17" s="76">
        <v>0</v>
      </c>
      <c r="CQ17" s="64">
        <f t="shared" si="34"/>
        <v>0</v>
      </c>
      <c r="CR17" s="64">
        <f t="shared" si="35"/>
        <v>0</v>
      </c>
      <c r="CS17" s="76">
        <v>0</v>
      </c>
      <c r="CT17" s="76">
        <v>0</v>
      </c>
      <c r="CU17" s="76">
        <v>0</v>
      </c>
      <c r="CV17" s="76">
        <v>0</v>
      </c>
      <c r="CW17" s="64">
        <f t="shared" si="36"/>
        <v>0</v>
      </c>
      <c r="CX17" s="76">
        <v>0</v>
      </c>
      <c r="CY17" s="76">
        <v>0</v>
      </c>
      <c r="CZ17" s="76">
        <v>0</v>
      </c>
      <c r="DA17" s="64">
        <f t="shared" si="37"/>
        <v>0</v>
      </c>
      <c r="DB17" s="64">
        <f t="shared" si="38"/>
        <v>0</v>
      </c>
      <c r="DC17" s="76">
        <v>0</v>
      </c>
      <c r="DD17" s="76">
        <v>0</v>
      </c>
      <c r="DE17" s="76">
        <v>0</v>
      </c>
      <c r="DF17" s="76">
        <v>0</v>
      </c>
      <c r="DG17" s="82">
        <f t="shared" si="39"/>
        <v>0</v>
      </c>
      <c r="DH17" s="83">
        <v>0</v>
      </c>
      <c r="DI17" s="83">
        <v>0</v>
      </c>
      <c r="DJ17" s="83">
        <v>0</v>
      </c>
      <c r="DK17" s="67" t="e">
        <f>#REF!+#REF!+#REF!+#REF!</f>
        <v>#REF!</v>
      </c>
      <c r="DL17" s="67" t="e">
        <f>#REF!+#REF!+AK17+BX17</f>
        <v>#REF!</v>
      </c>
      <c r="DM17" s="67" t="e">
        <f>#REF!+#REF!+AL17+BY17</f>
        <v>#REF!</v>
      </c>
      <c r="DN17" s="67" t="e">
        <f>#REF!+#REF!+AM17+BZ17</f>
        <v>#REF!</v>
      </c>
      <c r="DO17" s="67" t="e">
        <f>#REF!+#REF!+AN17+CA17</f>
        <v>#REF!</v>
      </c>
      <c r="DP17" s="67" t="e">
        <f>#REF!+#REF!+AO17+CB17</f>
        <v>#REF!</v>
      </c>
      <c r="DQ17" s="67" t="e">
        <f>#REF!+#REF!+AP17+CC17</f>
        <v>#REF!</v>
      </c>
      <c r="DR17" s="67" t="e">
        <f>#REF!+#REF!+AQ17+CD17</f>
        <v>#REF!</v>
      </c>
      <c r="DS17" s="67" t="e">
        <f>#REF!+#REF!+AR17+CE17</f>
        <v>#REF!</v>
      </c>
      <c r="DT17" s="67" t="e">
        <f>#REF!+#REF!+AS17+CF17</f>
        <v>#REF!</v>
      </c>
      <c r="DU17" s="64" t="e">
        <f>DK17-#REF!</f>
        <v>#REF!</v>
      </c>
      <c r="DV1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" s="64" t="e">
        <f t="shared" si="40"/>
        <v>#REF!</v>
      </c>
      <c r="DX17" s="64" t="e">
        <f>DN17-Таблица13[[#This Row],[ФОТ20]]</f>
        <v>#REF!</v>
      </c>
      <c r="DY17" s="64" t="e">
        <f>DO17-Таблица13[[#This Row],[ЕСН24]]</f>
        <v>#REF!</v>
      </c>
      <c r="DZ17" s="64" t="e">
        <f t="shared" si="41"/>
        <v>#REF!</v>
      </c>
      <c r="EA1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" s="64" t="e">
        <f t="shared" si="42"/>
        <v>#REF!</v>
      </c>
      <c r="EC17" s="64" t="e">
        <f t="shared" si="43"/>
        <v>#REF!</v>
      </c>
      <c r="ED17" s="64" t="e">
        <f t="shared" si="44"/>
        <v>#REF!</v>
      </c>
    </row>
    <row r="18" spans="1:134" ht="157.5" hidden="1">
      <c r="A18" s="70" t="s">
        <v>226</v>
      </c>
      <c r="B18" s="70">
        <v>6</v>
      </c>
      <c r="C18" s="71" t="s">
        <v>227</v>
      </c>
      <c r="D18" s="72" t="s">
        <v>228</v>
      </c>
      <c r="E18" s="73">
        <v>1</v>
      </c>
      <c r="F18" s="74" t="s">
        <v>229</v>
      </c>
      <c r="G18" s="73" t="s">
        <v>247</v>
      </c>
      <c r="H18" s="73" t="s">
        <v>248</v>
      </c>
      <c r="I18" s="73" t="s">
        <v>232</v>
      </c>
      <c r="J18" s="14" t="s">
        <v>267</v>
      </c>
      <c r="K18" s="75" t="s">
        <v>268</v>
      </c>
      <c r="L18" s="75" t="s">
        <v>264</v>
      </c>
      <c r="M18" s="75" t="s">
        <v>250</v>
      </c>
      <c r="N18" s="75" t="s">
        <v>269</v>
      </c>
      <c r="O18" s="70"/>
      <c r="P18" s="76" t="s">
        <v>270</v>
      </c>
      <c r="Q18" s="76" t="s">
        <v>271</v>
      </c>
      <c r="R18" s="76" t="s">
        <v>272</v>
      </c>
      <c r="S18" s="76" t="s">
        <v>255</v>
      </c>
      <c r="T18" s="77" t="s">
        <v>248</v>
      </c>
      <c r="U18" s="77" t="s">
        <v>256</v>
      </c>
      <c r="V18" s="76">
        <v>158.34739999999999</v>
      </c>
      <c r="W18" s="76">
        <v>2.4232</v>
      </c>
      <c r="X18" s="78">
        <v>0</v>
      </c>
      <c r="Y18" s="76">
        <v>0</v>
      </c>
      <c r="Z18" s="76">
        <v>0</v>
      </c>
      <c r="AA18" s="76">
        <v>0</v>
      </c>
      <c r="AB18" s="76">
        <v>513.74</v>
      </c>
      <c r="AC18" s="76">
        <v>2.4232</v>
      </c>
      <c r="AD18" s="76">
        <v>158.34739999999999</v>
      </c>
      <c r="AE18" s="79">
        <v>0</v>
      </c>
      <c r="AF18" s="79">
        <v>0</v>
      </c>
      <c r="AG18" s="76">
        <v>160.7706</v>
      </c>
      <c r="AH18" s="74">
        <v>43101</v>
      </c>
      <c r="AI18" s="74">
        <v>43465</v>
      </c>
      <c r="AJ18" s="93"/>
      <c r="AK18" s="63">
        <f t="shared" si="4"/>
        <v>47.597200000000001</v>
      </c>
      <c r="AL18" s="63">
        <f t="shared" si="5"/>
        <v>47.504199999999997</v>
      </c>
      <c r="AM18" s="63">
        <f t="shared" si="6"/>
        <v>0</v>
      </c>
      <c r="AN18" s="63">
        <f t="shared" si="7"/>
        <v>0</v>
      </c>
      <c r="AO18" s="63">
        <f t="shared" si="8"/>
        <v>9.2999999999999999E-2</v>
      </c>
      <c r="AP18" s="63">
        <f t="shared" si="9"/>
        <v>0</v>
      </c>
      <c r="AQ18" s="63">
        <f t="shared" si="10"/>
        <v>0</v>
      </c>
      <c r="AR18" s="63">
        <f t="shared" si="11"/>
        <v>0</v>
      </c>
      <c r="AS18" s="63">
        <f t="shared" si="12"/>
        <v>0</v>
      </c>
      <c r="AT18" s="64">
        <f t="shared" si="13"/>
        <v>47.597200000000001</v>
      </c>
      <c r="AU18" s="64">
        <f t="shared" si="14"/>
        <v>47.597200000000001</v>
      </c>
      <c r="AV18" s="76">
        <v>47.504199999999997</v>
      </c>
      <c r="AW18" s="76">
        <v>0</v>
      </c>
      <c r="AX18" s="76">
        <v>0</v>
      </c>
      <c r="AY18" s="76">
        <v>9.2999999999999999E-2</v>
      </c>
      <c r="AZ18" s="64">
        <f t="shared" si="15"/>
        <v>0</v>
      </c>
      <c r="BA18" s="76">
        <v>0</v>
      </c>
      <c r="BB18" s="76">
        <v>0</v>
      </c>
      <c r="BC18" s="76">
        <v>0</v>
      </c>
      <c r="BD18" s="64">
        <f t="shared" si="16"/>
        <v>0</v>
      </c>
      <c r="BE18" s="64">
        <f t="shared" si="17"/>
        <v>0</v>
      </c>
      <c r="BF18" s="76">
        <v>0</v>
      </c>
      <c r="BG18" s="76">
        <v>0</v>
      </c>
      <c r="BH18" s="76">
        <v>0</v>
      </c>
      <c r="BI18" s="76">
        <v>0</v>
      </c>
      <c r="BJ18" s="64">
        <f t="shared" si="18"/>
        <v>0</v>
      </c>
      <c r="BK18" s="76">
        <v>0</v>
      </c>
      <c r="BL18" s="76">
        <v>0</v>
      </c>
      <c r="BM18" s="76">
        <v>0</v>
      </c>
      <c r="BN18" s="76">
        <f t="shared" si="19"/>
        <v>0</v>
      </c>
      <c r="BO18" s="76">
        <f t="shared" si="20"/>
        <v>0</v>
      </c>
      <c r="BP18" s="76">
        <v>0</v>
      </c>
      <c r="BQ18" s="76">
        <v>0</v>
      </c>
      <c r="BR18" s="76">
        <v>0</v>
      </c>
      <c r="BS18" s="76">
        <v>0</v>
      </c>
      <c r="BT18" s="64">
        <f t="shared" si="21"/>
        <v>0</v>
      </c>
      <c r="BU18" s="76">
        <v>0</v>
      </c>
      <c r="BV18" s="76">
        <v>0</v>
      </c>
      <c r="BW18" s="76">
        <v>0</v>
      </c>
      <c r="BX18" s="76">
        <f t="shared" si="22"/>
        <v>33.844699999999996</v>
      </c>
      <c r="BY18" s="76">
        <f t="shared" si="23"/>
        <v>31.669499999999999</v>
      </c>
      <c r="BZ18" s="76">
        <f t="shared" si="24"/>
        <v>0</v>
      </c>
      <c r="CA18" s="76">
        <f t="shared" si="25"/>
        <v>0</v>
      </c>
      <c r="CB18" s="76">
        <f t="shared" si="26"/>
        <v>2.1751999999999998</v>
      </c>
      <c r="CC18" s="76">
        <f t="shared" si="27"/>
        <v>0</v>
      </c>
      <c r="CD18" s="76">
        <f t="shared" si="28"/>
        <v>0</v>
      </c>
      <c r="CE18" s="76">
        <f t="shared" si="29"/>
        <v>0</v>
      </c>
      <c r="CF18" s="76">
        <f t="shared" si="30"/>
        <v>0</v>
      </c>
      <c r="CG18" s="76">
        <f t="shared" si="31"/>
        <v>0</v>
      </c>
      <c r="CH18" s="76">
        <f t="shared" si="32"/>
        <v>0</v>
      </c>
      <c r="CI18" s="76">
        <v>0</v>
      </c>
      <c r="CJ18" s="76">
        <v>0</v>
      </c>
      <c r="CK18" s="76">
        <v>0</v>
      </c>
      <c r="CL18" s="76">
        <v>0</v>
      </c>
      <c r="CM18" s="64">
        <f t="shared" si="33"/>
        <v>0</v>
      </c>
      <c r="CN18" s="76">
        <v>0</v>
      </c>
      <c r="CO18" s="76">
        <v>0</v>
      </c>
      <c r="CP18" s="76">
        <v>0</v>
      </c>
      <c r="CQ18" s="64">
        <f t="shared" si="34"/>
        <v>0</v>
      </c>
      <c r="CR18" s="64">
        <f t="shared" si="35"/>
        <v>0</v>
      </c>
      <c r="CS18" s="76">
        <v>0</v>
      </c>
      <c r="CT18" s="76">
        <v>0</v>
      </c>
      <c r="CU18" s="76">
        <v>0</v>
      </c>
      <c r="CV18" s="76">
        <v>0</v>
      </c>
      <c r="CW18" s="64">
        <f t="shared" si="36"/>
        <v>0</v>
      </c>
      <c r="CX18" s="76">
        <v>0</v>
      </c>
      <c r="CY18" s="76">
        <v>0</v>
      </c>
      <c r="CZ18" s="76">
        <v>0</v>
      </c>
      <c r="DA18" s="64">
        <f t="shared" si="37"/>
        <v>33.844699999999996</v>
      </c>
      <c r="DB18" s="64">
        <f t="shared" si="38"/>
        <v>33.844699999999996</v>
      </c>
      <c r="DC18" s="76">
        <v>31.669499999999999</v>
      </c>
      <c r="DD18" s="76">
        <v>0</v>
      </c>
      <c r="DE18" s="76">
        <v>0</v>
      </c>
      <c r="DF18" s="76">
        <v>2.1751999999999998</v>
      </c>
      <c r="DG18" s="82">
        <f t="shared" si="39"/>
        <v>0</v>
      </c>
      <c r="DH18" s="83">
        <v>0</v>
      </c>
      <c r="DI18" s="83">
        <v>0</v>
      </c>
      <c r="DJ18" s="83">
        <v>0</v>
      </c>
      <c r="DK18" s="67" t="e">
        <f>#REF!+#REF!+#REF!+#REF!</f>
        <v>#REF!</v>
      </c>
      <c r="DL18" s="67" t="e">
        <f>#REF!+#REF!+AK18+BX18</f>
        <v>#REF!</v>
      </c>
      <c r="DM18" s="67" t="e">
        <f>#REF!+#REF!+AL18+BY18</f>
        <v>#REF!</v>
      </c>
      <c r="DN18" s="67" t="e">
        <f>#REF!+#REF!+AM18+BZ18</f>
        <v>#REF!</v>
      </c>
      <c r="DO18" s="67" t="e">
        <f>#REF!+#REF!+AN18+CA18</f>
        <v>#REF!</v>
      </c>
      <c r="DP18" s="67" t="e">
        <f>#REF!+#REF!+AO18+CB18</f>
        <v>#REF!</v>
      </c>
      <c r="DQ18" s="67" t="e">
        <f>#REF!+#REF!+AP18+CC18</f>
        <v>#REF!</v>
      </c>
      <c r="DR18" s="67" t="e">
        <f>#REF!+#REF!+AQ18+CD18</f>
        <v>#REF!</v>
      </c>
      <c r="DS18" s="67" t="e">
        <f>#REF!+#REF!+AR18+CE18</f>
        <v>#REF!</v>
      </c>
      <c r="DT18" s="67" t="e">
        <f>#REF!+#REF!+AS18+CF18</f>
        <v>#REF!</v>
      </c>
      <c r="DU18" s="64" t="e">
        <f>DK18-#REF!</f>
        <v>#REF!</v>
      </c>
      <c r="DV1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" s="64" t="e">
        <f t="shared" si="40"/>
        <v>#REF!</v>
      </c>
      <c r="DX18" s="64" t="e">
        <f>DN18-Таблица13[[#This Row],[ФОТ20]]</f>
        <v>#REF!</v>
      </c>
      <c r="DY18" s="64" t="e">
        <f>DO18-Таблица13[[#This Row],[ЕСН24]]</f>
        <v>#REF!</v>
      </c>
      <c r="DZ18" s="64" t="e">
        <f t="shared" si="41"/>
        <v>#REF!</v>
      </c>
      <c r="EA1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" s="64" t="e">
        <f t="shared" si="42"/>
        <v>#REF!</v>
      </c>
      <c r="EC18" s="64" t="e">
        <f t="shared" si="43"/>
        <v>#REF!</v>
      </c>
      <c r="ED18" s="64" t="e">
        <f t="shared" si="44"/>
        <v>#REF!</v>
      </c>
    </row>
    <row r="19" spans="1:134" ht="67.5" hidden="1">
      <c r="A19" s="70" t="s">
        <v>226</v>
      </c>
      <c r="B19" s="70">
        <v>7</v>
      </c>
      <c r="C19" s="71" t="s">
        <v>227</v>
      </c>
      <c r="D19" s="72" t="s">
        <v>228</v>
      </c>
      <c r="E19" s="73">
        <v>1</v>
      </c>
      <c r="F19" s="74" t="s">
        <v>229</v>
      </c>
      <c r="G19" s="73" t="s">
        <v>247</v>
      </c>
      <c r="H19" s="73" t="s">
        <v>248</v>
      </c>
      <c r="I19" s="73" t="s">
        <v>232</v>
      </c>
      <c r="J19" s="14" t="s">
        <v>249</v>
      </c>
      <c r="K19" s="75" t="s">
        <v>268</v>
      </c>
      <c r="L19" s="75" t="s">
        <v>235</v>
      </c>
      <c r="M19" s="75" t="s">
        <v>250</v>
      </c>
      <c r="N19" s="75" t="s">
        <v>273</v>
      </c>
      <c r="O19" s="70"/>
      <c r="P19" s="76" t="s">
        <v>274</v>
      </c>
      <c r="Q19" s="76" t="s">
        <v>275</v>
      </c>
      <c r="R19" s="76" t="s">
        <v>276</v>
      </c>
      <c r="S19" s="76" t="s">
        <v>255</v>
      </c>
      <c r="T19" s="77" t="s">
        <v>248</v>
      </c>
      <c r="U19" s="77" t="s">
        <v>256</v>
      </c>
      <c r="V19" s="76">
        <v>285.39510000000001</v>
      </c>
      <c r="W19" s="76">
        <v>11.8672</v>
      </c>
      <c r="X19" s="78">
        <v>0</v>
      </c>
      <c r="Y19" s="76">
        <v>0</v>
      </c>
      <c r="Z19" s="76">
        <v>0</v>
      </c>
      <c r="AA19" s="76">
        <v>0</v>
      </c>
      <c r="AB19" s="76">
        <v>904.86</v>
      </c>
      <c r="AC19" s="76">
        <v>11.8672</v>
      </c>
      <c r="AD19" s="76">
        <v>285.39510000000001</v>
      </c>
      <c r="AE19" s="79">
        <v>0</v>
      </c>
      <c r="AF19" s="79">
        <v>0</v>
      </c>
      <c r="AG19" s="76">
        <v>297.26229999999998</v>
      </c>
      <c r="AH19" s="74">
        <v>43101</v>
      </c>
      <c r="AI19" s="74">
        <v>43465</v>
      </c>
      <c r="AJ19" s="93"/>
      <c r="AK19" s="63">
        <f t="shared" si="4"/>
        <v>174.2038</v>
      </c>
      <c r="AL19" s="63">
        <f t="shared" si="5"/>
        <v>171.23699999999999</v>
      </c>
      <c r="AM19" s="63">
        <f t="shared" si="6"/>
        <v>0</v>
      </c>
      <c r="AN19" s="63">
        <f t="shared" si="7"/>
        <v>0</v>
      </c>
      <c r="AO19" s="63">
        <f t="shared" si="8"/>
        <v>5.9336000000000002</v>
      </c>
      <c r="AP19" s="63">
        <f t="shared" si="9"/>
        <v>0</v>
      </c>
      <c r="AQ19" s="63">
        <f t="shared" si="10"/>
        <v>0</v>
      </c>
      <c r="AR19" s="63">
        <f t="shared" si="11"/>
        <v>0</v>
      </c>
      <c r="AS19" s="63">
        <f t="shared" si="12"/>
        <v>0</v>
      </c>
      <c r="AT19" s="64">
        <f t="shared" si="13"/>
        <v>0</v>
      </c>
      <c r="AU19" s="64">
        <f t="shared" si="14"/>
        <v>0</v>
      </c>
      <c r="AV19" s="76">
        <v>0</v>
      </c>
      <c r="AW19" s="76">
        <v>0</v>
      </c>
      <c r="AX19" s="76">
        <v>0</v>
      </c>
      <c r="AY19" s="76">
        <v>0</v>
      </c>
      <c r="AZ19" s="64">
        <f t="shared" si="15"/>
        <v>0</v>
      </c>
      <c r="BA19" s="76">
        <v>0</v>
      </c>
      <c r="BB19" s="76">
        <v>0</v>
      </c>
      <c r="BC19" s="76">
        <v>0</v>
      </c>
      <c r="BD19" s="64">
        <f t="shared" si="16"/>
        <v>85.618499999999997</v>
      </c>
      <c r="BE19" s="64">
        <f t="shared" si="17"/>
        <v>85.618499999999997</v>
      </c>
      <c r="BF19" s="76">
        <v>85.618499999999997</v>
      </c>
      <c r="BG19" s="76">
        <v>0</v>
      </c>
      <c r="BH19" s="76">
        <v>0</v>
      </c>
      <c r="BI19" s="76">
        <v>2.9668000000000001</v>
      </c>
      <c r="BJ19" s="64">
        <f t="shared" si="18"/>
        <v>0</v>
      </c>
      <c r="BK19" s="76">
        <v>0</v>
      </c>
      <c r="BL19" s="76">
        <v>0</v>
      </c>
      <c r="BM19" s="76">
        <v>0</v>
      </c>
      <c r="BN19" s="76">
        <f t="shared" si="19"/>
        <v>88.585300000000004</v>
      </c>
      <c r="BO19" s="76">
        <f t="shared" si="20"/>
        <v>88.585300000000004</v>
      </c>
      <c r="BP19" s="76">
        <v>85.618499999999997</v>
      </c>
      <c r="BQ19" s="76">
        <v>0</v>
      </c>
      <c r="BR19" s="76">
        <v>0</v>
      </c>
      <c r="BS19" s="76">
        <v>2.9668000000000001</v>
      </c>
      <c r="BT19" s="64">
        <f t="shared" si="21"/>
        <v>0</v>
      </c>
      <c r="BU19" s="76">
        <v>0</v>
      </c>
      <c r="BV19" s="76">
        <v>0</v>
      </c>
      <c r="BW19" s="76">
        <v>0</v>
      </c>
      <c r="BX19" s="76">
        <f t="shared" si="22"/>
        <v>31.506299999999996</v>
      </c>
      <c r="BY19" s="76">
        <f t="shared" si="23"/>
        <v>28.539499999999997</v>
      </c>
      <c r="BZ19" s="76">
        <f t="shared" si="24"/>
        <v>0</v>
      </c>
      <c r="CA19" s="76">
        <f t="shared" si="25"/>
        <v>0</v>
      </c>
      <c r="CB19" s="76">
        <f t="shared" si="26"/>
        <v>2.9668000000000001</v>
      </c>
      <c r="CC19" s="76">
        <f t="shared" si="27"/>
        <v>0</v>
      </c>
      <c r="CD19" s="76">
        <f t="shared" si="28"/>
        <v>0</v>
      </c>
      <c r="CE19" s="76">
        <f t="shared" si="29"/>
        <v>0</v>
      </c>
      <c r="CF19" s="76">
        <f t="shared" si="30"/>
        <v>0</v>
      </c>
      <c r="CG19" s="76">
        <f t="shared" si="31"/>
        <v>0</v>
      </c>
      <c r="CH19" s="76">
        <f t="shared" si="32"/>
        <v>0</v>
      </c>
      <c r="CI19" s="76">
        <v>0</v>
      </c>
      <c r="CJ19" s="76">
        <v>0</v>
      </c>
      <c r="CK19" s="76">
        <v>0</v>
      </c>
      <c r="CL19" s="76">
        <v>0</v>
      </c>
      <c r="CM19" s="64">
        <f t="shared" si="33"/>
        <v>0</v>
      </c>
      <c r="CN19" s="76">
        <v>0</v>
      </c>
      <c r="CO19" s="76">
        <v>0</v>
      </c>
      <c r="CP19" s="76">
        <v>0</v>
      </c>
      <c r="CQ19" s="64">
        <f t="shared" si="34"/>
        <v>0</v>
      </c>
      <c r="CR19" s="64">
        <f t="shared" si="35"/>
        <v>0</v>
      </c>
      <c r="CS19" s="76">
        <v>0</v>
      </c>
      <c r="CT19" s="76">
        <v>0</v>
      </c>
      <c r="CU19" s="76">
        <v>0</v>
      </c>
      <c r="CV19" s="76">
        <v>0</v>
      </c>
      <c r="CW19" s="64">
        <f t="shared" si="36"/>
        <v>0</v>
      </c>
      <c r="CX19" s="76">
        <v>0</v>
      </c>
      <c r="CY19" s="76">
        <v>0</v>
      </c>
      <c r="CZ19" s="76">
        <v>0</v>
      </c>
      <c r="DA19" s="64">
        <f t="shared" si="37"/>
        <v>31.506299999999996</v>
      </c>
      <c r="DB19" s="64">
        <f t="shared" si="38"/>
        <v>31.506299999999996</v>
      </c>
      <c r="DC19" s="76">
        <v>28.539499999999997</v>
      </c>
      <c r="DD19" s="76">
        <v>0</v>
      </c>
      <c r="DE19" s="76">
        <v>0</v>
      </c>
      <c r="DF19" s="76">
        <v>2.9668000000000001</v>
      </c>
      <c r="DG19" s="82">
        <f t="shared" si="39"/>
        <v>0</v>
      </c>
      <c r="DH19" s="83">
        <v>0</v>
      </c>
      <c r="DI19" s="83">
        <v>0</v>
      </c>
      <c r="DJ19" s="83">
        <v>0</v>
      </c>
      <c r="DK19" s="67" t="e">
        <f>#REF!+#REF!+#REF!+#REF!</f>
        <v>#REF!</v>
      </c>
      <c r="DL19" s="67" t="e">
        <f>#REF!+#REF!+AK19+BX19</f>
        <v>#REF!</v>
      </c>
      <c r="DM19" s="67" t="e">
        <f>#REF!+#REF!+AL19+BY19</f>
        <v>#REF!</v>
      </c>
      <c r="DN19" s="67" t="e">
        <f>#REF!+#REF!+AM19+BZ19</f>
        <v>#REF!</v>
      </c>
      <c r="DO19" s="67" t="e">
        <f>#REF!+#REF!+AN19+CA19</f>
        <v>#REF!</v>
      </c>
      <c r="DP19" s="67" t="e">
        <f>#REF!+#REF!+AO19+CB19</f>
        <v>#REF!</v>
      </c>
      <c r="DQ19" s="67" t="e">
        <f>#REF!+#REF!+AP19+CC19</f>
        <v>#REF!</v>
      </c>
      <c r="DR19" s="67" t="e">
        <f>#REF!+#REF!+AQ19+CD19</f>
        <v>#REF!</v>
      </c>
      <c r="DS19" s="67" t="e">
        <f>#REF!+#REF!+AR19+CE19</f>
        <v>#REF!</v>
      </c>
      <c r="DT19" s="67" t="e">
        <f>#REF!+#REF!+AS19+CF19</f>
        <v>#REF!</v>
      </c>
      <c r="DU19" s="64" t="e">
        <f>DK19-#REF!</f>
        <v>#REF!</v>
      </c>
      <c r="DV1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" s="64" t="e">
        <f t="shared" si="40"/>
        <v>#REF!</v>
      </c>
      <c r="DX19" s="64" t="e">
        <f>DN19-Таблица13[[#This Row],[ФОТ20]]</f>
        <v>#REF!</v>
      </c>
      <c r="DY19" s="64" t="e">
        <f>DO19-Таблица13[[#This Row],[ЕСН24]]</f>
        <v>#REF!</v>
      </c>
      <c r="DZ19" s="64" t="e">
        <f t="shared" si="41"/>
        <v>#REF!</v>
      </c>
      <c r="EA1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" s="64" t="e">
        <f t="shared" si="42"/>
        <v>#REF!</v>
      </c>
      <c r="EC19" s="64" t="e">
        <f t="shared" si="43"/>
        <v>#REF!</v>
      </c>
      <c r="ED19" s="64" t="e">
        <f t="shared" si="44"/>
        <v>#REF!</v>
      </c>
    </row>
    <row r="20" spans="1:134" ht="202.5" hidden="1">
      <c r="A20" s="70" t="s">
        <v>226</v>
      </c>
      <c r="B20" s="70">
        <v>8</v>
      </c>
      <c r="C20" s="71" t="s">
        <v>227</v>
      </c>
      <c r="D20" s="72" t="s">
        <v>277</v>
      </c>
      <c r="E20" s="73">
        <v>1</v>
      </c>
      <c r="F20" s="74" t="s">
        <v>229</v>
      </c>
      <c r="G20" s="73" t="s">
        <v>247</v>
      </c>
      <c r="H20" s="73" t="s">
        <v>278</v>
      </c>
      <c r="I20" s="73" t="s">
        <v>232</v>
      </c>
      <c r="J20" s="14" t="s">
        <v>279</v>
      </c>
      <c r="K20" s="75" t="s">
        <v>263</v>
      </c>
      <c r="L20" s="75" t="s">
        <v>280</v>
      </c>
      <c r="M20" s="75" t="s">
        <v>281</v>
      </c>
      <c r="N20" s="75" t="s">
        <v>282</v>
      </c>
      <c r="O20" s="70"/>
      <c r="P20" s="76" t="s">
        <v>283</v>
      </c>
      <c r="Q20" s="76" t="s">
        <v>284</v>
      </c>
      <c r="R20" s="76" t="s">
        <v>285</v>
      </c>
      <c r="S20" s="76" t="s">
        <v>286</v>
      </c>
      <c r="T20" s="77" t="s">
        <v>287</v>
      </c>
      <c r="U20" s="77" t="s">
        <v>288</v>
      </c>
      <c r="V20" s="76">
        <v>897.66499999999996</v>
      </c>
      <c r="W20" s="76">
        <v>299.5455</v>
      </c>
      <c r="X20" s="78">
        <v>0</v>
      </c>
      <c r="Y20" s="76">
        <v>0</v>
      </c>
      <c r="Z20" s="76">
        <v>0</v>
      </c>
      <c r="AA20" s="76">
        <v>0</v>
      </c>
      <c r="AB20" s="76">
        <v>2502.4</v>
      </c>
      <c r="AC20" s="76">
        <v>299.5455</v>
      </c>
      <c r="AD20" s="76">
        <v>897.66499999999996</v>
      </c>
      <c r="AE20" s="79">
        <v>0</v>
      </c>
      <c r="AF20" s="79">
        <v>0</v>
      </c>
      <c r="AG20" s="76">
        <v>1197.2104999999999</v>
      </c>
      <c r="AH20" s="74">
        <v>43276</v>
      </c>
      <c r="AI20" s="74">
        <v>43383</v>
      </c>
      <c r="AJ20" s="93"/>
      <c r="AK20" s="63">
        <f t="shared" si="4"/>
        <v>879.65330000000006</v>
      </c>
      <c r="AL20" s="63">
        <f t="shared" si="5"/>
        <v>701.30070000000001</v>
      </c>
      <c r="AM20" s="63">
        <f t="shared" si="6"/>
        <v>0</v>
      </c>
      <c r="AN20" s="63">
        <f t="shared" si="7"/>
        <v>0</v>
      </c>
      <c r="AO20" s="63">
        <f t="shared" si="8"/>
        <v>220.04519999999999</v>
      </c>
      <c r="AP20" s="63">
        <f t="shared" si="9"/>
        <v>0</v>
      </c>
      <c r="AQ20" s="63">
        <f t="shared" si="10"/>
        <v>0</v>
      </c>
      <c r="AR20" s="63">
        <f t="shared" si="11"/>
        <v>0</v>
      </c>
      <c r="AS20" s="63">
        <f t="shared" si="12"/>
        <v>0</v>
      </c>
      <c r="AT20" s="64">
        <f t="shared" si="13"/>
        <v>388.96310000000005</v>
      </c>
      <c r="AU20" s="64">
        <f t="shared" si="14"/>
        <v>388.96310000000005</v>
      </c>
      <c r="AV20" s="76">
        <v>280.52030000000002</v>
      </c>
      <c r="AW20" s="76">
        <v>0</v>
      </c>
      <c r="AX20" s="76">
        <v>0</v>
      </c>
      <c r="AY20" s="76">
        <v>108.44280000000001</v>
      </c>
      <c r="AZ20" s="64">
        <f t="shared" si="15"/>
        <v>0</v>
      </c>
      <c r="BA20" s="76">
        <v>0</v>
      </c>
      <c r="BB20" s="76">
        <v>0</v>
      </c>
      <c r="BC20" s="76">
        <v>0</v>
      </c>
      <c r="BD20" s="64">
        <f t="shared" si="16"/>
        <v>280.52030000000002</v>
      </c>
      <c r="BE20" s="64">
        <f t="shared" si="17"/>
        <v>280.52030000000002</v>
      </c>
      <c r="BF20" s="76">
        <v>280.52030000000002</v>
      </c>
      <c r="BG20" s="76">
        <v>0</v>
      </c>
      <c r="BH20" s="76">
        <v>0</v>
      </c>
      <c r="BI20" s="76">
        <v>41.692599999999999</v>
      </c>
      <c r="BJ20" s="64">
        <f t="shared" si="18"/>
        <v>0</v>
      </c>
      <c r="BK20" s="76">
        <v>0</v>
      </c>
      <c r="BL20" s="76">
        <v>0</v>
      </c>
      <c r="BM20" s="76">
        <v>0</v>
      </c>
      <c r="BN20" s="76">
        <f t="shared" si="19"/>
        <v>210.16990000000001</v>
      </c>
      <c r="BO20" s="76">
        <f t="shared" si="20"/>
        <v>210.16990000000001</v>
      </c>
      <c r="BP20" s="76">
        <v>140.26010000000002</v>
      </c>
      <c r="BQ20" s="76">
        <v>0</v>
      </c>
      <c r="BR20" s="76">
        <v>0</v>
      </c>
      <c r="BS20" s="76">
        <v>69.90979999999999</v>
      </c>
      <c r="BT20" s="64">
        <f t="shared" si="21"/>
        <v>0</v>
      </c>
      <c r="BU20" s="76">
        <v>0</v>
      </c>
      <c r="BV20" s="76">
        <v>0</v>
      </c>
      <c r="BW20" s="76">
        <v>0</v>
      </c>
      <c r="BX20" s="76">
        <f t="shared" si="22"/>
        <v>89.823899999999995</v>
      </c>
      <c r="BY20" s="76">
        <f t="shared" si="23"/>
        <v>56.104099999999995</v>
      </c>
      <c r="BZ20" s="76">
        <f t="shared" si="24"/>
        <v>0</v>
      </c>
      <c r="CA20" s="76">
        <f t="shared" si="25"/>
        <v>0</v>
      </c>
      <c r="CB20" s="76">
        <f t="shared" si="26"/>
        <v>33.719799999999999</v>
      </c>
      <c r="CC20" s="76">
        <f t="shared" si="27"/>
        <v>0</v>
      </c>
      <c r="CD20" s="76">
        <f t="shared" si="28"/>
        <v>0</v>
      </c>
      <c r="CE20" s="76">
        <f t="shared" si="29"/>
        <v>0</v>
      </c>
      <c r="CF20" s="76">
        <f t="shared" si="30"/>
        <v>0</v>
      </c>
      <c r="CG20" s="76">
        <f t="shared" si="31"/>
        <v>89.823899999999995</v>
      </c>
      <c r="CH20" s="76">
        <f t="shared" si="32"/>
        <v>89.823899999999995</v>
      </c>
      <c r="CI20" s="76">
        <v>56.104099999999995</v>
      </c>
      <c r="CJ20" s="76">
        <v>0</v>
      </c>
      <c r="CK20" s="76">
        <v>0</v>
      </c>
      <c r="CL20" s="76">
        <v>33.719799999999999</v>
      </c>
      <c r="CM20" s="64">
        <f t="shared" si="33"/>
        <v>0</v>
      </c>
      <c r="CN20" s="76">
        <v>0</v>
      </c>
      <c r="CO20" s="76">
        <v>0</v>
      </c>
      <c r="CP20" s="76">
        <v>0</v>
      </c>
      <c r="CQ20" s="64">
        <f t="shared" si="34"/>
        <v>0</v>
      </c>
      <c r="CR20" s="64">
        <f t="shared" si="35"/>
        <v>0</v>
      </c>
      <c r="CS20" s="76">
        <v>0</v>
      </c>
      <c r="CT20" s="76">
        <v>0</v>
      </c>
      <c r="CU20" s="76">
        <v>0</v>
      </c>
      <c r="CV20" s="76">
        <v>0</v>
      </c>
      <c r="CW20" s="64">
        <f t="shared" si="36"/>
        <v>0</v>
      </c>
      <c r="CX20" s="76">
        <v>0</v>
      </c>
      <c r="CY20" s="76">
        <v>0</v>
      </c>
      <c r="CZ20" s="76">
        <v>0</v>
      </c>
      <c r="DA20" s="64">
        <f t="shared" si="37"/>
        <v>0</v>
      </c>
      <c r="DB20" s="64">
        <f t="shared" si="38"/>
        <v>0</v>
      </c>
      <c r="DC20" s="76">
        <v>0</v>
      </c>
      <c r="DD20" s="76">
        <v>0</v>
      </c>
      <c r="DE20" s="76">
        <v>0</v>
      </c>
      <c r="DF20" s="76">
        <v>0</v>
      </c>
      <c r="DG20" s="82">
        <f t="shared" si="39"/>
        <v>0</v>
      </c>
      <c r="DH20" s="83">
        <v>0</v>
      </c>
      <c r="DI20" s="83">
        <v>0</v>
      </c>
      <c r="DJ20" s="83">
        <v>0</v>
      </c>
      <c r="DK20" s="67" t="e">
        <f>#REF!+#REF!+#REF!+#REF!</f>
        <v>#REF!</v>
      </c>
      <c r="DL20" s="67" t="e">
        <f>#REF!+#REF!+AK20+BX20</f>
        <v>#REF!</v>
      </c>
      <c r="DM20" s="67" t="e">
        <f>#REF!+#REF!+AL20+BY20</f>
        <v>#REF!</v>
      </c>
      <c r="DN20" s="67" t="e">
        <f>#REF!+#REF!+AM20+BZ20</f>
        <v>#REF!</v>
      </c>
      <c r="DO20" s="67" t="e">
        <f>#REF!+#REF!+AN20+CA20</f>
        <v>#REF!</v>
      </c>
      <c r="DP20" s="67" t="e">
        <f>#REF!+#REF!+AO20+CB20</f>
        <v>#REF!</v>
      </c>
      <c r="DQ20" s="67" t="e">
        <f>#REF!+#REF!+AP20+CC20</f>
        <v>#REF!</v>
      </c>
      <c r="DR20" s="67" t="e">
        <f>#REF!+#REF!+AQ20+CD20</f>
        <v>#REF!</v>
      </c>
      <c r="DS20" s="67" t="e">
        <f>#REF!+#REF!+AR20+CE20</f>
        <v>#REF!</v>
      </c>
      <c r="DT20" s="67" t="e">
        <f>#REF!+#REF!+AS20+CF20</f>
        <v>#REF!</v>
      </c>
      <c r="DU20" s="64" t="e">
        <f>DK20-#REF!</f>
        <v>#REF!</v>
      </c>
      <c r="DV2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" s="64" t="e">
        <f t="shared" si="40"/>
        <v>#REF!</v>
      </c>
      <c r="DX20" s="64" t="e">
        <f>DN20-Таблица13[[#This Row],[ФОТ20]]</f>
        <v>#REF!</v>
      </c>
      <c r="DY20" s="64" t="e">
        <f>DO20-Таблица13[[#This Row],[ЕСН24]]</f>
        <v>#REF!</v>
      </c>
      <c r="DZ20" s="64" t="e">
        <f t="shared" si="41"/>
        <v>#REF!</v>
      </c>
      <c r="EA2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" s="64" t="e">
        <f t="shared" si="42"/>
        <v>#REF!</v>
      </c>
      <c r="EC20" s="64" t="e">
        <f t="shared" si="43"/>
        <v>#REF!</v>
      </c>
      <c r="ED20" s="64" t="e">
        <f t="shared" si="44"/>
        <v>#REF!</v>
      </c>
    </row>
    <row r="21" spans="1:134" ht="45" hidden="1">
      <c r="A21" s="70" t="s">
        <v>226</v>
      </c>
      <c r="B21" s="70">
        <v>9</v>
      </c>
      <c r="C21" s="71" t="s">
        <v>227</v>
      </c>
      <c r="D21" s="72" t="s">
        <v>228</v>
      </c>
      <c r="E21" s="73">
        <v>1</v>
      </c>
      <c r="F21" s="74" t="s">
        <v>229</v>
      </c>
      <c r="G21" s="73" t="s">
        <v>247</v>
      </c>
      <c r="H21" s="73" t="s">
        <v>248</v>
      </c>
      <c r="I21" s="73" t="s">
        <v>232</v>
      </c>
      <c r="J21" s="14" t="s">
        <v>289</v>
      </c>
      <c r="K21" s="75" t="s">
        <v>268</v>
      </c>
      <c r="L21" s="75" t="s">
        <v>290</v>
      </c>
      <c r="M21" s="75" t="s">
        <v>250</v>
      </c>
      <c r="N21" s="75" t="s">
        <v>291</v>
      </c>
      <c r="O21" s="70"/>
      <c r="P21" s="76" t="s">
        <v>292</v>
      </c>
      <c r="Q21" s="76" t="s">
        <v>293</v>
      </c>
      <c r="R21" s="76" t="s">
        <v>294</v>
      </c>
      <c r="S21" s="76" t="s">
        <v>255</v>
      </c>
      <c r="T21" s="77" t="s">
        <v>248</v>
      </c>
      <c r="U21" s="77" t="s">
        <v>295</v>
      </c>
      <c r="V21" s="76">
        <v>219.57600000000002</v>
      </c>
      <c r="W21" s="76">
        <v>0.439</v>
      </c>
      <c r="X21" s="78">
        <v>0</v>
      </c>
      <c r="Y21" s="76">
        <v>0</v>
      </c>
      <c r="Z21" s="76">
        <v>0</v>
      </c>
      <c r="AA21" s="76">
        <v>0</v>
      </c>
      <c r="AB21" s="76">
        <v>658.5</v>
      </c>
      <c r="AC21" s="76">
        <v>0.439</v>
      </c>
      <c r="AD21" s="76">
        <v>219.57600000000002</v>
      </c>
      <c r="AE21" s="79">
        <v>0</v>
      </c>
      <c r="AF21" s="79">
        <v>0</v>
      </c>
      <c r="AG21" s="76">
        <v>220.01500000000001</v>
      </c>
      <c r="AH21" s="74">
        <v>43101</v>
      </c>
      <c r="AI21" s="74">
        <v>43465</v>
      </c>
      <c r="AJ21" s="93"/>
      <c r="AK21" s="63">
        <f t="shared" si="4"/>
        <v>0</v>
      </c>
      <c r="AL21" s="63">
        <f t="shared" si="5"/>
        <v>0</v>
      </c>
      <c r="AM21" s="63">
        <f t="shared" si="6"/>
        <v>0</v>
      </c>
      <c r="AN21" s="63">
        <f t="shared" si="7"/>
        <v>0</v>
      </c>
      <c r="AO21" s="63">
        <f t="shared" si="8"/>
        <v>0</v>
      </c>
      <c r="AP21" s="63">
        <f t="shared" si="9"/>
        <v>0</v>
      </c>
      <c r="AQ21" s="63">
        <f t="shared" si="10"/>
        <v>0</v>
      </c>
      <c r="AR21" s="63">
        <f t="shared" si="11"/>
        <v>0</v>
      </c>
      <c r="AS21" s="63">
        <f t="shared" si="12"/>
        <v>0</v>
      </c>
      <c r="AT21" s="64">
        <f t="shared" si="13"/>
        <v>0</v>
      </c>
      <c r="AU21" s="64">
        <f t="shared" si="14"/>
        <v>0</v>
      </c>
      <c r="AV21" s="76">
        <v>0</v>
      </c>
      <c r="AW21" s="76">
        <v>0</v>
      </c>
      <c r="AX21" s="76">
        <v>0</v>
      </c>
      <c r="AY21" s="76">
        <v>0</v>
      </c>
      <c r="AZ21" s="64">
        <f t="shared" si="15"/>
        <v>0</v>
      </c>
      <c r="BA21" s="76">
        <v>0</v>
      </c>
      <c r="BB21" s="76">
        <v>0</v>
      </c>
      <c r="BC21" s="76">
        <v>0</v>
      </c>
      <c r="BD21" s="64">
        <f t="shared" si="16"/>
        <v>0</v>
      </c>
      <c r="BE21" s="64">
        <f t="shared" si="17"/>
        <v>0</v>
      </c>
      <c r="BF21" s="76">
        <v>0</v>
      </c>
      <c r="BG21" s="76">
        <v>0</v>
      </c>
      <c r="BH21" s="76">
        <v>0</v>
      </c>
      <c r="BI21" s="76">
        <v>0</v>
      </c>
      <c r="BJ21" s="64">
        <f t="shared" si="18"/>
        <v>0</v>
      </c>
      <c r="BK21" s="76">
        <v>0</v>
      </c>
      <c r="BL21" s="76">
        <v>0</v>
      </c>
      <c r="BM21" s="76">
        <v>0</v>
      </c>
      <c r="BN21" s="76">
        <f t="shared" si="19"/>
        <v>0</v>
      </c>
      <c r="BO21" s="76">
        <f t="shared" si="20"/>
        <v>0</v>
      </c>
      <c r="BP21" s="76">
        <v>0</v>
      </c>
      <c r="BQ21" s="76">
        <v>0</v>
      </c>
      <c r="BR21" s="76">
        <v>0</v>
      </c>
      <c r="BS21" s="76">
        <v>0</v>
      </c>
      <c r="BT21" s="64">
        <f t="shared" si="21"/>
        <v>0</v>
      </c>
      <c r="BU21" s="76">
        <v>0</v>
      </c>
      <c r="BV21" s="76">
        <v>0</v>
      </c>
      <c r="BW21" s="76">
        <v>0</v>
      </c>
      <c r="BX21" s="76">
        <f t="shared" si="22"/>
        <v>0</v>
      </c>
      <c r="BY21" s="76">
        <f t="shared" si="23"/>
        <v>0</v>
      </c>
      <c r="BZ21" s="76">
        <f t="shared" si="24"/>
        <v>0</v>
      </c>
      <c r="CA21" s="76">
        <f t="shared" si="25"/>
        <v>0</v>
      </c>
      <c r="CB21" s="76">
        <f t="shared" si="26"/>
        <v>0</v>
      </c>
      <c r="CC21" s="76">
        <f t="shared" si="27"/>
        <v>0</v>
      </c>
      <c r="CD21" s="76">
        <f t="shared" si="28"/>
        <v>0</v>
      </c>
      <c r="CE21" s="76">
        <f t="shared" si="29"/>
        <v>0</v>
      </c>
      <c r="CF21" s="76">
        <f t="shared" si="30"/>
        <v>0</v>
      </c>
      <c r="CG21" s="76">
        <f t="shared" si="31"/>
        <v>0</v>
      </c>
      <c r="CH21" s="76">
        <f t="shared" si="32"/>
        <v>0</v>
      </c>
      <c r="CI21" s="76">
        <v>0</v>
      </c>
      <c r="CJ21" s="76">
        <v>0</v>
      </c>
      <c r="CK21" s="76">
        <v>0</v>
      </c>
      <c r="CL21" s="76">
        <v>0</v>
      </c>
      <c r="CM21" s="64">
        <f t="shared" si="33"/>
        <v>0</v>
      </c>
      <c r="CN21" s="76">
        <v>0</v>
      </c>
      <c r="CO21" s="76">
        <v>0</v>
      </c>
      <c r="CP21" s="76">
        <v>0</v>
      </c>
      <c r="CQ21" s="64">
        <f t="shared" si="34"/>
        <v>0</v>
      </c>
      <c r="CR21" s="64">
        <f t="shared" si="35"/>
        <v>0</v>
      </c>
      <c r="CS21" s="76">
        <v>0</v>
      </c>
      <c r="CT21" s="76">
        <v>0</v>
      </c>
      <c r="CU21" s="76">
        <v>0</v>
      </c>
      <c r="CV21" s="76">
        <v>0</v>
      </c>
      <c r="CW21" s="64">
        <f t="shared" si="36"/>
        <v>0</v>
      </c>
      <c r="CX21" s="76">
        <v>0</v>
      </c>
      <c r="CY21" s="76">
        <v>0</v>
      </c>
      <c r="CZ21" s="76">
        <v>0</v>
      </c>
      <c r="DA21" s="64">
        <f t="shared" si="37"/>
        <v>0</v>
      </c>
      <c r="DB21" s="64">
        <f t="shared" si="38"/>
        <v>0</v>
      </c>
      <c r="DC21" s="76">
        <v>0</v>
      </c>
      <c r="DD21" s="76">
        <v>0</v>
      </c>
      <c r="DE21" s="76">
        <v>0</v>
      </c>
      <c r="DF21" s="76">
        <v>0</v>
      </c>
      <c r="DG21" s="82">
        <f t="shared" si="39"/>
        <v>0</v>
      </c>
      <c r="DH21" s="83">
        <v>0</v>
      </c>
      <c r="DI21" s="83">
        <v>0</v>
      </c>
      <c r="DJ21" s="83">
        <v>0</v>
      </c>
      <c r="DK21" s="67" t="e">
        <f>#REF!+#REF!+#REF!+#REF!</f>
        <v>#REF!</v>
      </c>
      <c r="DL21" s="67" t="e">
        <f>#REF!+#REF!+AK21+BX21</f>
        <v>#REF!</v>
      </c>
      <c r="DM21" s="67" t="e">
        <f>#REF!+#REF!+AL21+BY21</f>
        <v>#REF!</v>
      </c>
      <c r="DN21" s="67" t="e">
        <f>#REF!+#REF!+AM21+BZ21</f>
        <v>#REF!</v>
      </c>
      <c r="DO21" s="67" t="e">
        <f>#REF!+#REF!+AN21+CA21</f>
        <v>#REF!</v>
      </c>
      <c r="DP21" s="67" t="e">
        <f>#REF!+#REF!+AO21+CB21</f>
        <v>#REF!</v>
      </c>
      <c r="DQ21" s="67" t="e">
        <f>#REF!+#REF!+AP21+CC21</f>
        <v>#REF!</v>
      </c>
      <c r="DR21" s="67" t="e">
        <f>#REF!+#REF!+AQ21+CD21</f>
        <v>#REF!</v>
      </c>
      <c r="DS21" s="67" t="e">
        <f>#REF!+#REF!+AR21+CE21</f>
        <v>#REF!</v>
      </c>
      <c r="DT21" s="67" t="e">
        <f>#REF!+#REF!+AS21+CF21</f>
        <v>#REF!</v>
      </c>
      <c r="DU21" s="64" t="e">
        <f>DK21-#REF!</f>
        <v>#REF!</v>
      </c>
      <c r="DV2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" s="64" t="e">
        <f t="shared" si="40"/>
        <v>#REF!</v>
      </c>
      <c r="DX21" s="64" t="e">
        <f>DN21-Таблица13[[#This Row],[ФОТ20]]</f>
        <v>#REF!</v>
      </c>
      <c r="DY21" s="64" t="e">
        <f>DO21-Таблица13[[#This Row],[ЕСН24]]</f>
        <v>#REF!</v>
      </c>
      <c r="DZ21" s="64" t="e">
        <f t="shared" si="41"/>
        <v>#REF!</v>
      </c>
      <c r="EA2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" s="64" t="e">
        <f t="shared" si="42"/>
        <v>#REF!</v>
      </c>
      <c r="EC21" s="64" t="e">
        <f t="shared" si="43"/>
        <v>#REF!</v>
      </c>
      <c r="ED21" s="64" t="e">
        <f t="shared" si="44"/>
        <v>#REF!</v>
      </c>
    </row>
    <row r="22" spans="1:134" ht="45" hidden="1">
      <c r="A22" s="70" t="s">
        <v>226</v>
      </c>
      <c r="B22" s="70">
        <v>10</v>
      </c>
      <c r="C22" s="71" t="s">
        <v>227</v>
      </c>
      <c r="D22" s="72" t="s">
        <v>228</v>
      </c>
      <c r="E22" s="73">
        <v>1</v>
      </c>
      <c r="F22" s="74" t="s">
        <v>229</v>
      </c>
      <c r="G22" s="73" t="s">
        <v>247</v>
      </c>
      <c r="H22" s="73" t="s">
        <v>248</v>
      </c>
      <c r="I22" s="73" t="s">
        <v>232</v>
      </c>
      <c r="J22" s="14" t="s">
        <v>296</v>
      </c>
      <c r="K22" s="75" t="s">
        <v>268</v>
      </c>
      <c r="L22" s="75" t="s">
        <v>290</v>
      </c>
      <c r="M22" s="75" t="s">
        <v>250</v>
      </c>
      <c r="N22" s="75" t="s">
        <v>297</v>
      </c>
      <c r="O22" s="70"/>
      <c r="P22" s="76" t="s">
        <v>298</v>
      </c>
      <c r="Q22" s="76" t="s">
        <v>299</v>
      </c>
      <c r="R22" s="76" t="s">
        <v>300</v>
      </c>
      <c r="S22" s="76" t="s">
        <v>255</v>
      </c>
      <c r="T22" s="77" t="s">
        <v>248</v>
      </c>
      <c r="U22" s="77" t="s">
        <v>295</v>
      </c>
      <c r="V22" s="76">
        <v>151.14510000000001</v>
      </c>
      <c r="W22" s="76">
        <v>6.1368999999999998</v>
      </c>
      <c r="X22" s="78">
        <v>0</v>
      </c>
      <c r="Y22" s="76">
        <v>0</v>
      </c>
      <c r="Z22" s="76">
        <v>0</v>
      </c>
      <c r="AA22" s="76">
        <v>0</v>
      </c>
      <c r="AB22" s="76">
        <v>472</v>
      </c>
      <c r="AC22" s="76">
        <v>6.1368999999999998</v>
      </c>
      <c r="AD22" s="76">
        <v>151.14510000000001</v>
      </c>
      <c r="AE22" s="79">
        <v>0</v>
      </c>
      <c r="AF22" s="79">
        <v>0</v>
      </c>
      <c r="AG22" s="76">
        <v>157.28199999999998</v>
      </c>
      <c r="AH22" s="74">
        <v>43101</v>
      </c>
      <c r="AI22" s="74">
        <v>43465</v>
      </c>
      <c r="AJ22" s="93"/>
      <c r="AK22" s="63">
        <f t="shared" si="4"/>
        <v>0</v>
      </c>
      <c r="AL22" s="63">
        <f t="shared" si="5"/>
        <v>0</v>
      </c>
      <c r="AM22" s="63">
        <f t="shared" si="6"/>
        <v>0</v>
      </c>
      <c r="AN22" s="63">
        <f t="shared" si="7"/>
        <v>0</v>
      </c>
      <c r="AO22" s="63">
        <f t="shared" si="8"/>
        <v>0</v>
      </c>
      <c r="AP22" s="63">
        <f t="shared" si="9"/>
        <v>0</v>
      </c>
      <c r="AQ22" s="63">
        <f t="shared" si="10"/>
        <v>0</v>
      </c>
      <c r="AR22" s="63">
        <f t="shared" si="11"/>
        <v>0</v>
      </c>
      <c r="AS22" s="63">
        <f t="shared" si="12"/>
        <v>0</v>
      </c>
      <c r="AT22" s="64">
        <f t="shared" si="13"/>
        <v>0</v>
      </c>
      <c r="AU22" s="64">
        <f t="shared" si="14"/>
        <v>0</v>
      </c>
      <c r="AV22" s="76">
        <v>0</v>
      </c>
      <c r="AW22" s="76">
        <v>0</v>
      </c>
      <c r="AX22" s="76">
        <v>0</v>
      </c>
      <c r="AY22" s="76">
        <v>0</v>
      </c>
      <c r="AZ22" s="64">
        <f t="shared" si="15"/>
        <v>0</v>
      </c>
      <c r="BA22" s="76">
        <v>0</v>
      </c>
      <c r="BB22" s="76">
        <v>0</v>
      </c>
      <c r="BC22" s="76">
        <v>0</v>
      </c>
      <c r="BD22" s="64">
        <f t="shared" si="16"/>
        <v>0</v>
      </c>
      <c r="BE22" s="64">
        <f t="shared" si="17"/>
        <v>0</v>
      </c>
      <c r="BF22" s="76">
        <v>0</v>
      </c>
      <c r="BG22" s="76">
        <v>0</v>
      </c>
      <c r="BH22" s="76">
        <v>0</v>
      </c>
      <c r="BI22" s="76">
        <v>0</v>
      </c>
      <c r="BJ22" s="64">
        <f t="shared" si="18"/>
        <v>0</v>
      </c>
      <c r="BK22" s="76">
        <v>0</v>
      </c>
      <c r="BL22" s="76">
        <v>0</v>
      </c>
      <c r="BM22" s="76">
        <v>0</v>
      </c>
      <c r="BN22" s="76">
        <f t="shared" si="19"/>
        <v>0</v>
      </c>
      <c r="BO22" s="76">
        <f t="shared" si="20"/>
        <v>0</v>
      </c>
      <c r="BP22" s="76">
        <v>0</v>
      </c>
      <c r="BQ22" s="76">
        <v>0</v>
      </c>
      <c r="BR22" s="76">
        <v>0</v>
      </c>
      <c r="BS22" s="76">
        <v>0</v>
      </c>
      <c r="BT22" s="64">
        <f t="shared" si="21"/>
        <v>0</v>
      </c>
      <c r="BU22" s="76">
        <v>0</v>
      </c>
      <c r="BV22" s="76">
        <v>0</v>
      </c>
      <c r="BW22" s="76">
        <v>0</v>
      </c>
      <c r="BX22" s="76">
        <f t="shared" si="22"/>
        <v>157.28200000000001</v>
      </c>
      <c r="BY22" s="76">
        <f t="shared" si="23"/>
        <v>151.14510000000001</v>
      </c>
      <c r="BZ22" s="76">
        <f t="shared" si="24"/>
        <v>0</v>
      </c>
      <c r="CA22" s="76">
        <f t="shared" si="25"/>
        <v>0</v>
      </c>
      <c r="CB22" s="76">
        <f t="shared" si="26"/>
        <v>6.1368999999999998</v>
      </c>
      <c r="CC22" s="76">
        <f t="shared" si="27"/>
        <v>0</v>
      </c>
      <c r="CD22" s="76">
        <f t="shared" si="28"/>
        <v>0</v>
      </c>
      <c r="CE22" s="76">
        <f t="shared" si="29"/>
        <v>0</v>
      </c>
      <c r="CF22" s="76">
        <f t="shared" si="30"/>
        <v>0</v>
      </c>
      <c r="CG22" s="76">
        <f t="shared" si="31"/>
        <v>157.28200000000001</v>
      </c>
      <c r="CH22" s="76">
        <f t="shared" si="32"/>
        <v>157.28200000000001</v>
      </c>
      <c r="CI22" s="76">
        <v>151.14510000000001</v>
      </c>
      <c r="CJ22" s="76">
        <v>0</v>
      </c>
      <c r="CK22" s="76">
        <v>0</v>
      </c>
      <c r="CL22" s="76">
        <v>6.1368999999999998</v>
      </c>
      <c r="CM22" s="64">
        <f t="shared" si="33"/>
        <v>0</v>
      </c>
      <c r="CN22" s="76">
        <v>0</v>
      </c>
      <c r="CO22" s="76">
        <v>0</v>
      </c>
      <c r="CP22" s="76">
        <v>0</v>
      </c>
      <c r="CQ22" s="64">
        <f t="shared" si="34"/>
        <v>0</v>
      </c>
      <c r="CR22" s="64">
        <f t="shared" si="35"/>
        <v>0</v>
      </c>
      <c r="CS22" s="76">
        <v>0</v>
      </c>
      <c r="CT22" s="76">
        <v>0</v>
      </c>
      <c r="CU22" s="76">
        <v>0</v>
      </c>
      <c r="CV22" s="76">
        <v>0</v>
      </c>
      <c r="CW22" s="64">
        <f t="shared" si="36"/>
        <v>0</v>
      </c>
      <c r="CX22" s="76">
        <v>0</v>
      </c>
      <c r="CY22" s="76">
        <v>0</v>
      </c>
      <c r="CZ22" s="76">
        <v>0</v>
      </c>
      <c r="DA22" s="64">
        <f t="shared" si="37"/>
        <v>0</v>
      </c>
      <c r="DB22" s="64">
        <f t="shared" si="38"/>
        <v>0</v>
      </c>
      <c r="DC22" s="76">
        <v>0</v>
      </c>
      <c r="DD22" s="76">
        <v>0</v>
      </c>
      <c r="DE22" s="76">
        <v>0</v>
      </c>
      <c r="DF22" s="76">
        <v>0</v>
      </c>
      <c r="DG22" s="82">
        <f t="shared" si="39"/>
        <v>0</v>
      </c>
      <c r="DH22" s="83">
        <v>0</v>
      </c>
      <c r="DI22" s="83">
        <v>0</v>
      </c>
      <c r="DJ22" s="83">
        <v>0</v>
      </c>
      <c r="DK22" s="67" t="e">
        <f>#REF!+#REF!+#REF!+#REF!</f>
        <v>#REF!</v>
      </c>
      <c r="DL22" s="67" t="e">
        <f>#REF!+#REF!+AK22+BX22</f>
        <v>#REF!</v>
      </c>
      <c r="DM22" s="67" t="e">
        <f>#REF!+#REF!+AL22+BY22</f>
        <v>#REF!</v>
      </c>
      <c r="DN22" s="67" t="e">
        <f>#REF!+#REF!+AM22+BZ22</f>
        <v>#REF!</v>
      </c>
      <c r="DO22" s="67" t="e">
        <f>#REF!+#REF!+AN22+CA22</f>
        <v>#REF!</v>
      </c>
      <c r="DP22" s="67" t="e">
        <f>#REF!+#REF!+AO22+CB22</f>
        <v>#REF!</v>
      </c>
      <c r="DQ22" s="67" t="e">
        <f>#REF!+#REF!+AP22+CC22</f>
        <v>#REF!</v>
      </c>
      <c r="DR22" s="67" t="e">
        <f>#REF!+#REF!+AQ22+CD22</f>
        <v>#REF!</v>
      </c>
      <c r="DS22" s="67" t="e">
        <f>#REF!+#REF!+AR22+CE22</f>
        <v>#REF!</v>
      </c>
      <c r="DT22" s="67" t="e">
        <f>#REF!+#REF!+AS22+CF22</f>
        <v>#REF!</v>
      </c>
      <c r="DU22" s="64" t="e">
        <f>DK22-#REF!</f>
        <v>#REF!</v>
      </c>
      <c r="DV2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" s="64" t="e">
        <f t="shared" si="40"/>
        <v>#REF!</v>
      </c>
      <c r="DX22" s="64" t="e">
        <f>DN22-Таблица13[[#This Row],[ФОТ20]]</f>
        <v>#REF!</v>
      </c>
      <c r="DY22" s="64" t="e">
        <f>DO22-Таблица13[[#This Row],[ЕСН24]]</f>
        <v>#REF!</v>
      </c>
      <c r="DZ22" s="64" t="e">
        <f t="shared" si="41"/>
        <v>#REF!</v>
      </c>
      <c r="EA2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" s="64" t="e">
        <f t="shared" si="42"/>
        <v>#REF!</v>
      </c>
      <c r="EC22" s="64" t="e">
        <f t="shared" si="43"/>
        <v>#REF!</v>
      </c>
      <c r="ED22" s="64" t="e">
        <f t="shared" si="44"/>
        <v>#REF!</v>
      </c>
    </row>
    <row r="23" spans="1:134" ht="45" hidden="1">
      <c r="A23" s="70" t="s">
        <v>226</v>
      </c>
      <c r="B23" s="70">
        <v>11</v>
      </c>
      <c r="C23" s="71" t="s">
        <v>227</v>
      </c>
      <c r="D23" s="72" t="s">
        <v>228</v>
      </c>
      <c r="E23" s="73">
        <v>1</v>
      </c>
      <c r="F23" s="74" t="s">
        <v>229</v>
      </c>
      <c r="G23" s="73" t="s">
        <v>247</v>
      </c>
      <c r="H23" s="73" t="s">
        <v>248</v>
      </c>
      <c r="I23" s="73" t="s">
        <v>232</v>
      </c>
      <c r="J23" s="14" t="s">
        <v>301</v>
      </c>
      <c r="K23" s="75" t="s">
        <v>268</v>
      </c>
      <c r="L23" s="75" t="s">
        <v>259</v>
      </c>
      <c r="M23" s="75" t="s">
        <v>250</v>
      </c>
      <c r="N23" s="75" t="s">
        <v>302</v>
      </c>
      <c r="O23" s="70"/>
      <c r="P23" s="76" t="s">
        <v>303</v>
      </c>
      <c r="Q23" s="76" t="s">
        <v>304</v>
      </c>
      <c r="R23" s="76" t="s">
        <v>305</v>
      </c>
      <c r="S23" s="76" t="s">
        <v>255</v>
      </c>
      <c r="T23" s="77" t="s">
        <v>248</v>
      </c>
      <c r="U23" s="77" t="s">
        <v>295</v>
      </c>
      <c r="V23" s="76">
        <v>51.1815</v>
      </c>
      <c r="W23" s="76">
        <v>0.878</v>
      </c>
      <c r="X23" s="78">
        <v>0</v>
      </c>
      <c r="Y23" s="76">
        <v>0</v>
      </c>
      <c r="Z23" s="76">
        <v>0</v>
      </c>
      <c r="AA23" s="76">
        <v>0</v>
      </c>
      <c r="AB23" s="76">
        <v>180.3</v>
      </c>
      <c r="AC23" s="76">
        <v>0.878</v>
      </c>
      <c r="AD23" s="76">
        <v>51.1815</v>
      </c>
      <c r="AE23" s="79">
        <v>0</v>
      </c>
      <c r="AF23" s="79">
        <v>0</v>
      </c>
      <c r="AG23" s="76">
        <v>52.0595</v>
      </c>
      <c r="AH23" s="74">
        <v>43101</v>
      </c>
      <c r="AI23" s="74">
        <v>43465</v>
      </c>
      <c r="AJ23" s="93"/>
      <c r="AK23" s="63">
        <f t="shared" si="4"/>
        <v>52.0595</v>
      </c>
      <c r="AL23" s="63">
        <f t="shared" si="5"/>
        <v>51.1815</v>
      </c>
      <c r="AM23" s="63">
        <f t="shared" si="6"/>
        <v>0</v>
      </c>
      <c r="AN23" s="63">
        <f t="shared" si="7"/>
        <v>0</v>
      </c>
      <c r="AO23" s="63">
        <f t="shared" si="8"/>
        <v>0.878</v>
      </c>
      <c r="AP23" s="63">
        <f t="shared" si="9"/>
        <v>0</v>
      </c>
      <c r="AQ23" s="63">
        <f t="shared" si="10"/>
        <v>0</v>
      </c>
      <c r="AR23" s="63">
        <f t="shared" si="11"/>
        <v>0</v>
      </c>
      <c r="AS23" s="63">
        <f t="shared" si="12"/>
        <v>0</v>
      </c>
      <c r="AT23" s="64">
        <f t="shared" si="13"/>
        <v>52.0595</v>
      </c>
      <c r="AU23" s="64">
        <f t="shared" si="14"/>
        <v>52.0595</v>
      </c>
      <c r="AV23" s="76">
        <v>51.1815</v>
      </c>
      <c r="AW23" s="76">
        <v>0</v>
      </c>
      <c r="AX23" s="76">
        <v>0</v>
      </c>
      <c r="AY23" s="76">
        <v>0.878</v>
      </c>
      <c r="AZ23" s="64">
        <f t="shared" si="15"/>
        <v>0</v>
      </c>
      <c r="BA23" s="76">
        <v>0</v>
      </c>
      <c r="BB23" s="76">
        <v>0</v>
      </c>
      <c r="BC23" s="76">
        <v>0</v>
      </c>
      <c r="BD23" s="64">
        <f t="shared" si="16"/>
        <v>0</v>
      </c>
      <c r="BE23" s="64">
        <f t="shared" si="17"/>
        <v>0</v>
      </c>
      <c r="BF23" s="76">
        <v>0</v>
      </c>
      <c r="BG23" s="76">
        <v>0</v>
      </c>
      <c r="BH23" s="76">
        <v>0</v>
      </c>
      <c r="BI23" s="76">
        <v>0</v>
      </c>
      <c r="BJ23" s="64">
        <f t="shared" si="18"/>
        <v>0</v>
      </c>
      <c r="BK23" s="76">
        <v>0</v>
      </c>
      <c r="BL23" s="76">
        <v>0</v>
      </c>
      <c r="BM23" s="76">
        <v>0</v>
      </c>
      <c r="BN23" s="76">
        <f t="shared" si="19"/>
        <v>0</v>
      </c>
      <c r="BO23" s="76">
        <f t="shared" si="20"/>
        <v>0</v>
      </c>
      <c r="BP23" s="76">
        <v>0</v>
      </c>
      <c r="BQ23" s="76">
        <v>0</v>
      </c>
      <c r="BR23" s="76">
        <v>0</v>
      </c>
      <c r="BS23" s="76">
        <v>0</v>
      </c>
      <c r="BT23" s="64">
        <f t="shared" si="21"/>
        <v>0</v>
      </c>
      <c r="BU23" s="76">
        <v>0</v>
      </c>
      <c r="BV23" s="76">
        <v>0</v>
      </c>
      <c r="BW23" s="76">
        <v>0</v>
      </c>
      <c r="BX23" s="76">
        <f t="shared" si="22"/>
        <v>0</v>
      </c>
      <c r="BY23" s="76">
        <f t="shared" si="23"/>
        <v>0</v>
      </c>
      <c r="BZ23" s="76">
        <f t="shared" si="24"/>
        <v>0</v>
      </c>
      <c r="CA23" s="76">
        <f t="shared" si="25"/>
        <v>0</v>
      </c>
      <c r="CB23" s="76">
        <f t="shared" si="26"/>
        <v>0</v>
      </c>
      <c r="CC23" s="76">
        <f t="shared" si="27"/>
        <v>0</v>
      </c>
      <c r="CD23" s="76">
        <f t="shared" si="28"/>
        <v>0</v>
      </c>
      <c r="CE23" s="76">
        <f t="shared" si="29"/>
        <v>0</v>
      </c>
      <c r="CF23" s="76">
        <f t="shared" si="30"/>
        <v>0</v>
      </c>
      <c r="CG23" s="76">
        <f t="shared" si="31"/>
        <v>0</v>
      </c>
      <c r="CH23" s="76">
        <f t="shared" si="32"/>
        <v>0</v>
      </c>
      <c r="CI23" s="76">
        <v>0</v>
      </c>
      <c r="CJ23" s="76">
        <v>0</v>
      </c>
      <c r="CK23" s="76">
        <v>0</v>
      </c>
      <c r="CL23" s="76">
        <v>0</v>
      </c>
      <c r="CM23" s="64">
        <f t="shared" si="33"/>
        <v>0</v>
      </c>
      <c r="CN23" s="76">
        <v>0</v>
      </c>
      <c r="CO23" s="76">
        <v>0</v>
      </c>
      <c r="CP23" s="76">
        <v>0</v>
      </c>
      <c r="CQ23" s="64">
        <f t="shared" si="34"/>
        <v>0</v>
      </c>
      <c r="CR23" s="64">
        <f t="shared" si="35"/>
        <v>0</v>
      </c>
      <c r="CS23" s="76">
        <v>0</v>
      </c>
      <c r="CT23" s="76">
        <v>0</v>
      </c>
      <c r="CU23" s="76">
        <v>0</v>
      </c>
      <c r="CV23" s="76">
        <v>0</v>
      </c>
      <c r="CW23" s="64">
        <f t="shared" si="36"/>
        <v>0</v>
      </c>
      <c r="CX23" s="76">
        <v>0</v>
      </c>
      <c r="CY23" s="76">
        <v>0</v>
      </c>
      <c r="CZ23" s="76">
        <v>0</v>
      </c>
      <c r="DA23" s="64">
        <f t="shared" si="37"/>
        <v>0</v>
      </c>
      <c r="DB23" s="64">
        <f t="shared" si="38"/>
        <v>0</v>
      </c>
      <c r="DC23" s="76">
        <v>0</v>
      </c>
      <c r="DD23" s="76">
        <v>0</v>
      </c>
      <c r="DE23" s="76">
        <v>0</v>
      </c>
      <c r="DF23" s="76">
        <v>0</v>
      </c>
      <c r="DG23" s="82">
        <f t="shared" si="39"/>
        <v>0</v>
      </c>
      <c r="DH23" s="83">
        <v>0</v>
      </c>
      <c r="DI23" s="83">
        <v>0</v>
      </c>
      <c r="DJ23" s="83">
        <v>0</v>
      </c>
      <c r="DK23" s="67" t="e">
        <f>#REF!+#REF!+#REF!+#REF!</f>
        <v>#REF!</v>
      </c>
      <c r="DL23" s="67" t="e">
        <f>#REF!+#REF!+AK23+BX23</f>
        <v>#REF!</v>
      </c>
      <c r="DM23" s="67" t="e">
        <f>#REF!+#REF!+AL23+BY23</f>
        <v>#REF!</v>
      </c>
      <c r="DN23" s="67" t="e">
        <f>#REF!+#REF!+AM23+BZ23</f>
        <v>#REF!</v>
      </c>
      <c r="DO23" s="67" t="e">
        <f>#REF!+#REF!+AN23+CA23</f>
        <v>#REF!</v>
      </c>
      <c r="DP23" s="67" t="e">
        <f>#REF!+#REF!+AO23+CB23</f>
        <v>#REF!</v>
      </c>
      <c r="DQ23" s="67" t="e">
        <f>#REF!+#REF!+AP23+CC23</f>
        <v>#REF!</v>
      </c>
      <c r="DR23" s="67" t="e">
        <f>#REF!+#REF!+AQ23+CD23</f>
        <v>#REF!</v>
      </c>
      <c r="DS23" s="67" t="e">
        <f>#REF!+#REF!+AR23+CE23</f>
        <v>#REF!</v>
      </c>
      <c r="DT23" s="67" t="e">
        <f>#REF!+#REF!+AS23+CF23</f>
        <v>#REF!</v>
      </c>
      <c r="DU23" s="64" t="e">
        <f>DK23-#REF!</f>
        <v>#REF!</v>
      </c>
      <c r="DV2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" s="64" t="e">
        <f t="shared" si="40"/>
        <v>#REF!</v>
      </c>
      <c r="DX23" s="64" t="e">
        <f>DN23-Таблица13[[#This Row],[ФОТ20]]</f>
        <v>#REF!</v>
      </c>
      <c r="DY23" s="64" t="e">
        <f>DO23-Таблица13[[#This Row],[ЕСН24]]</f>
        <v>#REF!</v>
      </c>
      <c r="DZ23" s="64" t="e">
        <f t="shared" si="41"/>
        <v>#REF!</v>
      </c>
      <c r="EA2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" s="64" t="e">
        <f t="shared" si="42"/>
        <v>#REF!</v>
      </c>
      <c r="EC23" s="64" t="e">
        <f t="shared" si="43"/>
        <v>#REF!</v>
      </c>
      <c r="ED23" s="64" t="e">
        <f t="shared" si="44"/>
        <v>#REF!</v>
      </c>
    </row>
    <row r="24" spans="1:134" ht="45" hidden="1">
      <c r="A24" s="70" t="s">
        <v>226</v>
      </c>
      <c r="B24" s="70">
        <v>12</v>
      </c>
      <c r="C24" s="71" t="s">
        <v>227</v>
      </c>
      <c r="D24" s="72" t="s">
        <v>228</v>
      </c>
      <c r="E24" s="73">
        <v>1</v>
      </c>
      <c r="F24" s="74" t="s">
        <v>229</v>
      </c>
      <c r="G24" s="73" t="s">
        <v>247</v>
      </c>
      <c r="H24" s="73" t="s">
        <v>248</v>
      </c>
      <c r="I24" s="73" t="s">
        <v>232</v>
      </c>
      <c r="J24" s="14" t="s">
        <v>306</v>
      </c>
      <c r="K24" s="75" t="s">
        <v>268</v>
      </c>
      <c r="L24" s="75" t="s">
        <v>264</v>
      </c>
      <c r="M24" s="75" t="s">
        <v>250</v>
      </c>
      <c r="N24" s="75" t="s">
        <v>307</v>
      </c>
      <c r="O24" s="70"/>
      <c r="P24" s="76" t="s">
        <v>308</v>
      </c>
      <c r="Q24" s="76" t="s">
        <v>309</v>
      </c>
      <c r="R24" s="76" t="s">
        <v>310</v>
      </c>
      <c r="S24" s="76" t="s">
        <v>255</v>
      </c>
      <c r="T24" s="77" t="s">
        <v>248</v>
      </c>
      <c r="U24" s="77" t="s">
        <v>295</v>
      </c>
      <c r="V24" s="76">
        <v>150.06220000000002</v>
      </c>
      <c r="W24" s="76">
        <v>1.7559</v>
      </c>
      <c r="X24" s="78">
        <v>0</v>
      </c>
      <c r="Y24" s="76">
        <v>0</v>
      </c>
      <c r="Z24" s="76">
        <v>0</v>
      </c>
      <c r="AA24" s="76">
        <v>0</v>
      </c>
      <c r="AB24" s="76">
        <v>474.8</v>
      </c>
      <c r="AC24" s="76">
        <v>1.7559</v>
      </c>
      <c r="AD24" s="76">
        <v>150.06220000000002</v>
      </c>
      <c r="AE24" s="79">
        <v>0</v>
      </c>
      <c r="AF24" s="79">
        <v>0</v>
      </c>
      <c r="AG24" s="76">
        <v>151.81810000000002</v>
      </c>
      <c r="AH24" s="74">
        <v>43101</v>
      </c>
      <c r="AI24" s="74">
        <v>43465</v>
      </c>
      <c r="AJ24" s="93"/>
      <c r="AK24" s="63">
        <f t="shared" si="4"/>
        <v>37.793199999999999</v>
      </c>
      <c r="AL24" s="63">
        <f t="shared" si="5"/>
        <v>37.500599999999999</v>
      </c>
      <c r="AM24" s="63">
        <f t="shared" si="6"/>
        <v>0</v>
      </c>
      <c r="AN24" s="63">
        <f t="shared" si="7"/>
        <v>0</v>
      </c>
      <c r="AO24" s="63">
        <f t="shared" si="8"/>
        <v>0.43890000000000007</v>
      </c>
      <c r="AP24" s="63">
        <f t="shared" si="9"/>
        <v>0</v>
      </c>
      <c r="AQ24" s="63">
        <f t="shared" si="10"/>
        <v>0</v>
      </c>
      <c r="AR24" s="63">
        <f t="shared" si="11"/>
        <v>0</v>
      </c>
      <c r="AS24" s="63">
        <f t="shared" si="12"/>
        <v>0</v>
      </c>
      <c r="AT24" s="64">
        <f t="shared" si="13"/>
        <v>12.6465</v>
      </c>
      <c r="AU24" s="64">
        <f t="shared" si="14"/>
        <v>12.6465</v>
      </c>
      <c r="AV24" s="76">
        <v>12.5002</v>
      </c>
      <c r="AW24" s="76">
        <v>0</v>
      </c>
      <c r="AX24" s="76">
        <v>0</v>
      </c>
      <c r="AY24" s="76">
        <v>0.14630000000000001</v>
      </c>
      <c r="AZ24" s="64">
        <f t="shared" si="15"/>
        <v>0</v>
      </c>
      <c r="BA24" s="76">
        <v>0</v>
      </c>
      <c r="BB24" s="76">
        <v>0</v>
      </c>
      <c r="BC24" s="76">
        <v>0</v>
      </c>
      <c r="BD24" s="64">
        <f t="shared" si="16"/>
        <v>12.5002</v>
      </c>
      <c r="BE24" s="64">
        <f t="shared" si="17"/>
        <v>12.5002</v>
      </c>
      <c r="BF24" s="76">
        <v>12.5002</v>
      </c>
      <c r="BG24" s="76">
        <v>0</v>
      </c>
      <c r="BH24" s="76">
        <v>0</v>
      </c>
      <c r="BI24" s="76">
        <v>0.14630000000000001</v>
      </c>
      <c r="BJ24" s="64">
        <f t="shared" si="18"/>
        <v>0</v>
      </c>
      <c r="BK24" s="76">
        <v>0</v>
      </c>
      <c r="BL24" s="76">
        <v>0</v>
      </c>
      <c r="BM24" s="76">
        <v>0</v>
      </c>
      <c r="BN24" s="76">
        <f t="shared" si="19"/>
        <v>12.6465</v>
      </c>
      <c r="BO24" s="76">
        <f t="shared" si="20"/>
        <v>12.6465</v>
      </c>
      <c r="BP24" s="76">
        <v>12.5002</v>
      </c>
      <c r="BQ24" s="76">
        <v>0</v>
      </c>
      <c r="BR24" s="76">
        <v>0</v>
      </c>
      <c r="BS24" s="76">
        <v>0.14630000000000001</v>
      </c>
      <c r="BT24" s="64">
        <f t="shared" si="21"/>
        <v>0</v>
      </c>
      <c r="BU24" s="76">
        <v>0</v>
      </c>
      <c r="BV24" s="76">
        <v>0</v>
      </c>
      <c r="BW24" s="76">
        <v>0</v>
      </c>
      <c r="BX24" s="76">
        <f t="shared" si="22"/>
        <v>38.0002</v>
      </c>
      <c r="BY24" s="76">
        <f t="shared" si="23"/>
        <v>37.560600000000001</v>
      </c>
      <c r="BZ24" s="76">
        <f t="shared" si="24"/>
        <v>0</v>
      </c>
      <c r="CA24" s="76">
        <f t="shared" si="25"/>
        <v>0</v>
      </c>
      <c r="CB24" s="76">
        <f t="shared" si="26"/>
        <v>0.43959999999999999</v>
      </c>
      <c r="CC24" s="76">
        <f t="shared" si="27"/>
        <v>0</v>
      </c>
      <c r="CD24" s="76">
        <f t="shared" si="28"/>
        <v>0</v>
      </c>
      <c r="CE24" s="76">
        <f t="shared" si="29"/>
        <v>0</v>
      </c>
      <c r="CF24" s="76">
        <f t="shared" si="30"/>
        <v>0</v>
      </c>
      <c r="CG24" s="76">
        <f t="shared" si="31"/>
        <v>12.6465</v>
      </c>
      <c r="CH24" s="76">
        <f t="shared" si="32"/>
        <v>12.6465</v>
      </c>
      <c r="CI24" s="76">
        <v>12.5002</v>
      </c>
      <c r="CJ24" s="76">
        <v>0</v>
      </c>
      <c r="CK24" s="76">
        <v>0</v>
      </c>
      <c r="CL24" s="76">
        <v>0.14630000000000001</v>
      </c>
      <c r="CM24" s="64">
        <f t="shared" si="33"/>
        <v>0</v>
      </c>
      <c r="CN24" s="76">
        <v>0</v>
      </c>
      <c r="CO24" s="76">
        <v>0</v>
      </c>
      <c r="CP24" s="76">
        <v>0</v>
      </c>
      <c r="CQ24" s="64">
        <f t="shared" si="34"/>
        <v>12.6465</v>
      </c>
      <c r="CR24" s="64">
        <f t="shared" si="35"/>
        <v>12.6465</v>
      </c>
      <c r="CS24" s="76">
        <v>12.5002</v>
      </c>
      <c r="CT24" s="76">
        <v>0</v>
      </c>
      <c r="CU24" s="76">
        <v>0</v>
      </c>
      <c r="CV24" s="76">
        <v>0.14630000000000001</v>
      </c>
      <c r="CW24" s="64">
        <f t="shared" si="36"/>
        <v>0</v>
      </c>
      <c r="CX24" s="76">
        <v>0</v>
      </c>
      <c r="CY24" s="76">
        <v>0</v>
      </c>
      <c r="CZ24" s="76">
        <v>0</v>
      </c>
      <c r="DA24" s="64">
        <f t="shared" si="37"/>
        <v>12.7072</v>
      </c>
      <c r="DB24" s="64">
        <f t="shared" si="38"/>
        <v>12.7072</v>
      </c>
      <c r="DC24" s="76">
        <v>12.5602</v>
      </c>
      <c r="DD24" s="76">
        <v>0</v>
      </c>
      <c r="DE24" s="76">
        <v>0</v>
      </c>
      <c r="DF24" s="76">
        <v>0.14699999999999999</v>
      </c>
      <c r="DG24" s="82">
        <f t="shared" si="39"/>
        <v>0</v>
      </c>
      <c r="DH24" s="83">
        <v>0</v>
      </c>
      <c r="DI24" s="83">
        <v>0</v>
      </c>
      <c r="DJ24" s="83">
        <v>0</v>
      </c>
      <c r="DK24" s="67" t="e">
        <f>#REF!+#REF!+#REF!+#REF!</f>
        <v>#REF!</v>
      </c>
      <c r="DL24" s="67" t="e">
        <f>#REF!+#REF!+AK24+BX24</f>
        <v>#REF!</v>
      </c>
      <c r="DM24" s="67" t="e">
        <f>#REF!+#REF!+AL24+BY24</f>
        <v>#REF!</v>
      </c>
      <c r="DN24" s="67" t="e">
        <f>#REF!+#REF!+AM24+BZ24</f>
        <v>#REF!</v>
      </c>
      <c r="DO24" s="67" t="e">
        <f>#REF!+#REF!+AN24+CA24</f>
        <v>#REF!</v>
      </c>
      <c r="DP24" s="67" t="e">
        <f>#REF!+#REF!+AO24+CB24</f>
        <v>#REF!</v>
      </c>
      <c r="DQ24" s="67" t="e">
        <f>#REF!+#REF!+AP24+CC24</f>
        <v>#REF!</v>
      </c>
      <c r="DR24" s="67" t="e">
        <f>#REF!+#REF!+AQ24+CD24</f>
        <v>#REF!</v>
      </c>
      <c r="DS24" s="67" t="e">
        <f>#REF!+#REF!+AR24+CE24</f>
        <v>#REF!</v>
      </c>
      <c r="DT24" s="67" t="e">
        <f>#REF!+#REF!+AS24+CF24</f>
        <v>#REF!</v>
      </c>
      <c r="DU24" s="64" t="e">
        <f>DK24-#REF!</f>
        <v>#REF!</v>
      </c>
      <c r="DV2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" s="64" t="e">
        <f t="shared" si="40"/>
        <v>#REF!</v>
      </c>
      <c r="DX24" s="64" t="e">
        <f>DN24-Таблица13[[#This Row],[ФОТ20]]</f>
        <v>#REF!</v>
      </c>
      <c r="DY24" s="64" t="e">
        <f>DO24-Таблица13[[#This Row],[ЕСН24]]</f>
        <v>#REF!</v>
      </c>
      <c r="DZ24" s="64" t="e">
        <f t="shared" si="41"/>
        <v>#REF!</v>
      </c>
      <c r="EA2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" s="64" t="e">
        <f t="shared" si="42"/>
        <v>#REF!</v>
      </c>
      <c r="EC24" s="64" t="e">
        <f t="shared" si="43"/>
        <v>#REF!</v>
      </c>
      <c r="ED24" s="64" t="e">
        <f t="shared" si="44"/>
        <v>#REF!</v>
      </c>
    </row>
    <row r="25" spans="1:134" ht="78.75" hidden="1">
      <c r="A25" s="70" t="s">
        <v>226</v>
      </c>
      <c r="B25" s="70">
        <v>13</v>
      </c>
      <c r="C25" s="71" t="s">
        <v>227</v>
      </c>
      <c r="D25" s="72" t="s">
        <v>228</v>
      </c>
      <c r="E25" s="73">
        <v>1</v>
      </c>
      <c r="F25" s="74" t="s">
        <v>229</v>
      </c>
      <c r="G25" s="73" t="s">
        <v>247</v>
      </c>
      <c r="H25" s="73" t="s">
        <v>248</v>
      </c>
      <c r="I25" s="73" t="s">
        <v>232</v>
      </c>
      <c r="J25" s="14" t="s">
        <v>301</v>
      </c>
      <c r="K25" s="75" t="s">
        <v>268</v>
      </c>
      <c r="L25" s="75" t="s">
        <v>259</v>
      </c>
      <c r="M25" s="75" t="s">
        <v>250</v>
      </c>
      <c r="N25" s="75" t="s">
        <v>311</v>
      </c>
      <c r="O25" s="70"/>
      <c r="P25" s="76" t="s">
        <v>312</v>
      </c>
      <c r="Q25" s="76" t="s">
        <v>313</v>
      </c>
      <c r="R25" s="76" t="s">
        <v>314</v>
      </c>
      <c r="S25" s="76" t="s">
        <v>255</v>
      </c>
      <c r="T25" s="77" t="s">
        <v>248</v>
      </c>
      <c r="U25" s="77" t="s">
        <v>295</v>
      </c>
      <c r="V25" s="76">
        <v>18.328499999999998</v>
      </c>
      <c r="W25" s="76">
        <v>4.3900000000000002E-2</v>
      </c>
      <c r="X25" s="78">
        <v>0</v>
      </c>
      <c r="Y25" s="76">
        <v>0</v>
      </c>
      <c r="Z25" s="76">
        <v>0</v>
      </c>
      <c r="AA25" s="76">
        <v>0</v>
      </c>
      <c r="AB25" s="76">
        <v>65.2</v>
      </c>
      <c r="AC25" s="76">
        <v>4.3900000000000002E-2</v>
      </c>
      <c r="AD25" s="76">
        <v>18.328499999999998</v>
      </c>
      <c r="AE25" s="79">
        <v>0</v>
      </c>
      <c r="AF25" s="79">
        <v>0</v>
      </c>
      <c r="AG25" s="76">
        <v>18.372399999999999</v>
      </c>
      <c r="AH25" s="74">
        <v>43101</v>
      </c>
      <c r="AI25" s="74">
        <v>43465</v>
      </c>
      <c r="AJ25" s="93"/>
      <c r="AK25" s="63">
        <f t="shared" si="4"/>
        <v>0</v>
      </c>
      <c r="AL25" s="63">
        <f t="shared" si="5"/>
        <v>0</v>
      </c>
      <c r="AM25" s="63">
        <f t="shared" si="6"/>
        <v>0</v>
      </c>
      <c r="AN25" s="63">
        <f t="shared" si="7"/>
        <v>0</v>
      </c>
      <c r="AO25" s="63">
        <f t="shared" si="8"/>
        <v>0</v>
      </c>
      <c r="AP25" s="63">
        <f t="shared" si="9"/>
        <v>0</v>
      </c>
      <c r="AQ25" s="63">
        <f t="shared" si="10"/>
        <v>0</v>
      </c>
      <c r="AR25" s="63">
        <f t="shared" si="11"/>
        <v>0</v>
      </c>
      <c r="AS25" s="63">
        <f t="shared" si="12"/>
        <v>0</v>
      </c>
      <c r="AT25" s="64">
        <f t="shared" si="13"/>
        <v>0</v>
      </c>
      <c r="AU25" s="64">
        <f t="shared" si="14"/>
        <v>0</v>
      </c>
      <c r="AV25" s="76">
        <v>0</v>
      </c>
      <c r="AW25" s="76">
        <v>0</v>
      </c>
      <c r="AX25" s="76">
        <v>0</v>
      </c>
      <c r="AY25" s="76">
        <v>0</v>
      </c>
      <c r="AZ25" s="64">
        <f t="shared" si="15"/>
        <v>0</v>
      </c>
      <c r="BA25" s="76">
        <v>0</v>
      </c>
      <c r="BB25" s="76">
        <v>0</v>
      </c>
      <c r="BC25" s="76">
        <v>0</v>
      </c>
      <c r="BD25" s="64">
        <f t="shared" si="16"/>
        <v>0</v>
      </c>
      <c r="BE25" s="64">
        <f t="shared" si="17"/>
        <v>0</v>
      </c>
      <c r="BF25" s="76">
        <v>0</v>
      </c>
      <c r="BG25" s="76">
        <v>0</v>
      </c>
      <c r="BH25" s="76">
        <v>0</v>
      </c>
      <c r="BI25" s="76">
        <v>0</v>
      </c>
      <c r="BJ25" s="64">
        <f t="shared" si="18"/>
        <v>0</v>
      </c>
      <c r="BK25" s="76">
        <v>0</v>
      </c>
      <c r="BL25" s="76">
        <v>0</v>
      </c>
      <c r="BM25" s="76">
        <v>0</v>
      </c>
      <c r="BN25" s="76">
        <f t="shared" si="19"/>
        <v>0</v>
      </c>
      <c r="BO25" s="76">
        <f t="shared" si="20"/>
        <v>0</v>
      </c>
      <c r="BP25" s="76">
        <v>0</v>
      </c>
      <c r="BQ25" s="76">
        <v>0</v>
      </c>
      <c r="BR25" s="76">
        <v>0</v>
      </c>
      <c r="BS25" s="76">
        <v>0</v>
      </c>
      <c r="BT25" s="64">
        <f t="shared" si="21"/>
        <v>0</v>
      </c>
      <c r="BU25" s="76">
        <v>0</v>
      </c>
      <c r="BV25" s="76">
        <v>0</v>
      </c>
      <c r="BW25" s="76">
        <v>0</v>
      </c>
      <c r="BX25" s="76">
        <f t="shared" si="22"/>
        <v>0</v>
      </c>
      <c r="BY25" s="76">
        <f t="shared" si="23"/>
        <v>0</v>
      </c>
      <c r="BZ25" s="76">
        <f t="shared" si="24"/>
        <v>0</v>
      </c>
      <c r="CA25" s="76">
        <f t="shared" si="25"/>
        <v>0</v>
      </c>
      <c r="CB25" s="76">
        <f t="shared" si="26"/>
        <v>0</v>
      </c>
      <c r="CC25" s="76">
        <f t="shared" si="27"/>
        <v>0</v>
      </c>
      <c r="CD25" s="76">
        <f t="shared" si="28"/>
        <v>0</v>
      </c>
      <c r="CE25" s="76">
        <f t="shared" si="29"/>
        <v>0</v>
      </c>
      <c r="CF25" s="76">
        <f t="shared" si="30"/>
        <v>0</v>
      </c>
      <c r="CG25" s="76">
        <f t="shared" si="31"/>
        <v>0</v>
      </c>
      <c r="CH25" s="76">
        <f t="shared" si="32"/>
        <v>0</v>
      </c>
      <c r="CI25" s="76">
        <v>0</v>
      </c>
      <c r="CJ25" s="76">
        <v>0</v>
      </c>
      <c r="CK25" s="76">
        <v>0</v>
      </c>
      <c r="CL25" s="76">
        <v>0</v>
      </c>
      <c r="CM25" s="64">
        <f t="shared" si="33"/>
        <v>0</v>
      </c>
      <c r="CN25" s="76">
        <v>0</v>
      </c>
      <c r="CO25" s="76">
        <v>0</v>
      </c>
      <c r="CP25" s="76">
        <v>0</v>
      </c>
      <c r="CQ25" s="64">
        <f t="shared" si="34"/>
        <v>0</v>
      </c>
      <c r="CR25" s="64">
        <f t="shared" si="35"/>
        <v>0</v>
      </c>
      <c r="CS25" s="76">
        <v>0</v>
      </c>
      <c r="CT25" s="76">
        <v>0</v>
      </c>
      <c r="CU25" s="76">
        <v>0</v>
      </c>
      <c r="CV25" s="76">
        <v>0</v>
      </c>
      <c r="CW25" s="64">
        <f t="shared" si="36"/>
        <v>0</v>
      </c>
      <c r="CX25" s="76">
        <v>0</v>
      </c>
      <c r="CY25" s="76">
        <v>0</v>
      </c>
      <c r="CZ25" s="76">
        <v>0</v>
      </c>
      <c r="DA25" s="64">
        <f t="shared" si="37"/>
        <v>0</v>
      </c>
      <c r="DB25" s="64">
        <f t="shared" si="38"/>
        <v>0</v>
      </c>
      <c r="DC25" s="76">
        <v>0</v>
      </c>
      <c r="DD25" s="76">
        <v>0</v>
      </c>
      <c r="DE25" s="76">
        <v>0</v>
      </c>
      <c r="DF25" s="76">
        <v>0</v>
      </c>
      <c r="DG25" s="82">
        <f t="shared" si="39"/>
        <v>0</v>
      </c>
      <c r="DH25" s="83">
        <v>0</v>
      </c>
      <c r="DI25" s="83">
        <v>0</v>
      </c>
      <c r="DJ25" s="83">
        <v>0</v>
      </c>
      <c r="DK25" s="67" t="e">
        <f>#REF!+#REF!+#REF!+#REF!</f>
        <v>#REF!</v>
      </c>
      <c r="DL25" s="67" t="e">
        <f>#REF!+#REF!+AK25+BX25</f>
        <v>#REF!</v>
      </c>
      <c r="DM25" s="67" t="e">
        <f>#REF!+#REF!+AL25+BY25</f>
        <v>#REF!</v>
      </c>
      <c r="DN25" s="67" t="e">
        <f>#REF!+#REF!+AM25+BZ25</f>
        <v>#REF!</v>
      </c>
      <c r="DO25" s="67" t="e">
        <f>#REF!+#REF!+AN25+CA25</f>
        <v>#REF!</v>
      </c>
      <c r="DP25" s="67" t="e">
        <f>#REF!+#REF!+AO25+CB25</f>
        <v>#REF!</v>
      </c>
      <c r="DQ25" s="67" t="e">
        <f>#REF!+#REF!+AP25+CC25</f>
        <v>#REF!</v>
      </c>
      <c r="DR25" s="67" t="e">
        <f>#REF!+#REF!+AQ25+CD25</f>
        <v>#REF!</v>
      </c>
      <c r="DS25" s="67" t="e">
        <f>#REF!+#REF!+AR25+CE25</f>
        <v>#REF!</v>
      </c>
      <c r="DT25" s="67" t="e">
        <f>#REF!+#REF!+AS25+CF25</f>
        <v>#REF!</v>
      </c>
      <c r="DU25" s="64" t="e">
        <f>DK25-#REF!</f>
        <v>#REF!</v>
      </c>
      <c r="DV2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" s="64" t="e">
        <f t="shared" si="40"/>
        <v>#REF!</v>
      </c>
      <c r="DX25" s="64" t="e">
        <f>DN25-Таблица13[[#This Row],[ФОТ20]]</f>
        <v>#REF!</v>
      </c>
      <c r="DY25" s="64" t="e">
        <f>DO25-Таблица13[[#This Row],[ЕСН24]]</f>
        <v>#REF!</v>
      </c>
      <c r="DZ25" s="64" t="e">
        <f t="shared" si="41"/>
        <v>#REF!</v>
      </c>
      <c r="EA2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" s="64" t="e">
        <f t="shared" si="42"/>
        <v>#REF!</v>
      </c>
      <c r="EC25" s="64" t="e">
        <f t="shared" si="43"/>
        <v>#REF!</v>
      </c>
      <c r="ED25" s="64" t="e">
        <f t="shared" si="44"/>
        <v>#REF!</v>
      </c>
    </row>
    <row r="26" spans="1:134" ht="45" hidden="1">
      <c r="A26" s="70" t="s">
        <v>226</v>
      </c>
      <c r="B26" s="70">
        <v>14</v>
      </c>
      <c r="C26" s="71" t="s">
        <v>227</v>
      </c>
      <c r="D26" s="72" t="s">
        <v>228</v>
      </c>
      <c r="E26" s="73">
        <v>1</v>
      </c>
      <c r="F26" s="74" t="s">
        <v>229</v>
      </c>
      <c r="G26" s="73" t="s">
        <v>247</v>
      </c>
      <c r="H26" s="73" t="s">
        <v>248</v>
      </c>
      <c r="I26" s="73" t="s">
        <v>232</v>
      </c>
      <c r="J26" s="14" t="s">
        <v>315</v>
      </c>
      <c r="K26" s="75" t="s">
        <v>268</v>
      </c>
      <c r="L26" s="75" t="s">
        <v>290</v>
      </c>
      <c r="M26" s="75" t="s">
        <v>250</v>
      </c>
      <c r="N26" s="75" t="s">
        <v>316</v>
      </c>
      <c r="O26" s="70"/>
      <c r="P26" s="76" t="s">
        <v>317</v>
      </c>
      <c r="Q26" s="76" t="s">
        <v>318</v>
      </c>
      <c r="R26" s="76" t="s">
        <v>319</v>
      </c>
      <c r="S26" s="76" t="s">
        <v>255</v>
      </c>
      <c r="T26" s="77" t="s">
        <v>248</v>
      </c>
      <c r="U26" s="77" t="s">
        <v>295</v>
      </c>
      <c r="V26" s="76">
        <v>1402.5827999999999</v>
      </c>
      <c r="W26" s="76">
        <v>88.959599999999995</v>
      </c>
      <c r="X26" s="78">
        <v>0</v>
      </c>
      <c r="Y26" s="76">
        <v>0</v>
      </c>
      <c r="Z26" s="76">
        <v>0</v>
      </c>
      <c r="AA26" s="76">
        <v>0</v>
      </c>
      <c r="AB26" s="76">
        <v>4306</v>
      </c>
      <c r="AC26" s="76">
        <v>88.959599999999995</v>
      </c>
      <c r="AD26" s="76">
        <v>1402.5827999999999</v>
      </c>
      <c r="AE26" s="79">
        <v>0</v>
      </c>
      <c r="AF26" s="79">
        <v>0</v>
      </c>
      <c r="AG26" s="76">
        <v>1491.5424</v>
      </c>
      <c r="AH26" s="74">
        <v>43101</v>
      </c>
      <c r="AI26" s="74">
        <v>43465</v>
      </c>
      <c r="AJ26" s="93"/>
      <c r="AK26" s="63">
        <f t="shared" si="4"/>
        <v>359.09190000000001</v>
      </c>
      <c r="AL26" s="63">
        <f t="shared" si="5"/>
        <v>350.50530000000003</v>
      </c>
      <c r="AM26" s="63">
        <f t="shared" si="6"/>
        <v>0</v>
      </c>
      <c r="AN26" s="63">
        <f t="shared" si="7"/>
        <v>0</v>
      </c>
      <c r="AO26" s="63">
        <f t="shared" si="8"/>
        <v>12.879900000000001</v>
      </c>
      <c r="AP26" s="63">
        <f t="shared" si="9"/>
        <v>0</v>
      </c>
      <c r="AQ26" s="63">
        <f t="shared" si="10"/>
        <v>0</v>
      </c>
      <c r="AR26" s="63">
        <f t="shared" si="11"/>
        <v>0</v>
      </c>
      <c r="AS26" s="63">
        <f t="shared" si="12"/>
        <v>0</v>
      </c>
      <c r="AT26" s="64">
        <f t="shared" si="13"/>
        <v>121.12840000000001</v>
      </c>
      <c r="AU26" s="64">
        <f t="shared" si="14"/>
        <v>121.12840000000001</v>
      </c>
      <c r="AV26" s="76">
        <v>116.83510000000001</v>
      </c>
      <c r="AW26" s="76">
        <v>0</v>
      </c>
      <c r="AX26" s="76">
        <v>0</v>
      </c>
      <c r="AY26" s="76">
        <v>4.2933000000000003</v>
      </c>
      <c r="AZ26" s="64">
        <f t="shared" si="15"/>
        <v>0</v>
      </c>
      <c r="BA26" s="76">
        <v>0</v>
      </c>
      <c r="BB26" s="76">
        <v>0</v>
      </c>
      <c r="BC26" s="76">
        <v>0</v>
      </c>
      <c r="BD26" s="64">
        <f t="shared" si="16"/>
        <v>116.83510000000001</v>
      </c>
      <c r="BE26" s="64">
        <f t="shared" si="17"/>
        <v>116.83510000000001</v>
      </c>
      <c r="BF26" s="76">
        <v>116.83510000000001</v>
      </c>
      <c r="BG26" s="76">
        <v>0</v>
      </c>
      <c r="BH26" s="76">
        <v>0</v>
      </c>
      <c r="BI26" s="76">
        <v>4.2933000000000003</v>
      </c>
      <c r="BJ26" s="64">
        <f t="shared" si="18"/>
        <v>0</v>
      </c>
      <c r="BK26" s="76">
        <v>0</v>
      </c>
      <c r="BL26" s="76">
        <v>0</v>
      </c>
      <c r="BM26" s="76">
        <v>0</v>
      </c>
      <c r="BN26" s="76">
        <f t="shared" si="19"/>
        <v>121.12840000000001</v>
      </c>
      <c r="BO26" s="76">
        <f t="shared" si="20"/>
        <v>121.12840000000001</v>
      </c>
      <c r="BP26" s="76">
        <v>116.83510000000001</v>
      </c>
      <c r="BQ26" s="76">
        <v>0</v>
      </c>
      <c r="BR26" s="76">
        <v>0</v>
      </c>
      <c r="BS26" s="76">
        <v>4.2933000000000003</v>
      </c>
      <c r="BT26" s="64">
        <f t="shared" si="21"/>
        <v>0</v>
      </c>
      <c r="BU26" s="76">
        <v>0</v>
      </c>
      <c r="BV26" s="76">
        <v>0</v>
      </c>
      <c r="BW26" s="76">
        <v>0</v>
      </c>
      <c r="BX26" s="76">
        <f t="shared" si="22"/>
        <v>401.38650000000007</v>
      </c>
      <c r="BY26" s="76">
        <f t="shared" si="23"/>
        <v>351.06640000000004</v>
      </c>
      <c r="BZ26" s="76">
        <f t="shared" si="24"/>
        <v>0</v>
      </c>
      <c r="CA26" s="76">
        <f t="shared" si="25"/>
        <v>0</v>
      </c>
      <c r="CB26" s="76">
        <f t="shared" si="26"/>
        <v>50.320100000000011</v>
      </c>
      <c r="CC26" s="76">
        <f t="shared" si="27"/>
        <v>0</v>
      </c>
      <c r="CD26" s="76">
        <f t="shared" si="28"/>
        <v>0</v>
      </c>
      <c r="CE26" s="76">
        <f t="shared" si="29"/>
        <v>0</v>
      </c>
      <c r="CF26" s="76">
        <f t="shared" si="30"/>
        <v>0</v>
      </c>
      <c r="CG26" s="76">
        <f t="shared" si="31"/>
        <v>121.12840000000001</v>
      </c>
      <c r="CH26" s="76">
        <f t="shared" si="32"/>
        <v>121.12840000000001</v>
      </c>
      <c r="CI26" s="76">
        <v>116.83510000000001</v>
      </c>
      <c r="CJ26" s="76">
        <v>0</v>
      </c>
      <c r="CK26" s="76">
        <v>0</v>
      </c>
      <c r="CL26" s="76">
        <v>4.2933000000000003</v>
      </c>
      <c r="CM26" s="64">
        <f t="shared" si="33"/>
        <v>0</v>
      </c>
      <c r="CN26" s="76">
        <v>0</v>
      </c>
      <c r="CO26" s="76">
        <v>0</v>
      </c>
      <c r="CP26" s="76">
        <v>0</v>
      </c>
      <c r="CQ26" s="64">
        <f t="shared" si="34"/>
        <v>121.12840000000001</v>
      </c>
      <c r="CR26" s="64">
        <f t="shared" si="35"/>
        <v>121.12840000000001</v>
      </c>
      <c r="CS26" s="76">
        <v>116.83510000000001</v>
      </c>
      <c r="CT26" s="76">
        <v>0</v>
      </c>
      <c r="CU26" s="76">
        <v>0</v>
      </c>
      <c r="CV26" s="76">
        <v>4.2933000000000003</v>
      </c>
      <c r="CW26" s="64">
        <f t="shared" si="36"/>
        <v>0</v>
      </c>
      <c r="CX26" s="76">
        <v>0</v>
      </c>
      <c r="CY26" s="76">
        <v>0</v>
      </c>
      <c r="CZ26" s="76">
        <v>0</v>
      </c>
      <c r="DA26" s="64">
        <f t="shared" si="37"/>
        <v>159.12970000000001</v>
      </c>
      <c r="DB26" s="64">
        <f t="shared" si="38"/>
        <v>159.12970000000001</v>
      </c>
      <c r="DC26" s="76">
        <v>117.39619999999999</v>
      </c>
      <c r="DD26" s="76">
        <v>0</v>
      </c>
      <c r="DE26" s="76">
        <v>0</v>
      </c>
      <c r="DF26" s="76">
        <v>41.733500000000006</v>
      </c>
      <c r="DG26" s="82">
        <f t="shared" si="39"/>
        <v>0</v>
      </c>
      <c r="DH26" s="83">
        <v>0</v>
      </c>
      <c r="DI26" s="83">
        <v>0</v>
      </c>
      <c r="DJ26" s="83">
        <v>0</v>
      </c>
      <c r="DK26" s="67" t="e">
        <f>#REF!+#REF!+#REF!+#REF!</f>
        <v>#REF!</v>
      </c>
      <c r="DL26" s="67" t="e">
        <f>#REF!+#REF!+AK26+BX26</f>
        <v>#REF!</v>
      </c>
      <c r="DM26" s="67" t="e">
        <f>#REF!+#REF!+AL26+BY26</f>
        <v>#REF!</v>
      </c>
      <c r="DN26" s="67" t="e">
        <f>#REF!+#REF!+AM26+BZ26</f>
        <v>#REF!</v>
      </c>
      <c r="DO26" s="67" t="e">
        <f>#REF!+#REF!+AN26+CA26</f>
        <v>#REF!</v>
      </c>
      <c r="DP26" s="67" t="e">
        <f>#REF!+#REF!+AO26+CB26</f>
        <v>#REF!</v>
      </c>
      <c r="DQ26" s="67" t="e">
        <f>#REF!+#REF!+AP26+CC26</f>
        <v>#REF!</v>
      </c>
      <c r="DR26" s="67" t="e">
        <f>#REF!+#REF!+AQ26+CD26</f>
        <v>#REF!</v>
      </c>
      <c r="DS26" s="67" t="e">
        <f>#REF!+#REF!+AR26+CE26</f>
        <v>#REF!</v>
      </c>
      <c r="DT26" s="67" t="e">
        <f>#REF!+#REF!+AS26+CF26</f>
        <v>#REF!</v>
      </c>
      <c r="DU26" s="64" t="e">
        <f>DK26-#REF!</f>
        <v>#REF!</v>
      </c>
      <c r="DV2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" s="64" t="e">
        <f t="shared" si="40"/>
        <v>#REF!</v>
      </c>
      <c r="DX26" s="64" t="e">
        <f>DN26-Таблица13[[#This Row],[ФОТ20]]</f>
        <v>#REF!</v>
      </c>
      <c r="DY26" s="64" t="e">
        <f>DO26-Таблица13[[#This Row],[ЕСН24]]</f>
        <v>#REF!</v>
      </c>
      <c r="DZ26" s="64" t="e">
        <f t="shared" si="41"/>
        <v>#REF!</v>
      </c>
      <c r="EA2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" s="64" t="e">
        <f t="shared" si="42"/>
        <v>#REF!</v>
      </c>
      <c r="EC26" s="64" t="e">
        <f t="shared" si="43"/>
        <v>#REF!</v>
      </c>
      <c r="ED26" s="64" t="e">
        <f t="shared" si="44"/>
        <v>#REF!</v>
      </c>
    </row>
    <row r="27" spans="1:134" ht="45" hidden="1">
      <c r="A27" s="70" t="s">
        <v>226</v>
      </c>
      <c r="B27" s="70">
        <v>15</v>
      </c>
      <c r="C27" s="71" t="s">
        <v>227</v>
      </c>
      <c r="D27" s="72" t="s">
        <v>228</v>
      </c>
      <c r="E27" s="73">
        <v>1</v>
      </c>
      <c r="F27" s="74" t="s">
        <v>229</v>
      </c>
      <c r="G27" s="73" t="s">
        <v>247</v>
      </c>
      <c r="H27" s="73" t="s">
        <v>248</v>
      </c>
      <c r="I27" s="73" t="s">
        <v>232</v>
      </c>
      <c r="J27" s="14" t="s">
        <v>320</v>
      </c>
      <c r="K27" s="75" t="s">
        <v>268</v>
      </c>
      <c r="L27" s="75" t="s">
        <v>290</v>
      </c>
      <c r="M27" s="75" t="s">
        <v>250</v>
      </c>
      <c r="N27" s="75" t="s">
        <v>321</v>
      </c>
      <c r="O27" s="70"/>
      <c r="P27" s="76" t="s">
        <v>322</v>
      </c>
      <c r="Q27" s="76" t="s">
        <v>323</v>
      </c>
      <c r="R27" s="76" t="s">
        <v>324</v>
      </c>
      <c r="S27" s="76" t="s">
        <v>255</v>
      </c>
      <c r="T27" s="77" t="s">
        <v>248</v>
      </c>
      <c r="U27" s="77" t="s">
        <v>295</v>
      </c>
      <c r="V27" s="76">
        <v>74.391499999999994</v>
      </c>
      <c r="W27" s="76">
        <v>3.1758999999999999</v>
      </c>
      <c r="X27" s="78">
        <v>0</v>
      </c>
      <c r="Y27" s="76">
        <v>0</v>
      </c>
      <c r="Z27" s="76">
        <v>0</v>
      </c>
      <c r="AA27" s="76">
        <v>0</v>
      </c>
      <c r="AB27" s="76">
        <v>242</v>
      </c>
      <c r="AC27" s="76">
        <v>3.1758999999999999</v>
      </c>
      <c r="AD27" s="76">
        <v>74.391499999999994</v>
      </c>
      <c r="AE27" s="79">
        <v>0</v>
      </c>
      <c r="AF27" s="79">
        <v>0</v>
      </c>
      <c r="AG27" s="76">
        <v>77.567399999999992</v>
      </c>
      <c r="AH27" s="74">
        <v>43101</v>
      </c>
      <c r="AI27" s="74">
        <v>43465</v>
      </c>
      <c r="AJ27" s="93"/>
      <c r="AK27" s="63">
        <f t="shared" si="4"/>
        <v>15.513499999999999</v>
      </c>
      <c r="AL27" s="63">
        <f t="shared" si="5"/>
        <v>14.878299999999999</v>
      </c>
      <c r="AM27" s="63">
        <f t="shared" si="6"/>
        <v>0</v>
      </c>
      <c r="AN27" s="63">
        <f t="shared" si="7"/>
        <v>0</v>
      </c>
      <c r="AO27" s="63">
        <f t="shared" si="8"/>
        <v>0.63519999999999999</v>
      </c>
      <c r="AP27" s="63">
        <f t="shared" si="9"/>
        <v>0</v>
      </c>
      <c r="AQ27" s="63">
        <f t="shared" si="10"/>
        <v>0</v>
      </c>
      <c r="AR27" s="63">
        <f t="shared" si="11"/>
        <v>0</v>
      </c>
      <c r="AS27" s="63">
        <f t="shared" si="12"/>
        <v>0</v>
      </c>
      <c r="AT27" s="64">
        <f t="shared" si="13"/>
        <v>0</v>
      </c>
      <c r="AU27" s="64">
        <f t="shared" si="14"/>
        <v>0</v>
      </c>
      <c r="AV27" s="76">
        <v>0</v>
      </c>
      <c r="AW27" s="76">
        <v>0</v>
      </c>
      <c r="AX27" s="76">
        <v>0</v>
      </c>
      <c r="AY27" s="76">
        <v>0</v>
      </c>
      <c r="AZ27" s="64">
        <f t="shared" si="15"/>
        <v>0</v>
      </c>
      <c r="BA27" s="76">
        <v>0</v>
      </c>
      <c r="BB27" s="76">
        <v>0</v>
      </c>
      <c r="BC27" s="76">
        <v>0</v>
      </c>
      <c r="BD27" s="64">
        <f t="shared" si="16"/>
        <v>0</v>
      </c>
      <c r="BE27" s="64">
        <f t="shared" si="17"/>
        <v>0</v>
      </c>
      <c r="BF27" s="76">
        <v>0</v>
      </c>
      <c r="BG27" s="76">
        <v>0</v>
      </c>
      <c r="BH27" s="76">
        <v>0</v>
      </c>
      <c r="BI27" s="76">
        <v>0</v>
      </c>
      <c r="BJ27" s="64">
        <f t="shared" si="18"/>
        <v>0</v>
      </c>
      <c r="BK27" s="76">
        <v>0</v>
      </c>
      <c r="BL27" s="76">
        <v>0</v>
      </c>
      <c r="BM27" s="76">
        <v>0</v>
      </c>
      <c r="BN27" s="76">
        <f t="shared" si="19"/>
        <v>15.513499999999999</v>
      </c>
      <c r="BO27" s="76">
        <f t="shared" si="20"/>
        <v>15.513499999999999</v>
      </c>
      <c r="BP27" s="76">
        <v>14.878299999999999</v>
      </c>
      <c r="BQ27" s="76">
        <v>0</v>
      </c>
      <c r="BR27" s="76">
        <v>0</v>
      </c>
      <c r="BS27" s="76">
        <v>0.63519999999999999</v>
      </c>
      <c r="BT27" s="64">
        <f t="shared" si="21"/>
        <v>0</v>
      </c>
      <c r="BU27" s="76">
        <v>0</v>
      </c>
      <c r="BV27" s="76">
        <v>0</v>
      </c>
      <c r="BW27" s="76">
        <v>0</v>
      </c>
      <c r="BX27" s="76">
        <f t="shared" si="22"/>
        <v>15.513499999999999</v>
      </c>
      <c r="BY27" s="76">
        <f t="shared" si="23"/>
        <v>14.878299999999999</v>
      </c>
      <c r="BZ27" s="76">
        <f t="shared" si="24"/>
        <v>0</v>
      </c>
      <c r="CA27" s="76">
        <f t="shared" si="25"/>
        <v>0</v>
      </c>
      <c r="CB27" s="76">
        <f t="shared" si="26"/>
        <v>0.63519999999999999</v>
      </c>
      <c r="CC27" s="76">
        <f t="shared" si="27"/>
        <v>0</v>
      </c>
      <c r="CD27" s="76">
        <f t="shared" si="28"/>
        <v>0</v>
      </c>
      <c r="CE27" s="76">
        <f t="shared" si="29"/>
        <v>0</v>
      </c>
      <c r="CF27" s="76">
        <f t="shared" si="30"/>
        <v>0</v>
      </c>
      <c r="CG27" s="76">
        <f t="shared" si="31"/>
        <v>0</v>
      </c>
      <c r="CH27" s="76">
        <f t="shared" si="32"/>
        <v>0</v>
      </c>
      <c r="CI27" s="76">
        <v>0</v>
      </c>
      <c r="CJ27" s="76">
        <v>0</v>
      </c>
      <c r="CK27" s="76">
        <v>0</v>
      </c>
      <c r="CL27" s="76">
        <v>0</v>
      </c>
      <c r="CM27" s="64">
        <f t="shared" si="33"/>
        <v>0</v>
      </c>
      <c r="CN27" s="76">
        <v>0</v>
      </c>
      <c r="CO27" s="76">
        <v>0</v>
      </c>
      <c r="CP27" s="76">
        <v>0</v>
      </c>
      <c r="CQ27" s="64">
        <f t="shared" si="34"/>
        <v>0</v>
      </c>
      <c r="CR27" s="64">
        <f t="shared" si="35"/>
        <v>0</v>
      </c>
      <c r="CS27" s="76">
        <v>0</v>
      </c>
      <c r="CT27" s="76">
        <v>0</v>
      </c>
      <c r="CU27" s="76">
        <v>0</v>
      </c>
      <c r="CV27" s="76">
        <v>0</v>
      </c>
      <c r="CW27" s="64">
        <f t="shared" si="36"/>
        <v>0</v>
      </c>
      <c r="CX27" s="76">
        <v>0</v>
      </c>
      <c r="CY27" s="76">
        <v>0</v>
      </c>
      <c r="CZ27" s="76">
        <v>0</v>
      </c>
      <c r="DA27" s="64">
        <f t="shared" si="37"/>
        <v>15.513499999999999</v>
      </c>
      <c r="DB27" s="64">
        <f t="shared" si="38"/>
        <v>15.513499999999999</v>
      </c>
      <c r="DC27" s="76">
        <v>14.878299999999999</v>
      </c>
      <c r="DD27" s="76">
        <v>0</v>
      </c>
      <c r="DE27" s="76">
        <v>0</v>
      </c>
      <c r="DF27" s="76">
        <v>0.63519999999999999</v>
      </c>
      <c r="DG27" s="82">
        <f t="shared" si="39"/>
        <v>0</v>
      </c>
      <c r="DH27" s="83">
        <v>0</v>
      </c>
      <c r="DI27" s="83">
        <v>0</v>
      </c>
      <c r="DJ27" s="83">
        <v>0</v>
      </c>
      <c r="DK27" s="67" t="e">
        <f>#REF!+#REF!+#REF!+#REF!</f>
        <v>#REF!</v>
      </c>
      <c r="DL27" s="67" t="e">
        <f>#REF!+#REF!+AK27+BX27</f>
        <v>#REF!</v>
      </c>
      <c r="DM27" s="67" t="e">
        <f>#REF!+#REF!+AL27+BY27</f>
        <v>#REF!</v>
      </c>
      <c r="DN27" s="67" t="e">
        <f>#REF!+#REF!+AM27+BZ27</f>
        <v>#REF!</v>
      </c>
      <c r="DO27" s="67" t="e">
        <f>#REF!+#REF!+AN27+CA27</f>
        <v>#REF!</v>
      </c>
      <c r="DP27" s="67" t="e">
        <f>#REF!+#REF!+AO27+CB27</f>
        <v>#REF!</v>
      </c>
      <c r="DQ27" s="67" t="e">
        <f>#REF!+#REF!+AP27+CC27</f>
        <v>#REF!</v>
      </c>
      <c r="DR27" s="67" t="e">
        <f>#REF!+#REF!+AQ27+CD27</f>
        <v>#REF!</v>
      </c>
      <c r="DS27" s="67" t="e">
        <f>#REF!+#REF!+AR27+CE27</f>
        <v>#REF!</v>
      </c>
      <c r="DT27" s="67" t="e">
        <f>#REF!+#REF!+AS27+CF27</f>
        <v>#REF!</v>
      </c>
      <c r="DU27" s="64" t="e">
        <f>DK27-#REF!</f>
        <v>#REF!</v>
      </c>
      <c r="DV2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" s="64" t="e">
        <f t="shared" si="40"/>
        <v>#REF!</v>
      </c>
      <c r="DX27" s="64" t="e">
        <f>DN27-Таблица13[[#This Row],[ФОТ20]]</f>
        <v>#REF!</v>
      </c>
      <c r="DY27" s="64" t="e">
        <f>DO27-Таблица13[[#This Row],[ЕСН24]]</f>
        <v>#REF!</v>
      </c>
      <c r="DZ27" s="64" t="e">
        <f t="shared" si="41"/>
        <v>#REF!</v>
      </c>
      <c r="EA2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" s="64" t="e">
        <f t="shared" si="42"/>
        <v>#REF!</v>
      </c>
      <c r="EC27" s="64" t="e">
        <f t="shared" si="43"/>
        <v>#REF!</v>
      </c>
      <c r="ED27" s="64" t="e">
        <f t="shared" si="44"/>
        <v>#REF!</v>
      </c>
    </row>
    <row r="28" spans="1:134" ht="45" hidden="1">
      <c r="A28" s="70" t="s">
        <v>226</v>
      </c>
      <c r="B28" s="70">
        <v>16</v>
      </c>
      <c r="C28" s="71" t="s">
        <v>227</v>
      </c>
      <c r="D28" s="72" t="s">
        <v>277</v>
      </c>
      <c r="E28" s="73">
        <v>1</v>
      </c>
      <c r="F28" s="74" t="s">
        <v>229</v>
      </c>
      <c r="G28" s="73" t="s">
        <v>247</v>
      </c>
      <c r="H28" s="73" t="s">
        <v>231</v>
      </c>
      <c r="I28" s="73" t="s">
        <v>232</v>
      </c>
      <c r="J28" s="14" t="s">
        <v>262</v>
      </c>
      <c r="K28" s="75" t="s">
        <v>263</v>
      </c>
      <c r="L28" s="75" t="s">
        <v>280</v>
      </c>
      <c r="M28" s="75" t="s">
        <v>325</v>
      </c>
      <c r="N28" s="75" t="s">
        <v>326</v>
      </c>
      <c r="O28" s="70"/>
      <c r="P28" s="76" t="s">
        <v>327</v>
      </c>
      <c r="Q28" s="76" t="s">
        <v>328</v>
      </c>
      <c r="R28" s="76" t="s">
        <v>329</v>
      </c>
      <c r="S28" s="76" t="s">
        <v>330</v>
      </c>
      <c r="T28" s="77"/>
      <c r="U28" s="77"/>
      <c r="V28" s="76">
        <v>0</v>
      </c>
      <c r="W28" s="76">
        <v>0</v>
      </c>
      <c r="X28" s="78">
        <v>0</v>
      </c>
      <c r="Y28" s="76">
        <v>64.580299999999994</v>
      </c>
      <c r="Z28" s="76">
        <v>0</v>
      </c>
      <c r="AA28" s="76">
        <v>95.939799999999991</v>
      </c>
      <c r="AB28" s="76">
        <v>226.09</v>
      </c>
      <c r="AC28" s="76">
        <v>160.52000000000001</v>
      </c>
      <c r="AD28" s="76">
        <v>0</v>
      </c>
      <c r="AE28" s="79">
        <v>0</v>
      </c>
      <c r="AF28" s="79">
        <v>0</v>
      </c>
      <c r="AG28" s="76">
        <v>160.52000000000001</v>
      </c>
      <c r="AH28" s="74">
        <v>43276</v>
      </c>
      <c r="AI28" s="74">
        <v>43383</v>
      </c>
      <c r="AJ28" s="93" t="s">
        <v>331</v>
      </c>
      <c r="AK28" s="63">
        <f t="shared" si="4"/>
        <v>0</v>
      </c>
      <c r="AL28" s="63">
        <f t="shared" si="5"/>
        <v>0</v>
      </c>
      <c r="AM28" s="63">
        <f t="shared" si="6"/>
        <v>0</v>
      </c>
      <c r="AN28" s="63">
        <f t="shared" si="7"/>
        <v>0</v>
      </c>
      <c r="AO28" s="63">
        <f t="shared" si="8"/>
        <v>0</v>
      </c>
      <c r="AP28" s="63">
        <f t="shared" si="9"/>
        <v>68.057900000000004</v>
      </c>
      <c r="AQ28" s="63">
        <f t="shared" si="10"/>
        <v>58.12230000000001</v>
      </c>
      <c r="AR28" s="63">
        <f t="shared" si="11"/>
        <v>0</v>
      </c>
      <c r="AS28" s="63">
        <f t="shared" si="12"/>
        <v>9.9355999999999991</v>
      </c>
      <c r="AT28" s="64">
        <f t="shared" si="13"/>
        <v>19.374100000000002</v>
      </c>
      <c r="AU28" s="64">
        <f t="shared" si="14"/>
        <v>0</v>
      </c>
      <c r="AV28" s="76">
        <v>0</v>
      </c>
      <c r="AW28" s="76">
        <v>0</v>
      </c>
      <c r="AX28" s="76">
        <v>0</v>
      </c>
      <c r="AY28" s="76">
        <v>0</v>
      </c>
      <c r="AZ28" s="64">
        <f t="shared" si="15"/>
        <v>21.582000000000001</v>
      </c>
      <c r="BA28" s="76">
        <v>19.374100000000002</v>
      </c>
      <c r="BB28" s="76">
        <v>0</v>
      </c>
      <c r="BC28" s="76">
        <v>2.2079</v>
      </c>
      <c r="BD28" s="64">
        <f t="shared" si="16"/>
        <v>23.789900000000003</v>
      </c>
      <c r="BE28" s="64">
        <f t="shared" si="17"/>
        <v>0</v>
      </c>
      <c r="BF28" s="76">
        <v>0</v>
      </c>
      <c r="BG28" s="76">
        <v>0</v>
      </c>
      <c r="BH28" s="76">
        <v>0</v>
      </c>
      <c r="BI28" s="76">
        <v>0</v>
      </c>
      <c r="BJ28" s="64">
        <f t="shared" si="18"/>
        <v>23.789900000000003</v>
      </c>
      <c r="BK28" s="76">
        <v>19.374100000000002</v>
      </c>
      <c r="BL28" s="76">
        <v>0</v>
      </c>
      <c r="BM28" s="76">
        <v>4.4157999999999999</v>
      </c>
      <c r="BN28" s="76">
        <f t="shared" si="19"/>
        <v>22.686000000000003</v>
      </c>
      <c r="BO28" s="76">
        <f t="shared" si="20"/>
        <v>0</v>
      </c>
      <c r="BP28" s="76">
        <v>0</v>
      </c>
      <c r="BQ28" s="76">
        <v>0</v>
      </c>
      <c r="BR28" s="76">
        <v>0</v>
      </c>
      <c r="BS28" s="76">
        <v>0</v>
      </c>
      <c r="BT28" s="64">
        <f t="shared" si="21"/>
        <v>22.686000000000003</v>
      </c>
      <c r="BU28" s="76">
        <v>19.374100000000002</v>
      </c>
      <c r="BV28" s="76">
        <v>0</v>
      </c>
      <c r="BW28" s="76">
        <v>3.3119000000000001</v>
      </c>
      <c r="BX28" s="76">
        <f t="shared" si="22"/>
        <v>0</v>
      </c>
      <c r="BY28" s="76">
        <f t="shared" si="23"/>
        <v>0</v>
      </c>
      <c r="BZ28" s="76">
        <f t="shared" si="24"/>
        <v>0</v>
      </c>
      <c r="CA28" s="76">
        <f t="shared" si="25"/>
        <v>0</v>
      </c>
      <c r="CB28" s="76">
        <f t="shared" si="26"/>
        <v>0</v>
      </c>
      <c r="CC28" s="76">
        <f t="shared" si="27"/>
        <v>92.462199999999996</v>
      </c>
      <c r="CD28" s="76">
        <f t="shared" si="28"/>
        <v>6.4580000000000002</v>
      </c>
      <c r="CE28" s="76">
        <f t="shared" si="29"/>
        <v>0</v>
      </c>
      <c r="CF28" s="76">
        <f t="shared" si="30"/>
        <v>86.004199999999997</v>
      </c>
      <c r="CG28" s="76">
        <f t="shared" si="31"/>
        <v>92.462199999999996</v>
      </c>
      <c r="CH28" s="76">
        <f t="shared" si="32"/>
        <v>0</v>
      </c>
      <c r="CI28" s="76">
        <v>0</v>
      </c>
      <c r="CJ28" s="76">
        <v>0</v>
      </c>
      <c r="CK28" s="76">
        <v>0</v>
      </c>
      <c r="CL28" s="76">
        <v>0</v>
      </c>
      <c r="CM28" s="64">
        <f t="shared" si="33"/>
        <v>92.462199999999996</v>
      </c>
      <c r="CN28" s="76">
        <v>6.4580000000000002</v>
      </c>
      <c r="CO28" s="76">
        <v>0</v>
      </c>
      <c r="CP28" s="76">
        <v>86.004199999999997</v>
      </c>
      <c r="CQ28" s="64">
        <f t="shared" si="34"/>
        <v>0</v>
      </c>
      <c r="CR28" s="64">
        <f t="shared" si="35"/>
        <v>0</v>
      </c>
      <c r="CS28" s="76">
        <v>0</v>
      </c>
      <c r="CT28" s="76">
        <v>0</v>
      </c>
      <c r="CU28" s="76">
        <v>0</v>
      </c>
      <c r="CV28" s="76">
        <v>0</v>
      </c>
      <c r="CW28" s="64">
        <f t="shared" si="36"/>
        <v>0</v>
      </c>
      <c r="CX28" s="76">
        <v>0</v>
      </c>
      <c r="CY28" s="76">
        <v>0</v>
      </c>
      <c r="CZ28" s="76">
        <v>0</v>
      </c>
      <c r="DA28" s="64">
        <f t="shared" si="37"/>
        <v>0</v>
      </c>
      <c r="DB28" s="64">
        <f t="shared" si="38"/>
        <v>0</v>
      </c>
      <c r="DC28" s="76">
        <v>0</v>
      </c>
      <c r="DD28" s="76">
        <v>0</v>
      </c>
      <c r="DE28" s="76">
        <v>0</v>
      </c>
      <c r="DF28" s="76">
        <v>0</v>
      </c>
      <c r="DG28" s="82">
        <f t="shared" si="39"/>
        <v>0</v>
      </c>
      <c r="DH28" s="83">
        <v>0</v>
      </c>
      <c r="DI28" s="83">
        <v>0</v>
      </c>
      <c r="DJ28" s="83">
        <v>0</v>
      </c>
      <c r="DK28" s="67" t="e">
        <f>#REF!+#REF!+#REF!+#REF!</f>
        <v>#REF!</v>
      </c>
      <c r="DL28" s="67" t="e">
        <f>#REF!+#REF!+AK28+BX28</f>
        <v>#REF!</v>
      </c>
      <c r="DM28" s="67" t="e">
        <f>#REF!+#REF!+AL28+BY28</f>
        <v>#REF!</v>
      </c>
      <c r="DN28" s="67" t="e">
        <f>#REF!+#REF!+AM28+BZ28</f>
        <v>#REF!</v>
      </c>
      <c r="DO28" s="67" t="e">
        <f>#REF!+#REF!+AN28+CA28</f>
        <v>#REF!</v>
      </c>
      <c r="DP28" s="67" t="e">
        <f>#REF!+#REF!+AO28+CB28</f>
        <v>#REF!</v>
      </c>
      <c r="DQ28" s="67" t="e">
        <f>#REF!+#REF!+AP28+CC28</f>
        <v>#REF!</v>
      </c>
      <c r="DR28" s="67" t="e">
        <f>#REF!+#REF!+AQ28+CD28</f>
        <v>#REF!</v>
      </c>
      <c r="DS28" s="67" t="e">
        <f>#REF!+#REF!+AR28+CE28</f>
        <v>#REF!</v>
      </c>
      <c r="DT28" s="67" t="e">
        <f>#REF!+#REF!+AS28+CF28</f>
        <v>#REF!</v>
      </c>
      <c r="DU28" s="64" t="e">
        <f>DK28-#REF!</f>
        <v>#REF!</v>
      </c>
      <c r="DV2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" s="64" t="e">
        <f t="shared" si="40"/>
        <v>#REF!</v>
      </c>
      <c r="DX28" s="64" t="e">
        <f>DN28-Таблица13[[#This Row],[ФОТ20]]</f>
        <v>#REF!</v>
      </c>
      <c r="DY28" s="64" t="e">
        <f>DO28-Таблица13[[#This Row],[ЕСН24]]</f>
        <v>#REF!</v>
      </c>
      <c r="DZ28" s="64" t="e">
        <f t="shared" si="41"/>
        <v>#REF!</v>
      </c>
      <c r="EA2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" s="64" t="e">
        <f t="shared" si="42"/>
        <v>#REF!</v>
      </c>
      <c r="EC28" s="64" t="e">
        <f t="shared" si="43"/>
        <v>#REF!</v>
      </c>
      <c r="ED28" s="64" t="e">
        <f t="shared" si="44"/>
        <v>#REF!</v>
      </c>
    </row>
    <row r="29" spans="1:134" ht="45" hidden="1">
      <c r="A29" s="70" t="s">
        <v>226</v>
      </c>
      <c r="B29" s="70">
        <v>17</v>
      </c>
      <c r="C29" s="71" t="s">
        <v>227</v>
      </c>
      <c r="D29" s="72" t="s">
        <v>228</v>
      </c>
      <c r="E29" s="73">
        <v>1</v>
      </c>
      <c r="F29" s="74" t="s">
        <v>229</v>
      </c>
      <c r="G29" s="73" t="s">
        <v>230</v>
      </c>
      <c r="H29" s="73" t="s">
        <v>231</v>
      </c>
      <c r="I29" s="73" t="s">
        <v>232</v>
      </c>
      <c r="J29" s="14" t="s">
        <v>332</v>
      </c>
      <c r="K29" s="75" t="s">
        <v>268</v>
      </c>
      <c r="L29" s="75" t="s">
        <v>290</v>
      </c>
      <c r="M29" s="75" t="s">
        <v>333</v>
      </c>
      <c r="N29" s="75" t="s">
        <v>334</v>
      </c>
      <c r="O29" s="70"/>
      <c r="P29" s="76" t="s">
        <v>335</v>
      </c>
      <c r="Q29" s="76" t="s">
        <v>336</v>
      </c>
      <c r="R29" s="76" t="s">
        <v>337</v>
      </c>
      <c r="S29" s="76" t="s">
        <v>338</v>
      </c>
      <c r="T29" s="77"/>
      <c r="U29" s="77"/>
      <c r="V29" s="76">
        <v>0</v>
      </c>
      <c r="W29" s="76">
        <v>0</v>
      </c>
      <c r="X29" s="78">
        <v>0</v>
      </c>
      <c r="Y29" s="76">
        <v>116.7731</v>
      </c>
      <c r="Z29" s="76">
        <v>0.30209999999999998</v>
      </c>
      <c r="AA29" s="76">
        <v>0</v>
      </c>
      <c r="AB29" s="76">
        <v>410.93999999999994</v>
      </c>
      <c r="AC29" s="76">
        <v>117.0753</v>
      </c>
      <c r="AD29" s="76">
        <v>0</v>
      </c>
      <c r="AE29" s="79">
        <v>0</v>
      </c>
      <c r="AF29" s="79">
        <v>0</v>
      </c>
      <c r="AG29" s="76">
        <v>117.0753</v>
      </c>
      <c r="AH29" s="74">
        <v>43313</v>
      </c>
      <c r="AI29" s="74">
        <v>43343</v>
      </c>
      <c r="AJ29" s="93" t="s">
        <v>242</v>
      </c>
      <c r="AK29" s="63">
        <f t="shared" si="4"/>
        <v>0</v>
      </c>
      <c r="AL29" s="63">
        <f t="shared" si="5"/>
        <v>0</v>
      </c>
      <c r="AM29" s="63">
        <f t="shared" si="6"/>
        <v>0</v>
      </c>
      <c r="AN29" s="63">
        <f t="shared" si="7"/>
        <v>0</v>
      </c>
      <c r="AO29" s="63">
        <f t="shared" si="8"/>
        <v>0</v>
      </c>
      <c r="AP29" s="63">
        <f t="shared" si="9"/>
        <v>117.0752</v>
      </c>
      <c r="AQ29" s="63">
        <f t="shared" si="10"/>
        <v>116.7731</v>
      </c>
      <c r="AR29" s="63">
        <f t="shared" si="11"/>
        <v>0.30209999999999998</v>
      </c>
      <c r="AS29" s="63">
        <f t="shared" si="12"/>
        <v>0</v>
      </c>
      <c r="AT29" s="64">
        <f t="shared" si="13"/>
        <v>0</v>
      </c>
      <c r="AU29" s="64">
        <f t="shared" si="14"/>
        <v>0</v>
      </c>
      <c r="AV29" s="76">
        <v>0</v>
      </c>
      <c r="AW29" s="76">
        <v>0</v>
      </c>
      <c r="AX29" s="76">
        <v>0</v>
      </c>
      <c r="AY29" s="76">
        <v>0</v>
      </c>
      <c r="AZ29" s="64">
        <f t="shared" si="15"/>
        <v>0</v>
      </c>
      <c r="BA29" s="76">
        <v>0</v>
      </c>
      <c r="BB29" s="76">
        <v>0</v>
      </c>
      <c r="BC29" s="76">
        <v>0</v>
      </c>
      <c r="BD29" s="64">
        <f t="shared" si="16"/>
        <v>117.0752</v>
      </c>
      <c r="BE29" s="64">
        <f t="shared" si="17"/>
        <v>0</v>
      </c>
      <c r="BF29" s="76">
        <v>0</v>
      </c>
      <c r="BG29" s="76">
        <v>0</v>
      </c>
      <c r="BH29" s="76">
        <v>0</v>
      </c>
      <c r="BI29" s="76">
        <v>0</v>
      </c>
      <c r="BJ29" s="64">
        <f t="shared" si="18"/>
        <v>117.0752</v>
      </c>
      <c r="BK29" s="76">
        <v>116.7731</v>
      </c>
      <c r="BL29" s="76">
        <v>0.30209999999999998</v>
      </c>
      <c r="BM29" s="76">
        <v>0</v>
      </c>
      <c r="BN29" s="76">
        <f t="shared" si="19"/>
        <v>0</v>
      </c>
      <c r="BO29" s="76">
        <f t="shared" si="20"/>
        <v>0</v>
      </c>
      <c r="BP29" s="76">
        <v>0</v>
      </c>
      <c r="BQ29" s="76">
        <v>0</v>
      </c>
      <c r="BR29" s="76">
        <v>0</v>
      </c>
      <c r="BS29" s="76">
        <v>0</v>
      </c>
      <c r="BT29" s="64">
        <f t="shared" si="21"/>
        <v>0</v>
      </c>
      <c r="BU29" s="76">
        <v>0</v>
      </c>
      <c r="BV29" s="76">
        <v>0</v>
      </c>
      <c r="BW29" s="76">
        <v>0</v>
      </c>
      <c r="BX29" s="76">
        <f t="shared" si="22"/>
        <v>0</v>
      </c>
      <c r="BY29" s="76">
        <f t="shared" si="23"/>
        <v>0</v>
      </c>
      <c r="BZ29" s="76">
        <f t="shared" si="24"/>
        <v>0</v>
      </c>
      <c r="CA29" s="76">
        <f t="shared" si="25"/>
        <v>0</v>
      </c>
      <c r="CB29" s="76">
        <f t="shared" si="26"/>
        <v>0</v>
      </c>
      <c r="CC29" s="76">
        <f t="shared" si="27"/>
        <v>0</v>
      </c>
      <c r="CD29" s="76">
        <f t="shared" si="28"/>
        <v>0</v>
      </c>
      <c r="CE29" s="76">
        <f t="shared" si="29"/>
        <v>0</v>
      </c>
      <c r="CF29" s="76">
        <f t="shared" si="30"/>
        <v>0</v>
      </c>
      <c r="CG29" s="76">
        <f t="shared" si="31"/>
        <v>0</v>
      </c>
      <c r="CH29" s="76">
        <f t="shared" si="32"/>
        <v>0</v>
      </c>
      <c r="CI29" s="76">
        <v>0</v>
      </c>
      <c r="CJ29" s="76">
        <v>0</v>
      </c>
      <c r="CK29" s="76">
        <v>0</v>
      </c>
      <c r="CL29" s="76">
        <v>0</v>
      </c>
      <c r="CM29" s="64">
        <f t="shared" si="33"/>
        <v>0</v>
      </c>
      <c r="CN29" s="76">
        <v>0</v>
      </c>
      <c r="CO29" s="76">
        <v>0</v>
      </c>
      <c r="CP29" s="76">
        <v>0</v>
      </c>
      <c r="CQ29" s="64">
        <f t="shared" si="34"/>
        <v>0</v>
      </c>
      <c r="CR29" s="64">
        <f t="shared" si="35"/>
        <v>0</v>
      </c>
      <c r="CS29" s="76">
        <v>0</v>
      </c>
      <c r="CT29" s="76">
        <v>0</v>
      </c>
      <c r="CU29" s="76">
        <v>0</v>
      </c>
      <c r="CV29" s="76">
        <v>0</v>
      </c>
      <c r="CW29" s="64">
        <f t="shared" si="36"/>
        <v>0</v>
      </c>
      <c r="CX29" s="76">
        <v>0</v>
      </c>
      <c r="CY29" s="76">
        <v>0</v>
      </c>
      <c r="CZ29" s="76">
        <v>0</v>
      </c>
      <c r="DA29" s="64">
        <f t="shared" si="37"/>
        <v>0</v>
      </c>
      <c r="DB29" s="64">
        <f t="shared" si="38"/>
        <v>0</v>
      </c>
      <c r="DC29" s="76">
        <v>0</v>
      </c>
      <c r="DD29" s="76">
        <v>0</v>
      </c>
      <c r="DE29" s="76">
        <v>0</v>
      </c>
      <c r="DF29" s="76">
        <v>0</v>
      </c>
      <c r="DG29" s="82">
        <f t="shared" si="39"/>
        <v>0</v>
      </c>
      <c r="DH29" s="83">
        <v>0</v>
      </c>
      <c r="DI29" s="83">
        <v>0</v>
      </c>
      <c r="DJ29" s="83">
        <v>0</v>
      </c>
      <c r="DK29" s="67" t="e">
        <f>#REF!+#REF!+#REF!+#REF!</f>
        <v>#REF!</v>
      </c>
      <c r="DL29" s="67" t="e">
        <f>#REF!+#REF!+AK29+BX29</f>
        <v>#REF!</v>
      </c>
      <c r="DM29" s="67" t="e">
        <f>#REF!+#REF!+AL29+BY29</f>
        <v>#REF!</v>
      </c>
      <c r="DN29" s="67" t="e">
        <f>#REF!+#REF!+AM29+BZ29</f>
        <v>#REF!</v>
      </c>
      <c r="DO29" s="67" t="e">
        <f>#REF!+#REF!+AN29+CA29</f>
        <v>#REF!</v>
      </c>
      <c r="DP29" s="67" t="e">
        <f>#REF!+#REF!+AO29+CB29</f>
        <v>#REF!</v>
      </c>
      <c r="DQ29" s="67" t="e">
        <f>#REF!+#REF!+AP29+CC29</f>
        <v>#REF!</v>
      </c>
      <c r="DR29" s="67" t="e">
        <f>#REF!+#REF!+AQ29+CD29</f>
        <v>#REF!</v>
      </c>
      <c r="DS29" s="67" t="e">
        <f>#REF!+#REF!+AR29+CE29</f>
        <v>#REF!</v>
      </c>
      <c r="DT29" s="67" t="e">
        <f>#REF!+#REF!+AS29+CF29</f>
        <v>#REF!</v>
      </c>
      <c r="DU29" s="64" t="e">
        <f>DK29-#REF!</f>
        <v>#REF!</v>
      </c>
      <c r="DV2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" s="64" t="e">
        <f t="shared" si="40"/>
        <v>#REF!</v>
      </c>
      <c r="DX29" s="64" t="e">
        <f>DN29-Таблица13[[#This Row],[ФОТ20]]</f>
        <v>#REF!</v>
      </c>
      <c r="DY29" s="64" t="e">
        <f>DO29-Таблица13[[#This Row],[ЕСН24]]</f>
        <v>#REF!</v>
      </c>
      <c r="DZ29" s="64" t="e">
        <f t="shared" si="41"/>
        <v>#REF!</v>
      </c>
      <c r="EA2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" s="64" t="e">
        <f t="shared" si="42"/>
        <v>#REF!</v>
      </c>
      <c r="EC29" s="64" t="e">
        <f t="shared" si="43"/>
        <v>#REF!</v>
      </c>
      <c r="ED29" s="64" t="e">
        <f t="shared" si="44"/>
        <v>#REF!</v>
      </c>
    </row>
    <row r="30" spans="1:134" ht="56.25" hidden="1">
      <c r="A30" s="70" t="s">
        <v>226</v>
      </c>
      <c r="B30" s="70">
        <v>18</v>
      </c>
      <c r="C30" s="71" t="s">
        <v>227</v>
      </c>
      <c r="D30" s="72" t="s">
        <v>228</v>
      </c>
      <c r="E30" s="73">
        <v>1</v>
      </c>
      <c r="F30" s="74" t="s">
        <v>229</v>
      </c>
      <c r="G30" s="73" t="s">
        <v>230</v>
      </c>
      <c r="H30" s="73" t="s">
        <v>231</v>
      </c>
      <c r="I30" s="73" t="s">
        <v>232</v>
      </c>
      <c r="J30" s="14" t="s">
        <v>339</v>
      </c>
      <c r="K30" s="75" t="s">
        <v>268</v>
      </c>
      <c r="L30" s="75" t="s">
        <v>290</v>
      </c>
      <c r="M30" s="75" t="s">
        <v>333</v>
      </c>
      <c r="N30" s="75" t="s">
        <v>340</v>
      </c>
      <c r="O30" s="70"/>
      <c r="P30" s="76" t="s">
        <v>341</v>
      </c>
      <c r="Q30" s="76" t="s">
        <v>336</v>
      </c>
      <c r="R30" s="76" t="s">
        <v>342</v>
      </c>
      <c r="S30" s="76" t="s">
        <v>338</v>
      </c>
      <c r="T30" s="77"/>
      <c r="U30" s="77"/>
      <c r="V30" s="76">
        <v>0</v>
      </c>
      <c r="W30" s="76">
        <v>0</v>
      </c>
      <c r="X30" s="78">
        <v>0</v>
      </c>
      <c r="Y30" s="76">
        <v>136.8811</v>
      </c>
      <c r="Z30" s="76">
        <v>1.4747999999999999</v>
      </c>
      <c r="AA30" s="76">
        <v>0</v>
      </c>
      <c r="AB30" s="76">
        <v>462.2296</v>
      </c>
      <c r="AC30" s="76">
        <v>138.35589999999999</v>
      </c>
      <c r="AD30" s="76">
        <v>0</v>
      </c>
      <c r="AE30" s="79">
        <v>0</v>
      </c>
      <c r="AF30" s="79">
        <v>0</v>
      </c>
      <c r="AG30" s="76">
        <v>138.35589999999999</v>
      </c>
      <c r="AH30" s="74">
        <v>43313</v>
      </c>
      <c r="AI30" s="74">
        <v>43343</v>
      </c>
      <c r="AJ30" s="93" t="s">
        <v>242</v>
      </c>
      <c r="AK30" s="63">
        <f t="shared" si="4"/>
        <v>0</v>
      </c>
      <c r="AL30" s="63">
        <f t="shared" si="5"/>
        <v>0</v>
      </c>
      <c r="AM30" s="63">
        <f t="shared" si="6"/>
        <v>0</v>
      </c>
      <c r="AN30" s="63">
        <f t="shared" si="7"/>
        <v>0</v>
      </c>
      <c r="AO30" s="63">
        <f t="shared" si="8"/>
        <v>0</v>
      </c>
      <c r="AP30" s="63">
        <f t="shared" si="9"/>
        <v>138.35589999999999</v>
      </c>
      <c r="AQ30" s="63">
        <f t="shared" si="10"/>
        <v>136.8811</v>
      </c>
      <c r="AR30" s="63">
        <f t="shared" si="11"/>
        <v>1.4747999999999999</v>
      </c>
      <c r="AS30" s="63">
        <f t="shared" si="12"/>
        <v>0</v>
      </c>
      <c r="AT30" s="64">
        <f t="shared" si="13"/>
        <v>0</v>
      </c>
      <c r="AU30" s="64">
        <f t="shared" si="14"/>
        <v>0</v>
      </c>
      <c r="AV30" s="76">
        <v>0</v>
      </c>
      <c r="AW30" s="76">
        <v>0</v>
      </c>
      <c r="AX30" s="76">
        <v>0</v>
      </c>
      <c r="AY30" s="76">
        <v>0</v>
      </c>
      <c r="AZ30" s="64">
        <f t="shared" si="15"/>
        <v>0</v>
      </c>
      <c r="BA30" s="76">
        <v>0</v>
      </c>
      <c r="BB30" s="76">
        <v>0</v>
      </c>
      <c r="BC30" s="76">
        <v>0</v>
      </c>
      <c r="BD30" s="64">
        <f t="shared" si="16"/>
        <v>138.35589999999999</v>
      </c>
      <c r="BE30" s="64">
        <f t="shared" si="17"/>
        <v>0</v>
      </c>
      <c r="BF30" s="76">
        <v>0</v>
      </c>
      <c r="BG30" s="76">
        <v>0</v>
      </c>
      <c r="BH30" s="76">
        <v>0</v>
      </c>
      <c r="BI30" s="76">
        <v>0</v>
      </c>
      <c r="BJ30" s="64">
        <f t="shared" si="18"/>
        <v>138.35589999999999</v>
      </c>
      <c r="BK30" s="76">
        <v>136.8811</v>
      </c>
      <c r="BL30" s="76">
        <v>1.4747999999999999</v>
      </c>
      <c r="BM30" s="76">
        <v>0</v>
      </c>
      <c r="BN30" s="76">
        <f t="shared" si="19"/>
        <v>0</v>
      </c>
      <c r="BO30" s="76">
        <f t="shared" si="20"/>
        <v>0</v>
      </c>
      <c r="BP30" s="76">
        <v>0</v>
      </c>
      <c r="BQ30" s="76">
        <v>0</v>
      </c>
      <c r="BR30" s="76">
        <v>0</v>
      </c>
      <c r="BS30" s="76">
        <v>0</v>
      </c>
      <c r="BT30" s="64">
        <f t="shared" si="21"/>
        <v>0</v>
      </c>
      <c r="BU30" s="76">
        <v>0</v>
      </c>
      <c r="BV30" s="76">
        <v>0</v>
      </c>
      <c r="BW30" s="76">
        <v>0</v>
      </c>
      <c r="BX30" s="76">
        <f t="shared" si="22"/>
        <v>0</v>
      </c>
      <c r="BY30" s="76">
        <f t="shared" si="23"/>
        <v>0</v>
      </c>
      <c r="BZ30" s="76">
        <f t="shared" si="24"/>
        <v>0</v>
      </c>
      <c r="CA30" s="76">
        <f t="shared" si="25"/>
        <v>0</v>
      </c>
      <c r="CB30" s="76">
        <f t="shared" si="26"/>
        <v>0</v>
      </c>
      <c r="CC30" s="76">
        <f t="shared" si="27"/>
        <v>0</v>
      </c>
      <c r="CD30" s="76">
        <f t="shared" si="28"/>
        <v>0</v>
      </c>
      <c r="CE30" s="76">
        <f t="shared" si="29"/>
        <v>0</v>
      </c>
      <c r="CF30" s="76">
        <f t="shared" si="30"/>
        <v>0</v>
      </c>
      <c r="CG30" s="76">
        <f t="shared" si="31"/>
        <v>0</v>
      </c>
      <c r="CH30" s="76">
        <f t="shared" si="32"/>
        <v>0</v>
      </c>
      <c r="CI30" s="76">
        <v>0</v>
      </c>
      <c r="CJ30" s="76">
        <v>0</v>
      </c>
      <c r="CK30" s="76">
        <v>0</v>
      </c>
      <c r="CL30" s="76">
        <v>0</v>
      </c>
      <c r="CM30" s="64">
        <f t="shared" si="33"/>
        <v>0</v>
      </c>
      <c r="CN30" s="76">
        <v>0</v>
      </c>
      <c r="CO30" s="76">
        <v>0</v>
      </c>
      <c r="CP30" s="76">
        <v>0</v>
      </c>
      <c r="CQ30" s="64">
        <f t="shared" si="34"/>
        <v>0</v>
      </c>
      <c r="CR30" s="64">
        <f t="shared" si="35"/>
        <v>0</v>
      </c>
      <c r="CS30" s="76">
        <v>0</v>
      </c>
      <c r="CT30" s="76">
        <v>0</v>
      </c>
      <c r="CU30" s="76">
        <v>0</v>
      </c>
      <c r="CV30" s="76">
        <v>0</v>
      </c>
      <c r="CW30" s="64">
        <f t="shared" si="36"/>
        <v>0</v>
      </c>
      <c r="CX30" s="76">
        <v>0</v>
      </c>
      <c r="CY30" s="76">
        <v>0</v>
      </c>
      <c r="CZ30" s="76">
        <v>0</v>
      </c>
      <c r="DA30" s="64">
        <f t="shared" si="37"/>
        <v>0</v>
      </c>
      <c r="DB30" s="64">
        <f t="shared" si="38"/>
        <v>0</v>
      </c>
      <c r="DC30" s="76">
        <v>0</v>
      </c>
      <c r="DD30" s="76">
        <v>0</v>
      </c>
      <c r="DE30" s="76">
        <v>0</v>
      </c>
      <c r="DF30" s="76">
        <v>0</v>
      </c>
      <c r="DG30" s="82">
        <f t="shared" si="39"/>
        <v>0</v>
      </c>
      <c r="DH30" s="83">
        <v>0</v>
      </c>
      <c r="DI30" s="83">
        <v>0</v>
      </c>
      <c r="DJ30" s="83">
        <v>0</v>
      </c>
      <c r="DK30" s="67" t="e">
        <f>#REF!+#REF!+#REF!+#REF!</f>
        <v>#REF!</v>
      </c>
      <c r="DL30" s="67" t="e">
        <f>#REF!+#REF!+AK30+BX30</f>
        <v>#REF!</v>
      </c>
      <c r="DM30" s="67" t="e">
        <f>#REF!+#REF!+AL30+BY30</f>
        <v>#REF!</v>
      </c>
      <c r="DN30" s="67" t="e">
        <f>#REF!+#REF!+AM30+BZ30</f>
        <v>#REF!</v>
      </c>
      <c r="DO30" s="67" t="e">
        <f>#REF!+#REF!+AN30+CA30</f>
        <v>#REF!</v>
      </c>
      <c r="DP30" s="67" t="e">
        <f>#REF!+#REF!+AO30+CB30</f>
        <v>#REF!</v>
      </c>
      <c r="DQ30" s="67" t="e">
        <f>#REF!+#REF!+AP30+CC30</f>
        <v>#REF!</v>
      </c>
      <c r="DR30" s="67" t="e">
        <f>#REF!+#REF!+AQ30+CD30</f>
        <v>#REF!</v>
      </c>
      <c r="DS30" s="67" t="e">
        <f>#REF!+#REF!+AR30+CE30</f>
        <v>#REF!</v>
      </c>
      <c r="DT30" s="67" t="e">
        <f>#REF!+#REF!+AS30+CF30</f>
        <v>#REF!</v>
      </c>
      <c r="DU30" s="64" t="e">
        <f>DK30-#REF!</f>
        <v>#REF!</v>
      </c>
      <c r="DV3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" s="64" t="e">
        <f t="shared" si="40"/>
        <v>#REF!</v>
      </c>
      <c r="DX30" s="64" t="e">
        <f>DN30-Таблица13[[#This Row],[ФОТ20]]</f>
        <v>#REF!</v>
      </c>
      <c r="DY30" s="64" t="e">
        <f>DO30-Таблица13[[#This Row],[ЕСН24]]</f>
        <v>#REF!</v>
      </c>
      <c r="DZ30" s="64" t="e">
        <f t="shared" si="41"/>
        <v>#REF!</v>
      </c>
      <c r="EA3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" s="64" t="e">
        <f t="shared" si="42"/>
        <v>#REF!</v>
      </c>
      <c r="EC30" s="64" t="e">
        <f t="shared" si="43"/>
        <v>#REF!</v>
      </c>
      <c r="ED30" s="64" t="e">
        <f t="shared" si="44"/>
        <v>#REF!</v>
      </c>
    </row>
    <row r="31" spans="1:134" ht="45" hidden="1">
      <c r="A31" s="70" t="s">
        <v>226</v>
      </c>
      <c r="B31" s="70">
        <v>19</v>
      </c>
      <c r="C31" s="71" t="s">
        <v>227</v>
      </c>
      <c r="D31" s="72" t="s">
        <v>228</v>
      </c>
      <c r="E31" s="73">
        <v>1</v>
      </c>
      <c r="F31" s="74" t="s">
        <v>229</v>
      </c>
      <c r="G31" s="73" t="s">
        <v>230</v>
      </c>
      <c r="H31" s="73" t="s">
        <v>231</v>
      </c>
      <c r="I31" s="73" t="s">
        <v>232</v>
      </c>
      <c r="J31" s="14" t="s">
        <v>343</v>
      </c>
      <c r="K31" s="75" t="s">
        <v>268</v>
      </c>
      <c r="L31" s="75" t="s">
        <v>290</v>
      </c>
      <c r="M31" s="75" t="s">
        <v>333</v>
      </c>
      <c r="N31" s="75" t="s">
        <v>344</v>
      </c>
      <c r="O31" s="70"/>
      <c r="P31" s="76" t="s">
        <v>345</v>
      </c>
      <c r="Q31" s="76" t="s">
        <v>346</v>
      </c>
      <c r="R31" s="76" t="s">
        <v>347</v>
      </c>
      <c r="S31" s="76" t="s">
        <v>338</v>
      </c>
      <c r="T31" s="77"/>
      <c r="U31" s="77"/>
      <c r="V31" s="76">
        <v>0</v>
      </c>
      <c r="W31" s="76">
        <v>0</v>
      </c>
      <c r="X31" s="78">
        <v>0</v>
      </c>
      <c r="Y31" s="76">
        <v>422.56310000000002</v>
      </c>
      <c r="Z31" s="76">
        <v>36.5321</v>
      </c>
      <c r="AA31" s="76">
        <v>23.990100000000002</v>
      </c>
      <c r="AB31" s="76">
        <v>1543.7168999999999</v>
      </c>
      <c r="AC31" s="76">
        <v>483.08530000000002</v>
      </c>
      <c r="AD31" s="76">
        <v>0</v>
      </c>
      <c r="AE31" s="79">
        <v>0</v>
      </c>
      <c r="AF31" s="79">
        <v>0</v>
      </c>
      <c r="AG31" s="76">
        <v>483.08530000000002</v>
      </c>
      <c r="AH31" s="74">
        <v>43252</v>
      </c>
      <c r="AI31" s="74">
        <v>43281</v>
      </c>
      <c r="AJ31" s="93" t="s">
        <v>242</v>
      </c>
      <c r="AK31" s="63">
        <f t="shared" si="4"/>
        <v>0</v>
      </c>
      <c r="AL31" s="63">
        <f t="shared" si="5"/>
        <v>0</v>
      </c>
      <c r="AM31" s="63">
        <f t="shared" si="6"/>
        <v>0</v>
      </c>
      <c r="AN31" s="63">
        <f t="shared" si="7"/>
        <v>0</v>
      </c>
      <c r="AO31" s="63">
        <f t="shared" si="8"/>
        <v>0</v>
      </c>
      <c r="AP31" s="63">
        <f t="shared" si="9"/>
        <v>0</v>
      </c>
      <c r="AQ31" s="63">
        <f t="shared" si="10"/>
        <v>0</v>
      </c>
      <c r="AR31" s="63">
        <f t="shared" si="11"/>
        <v>0</v>
      </c>
      <c r="AS31" s="63">
        <f t="shared" si="12"/>
        <v>0</v>
      </c>
      <c r="AT31" s="64">
        <f t="shared" si="13"/>
        <v>0</v>
      </c>
      <c r="AU31" s="64">
        <f t="shared" si="14"/>
        <v>0</v>
      </c>
      <c r="AV31" s="76">
        <v>0</v>
      </c>
      <c r="AW31" s="76">
        <v>0</v>
      </c>
      <c r="AX31" s="76">
        <v>0</v>
      </c>
      <c r="AY31" s="76">
        <v>0</v>
      </c>
      <c r="AZ31" s="64">
        <f t="shared" si="15"/>
        <v>0</v>
      </c>
      <c r="BA31" s="76">
        <v>0</v>
      </c>
      <c r="BB31" s="76">
        <v>0</v>
      </c>
      <c r="BC31" s="76">
        <v>0</v>
      </c>
      <c r="BD31" s="64">
        <f t="shared" si="16"/>
        <v>0</v>
      </c>
      <c r="BE31" s="64">
        <f t="shared" si="17"/>
        <v>0</v>
      </c>
      <c r="BF31" s="76">
        <v>0</v>
      </c>
      <c r="BG31" s="76">
        <v>0</v>
      </c>
      <c r="BH31" s="76">
        <v>0</v>
      </c>
      <c r="BI31" s="76">
        <v>0</v>
      </c>
      <c r="BJ31" s="64">
        <f t="shared" si="18"/>
        <v>0</v>
      </c>
      <c r="BK31" s="76">
        <v>0</v>
      </c>
      <c r="BL31" s="76">
        <v>0</v>
      </c>
      <c r="BM31" s="76">
        <v>0</v>
      </c>
      <c r="BN31" s="76">
        <f t="shared" si="19"/>
        <v>0</v>
      </c>
      <c r="BO31" s="76">
        <f t="shared" si="20"/>
        <v>0</v>
      </c>
      <c r="BP31" s="76">
        <v>0</v>
      </c>
      <c r="BQ31" s="76">
        <v>0</v>
      </c>
      <c r="BR31" s="76">
        <v>0</v>
      </c>
      <c r="BS31" s="76">
        <v>0</v>
      </c>
      <c r="BT31" s="64">
        <f t="shared" si="21"/>
        <v>0</v>
      </c>
      <c r="BU31" s="76">
        <v>0</v>
      </c>
      <c r="BV31" s="76">
        <v>0</v>
      </c>
      <c r="BW31" s="76">
        <v>0</v>
      </c>
      <c r="BX31" s="76">
        <f t="shared" si="22"/>
        <v>0</v>
      </c>
      <c r="BY31" s="76">
        <f t="shared" si="23"/>
        <v>0</v>
      </c>
      <c r="BZ31" s="76">
        <f t="shared" si="24"/>
        <v>0</v>
      </c>
      <c r="CA31" s="76">
        <f t="shared" si="25"/>
        <v>0</v>
      </c>
      <c r="CB31" s="76">
        <f t="shared" si="26"/>
        <v>0</v>
      </c>
      <c r="CC31" s="76">
        <f t="shared" si="27"/>
        <v>0</v>
      </c>
      <c r="CD31" s="76">
        <f t="shared" si="28"/>
        <v>0</v>
      </c>
      <c r="CE31" s="76">
        <f t="shared" si="29"/>
        <v>0</v>
      </c>
      <c r="CF31" s="76">
        <f t="shared" si="30"/>
        <v>0</v>
      </c>
      <c r="CG31" s="76">
        <f t="shared" si="31"/>
        <v>0</v>
      </c>
      <c r="CH31" s="76">
        <f t="shared" si="32"/>
        <v>0</v>
      </c>
      <c r="CI31" s="76">
        <v>0</v>
      </c>
      <c r="CJ31" s="76">
        <v>0</v>
      </c>
      <c r="CK31" s="76">
        <v>0</v>
      </c>
      <c r="CL31" s="76">
        <v>0</v>
      </c>
      <c r="CM31" s="64">
        <f t="shared" si="33"/>
        <v>0</v>
      </c>
      <c r="CN31" s="76">
        <v>0</v>
      </c>
      <c r="CO31" s="76">
        <v>0</v>
      </c>
      <c r="CP31" s="76">
        <v>0</v>
      </c>
      <c r="CQ31" s="64">
        <f t="shared" si="34"/>
        <v>0</v>
      </c>
      <c r="CR31" s="64">
        <f t="shared" si="35"/>
        <v>0</v>
      </c>
      <c r="CS31" s="76">
        <v>0</v>
      </c>
      <c r="CT31" s="76">
        <v>0</v>
      </c>
      <c r="CU31" s="76">
        <v>0</v>
      </c>
      <c r="CV31" s="76">
        <v>0</v>
      </c>
      <c r="CW31" s="64">
        <f t="shared" si="36"/>
        <v>0</v>
      </c>
      <c r="CX31" s="76">
        <v>0</v>
      </c>
      <c r="CY31" s="76">
        <v>0</v>
      </c>
      <c r="CZ31" s="76">
        <v>0</v>
      </c>
      <c r="DA31" s="64">
        <f t="shared" si="37"/>
        <v>0</v>
      </c>
      <c r="DB31" s="64">
        <f t="shared" si="38"/>
        <v>0</v>
      </c>
      <c r="DC31" s="76">
        <v>0</v>
      </c>
      <c r="DD31" s="76">
        <v>0</v>
      </c>
      <c r="DE31" s="76">
        <v>0</v>
      </c>
      <c r="DF31" s="76">
        <v>0</v>
      </c>
      <c r="DG31" s="82">
        <f t="shared" si="39"/>
        <v>0</v>
      </c>
      <c r="DH31" s="83">
        <v>0</v>
      </c>
      <c r="DI31" s="83">
        <v>0</v>
      </c>
      <c r="DJ31" s="83">
        <v>0</v>
      </c>
      <c r="DK31" s="67" t="e">
        <f>#REF!+#REF!+#REF!+#REF!</f>
        <v>#REF!</v>
      </c>
      <c r="DL31" s="67" t="e">
        <f>#REF!+#REF!+AK31+BX31</f>
        <v>#REF!</v>
      </c>
      <c r="DM31" s="67" t="e">
        <f>#REF!+#REF!+AL31+BY31</f>
        <v>#REF!</v>
      </c>
      <c r="DN31" s="67" t="e">
        <f>#REF!+#REF!+AM31+BZ31</f>
        <v>#REF!</v>
      </c>
      <c r="DO31" s="67" t="e">
        <f>#REF!+#REF!+AN31+CA31</f>
        <v>#REF!</v>
      </c>
      <c r="DP31" s="67" t="e">
        <f>#REF!+#REF!+AO31+CB31</f>
        <v>#REF!</v>
      </c>
      <c r="DQ31" s="67" t="e">
        <f>#REF!+#REF!+AP31+CC31</f>
        <v>#REF!</v>
      </c>
      <c r="DR31" s="67" t="e">
        <f>#REF!+#REF!+AQ31+CD31</f>
        <v>#REF!</v>
      </c>
      <c r="DS31" s="67" t="e">
        <f>#REF!+#REF!+AR31+CE31</f>
        <v>#REF!</v>
      </c>
      <c r="DT31" s="67" t="e">
        <f>#REF!+#REF!+AS31+CF31</f>
        <v>#REF!</v>
      </c>
      <c r="DU31" s="64" t="e">
        <f>DK31-#REF!</f>
        <v>#REF!</v>
      </c>
      <c r="DV3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" s="64" t="e">
        <f t="shared" si="40"/>
        <v>#REF!</v>
      </c>
      <c r="DX31" s="64" t="e">
        <f>DN31-Таблица13[[#This Row],[ФОТ20]]</f>
        <v>#REF!</v>
      </c>
      <c r="DY31" s="64" t="e">
        <f>DO31-Таблица13[[#This Row],[ЕСН24]]</f>
        <v>#REF!</v>
      </c>
      <c r="DZ31" s="64" t="e">
        <f t="shared" si="41"/>
        <v>#REF!</v>
      </c>
      <c r="EA3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" s="64" t="e">
        <f t="shared" si="42"/>
        <v>#REF!</v>
      </c>
      <c r="EC31" s="64" t="e">
        <f t="shared" si="43"/>
        <v>#REF!</v>
      </c>
      <c r="ED31" s="64" t="e">
        <f t="shared" si="44"/>
        <v>#REF!</v>
      </c>
    </row>
    <row r="32" spans="1:134" ht="45" hidden="1">
      <c r="A32" s="70" t="s">
        <v>226</v>
      </c>
      <c r="B32" s="70">
        <v>20</v>
      </c>
      <c r="C32" s="71" t="s">
        <v>227</v>
      </c>
      <c r="D32" s="72" t="s">
        <v>228</v>
      </c>
      <c r="E32" s="73">
        <v>1</v>
      </c>
      <c r="F32" s="74" t="s">
        <v>229</v>
      </c>
      <c r="G32" s="73" t="s">
        <v>230</v>
      </c>
      <c r="H32" s="73" t="s">
        <v>231</v>
      </c>
      <c r="I32" s="73" t="s">
        <v>232</v>
      </c>
      <c r="J32" s="14" t="s">
        <v>348</v>
      </c>
      <c r="K32" s="75" t="s">
        <v>268</v>
      </c>
      <c r="L32" s="75" t="s">
        <v>290</v>
      </c>
      <c r="M32" s="75" t="s">
        <v>349</v>
      </c>
      <c r="N32" s="75" t="s">
        <v>350</v>
      </c>
      <c r="O32" s="70"/>
      <c r="P32" s="76" t="s">
        <v>351</v>
      </c>
      <c r="Q32" s="76" t="s">
        <v>352</v>
      </c>
      <c r="R32" s="76" t="s">
        <v>353</v>
      </c>
      <c r="S32" s="76" t="s">
        <v>338</v>
      </c>
      <c r="T32" s="77"/>
      <c r="U32" s="77"/>
      <c r="V32" s="76">
        <v>0</v>
      </c>
      <c r="W32" s="76">
        <v>0</v>
      </c>
      <c r="X32" s="78">
        <v>0</v>
      </c>
      <c r="Y32" s="76">
        <v>79.740600000000001</v>
      </c>
      <c r="Z32" s="76">
        <v>9.5434999999999999</v>
      </c>
      <c r="AA32" s="76">
        <v>11.055099999999999</v>
      </c>
      <c r="AB32" s="76">
        <v>305.8134</v>
      </c>
      <c r="AC32" s="76">
        <v>100.33920000000001</v>
      </c>
      <c r="AD32" s="76">
        <v>0</v>
      </c>
      <c r="AE32" s="79">
        <v>0</v>
      </c>
      <c r="AF32" s="79">
        <v>0</v>
      </c>
      <c r="AG32" s="76">
        <v>100.33920000000001</v>
      </c>
      <c r="AH32" s="74">
        <v>43252</v>
      </c>
      <c r="AI32" s="74">
        <v>43281</v>
      </c>
      <c r="AJ32" s="93" t="s">
        <v>242</v>
      </c>
      <c r="AK32" s="63">
        <f t="shared" si="4"/>
        <v>0</v>
      </c>
      <c r="AL32" s="63">
        <f t="shared" si="5"/>
        <v>0</v>
      </c>
      <c r="AM32" s="63">
        <f t="shared" si="6"/>
        <v>0</v>
      </c>
      <c r="AN32" s="63">
        <f t="shared" si="7"/>
        <v>0</v>
      </c>
      <c r="AO32" s="63">
        <f t="shared" si="8"/>
        <v>0</v>
      </c>
      <c r="AP32" s="63">
        <f t="shared" si="9"/>
        <v>0</v>
      </c>
      <c r="AQ32" s="63">
        <f t="shared" si="10"/>
        <v>0</v>
      </c>
      <c r="AR32" s="63">
        <f t="shared" si="11"/>
        <v>0</v>
      </c>
      <c r="AS32" s="63">
        <f t="shared" si="12"/>
        <v>0</v>
      </c>
      <c r="AT32" s="64">
        <f t="shared" si="13"/>
        <v>0</v>
      </c>
      <c r="AU32" s="64">
        <f t="shared" si="14"/>
        <v>0</v>
      </c>
      <c r="AV32" s="76">
        <v>0</v>
      </c>
      <c r="AW32" s="76">
        <v>0</v>
      </c>
      <c r="AX32" s="76">
        <v>0</v>
      </c>
      <c r="AY32" s="76">
        <v>0</v>
      </c>
      <c r="AZ32" s="64">
        <f t="shared" si="15"/>
        <v>0</v>
      </c>
      <c r="BA32" s="76">
        <v>0</v>
      </c>
      <c r="BB32" s="76">
        <v>0</v>
      </c>
      <c r="BC32" s="76">
        <v>0</v>
      </c>
      <c r="BD32" s="64">
        <f t="shared" si="16"/>
        <v>0</v>
      </c>
      <c r="BE32" s="64">
        <f t="shared" si="17"/>
        <v>0</v>
      </c>
      <c r="BF32" s="76">
        <v>0</v>
      </c>
      <c r="BG32" s="76">
        <v>0</v>
      </c>
      <c r="BH32" s="76">
        <v>0</v>
      </c>
      <c r="BI32" s="76">
        <v>0</v>
      </c>
      <c r="BJ32" s="64">
        <f t="shared" si="18"/>
        <v>0</v>
      </c>
      <c r="BK32" s="76">
        <v>0</v>
      </c>
      <c r="BL32" s="76">
        <v>0</v>
      </c>
      <c r="BM32" s="76">
        <v>0</v>
      </c>
      <c r="BN32" s="76">
        <f t="shared" si="19"/>
        <v>0</v>
      </c>
      <c r="BO32" s="76">
        <f t="shared" si="20"/>
        <v>0</v>
      </c>
      <c r="BP32" s="76">
        <v>0</v>
      </c>
      <c r="BQ32" s="76">
        <v>0</v>
      </c>
      <c r="BR32" s="76">
        <v>0</v>
      </c>
      <c r="BS32" s="76">
        <v>0</v>
      </c>
      <c r="BT32" s="64">
        <f t="shared" si="21"/>
        <v>0</v>
      </c>
      <c r="BU32" s="76">
        <v>0</v>
      </c>
      <c r="BV32" s="76">
        <v>0</v>
      </c>
      <c r="BW32" s="76">
        <v>0</v>
      </c>
      <c r="BX32" s="76">
        <f t="shared" si="22"/>
        <v>0</v>
      </c>
      <c r="BY32" s="76">
        <f t="shared" si="23"/>
        <v>0</v>
      </c>
      <c r="BZ32" s="76">
        <f t="shared" si="24"/>
        <v>0</v>
      </c>
      <c r="CA32" s="76">
        <f t="shared" si="25"/>
        <v>0</v>
      </c>
      <c r="CB32" s="76">
        <f t="shared" si="26"/>
        <v>0</v>
      </c>
      <c r="CC32" s="76">
        <f t="shared" si="27"/>
        <v>0</v>
      </c>
      <c r="CD32" s="76">
        <f t="shared" si="28"/>
        <v>0</v>
      </c>
      <c r="CE32" s="76">
        <f t="shared" si="29"/>
        <v>0</v>
      </c>
      <c r="CF32" s="76">
        <f t="shared" si="30"/>
        <v>0</v>
      </c>
      <c r="CG32" s="76">
        <f t="shared" si="31"/>
        <v>0</v>
      </c>
      <c r="CH32" s="76">
        <f t="shared" si="32"/>
        <v>0</v>
      </c>
      <c r="CI32" s="76">
        <v>0</v>
      </c>
      <c r="CJ32" s="76">
        <v>0</v>
      </c>
      <c r="CK32" s="76">
        <v>0</v>
      </c>
      <c r="CL32" s="76">
        <v>0</v>
      </c>
      <c r="CM32" s="64">
        <f t="shared" si="33"/>
        <v>0</v>
      </c>
      <c r="CN32" s="76">
        <v>0</v>
      </c>
      <c r="CO32" s="76">
        <v>0</v>
      </c>
      <c r="CP32" s="76">
        <v>0</v>
      </c>
      <c r="CQ32" s="64">
        <f t="shared" si="34"/>
        <v>0</v>
      </c>
      <c r="CR32" s="64">
        <f t="shared" si="35"/>
        <v>0</v>
      </c>
      <c r="CS32" s="76">
        <v>0</v>
      </c>
      <c r="CT32" s="76">
        <v>0</v>
      </c>
      <c r="CU32" s="76">
        <v>0</v>
      </c>
      <c r="CV32" s="76">
        <v>0</v>
      </c>
      <c r="CW32" s="64">
        <f t="shared" si="36"/>
        <v>0</v>
      </c>
      <c r="CX32" s="76">
        <v>0</v>
      </c>
      <c r="CY32" s="76">
        <v>0</v>
      </c>
      <c r="CZ32" s="76">
        <v>0</v>
      </c>
      <c r="DA32" s="64">
        <f t="shared" si="37"/>
        <v>0</v>
      </c>
      <c r="DB32" s="64">
        <f t="shared" si="38"/>
        <v>0</v>
      </c>
      <c r="DC32" s="76">
        <v>0</v>
      </c>
      <c r="DD32" s="76">
        <v>0</v>
      </c>
      <c r="DE32" s="76">
        <v>0</v>
      </c>
      <c r="DF32" s="76">
        <v>0</v>
      </c>
      <c r="DG32" s="82">
        <f t="shared" si="39"/>
        <v>0</v>
      </c>
      <c r="DH32" s="83">
        <v>0</v>
      </c>
      <c r="DI32" s="83">
        <v>0</v>
      </c>
      <c r="DJ32" s="83">
        <v>0</v>
      </c>
      <c r="DK32" s="67" t="e">
        <f>#REF!+#REF!+#REF!+#REF!</f>
        <v>#REF!</v>
      </c>
      <c r="DL32" s="67" t="e">
        <f>#REF!+#REF!+AK32+BX32</f>
        <v>#REF!</v>
      </c>
      <c r="DM32" s="67" t="e">
        <f>#REF!+#REF!+AL32+BY32</f>
        <v>#REF!</v>
      </c>
      <c r="DN32" s="67" t="e">
        <f>#REF!+#REF!+AM32+BZ32</f>
        <v>#REF!</v>
      </c>
      <c r="DO32" s="67" t="e">
        <f>#REF!+#REF!+AN32+CA32</f>
        <v>#REF!</v>
      </c>
      <c r="DP32" s="67" t="e">
        <f>#REF!+#REF!+AO32+CB32</f>
        <v>#REF!</v>
      </c>
      <c r="DQ32" s="67" t="e">
        <f>#REF!+#REF!+AP32+CC32</f>
        <v>#REF!</v>
      </c>
      <c r="DR32" s="67" t="e">
        <f>#REF!+#REF!+AQ32+CD32</f>
        <v>#REF!</v>
      </c>
      <c r="DS32" s="67" t="e">
        <f>#REF!+#REF!+AR32+CE32</f>
        <v>#REF!</v>
      </c>
      <c r="DT32" s="67" t="e">
        <f>#REF!+#REF!+AS32+CF32</f>
        <v>#REF!</v>
      </c>
      <c r="DU32" s="64" t="e">
        <f>DK32-#REF!</f>
        <v>#REF!</v>
      </c>
      <c r="DV3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" s="64" t="e">
        <f t="shared" si="40"/>
        <v>#REF!</v>
      </c>
      <c r="DX32" s="64" t="e">
        <f>DN32-Таблица13[[#This Row],[ФОТ20]]</f>
        <v>#REF!</v>
      </c>
      <c r="DY32" s="64" t="e">
        <f>DO32-Таблица13[[#This Row],[ЕСН24]]</f>
        <v>#REF!</v>
      </c>
      <c r="DZ32" s="64" t="e">
        <f t="shared" si="41"/>
        <v>#REF!</v>
      </c>
      <c r="EA3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" s="64" t="e">
        <f t="shared" si="42"/>
        <v>#REF!</v>
      </c>
      <c r="EC32" s="64" t="e">
        <f t="shared" si="43"/>
        <v>#REF!</v>
      </c>
      <c r="ED32" s="64" t="e">
        <f t="shared" si="44"/>
        <v>#REF!</v>
      </c>
    </row>
    <row r="33" spans="1:134" ht="45" hidden="1">
      <c r="A33" s="70" t="s">
        <v>226</v>
      </c>
      <c r="B33" s="70">
        <v>21</v>
      </c>
      <c r="C33" s="71" t="s">
        <v>227</v>
      </c>
      <c r="D33" s="72" t="s">
        <v>228</v>
      </c>
      <c r="E33" s="73">
        <v>1</v>
      </c>
      <c r="F33" s="74" t="s">
        <v>229</v>
      </c>
      <c r="G33" s="73" t="s">
        <v>247</v>
      </c>
      <c r="H33" s="73" t="s">
        <v>248</v>
      </c>
      <c r="I33" s="73" t="s">
        <v>232</v>
      </c>
      <c r="J33" s="14" t="s">
        <v>354</v>
      </c>
      <c r="K33" s="75" t="s">
        <v>258</v>
      </c>
      <c r="L33" s="75" t="s">
        <v>235</v>
      </c>
      <c r="M33" s="75" t="s">
        <v>355</v>
      </c>
      <c r="N33" s="75" t="s">
        <v>356</v>
      </c>
      <c r="O33" s="70"/>
      <c r="P33" s="76" t="s">
        <v>357</v>
      </c>
      <c r="Q33" s="76" t="s">
        <v>358</v>
      </c>
      <c r="R33" s="76" t="s">
        <v>359</v>
      </c>
      <c r="S33" s="76" t="s">
        <v>360</v>
      </c>
      <c r="T33" s="77" t="s">
        <v>248</v>
      </c>
      <c r="U33" s="77" t="s">
        <v>361</v>
      </c>
      <c r="V33" s="76">
        <v>15.336099999999998</v>
      </c>
      <c r="W33" s="76">
        <v>9.0792999999999999</v>
      </c>
      <c r="X33" s="78">
        <v>0</v>
      </c>
      <c r="Y33" s="76">
        <v>0</v>
      </c>
      <c r="Z33" s="76">
        <v>0</v>
      </c>
      <c r="AA33" s="76">
        <v>0</v>
      </c>
      <c r="AB33" s="76">
        <v>45.4</v>
      </c>
      <c r="AC33" s="76">
        <v>9.0792999999999999</v>
      </c>
      <c r="AD33" s="76">
        <v>15.336099999999998</v>
      </c>
      <c r="AE33" s="79">
        <v>0</v>
      </c>
      <c r="AF33" s="79">
        <v>0</v>
      </c>
      <c r="AG33" s="76">
        <v>24.415500000000002</v>
      </c>
      <c r="AH33" s="74">
        <v>43157</v>
      </c>
      <c r="AI33" s="74">
        <v>43184</v>
      </c>
      <c r="AJ33" s="93"/>
      <c r="AK33" s="63">
        <f t="shared" si="4"/>
        <v>0</v>
      </c>
      <c r="AL33" s="63">
        <f t="shared" si="5"/>
        <v>0</v>
      </c>
      <c r="AM33" s="63">
        <f t="shared" si="6"/>
        <v>0</v>
      </c>
      <c r="AN33" s="63">
        <f t="shared" si="7"/>
        <v>0</v>
      </c>
      <c r="AO33" s="63">
        <f t="shared" si="8"/>
        <v>0</v>
      </c>
      <c r="AP33" s="63">
        <f t="shared" si="9"/>
        <v>0</v>
      </c>
      <c r="AQ33" s="63">
        <f t="shared" si="10"/>
        <v>0</v>
      </c>
      <c r="AR33" s="63">
        <f t="shared" si="11"/>
        <v>0</v>
      </c>
      <c r="AS33" s="63">
        <f t="shared" si="12"/>
        <v>0</v>
      </c>
      <c r="AT33" s="64">
        <f t="shared" si="13"/>
        <v>0</v>
      </c>
      <c r="AU33" s="64">
        <f t="shared" si="14"/>
        <v>0</v>
      </c>
      <c r="AV33" s="76">
        <v>0</v>
      </c>
      <c r="AW33" s="76">
        <v>0</v>
      </c>
      <c r="AX33" s="76">
        <v>0</v>
      </c>
      <c r="AY33" s="76">
        <v>0</v>
      </c>
      <c r="AZ33" s="64">
        <f t="shared" si="15"/>
        <v>0</v>
      </c>
      <c r="BA33" s="76">
        <v>0</v>
      </c>
      <c r="BB33" s="76">
        <v>0</v>
      </c>
      <c r="BC33" s="76">
        <v>0</v>
      </c>
      <c r="BD33" s="64">
        <f t="shared" si="16"/>
        <v>0</v>
      </c>
      <c r="BE33" s="64">
        <f t="shared" si="17"/>
        <v>0</v>
      </c>
      <c r="BF33" s="76">
        <v>0</v>
      </c>
      <c r="BG33" s="76">
        <v>0</v>
      </c>
      <c r="BH33" s="76">
        <v>0</v>
      </c>
      <c r="BI33" s="76">
        <v>0</v>
      </c>
      <c r="BJ33" s="64">
        <f t="shared" si="18"/>
        <v>0</v>
      </c>
      <c r="BK33" s="76">
        <v>0</v>
      </c>
      <c r="BL33" s="76">
        <v>0</v>
      </c>
      <c r="BM33" s="76">
        <v>0</v>
      </c>
      <c r="BN33" s="76">
        <f t="shared" si="19"/>
        <v>0</v>
      </c>
      <c r="BO33" s="76">
        <f t="shared" si="20"/>
        <v>0</v>
      </c>
      <c r="BP33" s="76">
        <v>0</v>
      </c>
      <c r="BQ33" s="76">
        <v>0</v>
      </c>
      <c r="BR33" s="76">
        <v>0</v>
      </c>
      <c r="BS33" s="76">
        <v>0</v>
      </c>
      <c r="BT33" s="64">
        <f t="shared" si="21"/>
        <v>0</v>
      </c>
      <c r="BU33" s="76">
        <v>0</v>
      </c>
      <c r="BV33" s="76">
        <v>0</v>
      </c>
      <c r="BW33" s="76">
        <v>0</v>
      </c>
      <c r="BX33" s="76">
        <f t="shared" si="22"/>
        <v>0</v>
      </c>
      <c r="BY33" s="76">
        <f t="shared" si="23"/>
        <v>0</v>
      </c>
      <c r="BZ33" s="76">
        <f t="shared" si="24"/>
        <v>0</v>
      </c>
      <c r="CA33" s="76">
        <f t="shared" si="25"/>
        <v>0</v>
      </c>
      <c r="CB33" s="76">
        <f t="shared" si="26"/>
        <v>0</v>
      </c>
      <c r="CC33" s="76">
        <f t="shared" si="27"/>
        <v>0</v>
      </c>
      <c r="CD33" s="76">
        <f t="shared" si="28"/>
        <v>0</v>
      </c>
      <c r="CE33" s="76">
        <f t="shared" si="29"/>
        <v>0</v>
      </c>
      <c r="CF33" s="76">
        <f t="shared" si="30"/>
        <v>0</v>
      </c>
      <c r="CG33" s="76">
        <f t="shared" si="31"/>
        <v>0</v>
      </c>
      <c r="CH33" s="76">
        <f t="shared" si="32"/>
        <v>0</v>
      </c>
      <c r="CI33" s="76">
        <v>0</v>
      </c>
      <c r="CJ33" s="76">
        <v>0</v>
      </c>
      <c r="CK33" s="76">
        <v>0</v>
      </c>
      <c r="CL33" s="76">
        <v>0</v>
      </c>
      <c r="CM33" s="64">
        <f t="shared" si="33"/>
        <v>0</v>
      </c>
      <c r="CN33" s="76">
        <v>0</v>
      </c>
      <c r="CO33" s="76">
        <v>0</v>
      </c>
      <c r="CP33" s="76">
        <v>0</v>
      </c>
      <c r="CQ33" s="64">
        <f t="shared" si="34"/>
        <v>0</v>
      </c>
      <c r="CR33" s="64">
        <f t="shared" si="35"/>
        <v>0</v>
      </c>
      <c r="CS33" s="76">
        <v>0</v>
      </c>
      <c r="CT33" s="76">
        <v>0</v>
      </c>
      <c r="CU33" s="76">
        <v>0</v>
      </c>
      <c r="CV33" s="76">
        <v>0</v>
      </c>
      <c r="CW33" s="64">
        <f t="shared" si="36"/>
        <v>0</v>
      </c>
      <c r="CX33" s="76">
        <v>0</v>
      </c>
      <c r="CY33" s="76">
        <v>0</v>
      </c>
      <c r="CZ33" s="76">
        <v>0</v>
      </c>
      <c r="DA33" s="64">
        <f t="shared" si="37"/>
        <v>0</v>
      </c>
      <c r="DB33" s="64">
        <f t="shared" si="38"/>
        <v>0</v>
      </c>
      <c r="DC33" s="76">
        <v>0</v>
      </c>
      <c r="DD33" s="76">
        <v>0</v>
      </c>
      <c r="DE33" s="76">
        <v>0</v>
      </c>
      <c r="DF33" s="76">
        <v>0</v>
      </c>
      <c r="DG33" s="82">
        <f t="shared" si="39"/>
        <v>0</v>
      </c>
      <c r="DH33" s="83">
        <v>0</v>
      </c>
      <c r="DI33" s="83">
        <v>0</v>
      </c>
      <c r="DJ33" s="83">
        <v>0</v>
      </c>
      <c r="DK33" s="67" t="e">
        <f>#REF!+#REF!+#REF!+#REF!</f>
        <v>#REF!</v>
      </c>
      <c r="DL33" s="67" t="e">
        <f>#REF!+#REF!+AK33+BX33</f>
        <v>#REF!</v>
      </c>
      <c r="DM33" s="67" t="e">
        <f>#REF!+#REF!+AL33+BY33</f>
        <v>#REF!</v>
      </c>
      <c r="DN33" s="67" t="e">
        <f>#REF!+#REF!+AM33+BZ33</f>
        <v>#REF!</v>
      </c>
      <c r="DO33" s="67" t="e">
        <f>#REF!+#REF!+AN33+CA33</f>
        <v>#REF!</v>
      </c>
      <c r="DP33" s="67" t="e">
        <f>#REF!+#REF!+AO33+CB33</f>
        <v>#REF!</v>
      </c>
      <c r="DQ33" s="67" t="e">
        <f>#REF!+#REF!+AP33+CC33</f>
        <v>#REF!</v>
      </c>
      <c r="DR33" s="67" t="e">
        <f>#REF!+#REF!+AQ33+CD33</f>
        <v>#REF!</v>
      </c>
      <c r="DS33" s="67" t="e">
        <f>#REF!+#REF!+AR33+CE33</f>
        <v>#REF!</v>
      </c>
      <c r="DT33" s="67" t="e">
        <f>#REF!+#REF!+AS33+CF33</f>
        <v>#REF!</v>
      </c>
      <c r="DU33" s="64" t="e">
        <f>DK33-#REF!</f>
        <v>#REF!</v>
      </c>
      <c r="DV3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" s="64" t="e">
        <f t="shared" si="40"/>
        <v>#REF!</v>
      </c>
      <c r="DX33" s="64" t="e">
        <f>DN33-Таблица13[[#This Row],[ФОТ20]]</f>
        <v>#REF!</v>
      </c>
      <c r="DY33" s="64" t="e">
        <f>DO33-Таблица13[[#This Row],[ЕСН24]]</f>
        <v>#REF!</v>
      </c>
      <c r="DZ33" s="64" t="e">
        <f t="shared" si="41"/>
        <v>#REF!</v>
      </c>
      <c r="EA3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" s="64" t="e">
        <f t="shared" si="42"/>
        <v>#REF!</v>
      </c>
      <c r="EC33" s="64" t="e">
        <f t="shared" si="43"/>
        <v>#REF!</v>
      </c>
      <c r="ED33" s="64" t="e">
        <f t="shared" si="44"/>
        <v>#REF!</v>
      </c>
    </row>
    <row r="34" spans="1:134" ht="45" hidden="1">
      <c r="A34" s="70" t="s">
        <v>226</v>
      </c>
      <c r="B34" s="70">
        <v>22</v>
      </c>
      <c r="C34" s="71" t="s">
        <v>227</v>
      </c>
      <c r="D34" s="72" t="s">
        <v>228</v>
      </c>
      <c r="E34" s="73">
        <v>1</v>
      </c>
      <c r="F34" s="74" t="s">
        <v>229</v>
      </c>
      <c r="G34" s="73" t="s">
        <v>247</v>
      </c>
      <c r="H34" s="73" t="s">
        <v>248</v>
      </c>
      <c r="I34" s="73" t="s">
        <v>232</v>
      </c>
      <c r="J34" s="14" t="s">
        <v>362</v>
      </c>
      <c r="K34" s="75" t="s">
        <v>258</v>
      </c>
      <c r="L34" s="75" t="s">
        <v>259</v>
      </c>
      <c r="M34" s="75" t="s">
        <v>363</v>
      </c>
      <c r="N34" s="75" t="s">
        <v>364</v>
      </c>
      <c r="O34" s="70"/>
      <c r="P34" s="76" t="s">
        <v>365</v>
      </c>
      <c r="Q34" s="76" t="s">
        <v>366</v>
      </c>
      <c r="R34" s="76" t="s">
        <v>367</v>
      </c>
      <c r="S34" s="76" t="s">
        <v>360</v>
      </c>
      <c r="T34" s="77" t="s">
        <v>248</v>
      </c>
      <c r="U34" s="77" t="s">
        <v>361</v>
      </c>
      <c r="V34" s="76">
        <v>216.0188</v>
      </c>
      <c r="W34" s="76">
        <v>28.032800000000002</v>
      </c>
      <c r="X34" s="78">
        <v>0</v>
      </c>
      <c r="Y34" s="76">
        <v>0</v>
      </c>
      <c r="Z34" s="76">
        <v>0</v>
      </c>
      <c r="AA34" s="76">
        <v>0</v>
      </c>
      <c r="AB34" s="76">
        <v>666.8</v>
      </c>
      <c r="AC34" s="76">
        <v>28.032800000000002</v>
      </c>
      <c r="AD34" s="76">
        <v>216.0188</v>
      </c>
      <c r="AE34" s="79">
        <v>0</v>
      </c>
      <c r="AF34" s="79">
        <v>0</v>
      </c>
      <c r="AG34" s="76">
        <v>244.05160000000001</v>
      </c>
      <c r="AH34" s="74">
        <v>43157</v>
      </c>
      <c r="AI34" s="74">
        <v>43184</v>
      </c>
      <c r="AJ34" s="93"/>
      <c r="AK34" s="63">
        <f t="shared" si="4"/>
        <v>0</v>
      </c>
      <c r="AL34" s="63">
        <f t="shared" si="5"/>
        <v>0</v>
      </c>
      <c r="AM34" s="63">
        <f t="shared" si="6"/>
        <v>0</v>
      </c>
      <c r="AN34" s="63">
        <f t="shared" si="7"/>
        <v>0</v>
      </c>
      <c r="AO34" s="63">
        <f t="shared" si="8"/>
        <v>0</v>
      </c>
      <c r="AP34" s="63">
        <f t="shared" si="9"/>
        <v>0</v>
      </c>
      <c r="AQ34" s="63">
        <f t="shared" si="10"/>
        <v>0</v>
      </c>
      <c r="AR34" s="63">
        <f t="shared" si="11"/>
        <v>0</v>
      </c>
      <c r="AS34" s="63">
        <f t="shared" si="12"/>
        <v>0</v>
      </c>
      <c r="AT34" s="64">
        <f t="shared" si="13"/>
        <v>0</v>
      </c>
      <c r="AU34" s="64">
        <f t="shared" si="14"/>
        <v>0</v>
      </c>
      <c r="AV34" s="76">
        <v>0</v>
      </c>
      <c r="AW34" s="76">
        <v>0</v>
      </c>
      <c r="AX34" s="76">
        <v>0</v>
      </c>
      <c r="AY34" s="76">
        <v>0</v>
      </c>
      <c r="AZ34" s="64">
        <f t="shared" si="15"/>
        <v>0</v>
      </c>
      <c r="BA34" s="76">
        <v>0</v>
      </c>
      <c r="BB34" s="76">
        <v>0</v>
      </c>
      <c r="BC34" s="76">
        <v>0</v>
      </c>
      <c r="BD34" s="64">
        <f t="shared" si="16"/>
        <v>0</v>
      </c>
      <c r="BE34" s="64">
        <f t="shared" si="17"/>
        <v>0</v>
      </c>
      <c r="BF34" s="76">
        <v>0</v>
      </c>
      <c r="BG34" s="76">
        <v>0</v>
      </c>
      <c r="BH34" s="76">
        <v>0</v>
      </c>
      <c r="BI34" s="76">
        <v>0</v>
      </c>
      <c r="BJ34" s="64">
        <f t="shared" si="18"/>
        <v>0</v>
      </c>
      <c r="BK34" s="76">
        <v>0</v>
      </c>
      <c r="BL34" s="76">
        <v>0</v>
      </c>
      <c r="BM34" s="76">
        <v>0</v>
      </c>
      <c r="BN34" s="76">
        <f t="shared" si="19"/>
        <v>0</v>
      </c>
      <c r="BO34" s="76">
        <f t="shared" si="20"/>
        <v>0</v>
      </c>
      <c r="BP34" s="76">
        <v>0</v>
      </c>
      <c r="BQ34" s="76">
        <v>0</v>
      </c>
      <c r="BR34" s="76">
        <v>0</v>
      </c>
      <c r="BS34" s="76">
        <v>0</v>
      </c>
      <c r="BT34" s="64">
        <f t="shared" si="21"/>
        <v>0</v>
      </c>
      <c r="BU34" s="76">
        <v>0</v>
      </c>
      <c r="BV34" s="76">
        <v>0</v>
      </c>
      <c r="BW34" s="76">
        <v>0</v>
      </c>
      <c r="BX34" s="76">
        <f t="shared" si="22"/>
        <v>0</v>
      </c>
      <c r="BY34" s="76">
        <f t="shared" si="23"/>
        <v>0</v>
      </c>
      <c r="BZ34" s="76">
        <f t="shared" si="24"/>
        <v>0</v>
      </c>
      <c r="CA34" s="76">
        <f t="shared" si="25"/>
        <v>0</v>
      </c>
      <c r="CB34" s="76">
        <f t="shared" si="26"/>
        <v>0</v>
      </c>
      <c r="CC34" s="76">
        <f t="shared" si="27"/>
        <v>0</v>
      </c>
      <c r="CD34" s="76">
        <f t="shared" si="28"/>
        <v>0</v>
      </c>
      <c r="CE34" s="76">
        <f t="shared" si="29"/>
        <v>0</v>
      </c>
      <c r="CF34" s="76">
        <f t="shared" si="30"/>
        <v>0</v>
      </c>
      <c r="CG34" s="76">
        <f t="shared" si="31"/>
        <v>0</v>
      </c>
      <c r="CH34" s="76">
        <f t="shared" si="32"/>
        <v>0</v>
      </c>
      <c r="CI34" s="76">
        <v>0</v>
      </c>
      <c r="CJ34" s="76">
        <v>0</v>
      </c>
      <c r="CK34" s="76">
        <v>0</v>
      </c>
      <c r="CL34" s="76">
        <v>0</v>
      </c>
      <c r="CM34" s="64">
        <f t="shared" si="33"/>
        <v>0</v>
      </c>
      <c r="CN34" s="76">
        <v>0</v>
      </c>
      <c r="CO34" s="76">
        <v>0</v>
      </c>
      <c r="CP34" s="76">
        <v>0</v>
      </c>
      <c r="CQ34" s="64">
        <f t="shared" si="34"/>
        <v>0</v>
      </c>
      <c r="CR34" s="64">
        <f t="shared" si="35"/>
        <v>0</v>
      </c>
      <c r="CS34" s="76">
        <v>0</v>
      </c>
      <c r="CT34" s="76">
        <v>0</v>
      </c>
      <c r="CU34" s="76">
        <v>0</v>
      </c>
      <c r="CV34" s="76">
        <v>0</v>
      </c>
      <c r="CW34" s="64">
        <f t="shared" si="36"/>
        <v>0</v>
      </c>
      <c r="CX34" s="76">
        <v>0</v>
      </c>
      <c r="CY34" s="76">
        <v>0</v>
      </c>
      <c r="CZ34" s="76">
        <v>0</v>
      </c>
      <c r="DA34" s="64">
        <f t="shared" si="37"/>
        <v>0</v>
      </c>
      <c r="DB34" s="64">
        <f t="shared" si="38"/>
        <v>0</v>
      </c>
      <c r="DC34" s="76">
        <v>0</v>
      </c>
      <c r="DD34" s="76">
        <v>0</v>
      </c>
      <c r="DE34" s="76">
        <v>0</v>
      </c>
      <c r="DF34" s="76">
        <v>0</v>
      </c>
      <c r="DG34" s="82">
        <f t="shared" si="39"/>
        <v>0</v>
      </c>
      <c r="DH34" s="83">
        <v>0</v>
      </c>
      <c r="DI34" s="83">
        <v>0</v>
      </c>
      <c r="DJ34" s="83">
        <v>0</v>
      </c>
      <c r="DK34" s="67" t="e">
        <f>#REF!+#REF!+#REF!+#REF!</f>
        <v>#REF!</v>
      </c>
      <c r="DL34" s="67" t="e">
        <f>#REF!+#REF!+AK34+BX34</f>
        <v>#REF!</v>
      </c>
      <c r="DM34" s="67" t="e">
        <f>#REF!+#REF!+AL34+BY34</f>
        <v>#REF!</v>
      </c>
      <c r="DN34" s="67" t="e">
        <f>#REF!+#REF!+AM34+BZ34</f>
        <v>#REF!</v>
      </c>
      <c r="DO34" s="67" t="e">
        <f>#REF!+#REF!+AN34+CA34</f>
        <v>#REF!</v>
      </c>
      <c r="DP34" s="67" t="e">
        <f>#REF!+#REF!+AO34+CB34</f>
        <v>#REF!</v>
      </c>
      <c r="DQ34" s="67" t="e">
        <f>#REF!+#REF!+AP34+CC34</f>
        <v>#REF!</v>
      </c>
      <c r="DR34" s="67" t="e">
        <f>#REF!+#REF!+AQ34+CD34</f>
        <v>#REF!</v>
      </c>
      <c r="DS34" s="67" t="e">
        <f>#REF!+#REF!+AR34+CE34</f>
        <v>#REF!</v>
      </c>
      <c r="DT34" s="67" t="e">
        <f>#REF!+#REF!+AS34+CF34</f>
        <v>#REF!</v>
      </c>
      <c r="DU34" s="64" t="e">
        <f>DK34-#REF!</f>
        <v>#REF!</v>
      </c>
      <c r="DV3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" s="64" t="e">
        <f t="shared" si="40"/>
        <v>#REF!</v>
      </c>
      <c r="DX34" s="64" t="e">
        <f>DN34-Таблица13[[#This Row],[ФОТ20]]</f>
        <v>#REF!</v>
      </c>
      <c r="DY34" s="64" t="e">
        <f>DO34-Таблица13[[#This Row],[ЕСН24]]</f>
        <v>#REF!</v>
      </c>
      <c r="DZ34" s="64" t="e">
        <f t="shared" si="41"/>
        <v>#REF!</v>
      </c>
      <c r="EA3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" s="64" t="e">
        <f t="shared" si="42"/>
        <v>#REF!</v>
      </c>
      <c r="EC34" s="64" t="e">
        <f t="shared" si="43"/>
        <v>#REF!</v>
      </c>
      <c r="ED34" s="64" t="e">
        <f t="shared" si="44"/>
        <v>#REF!</v>
      </c>
    </row>
    <row r="35" spans="1:134" ht="45" hidden="1">
      <c r="A35" s="70" t="s">
        <v>226</v>
      </c>
      <c r="B35" s="70">
        <v>23</v>
      </c>
      <c r="C35" s="71" t="s">
        <v>227</v>
      </c>
      <c r="D35" s="72" t="s">
        <v>228</v>
      </c>
      <c r="E35" s="73">
        <v>1</v>
      </c>
      <c r="F35" s="74" t="s">
        <v>229</v>
      </c>
      <c r="G35" s="73" t="s">
        <v>247</v>
      </c>
      <c r="H35" s="73" t="s">
        <v>248</v>
      </c>
      <c r="I35" s="73" t="s">
        <v>232</v>
      </c>
      <c r="J35" s="14" t="s">
        <v>368</v>
      </c>
      <c r="K35" s="75" t="s">
        <v>234</v>
      </c>
      <c r="L35" s="75" t="s">
        <v>235</v>
      </c>
      <c r="M35" s="75" t="s">
        <v>355</v>
      </c>
      <c r="N35" s="75" t="s">
        <v>297</v>
      </c>
      <c r="O35" s="70"/>
      <c r="P35" s="76" t="s">
        <v>369</v>
      </c>
      <c r="Q35" s="76" t="s">
        <v>370</v>
      </c>
      <c r="R35" s="76" t="s">
        <v>371</v>
      </c>
      <c r="S35" s="76" t="s">
        <v>360</v>
      </c>
      <c r="T35" s="77" t="s">
        <v>248</v>
      </c>
      <c r="U35" s="77" t="s">
        <v>361</v>
      </c>
      <c r="V35" s="76">
        <v>52.290600000000005</v>
      </c>
      <c r="W35" s="76">
        <v>34.650599999999997</v>
      </c>
      <c r="X35" s="78">
        <v>0</v>
      </c>
      <c r="Y35" s="76">
        <v>0</v>
      </c>
      <c r="Z35" s="76">
        <v>0</v>
      </c>
      <c r="AA35" s="76">
        <v>0</v>
      </c>
      <c r="AB35" s="76">
        <v>170.2988</v>
      </c>
      <c r="AC35" s="76">
        <v>34.650599999999997</v>
      </c>
      <c r="AD35" s="76">
        <v>52.290600000000005</v>
      </c>
      <c r="AE35" s="79">
        <v>0</v>
      </c>
      <c r="AF35" s="79">
        <v>0</v>
      </c>
      <c r="AG35" s="76">
        <v>86.941200000000009</v>
      </c>
      <c r="AH35" s="74">
        <v>43193</v>
      </c>
      <c r="AI35" s="74">
        <v>43220</v>
      </c>
      <c r="AJ35" s="93"/>
      <c r="AK35" s="63">
        <f t="shared" si="4"/>
        <v>0</v>
      </c>
      <c r="AL35" s="63">
        <f t="shared" si="5"/>
        <v>0</v>
      </c>
      <c r="AM35" s="63">
        <f t="shared" si="6"/>
        <v>0</v>
      </c>
      <c r="AN35" s="63">
        <f t="shared" si="7"/>
        <v>0</v>
      </c>
      <c r="AO35" s="63">
        <f t="shared" si="8"/>
        <v>0</v>
      </c>
      <c r="AP35" s="63">
        <f t="shared" si="9"/>
        <v>0</v>
      </c>
      <c r="AQ35" s="63">
        <f t="shared" si="10"/>
        <v>0</v>
      </c>
      <c r="AR35" s="63">
        <f t="shared" si="11"/>
        <v>0</v>
      </c>
      <c r="AS35" s="63">
        <f t="shared" si="12"/>
        <v>0</v>
      </c>
      <c r="AT35" s="64">
        <f t="shared" si="13"/>
        <v>0</v>
      </c>
      <c r="AU35" s="64">
        <f t="shared" si="14"/>
        <v>0</v>
      </c>
      <c r="AV35" s="76">
        <v>0</v>
      </c>
      <c r="AW35" s="76">
        <v>0</v>
      </c>
      <c r="AX35" s="76">
        <v>0</v>
      </c>
      <c r="AY35" s="76">
        <v>0</v>
      </c>
      <c r="AZ35" s="64">
        <f t="shared" si="15"/>
        <v>0</v>
      </c>
      <c r="BA35" s="76">
        <v>0</v>
      </c>
      <c r="BB35" s="76">
        <v>0</v>
      </c>
      <c r="BC35" s="76">
        <v>0</v>
      </c>
      <c r="BD35" s="64">
        <f t="shared" si="16"/>
        <v>0</v>
      </c>
      <c r="BE35" s="64">
        <f t="shared" si="17"/>
        <v>0</v>
      </c>
      <c r="BF35" s="76">
        <v>0</v>
      </c>
      <c r="BG35" s="76">
        <v>0</v>
      </c>
      <c r="BH35" s="76">
        <v>0</v>
      </c>
      <c r="BI35" s="76">
        <v>0</v>
      </c>
      <c r="BJ35" s="64">
        <f t="shared" si="18"/>
        <v>0</v>
      </c>
      <c r="BK35" s="76">
        <v>0</v>
      </c>
      <c r="BL35" s="76">
        <v>0</v>
      </c>
      <c r="BM35" s="76">
        <v>0</v>
      </c>
      <c r="BN35" s="76">
        <f t="shared" si="19"/>
        <v>0</v>
      </c>
      <c r="BO35" s="76">
        <f t="shared" si="20"/>
        <v>0</v>
      </c>
      <c r="BP35" s="76">
        <v>0</v>
      </c>
      <c r="BQ35" s="76">
        <v>0</v>
      </c>
      <c r="BR35" s="76">
        <v>0</v>
      </c>
      <c r="BS35" s="76">
        <v>0</v>
      </c>
      <c r="BT35" s="64">
        <f t="shared" si="21"/>
        <v>0</v>
      </c>
      <c r="BU35" s="76">
        <v>0</v>
      </c>
      <c r="BV35" s="76">
        <v>0</v>
      </c>
      <c r="BW35" s="76">
        <v>0</v>
      </c>
      <c r="BX35" s="76">
        <f t="shared" si="22"/>
        <v>0</v>
      </c>
      <c r="BY35" s="76">
        <f t="shared" si="23"/>
        <v>0</v>
      </c>
      <c r="BZ35" s="76">
        <f t="shared" si="24"/>
        <v>0</v>
      </c>
      <c r="CA35" s="76">
        <f t="shared" si="25"/>
        <v>0</v>
      </c>
      <c r="CB35" s="76">
        <f t="shared" si="26"/>
        <v>0</v>
      </c>
      <c r="CC35" s="76">
        <f t="shared" si="27"/>
        <v>0</v>
      </c>
      <c r="CD35" s="76">
        <f t="shared" si="28"/>
        <v>0</v>
      </c>
      <c r="CE35" s="76">
        <f t="shared" si="29"/>
        <v>0</v>
      </c>
      <c r="CF35" s="76">
        <f t="shared" si="30"/>
        <v>0</v>
      </c>
      <c r="CG35" s="76">
        <f t="shared" si="31"/>
        <v>0</v>
      </c>
      <c r="CH35" s="76">
        <f t="shared" si="32"/>
        <v>0</v>
      </c>
      <c r="CI35" s="76">
        <v>0</v>
      </c>
      <c r="CJ35" s="76">
        <v>0</v>
      </c>
      <c r="CK35" s="76">
        <v>0</v>
      </c>
      <c r="CL35" s="76">
        <v>0</v>
      </c>
      <c r="CM35" s="64">
        <f t="shared" si="33"/>
        <v>0</v>
      </c>
      <c r="CN35" s="76">
        <v>0</v>
      </c>
      <c r="CO35" s="76">
        <v>0</v>
      </c>
      <c r="CP35" s="76">
        <v>0</v>
      </c>
      <c r="CQ35" s="64">
        <f t="shared" si="34"/>
        <v>0</v>
      </c>
      <c r="CR35" s="64">
        <f t="shared" si="35"/>
        <v>0</v>
      </c>
      <c r="CS35" s="76">
        <v>0</v>
      </c>
      <c r="CT35" s="76">
        <v>0</v>
      </c>
      <c r="CU35" s="76">
        <v>0</v>
      </c>
      <c r="CV35" s="76">
        <v>0</v>
      </c>
      <c r="CW35" s="64">
        <f t="shared" si="36"/>
        <v>0</v>
      </c>
      <c r="CX35" s="76">
        <v>0</v>
      </c>
      <c r="CY35" s="76">
        <v>0</v>
      </c>
      <c r="CZ35" s="76">
        <v>0</v>
      </c>
      <c r="DA35" s="64">
        <f t="shared" si="37"/>
        <v>0</v>
      </c>
      <c r="DB35" s="64">
        <f t="shared" si="38"/>
        <v>0</v>
      </c>
      <c r="DC35" s="76">
        <v>0</v>
      </c>
      <c r="DD35" s="76">
        <v>0</v>
      </c>
      <c r="DE35" s="76">
        <v>0</v>
      </c>
      <c r="DF35" s="76">
        <v>0</v>
      </c>
      <c r="DG35" s="82">
        <f t="shared" si="39"/>
        <v>0</v>
      </c>
      <c r="DH35" s="83">
        <v>0</v>
      </c>
      <c r="DI35" s="83">
        <v>0</v>
      </c>
      <c r="DJ35" s="83">
        <v>0</v>
      </c>
      <c r="DK35" s="67" t="e">
        <f>#REF!+#REF!+#REF!+#REF!</f>
        <v>#REF!</v>
      </c>
      <c r="DL35" s="67" t="e">
        <f>#REF!+#REF!+AK35+BX35</f>
        <v>#REF!</v>
      </c>
      <c r="DM35" s="67" t="e">
        <f>#REF!+#REF!+AL35+BY35</f>
        <v>#REF!</v>
      </c>
      <c r="DN35" s="67" t="e">
        <f>#REF!+#REF!+AM35+BZ35</f>
        <v>#REF!</v>
      </c>
      <c r="DO35" s="67" t="e">
        <f>#REF!+#REF!+AN35+CA35</f>
        <v>#REF!</v>
      </c>
      <c r="DP35" s="67" t="e">
        <f>#REF!+#REF!+AO35+CB35</f>
        <v>#REF!</v>
      </c>
      <c r="DQ35" s="67" t="e">
        <f>#REF!+#REF!+AP35+CC35</f>
        <v>#REF!</v>
      </c>
      <c r="DR35" s="67" t="e">
        <f>#REF!+#REF!+AQ35+CD35</f>
        <v>#REF!</v>
      </c>
      <c r="DS35" s="67" t="e">
        <f>#REF!+#REF!+AR35+CE35</f>
        <v>#REF!</v>
      </c>
      <c r="DT35" s="67" t="e">
        <f>#REF!+#REF!+AS35+CF35</f>
        <v>#REF!</v>
      </c>
      <c r="DU35" s="64" t="e">
        <f>DK35-#REF!</f>
        <v>#REF!</v>
      </c>
      <c r="DV3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" s="64" t="e">
        <f t="shared" si="40"/>
        <v>#REF!</v>
      </c>
      <c r="DX35" s="64" t="e">
        <f>DN35-Таблица13[[#This Row],[ФОТ20]]</f>
        <v>#REF!</v>
      </c>
      <c r="DY35" s="64" t="e">
        <f>DO35-Таблица13[[#This Row],[ЕСН24]]</f>
        <v>#REF!</v>
      </c>
      <c r="DZ35" s="64" t="e">
        <f t="shared" si="41"/>
        <v>#REF!</v>
      </c>
      <c r="EA3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" s="64" t="e">
        <f t="shared" si="42"/>
        <v>#REF!</v>
      </c>
      <c r="EC35" s="64" t="e">
        <f t="shared" si="43"/>
        <v>#REF!</v>
      </c>
      <c r="ED35" s="64" t="e">
        <f t="shared" si="44"/>
        <v>#REF!</v>
      </c>
    </row>
    <row r="36" spans="1:134" ht="382.5" hidden="1">
      <c r="A36" s="70" t="s">
        <v>226</v>
      </c>
      <c r="B36" s="70">
        <v>24</v>
      </c>
      <c r="C36" s="71" t="s">
        <v>227</v>
      </c>
      <c r="D36" s="72" t="s">
        <v>228</v>
      </c>
      <c r="E36" s="73">
        <v>1</v>
      </c>
      <c r="F36" s="74" t="s">
        <v>229</v>
      </c>
      <c r="G36" s="73" t="s">
        <v>247</v>
      </c>
      <c r="H36" s="73" t="s">
        <v>248</v>
      </c>
      <c r="I36" s="73" t="s">
        <v>232</v>
      </c>
      <c r="J36" s="14" t="s">
        <v>315</v>
      </c>
      <c r="K36" s="75" t="s">
        <v>268</v>
      </c>
      <c r="L36" s="75" t="s">
        <v>290</v>
      </c>
      <c r="M36" s="75" t="s">
        <v>250</v>
      </c>
      <c r="N36" s="75" t="s">
        <v>372</v>
      </c>
      <c r="O36" s="70"/>
      <c r="P36" s="76" t="s">
        <v>373</v>
      </c>
      <c r="Q36" s="76" t="s">
        <v>374</v>
      </c>
      <c r="R36" s="76" t="s">
        <v>375</v>
      </c>
      <c r="S36" s="76" t="s">
        <v>360</v>
      </c>
      <c r="T36" s="77" t="s">
        <v>248</v>
      </c>
      <c r="U36" s="77" t="s">
        <v>361</v>
      </c>
      <c r="V36" s="76">
        <v>203.13640000000001</v>
      </c>
      <c r="W36" s="76">
        <v>144.10300000000001</v>
      </c>
      <c r="X36" s="78">
        <v>0</v>
      </c>
      <c r="Y36" s="76">
        <v>0</v>
      </c>
      <c r="Z36" s="76">
        <v>0</v>
      </c>
      <c r="AA36" s="76">
        <v>0</v>
      </c>
      <c r="AB36" s="76">
        <v>597.29999999999995</v>
      </c>
      <c r="AC36" s="76">
        <v>144.10300000000001</v>
      </c>
      <c r="AD36" s="76">
        <v>203.13640000000001</v>
      </c>
      <c r="AE36" s="79">
        <v>0</v>
      </c>
      <c r="AF36" s="79">
        <v>0</v>
      </c>
      <c r="AG36" s="76">
        <v>347.23939999999999</v>
      </c>
      <c r="AH36" s="74">
        <v>43101</v>
      </c>
      <c r="AI36" s="74">
        <v>43465</v>
      </c>
      <c r="AJ36" s="93"/>
      <c r="AK36" s="63">
        <f t="shared" si="4"/>
        <v>74.206500000000005</v>
      </c>
      <c r="AL36" s="63">
        <f t="shared" si="5"/>
        <v>50.763900000000007</v>
      </c>
      <c r="AM36" s="63">
        <f t="shared" si="6"/>
        <v>0</v>
      </c>
      <c r="AN36" s="63">
        <f t="shared" si="7"/>
        <v>0</v>
      </c>
      <c r="AO36" s="63">
        <f t="shared" si="8"/>
        <v>35.163900000000005</v>
      </c>
      <c r="AP36" s="63">
        <f t="shared" si="9"/>
        <v>0</v>
      </c>
      <c r="AQ36" s="63">
        <f t="shared" si="10"/>
        <v>0</v>
      </c>
      <c r="AR36" s="63">
        <f t="shared" si="11"/>
        <v>0</v>
      </c>
      <c r="AS36" s="63">
        <f t="shared" si="12"/>
        <v>0</v>
      </c>
      <c r="AT36" s="64">
        <f t="shared" si="13"/>
        <v>28.642600000000002</v>
      </c>
      <c r="AU36" s="64">
        <f t="shared" si="14"/>
        <v>28.642600000000002</v>
      </c>
      <c r="AV36" s="76">
        <v>16.921300000000002</v>
      </c>
      <c r="AW36" s="76">
        <v>0</v>
      </c>
      <c r="AX36" s="76">
        <v>0</v>
      </c>
      <c r="AY36" s="76">
        <v>11.721300000000001</v>
      </c>
      <c r="AZ36" s="64">
        <f t="shared" si="15"/>
        <v>0</v>
      </c>
      <c r="BA36" s="76">
        <v>0</v>
      </c>
      <c r="BB36" s="76">
        <v>0</v>
      </c>
      <c r="BC36" s="76">
        <v>0</v>
      </c>
      <c r="BD36" s="64">
        <f t="shared" si="16"/>
        <v>16.921300000000002</v>
      </c>
      <c r="BE36" s="64">
        <f t="shared" si="17"/>
        <v>16.921300000000002</v>
      </c>
      <c r="BF36" s="76">
        <v>16.921300000000002</v>
      </c>
      <c r="BG36" s="76">
        <v>0</v>
      </c>
      <c r="BH36" s="76">
        <v>0</v>
      </c>
      <c r="BI36" s="76">
        <v>11.721300000000001</v>
      </c>
      <c r="BJ36" s="64">
        <f t="shared" si="18"/>
        <v>0</v>
      </c>
      <c r="BK36" s="76">
        <v>0</v>
      </c>
      <c r="BL36" s="76">
        <v>0</v>
      </c>
      <c r="BM36" s="76">
        <v>0</v>
      </c>
      <c r="BN36" s="76">
        <f t="shared" si="19"/>
        <v>28.642600000000002</v>
      </c>
      <c r="BO36" s="76">
        <f t="shared" si="20"/>
        <v>28.642600000000002</v>
      </c>
      <c r="BP36" s="76">
        <v>16.921300000000002</v>
      </c>
      <c r="BQ36" s="76">
        <v>0</v>
      </c>
      <c r="BR36" s="76">
        <v>0</v>
      </c>
      <c r="BS36" s="76">
        <v>11.721300000000001</v>
      </c>
      <c r="BT36" s="64">
        <f t="shared" si="21"/>
        <v>0</v>
      </c>
      <c r="BU36" s="76">
        <v>0</v>
      </c>
      <c r="BV36" s="76">
        <v>0</v>
      </c>
      <c r="BW36" s="76">
        <v>0</v>
      </c>
      <c r="BX36" s="76">
        <f t="shared" si="22"/>
        <v>89.456199999999995</v>
      </c>
      <c r="BY36" s="76">
        <f t="shared" si="23"/>
        <v>50.845100000000002</v>
      </c>
      <c r="BZ36" s="76">
        <f t="shared" si="24"/>
        <v>0</v>
      </c>
      <c r="CA36" s="76">
        <f t="shared" si="25"/>
        <v>0</v>
      </c>
      <c r="CB36" s="76">
        <f t="shared" si="26"/>
        <v>38.6111</v>
      </c>
      <c r="CC36" s="76">
        <f t="shared" si="27"/>
        <v>0</v>
      </c>
      <c r="CD36" s="76">
        <f t="shared" si="28"/>
        <v>0</v>
      </c>
      <c r="CE36" s="76">
        <f t="shared" si="29"/>
        <v>0</v>
      </c>
      <c r="CF36" s="76">
        <f t="shared" si="30"/>
        <v>0</v>
      </c>
      <c r="CG36" s="76">
        <f t="shared" si="31"/>
        <v>28.642600000000002</v>
      </c>
      <c r="CH36" s="76">
        <f t="shared" si="32"/>
        <v>28.642600000000002</v>
      </c>
      <c r="CI36" s="76">
        <v>16.921300000000002</v>
      </c>
      <c r="CJ36" s="76">
        <v>0</v>
      </c>
      <c r="CK36" s="76">
        <v>0</v>
      </c>
      <c r="CL36" s="76">
        <v>11.721300000000001</v>
      </c>
      <c r="CM36" s="64">
        <f t="shared" si="33"/>
        <v>0</v>
      </c>
      <c r="CN36" s="76">
        <v>0</v>
      </c>
      <c r="CO36" s="76">
        <v>0</v>
      </c>
      <c r="CP36" s="76">
        <v>0</v>
      </c>
      <c r="CQ36" s="64">
        <f t="shared" si="34"/>
        <v>16.961800000000004</v>
      </c>
      <c r="CR36" s="64">
        <f t="shared" si="35"/>
        <v>16.961800000000004</v>
      </c>
      <c r="CS36" s="76">
        <v>16.921300000000002</v>
      </c>
      <c r="CT36" s="76">
        <v>0</v>
      </c>
      <c r="CU36" s="76">
        <v>0</v>
      </c>
      <c r="CV36" s="76">
        <v>4.0500000000000001E-2</v>
      </c>
      <c r="CW36" s="64">
        <f t="shared" si="36"/>
        <v>0</v>
      </c>
      <c r="CX36" s="76">
        <v>0</v>
      </c>
      <c r="CY36" s="76">
        <v>0</v>
      </c>
      <c r="CZ36" s="76">
        <v>0</v>
      </c>
      <c r="DA36" s="64">
        <f t="shared" si="37"/>
        <v>43.851799999999997</v>
      </c>
      <c r="DB36" s="64">
        <f t="shared" si="38"/>
        <v>43.851799999999997</v>
      </c>
      <c r="DC36" s="76">
        <v>17.002500000000001</v>
      </c>
      <c r="DD36" s="76">
        <v>0</v>
      </c>
      <c r="DE36" s="76">
        <v>0</v>
      </c>
      <c r="DF36" s="76">
        <v>26.849299999999999</v>
      </c>
      <c r="DG36" s="82">
        <f t="shared" si="39"/>
        <v>0</v>
      </c>
      <c r="DH36" s="83">
        <v>0</v>
      </c>
      <c r="DI36" s="83">
        <v>0</v>
      </c>
      <c r="DJ36" s="83">
        <v>0</v>
      </c>
      <c r="DK36" s="67" t="e">
        <f>#REF!+#REF!+#REF!+#REF!</f>
        <v>#REF!</v>
      </c>
      <c r="DL36" s="67" t="e">
        <f>#REF!+#REF!+AK36+BX36</f>
        <v>#REF!</v>
      </c>
      <c r="DM36" s="67" t="e">
        <f>#REF!+#REF!+AL36+BY36</f>
        <v>#REF!</v>
      </c>
      <c r="DN36" s="67" t="e">
        <f>#REF!+#REF!+AM36+BZ36</f>
        <v>#REF!</v>
      </c>
      <c r="DO36" s="67" t="e">
        <f>#REF!+#REF!+AN36+CA36</f>
        <v>#REF!</v>
      </c>
      <c r="DP36" s="67" t="e">
        <f>#REF!+#REF!+AO36+CB36</f>
        <v>#REF!</v>
      </c>
      <c r="DQ36" s="67" t="e">
        <f>#REF!+#REF!+AP36+CC36</f>
        <v>#REF!</v>
      </c>
      <c r="DR36" s="67" t="e">
        <f>#REF!+#REF!+AQ36+CD36</f>
        <v>#REF!</v>
      </c>
      <c r="DS36" s="67" t="e">
        <f>#REF!+#REF!+AR36+CE36</f>
        <v>#REF!</v>
      </c>
      <c r="DT36" s="67" t="e">
        <f>#REF!+#REF!+AS36+CF36</f>
        <v>#REF!</v>
      </c>
      <c r="DU36" s="64" t="e">
        <f>DK36-#REF!</f>
        <v>#REF!</v>
      </c>
      <c r="DV3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" s="64" t="e">
        <f t="shared" si="40"/>
        <v>#REF!</v>
      </c>
      <c r="DX36" s="64" t="e">
        <f>DN36-Таблица13[[#This Row],[ФОТ20]]</f>
        <v>#REF!</v>
      </c>
      <c r="DY36" s="64" t="e">
        <f>DO36-Таблица13[[#This Row],[ЕСН24]]</f>
        <v>#REF!</v>
      </c>
      <c r="DZ36" s="64" t="e">
        <f t="shared" si="41"/>
        <v>#REF!</v>
      </c>
      <c r="EA3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" s="64" t="e">
        <f t="shared" si="42"/>
        <v>#REF!</v>
      </c>
      <c r="EC36" s="64" t="e">
        <f t="shared" si="43"/>
        <v>#REF!</v>
      </c>
      <c r="ED36" s="64" t="e">
        <f t="shared" si="44"/>
        <v>#REF!</v>
      </c>
    </row>
    <row r="37" spans="1:134" ht="45" hidden="1">
      <c r="A37" s="70" t="s">
        <v>226</v>
      </c>
      <c r="B37" s="70">
        <v>25</v>
      </c>
      <c r="C37" s="71" t="s">
        <v>227</v>
      </c>
      <c r="D37" s="72" t="s">
        <v>228</v>
      </c>
      <c r="E37" s="73">
        <v>1</v>
      </c>
      <c r="F37" s="74" t="s">
        <v>229</v>
      </c>
      <c r="G37" s="73" t="s">
        <v>247</v>
      </c>
      <c r="H37" s="73" t="s">
        <v>248</v>
      </c>
      <c r="I37" s="73" t="s">
        <v>232</v>
      </c>
      <c r="J37" s="14" t="s">
        <v>362</v>
      </c>
      <c r="K37" s="75" t="s">
        <v>258</v>
      </c>
      <c r="L37" s="75" t="s">
        <v>259</v>
      </c>
      <c r="M37" s="75" t="s">
        <v>376</v>
      </c>
      <c r="N37" s="75" t="s">
        <v>377</v>
      </c>
      <c r="O37" s="70"/>
      <c r="P37" s="76" t="s">
        <v>378</v>
      </c>
      <c r="Q37" s="76" t="s">
        <v>379</v>
      </c>
      <c r="R37" s="76" t="s">
        <v>380</v>
      </c>
      <c r="S37" s="76" t="s">
        <v>360</v>
      </c>
      <c r="T37" s="77" t="s">
        <v>248</v>
      </c>
      <c r="U37" s="77" t="s">
        <v>361</v>
      </c>
      <c r="V37" s="76">
        <v>109.4289</v>
      </c>
      <c r="W37" s="76">
        <v>78.2166</v>
      </c>
      <c r="X37" s="78">
        <v>0</v>
      </c>
      <c r="Y37" s="76">
        <v>0</v>
      </c>
      <c r="Z37" s="76">
        <v>0</v>
      </c>
      <c r="AA37" s="76">
        <v>0</v>
      </c>
      <c r="AB37" s="76">
        <v>355.44</v>
      </c>
      <c r="AC37" s="76">
        <v>78.2166</v>
      </c>
      <c r="AD37" s="76">
        <v>109.4289</v>
      </c>
      <c r="AE37" s="79">
        <v>0</v>
      </c>
      <c r="AF37" s="79">
        <v>0</v>
      </c>
      <c r="AG37" s="76">
        <v>187.6455</v>
      </c>
      <c r="AH37" s="74">
        <v>43157</v>
      </c>
      <c r="AI37" s="74">
        <v>43184</v>
      </c>
      <c r="AJ37" s="93"/>
      <c r="AK37" s="63">
        <f t="shared" si="4"/>
        <v>0</v>
      </c>
      <c r="AL37" s="63">
        <f t="shared" si="5"/>
        <v>0</v>
      </c>
      <c r="AM37" s="63">
        <f t="shared" si="6"/>
        <v>0</v>
      </c>
      <c r="AN37" s="63">
        <f t="shared" si="7"/>
        <v>0</v>
      </c>
      <c r="AO37" s="63">
        <f t="shared" si="8"/>
        <v>0</v>
      </c>
      <c r="AP37" s="63">
        <f t="shared" si="9"/>
        <v>0</v>
      </c>
      <c r="AQ37" s="63">
        <f t="shared" si="10"/>
        <v>0</v>
      </c>
      <c r="AR37" s="63">
        <f t="shared" si="11"/>
        <v>0</v>
      </c>
      <c r="AS37" s="63">
        <f t="shared" si="12"/>
        <v>0</v>
      </c>
      <c r="AT37" s="64">
        <f t="shared" si="13"/>
        <v>0</v>
      </c>
      <c r="AU37" s="64">
        <f t="shared" si="14"/>
        <v>0</v>
      </c>
      <c r="AV37" s="76">
        <v>0</v>
      </c>
      <c r="AW37" s="76">
        <v>0</v>
      </c>
      <c r="AX37" s="76">
        <v>0</v>
      </c>
      <c r="AY37" s="76">
        <v>0</v>
      </c>
      <c r="AZ37" s="64">
        <f t="shared" si="15"/>
        <v>0</v>
      </c>
      <c r="BA37" s="76">
        <v>0</v>
      </c>
      <c r="BB37" s="76">
        <v>0</v>
      </c>
      <c r="BC37" s="76">
        <v>0</v>
      </c>
      <c r="BD37" s="64">
        <f t="shared" si="16"/>
        <v>0</v>
      </c>
      <c r="BE37" s="64">
        <f t="shared" si="17"/>
        <v>0</v>
      </c>
      <c r="BF37" s="76">
        <v>0</v>
      </c>
      <c r="BG37" s="76">
        <v>0</v>
      </c>
      <c r="BH37" s="76">
        <v>0</v>
      </c>
      <c r="BI37" s="76">
        <v>0</v>
      </c>
      <c r="BJ37" s="64">
        <f t="shared" si="18"/>
        <v>0</v>
      </c>
      <c r="BK37" s="76">
        <v>0</v>
      </c>
      <c r="BL37" s="76">
        <v>0</v>
      </c>
      <c r="BM37" s="76">
        <v>0</v>
      </c>
      <c r="BN37" s="76">
        <f t="shared" si="19"/>
        <v>0</v>
      </c>
      <c r="BO37" s="76">
        <f t="shared" si="20"/>
        <v>0</v>
      </c>
      <c r="BP37" s="76">
        <v>0</v>
      </c>
      <c r="BQ37" s="76">
        <v>0</v>
      </c>
      <c r="BR37" s="76">
        <v>0</v>
      </c>
      <c r="BS37" s="76">
        <v>0</v>
      </c>
      <c r="BT37" s="64">
        <f t="shared" si="21"/>
        <v>0</v>
      </c>
      <c r="BU37" s="76">
        <v>0</v>
      </c>
      <c r="BV37" s="76">
        <v>0</v>
      </c>
      <c r="BW37" s="76">
        <v>0</v>
      </c>
      <c r="BX37" s="76">
        <f t="shared" si="22"/>
        <v>0</v>
      </c>
      <c r="BY37" s="76">
        <f t="shared" si="23"/>
        <v>0</v>
      </c>
      <c r="BZ37" s="76">
        <f t="shared" si="24"/>
        <v>0</v>
      </c>
      <c r="CA37" s="76">
        <f t="shared" si="25"/>
        <v>0</v>
      </c>
      <c r="CB37" s="76">
        <f t="shared" si="26"/>
        <v>0</v>
      </c>
      <c r="CC37" s="76">
        <f t="shared" si="27"/>
        <v>0</v>
      </c>
      <c r="CD37" s="76">
        <f t="shared" si="28"/>
        <v>0</v>
      </c>
      <c r="CE37" s="76">
        <f t="shared" si="29"/>
        <v>0</v>
      </c>
      <c r="CF37" s="76">
        <f t="shared" si="30"/>
        <v>0</v>
      </c>
      <c r="CG37" s="76">
        <f t="shared" si="31"/>
        <v>0</v>
      </c>
      <c r="CH37" s="76">
        <f t="shared" si="32"/>
        <v>0</v>
      </c>
      <c r="CI37" s="76">
        <v>0</v>
      </c>
      <c r="CJ37" s="76">
        <v>0</v>
      </c>
      <c r="CK37" s="76">
        <v>0</v>
      </c>
      <c r="CL37" s="76">
        <v>0</v>
      </c>
      <c r="CM37" s="64">
        <f t="shared" si="33"/>
        <v>0</v>
      </c>
      <c r="CN37" s="76">
        <v>0</v>
      </c>
      <c r="CO37" s="76">
        <v>0</v>
      </c>
      <c r="CP37" s="76">
        <v>0</v>
      </c>
      <c r="CQ37" s="64">
        <f t="shared" si="34"/>
        <v>0</v>
      </c>
      <c r="CR37" s="64">
        <f t="shared" si="35"/>
        <v>0</v>
      </c>
      <c r="CS37" s="76">
        <v>0</v>
      </c>
      <c r="CT37" s="76">
        <v>0</v>
      </c>
      <c r="CU37" s="76">
        <v>0</v>
      </c>
      <c r="CV37" s="76">
        <v>0</v>
      </c>
      <c r="CW37" s="64">
        <f t="shared" si="36"/>
        <v>0</v>
      </c>
      <c r="CX37" s="76">
        <v>0</v>
      </c>
      <c r="CY37" s="76">
        <v>0</v>
      </c>
      <c r="CZ37" s="76">
        <v>0</v>
      </c>
      <c r="DA37" s="64">
        <f t="shared" si="37"/>
        <v>0</v>
      </c>
      <c r="DB37" s="64">
        <f t="shared" si="38"/>
        <v>0</v>
      </c>
      <c r="DC37" s="76">
        <v>0</v>
      </c>
      <c r="DD37" s="76">
        <v>0</v>
      </c>
      <c r="DE37" s="76">
        <v>0</v>
      </c>
      <c r="DF37" s="76">
        <v>0</v>
      </c>
      <c r="DG37" s="82">
        <f t="shared" si="39"/>
        <v>0</v>
      </c>
      <c r="DH37" s="83">
        <v>0</v>
      </c>
      <c r="DI37" s="83">
        <v>0</v>
      </c>
      <c r="DJ37" s="83">
        <v>0</v>
      </c>
      <c r="DK37" s="67" t="e">
        <f>#REF!+#REF!+#REF!+#REF!</f>
        <v>#REF!</v>
      </c>
      <c r="DL37" s="67" t="e">
        <f>#REF!+#REF!+AK37+BX37</f>
        <v>#REF!</v>
      </c>
      <c r="DM37" s="67" t="e">
        <f>#REF!+#REF!+AL37+BY37</f>
        <v>#REF!</v>
      </c>
      <c r="DN37" s="67" t="e">
        <f>#REF!+#REF!+AM37+BZ37</f>
        <v>#REF!</v>
      </c>
      <c r="DO37" s="67" t="e">
        <f>#REF!+#REF!+AN37+CA37</f>
        <v>#REF!</v>
      </c>
      <c r="DP37" s="67" t="e">
        <f>#REF!+#REF!+AO37+CB37</f>
        <v>#REF!</v>
      </c>
      <c r="DQ37" s="67" t="e">
        <f>#REF!+#REF!+AP37+CC37</f>
        <v>#REF!</v>
      </c>
      <c r="DR37" s="67" t="e">
        <f>#REF!+#REF!+AQ37+CD37</f>
        <v>#REF!</v>
      </c>
      <c r="DS37" s="67" t="e">
        <f>#REF!+#REF!+AR37+CE37</f>
        <v>#REF!</v>
      </c>
      <c r="DT37" s="67" t="e">
        <f>#REF!+#REF!+AS37+CF37</f>
        <v>#REF!</v>
      </c>
      <c r="DU37" s="64" t="e">
        <f>DK37-#REF!</f>
        <v>#REF!</v>
      </c>
      <c r="DV3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" s="64" t="e">
        <f t="shared" si="40"/>
        <v>#REF!</v>
      </c>
      <c r="DX37" s="64" t="e">
        <f>DN37-Таблица13[[#This Row],[ФОТ20]]</f>
        <v>#REF!</v>
      </c>
      <c r="DY37" s="64" t="e">
        <f>DO37-Таблица13[[#This Row],[ЕСН24]]</f>
        <v>#REF!</v>
      </c>
      <c r="DZ37" s="64" t="e">
        <f t="shared" si="41"/>
        <v>#REF!</v>
      </c>
      <c r="EA3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" s="64" t="e">
        <f t="shared" si="42"/>
        <v>#REF!</v>
      </c>
      <c r="EC37" s="64" t="e">
        <f t="shared" si="43"/>
        <v>#REF!</v>
      </c>
      <c r="ED37" s="64" t="e">
        <f t="shared" si="44"/>
        <v>#REF!</v>
      </c>
    </row>
    <row r="38" spans="1:134" ht="45" hidden="1">
      <c r="A38" s="70" t="s">
        <v>226</v>
      </c>
      <c r="B38" s="70">
        <v>26</v>
      </c>
      <c r="C38" s="71" t="s">
        <v>227</v>
      </c>
      <c r="D38" s="72" t="s">
        <v>277</v>
      </c>
      <c r="E38" s="73">
        <v>1</v>
      </c>
      <c r="F38" s="74" t="s">
        <v>229</v>
      </c>
      <c r="G38" s="73" t="s">
        <v>247</v>
      </c>
      <c r="H38" s="73" t="s">
        <v>248</v>
      </c>
      <c r="I38" s="73" t="s">
        <v>232</v>
      </c>
      <c r="J38" s="14" t="s">
        <v>306</v>
      </c>
      <c r="K38" s="75" t="s">
        <v>263</v>
      </c>
      <c r="L38" s="75" t="s">
        <v>280</v>
      </c>
      <c r="M38" s="75" t="s">
        <v>381</v>
      </c>
      <c r="N38" s="75" t="s">
        <v>297</v>
      </c>
      <c r="O38" s="70"/>
      <c r="P38" s="76" t="s">
        <v>382</v>
      </c>
      <c r="Q38" s="76" t="s">
        <v>383</v>
      </c>
      <c r="R38" s="76" t="s">
        <v>384</v>
      </c>
      <c r="S38" s="76" t="s">
        <v>360</v>
      </c>
      <c r="T38" s="77" t="s">
        <v>248</v>
      </c>
      <c r="U38" s="77" t="s">
        <v>361</v>
      </c>
      <c r="V38" s="76">
        <v>80.3202</v>
      </c>
      <c r="W38" s="76">
        <v>20.970199999999998</v>
      </c>
      <c r="X38" s="78">
        <v>0</v>
      </c>
      <c r="Y38" s="76">
        <v>0</v>
      </c>
      <c r="Z38" s="76">
        <v>0</v>
      </c>
      <c r="AA38" s="76">
        <v>0</v>
      </c>
      <c r="AB38" s="76">
        <v>253</v>
      </c>
      <c r="AC38" s="76">
        <v>20.970199999999998</v>
      </c>
      <c r="AD38" s="76">
        <v>80.3202</v>
      </c>
      <c r="AE38" s="79">
        <v>0</v>
      </c>
      <c r="AF38" s="79">
        <v>0</v>
      </c>
      <c r="AG38" s="76">
        <v>101.29040000000001</v>
      </c>
      <c r="AH38" s="74">
        <v>43276</v>
      </c>
      <c r="AI38" s="74">
        <v>43383</v>
      </c>
      <c r="AJ38" s="93"/>
      <c r="AK38" s="63">
        <f t="shared" si="4"/>
        <v>56.046399999999998</v>
      </c>
      <c r="AL38" s="63">
        <f t="shared" si="5"/>
        <v>48.192</v>
      </c>
      <c r="AM38" s="63">
        <f t="shared" si="6"/>
        <v>0</v>
      </c>
      <c r="AN38" s="63">
        <f t="shared" si="7"/>
        <v>0</v>
      </c>
      <c r="AO38" s="63">
        <f t="shared" si="8"/>
        <v>11.781600000000001</v>
      </c>
      <c r="AP38" s="63">
        <f t="shared" si="9"/>
        <v>0</v>
      </c>
      <c r="AQ38" s="63">
        <f t="shared" si="10"/>
        <v>0</v>
      </c>
      <c r="AR38" s="63">
        <f t="shared" si="11"/>
        <v>0</v>
      </c>
      <c r="AS38" s="63">
        <f t="shared" si="12"/>
        <v>0</v>
      </c>
      <c r="AT38" s="64">
        <f t="shared" si="13"/>
        <v>19.991199999999999</v>
      </c>
      <c r="AU38" s="64">
        <f t="shared" si="14"/>
        <v>19.991199999999999</v>
      </c>
      <c r="AV38" s="76">
        <v>16.064</v>
      </c>
      <c r="AW38" s="76">
        <v>0</v>
      </c>
      <c r="AX38" s="76">
        <v>0</v>
      </c>
      <c r="AY38" s="76">
        <v>3.9272</v>
      </c>
      <c r="AZ38" s="64">
        <f t="shared" si="15"/>
        <v>0</v>
      </c>
      <c r="BA38" s="76">
        <v>0</v>
      </c>
      <c r="BB38" s="76">
        <v>0</v>
      </c>
      <c r="BC38" s="76">
        <v>0</v>
      </c>
      <c r="BD38" s="64">
        <f t="shared" si="16"/>
        <v>16.064</v>
      </c>
      <c r="BE38" s="64">
        <f t="shared" si="17"/>
        <v>16.064</v>
      </c>
      <c r="BF38" s="76">
        <v>16.064</v>
      </c>
      <c r="BG38" s="76">
        <v>0</v>
      </c>
      <c r="BH38" s="76">
        <v>0</v>
      </c>
      <c r="BI38" s="76">
        <v>3.9272</v>
      </c>
      <c r="BJ38" s="64">
        <f t="shared" si="18"/>
        <v>0</v>
      </c>
      <c r="BK38" s="76">
        <v>0</v>
      </c>
      <c r="BL38" s="76">
        <v>0</v>
      </c>
      <c r="BM38" s="76">
        <v>0</v>
      </c>
      <c r="BN38" s="76">
        <f t="shared" si="19"/>
        <v>19.991199999999999</v>
      </c>
      <c r="BO38" s="76">
        <f t="shared" si="20"/>
        <v>19.991199999999999</v>
      </c>
      <c r="BP38" s="76">
        <v>16.064</v>
      </c>
      <c r="BQ38" s="76">
        <v>0</v>
      </c>
      <c r="BR38" s="76">
        <v>0</v>
      </c>
      <c r="BS38" s="76">
        <v>3.9272</v>
      </c>
      <c r="BT38" s="64">
        <f t="shared" si="21"/>
        <v>0</v>
      </c>
      <c r="BU38" s="76">
        <v>0</v>
      </c>
      <c r="BV38" s="76">
        <v>0</v>
      </c>
      <c r="BW38" s="76">
        <v>0</v>
      </c>
      <c r="BX38" s="76">
        <f t="shared" si="22"/>
        <v>21.325400000000002</v>
      </c>
      <c r="BY38" s="76">
        <f t="shared" si="23"/>
        <v>16.064</v>
      </c>
      <c r="BZ38" s="76">
        <f t="shared" si="24"/>
        <v>0</v>
      </c>
      <c r="CA38" s="76">
        <f t="shared" si="25"/>
        <v>0</v>
      </c>
      <c r="CB38" s="76">
        <f t="shared" si="26"/>
        <v>5.2614000000000001</v>
      </c>
      <c r="CC38" s="76">
        <f t="shared" si="27"/>
        <v>0</v>
      </c>
      <c r="CD38" s="76">
        <f t="shared" si="28"/>
        <v>0</v>
      </c>
      <c r="CE38" s="76">
        <f t="shared" si="29"/>
        <v>0</v>
      </c>
      <c r="CF38" s="76">
        <f t="shared" si="30"/>
        <v>0</v>
      </c>
      <c r="CG38" s="76">
        <f t="shared" si="31"/>
        <v>21.325400000000002</v>
      </c>
      <c r="CH38" s="76">
        <f t="shared" si="32"/>
        <v>21.325400000000002</v>
      </c>
      <c r="CI38" s="76">
        <v>16.064</v>
      </c>
      <c r="CJ38" s="76">
        <v>0</v>
      </c>
      <c r="CK38" s="76">
        <v>0</v>
      </c>
      <c r="CL38" s="76">
        <v>5.2614000000000001</v>
      </c>
      <c r="CM38" s="64">
        <f t="shared" si="33"/>
        <v>0</v>
      </c>
      <c r="CN38" s="76">
        <v>0</v>
      </c>
      <c r="CO38" s="76">
        <v>0</v>
      </c>
      <c r="CP38" s="76">
        <v>0</v>
      </c>
      <c r="CQ38" s="64">
        <f t="shared" si="34"/>
        <v>0</v>
      </c>
      <c r="CR38" s="64">
        <f t="shared" si="35"/>
        <v>0</v>
      </c>
      <c r="CS38" s="76">
        <v>0</v>
      </c>
      <c r="CT38" s="76">
        <v>0</v>
      </c>
      <c r="CU38" s="76">
        <v>0</v>
      </c>
      <c r="CV38" s="76">
        <v>0</v>
      </c>
      <c r="CW38" s="64">
        <f t="shared" si="36"/>
        <v>0</v>
      </c>
      <c r="CX38" s="76">
        <v>0</v>
      </c>
      <c r="CY38" s="76">
        <v>0</v>
      </c>
      <c r="CZ38" s="76">
        <v>0</v>
      </c>
      <c r="DA38" s="64">
        <f t="shared" si="37"/>
        <v>0</v>
      </c>
      <c r="DB38" s="64">
        <f t="shared" si="38"/>
        <v>0</v>
      </c>
      <c r="DC38" s="76">
        <v>0</v>
      </c>
      <c r="DD38" s="76">
        <v>0</v>
      </c>
      <c r="DE38" s="76">
        <v>0</v>
      </c>
      <c r="DF38" s="76">
        <v>0</v>
      </c>
      <c r="DG38" s="82">
        <f t="shared" si="39"/>
        <v>0</v>
      </c>
      <c r="DH38" s="83">
        <v>0</v>
      </c>
      <c r="DI38" s="83">
        <v>0</v>
      </c>
      <c r="DJ38" s="83">
        <v>0</v>
      </c>
      <c r="DK38" s="67" t="e">
        <f>#REF!+#REF!+#REF!+#REF!</f>
        <v>#REF!</v>
      </c>
      <c r="DL38" s="67" t="e">
        <f>#REF!+#REF!+AK38+BX38</f>
        <v>#REF!</v>
      </c>
      <c r="DM38" s="67" t="e">
        <f>#REF!+#REF!+AL38+BY38</f>
        <v>#REF!</v>
      </c>
      <c r="DN38" s="67" t="e">
        <f>#REF!+#REF!+AM38+BZ38</f>
        <v>#REF!</v>
      </c>
      <c r="DO38" s="67" t="e">
        <f>#REF!+#REF!+AN38+CA38</f>
        <v>#REF!</v>
      </c>
      <c r="DP38" s="67" t="e">
        <f>#REF!+#REF!+AO38+CB38</f>
        <v>#REF!</v>
      </c>
      <c r="DQ38" s="67" t="e">
        <f>#REF!+#REF!+AP38+CC38</f>
        <v>#REF!</v>
      </c>
      <c r="DR38" s="67" t="e">
        <f>#REF!+#REF!+AQ38+CD38</f>
        <v>#REF!</v>
      </c>
      <c r="DS38" s="67" t="e">
        <f>#REF!+#REF!+AR38+CE38</f>
        <v>#REF!</v>
      </c>
      <c r="DT38" s="67" t="e">
        <f>#REF!+#REF!+AS38+CF38</f>
        <v>#REF!</v>
      </c>
      <c r="DU38" s="64" t="e">
        <f>DK38-#REF!</f>
        <v>#REF!</v>
      </c>
      <c r="DV3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" s="64" t="e">
        <f t="shared" si="40"/>
        <v>#REF!</v>
      </c>
      <c r="DX38" s="64" t="e">
        <f>DN38-Таблица13[[#This Row],[ФОТ20]]</f>
        <v>#REF!</v>
      </c>
      <c r="DY38" s="64" t="e">
        <f>DO38-Таблица13[[#This Row],[ЕСН24]]</f>
        <v>#REF!</v>
      </c>
      <c r="DZ38" s="64" t="e">
        <f t="shared" si="41"/>
        <v>#REF!</v>
      </c>
      <c r="EA3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" s="64" t="e">
        <f t="shared" si="42"/>
        <v>#REF!</v>
      </c>
      <c r="EC38" s="64" t="e">
        <f t="shared" si="43"/>
        <v>#REF!</v>
      </c>
      <c r="ED38" s="64" t="e">
        <f t="shared" si="44"/>
        <v>#REF!</v>
      </c>
    </row>
    <row r="39" spans="1:134" ht="45" hidden="1">
      <c r="A39" s="70" t="s">
        <v>226</v>
      </c>
      <c r="B39" s="70">
        <v>27</v>
      </c>
      <c r="C39" s="71" t="s">
        <v>227</v>
      </c>
      <c r="D39" s="72" t="s">
        <v>277</v>
      </c>
      <c r="E39" s="73">
        <v>1</v>
      </c>
      <c r="F39" s="74" t="s">
        <v>229</v>
      </c>
      <c r="G39" s="73" t="s">
        <v>247</v>
      </c>
      <c r="H39" s="73" t="s">
        <v>248</v>
      </c>
      <c r="I39" s="73" t="s">
        <v>232</v>
      </c>
      <c r="J39" s="14" t="s">
        <v>267</v>
      </c>
      <c r="K39" s="75" t="s">
        <v>263</v>
      </c>
      <c r="L39" s="75" t="s">
        <v>280</v>
      </c>
      <c r="M39" s="75" t="s">
        <v>376</v>
      </c>
      <c r="N39" s="75" t="s">
        <v>385</v>
      </c>
      <c r="O39" s="70"/>
      <c r="P39" s="76" t="s">
        <v>386</v>
      </c>
      <c r="Q39" s="76" t="s">
        <v>387</v>
      </c>
      <c r="R39" s="76" t="s">
        <v>388</v>
      </c>
      <c r="S39" s="76" t="s">
        <v>360</v>
      </c>
      <c r="T39" s="77" t="s">
        <v>248</v>
      </c>
      <c r="U39" s="77" t="s">
        <v>361</v>
      </c>
      <c r="V39" s="76">
        <v>334.46609999999998</v>
      </c>
      <c r="W39" s="76">
        <v>15.046199999999999</v>
      </c>
      <c r="X39" s="78">
        <v>0</v>
      </c>
      <c r="Y39" s="76">
        <v>0</v>
      </c>
      <c r="Z39" s="76">
        <v>0</v>
      </c>
      <c r="AA39" s="76">
        <v>0</v>
      </c>
      <c r="AB39" s="76">
        <v>1032.5999999999999</v>
      </c>
      <c r="AC39" s="76">
        <v>15.046199999999999</v>
      </c>
      <c r="AD39" s="76">
        <v>334.46609999999998</v>
      </c>
      <c r="AE39" s="79">
        <v>0</v>
      </c>
      <c r="AF39" s="79">
        <v>0</v>
      </c>
      <c r="AG39" s="76">
        <v>349.51229999999998</v>
      </c>
      <c r="AH39" s="74">
        <v>43281</v>
      </c>
      <c r="AI39" s="74">
        <v>43344</v>
      </c>
      <c r="AJ39" s="93"/>
      <c r="AK39" s="63">
        <f t="shared" si="4"/>
        <v>256.93340000000001</v>
      </c>
      <c r="AL39" s="63">
        <f t="shared" si="5"/>
        <v>250.84950000000001</v>
      </c>
      <c r="AM39" s="63">
        <f t="shared" si="6"/>
        <v>0</v>
      </c>
      <c r="AN39" s="63">
        <f t="shared" si="7"/>
        <v>0</v>
      </c>
      <c r="AO39" s="63">
        <f t="shared" si="8"/>
        <v>10.565099999999999</v>
      </c>
      <c r="AP39" s="63">
        <f t="shared" si="9"/>
        <v>0</v>
      </c>
      <c r="AQ39" s="63">
        <f t="shared" si="10"/>
        <v>0</v>
      </c>
      <c r="AR39" s="63">
        <f t="shared" si="11"/>
        <v>0</v>
      </c>
      <c r="AS39" s="63">
        <f t="shared" si="12"/>
        <v>0</v>
      </c>
      <c r="AT39" s="64">
        <f t="shared" si="13"/>
        <v>88.097700000000003</v>
      </c>
      <c r="AU39" s="64">
        <f t="shared" si="14"/>
        <v>88.097700000000003</v>
      </c>
      <c r="AV39" s="76">
        <v>83.616500000000002</v>
      </c>
      <c r="AW39" s="76">
        <v>0</v>
      </c>
      <c r="AX39" s="76">
        <v>0</v>
      </c>
      <c r="AY39" s="76">
        <v>4.4811999999999994</v>
      </c>
      <c r="AZ39" s="64">
        <f t="shared" si="15"/>
        <v>0</v>
      </c>
      <c r="BA39" s="76">
        <v>0</v>
      </c>
      <c r="BB39" s="76">
        <v>0</v>
      </c>
      <c r="BC39" s="76">
        <v>0</v>
      </c>
      <c r="BD39" s="64">
        <f t="shared" si="16"/>
        <v>83.616500000000002</v>
      </c>
      <c r="BE39" s="64">
        <f t="shared" si="17"/>
        <v>83.616500000000002</v>
      </c>
      <c r="BF39" s="76">
        <v>83.616500000000002</v>
      </c>
      <c r="BG39" s="76">
        <v>0</v>
      </c>
      <c r="BH39" s="76">
        <v>0</v>
      </c>
      <c r="BI39" s="76">
        <v>4.4811999999999994</v>
      </c>
      <c r="BJ39" s="64">
        <f t="shared" si="18"/>
        <v>0</v>
      </c>
      <c r="BK39" s="76">
        <v>0</v>
      </c>
      <c r="BL39" s="76">
        <v>0</v>
      </c>
      <c r="BM39" s="76">
        <v>0</v>
      </c>
      <c r="BN39" s="76">
        <f t="shared" si="19"/>
        <v>85.219200000000001</v>
      </c>
      <c r="BO39" s="76">
        <f t="shared" si="20"/>
        <v>85.219200000000001</v>
      </c>
      <c r="BP39" s="76">
        <v>83.616500000000002</v>
      </c>
      <c r="BQ39" s="76">
        <v>0</v>
      </c>
      <c r="BR39" s="76">
        <v>0</v>
      </c>
      <c r="BS39" s="76">
        <v>1.6027</v>
      </c>
      <c r="BT39" s="64">
        <f t="shared" si="21"/>
        <v>0</v>
      </c>
      <c r="BU39" s="76">
        <v>0</v>
      </c>
      <c r="BV39" s="76">
        <v>0</v>
      </c>
      <c r="BW39" s="76">
        <v>0</v>
      </c>
      <c r="BX39" s="76">
        <f t="shared" si="22"/>
        <v>0</v>
      </c>
      <c r="BY39" s="76">
        <f t="shared" si="23"/>
        <v>0</v>
      </c>
      <c r="BZ39" s="76">
        <f t="shared" si="24"/>
        <v>0</v>
      </c>
      <c r="CA39" s="76">
        <f t="shared" si="25"/>
        <v>0</v>
      </c>
      <c r="CB39" s="76">
        <f t="shared" si="26"/>
        <v>0</v>
      </c>
      <c r="CC39" s="76">
        <f t="shared" si="27"/>
        <v>0</v>
      </c>
      <c r="CD39" s="76">
        <f t="shared" si="28"/>
        <v>0</v>
      </c>
      <c r="CE39" s="76">
        <f t="shared" si="29"/>
        <v>0</v>
      </c>
      <c r="CF39" s="76">
        <f t="shared" si="30"/>
        <v>0</v>
      </c>
      <c r="CG39" s="76">
        <f t="shared" si="31"/>
        <v>0</v>
      </c>
      <c r="CH39" s="76">
        <f t="shared" si="32"/>
        <v>0</v>
      </c>
      <c r="CI39" s="76">
        <v>0</v>
      </c>
      <c r="CJ39" s="76">
        <v>0</v>
      </c>
      <c r="CK39" s="76">
        <v>0</v>
      </c>
      <c r="CL39" s="76">
        <v>0</v>
      </c>
      <c r="CM39" s="64">
        <f t="shared" si="33"/>
        <v>0</v>
      </c>
      <c r="CN39" s="76">
        <v>0</v>
      </c>
      <c r="CO39" s="76">
        <v>0</v>
      </c>
      <c r="CP39" s="76">
        <v>0</v>
      </c>
      <c r="CQ39" s="64">
        <f t="shared" si="34"/>
        <v>0</v>
      </c>
      <c r="CR39" s="64">
        <f t="shared" si="35"/>
        <v>0</v>
      </c>
      <c r="CS39" s="76">
        <v>0</v>
      </c>
      <c r="CT39" s="76">
        <v>0</v>
      </c>
      <c r="CU39" s="76">
        <v>0</v>
      </c>
      <c r="CV39" s="76">
        <v>0</v>
      </c>
      <c r="CW39" s="64">
        <f t="shared" si="36"/>
        <v>0</v>
      </c>
      <c r="CX39" s="76">
        <v>0</v>
      </c>
      <c r="CY39" s="76">
        <v>0</v>
      </c>
      <c r="CZ39" s="76">
        <v>0</v>
      </c>
      <c r="DA39" s="64">
        <f t="shared" si="37"/>
        <v>0</v>
      </c>
      <c r="DB39" s="64">
        <f t="shared" si="38"/>
        <v>0</v>
      </c>
      <c r="DC39" s="76">
        <v>0</v>
      </c>
      <c r="DD39" s="76">
        <v>0</v>
      </c>
      <c r="DE39" s="76">
        <v>0</v>
      </c>
      <c r="DF39" s="76">
        <v>0</v>
      </c>
      <c r="DG39" s="82">
        <f t="shared" si="39"/>
        <v>0</v>
      </c>
      <c r="DH39" s="83">
        <v>0</v>
      </c>
      <c r="DI39" s="83">
        <v>0</v>
      </c>
      <c r="DJ39" s="83">
        <v>0</v>
      </c>
      <c r="DK39" s="67" t="e">
        <f>#REF!+#REF!+#REF!+#REF!</f>
        <v>#REF!</v>
      </c>
      <c r="DL39" s="67" t="e">
        <f>#REF!+#REF!+AK39+BX39</f>
        <v>#REF!</v>
      </c>
      <c r="DM39" s="67" t="e">
        <f>#REF!+#REF!+AL39+BY39</f>
        <v>#REF!</v>
      </c>
      <c r="DN39" s="67" t="e">
        <f>#REF!+#REF!+AM39+BZ39</f>
        <v>#REF!</v>
      </c>
      <c r="DO39" s="67" t="e">
        <f>#REF!+#REF!+AN39+CA39</f>
        <v>#REF!</v>
      </c>
      <c r="DP39" s="67" t="e">
        <f>#REF!+#REF!+AO39+CB39</f>
        <v>#REF!</v>
      </c>
      <c r="DQ39" s="67" t="e">
        <f>#REF!+#REF!+AP39+CC39</f>
        <v>#REF!</v>
      </c>
      <c r="DR39" s="67" t="e">
        <f>#REF!+#REF!+AQ39+CD39</f>
        <v>#REF!</v>
      </c>
      <c r="DS39" s="67" t="e">
        <f>#REF!+#REF!+AR39+CE39</f>
        <v>#REF!</v>
      </c>
      <c r="DT39" s="67" t="e">
        <f>#REF!+#REF!+AS39+CF39</f>
        <v>#REF!</v>
      </c>
      <c r="DU39" s="64" t="e">
        <f>DK39-#REF!</f>
        <v>#REF!</v>
      </c>
      <c r="DV3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" s="64" t="e">
        <f t="shared" si="40"/>
        <v>#REF!</v>
      </c>
      <c r="DX39" s="64" t="e">
        <f>DN39-Таблица13[[#This Row],[ФОТ20]]</f>
        <v>#REF!</v>
      </c>
      <c r="DY39" s="64" t="e">
        <f>DO39-Таблица13[[#This Row],[ЕСН24]]</f>
        <v>#REF!</v>
      </c>
      <c r="DZ39" s="64" t="e">
        <f t="shared" si="41"/>
        <v>#REF!</v>
      </c>
      <c r="EA3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" s="64" t="e">
        <f t="shared" si="42"/>
        <v>#REF!</v>
      </c>
      <c r="EC39" s="64" t="e">
        <f t="shared" si="43"/>
        <v>#REF!</v>
      </c>
      <c r="ED39" s="64" t="e">
        <f t="shared" si="44"/>
        <v>#REF!</v>
      </c>
    </row>
    <row r="40" spans="1:134" ht="45" hidden="1">
      <c r="A40" s="70" t="s">
        <v>226</v>
      </c>
      <c r="B40" s="70">
        <v>28</v>
      </c>
      <c r="C40" s="71" t="s">
        <v>227</v>
      </c>
      <c r="D40" s="72" t="s">
        <v>277</v>
      </c>
      <c r="E40" s="73">
        <v>1</v>
      </c>
      <c r="F40" s="74" t="s">
        <v>229</v>
      </c>
      <c r="G40" s="73" t="s">
        <v>247</v>
      </c>
      <c r="H40" s="73" t="s">
        <v>248</v>
      </c>
      <c r="I40" s="73" t="s">
        <v>232</v>
      </c>
      <c r="J40" s="14" t="s">
        <v>389</v>
      </c>
      <c r="K40" s="75" t="s">
        <v>263</v>
      </c>
      <c r="L40" s="75" t="s">
        <v>280</v>
      </c>
      <c r="M40" s="75" t="s">
        <v>355</v>
      </c>
      <c r="N40" s="75" t="s">
        <v>356</v>
      </c>
      <c r="O40" s="70"/>
      <c r="P40" s="76" t="s">
        <v>390</v>
      </c>
      <c r="Q40" s="76" t="s">
        <v>358</v>
      </c>
      <c r="R40" s="76" t="s">
        <v>391</v>
      </c>
      <c r="S40" s="76" t="s">
        <v>360</v>
      </c>
      <c r="T40" s="77" t="s">
        <v>248</v>
      </c>
      <c r="U40" s="77" t="s">
        <v>361</v>
      </c>
      <c r="V40" s="76">
        <v>30.055100000000003</v>
      </c>
      <c r="W40" s="76">
        <v>0.2747</v>
      </c>
      <c r="X40" s="78">
        <v>0</v>
      </c>
      <c r="Y40" s="76">
        <v>0</v>
      </c>
      <c r="Z40" s="76">
        <v>0</v>
      </c>
      <c r="AA40" s="76">
        <v>0</v>
      </c>
      <c r="AB40" s="76">
        <v>91.9</v>
      </c>
      <c r="AC40" s="76">
        <v>0.2747</v>
      </c>
      <c r="AD40" s="76">
        <v>30.055100000000003</v>
      </c>
      <c r="AE40" s="79">
        <v>0</v>
      </c>
      <c r="AF40" s="79">
        <v>0</v>
      </c>
      <c r="AG40" s="76">
        <v>30.329799999999999</v>
      </c>
      <c r="AH40" s="74">
        <v>43281</v>
      </c>
      <c r="AI40" s="74">
        <v>43344</v>
      </c>
      <c r="AJ40" s="93"/>
      <c r="AK40" s="63">
        <f t="shared" si="4"/>
        <v>22.678800000000003</v>
      </c>
      <c r="AL40" s="63">
        <f t="shared" si="5"/>
        <v>22.541400000000003</v>
      </c>
      <c r="AM40" s="63">
        <f t="shared" si="6"/>
        <v>0</v>
      </c>
      <c r="AN40" s="63">
        <f t="shared" si="7"/>
        <v>0</v>
      </c>
      <c r="AO40" s="63">
        <f t="shared" si="8"/>
        <v>0.20610000000000003</v>
      </c>
      <c r="AP40" s="63">
        <f t="shared" si="9"/>
        <v>0</v>
      </c>
      <c r="AQ40" s="63">
        <f t="shared" si="10"/>
        <v>0</v>
      </c>
      <c r="AR40" s="63">
        <f t="shared" si="11"/>
        <v>0</v>
      </c>
      <c r="AS40" s="63">
        <f t="shared" si="12"/>
        <v>0</v>
      </c>
      <c r="AT40" s="64">
        <f t="shared" si="13"/>
        <v>7.5825000000000005</v>
      </c>
      <c r="AU40" s="64">
        <f t="shared" si="14"/>
        <v>7.5825000000000005</v>
      </c>
      <c r="AV40" s="76">
        <v>7.5138000000000007</v>
      </c>
      <c r="AW40" s="76">
        <v>0</v>
      </c>
      <c r="AX40" s="76">
        <v>0</v>
      </c>
      <c r="AY40" s="76">
        <v>6.8700000000000011E-2</v>
      </c>
      <c r="AZ40" s="64">
        <f t="shared" si="15"/>
        <v>0</v>
      </c>
      <c r="BA40" s="76">
        <v>0</v>
      </c>
      <c r="BB40" s="76">
        <v>0</v>
      </c>
      <c r="BC40" s="76">
        <v>0</v>
      </c>
      <c r="BD40" s="64">
        <f t="shared" si="16"/>
        <v>7.5138000000000007</v>
      </c>
      <c r="BE40" s="64">
        <f t="shared" si="17"/>
        <v>7.5138000000000007</v>
      </c>
      <c r="BF40" s="76">
        <v>7.5138000000000007</v>
      </c>
      <c r="BG40" s="76">
        <v>0</v>
      </c>
      <c r="BH40" s="76">
        <v>0</v>
      </c>
      <c r="BI40" s="76">
        <v>6.8700000000000011E-2</v>
      </c>
      <c r="BJ40" s="64">
        <f t="shared" si="18"/>
        <v>0</v>
      </c>
      <c r="BK40" s="76">
        <v>0</v>
      </c>
      <c r="BL40" s="76">
        <v>0</v>
      </c>
      <c r="BM40" s="76">
        <v>0</v>
      </c>
      <c r="BN40" s="76">
        <f t="shared" si="19"/>
        <v>7.5825000000000005</v>
      </c>
      <c r="BO40" s="76">
        <f t="shared" si="20"/>
        <v>7.5825000000000005</v>
      </c>
      <c r="BP40" s="76">
        <v>7.5138000000000007</v>
      </c>
      <c r="BQ40" s="76">
        <v>0</v>
      </c>
      <c r="BR40" s="76">
        <v>0</v>
      </c>
      <c r="BS40" s="76">
        <v>6.8700000000000011E-2</v>
      </c>
      <c r="BT40" s="64">
        <f t="shared" si="21"/>
        <v>0</v>
      </c>
      <c r="BU40" s="76">
        <v>0</v>
      </c>
      <c r="BV40" s="76">
        <v>0</v>
      </c>
      <c r="BW40" s="76">
        <v>0</v>
      </c>
      <c r="BX40" s="76">
        <f t="shared" si="22"/>
        <v>0</v>
      </c>
      <c r="BY40" s="76">
        <f t="shared" si="23"/>
        <v>0</v>
      </c>
      <c r="BZ40" s="76">
        <f t="shared" si="24"/>
        <v>0</v>
      </c>
      <c r="CA40" s="76">
        <f t="shared" si="25"/>
        <v>0</v>
      </c>
      <c r="CB40" s="76">
        <f t="shared" si="26"/>
        <v>0</v>
      </c>
      <c r="CC40" s="76">
        <f t="shared" si="27"/>
        <v>0</v>
      </c>
      <c r="CD40" s="76">
        <f t="shared" si="28"/>
        <v>0</v>
      </c>
      <c r="CE40" s="76">
        <f t="shared" si="29"/>
        <v>0</v>
      </c>
      <c r="CF40" s="76">
        <f t="shared" si="30"/>
        <v>0</v>
      </c>
      <c r="CG40" s="76">
        <f t="shared" si="31"/>
        <v>0</v>
      </c>
      <c r="CH40" s="76">
        <f t="shared" si="32"/>
        <v>0</v>
      </c>
      <c r="CI40" s="76">
        <v>0</v>
      </c>
      <c r="CJ40" s="76">
        <v>0</v>
      </c>
      <c r="CK40" s="76">
        <v>0</v>
      </c>
      <c r="CL40" s="76">
        <v>0</v>
      </c>
      <c r="CM40" s="64">
        <f t="shared" si="33"/>
        <v>0</v>
      </c>
      <c r="CN40" s="76">
        <v>0</v>
      </c>
      <c r="CO40" s="76">
        <v>0</v>
      </c>
      <c r="CP40" s="76">
        <v>0</v>
      </c>
      <c r="CQ40" s="64">
        <f t="shared" si="34"/>
        <v>0</v>
      </c>
      <c r="CR40" s="64">
        <f t="shared" si="35"/>
        <v>0</v>
      </c>
      <c r="CS40" s="76">
        <v>0</v>
      </c>
      <c r="CT40" s="76">
        <v>0</v>
      </c>
      <c r="CU40" s="76">
        <v>0</v>
      </c>
      <c r="CV40" s="76">
        <v>0</v>
      </c>
      <c r="CW40" s="64">
        <f t="shared" si="36"/>
        <v>0</v>
      </c>
      <c r="CX40" s="76">
        <v>0</v>
      </c>
      <c r="CY40" s="76">
        <v>0</v>
      </c>
      <c r="CZ40" s="76">
        <v>0</v>
      </c>
      <c r="DA40" s="64">
        <f t="shared" si="37"/>
        <v>0</v>
      </c>
      <c r="DB40" s="64">
        <f t="shared" si="38"/>
        <v>0</v>
      </c>
      <c r="DC40" s="76">
        <v>0</v>
      </c>
      <c r="DD40" s="76">
        <v>0</v>
      </c>
      <c r="DE40" s="76">
        <v>0</v>
      </c>
      <c r="DF40" s="76">
        <v>0</v>
      </c>
      <c r="DG40" s="82">
        <f t="shared" si="39"/>
        <v>0</v>
      </c>
      <c r="DH40" s="83">
        <v>0</v>
      </c>
      <c r="DI40" s="83">
        <v>0</v>
      </c>
      <c r="DJ40" s="83">
        <v>0</v>
      </c>
      <c r="DK40" s="67" t="e">
        <f>#REF!+#REF!+#REF!+#REF!</f>
        <v>#REF!</v>
      </c>
      <c r="DL40" s="67" t="e">
        <f>#REF!+#REF!+AK40+BX40</f>
        <v>#REF!</v>
      </c>
      <c r="DM40" s="67" t="e">
        <f>#REF!+#REF!+AL40+BY40</f>
        <v>#REF!</v>
      </c>
      <c r="DN40" s="67" t="e">
        <f>#REF!+#REF!+AM40+BZ40</f>
        <v>#REF!</v>
      </c>
      <c r="DO40" s="67" t="e">
        <f>#REF!+#REF!+AN40+CA40</f>
        <v>#REF!</v>
      </c>
      <c r="DP40" s="67" t="e">
        <f>#REF!+#REF!+AO40+CB40</f>
        <v>#REF!</v>
      </c>
      <c r="DQ40" s="67" t="e">
        <f>#REF!+#REF!+AP40+CC40</f>
        <v>#REF!</v>
      </c>
      <c r="DR40" s="67" t="e">
        <f>#REF!+#REF!+AQ40+CD40</f>
        <v>#REF!</v>
      </c>
      <c r="DS40" s="67" t="e">
        <f>#REF!+#REF!+AR40+CE40</f>
        <v>#REF!</v>
      </c>
      <c r="DT40" s="67" t="e">
        <f>#REF!+#REF!+AS40+CF40</f>
        <v>#REF!</v>
      </c>
      <c r="DU40" s="64" t="e">
        <f>DK40-#REF!</f>
        <v>#REF!</v>
      </c>
      <c r="DV4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" s="64" t="e">
        <f t="shared" si="40"/>
        <v>#REF!</v>
      </c>
      <c r="DX40" s="64" t="e">
        <f>DN40-Таблица13[[#This Row],[ФОТ20]]</f>
        <v>#REF!</v>
      </c>
      <c r="DY40" s="64" t="e">
        <f>DO40-Таблица13[[#This Row],[ЕСН24]]</f>
        <v>#REF!</v>
      </c>
      <c r="DZ40" s="64" t="e">
        <f t="shared" si="41"/>
        <v>#REF!</v>
      </c>
      <c r="EA4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" s="64" t="e">
        <f t="shared" si="42"/>
        <v>#REF!</v>
      </c>
      <c r="EC40" s="64" t="e">
        <f t="shared" si="43"/>
        <v>#REF!</v>
      </c>
      <c r="ED40" s="64" t="e">
        <f t="shared" si="44"/>
        <v>#REF!</v>
      </c>
    </row>
    <row r="41" spans="1:134" ht="191.25" hidden="1">
      <c r="A41" s="70" t="s">
        <v>226</v>
      </c>
      <c r="B41" s="70">
        <v>29</v>
      </c>
      <c r="C41" s="71" t="s">
        <v>227</v>
      </c>
      <c r="D41" s="72" t="s">
        <v>277</v>
      </c>
      <c r="E41" s="73">
        <v>1</v>
      </c>
      <c r="F41" s="74" t="s">
        <v>229</v>
      </c>
      <c r="G41" s="73" t="s">
        <v>247</v>
      </c>
      <c r="H41" s="73" t="s">
        <v>248</v>
      </c>
      <c r="I41" s="73" t="s">
        <v>232</v>
      </c>
      <c r="J41" s="14" t="s">
        <v>306</v>
      </c>
      <c r="K41" s="75" t="s">
        <v>263</v>
      </c>
      <c r="L41" s="75" t="s">
        <v>280</v>
      </c>
      <c r="M41" s="75" t="s">
        <v>250</v>
      </c>
      <c r="N41" s="75" t="s">
        <v>392</v>
      </c>
      <c r="O41" s="70"/>
      <c r="P41" s="76" t="s">
        <v>393</v>
      </c>
      <c r="Q41" s="76" t="s">
        <v>394</v>
      </c>
      <c r="R41" s="76" t="s">
        <v>395</v>
      </c>
      <c r="S41" s="76" t="s">
        <v>360</v>
      </c>
      <c r="T41" s="77" t="s">
        <v>248</v>
      </c>
      <c r="U41" s="77" t="s">
        <v>361</v>
      </c>
      <c r="V41" s="76">
        <v>272.46320000000003</v>
      </c>
      <c r="W41" s="76">
        <v>0.95669999999999999</v>
      </c>
      <c r="X41" s="78">
        <v>0</v>
      </c>
      <c r="Y41" s="76">
        <v>0</v>
      </c>
      <c r="Z41" s="76">
        <v>0</v>
      </c>
      <c r="AA41" s="76">
        <v>0</v>
      </c>
      <c r="AB41" s="76">
        <v>850</v>
      </c>
      <c r="AC41" s="76">
        <v>0.95669999999999999</v>
      </c>
      <c r="AD41" s="76">
        <v>272.46320000000003</v>
      </c>
      <c r="AE41" s="79">
        <v>0</v>
      </c>
      <c r="AF41" s="79">
        <v>0</v>
      </c>
      <c r="AG41" s="76">
        <v>273.41999999999996</v>
      </c>
      <c r="AH41" s="74">
        <v>43276</v>
      </c>
      <c r="AI41" s="74">
        <v>43383</v>
      </c>
      <c r="AJ41" s="93"/>
      <c r="AK41" s="63">
        <f t="shared" si="4"/>
        <v>163.8604</v>
      </c>
      <c r="AL41" s="63">
        <f t="shared" si="5"/>
        <v>163.4778</v>
      </c>
      <c r="AM41" s="63">
        <f t="shared" si="6"/>
        <v>0</v>
      </c>
      <c r="AN41" s="63">
        <f t="shared" si="7"/>
        <v>0</v>
      </c>
      <c r="AO41" s="63">
        <f t="shared" si="8"/>
        <v>0.57389999999999997</v>
      </c>
      <c r="AP41" s="63">
        <f t="shared" si="9"/>
        <v>0</v>
      </c>
      <c r="AQ41" s="63">
        <f t="shared" si="10"/>
        <v>0</v>
      </c>
      <c r="AR41" s="63">
        <f t="shared" si="11"/>
        <v>0</v>
      </c>
      <c r="AS41" s="63">
        <f t="shared" si="12"/>
        <v>0</v>
      </c>
      <c r="AT41" s="64">
        <f t="shared" si="13"/>
        <v>54.683900000000001</v>
      </c>
      <c r="AU41" s="64">
        <f t="shared" si="14"/>
        <v>54.683900000000001</v>
      </c>
      <c r="AV41" s="76">
        <v>54.492600000000003</v>
      </c>
      <c r="AW41" s="76">
        <v>0</v>
      </c>
      <c r="AX41" s="76">
        <v>0</v>
      </c>
      <c r="AY41" s="76">
        <v>0.1913</v>
      </c>
      <c r="AZ41" s="64">
        <f t="shared" si="15"/>
        <v>0</v>
      </c>
      <c r="BA41" s="76">
        <v>0</v>
      </c>
      <c r="BB41" s="76">
        <v>0</v>
      </c>
      <c r="BC41" s="76">
        <v>0</v>
      </c>
      <c r="BD41" s="64">
        <f t="shared" si="16"/>
        <v>54.492600000000003</v>
      </c>
      <c r="BE41" s="64">
        <f t="shared" si="17"/>
        <v>54.492600000000003</v>
      </c>
      <c r="BF41" s="76">
        <v>54.492600000000003</v>
      </c>
      <c r="BG41" s="76">
        <v>0</v>
      </c>
      <c r="BH41" s="76">
        <v>0</v>
      </c>
      <c r="BI41" s="76">
        <v>0.1913</v>
      </c>
      <c r="BJ41" s="64">
        <f t="shared" si="18"/>
        <v>0</v>
      </c>
      <c r="BK41" s="76">
        <v>0</v>
      </c>
      <c r="BL41" s="76">
        <v>0</v>
      </c>
      <c r="BM41" s="76">
        <v>0</v>
      </c>
      <c r="BN41" s="76">
        <f t="shared" si="19"/>
        <v>54.683900000000001</v>
      </c>
      <c r="BO41" s="76">
        <f t="shared" si="20"/>
        <v>54.683900000000001</v>
      </c>
      <c r="BP41" s="76">
        <v>54.492600000000003</v>
      </c>
      <c r="BQ41" s="76">
        <v>0</v>
      </c>
      <c r="BR41" s="76">
        <v>0</v>
      </c>
      <c r="BS41" s="76">
        <v>0.1913</v>
      </c>
      <c r="BT41" s="64">
        <f t="shared" si="21"/>
        <v>0</v>
      </c>
      <c r="BU41" s="76">
        <v>0</v>
      </c>
      <c r="BV41" s="76">
        <v>0</v>
      </c>
      <c r="BW41" s="76">
        <v>0</v>
      </c>
      <c r="BX41" s="76">
        <f t="shared" si="22"/>
        <v>54.683900000000001</v>
      </c>
      <c r="BY41" s="76">
        <f t="shared" si="23"/>
        <v>54.492600000000003</v>
      </c>
      <c r="BZ41" s="76">
        <f t="shared" si="24"/>
        <v>0</v>
      </c>
      <c r="CA41" s="76">
        <f t="shared" si="25"/>
        <v>0</v>
      </c>
      <c r="CB41" s="76">
        <f t="shared" si="26"/>
        <v>0.1913</v>
      </c>
      <c r="CC41" s="76">
        <f t="shared" si="27"/>
        <v>0</v>
      </c>
      <c r="CD41" s="76">
        <f t="shared" si="28"/>
        <v>0</v>
      </c>
      <c r="CE41" s="76">
        <f t="shared" si="29"/>
        <v>0</v>
      </c>
      <c r="CF41" s="76">
        <f t="shared" si="30"/>
        <v>0</v>
      </c>
      <c r="CG41" s="76">
        <f t="shared" si="31"/>
        <v>54.683900000000001</v>
      </c>
      <c r="CH41" s="76">
        <f t="shared" si="32"/>
        <v>54.683900000000001</v>
      </c>
      <c r="CI41" s="76">
        <v>54.492600000000003</v>
      </c>
      <c r="CJ41" s="76">
        <v>0</v>
      </c>
      <c r="CK41" s="76">
        <v>0</v>
      </c>
      <c r="CL41" s="76">
        <v>0.1913</v>
      </c>
      <c r="CM41" s="64">
        <f t="shared" si="33"/>
        <v>0</v>
      </c>
      <c r="CN41" s="76">
        <v>0</v>
      </c>
      <c r="CO41" s="76">
        <v>0</v>
      </c>
      <c r="CP41" s="76">
        <v>0</v>
      </c>
      <c r="CQ41" s="64">
        <f t="shared" si="34"/>
        <v>0</v>
      </c>
      <c r="CR41" s="64">
        <f t="shared" si="35"/>
        <v>0</v>
      </c>
      <c r="CS41" s="76">
        <v>0</v>
      </c>
      <c r="CT41" s="76">
        <v>0</v>
      </c>
      <c r="CU41" s="76">
        <v>0</v>
      </c>
      <c r="CV41" s="76">
        <v>0</v>
      </c>
      <c r="CW41" s="64">
        <f t="shared" si="36"/>
        <v>0</v>
      </c>
      <c r="CX41" s="76">
        <v>0</v>
      </c>
      <c r="CY41" s="76">
        <v>0</v>
      </c>
      <c r="CZ41" s="76">
        <v>0</v>
      </c>
      <c r="DA41" s="64">
        <f t="shared" si="37"/>
        <v>0</v>
      </c>
      <c r="DB41" s="64">
        <f t="shared" si="38"/>
        <v>0</v>
      </c>
      <c r="DC41" s="76">
        <v>0</v>
      </c>
      <c r="DD41" s="76">
        <v>0</v>
      </c>
      <c r="DE41" s="76">
        <v>0</v>
      </c>
      <c r="DF41" s="76">
        <v>0</v>
      </c>
      <c r="DG41" s="82">
        <f t="shared" si="39"/>
        <v>0</v>
      </c>
      <c r="DH41" s="83">
        <v>0</v>
      </c>
      <c r="DI41" s="83">
        <v>0</v>
      </c>
      <c r="DJ41" s="83">
        <v>0</v>
      </c>
      <c r="DK41" s="67" t="e">
        <f>#REF!+#REF!+#REF!+#REF!</f>
        <v>#REF!</v>
      </c>
      <c r="DL41" s="67" t="e">
        <f>#REF!+#REF!+AK41+BX41</f>
        <v>#REF!</v>
      </c>
      <c r="DM41" s="67" t="e">
        <f>#REF!+#REF!+AL41+BY41</f>
        <v>#REF!</v>
      </c>
      <c r="DN41" s="67" t="e">
        <f>#REF!+#REF!+AM41+BZ41</f>
        <v>#REF!</v>
      </c>
      <c r="DO41" s="67" t="e">
        <f>#REF!+#REF!+AN41+CA41</f>
        <v>#REF!</v>
      </c>
      <c r="DP41" s="67" t="e">
        <f>#REF!+#REF!+AO41+CB41</f>
        <v>#REF!</v>
      </c>
      <c r="DQ41" s="67" t="e">
        <f>#REF!+#REF!+AP41+CC41</f>
        <v>#REF!</v>
      </c>
      <c r="DR41" s="67" t="e">
        <f>#REF!+#REF!+AQ41+CD41</f>
        <v>#REF!</v>
      </c>
      <c r="DS41" s="67" t="e">
        <f>#REF!+#REF!+AR41+CE41</f>
        <v>#REF!</v>
      </c>
      <c r="DT41" s="67" t="e">
        <f>#REF!+#REF!+AS41+CF41</f>
        <v>#REF!</v>
      </c>
      <c r="DU41" s="64" t="e">
        <f>DK41-#REF!</f>
        <v>#REF!</v>
      </c>
      <c r="DV4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" s="64" t="e">
        <f t="shared" si="40"/>
        <v>#REF!</v>
      </c>
      <c r="DX41" s="64" t="e">
        <f>DN41-Таблица13[[#This Row],[ФОТ20]]</f>
        <v>#REF!</v>
      </c>
      <c r="DY41" s="64" t="e">
        <f>DO41-Таблица13[[#This Row],[ЕСН24]]</f>
        <v>#REF!</v>
      </c>
      <c r="DZ41" s="64" t="e">
        <f t="shared" si="41"/>
        <v>#REF!</v>
      </c>
      <c r="EA4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" s="64" t="e">
        <f t="shared" si="42"/>
        <v>#REF!</v>
      </c>
      <c r="EC41" s="64" t="e">
        <f t="shared" si="43"/>
        <v>#REF!</v>
      </c>
      <c r="ED41" s="64" t="e">
        <f t="shared" si="44"/>
        <v>#REF!</v>
      </c>
    </row>
    <row r="42" spans="1:134" ht="45" hidden="1">
      <c r="A42" s="70" t="s">
        <v>226</v>
      </c>
      <c r="B42" s="70">
        <v>30</v>
      </c>
      <c r="C42" s="71" t="s">
        <v>227</v>
      </c>
      <c r="D42" s="72" t="s">
        <v>228</v>
      </c>
      <c r="E42" s="73">
        <v>1</v>
      </c>
      <c r="F42" s="74" t="s">
        <v>229</v>
      </c>
      <c r="G42" s="73" t="s">
        <v>247</v>
      </c>
      <c r="H42" s="73" t="s">
        <v>248</v>
      </c>
      <c r="I42" s="73" t="s">
        <v>232</v>
      </c>
      <c r="J42" s="14" t="s">
        <v>368</v>
      </c>
      <c r="K42" s="75" t="s">
        <v>268</v>
      </c>
      <c r="L42" s="75" t="s">
        <v>235</v>
      </c>
      <c r="M42" s="75" t="s">
        <v>250</v>
      </c>
      <c r="N42" s="75" t="s">
        <v>396</v>
      </c>
      <c r="O42" s="70"/>
      <c r="P42" s="76" t="s">
        <v>397</v>
      </c>
      <c r="Q42" s="76" t="s">
        <v>398</v>
      </c>
      <c r="R42" s="76" t="s">
        <v>399</v>
      </c>
      <c r="S42" s="76" t="s">
        <v>360</v>
      </c>
      <c r="T42" s="77" t="s">
        <v>248</v>
      </c>
      <c r="U42" s="77" t="s">
        <v>361</v>
      </c>
      <c r="V42" s="76">
        <v>1181.2711999999999</v>
      </c>
      <c r="W42" s="76">
        <v>6.3991000000000007</v>
      </c>
      <c r="X42" s="78">
        <v>0</v>
      </c>
      <c r="Y42" s="76">
        <v>0</v>
      </c>
      <c r="Z42" s="76">
        <v>0</v>
      </c>
      <c r="AA42" s="76">
        <v>0</v>
      </c>
      <c r="AB42" s="76">
        <v>3804.78</v>
      </c>
      <c r="AC42" s="76">
        <v>6.3991000000000007</v>
      </c>
      <c r="AD42" s="76">
        <v>1181.2711999999999</v>
      </c>
      <c r="AE42" s="79">
        <v>0</v>
      </c>
      <c r="AF42" s="79">
        <v>0</v>
      </c>
      <c r="AG42" s="76">
        <v>1187.6703</v>
      </c>
      <c r="AH42" s="74">
        <v>43313</v>
      </c>
      <c r="AI42" s="74">
        <v>43342</v>
      </c>
      <c r="AJ42" s="93"/>
      <c r="AK42" s="63">
        <f t="shared" si="4"/>
        <v>1181.2711999999999</v>
      </c>
      <c r="AL42" s="63">
        <f t="shared" si="5"/>
        <v>1181.2711999999999</v>
      </c>
      <c r="AM42" s="63">
        <f t="shared" si="6"/>
        <v>0</v>
      </c>
      <c r="AN42" s="63">
        <f t="shared" si="7"/>
        <v>0</v>
      </c>
      <c r="AO42" s="63">
        <f t="shared" si="8"/>
        <v>6.3991000000000007</v>
      </c>
      <c r="AP42" s="63">
        <f t="shared" si="9"/>
        <v>0</v>
      </c>
      <c r="AQ42" s="63">
        <f t="shared" si="10"/>
        <v>0</v>
      </c>
      <c r="AR42" s="63">
        <f t="shared" si="11"/>
        <v>0</v>
      </c>
      <c r="AS42" s="63">
        <f t="shared" si="12"/>
        <v>0</v>
      </c>
      <c r="AT42" s="64">
        <f t="shared" si="13"/>
        <v>0</v>
      </c>
      <c r="AU42" s="64">
        <f t="shared" si="14"/>
        <v>0</v>
      </c>
      <c r="AV42" s="76">
        <v>0</v>
      </c>
      <c r="AW42" s="76">
        <v>0</v>
      </c>
      <c r="AX42" s="76">
        <v>0</v>
      </c>
      <c r="AY42" s="76">
        <v>0</v>
      </c>
      <c r="AZ42" s="64">
        <f t="shared" si="15"/>
        <v>0</v>
      </c>
      <c r="BA42" s="76">
        <v>0</v>
      </c>
      <c r="BB42" s="76">
        <v>0</v>
      </c>
      <c r="BC42" s="76">
        <v>0</v>
      </c>
      <c r="BD42" s="64">
        <f t="shared" si="16"/>
        <v>1181.2711999999999</v>
      </c>
      <c r="BE42" s="64">
        <f t="shared" si="17"/>
        <v>1181.2711999999999</v>
      </c>
      <c r="BF42" s="76">
        <v>1181.2711999999999</v>
      </c>
      <c r="BG42" s="76">
        <v>0</v>
      </c>
      <c r="BH42" s="76">
        <v>0</v>
      </c>
      <c r="BI42" s="76">
        <v>6.3991000000000007</v>
      </c>
      <c r="BJ42" s="64">
        <f t="shared" si="18"/>
        <v>0</v>
      </c>
      <c r="BK42" s="76">
        <v>0</v>
      </c>
      <c r="BL42" s="76">
        <v>0</v>
      </c>
      <c r="BM42" s="76">
        <v>0</v>
      </c>
      <c r="BN42" s="76">
        <f t="shared" si="19"/>
        <v>0</v>
      </c>
      <c r="BO42" s="76">
        <f t="shared" si="20"/>
        <v>0</v>
      </c>
      <c r="BP42" s="76">
        <v>0</v>
      </c>
      <c r="BQ42" s="76">
        <v>0</v>
      </c>
      <c r="BR42" s="76">
        <v>0</v>
      </c>
      <c r="BS42" s="76">
        <v>0</v>
      </c>
      <c r="BT42" s="64">
        <f t="shared" si="21"/>
        <v>0</v>
      </c>
      <c r="BU42" s="76">
        <v>0</v>
      </c>
      <c r="BV42" s="76">
        <v>0</v>
      </c>
      <c r="BW42" s="76">
        <v>0</v>
      </c>
      <c r="BX42" s="76">
        <f t="shared" si="22"/>
        <v>0</v>
      </c>
      <c r="BY42" s="76">
        <f t="shared" si="23"/>
        <v>0</v>
      </c>
      <c r="BZ42" s="76">
        <f t="shared" si="24"/>
        <v>0</v>
      </c>
      <c r="CA42" s="76">
        <f t="shared" si="25"/>
        <v>0</v>
      </c>
      <c r="CB42" s="76">
        <f t="shared" si="26"/>
        <v>0</v>
      </c>
      <c r="CC42" s="76">
        <f t="shared" si="27"/>
        <v>0</v>
      </c>
      <c r="CD42" s="76">
        <f t="shared" si="28"/>
        <v>0</v>
      </c>
      <c r="CE42" s="76">
        <f t="shared" si="29"/>
        <v>0</v>
      </c>
      <c r="CF42" s="76">
        <f t="shared" si="30"/>
        <v>0</v>
      </c>
      <c r="CG42" s="76">
        <f t="shared" si="31"/>
        <v>0</v>
      </c>
      <c r="CH42" s="76">
        <f t="shared" si="32"/>
        <v>0</v>
      </c>
      <c r="CI42" s="76">
        <v>0</v>
      </c>
      <c r="CJ42" s="76">
        <v>0</v>
      </c>
      <c r="CK42" s="76">
        <v>0</v>
      </c>
      <c r="CL42" s="76">
        <v>0</v>
      </c>
      <c r="CM42" s="64">
        <f t="shared" si="33"/>
        <v>0</v>
      </c>
      <c r="CN42" s="76">
        <v>0</v>
      </c>
      <c r="CO42" s="76">
        <v>0</v>
      </c>
      <c r="CP42" s="76">
        <v>0</v>
      </c>
      <c r="CQ42" s="64">
        <f t="shared" si="34"/>
        <v>0</v>
      </c>
      <c r="CR42" s="64">
        <f t="shared" si="35"/>
        <v>0</v>
      </c>
      <c r="CS42" s="76">
        <v>0</v>
      </c>
      <c r="CT42" s="76">
        <v>0</v>
      </c>
      <c r="CU42" s="76">
        <v>0</v>
      </c>
      <c r="CV42" s="76">
        <v>0</v>
      </c>
      <c r="CW42" s="64">
        <f t="shared" si="36"/>
        <v>0</v>
      </c>
      <c r="CX42" s="76">
        <v>0</v>
      </c>
      <c r="CY42" s="76">
        <v>0</v>
      </c>
      <c r="CZ42" s="76">
        <v>0</v>
      </c>
      <c r="DA42" s="64">
        <f t="shared" si="37"/>
        <v>0</v>
      </c>
      <c r="DB42" s="64">
        <f t="shared" si="38"/>
        <v>0</v>
      </c>
      <c r="DC42" s="76">
        <v>0</v>
      </c>
      <c r="DD42" s="76">
        <v>0</v>
      </c>
      <c r="DE42" s="76">
        <v>0</v>
      </c>
      <c r="DF42" s="76">
        <v>0</v>
      </c>
      <c r="DG42" s="82">
        <f t="shared" si="39"/>
        <v>0</v>
      </c>
      <c r="DH42" s="83">
        <v>0</v>
      </c>
      <c r="DI42" s="83">
        <v>0</v>
      </c>
      <c r="DJ42" s="83">
        <v>0</v>
      </c>
      <c r="DK42" s="67" t="e">
        <f>#REF!+#REF!+#REF!+#REF!</f>
        <v>#REF!</v>
      </c>
      <c r="DL42" s="67" t="e">
        <f>#REF!+#REF!+AK42+BX42</f>
        <v>#REF!</v>
      </c>
      <c r="DM42" s="67" t="e">
        <f>#REF!+#REF!+AL42+BY42</f>
        <v>#REF!</v>
      </c>
      <c r="DN42" s="67" t="e">
        <f>#REF!+#REF!+AM42+BZ42</f>
        <v>#REF!</v>
      </c>
      <c r="DO42" s="67" t="e">
        <f>#REF!+#REF!+AN42+CA42</f>
        <v>#REF!</v>
      </c>
      <c r="DP42" s="67" t="e">
        <f>#REF!+#REF!+AO42+CB42</f>
        <v>#REF!</v>
      </c>
      <c r="DQ42" s="67" t="e">
        <f>#REF!+#REF!+AP42+CC42</f>
        <v>#REF!</v>
      </c>
      <c r="DR42" s="67" t="e">
        <f>#REF!+#REF!+AQ42+CD42</f>
        <v>#REF!</v>
      </c>
      <c r="DS42" s="67" t="e">
        <f>#REF!+#REF!+AR42+CE42</f>
        <v>#REF!</v>
      </c>
      <c r="DT42" s="67" t="e">
        <f>#REF!+#REF!+AS42+CF42</f>
        <v>#REF!</v>
      </c>
      <c r="DU42" s="64" t="e">
        <f>DK42-#REF!</f>
        <v>#REF!</v>
      </c>
      <c r="DV4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" s="64" t="e">
        <f t="shared" si="40"/>
        <v>#REF!</v>
      </c>
      <c r="DX42" s="64" t="e">
        <f>DN42-Таблица13[[#This Row],[ФОТ20]]</f>
        <v>#REF!</v>
      </c>
      <c r="DY42" s="64" t="e">
        <f>DO42-Таблица13[[#This Row],[ЕСН24]]</f>
        <v>#REF!</v>
      </c>
      <c r="DZ42" s="64" t="e">
        <f t="shared" si="41"/>
        <v>#REF!</v>
      </c>
      <c r="EA4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" s="64" t="e">
        <f t="shared" si="42"/>
        <v>#REF!</v>
      </c>
      <c r="EC42" s="64" t="e">
        <f t="shared" si="43"/>
        <v>#REF!</v>
      </c>
      <c r="ED42" s="64" t="e">
        <f t="shared" si="44"/>
        <v>#REF!</v>
      </c>
    </row>
    <row r="43" spans="1:134" ht="45" hidden="1">
      <c r="A43" s="70" t="s">
        <v>226</v>
      </c>
      <c r="B43" s="70">
        <v>31</v>
      </c>
      <c r="C43" s="71" t="s">
        <v>227</v>
      </c>
      <c r="D43" s="72" t="s">
        <v>228</v>
      </c>
      <c r="E43" s="73">
        <v>1</v>
      </c>
      <c r="F43" s="74" t="s">
        <v>229</v>
      </c>
      <c r="G43" s="73" t="s">
        <v>247</v>
      </c>
      <c r="H43" s="73" t="s">
        <v>248</v>
      </c>
      <c r="I43" s="73" t="s">
        <v>232</v>
      </c>
      <c r="J43" s="14" t="s">
        <v>400</v>
      </c>
      <c r="K43" s="75" t="s">
        <v>268</v>
      </c>
      <c r="L43" s="75" t="s">
        <v>290</v>
      </c>
      <c r="M43" s="75" t="s">
        <v>250</v>
      </c>
      <c r="N43" s="75" t="s">
        <v>297</v>
      </c>
      <c r="O43" s="70"/>
      <c r="P43" s="76" t="s">
        <v>401</v>
      </c>
      <c r="Q43" s="76" t="s">
        <v>402</v>
      </c>
      <c r="R43" s="76" t="s">
        <v>403</v>
      </c>
      <c r="S43" s="76" t="s">
        <v>360</v>
      </c>
      <c r="T43" s="77" t="s">
        <v>248</v>
      </c>
      <c r="U43" s="77" t="s">
        <v>361</v>
      </c>
      <c r="V43" s="76">
        <v>299.70920000000001</v>
      </c>
      <c r="W43" s="76">
        <v>1.2605999999999999</v>
      </c>
      <c r="X43" s="78">
        <v>0</v>
      </c>
      <c r="Y43" s="76">
        <v>0</v>
      </c>
      <c r="Z43" s="76">
        <v>0</v>
      </c>
      <c r="AA43" s="76">
        <v>0</v>
      </c>
      <c r="AB43" s="76">
        <v>930.41000000000008</v>
      </c>
      <c r="AC43" s="76">
        <v>1.2605999999999999</v>
      </c>
      <c r="AD43" s="76">
        <v>299.70920000000001</v>
      </c>
      <c r="AE43" s="79">
        <v>0</v>
      </c>
      <c r="AF43" s="79">
        <v>0</v>
      </c>
      <c r="AG43" s="76">
        <v>300.96969999999999</v>
      </c>
      <c r="AH43" s="74">
        <v>43101</v>
      </c>
      <c r="AI43" s="74">
        <v>43465</v>
      </c>
      <c r="AJ43" s="93"/>
      <c r="AK43" s="63">
        <f t="shared" si="4"/>
        <v>75.107399999999984</v>
      </c>
      <c r="AL43" s="63">
        <f t="shared" si="5"/>
        <v>74.89739999999999</v>
      </c>
      <c r="AM43" s="63">
        <f t="shared" si="6"/>
        <v>0</v>
      </c>
      <c r="AN43" s="63">
        <f t="shared" si="7"/>
        <v>0</v>
      </c>
      <c r="AO43" s="63">
        <f t="shared" si="8"/>
        <v>0.315</v>
      </c>
      <c r="AP43" s="63">
        <f t="shared" si="9"/>
        <v>0</v>
      </c>
      <c r="AQ43" s="63">
        <f t="shared" si="10"/>
        <v>0</v>
      </c>
      <c r="AR43" s="63">
        <f t="shared" si="11"/>
        <v>0</v>
      </c>
      <c r="AS43" s="63">
        <f t="shared" si="12"/>
        <v>0</v>
      </c>
      <c r="AT43" s="64">
        <f t="shared" si="13"/>
        <v>25.070799999999998</v>
      </c>
      <c r="AU43" s="64">
        <f t="shared" si="14"/>
        <v>25.070799999999998</v>
      </c>
      <c r="AV43" s="76">
        <v>24.965799999999998</v>
      </c>
      <c r="AW43" s="76">
        <v>0</v>
      </c>
      <c r="AX43" s="76">
        <v>0</v>
      </c>
      <c r="AY43" s="76">
        <v>0.105</v>
      </c>
      <c r="AZ43" s="64">
        <f t="shared" si="15"/>
        <v>0</v>
      </c>
      <c r="BA43" s="76">
        <v>0</v>
      </c>
      <c r="BB43" s="76">
        <v>0</v>
      </c>
      <c r="BC43" s="76">
        <v>0</v>
      </c>
      <c r="BD43" s="64">
        <f t="shared" si="16"/>
        <v>24.965799999999998</v>
      </c>
      <c r="BE43" s="64">
        <f t="shared" si="17"/>
        <v>24.965799999999998</v>
      </c>
      <c r="BF43" s="76">
        <v>24.965799999999998</v>
      </c>
      <c r="BG43" s="76">
        <v>0</v>
      </c>
      <c r="BH43" s="76">
        <v>0</v>
      </c>
      <c r="BI43" s="76">
        <v>0.105</v>
      </c>
      <c r="BJ43" s="64">
        <f t="shared" si="18"/>
        <v>0</v>
      </c>
      <c r="BK43" s="76">
        <v>0</v>
      </c>
      <c r="BL43" s="76">
        <v>0</v>
      </c>
      <c r="BM43" s="76">
        <v>0</v>
      </c>
      <c r="BN43" s="76">
        <f t="shared" si="19"/>
        <v>25.070799999999998</v>
      </c>
      <c r="BO43" s="76">
        <f t="shared" si="20"/>
        <v>25.070799999999998</v>
      </c>
      <c r="BP43" s="76">
        <v>24.965799999999998</v>
      </c>
      <c r="BQ43" s="76">
        <v>0</v>
      </c>
      <c r="BR43" s="76">
        <v>0</v>
      </c>
      <c r="BS43" s="76">
        <v>0.105</v>
      </c>
      <c r="BT43" s="64">
        <f t="shared" si="21"/>
        <v>0</v>
      </c>
      <c r="BU43" s="76">
        <v>0</v>
      </c>
      <c r="BV43" s="76">
        <v>0</v>
      </c>
      <c r="BW43" s="76">
        <v>0</v>
      </c>
      <c r="BX43" s="76">
        <f t="shared" si="22"/>
        <v>75.332799999999992</v>
      </c>
      <c r="BY43" s="76">
        <f t="shared" si="23"/>
        <v>75.017300000000006</v>
      </c>
      <c r="BZ43" s="76">
        <f t="shared" si="24"/>
        <v>0</v>
      </c>
      <c r="CA43" s="76">
        <f t="shared" si="25"/>
        <v>0</v>
      </c>
      <c r="CB43" s="76">
        <f t="shared" si="26"/>
        <v>0.3155</v>
      </c>
      <c r="CC43" s="76">
        <f t="shared" si="27"/>
        <v>0</v>
      </c>
      <c r="CD43" s="76">
        <f t="shared" si="28"/>
        <v>0</v>
      </c>
      <c r="CE43" s="76">
        <f t="shared" si="29"/>
        <v>0</v>
      </c>
      <c r="CF43" s="76">
        <f t="shared" si="30"/>
        <v>0</v>
      </c>
      <c r="CG43" s="76">
        <f t="shared" si="31"/>
        <v>25.070799999999998</v>
      </c>
      <c r="CH43" s="76">
        <f t="shared" si="32"/>
        <v>25.070799999999998</v>
      </c>
      <c r="CI43" s="76">
        <v>24.965799999999998</v>
      </c>
      <c r="CJ43" s="76">
        <v>0</v>
      </c>
      <c r="CK43" s="76">
        <v>0</v>
      </c>
      <c r="CL43" s="76">
        <v>0.105</v>
      </c>
      <c r="CM43" s="64">
        <f t="shared" si="33"/>
        <v>0</v>
      </c>
      <c r="CN43" s="76">
        <v>0</v>
      </c>
      <c r="CO43" s="76">
        <v>0</v>
      </c>
      <c r="CP43" s="76">
        <v>0</v>
      </c>
      <c r="CQ43" s="64">
        <f t="shared" si="34"/>
        <v>25.070799999999998</v>
      </c>
      <c r="CR43" s="64">
        <f t="shared" si="35"/>
        <v>25.070799999999998</v>
      </c>
      <c r="CS43" s="76">
        <v>24.965799999999998</v>
      </c>
      <c r="CT43" s="76">
        <v>0</v>
      </c>
      <c r="CU43" s="76">
        <v>0</v>
      </c>
      <c r="CV43" s="76">
        <v>0.105</v>
      </c>
      <c r="CW43" s="64">
        <f t="shared" si="36"/>
        <v>0</v>
      </c>
      <c r="CX43" s="76">
        <v>0</v>
      </c>
      <c r="CY43" s="76">
        <v>0</v>
      </c>
      <c r="CZ43" s="76">
        <v>0</v>
      </c>
      <c r="DA43" s="64">
        <f t="shared" si="37"/>
        <v>25.191200000000002</v>
      </c>
      <c r="DB43" s="64">
        <f t="shared" si="38"/>
        <v>25.191200000000002</v>
      </c>
      <c r="DC43" s="76">
        <v>25.085700000000003</v>
      </c>
      <c r="DD43" s="76">
        <v>0</v>
      </c>
      <c r="DE43" s="76">
        <v>0</v>
      </c>
      <c r="DF43" s="76">
        <v>0.1055</v>
      </c>
      <c r="DG43" s="82">
        <f t="shared" si="39"/>
        <v>0</v>
      </c>
      <c r="DH43" s="83">
        <v>0</v>
      </c>
      <c r="DI43" s="83">
        <v>0</v>
      </c>
      <c r="DJ43" s="83">
        <v>0</v>
      </c>
      <c r="DK43" s="67" t="e">
        <f>#REF!+#REF!+#REF!+#REF!</f>
        <v>#REF!</v>
      </c>
      <c r="DL43" s="67" t="e">
        <f>#REF!+#REF!+AK43+BX43</f>
        <v>#REF!</v>
      </c>
      <c r="DM43" s="67" t="e">
        <f>#REF!+#REF!+AL43+BY43</f>
        <v>#REF!</v>
      </c>
      <c r="DN43" s="67" t="e">
        <f>#REF!+#REF!+AM43+BZ43</f>
        <v>#REF!</v>
      </c>
      <c r="DO43" s="67" t="e">
        <f>#REF!+#REF!+AN43+CA43</f>
        <v>#REF!</v>
      </c>
      <c r="DP43" s="67" t="e">
        <f>#REF!+#REF!+AO43+CB43</f>
        <v>#REF!</v>
      </c>
      <c r="DQ43" s="67" t="e">
        <f>#REF!+#REF!+AP43+CC43</f>
        <v>#REF!</v>
      </c>
      <c r="DR43" s="67" t="e">
        <f>#REF!+#REF!+AQ43+CD43</f>
        <v>#REF!</v>
      </c>
      <c r="DS43" s="67" t="e">
        <f>#REF!+#REF!+AR43+CE43</f>
        <v>#REF!</v>
      </c>
      <c r="DT43" s="67" t="e">
        <f>#REF!+#REF!+AS43+CF43</f>
        <v>#REF!</v>
      </c>
      <c r="DU43" s="64" t="e">
        <f>DK43-#REF!</f>
        <v>#REF!</v>
      </c>
      <c r="DV4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" s="64" t="e">
        <f t="shared" si="40"/>
        <v>#REF!</v>
      </c>
      <c r="DX43" s="64" t="e">
        <f>DN43-Таблица13[[#This Row],[ФОТ20]]</f>
        <v>#REF!</v>
      </c>
      <c r="DY43" s="64" t="e">
        <f>DO43-Таблица13[[#This Row],[ЕСН24]]</f>
        <v>#REF!</v>
      </c>
      <c r="DZ43" s="64" t="e">
        <f t="shared" si="41"/>
        <v>#REF!</v>
      </c>
      <c r="EA4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" s="64" t="e">
        <f t="shared" si="42"/>
        <v>#REF!</v>
      </c>
      <c r="EC43" s="64" t="e">
        <f t="shared" si="43"/>
        <v>#REF!</v>
      </c>
      <c r="ED43" s="64" t="e">
        <f t="shared" si="44"/>
        <v>#REF!</v>
      </c>
    </row>
    <row r="44" spans="1:134" ht="56.25" hidden="1">
      <c r="A44" s="70" t="s">
        <v>226</v>
      </c>
      <c r="B44" s="70">
        <v>32</v>
      </c>
      <c r="C44" s="71" t="s">
        <v>227</v>
      </c>
      <c r="D44" s="72" t="s">
        <v>228</v>
      </c>
      <c r="E44" s="73">
        <v>1</v>
      </c>
      <c r="F44" s="74" t="s">
        <v>229</v>
      </c>
      <c r="G44" s="73" t="s">
        <v>247</v>
      </c>
      <c r="H44" s="73" t="s">
        <v>231</v>
      </c>
      <c r="I44" s="73" t="s">
        <v>232</v>
      </c>
      <c r="J44" s="14" t="s">
        <v>404</v>
      </c>
      <c r="K44" s="75" t="s">
        <v>405</v>
      </c>
      <c r="L44" s="75" t="s">
        <v>290</v>
      </c>
      <c r="M44" s="75" t="s">
        <v>406</v>
      </c>
      <c r="N44" s="75" t="s">
        <v>407</v>
      </c>
      <c r="O44" s="70"/>
      <c r="P44" s="76" t="s">
        <v>408</v>
      </c>
      <c r="Q44" s="76" t="s">
        <v>409</v>
      </c>
      <c r="R44" s="76" t="s">
        <v>410</v>
      </c>
      <c r="S44" s="76" t="s">
        <v>338</v>
      </c>
      <c r="T44" s="77"/>
      <c r="U44" s="77"/>
      <c r="V44" s="76">
        <v>0</v>
      </c>
      <c r="W44" s="76">
        <v>0</v>
      </c>
      <c r="X44" s="78">
        <v>0</v>
      </c>
      <c r="Y44" s="76">
        <v>139.1285</v>
      </c>
      <c r="Z44" s="76">
        <v>4.7039999999999997</v>
      </c>
      <c r="AA44" s="76">
        <v>29.989899999999999</v>
      </c>
      <c r="AB44" s="76">
        <v>570.19600000000003</v>
      </c>
      <c r="AC44" s="76">
        <v>173.82239999999999</v>
      </c>
      <c r="AD44" s="76">
        <v>0</v>
      </c>
      <c r="AE44" s="79">
        <v>0</v>
      </c>
      <c r="AF44" s="79">
        <v>0</v>
      </c>
      <c r="AG44" s="76">
        <v>173.82239999999999</v>
      </c>
      <c r="AH44" s="74">
        <v>43252</v>
      </c>
      <c r="AI44" s="74">
        <v>43281</v>
      </c>
      <c r="AJ44" s="93" t="s">
        <v>242</v>
      </c>
      <c r="AK44" s="63">
        <f t="shared" si="4"/>
        <v>0</v>
      </c>
      <c r="AL44" s="63">
        <f t="shared" si="5"/>
        <v>0</v>
      </c>
      <c r="AM44" s="63">
        <f t="shared" si="6"/>
        <v>0</v>
      </c>
      <c r="AN44" s="63">
        <f t="shared" si="7"/>
        <v>0</v>
      </c>
      <c r="AO44" s="63">
        <f t="shared" si="8"/>
        <v>0</v>
      </c>
      <c r="AP44" s="63">
        <f t="shared" si="9"/>
        <v>0</v>
      </c>
      <c r="AQ44" s="63">
        <f t="shared" si="10"/>
        <v>0</v>
      </c>
      <c r="AR44" s="63">
        <f t="shared" si="11"/>
        <v>0</v>
      </c>
      <c r="AS44" s="63">
        <f t="shared" si="12"/>
        <v>0</v>
      </c>
      <c r="AT44" s="64">
        <f t="shared" si="13"/>
        <v>0</v>
      </c>
      <c r="AU44" s="64">
        <f t="shared" si="14"/>
        <v>0</v>
      </c>
      <c r="AV44" s="76">
        <v>0</v>
      </c>
      <c r="AW44" s="76">
        <v>0</v>
      </c>
      <c r="AX44" s="76">
        <v>0</v>
      </c>
      <c r="AY44" s="76">
        <v>0</v>
      </c>
      <c r="AZ44" s="64">
        <f t="shared" si="15"/>
        <v>0</v>
      </c>
      <c r="BA44" s="76">
        <v>0</v>
      </c>
      <c r="BB44" s="76">
        <v>0</v>
      </c>
      <c r="BC44" s="76">
        <v>0</v>
      </c>
      <c r="BD44" s="64">
        <f t="shared" si="16"/>
        <v>0</v>
      </c>
      <c r="BE44" s="64">
        <f t="shared" si="17"/>
        <v>0</v>
      </c>
      <c r="BF44" s="76">
        <v>0</v>
      </c>
      <c r="BG44" s="76">
        <v>0</v>
      </c>
      <c r="BH44" s="76">
        <v>0</v>
      </c>
      <c r="BI44" s="76">
        <v>0</v>
      </c>
      <c r="BJ44" s="64">
        <f t="shared" si="18"/>
        <v>0</v>
      </c>
      <c r="BK44" s="76">
        <v>0</v>
      </c>
      <c r="BL44" s="76">
        <v>0</v>
      </c>
      <c r="BM44" s="76">
        <v>0</v>
      </c>
      <c r="BN44" s="76">
        <f t="shared" si="19"/>
        <v>0</v>
      </c>
      <c r="BO44" s="76">
        <f t="shared" si="20"/>
        <v>0</v>
      </c>
      <c r="BP44" s="76">
        <v>0</v>
      </c>
      <c r="BQ44" s="76">
        <v>0</v>
      </c>
      <c r="BR44" s="76">
        <v>0</v>
      </c>
      <c r="BS44" s="76">
        <v>0</v>
      </c>
      <c r="BT44" s="64">
        <f t="shared" si="21"/>
        <v>0</v>
      </c>
      <c r="BU44" s="76">
        <v>0</v>
      </c>
      <c r="BV44" s="76">
        <v>0</v>
      </c>
      <c r="BW44" s="76">
        <v>0</v>
      </c>
      <c r="BX44" s="76">
        <f t="shared" si="22"/>
        <v>0</v>
      </c>
      <c r="BY44" s="76">
        <f t="shared" si="23"/>
        <v>0</v>
      </c>
      <c r="BZ44" s="76">
        <f t="shared" si="24"/>
        <v>0</v>
      </c>
      <c r="CA44" s="76">
        <f t="shared" si="25"/>
        <v>0</v>
      </c>
      <c r="CB44" s="76">
        <f t="shared" si="26"/>
        <v>0</v>
      </c>
      <c r="CC44" s="76">
        <f t="shared" si="27"/>
        <v>0</v>
      </c>
      <c r="CD44" s="76">
        <f t="shared" si="28"/>
        <v>0</v>
      </c>
      <c r="CE44" s="76">
        <f t="shared" si="29"/>
        <v>0</v>
      </c>
      <c r="CF44" s="76">
        <f t="shared" si="30"/>
        <v>0</v>
      </c>
      <c r="CG44" s="76">
        <f t="shared" si="31"/>
        <v>0</v>
      </c>
      <c r="CH44" s="76">
        <f t="shared" si="32"/>
        <v>0</v>
      </c>
      <c r="CI44" s="76">
        <v>0</v>
      </c>
      <c r="CJ44" s="76">
        <v>0</v>
      </c>
      <c r="CK44" s="76">
        <v>0</v>
      </c>
      <c r="CL44" s="76">
        <v>0</v>
      </c>
      <c r="CM44" s="64">
        <f t="shared" si="33"/>
        <v>0</v>
      </c>
      <c r="CN44" s="76">
        <v>0</v>
      </c>
      <c r="CO44" s="76">
        <v>0</v>
      </c>
      <c r="CP44" s="76">
        <v>0</v>
      </c>
      <c r="CQ44" s="64">
        <f t="shared" si="34"/>
        <v>0</v>
      </c>
      <c r="CR44" s="64">
        <f t="shared" si="35"/>
        <v>0</v>
      </c>
      <c r="CS44" s="76">
        <v>0</v>
      </c>
      <c r="CT44" s="76">
        <v>0</v>
      </c>
      <c r="CU44" s="76">
        <v>0</v>
      </c>
      <c r="CV44" s="76">
        <v>0</v>
      </c>
      <c r="CW44" s="64">
        <f t="shared" si="36"/>
        <v>0</v>
      </c>
      <c r="CX44" s="76">
        <v>0</v>
      </c>
      <c r="CY44" s="76">
        <v>0</v>
      </c>
      <c r="CZ44" s="76">
        <v>0</v>
      </c>
      <c r="DA44" s="64">
        <f t="shared" si="37"/>
        <v>0</v>
      </c>
      <c r="DB44" s="64">
        <f t="shared" si="38"/>
        <v>0</v>
      </c>
      <c r="DC44" s="76">
        <v>0</v>
      </c>
      <c r="DD44" s="76">
        <v>0</v>
      </c>
      <c r="DE44" s="76">
        <v>0</v>
      </c>
      <c r="DF44" s="76">
        <v>0</v>
      </c>
      <c r="DG44" s="82">
        <f t="shared" si="39"/>
        <v>0</v>
      </c>
      <c r="DH44" s="83">
        <v>0</v>
      </c>
      <c r="DI44" s="83">
        <v>0</v>
      </c>
      <c r="DJ44" s="83">
        <v>0</v>
      </c>
      <c r="DK44" s="67" t="e">
        <f>#REF!+#REF!+#REF!+#REF!</f>
        <v>#REF!</v>
      </c>
      <c r="DL44" s="67" t="e">
        <f>#REF!+#REF!+AK44+BX44</f>
        <v>#REF!</v>
      </c>
      <c r="DM44" s="67" t="e">
        <f>#REF!+#REF!+AL44+BY44</f>
        <v>#REF!</v>
      </c>
      <c r="DN44" s="67" t="e">
        <f>#REF!+#REF!+AM44+BZ44</f>
        <v>#REF!</v>
      </c>
      <c r="DO44" s="67" t="e">
        <f>#REF!+#REF!+AN44+CA44</f>
        <v>#REF!</v>
      </c>
      <c r="DP44" s="67" t="e">
        <f>#REF!+#REF!+AO44+CB44</f>
        <v>#REF!</v>
      </c>
      <c r="DQ44" s="67" t="e">
        <f>#REF!+#REF!+AP44+CC44</f>
        <v>#REF!</v>
      </c>
      <c r="DR44" s="67" t="e">
        <f>#REF!+#REF!+AQ44+CD44</f>
        <v>#REF!</v>
      </c>
      <c r="DS44" s="67" t="e">
        <f>#REF!+#REF!+AR44+CE44</f>
        <v>#REF!</v>
      </c>
      <c r="DT44" s="67" t="e">
        <f>#REF!+#REF!+AS44+CF44</f>
        <v>#REF!</v>
      </c>
      <c r="DU44" s="64" t="e">
        <f>DK44-#REF!</f>
        <v>#REF!</v>
      </c>
      <c r="DV4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" s="64" t="e">
        <f t="shared" si="40"/>
        <v>#REF!</v>
      </c>
      <c r="DX44" s="64" t="e">
        <f>DN44-Таблица13[[#This Row],[ФОТ20]]</f>
        <v>#REF!</v>
      </c>
      <c r="DY44" s="64" t="e">
        <f>DO44-Таблица13[[#This Row],[ЕСН24]]</f>
        <v>#REF!</v>
      </c>
      <c r="DZ44" s="64" t="e">
        <f t="shared" si="41"/>
        <v>#REF!</v>
      </c>
      <c r="EA4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" s="64" t="e">
        <f t="shared" si="42"/>
        <v>#REF!</v>
      </c>
      <c r="EC44" s="64" t="e">
        <f t="shared" si="43"/>
        <v>#REF!</v>
      </c>
      <c r="ED44" s="64" t="e">
        <f t="shared" si="44"/>
        <v>#REF!</v>
      </c>
    </row>
    <row r="45" spans="1:134" ht="409.5" hidden="1">
      <c r="A45" s="70" t="s">
        <v>226</v>
      </c>
      <c r="B45" s="70">
        <v>33</v>
      </c>
      <c r="C45" s="71" t="s">
        <v>227</v>
      </c>
      <c r="D45" s="72" t="s">
        <v>228</v>
      </c>
      <c r="E45" s="73">
        <v>1</v>
      </c>
      <c r="F45" s="74" t="s">
        <v>229</v>
      </c>
      <c r="G45" s="73" t="s">
        <v>247</v>
      </c>
      <c r="H45" s="73" t="s">
        <v>278</v>
      </c>
      <c r="I45" s="73" t="s">
        <v>232</v>
      </c>
      <c r="J45" s="14" t="s">
        <v>411</v>
      </c>
      <c r="K45" s="75" t="s">
        <v>234</v>
      </c>
      <c r="L45" s="75" t="s">
        <v>235</v>
      </c>
      <c r="M45" s="75" t="s">
        <v>281</v>
      </c>
      <c r="N45" s="75" t="s">
        <v>412</v>
      </c>
      <c r="O45" s="70"/>
      <c r="P45" s="76" t="s">
        <v>413</v>
      </c>
      <c r="Q45" s="76" t="s">
        <v>414</v>
      </c>
      <c r="R45" s="76" t="s">
        <v>415</v>
      </c>
      <c r="S45" s="76" t="s">
        <v>416</v>
      </c>
      <c r="T45" s="77" t="s">
        <v>287</v>
      </c>
      <c r="U45" s="77" t="s">
        <v>417</v>
      </c>
      <c r="V45" s="76">
        <v>352.13630000000001</v>
      </c>
      <c r="W45" s="76">
        <v>101.2495</v>
      </c>
      <c r="X45" s="78">
        <v>0</v>
      </c>
      <c r="Y45" s="76">
        <v>0</v>
      </c>
      <c r="Z45" s="76">
        <v>0</v>
      </c>
      <c r="AA45" s="76">
        <v>0</v>
      </c>
      <c r="AB45" s="76">
        <v>1256.5999999999999</v>
      </c>
      <c r="AC45" s="76">
        <v>101.2495</v>
      </c>
      <c r="AD45" s="76">
        <v>352.13630000000001</v>
      </c>
      <c r="AE45" s="79">
        <v>0</v>
      </c>
      <c r="AF45" s="79">
        <v>0</v>
      </c>
      <c r="AG45" s="76">
        <v>453.38580000000002</v>
      </c>
      <c r="AH45" s="74">
        <v>43191</v>
      </c>
      <c r="AI45" s="74">
        <v>43220</v>
      </c>
      <c r="AJ45" s="93"/>
      <c r="AK45" s="63">
        <f t="shared" si="4"/>
        <v>0</v>
      </c>
      <c r="AL45" s="63">
        <f t="shared" si="5"/>
        <v>0</v>
      </c>
      <c r="AM45" s="63">
        <f t="shared" si="6"/>
        <v>0</v>
      </c>
      <c r="AN45" s="63">
        <f t="shared" si="7"/>
        <v>0</v>
      </c>
      <c r="AO45" s="63">
        <f t="shared" si="8"/>
        <v>0</v>
      </c>
      <c r="AP45" s="63">
        <f t="shared" si="9"/>
        <v>0</v>
      </c>
      <c r="AQ45" s="63">
        <f t="shared" si="10"/>
        <v>0</v>
      </c>
      <c r="AR45" s="63">
        <f t="shared" si="11"/>
        <v>0</v>
      </c>
      <c r="AS45" s="63">
        <f t="shared" si="12"/>
        <v>0</v>
      </c>
      <c r="AT45" s="64">
        <f t="shared" si="13"/>
        <v>0</v>
      </c>
      <c r="AU45" s="64">
        <f t="shared" si="14"/>
        <v>0</v>
      </c>
      <c r="AV45" s="76">
        <v>0</v>
      </c>
      <c r="AW45" s="76">
        <v>0</v>
      </c>
      <c r="AX45" s="76">
        <v>0</v>
      </c>
      <c r="AY45" s="76">
        <v>0</v>
      </c>
      <c r="AZ45" s="64">
        <f t="shared" si="15"/>
        <v>0</v>
      </c>
      <c r="BA45" s="76">
        <v>0</v>
      </c>
      <c r="BB45" s="76">
        <v>0</v>
      </c>
      <c r="BC45" s="76">
        <v>0</v>
      </c>
      <c r="BD45" s="64">
        <f t="shared" si="16"/>
        <v>0</v>
      </c>
      <c r="BE45" s="64">
        <f t="shared" si="17"/>
        <v>0</v>
      </c>
      <c r="BF45" s="76">
        <v>0</v>
      </c>
      <c r="BG45" s="76">
        <v>0</v>
      </c>
      <c r="BH45" s="76">
        <v>0</v>
      </c>
      <c r="BI45" s="76">
        <v>0</v>
      </c>
      <c r="BJ45" s="64">
        <f t="shared" si="18"/>
        <v>0</v>
      </c>
      <c r="BK45" s="76">
        <v>0</v>
      </c>
      <c r="BL45" s="76">
        <v>0</v>
      </c>
      <c r="BM45" s="76">
        <v>0</v>
      </c>
      <c r="BN45" s="76">
        <f t="shared" si="19"/>
        <v>0</v>
      </c>
      <c r="BO45" s="76">
        <f t="shared" si="20"/>
        <v>0</v>
      </c>
      <c r="BP45" s="76">
        <v>0</v>
      </c>
      <c r="BQ45" s="76">
        <v>0</v>
      </c>
      <c r="BR45" s="76">
        <v>0</v>
      </c>
      <c r="BS45" s="76">
        <v>0</v>
      </c>
      <c r="BT45" s="64">
        <f t="shared" si="21"/>
        <v>0</v>
      </c>
      <c r="BU45" s="76">
        <v>0</v>
      </c>
      <c r="BV45" s="76">
        <v>0</v>
      </c>
      <c r="BW45" s="76">
        <v>0</v>
      </c>
      <c r="BX45" s="76">
        <f t="shared" si="22"/>
        <v>0</v>
      </c>
      <c r="BY45" s="76">
        <f t="shared" si="23"/>
        <v>0</v>
      </c>
      <c r="BZ45" s="76">
        <f t="shared" si="24"/>
        <v>0</v>
      </c>
      <c r="CA45" s="76">
        <f t="shared" si="25"/>
        <v>0</v>
      </c>
      <c r="CB45" s="76">
        <f t="shared" si="26"/>
        <v>0</v>
      </c>
      <c r="CC45" s="76">
        <f t="shared" si="27"/>
        <v>0</v>
      </c>
      <c r="CD45" s="76">
        <f t="shared" si="28"/>
        <v>0</v>
      </c>
      <c r="CE45" s="76">
        <f t="shared" si="29"/>
        <v>0</v>
      </c>
      <c r="CF45" s="76">
        <f t="shared" si="30"/>
        <v>0</v>
      </c>
      <c r="CG45" s="76">
        <f t="shared" si="31"/>
        <v>0</v>
      </c>
      <c r="CH45" s="76">
        <f t="shared" si="32"/>
        <v>0</v>
      </c>
      <c r="CI45" s="76">
        <v>0</v>
      </c>
      <c r="CJ45" s="76">
        <v>0</v>
      </c>
      <c r="CK45" s="76">
        <v>0</v>
      </c>
      <c r="CL45" s="76">
        <v>0</v>
      </c>
      <c r="CM45" s="64">
        <f t="shared" si="33"/>
        <v>0</v>
      </c>
      <c r="CN45" s="76">
        <v>0</v>
      </c>
      <c r="CO45" s="76">
        <v>0</v>
      </c>
      <c r="CP45" s="76">
        <v>0</v>
      </c>
      <c r="CQ45" s="64">
        <f t="shared" si="34"/>
        <v>0</v>
      </c>
      <c r="CR45" s="64">
        <f t="shared" si="35"/>
        <v>0</v>
      </c>
      <c r="CS45" s="76">
        <v>0</v>
      </c>
      <c r="CT45" s="76">
        <v>0</v>
      </c>
      <c r="CU45" s="76">
        <v>0</v>
      </c>
      <c r="CV45" s="76">
        <v>0</v>
      </c>
      <c r="CW45" s="64">
        <f t="shared" si="36"/>
        <v>0</v>
      </c>
      <c r="CX45" s="76">
        <v>0</v>
      </c>
      <c r="CY45" s="76">
        <v>0</v>
      </c>
      <c r="CZ45" s="76">
        <v>0</v>
      </c>
      <c r="DA45" s="64">
        <f t="shared" si="37"/>
        <v>0</v>
      </c>
      <c r="DB45" s="64">
        <f t="shared" si="38"/>
        <v>0</v>
      </c>
      <c r="DC45" s="76">
        <v>0</v>
      </c>
      <c r="DD45" s="76">
        <v>0</v>
      </c>
      <c r="DE45" s="76">
        <v>0</v>
      </c>
      <c r="DF45" s="76">
        <v>0</v>
      </c>
      <c r="DG45" s="82">
        <f t="shared" si="39"/>
        <v>0</v>
      </c>
      <c r="DH45" s="83">
        <v>0</v>
      </c>
      <c r="DI45" s="83">
        <v>0</v>
      </c>
      <c r="DJ45" s="83">
        <v>0</v>
      </c>
      <c r="DK45" s="67" t="e">
        <f>#REF!+#REF!+#REF!+#REF!</f>
        <v>#REF!</v>
      </c>
      <c r="DL45" s="67" t="e">
        <f>#REF!+#REF!+AK45+BX45</f>
        <v>#REF!</v>
      </c>
      <c r="DM45" s="67" t="e">
        <f>#REF!+#REF!+AL45+BY45</f>
        <v>#REF!</v>
      </c>
      <c r="DN45" s="67" t="e">
        <f>#REF!+#REF!+AM45+BZ45</f>
        <v>#REF!</v>
      </c>
      <c r="DO45" s="67" t="e">
        <f>#REF!+#REF!+AN45+CA45</f>
        <v>#REF!</v>
      </c>
      <c r="DP45" s="67" t="e">
        <f>#REF!+#REF!+AO45+CB45</f>
        <v>#REF!</v>
      </c>
      <c r="DQ45" s="67" t="e">
        <f>#REF!+#REF!+AP45+CC45</f>
        <v>#REF!</v>
      </c>
      <c r="DR45" s="67" t="e">
        <f>#REF!+#REF!+AQ45+CD45</f>
        <v>#REF!</v>
      </c>
      <c r="DS45" s="67" t="e">
        <f>#REF!+#REF!+AR45+CE45</f>
        <v>#REF!</v>
      </c>
      <c r="DT45" s="67" t="e">
        <f>#REF!+#REF!+AS45+CF45</f>
        <v>#REF!</v>
      </c>
      <c r="DU45" s="64" t="e">
        <f>DK45-#REF!</f>
        <v>#REF!</v>
      </c>
      <c r="DV4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" s="64" t="e">
        <f t="shared" si="40"/>
        <v>#REF!</v>
      </c>
      <c r="DX45" s="64" t="e">
        <f>DN45-Таблица13[[#This Row],[ФОТ20]]</f>
        <v>#REF!</v>
      </c>
      <c r="DY45" s="64" t="e">
        <f>DO45-Таблица13[[#This Row],[ЕСН24]]</f>
        <v>#REF!</v>
      </c>
      <c r="DZ45" s="64" t="e">
        <f t="shared" si="41"/>
        <v>#REF!</v>
      </c>
      <c r="EA4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" s="64" t="e">
        <f t="shared" si="42"/>
        <v>#REF!</v>
      </c>
      <c r="EC45" s="64" t="e">
        <f t="shared" si="43"/>
        <v>#REF!</v>
      </c>
      <c r="ED45" s="64" t="e">
        <f t="shared" si="44"/>
        <v>#REF!</v>
      </c>
    </row>
    <row r="46" spans="1:134" ht="45" hidden="1">
      <c r="A46" s="70" t="s">
        <v>226</v>
      </c>
      <c r="B46" s="70">
        <v>34</v>
      </c>
      <c r="C46" s="71" t="s">
        <v>227</v>
      </c>
      <c r="D46" s="72" t="s">
        <v>228</v>
      </c>
      <c r="E46" s="73">
        <v>1</v>
      </c>
      <c r="F46" s="74" t="s">
        <v>229</v>
      </c>
      <c r="G46" s="73" t="s">
        <v>247</v>
      </c>
      <c r="H46" s="73" t="s">
        <v>248</v>
      </c>
      <c r="I46" s="73" t="s">
        <v>232</v>
      </c>
      <c r="J46" s="14" t="s">
        <v>368</v>
      </c>
      <c r="K46" s="75" t="s">
        <v>268</v>
      </c>
      <c r="L46" s="75" t="s">
        <v>235</v>
      </c>
      <c r="M46" s="75" t="s">
        <v>250</v>
      </c>
      <c r="N46" s="75" t="s">
        <v>418</v>
      </c>
      <c r="O46" s="70"/>
      <c r="P46" s="76" t="s">
        <v>419</v>
      </c>
      <c r="Q46" s="76" t="s">
        <v>420</v>
      </c>
      <c r="R46" s="76" t="s">
        <v>421</v>
      </c>
      <c r="S46" s="76" t="s">
        <v>360</v>
      </c>
      <c r="T46" s="77" t="s">
        <v>248</v>
      </c>
      <c r="U46" s="77" t="s">
        <v>361</v>
      </c>
      <c r="V46" s="76">
        <v>930.64699999999993</v>
      </c>
      <c r="W46" s="76">
        <v>2.0305999999999997</v>
      </c>
      <c r="X46" s="78">
        <v>0</v>
      </c>
      <c r="Y46" s="76">
        <v>0</v>
      </c>
      <c r="Z46" s="76">
        <v>0</v>
      </c>
      <c r="AA46" s="76">
        <v>0</v>
      </c>
      <c r="AB46" s="76">
        <v>2946.3</v>
      </c>
      <c r="AC46" s="76">
        <v>2.0305999999999997</v>
      </c>
      <c r="AD46" s="76">
        <v>930.64699999999993</v>
      </c>
      <c r="AE46" s="79">
        <v>0</v>
      </c>
      <c r="AF46" s="79">
        <v>0</v>
      </c>
      <c r="AG46" s="76">
        <v>932.67750000000001</v>
      </c>
      <c r="AH46" s="74">
        <v>43221</v>
      </c>
      <c r="AI46" s="74">
        <v>43250</v>
      </c>
      <c r="AJ46" s="93"/>
      <c r="AK46" s="63">
        <f t="shared" si="4"/>
        <v>0</v>
      </c>
      <c r="AL46" s="63">
        <f t="shared" si="5"/>
        <v>0</v>
      </c>
      <c r="AM46" s="63">
        <f t="shared" si="6"/>
        <v>0</v>
      </c>
      <c r="AN46" s="63">
        <f t="shared" si="7"/>
        <v>0</v>
      </c>
      <c r="AO46" s="63">
        <f t="shared" si="8"/>
        <v>0</v>
      </c>
      <c r="AP46" s="63">
        <f t="shared" si="9"/>
        <v>0</v>
      </c>
      <c r="AQ46" s="63">
        <f t="shared" si="10"/>
        <v>0</v>
      </c>
      <c r="AR46" s="63">
        <f t="shared" si="11"/>
        <v>0</v>
      </c>
      <c r="AS46" s="63">
        <f t="shared" si="12"/>
        <v>0</v>
      </c>
      <c r="AT46" s="64">
        <f t="shared" si="13"/>
        <v>0</v>
      </c>
      <c r="AU46" s="64">
        <f t="shared" si="14"/>
        <v>0</v>
      </c>
      <c r="AV46" s="76">
        <v>0</v>
      </c>
      <c r="AW46" s="76">
        <v>0</v>
      </c>
      <c r="AX46" s="76">
        <v>0</v>
      </c>
      <c r="AY46" s="76">
        <v>0</v>
      </c>
      <c r="AZ46" s="64">
        <f t="shared" si="15"/>
        <v>0</v>
      </c>
      <c r="BA46" s="76">
        <v>0</v>
      </c>
      <c r="BB46" s="76">
        <v>0</v>
      </c>
      <c r="BC46" s="76">
        <v>0</v>
      </c>
      <c r="BD46" s="64">
        <f t="shared" si="16"/>
        <v>0</v>
      </c>
      <c r="BE46" s="64">
        <f t="shared" si="17"/>
        <v>0</v>
      </c>
      <c r="BF46" s="76">
        <v>0</v>
      </c>
      <c r="BG46" s="76">
        <v>0</v>
      </c>
      <c r="BH46" s="76">
        <v>0</v>
      </c>
      <c r="BI46" s="76">
        <v>0</v>
      </c>
      <c r="BJ46" s="64">
        <f t="shared" si="18"/>
        <v>0</v>
      </c>
      <c r="BK46" s="76">
        <v>0</v>
      </c>
      <c r="BL46" s="76">
        <v>0</v>
      </c>
      <c r="BM46" s="76">
        <v>0</v>
      </c>
      <c r="BN46" s="76">
        <f t="shared" si="19"/>
        <v>0</v>
      </c>
      <c r="BO46" s="76">
        <f t="shared" si="20"/>
        <v>0</v>
      </c>
      <c r="BP46" s="76">
        <v>0</v>
      </c>
      <c r="BQ46" s="76">
        <v>0</v>
      </c>
      <c r="BR46" s="76">
        <v>0</v>
      </c>
      <c r="BS46" s="76">
        <v>0</v>
      </c>
      <c r="BT46" s="64">
        <f t="shared" si="21"/>
        <v>0</v>
      </c>
      <c r="BU46" s="76">
        <v>0</v>
      </c>
      <c r="BV46" s="76">
        <v>0</v>
      </c>
      <c r="BW46" s="76">
        <v>0</v>
      </c>
      <c r="BX46" s="76">
        <f t="shared" si="22"/>
        <v>0</v>
      </c>
      <c r="BY46" s="76">
        <f t="shared" si="23"/>
        <v>0</v>
      </c>
      <c r="BZ46" s="76">
        <f t="shared" si="24"/>
        <v>0</v>
      </c>
      <c r="CA46" s="76">
        <f t="shared" si="25"/>
        <v>0</v>
      </c>
      <c r="CB46" s="76">
        <f t="shared" si="26"/>
        <v>0</v>
      </c>
      <c r="CC46" s="76">
        <f t="shared" si="27"/>
        <v>0</v>
      </c>
      <c r="CD46" s="76">
        <f t="shared" si="28"/>
        <v>0</v>
      </c>
      <c r="CE46" s="76">
        <f t="shared" si="29"/>
        <v>0</v>
      </c>
      <c r="CF46" s="76">
        <f t="shared" si="30"/>
        <v>0</v>
      </c>
      <c r="CG46" s="76">
        <f t="shared" si="31"/>
        <v>0</v>
      </c>
      <c r="CH46" s="76">
        <f t="shared" si="32"/>
        <v>0</v>
      </c>
      <c r="CI46" s="76">
        <v>0</v>
      </c>
      <c r="CJ46" s="76">
        <v>0</v>
      </c>
      <c r="CK46" s="76">
        <v>0</v>
      </c>
      <c r="CL46" s="76">
        <v>0</v>
      </c>
      <c r="CM46" s="64">
        <f t="shared" si="33"/>
        <v>0</v>
      </c>
      <c r="CN46" s="76">
        <v>0</v>
      </c>
      <c r="CO46" s="76">
        <v>0</v>
      </c>
      <c r="CP46" s="76">
        <v>0</v>
      </c>
      <c r="CQ46" s="64">
        <f t="shared" si="34"/>
        <v>0</v>
      </c>
      <c r="CR46" s="64">
        <f t="shared" si="35"/>
        <v>0</v>
      </c>
      <c r="CS46" s="76">
        <v>0</v>
      </c>
      <c r="CT46" s="76">
        <v>0</v>
      </c>
      <c r="CU46" s="76">
        <v>0</v>
      </c>
      <c r="CV46" s="76">
        <v>0</v>
      </c>
      <c r="CW46" s="64">
        <f t="shared" si="36"/>
        <v>0</v>
      </c>
      <c r="CX46" s="76">
        <v>0</v>
      </c>
      <c r="CY46" s="76">
        <v>0</v>
      </c>
      <c r="CZ46" s="76">
        <v>0</v>
      </c>
      <c r="DA46" s="64">
        <f t="shared" si="37"/>
        <v>0</v>
      </c>
      <c r="DB46" s="64">
        <f t="shared" si="38"/>
        <v>0</v>
      </c>
      <c r="DC46" s="76">
        <v>0</v>
      </c>
      <c r="DD46" s="76">
        <v>0</v>
      </c>
      <c r="DE46" s="76">
        <v>0</v>
      </c>
      <c r="DF46" s="76">
        <v>0</v>
      </c>
      <c r="DG46" s="82">
        <f t="shared" si="39"/>
        <v>0</v>
      </c>
      <c r="DH46" s="83">
        <v>0</v>
      </c>
      <c r="DI46" s="83">
        <v>0</v>
      </c>
      <c r="DJ46" s="83">
        <v>0</v>
      </c>
      <c r="DK46" s="67" t="e">
        <f>#REF!+#REF!+#REF!+#REF!</f>
        <v>#REF!</v>
      </c>
      <c r="DL46" s="67" t="e">
        <f>#REF!+#REF!+AK46+BX46</f>
        <v>#REF!</v>
      </c>
      <c r="DM46" s="67" t="e">
        <f>#REF!+#REF!+AL46+BY46</f>
        <v>#REF!</v>
      </c>
      <c r="DN46" s="67" t="e">
        <f>#REF!+#REF!+AM46+BZ46</f>
        <v>#REF!</v>
      </c>
      <c r="DO46" s="67" t="e">
        <f>#REF!+#REF!+AN46+CA46</f>
        <v>#REF!</v>
      </c>
      <c r="DP46" s="67" t="e">
        <f>#REF!+#REF!+AO46+CB46</f>
        <v>#REF!</v>
      </c>
      <c r="DQ46" s="67" t="e">
        <f>#REF!+#REF!+AP46+CC46</f>
        <v>#REF!</v>
      </c>
      <c r="DR46" s="67" t="e">
        <f>#REF!+#REF!+AQ46+CD46</f>
        <v>#REF!</v>
      </c>
      <c r="DS46" s="67" t="e">
        <f>#REF!+#REF!+AR46+CE46</f>
        <v>#REF!</v>
      </c>
      <c r="DT46" s="67" t="e">
        <f>#REF!+#REF!+AS46+CF46</f>
        <v>#REF!</v>
      </c>
      <c r="DU46" s="64" t="e">
        <f>DK46-#REF!</f>
        <v>#REF!</v>
      </c>
      <c r="DV4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" s="64" t="e">
        <f t="shared" si="40"/>
        <v>#REF!</v>
      </c>
      <c r="DX46" s="64" t="e">
        <f>DN46-Таблица13[[#This Row],[ФОТ20]]</f>
        <v>#REF!</v>
      </c>
      <c r="DY46" s="64" t="e">
        <f>DO46-Таблица13[[#This Row],[ЕСН24]]</f>
        <v>#REF!</v>
      </c>
      <c r="DZ46" s="64" t="e">
        <f t="shared" si="41"/>
        <v>#REF!</v>
      </c>
      <c r="EA4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" s="64" t="e">
        <f t="shared" si="42"/>
        <v>#REF!</v>
      </c>
      <c r="EC46" s="64" t="e">
        <f t="shared" si="43"/>
        <v>#REF!</v>
      </c>
      <c r="ED46" s="64" t="e">
        <f t="shared" si="44"/>
        <v>#REF!</v>
      </c>
    </row>
    <row r="47" spans="1:134" ht="45" hidden="1">
      <c r="A47" s="70" t="s">
        <v>226</v>
      </c>
      <c r="B47" s="70">
        <v>35</v>
      </c>
      <c r="C47" s="71" t="s">
        <v>227</v>
      </c>
      <c r="D47" s="72" t="s">
        <v>228</v>
      </c>
      <c r="E47" s="73">
        <v>1</v>
      </c>
      <c r="F47" s="74" t="s">
        <v>229</v>
      </c>
      <c r="G47" s="73" t="s">
        <v>247</v>
      </c>
      <c r="H47" s="73" t="s">
        <v>248</v>
      </c>
      <c r="I47" s="73" t="s">
        <v>232</v>
      </c>
      <c r="J47" s="14" t="s">
        <v>315</v>
      </c>
      <c r="K47" s="75" t="s">
        <v>268</v>
      </c>
      <c r="L47" s="75" t="s">
        <v>290</v>
      </c>
      <c r="M47" s="75" t="s">
        <v>250</v>
      </c>
      <c r="N47" s="75" t="s">
        <v>422</v>
      </c>
      <c r="O47" s="70"/>
      <c r="P47" s="76" t="s">
        <v>423</v>
      </c>
      <c r="Q47" s="76" t="s">
        <v>424</v>
      </c>
      <c r="R47" s="76" t="s">
        <v>425</v>
      </c>
      <c r="S47" s="76" t="s">
        <v>255</v>
      </c>
      <c r="T47" s="77" t="s">
        <v>248</v>
      </c>
      <c r="U47" s="77" t="s">
        <v>361</v>
      </c>
      <c r="V47" s="76">
        <v>234.78310000000002</v>
      </c>
      <c r="W47" s="76">
        <v>157.15260000000001</v>
      </c>
      <c r="X47" s="78">
        <v>0</v>
      </c>
      <c r="Y47" s="76">
        <v>0</v>
      </c>
      <c r="Z47" s="76">
        <v>0</v>
      </c>
      <c r="AA47" s="76">
        <v>0</v>
      </c>
      <c r="AB47" s="76">
        <v>725.1</v>
      </c>
      <c r="AC47" s="76">
        <v>157.15260000000001</v>
      </c>
      <c r="AD47" s="76">
        <v>234.78310000000002</v>
      </c>
      <c r="AE47" s="79">
        <v>0</v>
      </c>
      <c r="AF47" s="79">
        <v>0</v>
      </c>
      <c r="AG47" s="76">
        <v>391.9357</v>
      </c>
      <c r="AH47" s="74">
        <v>43132</v>
      </c>
      <c r="AI47" s="74">
        <v>43465</v>
      </c>
      <c r="AJ47" s="93"/>
      <c r="AK47" s="63">
        <f t="shared" si="4"/>
        <v>91.126200000000011</v>
      </c>
      <c r="AL47" s="63">
        <f t="shared" si="5"/>
        <v>64.025399999999991</v>
      </c>
      <c r="AM47" s="63">
        <f t="shared" si="6"/>
        <v>0</v>
      </c>
      <c r="AN47" s="63">
        <f t="shared" si="7"/>
        <v>0</v>
      </c>
      <c r="AO47" s="63">
        <f t="shared" si="8"/>
        <v>37.328400000000002</v>
      </c>
      <c r="AP47" s="63">
        <f t="shared" si="9"/>
        <v>0</v>
      </c>
      <c r="AQ47" s="63">
        <f t="shared" si="10"/>
        <v>0</v>
      </c>
      <c r="AR47" s="63">
        <f t="shared" si="11"/>
        <v>0</v>
      </c>
      <c r="AS47" s="63">
        <f t="shared" si="12"/>
        <v>0</v>
      </c>
      <c r="AT47" s="64">
        <f t="shared" si="13"/>
        <v>38.215000000000003</v>
      </c>
      <c r="AU47" s="64">
        <f t="shared" si="14"/>
        <v>38.215000000000003</v>
      </c>
      <c r="AV47" s="76">
        <v>21.341799999999999</v>
      </c>
      <c r="AW47" s="76">
        <v>0</v>
      </c>
      <c r="AX47" s="76">
        <v>0</v>
      </c>
      <c r="AY47" s="76">
        <v>16.873200000000001</v>
      </c>
      <c r="AZ47" s="64">
        <f t="shared" si="15"/>
        <v>0</v>
      </c>
      <c r="BA47" s="76">
        <v>0</v>
      </c>
      <c r="BB47" s="76">
        <v>0</v>
      </c>
      <c r="BC47" s="76">
        <v>0</v>
      </c>
      <c r="BD47" s="64">
        <f t="shared" si="16"/>
        <v>21.341799999999999</v>
      </c>
      <c r="BE47" s="64">
        <f t="shared" si="17"/>
        <v>21.341799999999999</v>
      </c>
      <c r="BF47" s="76">
        <v>21.341799999999999</v>
      </c>
      <c r="BG47" s="76">
        <v>0</v>
      </c>
      <c r="BH47" s="76">
        <v>0</v>
      </c>
      <c r="BI47" s="76">
        <v>10.227600000000001</v>
      </c>
      <c r="BJ47" s="64">
        <f t="shared" si="18"/>
        <v>0</v>
      </c>
      <c r="BK47" s="76">
        <v>0</v>
      </c>
      <c r="BL47" s="76">
        <v>0</v>
      </c>
      <c r="BM47" s="76">
        <v>0</v>
      </c>
      <c r="BN47" s="76">
        <f t="shared" si="19"/>
        <v>31.569400000000002</v>
      </c>
      <c r="BO47" s="76">
        <f t="shared" si="20"/>
        <v>31.569400000000002</v>
      </c>
      <c r="BP47" s="76">
        <v>21.341799999999999</v>
      </c>
      <c r="BQ47" s="76">
        <v>0</v>
      </c>
      <c r="BR47" s="76">
        <v>0</v>
      </c>
      <c r="BS47" s="76">
        <v>10.227600000000001</v>
      </c>
      <c r="BT47" s="64">
        <f t="shared" si="21"/>
        <v>0</v>
      </c>
      <c r="BU47" s="76">
        <v>0</v>
      </c>
      <c r="BV47" s="76">
        <v>0</v>
      </c>
      <c r="BW47" s="76">
        <v>0</v>
      </c>
      <c r="BX47" s="76">
        <f t="shared" si="22"/>
        <v>99.506900000000002</v>
      </c>
      <c r="BY47" s="76">
        <f t="shared" si="23"/>
        <v>64.048900000000003</v>
      </c>
      <c r="BZ47" s="76">
        <f t="shared" si="24"/>
        <v>0</v>
      </c>
      <c r="CA47" s="76">
        <f t="shared" si="25"/>
        <v>0</v>
      </c>
      <c r="CB47" s="76">
        <f t="shared" si="26"/>
        <v>35.457999999999998</v>
      </c>
      <c r="CC47" s="76">
        <f t="shared" si="27"/>
        <v>0</v>
      </c>
      <c r="CD47" s="76">
        <f t="shared" si="28"/>
        <v>0</v>
      </c>
      <c r="CE47" s="76">
        <f t="shared" si="29"/>
        <v>0</v>
      </c>
      <c r="CF47" s="76">
        <f t="shared" si="30"/>
        <v>0</v>
      </c>
      <c r="CG47" s="76">
        <f t="shared" si="31"/>
        <v>31.569400000000002</v>
      </c>
      <c r="CH47" s="76">
        <f t="shared" si="32"/>
        <v>31.569400000000002</v>
      </c>
      <c r="CI47" s="76">
        <v>21.341799999999999</v>
      </c>
      <c r="CJ47" s="76">
        <v>0</v>
      </c>
      <c r="CK47" s="76">
        <v>0</v>
      </c>
      <c r="CL47" s="76">
        <v>10.227600000000001</v>
      </c>
      <c r="CM47" s="64">
        <f t="shared" si="33"/>
        <v>0</v>
      </c>
      <c r="CN47" s="76">
        <v>0</v>
      </c>
      <c r="CO47" s="76">
        <v>0</v>
      </c>
      <c r="CP47" s="76">
        <v>0</v>
      </c>
      <c r="CQ47" s="64">
        <f t="shared" si="34"/>
        <v>31.093499999999999</v>
      </c>
      <c r="CR47" s="64">
        <f t="shared" si="35"/>
        <v>31.093499999999999</v>
      </c>
      <c r="CS47" s="76">
        <v>21.341799999999999</v>
      </c>
      <c r="CT47" s="76">
        <v>0</v>
      </c>
      <c r="CU47" s="76">
        <v>0</v>
      </c>
      <c r="CV47" s="76">
        <v>9.7517000000000014</v>
      </c>
      <c r="CW47" s="64">
        <f t="shared" si="36"/>
        <v>0</v>
      </c>
      <c r="CX47" s="76">
        <v>0</v>
      </c>
      <c r="CY47" s="76">
        <v>0</v>
      </c>
      <c r="CZ47" s="76">
        <v>0</v>
      </c>
      <c r="DA47" s="64">
        <f t="shared" si="37"/>
        <v>36.844000000000001</v>
      </c>
      <c r="DB47" s="64">
        <f t="shared" si="38"/>
        <v>36.844000000000001</v>
      </c>
      <c r="DC47" s="76">
        <v>21.365300000000001</v>
      </c>
      <c r="DD47" s="76">
        <v>0</v>
      </c>
      <c r="DE47" s="76">
        <v>0</v>
      </c>
      <c r="DF47" s="76">
        <v>15.478699999999998</v>
      </c>
      <c r="DG47" s="82">
        <f t="shared" si="39"/>
        <v>0</v>
      </c>
      <c r="DH47" s="83">
        <v>0</v>
      </c>
      <c r="DI47" s="83">
        <v>0</v>
      </c>
      <c r="DJ47" s="83">
        <v>0</v>
      </c>
      <c r="DK47" s="67" t="e">
        <f>#REF!+#REF!+#REF!+#REF!</f>
        <v>#REF!</v>
      </c>
      <c r="DL47" s="67" t="e">
        <f>#REF!+#REF!+AK47+BX47</f>
        <v>#REF!</v>
      </c>
      <c r="DM47" s="67" t="e">
        <f>#REF!+#REF!+AL47+BY47</f>
        <v>#REF!</v>
      </c>
      <c r="DN47" s="67" t="e">
        <f>#REF!+#REF!+AM47+BZ47</f>
        <v>#REF!</v>
      </c>
      <c r="DO47" s="67" t="e">
        <f>#REF!+#REF!+AN47+CA47</f>
        <v>#REF!</v>
      </c>
      <c r="DP47" s="67" t="e">
        <f>#REF!+#REF!+AO47+CB47</f>
        <v>#REF!</v>
      </c>
      <c r="DQ47" s="67" t="e">
        <f>#REF!+#REF!+AP47+CC47</f>
        <v>#REF!</v>
      </c>
      <c r="DR47" s="67" t="e">
        <f>#REF!+#REF!+AQ47+CD47</f>
        <v>#REF!</v>
      </c>
      <c r="DS47" s="67" t="e">
        <f>#REF!+#REF!+AR47+CE47</f>
        <v>#REF!</v>
      </c>
      <c r="DT47" s="67" t="e">
        <f>#REF!+#REF!+AS47+CF47</f>
        <v>#REF!</v>
      </c>
      <c r="DU47" s="64" t="e">
        <f>DK47-#REF!</f>
        <v>#REF!</v>
      </c>
      <c r="DV4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" s="64" t="e">
        <f t="shared" si="40"/>
        <v>#REF!</v>
      </c>
      <c r="DX47" s="64" t="e">
        <f>DN47-Таблица13[[#This Row],[ФОТ20]]</f>
        <v>#REF!</v>
      </c>
      <c r="DY47" s="64" t="e">
        <f>DO47-Таблица13[[#This Row],[ЕСН24]]</f>
        <v>#REF!</v>
      </c>
      <c r="DZ47" s="64" t="e">
        <f t="shared" si="41"/>
        <v>#REF!</v>
      </c>
      <c r="EA4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" s="64" t="e">
        <f t="shared" si="42"/>
        <v>#REF!</v>
      </c>
      <c r="EC47" s="64" t="e">
        <f t="shared" si="43"/>
        <v>#REF!</v>
      </c>
      <c r="ED47" s="64" t="e">
        <f t="shared" si="44"/>
        <v>#REF!</v>
      </c>
    </row>
    <row r="48" spans="1:134" ht="45" hidden="1">
      <c r="A48" s="70" t="s">
        <v>226</v>
      </c>
      <c r="B48" s="70">
        <v>36</v>
      </c>
      <c r="C48" s="71" t="s">
        <v>227</v>
      </c>
      <c r="D48" s="72" t="s">
        <v>277</v>
      </c>
      <c r="E48" s="73">
        <v>1</v>
      </c>
      <c r="F48" s="74" t="s">
        <v>229</v>
      </c>
      <c r="G48" s="73" t="s">
        <v>247</v>
      </c>
      <c r="H48" s="73" t="s">
        <v>231</v>
      </c>
      <c r="I48" s="73" t="s">
        <v>232</v>
      </c>
      <c r="J48" s="14" t="s">
        <v>262</v>
      </c>
      <c r="K48" s="75" t="s">
        <v>263</v>
      </c>
      <c r="L48" s="75" t="s">
        <v>280</v>
      </c>
      <c r="M48" s="75" t="s">
        <v>325</v>
      </c>
      <c r="N48" s="75" t="s">
        <v>326</v>
      </c>
      <c r="O48" s="70"/>
      <c r="P48" s="76" t="s">
        <v>426</v>
      </c>
      <c r="Q48" s="76" t="s">
        <v>427</v>
      </c>
      <c r="R48" s="76" t="s">
        <v>428</v>
      </c>
      <c r="S48" s="76" t="s">
        <v>330</v>
      </c>
      <c r="T48" s="77"/>
      <c r="U48" s="77"/>
      <c r="V48" s="76">
        <v>0</v>
      </c>
      <c r="W48" s="76">
        <v>0</v>
      </c>
      <c r="X48" s="78">
        <v>0</v>
      </c>
      <c r="Y48" s="76">
        <v>319.44110000000001</v>
      </c>
      <c r="Z48" s="76">
        <v>0</v>
      </c>
      <c r="AA48" s="76">
        <v>0</v>
      </c>
      <c r="AB48" s="76">
        <v>1195.4000000000001</v>
      </c>
      <c r="AC48" s="76">
        <v>319.44110000000001</v>
      </c>
      <c r="AD48" s="76">
        <v>0</v>
      </c>
      <c r="AE48" s="79">
        <v>0</v>
      </c>
      <c r="AF48" s="79">
        <v>0</v>
      </c>
      <c r="AG48" s="76">
        <v>319.44110000000001</v>
      </c>
      <c r="AH48" s="74">
        <v>43276</v>
      </c>
      <c r="AI48" s="74">
        <v>43383</v>
      </c>
      <c r="AJ48" s="93" t="s">
        <v>331</v>
      </c>
      <c r="AK48" s="63">
        <f t="shared" si="4"/>
        <v>0</v>
      </c>
      <c r="AL48" s="63">
        <f t="shared" si="5"/>
        <v>0</v>
      </c>
      <c r="AM48" s="63">
        <f t="shared" si="6"/>
        <v>0</v>
      </c>
      <c r="AN48" s="63">
        <f t="shared" si="7"/>
        <v>0</v>
      </c>
      <c r="AO48" s="63">
        <f t="shared" si="8"/>
        <v>0</v>
      </c>
      <c r="AP48" s="63">
        <f t="shared" si="9"/>
        <v>191.66460000000001</v>
      </c>
      <c r="AQ48" s="63">
        <f t="shared" si="10"/>
        <v>191.66460000000001</v>
      </c>
      <c r="AR48" s="63">
        <f t="shared" si="11"/>
        <v>0</v>
      </c>
      <c r="AS48" s="63">
        <f t="shared" si="12"/>
        <v>0</v>
      </c>
      <c r="AT48" s="64">
        <f t="shared" si="13"/>
        <v>63.888199999999998</v>
      </c>
      <c r="AU48" s="64">
        <f t="shared" si="14"/>
        <v>0</v>
      </c>
      <c r="AV48" s="76">
        <v>0</v>
      </c>
      <c r="AW48" s="76">
        <v>0</v>
      </c>
      <c r="AX48" s="76">
        <v>0</v>
      </c>
      <c r="AY48" s="76">
        <v>0</v>
      </c>
      <c r="AZ48" s="64">
        <f t="shared" si="15"/>
        <v>63.888199999999998</v>
      </c>
      <c r="BA48" s="76">
        <v>63.888199999999998</v>
      </c>
      <c r="BB48" s="76">
        <v>0</v>
      </c>
      <c r="BC48" s="76">
        <v>0</v>
      </c>
      <c r="BD48" s="64">
        <f t="shared" si="16"/>
        <v>63.888199999999998</v>
      </c>
      <c r="BE48" s="64">
        <f t="shared" si="17"/>
        <v>0</v>
      </c>
      <c r="BF48" s="76">
        <v>0</v>
      </c>
      <c r="BG48" s="76">
        <v>0</v>
      </c>
      <c r="BH48" s="76">
        <v>0</v>
      </c>
      <c r="BI48" s="76">
        <v>0</v>
      </c>
      <c r="BJ48" s="64">
        <f t="shared" si="18"/>
        <v>63.888199999999998</v>
      </c>
      <c r="BK48" s="76">
        <v>63.888199999999998</v>
      </c>
      <c r="BL48" s="76">
        <v>0</v>
      </c>
      <c r="BM48" s="76">
        <v>0</v>
      </c>
      <c r="BN48" s="76">
        <f t="shared" si="19"/>
        <v>63.888199999999998</v>
      </c>
      <c r="BO48" s="76">
        <f t="shared" si="20"/>
        <v>0</v>
      </c>
      <c r="BP48" s="76">
        <v>0</v>
      </c>
      <c r="BQ48" s="76">
        <v>0</v>
      </c>
      <c r="BR48" s="76">
        <v>0</v>
      </c>
      <c r="BS48" s="76">
        <v>0</v>
      </c>
      <c r="BT48" s="64">
        <f t="shared" si="21"/>
        <v>63.888199999999998</v>
      </c>
      <c r="BU48" s="76">
        <v>63.888199999999998</v>
      </c>
      <c r="BV48" s="76">
        <v>0</v>
      </c>
      <c r="BW48" s="76">
        <v>0</v>
      </c>
      <c r="BX48" s="76">
        <f t="shared" si="22"/>
        <v>0</v>
      </c>
      <c r="BY48" s="76">
        <f t="shared" si="23"/>
        <v>0</v>
      </c>
      <c r="BZ48" s="76">
        <f t="shared" si="24"/>
        <v>0</v>
      </c>
      <c r="CA48" s="76">
        <f t="shared" si="25"/>
        <v>0</v>
      </c>
      <c r="CB48" s="76">
        <f t="shared" si="26"/>
        <v>0</v>
      </c>
      <c r="CC48" s="76">
        <f t="shared" si="27"/>
        <v>63.888199999999998</v>
      </c>
      <c r="CD48" s="76">
        <f t="shared" si="28"/>
        <v>63.888199999999998</v>
      </c>
      <c r="CE48" s="76">
        <f t="shared" si="29"/>
        <v>0</v>
      </c>
      <c r="CF48" s="76">
        <f t="shared" si="30"/>
        <v>0</v>
      </c>
      <c r="CG48" s="76">
        <f t="shared" si="31"/>
        <v>63.888199999999998</v>
      </c>
      <c r="CH48" s="76">
        <f t="shared" si="32"/>
        <v>0</v>
      </c>
      <c r="CI48" s="76">
        <v>0</v>
      </c>
      <c r="CJ48" s="76">
        <v>0</v>
      </c>
      <c r="CK48" s="76">
        <v>0</v>
      </c>
      <c r="CL48" s="76">
        <v>0</v>
      </c>
      <c r="CM48" s="64">
        <f t="shared" si="33"/>
        <v>63.888199999999998</v>
      </c>
      <c r="CN48" s="76">
        <v>63.888199999999998</v>
      </c>
      <c r="CO48" s="76">
        <v>0</v>
      </c>
      <c r="CP48" s="76">
        <v>0</v>
      </c>
      <c r="CQ48" s="64">
        <f t="shared" si="34"/>
        <v>0</v>
      </c>
      <c r="CR48" s="64">
        <f t="shared" si="35"/>
        <v>0</v>
      </c>
      <c r="CS48" s="76">
        <v>0</v>
      </c>
      <c r="CT48" s="76">
        <v>0</v>
      </c>
      <c r="CU48" s="76">
        <v>0</v>
      </c>
      <c r="CV48" s="76">
        <v>0</v>
      </c>
      <c r="CW48" s="64">
        <f t="shared" si="36"/>
        <v>0</v>
      </c>
      <c r="CX48" s="76">
        <v>0</v>
      </c>
      <c r="CY48" s="76">
        <v>0</v>
      </c>
      <c r="CZ48" s="76">
        <v>0</v>
      </c>
      <c r="DA48" s="64">
        <f t="shared" si="37"/>
        <v>0</v>
      </c>
      <c r="DB48" s="64">
        <f t="shared" si="38"/>
        <v>0</v>
      </c>
      <c r="DC48" s="76">
        <v>0</v>
      </c>
      <c r="DD48" s="76">
        <v>0</v>
      </c>
      <c r="DE48" s="76">
        <v>0</v>
      </c>
      <c r="DF48" s="76">
        <v>0</v>
      </c>
      <c r="DG48" s="82">
        <f t="shared" si="39"/>
        <v>0</v>
      </c>
      <c r="DH48" s="83">
        <v>0</v>
      </c>
      <c r="DI48" s="83">
        <v>0</v>
      </c>
      <c r="DJ48" s="83">
        <v>0</v>
      </c>
      <c r="DK48" s="67" t="e">
        <f>#REF!+#REF!+#REF!+#REF!</f>
        <v>#REF!</v>
      </c>
      <c r="DL48" s="67" t="e">
        <f>#REF!+#REF!+AK48+BX48</f>
        <v>#REF!</v>
      </c>
      <c r="DM48" s="67" t="e">
        <f>#REF!+#REF!+AL48+BY48</f>
        <v>#REF!</v>
      </c>
      <c r="DN48" s="67" t="e">
        <f>#REF!+#REF!+AM48+BZ48</f>
        <v>#REF!</v>
      </c>
      <c r="DO48" s="67" t="e">
        <f>#REF!+#REF!+AN48+CA48</f>
        <v>#REF!</v>
      </c>
      <c r="DP48" s="67" t="e">
        <f>#REF!+#REF!+AO48+CB48</f>
        <v>#REF!</v>
      </c>
      <c r="DQ48" s="67" t="e">
        <f>#REF!+#REF!+AP48+CC48</f>
        <v>#REF!</v>
      </c>
      <c r="DR48" s="67" t="e">
        <f>#REF!+#REF!+AQ48+CD48</f>
        <v>#REF!</v>
      </c>
      <c r="DS48" s="67" t="e">
        <f>#REF!+#REF!+AR48+CE48</f>
        <v>#REF!</v>
      </c>
      <c r="DT48" s="67" t="e">
        <f>#REF!+#REF!+AS48+CF48</f>
        <v>#REF!</v>
      </c>
      <c r="DU48" s="64" t="e">
        <f>DK48-#REF!</f>
        <v>#REF!</v>
      </c>
      <c r="DV4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" s="64" t="e">
        <f t="shared" si="40"/>
        <v>#REF!</v>
      </c>
      <c r="DX48" s="64" t="e">
        <f>DN48-Таблица13[[#This Row],[ФОТ20]]</f>
        <v>#REF!</v>
      </c>
      <c r="DY48" s="64" t="e">
        <f>DO48-Таблица13[[#This Row],[ЕСН24]]</f>
        <v>#REF!</v>
      </c>
      <c r="DZ48" s="64" t="e">
        <f t="shared" si="41"/>
        <v>#REF!</v>
      </c>
      <c r="EA4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" s="64" t="e">
        <f t="shared" si="42"/>
        <v>#REF!</v>
      </c>
      <c r="EC48" s="64" t="e">
        <f t="shared" si="43"/>
        <v>#REF!</v>
      </c>
      <c r="ED48" s="64" t="e">
        <f t="shared" si="44"/>
        <v>#REF!</v>
      </c>
    </row>
    <row r="49" spans="1:134" ht="45" hidden="1">
      <c r="A49" s="70" t="s">
        <v>226</v>
      </c>
      <c r="B49" s="70">
        <v>37</v>
      </c>
      <c r="C49" s="71" t="s">
        <v>227</v>
      </c>
      <c r="D49" s="72" t="s">
        <v>277</v>
      </c>
      <c r="E49" s="73">
        <v>1</v>
      </c>
      <c r="F49" s="74" t="s">
        <v>229</v>
      </c>
      <c r="G49" s="73" t="s">
        <v>247</v>
      </c>
      <c r="H49" s="73" t="s">
        <v>231</v>
      </c>
      <c r="I49" s="73" t="s">
        <v>232</v>
      </c>
      <c r="J49" s="14" t="s">
        <v>262</v>
      </c>
      <c r="K49" s="75" t="s">
        <v>263</v>
      </c>
      <c r="L49" s="75" t="s">
        <v>280</v>
      </c>
      <c r="M49" s="75" t="s">
        <v>325</v>
      </c>
      <c r="N49" s="75" t="s">
        <v>326</v>
      </c>
      <c r="O49" s="70"/>
      <c r="P49" s="76" t="s">
        <v>429</v>
      </c>
      <c r="Q49" s="76" t="s">
        <v>430</v>
      </c>
      <c r="R49" s="76" t="s">
        <v>431</v>
      </c>
      <c r="S49" s="76" t="s">
        <v>330</v>
      </c>
      <c r="T49" s="77"/>
      <c r="U49" s="77"/>
      <c r="V49" s="76">
        <v>0</v>
      </c>
      <c r="W49" s="76">
        <v>0</v>
      </c>
      <c r="X49" s="78">
        <v>0</v>
      </c>
      <c r="Y49" s="76">
        <v>52.140900000000002</v>
      </c>
      <c r="Z49" s="76">
        <v>1.2432000000000001</v>
      </c>
      <c r="AA49" s="76">
        <v>105.33969999999999</v>
      </c>
      <c r="AB49" s="76">
        <v>177.4813</v>
      </c>
      <c r="AC49" s="76">
        <v>158.72370000000001</v>
      </c>
      <c r="AD49" s="76">
        <v>0</v>
      </c>
      <c r="AE49" s="79">
        <v>0</v>
      </c>
      <c r="AF49" s="79">
        <v>0</v>
      </c>
      <c r="AG49" s="76">
        <v>158.72370000000001</v>
      </c>
      <c r="AH49" s="74">
        <v>43276</v>
      </c>
      <c r="AI49" s="74">
        <v>43383</v>
      </c>
      <c r="AJ49" s="93" t="s">
        <v>331</v>
      </c>
      <c r="AK49" s="63">
        <f t="shared" si="4"/>
        <v>0</v>
      </c>
      <c r="AL49" s="63">
        <f t="shared" si="5"/>
        <v>0</v>
      </c>
      <c r="AM49" s="63">
        <f t="shared" si="6"/>
        <v>0</v>
      </c>
      <c r="AN49" s="63">
        <f t="shared" si="7"/>
        <v>0</v>
      </c>
      <c r="AO49" s="63">
        <f t="shared" si="8"/>
        <v>0</v>
      </c>
      <c r="AP49" s="63">
        <f t="shared" si="9"/>
        <v>158.72370000000001</v>
      </c>
      <c r="AQ49" s="63">
        <f t="shared" si="10"/>
        <v>52.140799999999999</v>
      </c>
      <c r="AR49" s="63">
        <f t="shared" si="11"/>
        <v>1.2431999999999999</v>
      </c>
      <c r="AS49" s="63">
        <f t="shared" si="12"/>
        <v>105.33969999999999</v>
      </c>
      <c r="AT49" s="64">
        <f t="shared" si="13"/>
        <v>0</v>
      </c>
      <c r="AU49" s="64">
        <f t="shared" si="14"/>
        <v>0</v>
      </c>
      <c r="AV49" s="76">
        <v>0</v>
      </c>
      <c r="AW49" s="76">
        <v>0</v>
      </c>
      <c r="AX49" s="76">
        <v>0</v>
      </c>
      <c r="AY49" s="76">
        <v>0</v>
      </c>
      <c r="AZ49" s="64">
        <f t="shared" si="15"/>
        <v>0</v>
      </c>
      <c r="BA49" s="76">
        <v>0</v>
      </c>
      <c r="BB49" s="76">
        <v>0</v>
      </c>
      <c r="BC49" s="76">
        <v>0</v>
      </c>
      <c r="BD49" s="64">
        <f t="shared" si="16"/>
        <v>58.045299999999997</v>
      </c>
      <c r="BE49" s="64">
        <f t="shared" si="17"/>
        <v>0</v>
      </c>
      <c r="BF49" s="76">
        <v>0</v>
      </c>
      <c r="BG49" s="76">
        <v>0</v>
      </c>
      <c r="BH49" s="76">
        <v>0</v>
      </c>
      <c r="BI49" s="76">
        <v>0</v>
      </c>
      <c r="BJ49" s="64">
        <f t="shared" si="18"/>
        <v>58.045299999999997</v>
      </c>
      <c r="BK49" s="76">
        <v>26.070399999999999</v>
      </c>
      <c r="BL49" s="76">
        <v>0.373</v>
      </c>
      <c r="BM49" s="76">
        <v>31.601900000000001</v>
      </c>
      <c r="BN49" s="76">
        <f t="shared" si="19"/>
        <v>100.6784</v>
      </c>
      <c r="BO49" s="76">
        <f t="shared" si="20"/>
        <v>0</v>
      </c>
      <c r="BP49" s="76">
        <v>0</v>
      </c>
      <c r="BQ49" s="76">
        <v>0</v>
      </c>
      <c r="BR49" s="76">
        <v>0</v>
      </c>
      <c r="BS49" s="76">
        <v>0</v>
      </c>
      <c r="BT49" s="64">
        <f t="shared" si="21"/>
        <v>100.6784</v>
      </c>
      <c r="BU49" s="76">
        <v>26.070399999999999</v>
      </c>
      <c r="BV49" s="76">
        <v>0.87019999999999997</v>
      </c>
      <c r="BW49" s="76">
        <v>73.737799999999993</v>
      </c>
      <c r="BX49" s="76">
        <f t="shared" si="22"/>
        <v>0</v>
      </c>
      <c r="BY49" s="76">
        <f t="shared" si="23"/>
        <v>0</v>
      </c>
      <c r="BZ49" s="76">
        <f t="shared" si="24"/>
        <v>0</v>
      </c>
      <c r="CA49" s="76">
        <f t="shared" si="25"/>
        <v>0</v>
      </c>
      <c r="CB49" s="76">
        <f t="shared" si="26"/>
        <v>0</v>
      </c>
      <c r="CC49" s="76">
        <f t="shared" si="27"/>
        <v>0</v>
      </c>
      <c r="CD49" s="76">
        <f t="shared" si="28"/>
        <v>0</v>
      </c>
      <c r="CE49" s="76">
        <f t="shared" si="29"/>
        <v>0</v>
      </c>
      <c r="CF49" s="76">
        <f t="shared" si="30"/>
        <v>0</v>
      </c>
      <c r="CG49" s="76">
        <f t="shared" si="31"/>
        <v>0</v>
      </c>
      <c r="CH49" s="76">
        <f t="shared" si="32"/>
        <v>0</v>
      </c>
      <c r="CI49" s="76">
        <v>0</v>
      </c>
      <c r="CJ49" s="76">
        <v>0</v>
      </c>
      <c r="CK49" s="76">
        <v>0</v>
      </c>
      <c r="CL49" s="76">
        <v>0</v>
      </c>
      <c r="CM49" s="64">
        <f t="shared" si="33"/>
        <v>0</v>
      </c>
      <c r="CN49" s="76">
        <v>0</v>
      </c>
      <c r="CO49" s="76">
        <v>0</v>
      </c>
      <c r="CP49" s="76">
        <v>0</v>
      </c>
      <c r="CQ49" s="64">
        <f t="shared" si="34"/>
        <v>0</v>
      </c>
      <c r="CR49" s="64">
        <f t="shared" si="35"/>
        <v>0</v>
      </c>
      <c r="CS49" s="76">
        <v>0</v>
      </c>
      <c r="CT49" s="76">
        <v>0</v>
      </c>
      <c r="CU49" s="76">
        <v>0</v>
      </c>
      <c r="CV49" s="76">
        <v>0</v>
      </c>
      <c r="CW49" s="64">
        <f t="shared" si="36"/>
        <v>0</v>
      </c>
      <c r="CX49" s="76">
        <v>0</v>
      </c>
      <c r="CY49" s="76">
        <v>0</v>
      </c>
      <c r="CZ49" s="76">
        <v>0</v>
      </c>
      <c r="DA49" s="64">
        <f t="shared" si="37"/>
        <v>0</v>
      </c>
      <c r="DB49" s="64">
        <f t="shared" si="38"/>
        <v>0</v>
      </c>
      <c r="DC49" s="76">
        <v>0</v>
      </c>
      <c r="DD49" s="76">
        <v>0</v>
      </c>
      <c r="DE49" s="76">
        <v>0</v>
      </c>
      <c r="DF49" s="76">
        <v>0</v>
      </c>
      <c r="DG49" s="82">
        <f t="shared" si="39"/>
        <v>0</v>
      </c>
      <c r="DH49" s="83">
        <v>0</v>
      </c>
      <c r="DI49" s="83">
        <v>0</v>
      </c>
      <c r="DJ49" s="83">
        <v>0</v>
      </c>
      <c r="DK49" s="67" t="e">
        <f>#REF!+#REF!+#REF!+#REF!</f>
        <v>#REF!</v>
      </c>
      <c r="DL49" s="67" t="e">
        <f>#REF!+#REF!+AK49+BX49</f>
        <v>#REF!</v>
      </c>
      <c r="DM49" s="67" t="e">
        <f>#REF!+#REF!+AL49+BY49</f>
        <v>#REF!</v>
      </c>
      <c r="DN49" s="67" t="e">
        <f>#REF!+#REF!+AM49+BZ49</f>
        <v>#REF!</v>
      </c>
      <c r="DO49" s="67" t="e">
        <f>#REF!+#REF!+AN49+CA49</f>
        <v>#REF!</v>
      </c>
      <c r="DP49" s="67" t="e">
        <f>#REF!+#REF!+AO49+CB49</f>
        <v>#REF!</v>
      </c>
      <c r="DQ49" s="67" t="e">
        <f>#REF!+#REF!+AP49+CC49</f>
        <v>#REF!</v>
      </c>
      <c r="DR49" s="67" t="e">
        <f>#REF!+#REF!+AQ49+CD49</f>
        <v>#REF!</v>
      </c>
      <c r="DS49" s="67" t="e">
        <f>#REF!+#REF!+AR49+CE49</f>
        <v>#REF!</v>
      </c>
      <c r="DT49" s="67" t="e">
        <f>#REF!+#REF!+AS49+CF49</f>
        <v>#REF!</v>
      </c>
      <c r="DU49" s="64" t="e">
        <f>DK49-#REF!</f>
        <v>#REF!</v>
      </c>
      <c r="DV4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" s="64" t="e">
        <f t="shared" si="40"/>
        <v>#REF!</v>
      </c>
      <c r="DX49" s="64" t="e">
        <f>DN49-Таблица13[[#This Row],[ФОТ20]]</f>
        <v>#REF!</v>
      </c>
      <c r="DY49" s="64" t="e">
        <f>DO49-Таблица13[[#This Row],[ЕСН24]]</f>
        <v>#REF!</v>
      </c>
      <c r="DZ49" s="64" t="e">
        <f t="shared" si="41"/>
        <v>#REF!</v>
      </c>
      <c r="EA4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" s="64" t="e">
        <f t="shared" si="42"/>
        <v>#REF!</v>
      </c>
      <c r="EC49" s="64" t="e">
        <f t="shared" si="43"/>
        <v>#REF!</v>
      </c>
      <c r="ED49" s="64" t="e">
        <f t="shared" si="44"/>
        <v>#REF!</v>
      </c>
    </row>
    <row r="50" spans="1:134" ht="101.25" hidden="1">
      <c r="A50" s="70" t="s">
        <v>226</v>
      </c>
      <c r="B50" s="70">
        <v>38</v>
      </c>
      <c r="C50" s="71" t="s">
        <v>227</v>
      </c>
      <c r="D50" s="72" t="s">
        <v>228</v>
      </c>
      <c r="E50" s="73">
        <v>1</v>
      </c>
      <c r="F50" s="74" t="s">
        <v>229</v>
      </c>
      <c r="G50" s="73" t="s">
        <v>247</v>
      </c>
      <c r="H50" s="73" t="s">
        <v>248</v>
      </c>
      <c r="I50" s="73" t="s">
        <v>232</v>
      </c>
      <c r="J50" s="14" t="s">
        <v>301</v>
      </c>
      <c r="K50" s="75" t="s">
        <v>258</v>
      </c>
      <c r="L50" s="75" t="s">
        <v>259</v>
      </c>
      <c r="M50" s="75" t="s">
        <v>250</v>
      </c>
      <c r="N50" s="75" t="s">
        <v>432</v>
      </c>
      <c r="O50" s="70"/>
      <c r="P50" s="76" t="s">
        <v>433</v>
      </c>
      <c r="Q50" s="76" t="s">
        <v>434</v>
      </c>
      <c r="R50" s="76" t="s">
        <v>435</v>
      </c>
      <c r="S50" s="76" t="s">
        <v>360</v>
      </c>
      <c r="T50" s="77" t="s">
        <v>248</v>
      </c>
      <c r="U50" s="77" t="s">
        <v>361</v>
      </c>
      <c r="V50" s="76">
        <v>1312.3146999999999</v>
      </c>
      <c r="W50" s="76">
        <v>12.606</v>
      </c>
      <c r="X50" s="78">
        <v>0</v>
      </c>
      <c r="Y50" s="76">
        <v>0</v>
      </c>
      <c r="Z50" s="76">
        <v>0</v>
      </c>
      <c r="AA50" s="76">
        <v>0</v>
      </c>
      <c r="AB50" s="76">
        <v>4073.2</v>
      </c>
      <c r="AC50" s="76">
        <v>12.606</v>
      </c>
      <c r="AD50" s="76">
        <v>1312.3146999999999</v>
      </c>
      <c r="AE50" s="79">
        <v>0</v>
      </c>
      <c r="AF50" s="79">
        <v>0</v>
      </c>
      <c r="AG50" s="76">
        <v>1324.9206999999999</v>
      </c>
      <c r="AH50" s="74">
        <v>43101</v>
      </c>
      <c r="AI50" s="74">
        <v>43465</v>
      </c>
      <c r="AJ50" s="93"/>
      <c r="AK50" s="63">
        <f t="shared" si="4"/>
        <v>329.52319999999997</v>
      </c>
      <c r="AL50" s="63">
        <f t="shared" si="5"/>
        <v>327.94740000000002</v>
      </c>
      <c r="AM50" s="63">
        <f t="shared" si="6"/>
        <v>0</v>
      </c>
      <c r="AN50" s="63">
        <f t="shared" si="7"/>
        <v>0</v>
      </c>
      <c r="AO50" s="63">
        <f t="shared" si="8"/>
        <v>3.1515999999999997</v>
      </c>
      <c r="AP50" s="63">
        <f t="shared" si="9"/>
        <v>0</v>
      </c>
      <c r="AQ50" s="63">
        <f t="shared" si="10"/>
        <v>0</v>
      </c>
      <c r="AR50" s="63">
        <f t="shared" si="11"/>
        <v>0</v>
      </c>
      <c r="AS50" s="63">
        <f t="shared" si="12"/>
        <v>0</v>
      </c>
      <c r="AT50" s="64">
        <f t="shared" si="13"/>
        <v>110.8916</v>
      </c>
      <c r="AU50" s="64">
        <f t="shared" si="14"/>
        <v>110.8916</v>
      </c>
      <c r="AV50" s="76">
        <v>109.3158</v>
      </c>
      <c r="AW50" s="76">
        <v>0</v>
      </c>
      <c r="AX50" s="76">
        <v>0</v>
      </c>
      <c r="AY50" s="76">
        <v>1.5757999999999999</v>
      </c>
      <c r="AZ50" s="64">
        <f t="shared" si="15"/>
        <v>0</v>
      </c>
      <c r="BA50" s="76">
        <v>0</v>
      </c>
      <c r="BB50" s="76">
        <v>0</v>
      </c>
      <c r="BC50" s="76">
        <v>0</v>
      </c>
      <c r="BD50" s="64">
        <f t="shared" si="16"/>
        <v>109.3158</v>
      </c>
      <c r="BE50" s="64">
        <f t="shared" si="17"/>
        <v>109.3158</v>
      </c>
      <c r="BF50" s="76">
        <v>109.3158</v>
      </c>
      <c r="BG50" s="76">
        <v>0</v>
      </c>
      <c r="BH50" s="76">
        <v>0</v>
      </c>
      <c r="BI50" s="76">
        <v>1.5757999999999999</v>
      </c>
      <c r="BJ50" s="64">
        <f t="shared" si="18"/>
        <v>0</v>
      </c>
      <c r="BK50" s="76">
        <v>0</v>
      </c>
      <c r="BL50" s="76">
        <v>0</v>
      </c>
      <c r="BM50" s="76">
        <v>0</v>
      </c>
      <c r="BN50" s="76">
        <f t="shared" si="19"/>
        <v>109.3158</v>
      </c>
      <c r="BO50" s="76">
        <f t="shared" si="20"/>
        <v>109.3158</v>
      </c>
      <c r="BP50" s="76">
        <v>109.3158</v>
      </c>
      <c r="BQ50" s="76">
        <v>0</v>
      </c>
      <c r="BR50" s="76">
        <v>0</v>
      </c>
      <c r="BS50" s="76">
        <v>0</v>
      </c>
      <c r="BT50" s="64">
        <f t="shared" si="21"/>
        <v>0</v>
      </c>
      <c r="BU50" s="76">
        <v>0</v>
      </c>
      <c r="BV50" s="76">
        <v>0</v>
      </c>
      <c r="BW50" s="76">
        <v>0</v>
      </c>
      <c r="BX50" s="76">
        <f t="shared" si="22"/>
        <v>328.47230000000002</v>
      </c>
      <c r="BY50" s="76">
        <f t="shared" si="23"/>
        <v>328.47230000000002</v>
      </c>
      <c r="BZ50" s="76">
        <f t="shared" si="24"/>
        <v>0</v>
      </c>
      <c r="CA50" s="76">
        <f t="shared" si="25"/>
        <v>0</v>
      </c>
      <c r="CB50" s="76">
        <f t="shared" si="26"/>
        <v>0</v>
      </c>
      <c r="CC50" s="76">
        <f t="shared" si="27"/>
        <v>0</v>
      </c>
      <c r="CD50" s="76">
        <f t="shared" si="28"/>
        <v>0</v>
      </c>
      <c r="CE50" s="76">
        <f t="shared" si="29"/>
        <v>0</v>
      </c>
      <c r="CF50" s="76">
        <f t="shared" si="30"/>
        <v>0</v>
      </c>
      <c r="CG50" s="76">
        <f t="shared" si="31"/>
        <v>109.3158</v>
      </c>
      <c r="CH50" s="76">
        <f t="shared" si="32"/>
        <v>109.3158</v>
      </c>
      <c r="CI50" s="76">
        <v>109.3158</v>
      </c>
      <c r="CJ50" s="76">
        <v>0</v>
      </c>
      <c r="CK50" s="76">
        <v>0</v>
      </c>
      <c r="CL50" s="76">
        <v>0</v>
      </c>
      <c r="CM50" s="64">
        <f t="shared" si="33"/>
        <v>0</v>
      </c>
      <c r="CN50" s="76">
        <v>0</v>
      </c>
      <c r="CO50" s="76">
        <v>0</v>
      </c>
      <c r="CP50" s="76">
        <v>0</v>
      </c>
      <c r="CQ50" s="64">
        <f t="shared" si="34"/>
        <v>109.3158</v>
      </c>
      <c r="CR50" s="64">
        <f t="shared" si="35"/>
        <v>109.3158</v>
      </c>
      <c r="CS50" s="76">
        <v>109.3158</v>
      </c>
      <c r="CT50" s="76">
        <v>0</v>
      </c>
      <c r="CU50" s="76">
        <v>0</v>
      </c>
      <c r="CV50" s="76">
        <v>0</v>
      </c>
      <c r="CW50" s="64">
        <f t="shared" si="36"/>
        <v>0</v>
      </c>
      <c r="CX50" s="76">
        <v>0</v>
      </c>
      <c r="CY50" s="76">
        <v>0</v>
      </c>
      <c r="CZ50" s="76">
        <v>0</v>
      </c>
      <c r="DA50" s="64">
        <f t="shared" si="37"/>
        <v>109.8407</v>
      </c>
      <c r="DB50" s="64">
        <f t="shared" si="38"/>
        <v>109.8407</v>
      </c>
      <c r="DC50" s="76">
        <v>109.8407</v>
      </c>
      <c r="DD50" s="76">
        <v>0</v>
      </c>
      <c r="DE50" s="76">
        <v>0</v>
      </c>
      <c r="DF50" s="76">
        <v>0</v>
      </c>
      <c r="DG50" s="82">
        <f t="shared" si="39"/>
        <v>0</v>
      </c>
      <c r="DH50" s="83">
        <v>0</v>
      </c>
      <c r="DI50" s="83">
        <v>0</v>
      </c>
      <c r="DJ50" s="83">
        <v>0</v>
      </c>
      <c r="DK50" s="67" t="e">
        <f>#REF!+#REF!+#REF!+#REF!</f>
        <v>#REF!</v>
      </c>
      <c r="DL50" s="67" t="e">
        <f>#REF!+#REF!+AK50+BX50</f>
        <v>#REF!</v>
      </c>
      <c r="DM50" s="67" t="e">
        <f>#REF!+#REF!+AL50+BY50</f>
        <v>#REF!</v>
      </c>
      <c r="DN50" s="67" t="e">
        <f>#REF!+#REF!+AM50+BZ50</f>
        <v>#REF!</v>
      </c>
      <c r="DO50" s="67" t="e">
        <f>#REF!+#REF!+AN50+CA50</f>
        <v>#REF!</v>
      </c>
      <c r="DP50" s="67" t="e">
        <f>#REF!+#REF!+AO50+CB50</f>
        <v>#REF!</v>
      </c>
      <c r="DQ50" s="67" t="e">
        <f>#REF!+#REF!+AP50+CC50</f>
        <v>#REF!</v>
      </c>
      <c r="DR50" s="67" t="e">
        <f>#REF!+#REF!+AQ50+CD50</f>
        <v>#REF!</v>
      </c>
      <c r="DS50" s="67" t="e">
        <f>#REF!+#REF!+AR50+CE50</f>
        <v>#REF!</v>
      </c>
      <c r="DT50" s="67" t="e">
        <f>#REF!+#REF!+AS50+CF50</f>
        <v>#REF!</v>
      </c>
      <c r="DU50" s="64" t="e">
        <f>DK50-#REF!</f>
        <v>#REF!</v>
      </c>
      <c r="DV5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" s="64" t="e">
        <f t="shared" si="40"/>
        <v>#REF!</v>
      </c>
      <c r="DX50" s="64" t="e">
        <f>DN50-Таблица13[[#This Row],[ФОТ20]]</f>
        <v>#REF!</v>
      </c>
      <c r="DY50" s="64" t="e">
        <f>DO50-Таблица13[[#This Row],[ЕСН24]]</f>
        <v>#REF!</v>
      </c>
      <c r="DZ50" s="64" t="e">
        <f t="shared" si="41"/>
        <v>#REF!</v>
      </c>
      <c r="EA5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" s="64" t="e">
        <f t="shared" si="42"/>
        <v>#REF!</v>
      </c>
      <c r="EC50" s="64" t="e">
        <f t="shared" si="43"/>
        <v>#REF!</v>
      </c>
      <c r="ED50" s="64" t="e">
        <f t="shared" si="44"/>
        <v>#REF!</v>
      </c>
    </row>
    <row r="51" spans="1:134" ht="135" hidden="1">
      <c r="A51" s="70" t="s">
        <v>226</v>
      </c>
      <c r="B51" s="70">
        <v>39</v>
      </c>
      <c r="C51" s="71" t="s">
        <v>227</v>
      </c>
      <c r="D51" s="72" t="s">
        <v>228</v>
      </c>
      <c r="E51" s="73">
        <v>1</v>
      </c>
      <c r="F51" s="74" t="s">
        <v>229</v>
      </c>
      <c r="G51" s="73" t="s">
        <v>247</v>
      </c>
      <c r="H51" s="73" t="s">
        <v>248</v>
      </c>
      <c r="I51" s="73" t="s">
        <v>232</v>
      </c>
      <c r="J51" s="14" t="s">
        <v>368</v>
      </c>
      <c r="K51" s="75" t="s">
        <v>234</v>
      </c>
      <c r="L51" s="75" t="s">
        <v>235</v>
      </c>
      <c r="M51" s="75" t="s">
        <v>250</v>
      </c>
      <c r="N51" s="75" t="s">
        <v>436</v>
      </c>
      <c r="O51" s="70"/>
      <c r="P51" s="76" t="s">
        <v>437</v>
      </c>
      <c r="Q51" s="76" t="s">
        <v>438</v>
      </c>
      <c r="R51" s="76" t="s">
        <v>439</v>
      </c>
      <c r="S51" s="76" t="s">
        <v>360</v>
      </c>
      <c r="T51" s="77" t="s">
        <v>248</v>
      </c>
      <c r="U51" s="77" t="s">
        <v>361</v>
      </c>
      <c r="V51" s="76">
        <v>660.92370000000005</v>
      </c>
      <c r="W51" s="76">
        <v>38.000500000000002</v>
      </c>
      <c r="X51" s="78">
        <v>0</v>
      </c>
      <c r="Y51" s="76">
        <v>0</v>
      </c>
      <c r="Z51" s="76">
        <v>0</v>
      </c>
      <c r="AA51" s="76">
        <v>0</v>
      </c>
      <c r="AB51" s="76">
        <v>2066</v>
      </c>
      <c r="AC51" s="76">
        <v>38.000500000000002</v>
      </c>
      <c r="AD51" s="76">
        <v>660.92370000000005</v>
      </c>
      <c r="AE51" s="79">
        <v>0</v>
      </c>
      <c r="AF51" s="79">
        <v>0</v>
      </c>
      <c r="AG51" s="76">
        <v>698.92420000000004</v>
      </c>
      <c r="AH51" s="74">
        <v>43191</v>
      </c>
      <c r="AI51" s="74">
        <v>43220</v>
      </c>
      <c r="AJ51" s="93"/>
      <c r="AK51" s="63">
        <f t="shared" si="4"/>
        <v>0</v>
      </c>
      <c r="AL51" s="63">
        <f t="shared" si="5"/>
        <v>0</v>
      </c>
      <c r="AM51" s="63">
        <f t="shared" si="6"/>
        <v>0</v>
      </c>
      <c r="AN51" s="63">
        <f t="shared" si="7"/>
        <v>0</v>
      </c>
      <c r="AO51" s="63">
        <f t="shared" si="8"/>
        <v>0</v>
      </c>
      <c r="AP51" s="63">
        <f t="shared" si="9"/>
        <v>0</v>
      </c>
      <c r="AQ51" s="63">
        <f t="shared" si="10"/>
        <v>0</v>
      </c>
      <c r="AR51" s="63">
        <f t="shared" si="11"/>
        <v>0</v>
      </c>
      <c r="AS51" s="63">
        <f t="shared" si="12"/>
        <v>0</v>
      </c>
      <c r="AT51" s="64">
        <f t="shared" si="13"/>
        <v>0</v>
      </c>
      <c r="AU51" s="64">
        <f t="shared" si="14"/>
        <v>0</v>
      </c>
      <c r="AV51" s="76">
        <v>0</v>
      </c>
      <c r="AW51" s="76">
        <v>0</v>
      </c>
      <c r="AX51" s="76">
        <v>0</v>
      </c>
      <c r="AY51" s="76">
        <v>0</v>
      </c>
      <c r="AZ51" s="64">
        <f t="shared" si="15"/>
        <v>0</v>
      </c>
      <c r="BA51" s="76">
        <v>0</v>
      </c>
      <c r="BB51" s="76">
        <v>0</v>
      </c>
      <c r="BC51" s="76">
        <v>0</v>
      </c>
      <c r="BD51" s="64">
        <f t="shared" si="16"/>
        <v>0</v>
      </c>
      <c r="BE51" s="64">
        <f t="shared" si="17"/>
        <v>0</v>
      </c>
      <c r="BF51" s="76">
        <v>0</v>
      </c>
      <c r="BG51" s="76">
        <v>0</v>
      </c>
      <c r="BH51" s="76">
        <v>0</v>
      </c>
      <c r="BI51" s="76">
        <v>0</v>
      </c>
      <c r="BJ51" s="64">
        <f t="shared" si="18"/>
        <v>0</v>
      </c>
      <c r="BK51" s="76">
        <v>0</v>
      </c>
      <c r="BL51" s="76">
        <v>0</v>
      </c>
      <c r="BM51" s="76">
        <v>0</v>
      </c>
      <c r="BN51" s="76">
        <f t="shared" si="19"/>
        <v>0</v>
      </c>
      <c r="BO51" s="76">
        <f t="shared" si="20"/>
        <v>0</v>
      </c>
      <c r="BP51" s="76">
        <v>0</v>
      </c>
      <c r="BQ51" s="76">
        <v>0</v>
      </c>
      <c r="BR51" s="76">
        <v>0</v>
      </c>
      <c r="BS51" s="76">
        <v>0</v>
      </c>
      <c r="BT51" s="64">
        <f t="shared" si="21"/>
        <v>0</v>
      </c>
      <c r="BU51" s="76">
        <v>0</v>
      </c>
      <c r="BV51" s="76">
        <v>0</v>
      </c>
      <c r="BW51" s="76">
        <v>0</v>
      </c>
      <c r="BX51" s="76">
        <f t="shared" si="22"/>
        <v>0</v>
      </c>
      <c r="BY51" s="76">
        <f t="shared" si="23"/>
        <v>0</v>
      </c>
      <c r="BZ51" s="76">
        <f t="shared" si="24"/>
        <v>0</v>
      </c>
      <c r="CA51" s="76">
        <f t="shared" si="25"/>
        <v>0</v>
      </c>
      <c r="CB51" s="76">
        <f t="shared" si="26"/>
        <v>0</v>
      </c>
      <c r="CC51" s="76">
        <f t="shared" si="27"/>
        <v>0</v>
      </c>
      <c r="CD51" s="76">
        <f t="shared" si="28"/>
        <v>0</v>
      </c>
      <c r="CE51" s="76">
        <f t="shared" si="29"/>
        <v>0</v>
      </c>
      <c r="CF51" s="76">
        <f t="shared" si="30"/>
        <v>0</v>
      </c>
      <c r="CG51" s="76">
        <f t="shared" si="31"/>
        <v>0</v>
      </c>
      <c r="CH51" s="76">
        <f t="shared" si="32"/>
        <v>0</v>
      </c>
      <c r="CI51" s="76">
        <v>0</v>
      </c>
      <c r="CJ51" s="76">
        <v>0</v>
      </c>
      <c r="CK51" s="76">
        <v>0</v>
      </c>
      <c r="CL51" s="76">
        <v>0</v>
      </c>
      <c r="CM51" s="64">
        <f t="shared" si="33"/>
        <v>0</v>
      </c>
      <c r="CN51" s="76">
        <v>0</v>
      </c>
      <c r="CO51" s="76">
        <v>0</v>
      </c>
      <c r="CP51" s="76">
        <v>0</v>
      </c>
      <c r="CQ51" s="64">
        <f t="shared" si="34"/>
        <v>0</v>
      </c>
      <c r="CR51" s="64">
        <f t="shared" si="35"/>
        <v>0</v>
      </c>
      <c r="CS51" s="76">
        <v>0</v>
      </c>
      <c r="CT51" s="76">
        <v>0</v>
      </c>
      <c r="CU51" s="76">
        <v>0</v>
      </c>
      <c r="CV51" s="76">
        <v>0</v>
      </c>
      <c r="CW51" s="64">
        <f t="shared" si="36"/>
        <v>0</v>
      </c>
      <c r="CX51" s="76">
        <v>0</v>
      </c>
      <c r="CY51" s="76">
        <v>0</v>
      </c>
      <c r="CZ51" s="76">
        <v>0</v>
      </c>
      <c r="DA51" s="64">
        <f t="shared" si="37"/>
        <v>0</v>
      </c>
      <c r="DB51" s="64">
        <f t="shared" si="38"/>
        <v>0</v>
      </c>
      <c r="DC51" s="76">
        <v>0</v>
      </c>
      <c r="DD51" s="76">
        <v>0</v>
      </c>
      <c r="DE51" s="76">
        <v>0</v>
      </c>
      <c r="DF51" s="76">
        <v>0</v>
      </c>
      <c r="DG51" s="82">
        <f t="shared" si="39"/>
        <v>0</v>
      </c>
      <c r="DH51" s="83">
        <v>0</v>
      </c>
      <c r="DI51" s="83">
        <v>0</v>
      </c>
      <c r="DJ51" s="83">
        <v>0</v>
      </c>
      <c r="DK51" s="67" t="e">
        <f>#REF!+#REF!+#REF!+#REF!</f>
        <v>#REF!</v>
      </c>
      <c r="DL51" s="67" t="e">
        <f>#REF!+#REF!+AK51+BX51</f>
        <v>#REF!</v>
      </c>
      <c r="DM51" s="67" t="e">
        <f>#REF!+#REF!+AL51+BY51</f>
        <v>#REF!</v>
      </c>
      <c r="DN51" s="67" t="e">
        <f>#REF!+#REF!+AM51+BZ51</f>
        <v>#REF!</v>
      </c>
      <c r="DO51" s="67" t="e">
        <f>#REF!+#REF!+AN51+CA51</f>
        <v>#REF!</v>
      </c>
      <c r="DP51" s="67" t="e">
        <f>#REF!+#REF!+AO51+CB51</f>
        <v>#REF!</v>
      </c>
      <c r="DQ51" s="67" t="e">
        <f>#REF!+#REF!+AP51+CC51</f>
        <v>#REF!</v>
      </c>
      <c r="DR51" s="67" t="e">
        <f>#REF!+#REF!+AQ51+CD51</f>
        <v>#REF!</v>
      </c>
      <c r="DS51" s="67" t="e">
        <f>#REF!+#REF!+AR51+CE51</f>
        <v>#REF!</v>
      </c>
      <c r="DT51" s="67" t="e">
        <f>#REF!+#REF!+AS51+CF51</f>
        <v>#REF!</v>
      </c>
      <c r="DU51" s="64" t="e">
        <f>DK51-#REF!</f>
        <v>#REF!</v>
      </c>
      <c r="DV5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" s="64" t="e">
        <f t="shared" si="40"/>
        <v>#REF!</v>
      </c>
      <c r="DX51" s="64" t="e">
        <f>DN51-Таблица13[[#This Row],[ФОТ20]]</f>
        <v>#REF!</v>
      </c>
      <c r="DY51" s="64" t="e">
        <f>DO51-Таблица13[[#This Row],[ЕСН24]]</f>
        <v>#REF!</v>
      </c>
      <c r="DZ51" s="64" t="e">
        <f t="shared" si="41"/>
        <v>#REF!</v>
      </c>
      <c r="EA5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" s="64" t="e">
        <f t="shared" si="42"/>
        <v>#REF!</v>
      </c>
      <c r="EC51" s="64" t="e">
        <f t="shared" si="43"/>
        <v>#REF!</v>
      </c>
      <c r="ED51" s="64" t="e">
        <f t="shared" si="44"/>
        <v>#REF!</v>
      </c>
    </row>
    <row r="52" spans="1:134" ht="168.75" hidden="1">
      <c r="A52" s="70" t="s">
        <v>226</v>
      </c>
      <c r="B52" s="70">
        <v>40</v>
      </c>
      <c r="C52" s="71" t="s">
        <v>227</v>
      </c>
      <c r="D52" s="72" t="s">
        <v>277</v>
      </c>
      <c r="E52" s="73">
        <v>1</v>
      </c>
      <c r="F52" s="74" t="s">
        <v>229</v>
      </c>
      <c r="G52" s="73" t="s">
        <v>247</v>
      </c>
      <c r="H52" s="73" t="s">
        <v>248</v>
      </c>
      <c r="I52" s="73" t="s">
        <v>232</v>
      </c>
      <c r="J52" s="14" t="s">
        <v>306</v>
      </c>
      <c r="K52" s="75" t="s">
        <v>263</v>
      </c>
      <c r="L52" s="75" t="s">
        <v>280</v>
      </c>
      <c r="M52" s="75" t="s">
        <v>250</v>
      </c>
      <c r="N52" s="75" t="s">
        <v>440</v>
      </c>
      <c r="O52" s="70"/>
      <c r="P52" s="76" t="s">
        <v>441</v>
      </c>
      <c r="Q52" s="76" t="s">
        <v>442</v>
      </c>
      <c r="R52" s="76" t="s">
        <v>443</v>
      </c>
      <c r="S52" s="76" t="s">
        <v>360</v>
      </c>
      <c r="T52" s="77" t="s">
        <v>248</v>
      </c>
      <c r="U52" s="77" t="s">
        <v>361</v>
      </c>
      <c r="V52" s="76">
        <v>1004.6064</v>
      </c>
      <c r="W52" s="76">
        <v>8.8635000000000002</v>
      </c>
      <c r="X52" s="78">
        <v>0</v>
      </c>
      <c r="Y52" s="76">
        <v>0</v>
      </c>
      <c r="Z52" s="76">
        <v>0</v>
      </c>
      <c r="AA52" s="76">
        <v>0</v>
      </c>
      <c r="AB52" s="76">
        <v>3281.52</v>
      </c>
      <c r="AC52" s="76">
        <v>8.8635000000000002</v>
      </c>
      <c r="AD52" s="76">
        <v>1004.6064</v>
      </c>
      <c r="AE52" s="79">
        <v>0</v>
      </c>
      <c r="AF52" s="79">
        <v>0</v>
      </c>
      <c r="AG52" s="76">
        <v>1013.4699000000001</v>
      </c>
      <c r="AH52" s="74">
        <v>43276</v>
      </c>
      <c r="AI52" s="74">
        <v>43383</v>
      </c>
      <c r="AJ52" s="93"/>
      <c r="AK52" s="63">
        <f t="shared" si="4"/>
        <v>606.30930000000001</v>
      </c>
      <c r="AL52" s="63">
        <f t="shared" si="5"/>
        <v>602.76390000000004</v>
      </c>
      <c r="AM52" s="63">
        <f t="shared" si="6"/>
        <v>0</v>
      </c>
      <c r="AN52" s="63">
        <f t="shared" si="7"/>
        <v>0</v>
      </c>
      <c r="AO52" s="63">
        <f t="shared" si="8"/>
        <v>5.3180999999999994</v>
      </c>
      <c r="AP52" s="63">
        <f t="shared" si="9"/>
        <v>0</v>
      </c>
      <c r="AQ52" s="63">
        <f t="shared" si="10"/>
        <v>0</v>
      </c>
      <c r="AR52" s="63">
        <f t="shared" si="11"/>
        <v>0</v>
      </c>
      <c r="AS52" s="63">
        <f t="shared" si="12"/>
        <v>0</v>
      </c>
      <c r="AT52" s="64">
        <f t="shared" si="13"/>
        <v>202.69399999999999</v>
      </c>
      <c r="AU52" s="64">
        <f t="shared" si="14"/>
        <v>202.69399999999999</v>
      </c>
      <c r="AV52" s="76">
        <v>200.9213</v>
      </c>
      <c r="AW52" s="76">
        <v>0</v>
      </c>
      <c r="AX52" s="76">
        <v>0</v>
      </c>
      <c r="AY52" s="76">
        <v>1.7726999999999999</v>
      </c>
      <c r="AZ52" s="64">
        <f t="shared" si="15"/>
        <v>0</v>
      </c>
      <c r="BA52" s="76">
        <v>0</v>
      </c>
      <c r="BB52" s="76">
        <v>0</v>
      </c>
      <c r="BC52" s="76">
        <v>0</v>
      </c>
      <c r="BD52" s="64">
        <f t="shared" si="16"/>
        <v>200.9213</v>
      </c>
      <c r="BE52" s="64">
        <f t="shared" si="17"/>
        <v>200.9213</v>
      </c>
      <c r="BF52" s="76">
        <v>200.9213</v>
      </c>
      <c r="BG52" s="76">
        <v>0</v>
      </c>
      <c r="BH52" s="76">
        <v>0</v>
      </c>
      <c r="BI52" s="76">
        <v>1.7726999999999999</v>
      </c>
      <c r="BJ52" s="64">
        <f t="shared" si="18"/>
        <v>0</v>
      </c>
      <c r="BK52" s="76">
        <v>0</v>
      </c>
      <c r="BL52" s="76">
        <v>0</v>
      </c>
      <c r="BM52" s="76">
        <v>0</v>
      </c>
      <c r="BN52" s="76">
        <f t="shared" si="19"/>
        <v>202.69399999999999</v>
      </c>
      <c r="BO52" s="76">
        <f t="shared" si="20"/>
        <v>202.69399999999999</v>
      </c>
      <c r="BP52" s="76">
        <v>200.9213</v>
      </c>
      <c r="BQ52" s="76">
        <v>0</v>
      </c>
      <c r="BR52" s="76">
        <v>0</v>
      </c>
      <c r="BS52" s="76">
        <v>1.7726999999999999</v>
      </c>
      <c r="BT52" s="64">
        <f t="shared" si="21"/>
        <v>0</v>
      </c>
      <c r="BU52" s="76">
        <v>0</v>
      </c>
      <c r="BV52" s="76">
        <v>0</v>
      </c>
      <c r="BW52" s="76">
        <v>0</v>
      </c>
      <c r="BX52" s="76">
        <f t="shared" si="22"/>
        <v>202.69399999999999</v>
      </c>
      <c r="BY52" s="76">
        <f t="shared" si="23"/>
        <v>200.9213</v>
      </c>
      <c r="BZ52" s="76">
        <f t="shared" si="24"/>
        <v>0</v>
      </c>
      <c r="CA52" s="76">
        <f t="shared" si="25"/>
        <v>0</v>
      </c>
      <c r="CB52" s="76">
        <f t="shared" si="26"/>
        <v>1.7726999999999999</v>
      </c>
      <c r="CC52" s="76">
        <f t="shared" si="27"/>
        <v>0</v>
      </c>
      <c r="CD52" s="76">
        <f t="shared" si="28"/>
        <v>0</v>
      </c>
      <c r="CE52" s="76">
        <f t="shared" si="29"/>
        <v>0</v>
      </c>
      <c r="CF52" s="76">
        <f t="shared" si="30"/>
        <v>0</v>
      </c>
      <c r="CG52" s="76">
        <f t="shared" si="31"/>
        <v>202.69399999999999</v>
      </c>
      <c r="CH52" s="76">
        <f t="shared" si="32"/>
        <v>202.69399999999999</v>
      </c>
      <c r="CI52" s="76">
        <v>200.9213</v>
      </c>
      <c r="CJ52" s="76">
        <v>0</v>
      </c>
      <c r="CK52" s="76">
        <v>0</v>
      </c>
      <c r="CL52" s="76">
        <v>1.7726999999999999</v>
      </c>
      <c r="CM52" s="64">
        <f t="shared" si="33"/>
        <v>0</v>
      </c>
      <c r="CN52" s="76">
        <v>0</v>
      </c>
      <c r="CO52" s="76">
        <v>0</v>
      </c>
      <c r="CP52" s="76">
        <v>0</v>
      </c>
      <c r="CQ52" s="64">
        <f t="shared" si="34"/>
        <v>0</v>
      </c>
      <c r="CR52" s="64">
        <f t="shared" si="35"/>
        <v>0</v>
      </c>
      <c r="CS52" s="76">
        <v>0</v>
      </c>
      <c r="CT52" s="76">
        <v>0</v>
      </c>
      <c r="CU52" s="76">
        <v>0</v>
      </c>
      <c r="CV52" s="76">
        <v>0</v>
      </c>
      <c r="CW52" s="64">
        <f t="shared" si="36"/>
        <v>0</v>
      </c>
      <c r="CX52" s="76">
        <v>0</v>
      </c>
      <c r="CY52" s="76">
        <v>0</v>
      </c>
      <c r="CZ52" s="76">
        <v>0</v>
      </c>
      <c r="DA52" s="64">
        <f t="shared" si="37"/>
        <v>0</v>
      </c>
      <c r="DB52" s="64">
        <f t="shared" si="38"/>
        <v>0</v>
      </c>
      <c r="DC52" s="76">
        <v>0</v>
      </c>
      <c r="DD52" s="76">
        <v>0</v>
      </c>
      <c r="DE52" s="76">
        <v>0</v>
      </c>
      <c r="DF52" s="76">
        <v>0</v>
      </c>
      <c r="DG52" s="82">
        <f t="shared" si="39"/>
        <v>0</v>
      </c>
      <c r="DH52" s="83">
        <v>0</v>
      </c>
      <c r="DI52" s="83">
        <v>0</v>
      </c>
      <c r="DJ52" s="83">
        <v>0</v>
      </c>
      <c r="DK52" s="67" t="e">
        <f>#REF!+#REF!+#REF!+#REF!</f>
        <v>#REF!</v>
      </c>
      <c r="DL52" s="67" t="e">
        <f>#REF!+#REF!+AK52+BX52</f>
        <v>#REF!</v>
      </c>
      <c r="DM52" s="67" t="e">
        <f>#REF!+#REF!+AL52+BY52</f>
        <v>#REF!</v>
      </c>
      <c r="DN52" s="67" t="e">
        <f>#REF!+#REF!+AM52+BZ52</f>
        <v>#REF!</v>
      </c>
      <c r="DO52" s="67" t="e">
        <f>#REF!+#REF!+AN52+CA52</f>
        <v>#REF!</v>
      </c>
      <c r="DP52" s="67" t="e">
        <f>#REF!+#REF!+AO52+CB52</f>
        <v>#REF!</v>
      </c>
      <c r="DQ52" s="67" t="e">
        <f>#REF!+#REF!+AP52+CC52</f>
        <v>#REF!</v>
      </c>
      <c r="DR52" s="67" t="e">
        <f>#REF!+#REF!+AQ52+CD52</f>
        <v>#REF!</v>
      </c>
      <c r="DS52" s="67" t="e">
        <f>#REF!+#REF!+AR52+CE52</f>
        <v>#REF!</v>
      </c>
      <c r="DT52" s="67" t="e">
        <f>#REF!+#REF!+AS52+CF52</f>
        <v>#REF!</v>
      </c>
      <c r="DU52" s="64" t="e">
        <f>DK52-#REF!</f>
        <v>#REF!</v>
      </c>
      <c r="DV5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" s="64" t="e">
        <f t="shared" si="40"/>
        <v>#REF!</v>
      </c>
      <c r="DX52" s="64" t="e">
        <f>DN52-Таблица13[[#This Row],[ФОТ20]]</f>
        <v>#REF!</v>
      </c>
      <c r="DY52" s="64" t="e">
        <f>DO52-Таблица13[[#This Row],[ЕСН24]]</f>
        <v>#REF!</v>
      </c>
      <c r="DZ52" s="64" t="e">
        <f t="shared" si="41"/>
        <v>#REF!</v>
      </c>
      <c r="EA5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" s="64" t="e">
        <f t="shared" si="42"/>
        <v>#REF!</v>
      </c>
      <c r="EC52" s="64" t="e">
        <f t="shared" si="43"/>
        <v>#REF!</v>
      </c>
      <c r="ED52" s="64" t="e">
        <f t="shared" si="44"/>
        <v>#REF!</v>
      </c>
    </row>
    <row r="53" spans="1:134" ht="202.5" hidden="1">
      <c r="A53" s="70" t="s">
        <v>226</v>
      </c>
      <c r="B53" s="70">
        <v>41</v>
      </c>
      <c r="C53" s="71" t="s">
        <v>227</v>
      </c>
      <c r="D53" s="72" t="s">
        <v>228</v>
      </c>
      <c r="E53" s="73">
        <v>1</v>
      </c>
      <c r="F53" s="74" t="s">
        <v>229</v>
      </c>
      <c r="G53" s="73" t="s">
        <v>247</v>
      </c>
      <c r="H53" s="73" t="s">
        <v>248</v>
      </c>
      <c r="I53" s="73" t="s">
        <v>232</v>
      </c>
      <c r="J53" s="14" t="s">
        <v>444</v>
      </c>
      <c r="K53" s="75" t="s">
        <v>258</v>
      </c>
      <c r="L53" s="75" t="s">
        <v>259</v>
      </c>
      <c r="M53" s="75" t="s">
        <v>381</v>
      </c>
      <c r="N53" s="75" t="s">
        <v>445</v>
      </c>
      <c r="O53" s="70"/>
      <c r="P53" s="76" t="s">
        <v>446</v>
      </c>
      <c r="Q53" s="76" t="s">
        <v>447</v>
      </c>
      <c r="R53" s="76" t="s">
        <v>448</v>
      </c>
      <c r="S53" s="76" t="s">
        <v>360</v>
      </c>
      <c r="T53" s="77" t="s">
        <v>248</v>
      </c>
      <c r="U53" s="77" t="s">
        <v>361</v>
      </c>
      <c r="V53" s="76">
        <v>859.44060000000013</v>
      </c>
      <c r="W53" s="76">
        <v>17.000499999999999</v>
      </c>
      <c r="X53" s="78">
        <v>0</v>
      </c>
      <c r="Y53" s="76">
        <v>0</v>
      </c>
      <c r="Z53" s="76">
        <v>0</v>
      </c>
      <c r="AA53" s="76">
        <v>0</v>
      </c>
      <c r="AB53" s="76">
        <v>2700.5</v>
      </c>
      <c r="AC53" s="76">
        <v>17.000499999999999</v>
      </c>
      <c r="AD53" s="76">
        <v>859.44060000000013</v>
      </c>
      <c r="AE53" s="79">
        <v>0</v>
      </c>
      <c r="AF53" s="79">
        <v>0</v>
      </c>
      <c r="AG53" s="76">
        <v>876.44110000000001</v>
      </c>
      <c r="AH53" s="74">
        <v>43101</v>
      </c>
      <c r="AI53" s="74">
        <v>43465</v>
      </c>
      <c r="AJ53" s="93"/>
      <c r="AK53" s="63">
        <f t="shared" si="4"/>
        <v>215.76520000000005</v>
      </c>
      <c r="AL53" s="63">
        <f t="shared" si="5"/>
        <v>214.77420000000001</v>
      </c>
      <c r="AM53" s="63">
        <f t="shared" si="6"/>
        <v>0</v>
      </c>
      <c r="AN53" s="63">
        <f t="shared" si="7"/>
        <v>0</v>
      </c>
      <c r="AO53" s="63">
        <f t="shared" si="8"/>
        <v>1.4864999999999999</v>
      </c>
      <c r="AP53" s="63">
        <f t="shared" si="9"/>
        <v>0</v>
      </c>
      <c r="AQ53" s="63">
        <f t="shared" si="10"/>
        <v>0</v>
      </c>
      <c r="AR53" s="63">
        <f t="shared" si="11"/>
        <v>0</v>
      </c>
      <c r="AS53" s="63">
        <f t="shared" si="12"/>
        <v>0</v>
      </c>
      <c r="AT53" s="64">
        <f t="shared" si="13"/>
        <v>72.086900000000014</v>
      </c>
      <c r="AU53" s="64">
        <f t="shared" si="14"/>
        <v>72.086900000000014</v>
      </c>
      <c r="AV53" s="76">
        <v>71.591400000000007</v>
      </c>
      <c r="AW53" s="76">
        <v>0</v>
      </c>
      <c r="AX53" s="76">
        <v>0</v>
      </c>
      <c r="AY53" s="76">
        <v>0.4955</v>
      </c>
      <c r="AZ53" s="64">
        <f t="shared" si="15"/>
        <v>0</v>
      </c>
      <c r="BA53" s="76">
        <v>0</v>
      </c>
      <c r="BB53" s="76">
        <v>0</v>
      </c>
      <c r="BC53" s="76">
        <v>0</v>
      </c>
      <c r="BD53" s="64">
        <f t="shared" si="16"/>
        <v>71.591400000000007</v>
      </c>
      <c r="BE53" s="64">
        <f t="shared" si="17"/>
        <v>71.591400000000007</v>
      </c>
      <c r="BF53" s="76">
        <v>71.591400000000007</v>
      </c>
      <c r="BG53" s="76">
        <v>0</v>
      </c>
      <c r="BH53" s="76">
        <v>0</v>
      </c>
      <c r="BI53" s="76">
        <v>0.4955</v>
      </c>
      <c r="BJ53" s="64">
        <f t="shared" si="18"/>
        <v>0</v>
      </c>
      <c r="BK53" s="76">
        <v>0</v>
      </c>
      <c r="BL53" s="76">
        <v>0</v>
      </c>
      <c r="BM53" s="76">
        <v>0</v>
      </c>
      <c r="BN53" s="76">
        <f t="shared" si="19"/>
        <v>72.086900000000014</v>
      </c>
      <c r="BO53" s="76">
        <f t="shared" si="20"/>
        <v>72.086900000000014</v>
      </c>
      <c r="BP53" s="76">
        <v>71.591400000000007</v>
      </c>
      <c r="BQ53" s="76">
        <v>0</v>
      </c>
      <c r="BR53" s="76">
        <v>0</v>
      </c>
      <c r="BS53" s="76">
        <v>0.4955</v>
      </c>
      <c r="BT53" s="64">
        <f t="shared" si="21"/>
        <v>0</v>
      </c>
      <c r="BU53" s="76">
        <v>0</v>
      </c>
      <c r="BV53" s="76">
        <v>0</v>
      </c>
      <c r="BW53" s="76">
        <v>0</v>
      </c>
      <c r="BX53" s="76">
        <f t="shared" si="22"/>
        <v>227.65930000000003</v>
      </c>
      <c r="BY53" s="76">
        <f t="shared" si="23"/>
        <v>215.11800000000002</v>
      </c>
      <c r="BZ53" s="76">
        <f t="shared" si="24"/>
        <v>0</v>
      </c>
      <c r="CA53" s="76">
        <f t="shared" si="25"/>
        <v>0</v>
      </c>
      <c r="CB53" s="76">
        <f t="shared" si="26"/>
        <v>12.541300000000001</v>
      </c>
      <c r="CC53" s="76">
        <f t="shared" si="27"/>
        <v>0</v>
      </c>
      <c r="CD53" s="76">
        <f t="shared" si="28"/>
        <v>0</v>
      </c>
      <c r="CE53" s="76">
        <f t="shared" si="29"/>
        <v>0</v>
      </c>
      <c r="CF53" s="76">
        <f t="shared" si="30"/>
        <v>0</v>
      </c>
      <c r="CG53" s="76">
        <f t="shared" si="31"/>
        <v>72.086900000000014</v>
      </c>
      <c r="CH53" s="76">
        <f t="shared" si="32"/>
        <v>72.086900000000014</v>
      </c>
      <c r="CI53" s="76">
        <v>71.591400000000007</v>
      </c>
      <c r="CJ53" s="76">
        <v>0</v>
      </c>
      <c r="CK53" s="76">
        <v>0</v>
      </c>
      <c r="CL53" s="76">
        <v>0.4955</v>
      </c>
      <c r="CM53" s="64">
        <f t="shared" si="33"/>
        <v>0</v>
      </c>
      <c r="CN53" s="76">
        <v>0</v>
      </c>
      <c r="CO53" s="76">
        <v>0</v>
      </c>
      <c r="CP53" s="76">
        <v>0</v>
      </c>
      <c r="CQ53" s="64">
        <f t="shared" si="34"/>
        <v>71.910500000000013</v>
      </c>
      <c r="CR53" s="64">
        <f t="shared" si="35"/>
        <v>71.910500000000013</v>
      </c>
      <c r="CS53" s="76">
        <v>71.591400000000007</v>
      </c>
      <c r="CT53" s="76">
        <v>0</v>
      </c>
      <c r="CU53" s="76">
        <v>0</v>
      </c>
      <c r="CV53" s="76">
        <v>0.31909999999999999</v>
      </c>
      <c r="CW53" s="64">
        <f t="shared" si="36"/>
        <v>0</v>
      </c>
      <c r="CX53" s="76">
        <v>0</v>
      </c>
      <c r="CY53" s="76">
        <v>0</v>
      </c>
      <c r="CZ53" s="76">
        <v>0</v>
      </c>
      <c r="DA53" s="64">
        <f t="shared" si="37"/>
        <v>83.661900000000003</v>
      </c>
      <c r="DB53" s="64">
        <f t="shared" si="38"/>
        <v>83.661900000000003</v>
      </c>
      <c r="DC53" s="76">
        <v>71.935200000000009</v>
      </c>
      <c r="DD53" s="76">
        <v>0</v>
      </c>
      <c r="DE53" s="76">
        <v>0</v>
      </c>
      <c r="DF53" s="76">
        <v>11.726700000000001</v>
      </c>
      <c r="DG53" s="82">
        <f t="shared" si="39"/>
        <v>0</v>
      </c>
      <c r="DH53" s="83">
        <v>0</v>
      </c>
      <c r="DI53" s="83">
        <v>0</v>
      </c>
      <c r="DJ53" s="83">
        <v>0</v>
      </c>
      <c r="DK53" s="67" t="e">
        <f>#REF!+#REF!+#REF!+#REF!</f>
        <v>#REF!</v>
      </c>
      <c r="DL53" s="67" t="e">
        <f>#REF!+#REF!+AK53+BX53</f>
        <v>#REF!</v>
      </c>
      <c r="DM53" s="67" t="e">
        <f>#REF!+#REF!+AL53+BY53</f>
        <v>#REF!</v>
      </c>
      <c r="DN53" s="67" t="e">
        <f>#REF!+#REF!+AM53+BZ53</f>
        <v>#REF!</v>
      </c>
      <c r="DO53" s="67" t="e">
        <f>#REF!+#REF!+AN53+CA53</f>
        <v>#REF!</v>
      </c>
      <c r="DP53" s="67" t="e">
        <f>#REF!+#REF!+AO53+CB53</f>
        <v>#REF!</v>
      </c>
      <c r="DQ53" s="67" t="e">
        <f>#REF!+#REF!+AP53+CC53</f>
        <v>#REF!</v>
      </c>
      <c r="DR53" s="67" t="e">
        <f>#REF!+#REF!+AQ53+CD53</f>
        <v>#REF!</v>
      </c>
      <c r="DS53" s="67" t="e">
        <f>#REF!+#REF!+AR53+CE53</f>
        <v>#REF!</v>
      </c>
      <c r="DT53" s="67" t="e">
        <f>#REF!+#REF!+AS53+CF53</f>
        <v>#REF!</v>
      </c>
      <c r="DU53" s="64" t="e">
        <f>DK53-#REF!</f>
        <v>#REF!</v>
      </c>
      <c r="DV5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" s="64" t="e">
        <f t="shared" si="40"/>
        <v>#REF!</v>
      </c>
      <c r="DX53" s="64" t="e">
        <f>DN53-Таблица13[[#This Row],[ФОТ20]]</f>
        <v>#REF!</v>
      </c>
      <c r="DY53" s="64" t="e">
        <f>DO53-Таблица13[[#This Row],[ЕСН24]]</f>
        <v>#REF!</v>
      </c>
      <c r="DZ53" s="64" t="e">
        <f t="shared" si="41"/>
        <v>#REF!</v>
      </c>
      <c r="EA5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" s="64" t="e">
        <f t="shared" si="42"/>
        <v>#REF!</v>
      </c>
      <c r="EC53" s="64" t="e">
        <f t="shared" si="43"/>
        <v>#REF!</v>
      </c>
      <c r="ED53" s="64" t="e">
        <f t="shared" si="44"/>
        <v>#REF!</v>
      </c>
    </row>
    <row r="54" spans="1:134" ht="45" hidden="1">
      <c r="A54" s="70" t="s">
        <v>226</v>
      </c>
      <c r="B54" s="70">
        <v>42</v>
      </c>
      <c r="C54" s="71" t="s">
        <v>227</v>
      </c>
      <c r="D54" s="72" t="s">
        <v>228</v>
      </c>
      <c r="E54" s="73">
        <v>1</v>
      </c>
      <c r="F54" s="74" t="s">
        <v>229</v>
      </c>
      <c r="G54" s="73" t="s">
        <v>247</v>
      </c>
      <c r="H54" s="73" t="s">
        <v>248</v>
      </c>
      <c r="I54" s="73" t="s">
        <v>232</v>
      </c>
      <c r="J54" s="14" t="s">
        <v>400</v>
      </c>
      <c r="K54" s="75" t="s">
        <v>268</v>
      </c>
      <c r="L54" s="75" t="s">
        <v>290</v>
      </c>
      <c r="M54" s="75" t="s">
        <v>250</v>
      </c>
      <c r="N54" s="75" t="s">
        <v>297</v>
      </c>
      <c r="O54" s="70"/>
      <c r="P54" s="76" t="s">
        <v>449</v>
      </c>
      <c r="Q54" s="76" t="s">
        <v>450</v>
      </c>
      <c r="R54" s="76" t="s">
        <v>451</v>
      </c>
      <c r="S54" s="76" t="s">
        <v>360</v>
      </c>
      <c r="T54" s="77" t="s">
        <v>248</v>
      </c>
      <c r="U54" s="77" t="s">
        <v>361</v>
      </c>
      <c r="V54" s="76">
        <v>135.5078</v>
      </c>
      <c r="W54" s="76">
        <v>6.0453000000000001</v>
      </c>
      <c r="X54" s="78">
        <v>0</v>
      </c>
      <c r="Y54" s="76">
        <v>0</v>
      </c>
      <c r="Z54" s="76">
        <v>0</v>
      </c>
      <c r="AA54" s="76">
        <v>0</v>
      </c>
      <c r="AB54" s="76">
        <v>412.86</v>
      </c>
      <c r="AC54" s="76">
        <v>6.0453000000000001</v>
      </c>
      <c r="AD54" s="76">
        <v>135.5078</v>
      </c>
      <c r="AE54" s="79">
        <v>0</v>
      </c>
      <c r="AF54" s="79">
        <v>0</v>
      </c>
      <c r="AG54" s="76">
        <v>141.5531</v>
      </c>
      <c r="AH54" s="74">
        <v>43221</v>
      </c>
      <c r="AI54" s="74">
        <v>43251</v>
      </c>
      <c r="AJ54" s="93"/>
      <c r="AK54" s="63">
        <f t="shared" si="4"/>
        <v>0</v>
      </c>
      <c r="AL54" s="63">
        <f t="shared" si="5"/>
        <v>0</v>
      </c>
      <c r="AM54" s="63">
        <f t="shared" si="6"/>
        <v>0</v>
      </c>
      <c r="AN54" s="63">
        <f t="shared" si="7"/>
        <v>0</v>
      </c>
      <c r="AO54" s="63">
        <f t="shared" si="8"/>
        <v>0</v>
      </c>
      <c r="AP54" s="63">
        <f t="shared" si="9"/>
        <v>0</v>
      </c>
      <c r="AQ54" s="63">
        <f t="shared" si="10"/>
        <v>0</v>
      </c>
      <c r="AR54" s="63">
        <f t="shared" si="11"/>
        <v>0</v>
      </c>
      <c r="AS54" s="63">
        <f t="shared" si="12"/>
        <v>0</v>
      </c>
      <c r="AT54" s="64">
        <f t="shared" si="13"/>
        <v>0</v>
      </c>
      <c r="AU54" s="64">
        <f t="shared" si="14"/>
        <v>0</v>
      </c>
      <c r="AV54" s="76">
        <v>0</v>
      </c>
      <c r="AW54" s="76">
        <v>0</v>
      </c>
      <c r="AX54" s="76">
        <v>0</v>
      </c>
      <c r="AY54" s="76">
        <v>0</v>
      </c>
      <c r="AZ54" s="64">
        <f t="shared" si="15"/>
        <v>0</v>
      </c>
      <c r="BA54" s="76">
        <v>0</v>
      </c>
      <c r="BB54" s="76">
        <v>0</v>
      </c>
      <c r="BC54" s="76">
        <v>0</v>
      </c>
      <c r="BD54" s="64">
        <f t="shared" si="16"/>
        <v>0</v>
      </c>
      <c r="BE54" s="64">
        <f t="shared" si="17"/>
        <v>0</v>
      </c>
      <c r="BF54" s="76">
        <v>0</v>
      </c>
      <c r="BG54" s="76">
        <v>0</v>
      </c>
      <c r="BH54" s="76">
        <v>0</v>
      </c>
      <c r="BI54" s="76">
        <v>0</v>
      </c>
      <c r="BJ54" s="64">
        <f t="shared" si="18"/>
        <v>0</v>
      </c>
      <c r="BK54" s="76">
        <v>0</v>
      </c>
      <c r="BL54" s="76">
        <v>0</v>
      </c>
      <c r="BM54" s="76">
        <v>0</v>
      </c>
      <c r="BN54" s="76">
        <f t="shared" si="19"/>
        <v>0</v>
      </c>
      <c r="BO54" s="76">
        <f t="shared" si="20"/>
        <v>0</v>
      </c>
      <c r="BP54" s="76">
        <v>0</v>
      </c>
      <c r="BQ54" s="76">
        <v>0</v>
      </c>
      <c r="BR54" s="76">
        <v>0</v>
      </c>
      <c r="BS54" s="76">
        <v>0</v>
      </c>
      <c r="BT54" s="64">
        <f t="shared" si="21"/>
        <v>0</v>
      </c>
      <c r="BU54" s="76">
        <v>0</v>
      </c>
      <c r="BV54" s="76">
        <v>0</v>
      </c>
      <c r="BW54" s="76">
        <v>0</v>
      </c>
      <c r="BX54" s="76">
        <f t="shared" si="22"/>
        <v>0</v>
      </c>
      <c r="BY54" s="76">
        <f t="shared" si="23"/>
        <v>0</v>
      </c>
      <c r="BZ54" s="76">
        <f t="shared" si="24"/>
        <v>0</v>
      </c>
      <c r="CA54" s="76">
        <f t="shared" si="25"/>
        <v>0</v>
      </c>
      <c r="CB54" s="76">
        <f t="shared" si="26"/>
        <v>0</v>
      </c>
      <c r="CC54" s="76">
        <f t="shared" si="27"/>
        <v>0</v>
      </c>
      <c r="CD54" s="76">
        <f t="shared" si="28"/>
        <v>0</v>
      </c>
      <c r="CE54" s="76">
        <f t="shared" si="29"/>
        <v>0</v>
      </c>
      <c r="CF54" s="76">
        <f t="shared" si="30"/>
        <v>0</v>
      </c>
      <c r="CG54" s="76">
        <f t="shared" si="31"/>
        <v>0</v>
      </c>
      <c r="CH54" s="76">
        <f t="shared" si="32"/>
        <v>0</v>
      </c>
      <c r="CI54" s="76">
        <v>0</v>
      </c>
      <c r="CJ54" s="76">
        <v>0</v>
      </c>
      <c r="CK54" s="76">
        <v>0</v>
      </c>
      <c r="CL54" s="76">
        <v>0</v>
      </c>
      <c r="CM54" s="64">
        <f t="shared" si="33"/>
        <v>0</v>
      </c>
      <c r="CN54" s="76">
        <v>0</v>
      </c>
      <c r="CO54" s="76">
        <v>0</v>
      </c>
      <c r="CP54" s="76">
        <v>0</v>
      </c>
      <c r="CQ54" s="64">
        <f t="shared" si="34"/>
        <v>0</v>
      </c>
      <c r="CR54" s="64">
        <f t="shared" si="35"/>
        <v>0</v>
      </c>
      <c r="CS54" s="76">
        <v>0</v>
      </c>
      <c r="CT54" s="76">
        <v>0</v>
      </c>
      <c r="CU54" s="76">
        <v>0</v>
      </c>
      <c r="CV54" s="76">
        <v>0</v>
      </c>
      <c r="CW54" s="64">
        <f t="shared" si="36"/>
        <v>0</v>
      </c>
      <c r="CX54" s="76">
        <v>0</v>
      </c>
      <c r="CY54" s="76">
        <v>0</v>
      </c>
      <c r="CZ54" s="76">
        <v>0</v>
      </c>
      <c r="DA54" s="64">
        <f t="shared" si="37"/>
        <v>0</v>
      </c>
      <c r="DB54" s="64">
        <f t="shared" si="38"/>
        <v>0</v>
      </c>
      <c r="DC54" s="76">
        <v>0</v>
      </c>
      <c r="DD54" s="76">
        <v>0</v>
      </c>
      <c r="DE54" s="76">
        <v>0</v>
      </c>
      <c r="DF54" s="76">
        <v>0</v>
      </c>
      <c r="DG54" s="82">
        <f t="shared" si="39"/>
        <v>0</v>
      </c>
      <c r="DH54" s="83">
        <v>0</v>
      </c>
      <c r="DI54" s="83">
        <v>0</v>
      </c>
      <c r="DJ54" s="83">
        <v>0</v>
      </c>
      <c r="DK54" s="67" t="e">
        <f>#REF!+#REF!+#REF!+#REF!</f>
        <v>#REF!</v>
      </c>
      <c r="DL54" s="67" t="e">
        <f>#REF!+#REF!+AK54+BX54</f>
        <v>#REF!</v>
      </c>
      <c r="DM54" s="67" t="e">
        <f>#REF!+#REF!+AL54+BY54</f>
        <v>#REF!</v>
      </c>
      <c r="DN54" s="67" t="e">
        <f>#REF!+#REF!+AM54+BZ54</f>
        <v>#REF!</v>
      </c>
      <c r="DO54" s="67" t="e">
        <f>#REF!+#REF!+AN54+CA54</f>
        <v>#REF!</v>
      </c>
      <c r="DP54" s="67" t="e">
        <f>#REF!+#REF!+AO54+CB54</f>
        <v>#REF!</v>
      </c>
      <c r="DQ54" s="67" t="e">
        <f>#REF!+#REF!+AP54+CC54</f>
        <v>#REF!</v>
      </c>
      <c r="DR54" s="67" t="e">
        <f>#REF!+#REF!+AQ54+CD54</f>
        <v>#REF!</v>
      </c>
      <c r="DS54" s="67" t="e">
        <f>#REF!+#REF!+AR54+CE54</f>
        <v>#REF!</v>
      </c>
      <c r="DT54" s="67" t="e">
        <f>#REF!+#REF!+AS54+CF54</f>
        <v>#REF!</v>
      </c>
      <c r="DU54" s="64" t="e">
        <f>DK54-#REF!</f>
        <v>#REF!</v>
      </c>
      <c r="DV5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" s="64" t="e">
        <f t="shared" si="40"/>
        <v>#REF!</v>
      </c>
      <c r="DX54" s="64" t="e">
        <f>DN54-Таблица13[[#This Row],[ФОТ20]]</f>
        <v>#REF!</v>
      </c>
      <c r="DY54" s="64" t="e">
        <f>DO54-Таблица13[[#This Row],[ЕСН24]]</f>
        <v>#REF!</v>
      </c>
      <c r="DZ54" s="64" t="e">
        <f t="shared" si="41"/>
        <v>#REF!</v>
      </c>
      <c r="EA5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" s="64" t="e">
        <f t="shared" si="42"/>
        <v>#REF!</v>
      </c>
      <c r="EC54" s="64" t="e">
        <f t="shared" si="43"/>
        <v>#REF!</v>
      </c>
      <c r="ED54" s="64" t="e">
        <f t="shared" si="44"/>
        <v>#REF!</v>
      </c>
    </row>
    <row r="55" spans="1:134" ht="292.5" hidden="1">
      <c r="A55" s="70" t="s">
        <v>226</v>
      </c>
      <c r="B55" s="70">
        <v>43</v>
      </c>
      <c r="C55" s="71" t="s">
        <v>227</v>
      </c>
      <c r="D55" s="72" t="s">
        <v>228</v>
      </c>
      <c r="E55" s="73">
        <v>1</v>
      </c>
      <c r="F55" s="74" t="s">
        <v>229</v>
      </c>
      <c r="G55" s="73" t="s">
        <v>247</v>
      </c>
      <c r="H55" s="73" t="s">
        <v>248</v>
      </c>
      <c r="I55" s="73" t="s">
        <v>232</v>
      </c>
      <c r="J55" s="14" t="s">
        <v>368</v>
      </c>
      <c r="K55" s="75" t="s">
        <v>268</v>
      </c>
      <c r="L55" s="75" t="s">
        <v>235</v>
      </c>
      <c r="M55" s="75" t="s">
        <v>250</v>
      </c>
      <c r="N55" s="75" t="s">
        <v>452</v>
      </c>
      <c r="O55" s="70"/>
      <c r="P55" s="76" t="s">
        <v>453</v>
      </c>
      <c r="Q55" s="76" t="s">
        <v>398</v>
      </c>
      <c r="R55" s="76" t="s">
        <v>454</v>
      </c>
      <c r="S55" s="76" t="s">
        <v>360</v>
      </c>
      <c r="T55" s="77" t="s">
        <v>248</v>
      </c>
      <c r="U55" s="77" t="s">
        <v>361</v>
      </c>
      <c r="V55" s="76">
        <v>1910.4182000000001</v>
      </c>
      <c r="W55" s="76">
        <v>110.84970000000001</v>
      </c>
      <c r="X55" s="78">
        <v>0</v>
      </c>
      <c r="Y55" s="76">
        <v>0</v>
      </c>
      <c r="Z55" s="76">
        <v>0</v>
      </c>
      <c r="AA55" s="76">
        <v>0</v>
      </c>
      <c r="AB55" s="76">
        <v>6028.7</v>
      </c>
      <c r="AC55" s="76">
        <v>110.84970000000001</v>
      </c>
      <c r="AD55" s="76">
        <v>1910.4182000000001</v>
      </c>
      <c r="AE55" s="79">
        <v>0</v>
      </c>
      <c r="AF55" s="79">
        <v>0</v>
      </c>
      <c r="AG55" s="76">
        <v>2021.2679000000001</v>
      </c>
      <c r="AH55" s="74">
        <v>43101</v>
      </c>
      <c r="AI55" s="74">
        <v>43465</v>
      </c>
      <c r="AJ55" s="93"/>
      <c r="AK55" s="63">
        <f t="shared" si="4"/>
        <v>495.57650000000001</v>
      </c>
      <c r="AL55" s="63">
        <f t="shared" si="5"/>
        <v>477.41340000000002</v>
      </c>
      <c r="AM55" s="63">
        <f t="shared" si="6"/>
        <v>0</v>
      </c>
      <c r="AN55" s="63">
        <f t="shared" si="7"/>
        <v>0</v>
      </c>
      <c r="AO55" s="63">
        <f t="shared" si="8"/>
        <v>28.658799999999999</v>
      </c>
      <c r="AP55" s="63">
        <f t="shared" si="9"/>
        <v>0</v>
      </c>
      <c r="AQ55" s="63">
        <f t="shared" si="10"/>
        <v>0</v>
      </c>
      <c r="AR55" s="63">
        <f t="shared" si="11"/>
        <v>0</v>
      </c>
      <c r="AS55" s="63">
        <f t="shared" si="12"/>
        <v>0</v>
      </c>
      <c r="AT55" s="64">
        <f t="shared" si="13"/>
        <v>169.6335</v>
      </c>
      <c r="AU55" s="64">
        <f t="shared" si="14"/>
        <v>169.6335</v>
      </c>
      <c r="AV55" s="76">
        <v>159.1378</v>
      </c>
      <c r="AW55" s="76">
        <v>0</v>
      </c>
      <c r="AX55" s="76">
        <v>0</v>
      </c>
      <c r="AY55" s="76">
        <v>10.495699999999999</v>
      </c>
      <c r="AZ55" s="64">
        <f t="shared" si="15"/>
        <v>0</v>
      </c>
      <c r="BA55" s="76">
        <v>0</v>
      </c>
      <c r="BB55" s="76">
        <v>0</v>
      </c>
      <c r="BC55" s="76">
        <v>0</v>
      </c>
      <c r="BD55" s="64">
        <f t="shared" si="16"/>
        <v>159.1378</v>
      </c>
      <c r="BE55" s="64">
        <f t="shared" si="17"/>
        <v>159.1378</v>
      </c>
      <c r="BF55" s="76">
        <v>159.1378</v>
      </c>
      <c r="BG55" s="76">
        <v>0</v>
      </c>
      <c r="BH55" s="76">
        <v>0</v>
      </c>
      <c r="BI55" s="76">
        <v>10.495699999999999</v>
      </c>
      <c r="BJ55" s="64">
        <f t="shared" si="18"/>
        <v>0</v>
      </c>
      <c r="BK55" s="76">
        <v>0</v>
      </c>
      <c r="BL55" s="76">
        <v>0</v>
      </c>
      <c r="BM55" s="76">
        <v>0</v>
      </c>
      <c r="BN55" s="76">
        <f t="shared" si="19"/>
        <v>166.80519999999999</v>
      </c>
      <c r="BO55" s="76">
        <f t="shared" si="20"/>
        <v>166.80519999999999</v>
      </c>
      <c r="BP55" s="76">
        <v>159.1378</v>
      </c>
      <c r="BQ55" s="76">
        <v>0</v>
      </c>
      <c r="BR55" s="76">
        <v>0</v>
      </c>
      <c r="BS55" s="76">
        <v>7.6673999999999989</v>
      </c>
      <c r="BT55" s="64">
        <f t="shared" si="21"/>
        <v>0</v>
      </c>
      <c r="BU55" s="76">
        <v>0</v>
      </c>
      <c r="BV55" s="76">
        <v>0</v>
      </c>
      <c r="BW55" s="76">
        <v>0</v>
      </c>
      <c r="BX55" s="76">
        <f t="shared" si="22"/>
        <v>497.39400000000001</v>
      </c>
      <c r="BY55" s="76">
        <f t="shared" si="23"/>
        <v>478.17759999999998</v>
      </c>
      <c r="BZ55" s="76">
        <f t="shared" si="24"/>
        <v>0</v>
      </c>
      <c r="CA55" s="76">
        <f t="shared" si="25"/>
        <v>0</v>
      </c>
      <c r="CB55" s="76">
        <f t="shared" si="26"/>
        <v>19.2164</v>
      </c>
      <c r="CC55" s="76">
        <f t="shared" si="27"/>
        <v>0</v>
      </c>
      <c r="CD55" s="76">
        <f t="shared" si="28"/>
        <v>0</v>
      </c>
      <c r="CE55" s="76">
        <f t="shared" si="29"/>
        <v>0</v>
      </c>
      <c r="CF55" s="76">
        <f t="shared" si="30"/>
        <v>0</v>
      </c>
      <c r="CG55" s="76">
        <f t="shared" si="31"/>
        <v>166.80519999999999</v>
      </c>
      <c r="CH55" s="76">
        <f t="shared" si="32"/>
        <v>166.80519999999999</v>
      </c>
      <c r="CI55" s="76">
        <v>159.1378</v>
      </c>
      <c r="CJ55" s="76">
        <v>0</v>
      </c>
      <c r="CK55" s="76">
        <v>0</v>
      </c>
      <c r="CL55" s="76">
        <v>7.6673999999999989</v>
      </c>
      <c r="CM55" s="64">
        <f t="shared" si="33"/>
        <v>0</v>
      </c>
      <c r="CN55" s="76">
        <v>0</v>
      </c>
      <c r="CO55" s="76">
        <v>0</v>
      </c>
      <c r="CP55" s="76">
        <v>0</v>
      </c>
      <c r="CQ55" s="64">
        <f t="shared" si="34"/>
        <v>163.68709999999999</v>
      </c>
      <c r="CR55" s="64">
        <f t="shared" si="35"/>
        <v>163.68709999999999</v>
      </c>
      <c r="CS55" s="76">
        <v>159.1378</v>
      </c>
      <c r="CT55" s="76">
        <v>0</v>
      </c>
      <c r="CU55" s="76">
        <v>0</v>
      </c>
      <c r="CV55" s="76">
        <v>4.5493000000000006</v>
      </c>
      <c r="CW55" s="64">
        <f t="shared" si="36"/>
        <v>0</v>
      </c>
      <c r="CX55" s="76">
        <v>0</v>
      </c>
      <c r="CY55" s="76">
        <v>0</v>
      </c>
      <c r="CZ55" s="76">
        <v>0</v>
      </c>
      <c r="DA55" s="64">
        <f t="shared" si="37"/>
        <v>166.90169999999998</v>
      </c>
      <c r="DB55" s="64">
        <f t="shared" si="38"/>
        <v>166.90169999999998</v>
      </c>
      <c r="DC55" s="76">
        <v>159.90199999999999</v>
      </c>
      <c r="DD55" s="76">
        <v>0</v>
      </c>
      <c r="DE55" s="76">
        <v>0</v>
      </c>
      <c r="DF55" s="76">
        <v>6.9996999999999998</v>
      </c>
      <c r="DG55" s="82">
        <f t="shared" si="39"/>
        <v>0</v>
      </c>
      <c r="DH55" s="83">
        <v>0</v>
      </c>
      <c r="DI55" s="83">
        <v>0</v>
      </c>
      <c r="DJ55" s="83">
        <v>0</v>
      </c>
      <c r="DK55" s="67" t="e">
        <f>#REF!+#REF!+#REF!+#REF!</f>
        <v>#REF!</v>
      </c>
      <c r="DL55" s="67" t="e">
        <f>#REF!+#REF!+AK55+BX55</f>
        <v>#REF!</v>
      </c>
      <c r="DM55" s="67" t="e">
        <f>#REF!+#REF!+AL55+BY55</f>
        <v>#REF!</v>
      </c>
      <c r="DN55" s="67" t="e">
        <f>#REF!+#REF!+AM55+BZ55</f>
        <v>#REF!</v>
      </c>
      <c r="DO55" s="67" t="e">
        <f>#REF!+#REF!+AN55+CA55</f>
        <v>#REF!</v>
      </c>
      <c r="DP55" s="67" t="e">
        <f>#REF!+#REF!+AO55+CB55</f>
        <v>#REF!</v>
      </c>
      <c r="DQ55" s="67" t="e">
        <f>#REF!+#REF!+AP55+CC55</f>
        <v>#REF!</v>
      </c>
      <c r="DR55" s="67" t="e">
        <f>#REF!+#REF!+AQ55+CD55</f>
        <v>#REF!</v>
      </c>
      <c r="DS55" s="67" t="e">
        <f>#REF!+#REF!+AR55+CE55</f>
        <v>#REF!</v>
      </c>
      <c r="DT55" s="67" t="e">
        <f>#REF!+#REF!+AS55+CF55</f>
        <v>#REF!</v>
      </c>
      <c r="DU55" s="64" t="e">
        <f>DK55-#REF!</f>
        <v>#REF!</v>
      </c>
      <c r="DV5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" s="64" t="e">
        <f t="shared" si="40"/>
        <v>#REF!</v>
      </c>
      <c r="DX55" s="64" t="e">
        <f>DN55-Таблица13[[#This Row],[ФОТ20]]</f>
        <v>#REF!</v>
      </c>
      <c r="DY55" s="64" t="e">
        <f>DO55-Таблица13[[#This Row],[ЕСН24]]</f>
        <v>#REF!</v>
      </c>
      <c r="DZ55" s="64" t="e">
        <f t="shared" si="41"/>
        <v>#REF!</v>
      </c>
      <c r="EA5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" s="64" t="e">
        <f t="shared" si="42"/>
        <v>#REF!</v>
      </c>
      <c r="EC55" s="64" t="e">
        <f t="shared" si="43"/>
        <v>#REF!</v>
      </c>
      <c r="ED55" s="64" t="e">
        <f t="shared" si="44"/>
        <v>#REF!</v>
      </c>
    </row>
    <row r="56" spans="1:134" ht="45" hidden="1">
      <c r="A56" s="70" t="s">
        <v>226</v>
      </c>
      <c r="B56" s="70">
        <v>44</v>
      </c>
      <c r="C56" s="71" t="s">
        <v>227</v>
      </c>
      <c r="D56" s="72" t="s">
        <v>228</v>
      </c>
      <c r="E56" s="73">
        <v>1</v>
      </c>
      <c r="F56" s="74" t="s">
        <v>229</v>
      </c>
      <c r="G56" s="73" t="s">
        <v>247</v>
      </c>
      <c r="H56" s="73" t="s">
        <v>248</v>
      </c>
      <c r="I56" s="73" t="s">
        <v>232</v>
      </c>
      <c r="J56" s="14" t="s">
        <v>315</v>
      </c>
      <c r="K56" s="75" t="s">
        <v>234</v>
      </c>
      <c r="L56" s="75" t="s">
        <v>290</v>
      </c>
      <c r="M56" s="75" t="s">
        <v>250</v>
      </c>
      <c r="N56" s="75" t="s">
        <v>455</v>
      </c>
      <c r="O56" s="70"/>
      <c r="P56" s="76" t="s">
        <v>456</v>
      </c>
      <c r="Q56" s="76" t="s">
        <v>424</v>
      </c>
      <c r="R56" s="76" t="s">
        <v>457</v>
      </c>
      <c r="S56" s="76" t="s">
        <v>360</v>
      </c>
      <c r="T56" s="77" t="s">
        <v>248</v>
      </c>
      <c r="U56" s="77" t="s">
        <v>361</v>
      </c>
      <c r="V56" s="76">
        <v>251.3929</v>
      </c>
      <c r="W56" s="76">
        <v>14.3895</v>
      </c>
      <c r="X56" s="78">
        <v>0</v>
      </c>
      <c r="Y56" s="76">
        <v>0</v>
      </c>
      <c r="Z56" s="76">
        <v>0</v>
      </c>
      <c r="AA56" s="76">
        <v>0</v>
      </c>
      <c r="AB56" s="76">
        <v>765.2</v>
      </c>
      <c r="AC56" s="76">
        <v>14.3895</v>
      </c>
      <c r="AD56" s="76">
        <v>251.3929</v>
      </c>
      <c r="AE56" s="79">
        <v>0</v>
      </c>
      <c r="AF56" s="79">
        <v>0</v>
      </c>
      <c r="AG56" s="76">
        <v>265.78229999999996</v>
      </c>
      <c r="AH56" s="74">
        <v>43101</v>
      </c>
      <c r="AI56" s="74">
        <v>43465</v>
      </c>
      <c r="AJ56" s="93"/>
      <c r="AK56" s="63">
        <f t="shared" si="4"/>
        <v>63.319999999999993</v>
      </c>
      <c r="AL56" s="63">
        <f t="shared" si="5"/>
        <v>62.822999999999993</v>
      </c>
      <c r="AM56" s="63">
        <f t="shared" si="6"/>
        <v>0</v>
      </c>
      <c r="AN56" s="63">
        <f t="shared" si="7"/>
        <v>0</v>
      </c>
      <c r="AO56" s="63">
        <f t="shared" si="8"/>
        <v>0.74550000000000005</v>
      </c>
      <c r="AP56" s="63">
        <f t="shared" si="9"/>
        <v>0</v>
      </c>
      <c r="AQ56" s="63">
        <f t="shared" si="10"/>
        <v>0</v>
      </c>
      <c r="AR56" s="63">
        <f t="shared" si="11"/>
        <v>0</v>
      </c>
      <c r="AS56" s="63">
        <f t="shared" si="12"/>
        <v>0</v>
      </c>
      <c r="AT56" s="64">
        <f t="shared" si="13"/>
        <v>21.189499999999999</v>
      </c>
      <c r="AU56" s="64">
        <f t="shared" si="14"/>
        <v>21.189499999999999</v>
      </c>
      <c r="AV56" s="76">
        <v>20.940999999999999</v>
      </c>
      <c r="AW56" s="76">
        <v>0</v>
      </c>
      <c r="AX56" s="76">
        <v>0</v>
      </c>
      <c r="AY56" s="76">
        <v>0.2485</v>
      </c>
      <c r="AZ56" s="64">
        <f t="shared" si="15"/>
        <v>0</v>
      </c>
      <c r="BA56" s="76">
        <v>0</v>
      </c>
      <c r="BB56" s="76">
        <v>0</v>
      </c>
      <c r="BC56" s="76">
        <v>0</v>
      </c>
      <c r="BD56" s="64">
        <f t="shared" si="16"/>
        <v>20.940999999999999</v>
      </c>
      <c r="BE56" s="64">
        <f t="shared" si="17"/>
        <v>20.940999999999999</v>
      </c>
      <c r="BF56" s="76">
        <v>20.940999999999999</v>
      </c>
      <c r="BG56" s="76">
        <v>0</v>
      </c>
      <c r="BH56" s="76">
        <v>0</v>
      </c>
      <c r="BI56" s="76">
        <v>0.2485</v>
      </c>
      <c r="BJ56" s="64">
        <f t="shared" si="18"/>
        <v>0</v>
      </c>
      <c r="BK56" s="76">
        <v>0</v>
      </c>
      <c r="BL56" s="76">
        <v>0</v>
      </c>
      <c r="BM56" s="76">
        <v>0</v>
      </c>
      <c r="BN56" s="76">
        <f t="shared" si="19"/>
        <v>21.189499999999999</v>
      </c>
      <c r="BO56" s="76">
        <f t="shared" si="20"/>
        <v>21.189499999999999</v>
      </c>
      <c r="BP56" s="76">
        <v>20.940999999999999</v>
      </c>
      <c r="BQ56" s="76">
        <v>0</v>
      </c>
      <c r="BR56" s="76">
        <v>0</v>
      </c>
      <c r="BS56" s="76">
        <v>0.2485</v>
      </c>
      <c r="BT56" s="64">
        <f t="shared" si="21"/>
        <v>0</v>
      </c>
      <c r="BU56" s="76">
        <v>0</v>
      </c>
      <c r="BV56" s="76">
        <v>0</v>
      </c>
      <c r="BW56" s="76">
        <v>0</v>
      </c>
      <c r="BX56" s="76">
        <f t="shared" si="22"/>
        <v>75.076699999999988</v>
      </c>
      <c r="BY56" s="76">
        <f t="shared" si="23"/>
        <v>62.923599999999993</v>
      </c>
      <c r="BZ56" s="76">
        <f t="shared" si="24"/>
        <v>0</v>
      </c>
      <c r="CA56" s="76">
        <f t="shared" si="25"/>
        <v>0</v>
      </c>
      <c r="CB56" s="76">
        <f t="shared" si="26"/>
        <v>12.1531</v>
      </c>
      <c r="CC56" s="76">
        <f t="shared" si="27"/>
        <v>0</v>
      </c>
      <c r="CD56" s="76">
        <f t="shared" si="28"/>
        <v>0</v>
      </c>
      <c r="CE56" s="76">
        <f t="shared" si="29"/>
        <v>0</v>
      </c>
      <c r="CF56" s="76">
        <f t="shared" si="30"/>
        <v>0</v>
      </c>
      <c r="CG56" s="76">
        <f t="shared" si="31"/>
        <v>21.189499999999999</v>
      </c>
      <c r="CH56" s="76">
        <f t="shared" si="32"/>
        <v>21.189499999999999</v>
      </c>
      <c r="CI56" s="76">
        <v>20.940999999999999</v>
      </c>
      <c r="CJ56" s="76">
        <v>0</v>
      </c>
      <c r="CK56" s="76">
        <v>0</v>
      </c>
      <c r="CL56" s="76">
        <v>0.2485</v>
      </c>
      <c r="CM56" s="64">
        <f t="shared" si="33"/>
        <v>0</v>
      </c>
      <c r="CN56" s="76">
        <v>0</v>
      </c>
      <c r="CO56" s="76">
        <v>0</v>
      </c>
      <c r="CP56" s="76">
        <v>0</v>
      </c>
      <c r="CQ56" s="64">
        <f t="shared" si="34"/>
        <v>21.188399999999998</v>
      </c>
      <c r="CR56" s="64">
        <f t="shared" si="35"/>
        <v>21.188399999999998</v>
      </c>
      <c r="CS56" s="76">
        <v>20.940999999999999</v>
      </c>
      <c r="CT56" s="76">
        <v>0</v>
      </c>
      <c r="CU56" s="76">
        <v>0</v>
      </c>
      <c r="CV56" s="76">
        <v>0.24740000000000001</v>
      </c>
      <c r="CW56" s="64">
        <f t="shared" si="36"/>
        <v>0</v>
      </c>
      <c r="CX56" s="76">
        <v>0</v>
      </c>
      <c r="CY56" s="76">
        <v>0</v>
      </c>
      <c r="CZ56" s="76">
        <v>0</v>
      </c>
      <c r="DA56" s="64">
        <f t="shared" si="37"/>
        <v>32.698799999999999</v>
      </c>
      <c r="DB56" s="64">
        <f t="shared" si="38"/>
        <v>32.698799999999999</v>
      </c>
      <c r="DC56" s="76">
        <v>21.041599999999999</v>
      </c>
      <c r="DD56" s="76">
        <v>0</v>
      </c>
      <c r="DE56" s="76">
        <v>0</v>
      </c>
      <c r="DF56" s="76">
        <v>11.6572</v>
      </c>
      <c r="DG56" s="82">
        <f t="shared" si="39"/>
        <v>0</v>
      </c>
      <c r="DH56" s="83">
        <v>0</v>
      </c>
      <c r="DI56" s="83">
        <v>0</v>
      </c>
      <c r="DJ56" s="83">
        <v>0</v>
      </c>
      <c r="DK56" s="67" t="e">
        <f>#REF!+#REF!+#REF!+#REF!</f>
        <v>#REF!</v>
      </c>
      <c r="DL56" s="67" t="e">
        <f>#REF!+#REF!+AK56+BX56</f>
        <v>#REF!</v>
      </c>
      <c r="DM56" s="67" t="e">
        <f>#REF!+#REF!+AL56+BY56</f>
        <v>#REF!</v>
      </c>
      <c r="DN56" s="67" t="e">
        <f>#REF!+#REF!+AM56+BZ56</f>
        <v>#REF!</v>
      </c>
      <c r="DO56" s="67" t="e">
        <f>#REF!+#REF!+AN56+CA56</f>
        <v>#REF!</v>
      </c>
      <c r="DP56" s="67" t="e">
        <f>#REF!+#REF!+AO56+CB56</f>
        <v>#REF!</v>
      </c>
      <c r="DQ56" s="67" t="e">
        <f>#REF!+#REF!+AP56+CC56</f>
        <v>#REF!</v>
      </c>
      <c r="DR56" s="67" t="e">
        <f>#REF!+#REF!+AQ56+CD56</f>
        <v>#REF!</v>
      </c>
      <c r="DS56" s="67" t="e">
        <f>#REF!+#REF!+AR56+CE56</f>
        <v>#REF!</v>
      </c>
      <c r="DT56" s="67" t="e">
        <f>#REF!+#REF!+AS56+CF56</f>
        <v>#REF!</v>
      </c>
      <c r="DU56" s="64" t="e">
        <f>DK56-#REF!</f>
        <v>#REF!</v>
      </c>
      <c r="DV5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" s="64" t="e">
        <f t="shared" si="40"/>
        <v>#REF!</v>
      </c>
      <c r="DX56" s="64" t="e">
        <f>DN56-Таблица13[[#This Row],[ФОТ20]]</f>
        <v>#REF!</v>
      </c>
      <c r="DY56" s="64" t="e">
        <f>DO56-Таблица13[[#This Row],[ЕСН24]]</f>
        <v>#REF!</v>
      </c>
      <c r="DZ56" s="64" t="e">
        <f t="shared" si="41"/>
        <v>#REF!</v>
      </c>
      <c r="EA5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" s="64" t="e">
        <f t="shared" si="42"/>
        <v>#REF!</v>
      </c>
      <c r="EC56" s="64" t="e">
        <f t="shared" si="43"/>
        <v>#REF!</v>
      </c>
      <c r="ED56" s="64" t="e">
        <f t="shared" si="44"/>
        <v>#REF!</v>
      </c>
    </row>
    <row r="57" spans="1:134" ht="45" hidden="1">
      <c r="A57" s="70" t="s">
        <v>226</v>
      </c>
      <c r="B57" s="70">
        <v>45</v>
      </c>
      <c r="C57" s="71" t="s">
        <v>227</v>
      </c>
      <c r="D57" s="72" t="s">
        <v>228</v>
      </c>
      <c r="E57" s="73">
        <v>1</v>
      </c>
      <c r="F57" s="74" t="s">
        <v>229</v>
      </c>
      <c r="G57" s="73" t="s">
        <v>247</v>
      </c>
      <c r="H57" s="73" t="s">
        <v>248</v>
      </c>
      <c r="I57" s="73" t="s">
        <v>232</v>
      </c>
      <c r="J57" s="14" t="s">
        <v>289</v>
      </c>
      <c r="K57" s="75" t="s">
        <v>268</v>
      </c>
      <c r="L57" s="75" t="s">
        <v>290</v>
      </c>
      <c r="M57" s="75" t="s">
        <v>250</v>
      </c>
      <c r="N57" s="75" t="s">
        <v>291</v>
      </c>
      <c r="O57" s="70"/>
      <c r="P57" s="76" t="s">
        <v>458</v>
      </c>
      <c r="Q57" s="76" t="s">
        <v>450</v>
      </c>
      <c r="R57" s="76" t="s">
        <v>459</v>
      </c>
      <c r="S57" s="76" t="s">
        <v>360</v>
      </c>
      <c r="T57" s="77" t="s">
        <v>248</v>
      </c>
      <c r="U57" s="77" t="s">
        <v>361</v>
      </c>
      <c r="V57" s="76">
        <v>176.54130000000001</v>
      </c>
      <c r="W57" s="76">
        <v>1.0306</v>
      </c>
      <c r="X57" s="78">
        <v>0</v>
      </c>
      <c r="Y57" s="76">
        <v>0</v>
      </c>
      <c r="Z57" s="76">
        <v>0</v>
      </c>
      <c r="AA57" s="76">
        <v>0</v>
      </c>
      <c r="AB57" s="76">
        <v>566.08000000000004</v>
      </c>
      <c r="AC57" s="76">
        <v>1.0306</v>
      </c>
      <c r="AD57" s="76">
        <v>176.54130000000001</v>
      </c>
      <c r="AE57" s="79">
        <v>0</v>
      </c>
      <c r="AF57" s="79">
        <v>0</v>
      </c>
      <c r="AG57" s="76">
        <v>177.5719</v>
      </c>
      <c r="AH57" s="74">
        <v>43313</v>
      </c>
      <c r="AI57" s="74">
        <v>43343</v>
      </c>
      <c r="AJ57" s="93"/>
      <c r="AK57" s="63">
        <f t="shared" si="4"/>
        <v>176.54130000000001</v>
      </c>
      <c r="AL57" s="63">
        <f t="shared" si="5"/>
        <v>176.54130000000001</v>
      </c>
      <c r="AM57" s="63">
        <f t="shared" si="6"/>
        <v>0</v>
      </c>
      <c r="AN57" s="63">
        <f t="shared" si="7"/>
        <v>0</v>
      </c>
      <c r="AO57" s="63">
        <f t="shared" si="8"/>
        <v>1.0306</v>
      </c>
      <c r="AP57" s="63">
        <f t="shared" si="9"/>
        <v>0</v>
      </c>
      <c r="AQ57" s="63">
        <f t="shared" si="10"/>
        <v>0</v>
      </c>
      <c r="AR57" s="63">
        <f t="shared" si="11"/>
        <v>0</v>
      </c>
      <c r="AS57" s="63">
        <f t="shared" si="12"/>
        <v>0</v>
      </c>
      <c r="AT57" s="64">
        <f t="shared" si="13"/>
        <v>0</v>
      </c>
      <c r="AU57" s="64">
        <f t="shared" si="14"/>
        <v>0</v>
      </c>
      <c r="AV57" s="76">
        <v>0</v>
      </c>
      <c r="AW57" s="76">
        <v>0</v>
      </c>
      <c r="AX57" s="76">
        <v>0</v>
      </c>
      <c r="AY57" s="76">
        <v>0</v>
      </c>
      <c r="AZ57" s="64">
        <f t="shared" si="15"/>
        <v>0</v>
      </c>
      <c r="BA57" s="76">
        <v>0</v>
      </c>
      <c r="BB57" s="76">
        <v>0</v>
      </c>
      <c r="BC57" s="76">
        <v>0</v>
      </c>
      <c r="BD57" s="64">
        <f t="shared" si="16"/>
        <v>176.54130000000001</v>
      </c>
      <c r="BE57" s="64">
        <f t="shared" si="17"/>
        <v>176.54130000000001</v>
      </c>
      <c r="BF57" s="76">
        <v>176.54130000000001</v>
      </c>
      <c r="BG57" s="76">
        <v>0</v>
      </c>
      <c r="BH57" s="76">
        <v>0</v>
      </c>
      <c r="BI57" s="76">
        <v>1.0306</v>
      </c>
      <c r="BJ57" s="64">
        <f t="shared" si="18"/>
        <v>0</v>
      </c>
      <c r="BK57" s="76">
        <v>0</v>
      </c>
      <c r="BL57" s="76">
        <v>0</v>
      </c>
      <c r="BM57" s="76">
        <v>0</v>
      </c>
      <c r="BN57" s="76">
        <f t="shared" si="19"/>
        <v>0</v>
      </c>
      <c r="BO57" s="76">
        <f t="shared" si="20"/>
        <v>0</v>
      </c>
      <c r="BP57" s="76">
        <v>0</v>
      </c>
      <c r="BQ57" s="76">
        <v>0</v>
      </c>
      <c r="BR57" s="76">
        <v>0</v>
      </c>
      <c r="BS57" s="76">
        <v>0</v>
      </c>
      <c r="BT57" s="64">
        <f t="shared" si="21"/>
        <v>0</v>
      </c>
      <c r="BU57" s="76">
        <v>0</v>
      </c>
      <c r="BV57" s="76">
        <v>0</v>
      </c>
      <c r="BW57" s="76">
        <v>0</v>
      </c>
      <c r="BX57" s="76">
        <f t="shared" si="22"/>
        <v>0</v>
      </c>
      <c r="BY57" s="76">
        <f t="shared" si="23"/>
        <v>0</v>
      </c>
      <c r="BZ57" s="76">
        <f t="shared" si="24"/>
        <v>0</v>
      </c>
      <c r="CA57" s="76">
        <f t="shared" si="25"/>
        <v>0</v>
      </c>
      <c r="CB57" s="76">
        <f t="shared" si="26"/>
        <v>0</v>
      </c>
      <c r="CC57" s="76">
        <f t="shared" si="27"/>
        <v>0</v>
      </c>
      <c r="CD57" s="76">
        <f t="shared" si="28"/>
        <v>0</v>
      </c>
      <c r="CE57" s="76">
        <f t="shared" si="29"/>
        <v>0</v>
      </c>
      <c r="CF57" s="76">
        <f t="shared" si="30"/>
        <v>0</v>
      </c>
      <c r="CG57" s="76">
        <f t="shared" si="31"/>
        <v>0</v>
      </c>
      <c r="CH57" s="76">
        <f t="shared" si="32"/>
        <v>0</v>
      </c>
      <c r="CI57" s="76">
        <v>0</v>
      </c>
      <c r="CJ57" s="76">
        <v>0</v>
      </c>
      <c r="CK57" s="76">
        <v>0</v>
      </c>
      <c r="CL57" s="76">
        <v>0</v>
      </c>
      <c r="CM57" s="64">
        <f t="shared" si="33"/>
        <v>0</v>
      </c>
      <c r="CN57" s="76">
        <v>0</v>
      </c>
      <c r="CO57" s="76">
        <v>0</v>
      </c>
      <c r="CP57" s="76">
        <v>0</v>
      </c>
      <c r="CQ57" s="64">
        <f t="shared" si="34"/>
        <v>0</v>
      </c>
      <c r="CR57" s="64">
        <f t="shared" si="35"/>
        <v>0</v>
      </c>
      <c r="CS57" s="76">
        <v>0</v>
      </c>
      <c r="CT57" s="76">
        <v>0</v>
      </c>
      <c r="CU57" s="76">
        <v>0</v>
      </c>
      <c r="CV57" s="76">
        <v>0</v>
      </c>
      <c r="CW57" s="64">
        <f t="shared" si="36"/>
        <v>0</v>
      </c>
      <c r="CX57" s="76">
        <v>0</v>
      </c>
      <c r="CY57" s="76">
        <v>0</v>
      </c>
      <c r="CZ57" s="76">
        <v>0</v>
      </c>
      <c r="DA57" s="64">
        <f t="shared" si="37"/>
        <v>0</v>
      </c>
      <c r="DB57" s="64">
        <f t="shared" si="38"/>
        <v>0</v>
      </c>
      <c r="DC57" s="76">
        <v>0</v>
      </c>
      <c r="DD57" s="76">
        <v>0</v>
      </c>
      <c r="DE57" s="76">
        <v>0</v>
      </c>
      <c r="DF57" s="76">
        <v>0</v>
      </c>
      <c r="DG57" s="82">
        <f t="shared" si="39"/>
        <v>0</v>
      </c>
      <c r="DH57" s="83">
        <v>0</v>
      </c>
      <c r="DI57" s="83">
        <v>0</v>
      </c>
      <c r="DJ57" s="83">
        <v>0</v>
      </c>
      <c r="DK57" s="67" t="e">
        <f>#REF!+#REF!+#REF!+#REF!</f>
        <v>#REF!</v>
      </c>
      <c r="DL57" s="67" t="e">
        <f>#REF!+#REF!+AK57+BX57</f>
        <v>#REF!</v>
      </c>
      <c r="DM57" s="67" t="e">
        <f>#REF!+#REF!+AL57+BY57</f>
        <v>#REF!</v>
      </c>
      <c r="DN57" s="67" t="e">
        <f>#REF!+#REF!+AM57+BZ57</f>
        <v>#REF!</v>
      </c>
      <c r="DO57" s="67" t="e">
        <f>#REF!+#REF!+AN57+CA57</f>
        <v>#REF!</v>
      </c>
      <c r="DP57" s="67" t="e">
        <f>#REF!+#REF!+AO57+CB57</f>
        <v>#REF!</v>
      </c>
      <c r="DQ57" s="67" t="e">
        <f>#REF!+#REF!+AP57+CC57</f>
        <v>#REF!</v>
      </c>
      <c r="DR57" s="67" t="e">
        <f>#REF!+#REF!+AQ57+CD57</f>
        <v>#REF!</v>
      </c>
      <c r="DS57" s="67" t="e">
        <f>#REF!+#REF!+AR57+CE57</f>
        <v>#REF!</v>
      </c>
      <c r="DT57" s="67" t="e">
        <f>#REF!+#REF!+AS57+CF57</f>
        <v>#REF!</v>
      </c>
      <c r="DU57" s="64" t="e">
        <f>DK57-#REF!</f>
        <v>#REF!</v>
      </c>
      <c r="DV5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" s="64" t="e">
        <f t="shared" si="40"/>
        <v>#REF!</v>
      </c>
      <c r="DX57" s="64" t="e">
        <f>DN57-Таблица13[[#This Row],[ФОТ20]]</f>
        <v>#REF!</v>
      </c>
      <c r="DY57" s="64" t="e">
        <f>DO57-Таблица13[[#This Row],[ЕСН24]]</f>
        <v>#REF!</v>
      </c>
      <c r="DZ57" s="64" t="e">
        <f t="shared" si="41"/>
        <v>#REF!</v>
      </c>
      <c r="EA5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" s="64" t="e">
        <f t="shared" si="42"/>
        <v>#REF!</v>
      </c>
      <c r="EC57" s="64" t="e">
        <f t="shared" si="43"/>
        <v>#REF!</v>
      </c>
      <c r="ED57" s="64" t="e">
        <f t="shared" si="44"/>
        <v>#REF!</v>
      </c>
    </row>
    <row r="58" spans="1:134" ht="45" hidden="1">
      <c r="A58" s="70" t="s">
        <v>226</v>
      </c>
      <c r="B58" s="70">
        <v>46</v>
      </c>
      <c r="C58" s="71" t="s">
        <v>227</v>
      </c>
      <c r="D58" s="72" t="s">
        <v>228</v>
      </c>
      <c r="E58" s="73">
        <v>1</v>
      </c>
      <c r="F58" s="74" t="s">
        <v>229</v>
      </c>
      <c r="G58" s="73" t="s">
        <v>230</v>
      </c>
      <c r="H58" s="73" t="s">
        <v>248</v>
      </c>
      <c r="I58" s="73" t="s">
        <v>232</v>
      </c>
      <c r="J58" s="14" t="s">
        <v>460</v>
      </c>
      <c r="K58" s="75" t="s">
        <v>268</v>
      </c>
      <c r="L58" s="75" t="s">
        <v>290</v>
      </c>
      <c r="M58" s="75" t="s">
        <v>250</v>
      </c>
      <c r="N58" s="75" t="s">
        <v>461</v>
      </c>
      <c r="O58" s="70"/>
      <c r="P58" s="76" t="s">
        <v>462</v>
      </c>
      <c r="Q58" s="76" t="s">
        <v>463</v>
      </c>
      <c r="R58" s="76" t="s">
        <v>464</v>
      </c>
      <c r="S58" s="76" t="s">
        <v>465</v>
      </c>
      <c r="T58" s="77"/>
      <c r="U58" s="77"/>
      <c r="V58" s="76">
        <v>0</v>
      </c>
      <c r="W58" s="76">
        <v>0</v>
      </c>
      <c r="X58" s="78">
        <v>0</v>
      </c>
      <c r="Y58" s="76">
        <v>1.6758</v>
      </c>
      <c r="Z58" s="76">
        <v>0.15540000000000001</v>
      </c>
      <c r="AA58" s="76">
        <v>0</v>
      </c>
      <c r="AB58" s="76">
        <v>5.6</v>
      </c>
      <c r="AC58" s="76">
        <v>1.8310999999999999</v>
      </c>
      <c r="AD58" s="76">
        <v>0</v>
      </c>
      <c r="AE58" s="79">
        <v>0</v>
      </c>
      <c r="AF58" s="79">
        <v>0</v>
      </c>
      <c r="AG58" s="76">
        <v>1.8310999999999999</v>
      </c>
      <c r="AH58" s="74">
        <v>43252</v>
      </c>
      <c r="AI58" s="74">
        <v>43252</v>
      </c>
      <c r="AJ58" s="93" t="s">
        <v>242</v>
      </c>
      <c r="AK58" s="63">
        <f t="shared" si="4"/>
        <v>0</v>
      </c>
      <c r="AL58" s="63">
        <f t="shared" si="5"/>
        <v>0</v>
      </c>
      <c r="AM58" s="63">
        <f t="shared" si="6"/>
        <v>0</v>
      </c>
      <c r="AN58" s="63">
        <f t="shared" si="7"/>
        <v>0</v>
      </c>
      <c r="AO58" s="63">
        <f t="shared" si="8"/>
        <v>0</v>
      </c>
      <c r="AP58" s="63">
        <f t="shared" si="9"/>
        <v>0</v>
      </c>
      <c r="AQ58" s="63">
        <f t="shared" si="10"/>
        <v>0</v>
      </c>
      <c r="AR58" s="63">
        <f t="shared" si="11"/>
        <v>0</v>
      </c>
      <c r="AS58" s="63">
        <f t="shared" si="12"/>
        <v>0</v>
      </c>
      <c r="AT58" s="64">
        <f t="shared" si="13"/>
        <v>0</v>
      </c>
      <c r="AU58" s="64">
        <f t="shared" si="14"/>
        <v>0</v>
      </c>
      <c r="AV58" s="76">
        <v>0</v>
      </c>
      <c r="AW58" s="76">
        <v>0</v>
      </c>
      <c r="AX58" s="76">
        <v>0</v>
      </c>
      <c r="AY58" s="76">
        <v>0</v>
      </c>
      <c r="AZ58" s="64">
        <f t="shared" si="15"/>
        <v>0</v>
      </c>
      <c r="BA58" s="76">
        <v>0</v>
      </c>
      <c r="BB58" s="76">
        <v>0</v>
      </c>
      <c r="BC58" s="76">
        <v>0</v>
      </c>
      <c r="BD58" s="64">
        <f t="shared" si="16"/>
        <v>0</v>
      </c>
      <c r="BE58" s="64">
        <f t="shared" si="17"/>
        <v>0</v>
      </c>
      <c r="BF58" s="76">
        <v>0</v>
      </c>
      <c r="BG58" s="76">
        <v>0</v>
      </c>
      <c r="BH58" s="76">
        <v>0</v>
      </c>
      <c r="BI58" s="76">
        <v>0</v>
      </c>
      <c r="BJ58" s="64">
        <f t="shared" si="18"/>
        <v>0</v>
      </c>
      <c r="BK58" s="76">
        <v>0</v>
      </c>
      <c r="BL58" s="76">
        <v>0</v>
      </c>
      <c r="BM58" s="76">
        <v>0</v>
      </c>
      <c r="BN58" s="76">
        <f t="shared" si="19"/>
        <v>0</v>
      </c>
      <c r="BO58" s="76">
        <f t="shared" si="20"/>
        <v>0</v>
      </c>
      <c r="BP58" s="76">
        <v>0</v>
      </c>
      <c r="BQ58" s="76">
        <v>0</v>
      </c>
      <c r="BR58" s="76">
        <v>0</v>
      </c>
      <c r="BS58" s="76">
        <v>0</v>
      </c>
      <c r="BT58" s="64">
        <f t="shared" si="21"/>
        <v>0</v>
      </c>
      <c r="BU58" s="76">
        <v>0</v>
      </c>
      <c r="BV58" s="76">
        <v>0</v>
      </c>
      <c r="BW58" s="76">
        <v>0</v>
      </c>
      <c r="BX58" s="76">
        <f t="shared" si="22"/>
        <v>0</v>
      </c>
      <c r="BY58" s="76">
        <f t="shared" si="23"/>
        <v>0</v>
      </c>
      <c r="BZ58" s="76">
        <f t="shared" si="24"/>
        <v>0</v>
      </c>
      <c r="CA58" s="76">
        <f t="shared" si="25"/>
        <v>0</v>
      </c>
      <c r="CB58" s="76">
        <f t="shared" si="26"/>
        <v>0</v>
      </c>
      <c r="CC58" s="76">
        <f t="shared" si="27"/>
        <v>0</v>
      </c>
      <c r="CD58" s="76">
        <f t="shared" si="28"/>
        <v>0</v>
      </c>
      <c r="CE58" s="76">
        <f t="shared" si="29"/>
        <v>0</v>
      </c>
      <c r="CF58" s="76">
        <f t="shared" si="30"/>
        <v>0</v>
      </c>
      <c r="CG58" s="76">
        <f t="shared" si="31"/>
        <v>0</v>
      </c>
      <c r="CH58" s="76">
        <f t="shared" si="32"/>
        <v>0</v>
      </c>
      <c r="CI58" s="76">
        <v>0</v>
      </c>
      <c r="CJ58" s="76">
        <v>0</v>
      </c>
      <c r="CK58" s="76">
        <v>0</v>
      </c>
      <c r="CL58" s="76">
        <v>0</v>
      </c>
      <c r="CM58" s="64">
        <f t="shared" si="33"/>
        <v>0</v>
      </c>
      <c r="CN58" s="76">
        <v>0</v>
      </c>
      <c r="CO58" s="76">
        <v>0</v>
      </c>
      <c r="CP58" s="76">
        <v>0</v>
      </c>
      <c r="CQ58" s="64">
        <f t="shared" si="34"/>
        <v>0</v>
      </c>
      <c r="CR58" s="64">
        <f t="shared" si="35"/>
        <v>0</v>
      </c>
      <c r="CS58" s="76">
        <v>0</v>
      </c>
      <c r="CT58" s="76">
        <v>0</v>
      </c>
      <c r="CU58" s="76">
        <v>0</v>
      </c>
      <c r="CV58" s="76">
        <v>0</v>
      </c>
      <c r="CW58" s="64">
        <f t="shared" si="36"/>
        <v>0</v>
      </c>
      <c r="CX58" s="76">
        <v>0</v>
      </c>
      <c r="CY58" s="76">
        <v>0</v>
      </c>
      <c r="CZ58" s="76">
        <v>0</v>
      </c>
      <c r="DA58" s="64">
        <f t="shared" si="37"/>
        <v>0</v>
      </c>
      <c r="DB58" s="64">
        <f t="shared" si="38"/>
        <v>0</v>
      </c>
      <c r="DC58" s="76">
        <v>0</v>
      </c>
      <c r="DD58" s="76">
        <v>0</v>
      </c>
      <c r="DE58" s="76">
        <v>0</v>
      </c>
      <c r="DF58" s="76">
        <v>0</v>
      </c>
      <c r="DG58" s="82">
        <f t="shared" si="39"/>
        <v>0</v>
      </c>
      <c r="DH58" s="83">
        <v>0</v>
      </c>
      <c r="DI58" s="83">
        <v>0</v>
      </c>
      <c r="DJ58" s="83">
        <v>0</v>
      </c>
      <c r="DK58" s="67" t="e">
        <f>#REF!+#REF!+#REF!+#REF!</f>
        <v>#REF!</v>
      </c>
      <c r="DL58" s="67" t="e">
        <f>#REF!+#REF!+AK58+BX58</f>
        <v>#REF!</v>
      </c>
      <c r="DM58" s="67" t="e">
        <f>#REF!+#REF!+AL58+BY58</f>
        <v>#REF!</v>
      </c>
      <c r="DN58" s="67" t="e">
        <f>#REF!+#REF!+AM58+BZ58</f>
        <v>#REF!</v>
      </c>
      <c r="DO58" s="67" t="e">
        <f>#REF!+#REF!+AN58+CA58</f>
        <v>#REF!</v>
      </c>
      <c r="DP58" s="67" t="e">
        <f>#REF!+#REF!+AO58+CB58</f>
        <v>#REF!</v>
      </c>
      <c r="DQ58" s="67" t="e">
        <f>#REF!+#REF!+AP58+CC58</f>
        <v>#REF!</v>
      </c>
      <c r="DR58" s="67" t="e">
        <f>#REF!+#REF!+AQ58+CD58</f>
        <v>#REF!</v>
      </c>
      <c r="DS58" s="67" t="e">
        <f>#REF!+#REF!+AR58+CE58</f>
        <v>#REF!</v>
      </c>
      <c r="DT58" s="67" t="e">
        <f>#REF!+#REF!+AS58+CF58</f>
        <v>#REF!</v>
      </c>
      <c r="DU58" s="64" t="e">
        <f>DK58-#REF!</f>
        <v>#REF!</v>
      </c>
      <c r="DV5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" s="64" t="e">
        <f t="shared" si="40"/>
        <v>#REF!</v>
      </c>
      <c r="DX58" s="64" t="e">
        <f>DN58-Таблица13[[#This Row],[ФОТ20]]</f>
        <v>#REF!</v>
      </c>
      <c r="DY58" s="64" t="e">
        <f>DO58-Таблица13[[#This Row],[ЕСН24]]</f>
        <v>#REF!</v>
      </c>
      <c r="DZ58" s="64" t="e">
        <f t="shared" si="41"/>
        <v>#REF!</v>
      </c>
      <c r="EA5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" s="64" t="e">
        <f t="shared" si="42"/>
        <v>#REF!</v>
      </c>
      <c r="EC58" s="64" t="e">
        <f t="shared" si="43"/>
        <v>#REF!</v>
      </c>
      <c r="ED58" s="64" t="e">
        <f t="shared" si="44"/>
        <v>#REF!</v>
      </c>
    </row>
    <row r="59" spans="1:134" ht="45" hidden="1">
      <c r="A59" s="70" t="s">
        <v>226</v>
      </c>
      <c r="B59" s="70">
        <v>47</v>
      </c>
      <c r="C59" s="71" t="s">
        <v>227</v>
      </c>
      <c r="D59" s="72" t="s">
        <v>228</v>
      </c>
      <c r="E59" s="73">
        <v>1</v>
      </c>
      <c r="F59" s="74" t="s">
        <v>229</v>
      </c>
      <c r="G59" s="73" t="s">
        <v>247</v>
      </c>
      <c r="H59" s="73" t="s">
        <v>231</v>
      </c>
      <c r="I59" s="73" t="s">
        <v>232</v>
      </c>
      <c r="J59" s="14" t="s">
        <v>233</v>
      </c>
      <c r="K59" s="75" t="s">
        <v>268</v>
      </c>
      <c r="L59" s="75" t="s">
        <v>235</v>
      </c>
      <c r="M59" s="75" t="s">
        <v>333</v>
      </c>
      <c r="N59" s="75" t="s">
        <v>466</v>
      </c>
      <c r="O59" s="70"/>
      <c r="P59" s="76" t="s">
        <v>467</v>
      </c>
      <c r="Q59" s="76" t="s">
        <v>468</v>
      </c>
      <c r="R59" s="76" t="s">
        <v>469</v>
      </c>
      <c r="S59" s="76" t="s">
        <v>470</v>
      </c>
      <c r="T59" s="77"/>
      <c r="U59" s="77"/>
      <c r="V59" s="76">
        <v>0</v>
      </c>
      <c r="W59" s="76">
        <v>0</v>
      </c>
      <c r="X59" s="78">
        <v>0</v>
      </c>
      <c r="Y59" s="76">
        <v>18.839100000000002</v>
      </c>
      <c r="Z59" s="76">
        <v>0.16889999999999999</v>
      </c>
      <c r="AA59" s="76">
        <v>81.602400000000003</v>
      </c>
      <c r="AB59" s="76">
        <v>70</v>
      </c>
      <c r="AC59" s="76">
        <v>100.6104</v>
      </c>
      <c r="AD59" s="76">
        <v>0</v>
      </c>
      <c r="AE59" s="79">
        <v>0</v>
      </c>
      <c r="AF59" s="79">
        <v>0</v>
      </c>
      <c r="AG59" s="76">
        <v>100.6104</v>
      </c>
      <c r="AH59" s="74">
        <v>43252</v>
      </c>
      <c r="AI59" s="74">
        <v>43281</v>
      </c>
      <c r="AJ59" s="93" t="s">
        <v>242</v>
      </c>
      <c r="AK59" s="63">
        <f t="shared" si="4"/>
        <v>0</v>
      </c>
      <c r="AL59" s="63">
        <f t="shared" si="5"/>
        <v>0</v>
      </c>
      <c r="AM59" s="63">
        <f t="shared" si="6"/>
        <v>0</v>
      </c>
      <c r="AN59" s="63">
        <f t="shared" si="7"/>
        <v>0</v>
      </c>
      <c r="AO59" s="63">
        <f t="shared" si="8"/>
        <v>0</v>
      </c>
      <c r="AP59" s="63">
        <f t="shared" si="9"/>
        <v>0</v>
      </c>
      <c r="AQ59" s="63">
        <f t="shared" si="10"/>
        <v>0</v>
      </c>
      <c r="AR59" s="63">
        <f t="shared" si="11"/>
        <v>0</v>
      </c>
      <c r="AS59" s="63">
        <f t="shared" si="12"/>
        <v>0</v>
      </c>
      <c r="AT59" s="64">
        <f t="shared" si="13"/>
        <v>0</v>
      </c>
      <c r="AU59" s="64">
        <f t="shared" si="14"/>
        <v>0</v>
      </c>
      <c r="AV59" s="76">
        <v>0</v>
      </c>
      <c r="AW59" s="76">
        <v>0</v>
      </c>
      <c r="AX59" s="76">
        <v>0</v>
      </c>
      <c r="AY59" s="76">
        <v>0</v>
      </c>
      <c r="AZ59" s="64">
        <f t="shared" si="15"/>
        <v>0</v>
      </c>
      <c r="BA59" s="76">
        <v>0</v>
      </c>
      <c r="BB59" s="76">
        <v>0</v>
      </c>
      <c r="BC59" s="76">
        <v>0</v>
      </c>
      <c r="BD59" s="64">
        <f t="shared" si="16"/>
        <v>0</v>
      </c>
      <c r="BE59" s="64">
        <f t="shared" si="17"/>
        <v>0</v>
      </c>
      <c r="BF59" s="76">
        <v>0</v>
      </c>
      <c r="BG59" s="76">
        <v>0</v>
      </c>
      <c r="BH59" s="76">
        <v>0</v>
      </c>
      <c r="BI59" s="76">
        <v>0</v>
      </c>
      <c r="BJ59" s="64">
        <f t="shared" si="18"/>
        <v>0</v>
      </c>
      <c r="BK59" s="76">
        <v>0</v>
      </c>
      <c r="BL59" s="76">
        <v>0</v>
      </c>
      <c r="BM59" s="76">
        <v>0</v>
      </c>
      <c r="BN59" s="76">
        <f t="shared" si="19"/>
        <v>0</v>
      </c>
      <c r="BO59" s="76">
        <f t="shared" si="20"/>
        <v>0</v>
      </c>
      <c r="BP59" s="76">
        <v>0</v>
      </c>
      <c r="BQ59" s="76">
        <v>0</v>
      </c>
      <c r="BR59" s="76">
        <v>0</v>
      </c>
      <c r="BS59" s="76">
        <v>0</v>
      </c>
      <c r="BT59" s="64">
        <f t="shared" si="21"/>
        <v>0</v>
      </c>
      <c r="BU59" s="76">
        <v>0</v>
      </c>
      <c r="BV59" s="76">
        <v>0</v>
      </c>
      <c r="BW59" s="76">
        <v>0</v>
      </c>
      <c r="BX59" s="76">
        <f t="shared" si="22"/>
        <v>0</v>
      </c>
      <c r="BY59" s="76">
        <f t="shared" si="23"/>
        <v>0</v>
      </c>
      <c r="BZ59" s="76">
        <f t="shared" si="24"/>
        <v>0</v>
      </c>
      <c r="CA59" s="76">
        <f t="shared" si="25"/>
        <v>0</v>
      </c>
      <c r="CB59" s="76">
        <f t="shared" si="26"/>
        <v>0</v>
      </c>
      <c r="CC59" s="76">
        <f t="shared" si="27"/>
        <v>0</v>
      </c>
      <c r="CD59" s="76">
        <f t="shared" si="28"/>
        <v>0</v>
      </c>
      <c r="CE59" s="76">
        <f t="shared" si="29"/>
        <v>0</v>
      </c>
      <c r="CF59" s="76">
        <f t="shared" si="30"/>
        <v>0</v>
      </c>
      <c r="CG59" s="76">
        <f t="shared" si="31"/>
        <v>0</v>
      </c>
      <c r="CH59" s="76">
        <f t="shared" si="32"/>
        <v>0</v>
      </c>
      <c r="CI59" s="76">
        <v>0</v>
      </c>
      <c r="CJ59" s="76">
        <v>0</v>
      </c>
      <c r="CK59" s="76">
        <v>0</v>
      </c>
      <c r="CL59" s="76">
        <v>0</v>
      </c>
      <c r="CM59" s="64">
        <f t="shared" si="33"/>
        <v>0</v>
      </c>
      <c r="CN59" s="76">
        <v>0</v>
      </c>
      <c r="CO59" s="76">
        <v>0</v>
      </c>
      <c r="CP59" s="76">
        <v>0</v>
      </c>
      <c r="CQ59" s="64">
        <f t="shared" si="34"/>
        <v>0</v>
      </c>
      <c r="CR59" s="64">
        <f t="shared" si="35"/>
        <v>0</v>
      </c>
      <c r="CS59" s="76">
        <v>0</v>
      </c>
      <c r="CT59" s="76">
        <v>0</v>
      </c>
      <c r="CU59" s="76">
        <v>0</v>
      </c>
      <c r="CV59" s="76">
        <v>0</v>
      </c>
      <c r="CW59" s="64">
        <f t="shared" si="36"/>
        <v>0</v>
      </c>
      <c r="CX59" s="76">
        <v>0</v>
      </c>
      <c r="CY59" s="76">
        <v>0</v>
      </c>
      <c r="CZ59" s="76">
        <v>0</v>
      </c>
      <c r="DA59" s="64">
        <f t="shared" si="37"/>
        <v>0</v>
      </c>
      <c r="DB59" s="64">
        <f t="shared" si="38"/>
        <v>0</v>
      </c>
      <c r="DC59" s="76">
        <v>0</v>
      </c>
      <c r="DD59" s="76">
        <v>0</v>
      </c>
      <c r="DE59" s="76">
        <v>0</v>
      </c>
      <c r="DF59" s="76">
        <v>0</v>
      </c>
      <c r="DG59" s="82">
        <f t="shared" si="39"/>
        <v>0</v>
      </c>
      <c r="DH59" s="83">
        <v>0</v>
      </c>
      <c r="DI59" s="83">
        <v>0</v>
      </c>
      <c r="DJ59" s="83">
        <v>0</v>
      </c>
      <c r="DK59" s="67" t="e">
        <f>#REF!+#REF!+#REF!+#REF!</f>
        <v>#REF!</v>
      </c>
      <c r="DL59" s="67" t="e">
        <f>#REF!+#REF!+AK59+BX59</f>
        <v>#REF!</v>
      </c>
      <c r="DM59" s="67" t="e">
        <f>#REF!+#REF!+AL59+BY59</f>
        <v>#REF!</v>
      </c>
      <c r="DN59" s="67" t="e">
        <f>#REF!+#REF!+AM59+BZ59</f>
        <v>#REF!</v>
      </c>
      <c r="DO59" s="67" t="e">
        <f>#REF!+#REF!+AN59+CA59</f>
        <v>#REF!</v>
      </c>
      <c r="DP59" s="67" t="e">
        <f>#REF!+#REF!+AO59+CB59</f>
        <v>#REF!</v>
      </c>
      <c r="DQ59" s="67" t="e">
        <f>#REF!+#REF!+AP59+CC59</f>
        <v>#REF!</v>
      </c>
      <c r="DR59" s="67" t="e">
        <f>#REF!+#REF!+AQ59+CD59</f>
        <v>#REF!</v>
      </c>
      <c r="DS59" s="67" t="e">
        <f>#REF!+#REF!+AR59+CE59</f>
        <v>#REF!</v>
      </c>
      <c r="DT59" s="67" t="e">
        <f>#REF!+#REF!+AS59+CF59</f>
        <v>#REF!</v>
      </c>
      <c r="DU59" s="64" t="e">
        <f>DK59-#REF!</f>
        <v>#REF!</v>
      </c>
      <c r="DV5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" s="64" t="e">
        <f t="shared" si="40"/>
        <v>#REF!</v>
      </c>
      <c r="DX59" s="64" t="e">
        <f>DN59-Таблица13[[#This Row],[ФОТ20]]</f>
        <v>#REF!</v>
      </c>
      <c r="DY59" s="64" t="e">
        <f>DO59-Таблица13[[#This Row],[ЕСН24]]</f>
        <v>#REF!</v>
      </c>
      <c r="DZ59" s="64" t="e">
        <f t="shared" si="41"/>
        <v>#REF!</v>
      </c>
      <c r="EA5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" s="64" t="e">
        <f t="shared" si="42"/>
        <v>#REF!</v>
      </c>
      <c r="EC59" s="64" t="e">
        <f t="shared" si="43"/>
        <v>#REF!</v>
      </c>
      <c r="ED59" s="64" t="e">
        <f t="shared" si="44"/>
        <v>#REF!</v>
      </c>
    </row>
    <row r="60" spans="1:134" ht="45" hidden="1">
      <c r="A60" s="70" t="s">
        <v>226</v>
      </c>
      <c r="B60" s="70">
        <v>48</v>
      </c>
      <c r="C60" s="71" t="s">
        <v>227</v>
      </c>
      <c r="D60" s="72" t="s">
        <v>228</v>
      </c>
      <c r="E60" s="73">
        <v>1</v>
      </c>
      <c r="F60" s="74" t="s">
        <v>229</v>
      </c>
      <c r="G60" s="73" t="s">
        <v>247</v>
      </c>
      <c r="H60" s="73" t="s">
        <v>248</v>
      </c>
      <c r="I60" s="73" t="s">
        <v>232</v>
      </c>
      <c r="J60" s="14" t="s">
        <v>233</v>
      </c>
      <c r="K60" s="75" t="s">
        <v>234</v>
      </c>
      <c r="L60" s="75" t="s">
        <v>235</v>
      </c>
      <c r="M60" s="75" t="s">
        <v>363</v>
      </c>
      <c r="N60" s="75" t="s">
        <v>364</v>
      </c>
      <c r="O60" s="70"/>
      <c r="P60" s="76" t="s">
        <v>471</v>
      </c>
      <c r="Q60" s="76" t="s">
        <v>472</v>
      </c>
      <c r="R60" s="76" t="s">
        <v>473</v>
      </c>
      <c r="S60" s="76" t="s">
        <v>360</v>
      </c>
      <c r="T60" s="77" t="s">
        <v>248</v>
      </c>
      <c r="U60" s="77" t="s">
        <v>361</v>
      </c>
      <c r="V60" s="76">
        <v>98.501000000000005</v>
      </c>
      <c r="W60" s="76">
        <v>49.438699999999997</v>
      </c>
      <c r="X60" s="78">
        <v>0</v>
      </c>
      <c r="Y60" s="76">
        <v>0</v>
      </c>
      <c r="Z60" s="76">
        <v>0</v>
      </c>
      <c r="AA60" s="76">
        <v>0</v>
      </c>
      <c r="AB60" s="76">
        <v>300.89999999999998</v>
      </c>
      <c r="AC60" s="76">
        <v>49.438699999999997</v>
      </c>
      <c r="AD60" s="76">
        <v>98.501000000000005</v>
      </c>
      <c r="AE60" s="79">
        <v>0</v>
      </c>
      <c r="AF60" s="79">
        <v>0</v>
      </c>
      <c r="AG60" s="76">
        <v>147.93959999999998</v>
      </c>
      <c r="AH60" s="74">
        <v>43221</v>
      </c>
      <c r="AI60" s="74">
        <v>43251</v>
      </c>
      <c r="AJ60" s="93"/>
      <c r="AK60" s="63">
        <f t="shared" si="4"/>
        <v>0</v>
      </c>
      <c r="AL60" s="63">
        <f t="shared" si="5"/>
        <v>0</v>
      </c>
      <c r="AM60" s="63">
        <f t="shared" si="6"/>
        <v>0</v>
      </c>
      <c r="AN60" s="63">
        <f t="shared" si="7"/>
        <v>0</v>
      </c>
      <c r="AO60" s="63">
        <f t="shared" si="8"/>
        <v>0</v>
      </c>
      <c r="AP60" s="63">
        <f t="shared" si="9"/>
        <v>0</v>
      </c>
      <c r="AQ60" s="63">
        <f t="shared" si="10"/>
        <v>0</v>
      </c>
      <c r="AR60" s="63">
        <f t="shared" si="11"/>
        <v>0</v>
      </c>
      <c r="AS60" s="63">
        <f t="shared" si="12"/>
        <v>0</v>
      </c>
      <c r="AT60" s="64">
        <f t="shared" si="13"/>
        <v>0</v>
      </c>
      <c r="AU60" s="64">
        <f t="shared" si="14"/>
        <v>0</v>
      </c>
      <c r="AV60" s="76">
        <v>0</v>
      </c>
      <c r="AW60" s="76">
        <v>0</v>
      </c>
      <c r="AX60" s="76">
        <v>0</v>
      </c>
      <c r="AY60" s="76">
        <v>0</v>
      </c>
      <c r="AZ60" s="64">
        <f t="shared" si="15"/>
        <v>0</v>
      </c>
      <c r="BA60" s="76">
        <v>0</v>
      </c>
      <c r="BB60" s="76">
        <v>0</v>
      </c>
      <c r="BC60" s="76">
        <v>0</v>
      </c>
      <c r="BD60" s="64">
        <f t="shared" si="16"/>
        <v>0</v>
      </c>
      <c r="BE60" s="64">
        <f t="shared" si="17"/>
        <v>0</v>
      </c>
      <c r="BF60" s="76">
        <v>0</v>
      </c>
      <c r="BG60" s="76">
        <v>0</v>
      </c>
      <c r="BH60" s="76">
        <v>0</v>
      </c>
      <c r="BI60" s="76">
        <v>0</v>
      </c>
      <c r="BJ60" s="64">
        <f t="shared" si="18"/>
        <v>0</v>
      </c>
      <c r="BK60" s="76">
        <v>0</v>
      </c>
      <c r="BL60" s="76">
        <v>0</v>
      </c>
      <c r="BM60" s="76">
        <v>0</v>
      </c>
      <c r="BN60" s="76">
        <f t="shared" si="19"/>
        <v>0</v>
      </c>
      <c r="BO60" s="76">
        <f t="shared" si="20"/>
        <v>0</v>
      </c>
      <c r="BP60" s="76">
        <v>0</v>
      </c>
      <c r="BQ60" s="76">
        <v>0</v>
      </c>
      <c r="BR60" s="76">
        <v>0</v>
      </c>
      <c r="BS60" s="76">
        <v>0</v>
      </c>
      <c r="BT60" s="64">
        <f t="shared" si="21"/>
        <v>0</v>
      </c>
      <c r="BU60" s="76">
        <v>0</v>
      </c>
      <c r="BV60" s="76">
        <v>0</v>
      </c>
      <c r="BW60" s="76">
        <v>0</v>
      </c>
      <c r="BX60" s="76">
        <f t="shared" si="22"/>
        <v>0</v>
      </c>
      <c r="BY60" s="76">
        <f t="shared" si="23"/>
        <v>0</v>
      </c>
      <c r="BZ60" s="76">
        <f t="shared" si="24"/>
        <v>0</v>
      </c>
      <c r="CA60" s="76">
        <f t="shared" si="25"/>
        <v>0</v>
      </c>
      <c r="CB60" s="76">
        <f t="shared" si="26"/>
        <v>0</v>
      </c>
      <c r="CC60" s="76">
        <f t="shared" si="27"/>
        <v>0</v>
      </c>
      <c r="CD60" s="76">
        <f t="shared" si="28"/>
        <v>0</v>
      </c>
      <c r="CE60" s="76">
        <f t="shared" si="29"/>
        <v>0</v>
      </c>
      <c r="CF60" s="76">
        <f t="shared" si="30"/>
        <v>0</v>
      </c>
      <c r="CG60" s="76">
        <f t="shared" si="31"/>
        <v>0</v>
      </c>
      <c r="CH60" s="76">
        <f t="shared" si="32"/>
        <v>0</v>
      </c>
      <c r="CI60" s="76">
        <v>0</v>
      </c>
      <c r="CJ60" s="76">
        <v>0</v>
      </c>
      <c r="CK60" s="76">
        <v>0</v>
      </c>
      <c r="CL60" s="76">
        <v>0</v>
      </c>
      <c r="CM60" s="64">
        <f t="shared" si="33"/>
        <v>0</v>
      </c>
      <c r="CN60" s="76">
        <v>0</v>
      </c>
      <c r="CO60" s="76">
        <v>0</v>
      </c>
      <c r="CP60" s="76">
        <v>0</v>
      </c>
      <c r="CQ60" s="64">
        <f t="shared" si="34"/>
        <v>0</v>
      </c>
      <c r="CR60" s="64">
        <f t="shared" si="35"/>
        <v>0</v>
      </c>
      <c r="CS60" s="76">
        <v>0</v>
      </c>
      <c r="CT60" s="76">
        <v>0</v>
      </c>
      <c r="CU60" s="76">
        <v>0</v>
      </c>
      <c r="CV60" s="76">
        <v>0</v>
      </c>
      <c r="CW60" s="64">
        <f t="shared" si="36"/>
        <v>0</v>
      </c>
      <c r="CX60" s="76">
        <v>0</v>
      </c>
      <c r="CY60" s="76">
        <v>0</v>
      </c>
      <c r="CZ60" s="76">
        <v>0</v>
      </c>
      <c r="DA60" s="64">
        <f t="shared" si="37"/>
        <v>0</v>
      </c>
      <c r="DB60" s="64">
        <f t="shared" si="38"/>
        <v>0</v>
      </c>
      <c r="DC60" s="76">
        <v>0</v>
      </c>
      <c r="DD60" s="76">
        <v>0</v>
      </c>
      <c r="DE60" s="76">
        <v>0</v>
      </c>
      <c r="DF60" s="76">
        <v>0</v>
      </c>
      <c r="DG60" s="82">
        <f t="shared" si="39"/>
        <v>0</v>
      </c>
      <c r="DH60" s="83">
        <v>0</v>
      </c>
      <c r="DI60" s="83">
        <v>0</v>
      </c>
      <c r="DJ60" s="83">
        <v>0</v>
      </c>
      <c r="DK60" s="67" t="e">
        <f>#REF!+#REF!+#REF!+#REF!</f>
        <v>#REF!</v>
      </c>
      <c r="DL60" s="67" t="e">
        <f>#REF!+#REF!+AK60+BX60</f>
        <v>#REF!</v>
      </c>
      <c r="DM60" s="67" t="e">
        <f>#REF!+#REF!+AL60+BY60</f>
        <v>#REF!</v>
      </c>
      <c r="DN60" s="67" t="e">
        <f>#REF!+#REF!+AM60+BZ60</f>
        <v>#REF!</v>
      </c>
      <c r="DO60" s="67" t="e">
        <f>#REF!+#REF!+AN60+CA60</f>
        <v>#REF!</v>
      </c>
      <c r="DP60" s="67" t="e">
        <f>#REF!+#REF!+AO60+CB60</f>
        <v>#REF!</v>
      </c>
      <c r="DQ60" s="67" t="e">
        <f>#REF!+#REF!+AP60+CC60</f>
        <v>#REF!</v>
      </c>
      <c r="DR60" s="67" t="e">
        <f>#REF!+#REF!+AQ60+CD60</f>
        <v>#REF!</v>
      </c>
      <c r="DS60" s="67" t="e">
        <f>#REF!+#REF!+AR60+CE60</f>
        <v>#REF!</v>
      </c>
      <c r="DT60" s="67" t="e">
        <f>#REF!+#REF!+AS60+CF60</f>
        <v>#REF!</v>
      </c>
      <c r="DU60" s="64" t="e">
        <f>DK60-#REF!</f>
        <v>#REF!</v>
      </c>
      <c r="DV6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" s="64" t="e">
        <f t="shared" si="40"/>
        <v>#REF!</v>
      </c>
      <c r="DX60" s="64" t="e">
        <f>DN60-Таблица13[[#This Row],[ФОТ20]]</f>
        <v>#REF!</v>
      </c>
      <c r="DY60" s="64" t="e">
        <f>DO60-Таблица13[[#This Row],[ЕСН24]]</f>
        <v>#REF!</v>
      </c>
      <c r="DZ60" s="64" t="e">
        <f t="shared" si="41"/>
        <v>#REF!</v>
      </c>
      <c r="EA6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" s="64" t="e">
        <f t="shared" si="42"/>
        <v>#REF!</v>
      </c>
      <c r="EC60" s="64" t="e">
        <f t="shared" si="43"/>
        <v>#REF!</v>
      </c>
      <c r="ED60" s="64" t="e">
        <f t="shared" si="44"/>
        <v>#REF!</v>
      </c>
    </row>
    <row r="61" spans="1:134" ht="45" hidden="1">
      <c r="A61" s="70" t="s">
        <v>226</v>
      </c>
      <c r="B61" s="70">
        <v>49</v>
      </c>
      <c r="C61" s="71" t="s">
        <v>227</v>
      </c>
      <c r="D61" s="72" t="s">
        <v>277</v>
      </c>
      <c r="E61" s="73">
        <v>1</v>
      </c>
      <c r="F61" s="74" t="s">
        <v>229</v>
      </c>
      <c r="G61" s="73" t="s">
        <v>247</v>
      </c>
      <c r="H61" s="73" t="s">
        <v>248</v>
      </c>
      <c r="I61" s="73" t="s">
        <v>232</v>
      </c>
      <c r="J61" s="14" t="s">
        <v>306</v>
      </c>
      <c r="K61" s="75" t="s">
        <v>263</v>
      </c>
      <c r="L61" s="75" t="s">
        <v>280</v>
      </c>
      <c r="M61" s="75" t="s">
        <v>381</v>
      </c>
      <c r="N61" s="75" t="s">
        <v>297</v>
      </c>
      <c r="O61" s="70"/>
      <c r="P61" s="76" t="s">
        <v>474</v>
      </c>
      <c r="Q61" s="76" t="s">
        <v>475</v>
      </c>
      <c r="R61" s="76" t="s">
        <v>476</v>
      </c>
      <c r="S61" s="76" t="s">
        <v>255</v>
      </c>
      <c r="T61" s="77" t="s">
        <v>248</v>
      </c>
      <c r="U61" s="77" t="s">
        <v>295</v>
      </c>
      <c r="V61" s="76">
        <v>522.15789999999993</v>
      </c>
      <c r="W61" s="76">
        <v>1.2204000000000002</v>
      </c>
      <c r="X61" s="78">
        <v>0</v>
      </c>
      <c r="Y61" s="76">
        <v>0</v>
      </c>
      <c r="Z61" s="76">
        <v>0</v>
      </c>
      <c r="AA61" s="76">
        <v>0</v>
      </c>
      <c r="AB61" s="76">
        <v>1691.9</v>
      </c>
      <c r="AC61" s="76">
        <v>1.2204000000000002</v>
      </c>
      <c r="AD61" s="76">
        <v>522.15789999999993</v>
      </c>
      <c r="AE61" s="79">
        <v>0</v>
      </c>
      <c r="AF61" s="79">
        <v>0</v>
      </c>
      <c r="AG61" s="76">
        <v>523.37830000000008</v>
      </c>
      <c r="AH61" s="74">
        <v>43276</v>
      </c>
      <c r="AI61" s="74">
        <v>43383</v>
      </c>
      <c r="AJ61" s="93"/>
      <c r="AK61" s="63">
        <f t="shared" si="4"/>
        <v>313.78300000000002</v>
      </c>
      <c r="AL61" s="63">
        <f t="shared" si="5"/>
        <v>313.29480000000001</v>
      </c>
      <c r="AM61" s="63">
        <f t="shared" si="6"/>
        <v>0</v>
      </c>
      <c r="AN61" s="63">
        <f t="shared" si="7"/>
        <v>0</v>
      </c>
      <c r="AO61" s="63">
        <f t="shared" si="8"/>
        <v>0.73230000000000006</v>
      </c>
      <c r="AP61" s="63">
        <f t="shared" si="9"/>
        <v>0</v>
      </c>
      <c r="AQ61" s="63">
        <f t="shared" si="10"/>
        <v>0</v>
      </c>
      <c r="AR61" s="63">
        <f t="shared" si="11"/>
        <v>0</v>
      </c>
      <c r="AS61" s="63">
        <f t="shared" si="12"/>
        <v>0</v>
      </c>
      <c r="AT61" s="64">
        <f t="shared" si="13"/>
        <v>104.67570000000001</v>
      </c>
      <c r="AU61" s="64">
        <f t="shared" si="14"/>
        <v>104.67570000000001</v>
      </c>
      <c r="AV61" s="76">
        <v>104.4316</v>
      </c>
      <c r="AW61" s="76">
        <v>0</v>
      </c>
      <c r="AX61" s="76">
        <v>0</v>
      </c>
      <c r="AY61" s="76">
        <v>0.24410000000000001</v>
      </c>
      <c r="AZ61" s="64">
        <f t="shared" si="15"/>
        <v>0</v>
      </c>
      <c r="BA61" s="76">
        <v>0</v>
      </c>
      <c r="BB61" s="76">
        <v>0</v>
      </c>
      <c r="BC61" s="76">
        <v>0</v>
      </c>
      <c r="BD61" s="64">
        <f t="shared" si="16"/>
        <v>104.4316</v>
      </c>
      <c r="BE61" s="64">
        <f t="shared" si="17"/>
        <v>104.4316</v>
      </c>
      <c r="BF61" s="76">
        <v>104.4316</v>
      </c>
      <c r="BG61" s="76">
        <v>0</v>
      </c>
      <c r="BH61" s="76">
        <v>0</v>
      </c>
      <c r="BI61" s="76">
        <v>0.24410000000000001</v>
      </c>
      <c r="BJ61" s="64">
        <f t="shared" si="18"/>
        <v>0</v>
      </c>
      <c r="BK61" s="76">
        <v>0</v>
      </c>
      <c r="BL61" s="76">
        <v>0</v>
      </c>
      <c r="BM61" s="76">
        <v>0</v>
      </c>
      <c r="BN61" s="76">
        <f t="shared" si="19"/>
        <v>104.67570000000001</v>
      </c>
      <c r="BO61" s="76">
        <f t="shared" si="20"/>
        <v>104.67570000000001</v>
      </c>
      <c r="BP61" s="76">
        <v>104.4316</v>
      </c>
      <c r="BQ61" s="76">
        <v>0</v>
      </c>
      <c r="BR61" s="76">
        <v>0</v>
      </c>
      <c r="BS61" s="76">
        <v>0.24410000000000001</v>
      </c>
      <c r="BT61" s="64">
        <f t="shared" si="21"/>
        <v>0</v>
      </c>
      <c r="BU61" s="76">
        <v>0</v>
      </c>
      <c r="BV61" s="76">
        <v>0</v>
      </c>
      <c r="BW61" s="76">
        <v>0</v>
      </c>
      <c r="BX61" s="76">
        <f t="shared" si="22"/>
        <v>104.67570000000001</v>
      </c>
      <c r="BY61" s="76">
        <f t="shared" si="23"/>
        <v>104.4316</v>
      </c>
      <c r="BZ61" s="76">
        <f t="shared" si="24"/>
        <v>0</v>
      </c>
      <c r="CA61" s="76">
        <f t="shared" si="25"/>
        <v>0</v>
      </c>
      <c r="CB61" s="76">
        <f t="shared" si="26"/>
        <v>0.24410000000000001</v>
      </c>
      <c r="CC61" s="76">
        <f t="shared" si="27"/>
        <v>0</v>
      </c>
      <c r="CD61" s="76">
        <f t="shared" si="28"/>
        <v>0</v>
      </c>
      <c r="CE61" s="76">
        <f t="shared" si="29"/>
        <v>0</v>
      </c>
      <c r="CF61" s="76">
        <f t="shared" si="30"/>
        <v>0</v>
      </c>
      <c r="CG61" s="76">
        <f t="shared" si="31"/>
        <v>104.67570000000001</v>
      </c>
      <c r="CH61" s="76">
        <f t="shared" si="32"/>
        <v>104.67570000000001</v>
      </c>
      <c r="CI61" s="76">
        <v>104.4316</v>
      </c>
      <c r="CJ61" s="76">
        <v>0</v>
      </c>
      <c r="CK61" s="76">
        <v>0</v>
      </c>
      <c r="CL61" s="76">
        <v>0.24410000000000001</v>
      </c>
      <c r="CM61" s="64">
        <f t="shared" si="33"/>
        <v>0</v>
      </c>
      <c r="CN61" s="76">
        <v>0</v>
      </c>
      <c r="CO61" s="76">
        <v>0</v>
      </c>
      <c r="CP61" s="76">
        <v>0</v>
      </c>
      <c r="CQ61" s="64">
        <f t="shared" si="34"/>
        <v>0</v>
      </c>
      <c r="CR61" s="64">
        <f t="shared" si="35"/>
        <v>0</v>
      </c>
      <c r="CS61" s="76">
        <v>0</v>
      </c>
      <c r="CT61" s="76">
        <v>0</v>
      </c>
      <c r="CU61" s="76">
        <v>0</v>
      </c>
      <c r="CV61" s="76">
        <v>0</v>
      </c>
      <c r="CW61" s="64">
        <f t="shared" si="36"/>
        <v>0</v>
      </c>
      <c r="CX61" s="76">
        <v>0</v>
      </c>
      <c r="CY61" s="76">
        <v>0</v>
      </c>
      <c r="CZ61" s="76">
        <v>0</v>
      </c>
      <c r="DA61" s="64">
        <f t="shared" si="37"/>
        <v>0</v>
      </c>
      <c r="DB61" s="64">
        <f t="shared" si="38"/>
        <v>0</v>
      </c>
      <c r="DC61" s="76">
        <v>0</v>
      </c>
      <c r="DD61" s="76">
        <v>0</v>
      </c>
      <c r="DE61" s="76">
        <v>0</v>
      </c>
      <c r="DF61" s="76">
        <v>0</v>
      </c>
      <c r="DG61" s="82">
        <f t="shared" si="39"/>
        <v>0</v>
      </c>
      <c r="DH61" s="83">
        <v>0</v>
      </c>
      <c r="DI61" s="83">
        <v>0</v>
      </c>
      <c r="DJ61" s="83">
        <v>0</v>
      </c>
      <c r="DK61" s="67" t="e">
        <f>#REF!+#REF!+#REF!+#REF!</f>
        <v>#REF!</v>
      </c>
      <c r="DL61" s="67" t="e">
        <f>#REF!+#REF!+AK61+BX61</f>
        <v>#REF!</v>
      </c>
      <c r="DM61" s="67" t="e">
        <f>#REF!+#REF!+AL61+BY61</f>
        <v>#REF!</v>
      </c>
      <c r="DN61" s="67" t="e">
        <f>#REF!+#REF!+AM61+BZ61</f>
        <v>#REF!</v>
      </c>
      <c r="DO61" s="67" t="e">
        <f>#REF!+#REF!+AN61+CA61</f>
        <v>#REF!</v>
      </c>
      <c r="DP61" s="67" t="e">
        <f>#REF!+#REF!+AO61+CB61</f>
        <v>#REF!</v>
      </c>
      <c r="DQ61" s="67" t="e">
        <f>#REF!+#REF!+AP61+CC61</f>
        <v>#REF!</v>
      </c>
      <c r="DR61" s="67" t="e">
        <f>#REF!+#REF!+AQ61+CD61</f>
        <v>#REF!</v>
      </c>
      <c r="DS61" s="67" t="e">
        <f>#REF!+#REF!+AR61+CE61</f>
        <v>#REF!</v>
      </c>
      <c r="DT61" s="67" t="e">
        <f>#REF!+#REF!+AS61+CF61</f>
        <v>#REF!</v>
      </c>
      <c r="DU61" s="64" t="e">
        <f>DK61-#REF!</f>
        <v>#REF!</v>
      </c>
      <c r="DV6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" s="64" t="e">
        <f t="shared" si="40"/>
        <v>#REF!</v>
      </c>
      <c r="DX61" s="64" t="e">
        <f>DN61-Таблица13[[#This Row],[ФОТ20]]</f>
        <v>#REF!</v>
      </c>
      <c r="DY61" s="64" t="e">
        <f>DO61-Таблица13[[#This Row],[ЕСН24]]</f>
        <v>#REF!</v>
      </c>
      <c r="DZ61" s="64" t="e">
        <f t="shared" si="41"/>
        <v>#REF!</v>
      </c>
      <c r="EA6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" s="64" t="e">
        <f t="shared" si="42"/>
        <v>#REF!</v>
      </c>
      <c r="EC61" s="64" t="e">
        <f t="shared" si="43"/>
        <v>#REF!</v>
      </c>
      <c r="ED61" s="64" t="e">
        <f t="shared" si="44"/>
        <v>#REF!</v>
      </c>
    </row>
    <row r="62" spans="1:134" ht="45" hidden="1">
      <c r="A62" s="70" t="s">
        <v>226</v>
      </c>
      <c r="B62" s="70">
        <v>50</v>
      </c>
      <c r="C62" s="71" t="s">
        <v>227</v>
      </c>
      <c r="D62" s="72" t="s">
        <v>228</v>
      </c>
      <c r="E62" s="73">
        <v>1</v>
      </c>
      <c r="F62" s="74" t="s">
        <v>229</v>
      </c>
      <c r="G62" s="73" t="s">
        <v>247</v>
      </c>
      <c r="H62" s="73" t="s">
        <v>248</v>
      </c>
      <c r="I62" s="73" t="s">
        <v>232</v>
      </c>
      <c r="J62" s="14" t="s">
        <v>301</v>
      </c>
      <c r="K62" s="75" t="s">
        <v>258</v>
      </c>
      <c r="L62" s="75" t="s">
        <v>259</v>
      </c>
      <c r="M62" s="75" t="s">
        <v>381</v>
      </c>
      <c r="N62" s="75" t="s">
        <v>297</v>
      </c>
      <c r="O62" s="70"/>
      <c r="P62" s="76" t="s">
        <v>477</v>
      </c>
      <c r="Q62" s="76" t="s">
        <v>475</v>
      </c>
      <c r="R62" s="76" t="s">
        <v>478</v>
      </c>
      <c r="S62" s="76" t="s">
        <v>255</v>
      </c>
      <c r="T62" s="77" t="s">
        <v>248</v>
      </c>
      <c r="U62" s="77" t="s">
        <v>295</v>
      </c>
      <c r="V62" s="76">
        <v>573.5498</v>
      </c>
      <c r="W62" s="76">
        <v>83.917099999999991</v>
      </c>
      <c r="X62" s="78">
        <v>0</v>
      </c>
      <c r="Y62" s="76">
        <v>0</v>
      </c>
      <c r="Z62" s="76">
        <v>0</v>
      </c>
      <c r="AA62" s="76">
        <v>0</v>
      </c>
      <c r="AB62" s="76">
        <v>1888.92</v>
      </c>
      <c r="AC62" s="76">
        <v>83.917099999999991</v>
      </c>
      <c r="AD62" s="76">
        <v>573.5498</v>
      </c>
      <c r="AE62" s="79">
        <v>0</v>
      </c>
      <c r="AF62" s="79">
        <v>0</v>
      </c>
      <c r="AG62" s="76">
        <v>657.46690000000001</v>
      </c>
      <c r="AH62" s="74">
        <v>43101</v>
      </c>
      <c r="AI62" s="74">
        <v>43465</v>
      </c>
      <c r="AJ62" s="93"/>
      <c r="AK62" s="63">
        <f t="shared" si="4"/>
        <v>0</v>
      </c>
      <c r="AL62" s="63">
        <f t="shared" si="5"/>
        <v>0</v>
      </c>
      <c r="AM62" s="63">
        <f t="shared" si="6"/>
        <v>0</v>
      </c>
      <c r="AN62" s="63">
        <f t="shared" si="7"/>
        <v>0</v>
      </c>
      <c r="AO62" s="63">
        <f t="shared" si="8"/>
        <v>0</v>
      </c>
      <c r="AP62" s="63">
        <f t="shared" si="9"/>
        <v>0</v>
      </c>
      <c r="AQ62" s="63">
        <f t="shared" si="10"/>
        <v>0</v>
      </c>
      <c r="AR62" s="63">
        <f t="shared" si="11"/>
        <v>0</v>
      </c>
      <c r="AS62" s="63">
        <f t="shared" si="12"/>
        <v>0</v>
      </c>
      <c r="AT62" s="64">
        <f t="shared" si="13"/>
        <v>0</v>
      </c>
      <c r="AU62" s="64">
        <f t="shared" si="14"/>
        <v>0</v>
      </c>
      <c r="AV62" s="76">
        <v>0</v>
      </c>
      <c r="AW62" s="76">
        <v>0</v>
      </c>
      <c r="AX62" s="76">
        <v>0</v>
      </c>
      <c r="AY62" s="76">
        <v>0</v>
      </c>
      <c r="AZ62" s="64">
        <f t="shared" si="15"/>
        <v>0</v>
      </c>
      <c r="BA62" s="76">
        <v>0</v>
      </c>
      <c r="BB62" s="76">
        <v>0</v>
      </c>
      <c r="BC62" s="76">
        <v>0</v>
      </c>
      <c r="BD62" s="64">
        <f t="shared" si="16"/>
        <v>0</v>
      </c>
      <c r="BE62" s="64">
        <f t="shared" si="17"/>
        <v>0</v>
      </c>
      <c r="BF62" s="76">
        <v>0</v>
      </c>
      <c r="BG62" s="76">
        <v>0</v>
      </c>
      <c r="BH62" s="76">
        <v>0</v>
      </c>
      <c r="BI62" s="76">
        <v>0</v>
      </c>
      <c r="BJ62" s="64">
        <f t="shared" si="18"/>
        <v>0</v>
      </c>
      <c r="BK62" s="76">
        <v>0</v>
      </c>
      <c r="BL62" s="76">
        <v>0</v>
      </c>
      <c r="BM62" s="76">
        <v>0</v>
      </c>
      <c r="BN62" s="76">
        <f t="shared" si="19"/>
        <v>0</v>
      </c>
      <c r="BO62" s="76">
        <f t="shared" si="20"/>
        <v>0</v>
      </c>
      <c r="BP62" s="76">
        <v>0</v>
      </c>
      <c r="BQ62" s="76">
        <v>0</v>
      </c>
      <c r="BR62" s="76">
        <v>0</v>
      </c>
      <c r="BS62" s="76">
        <v>0</v>
      </c>
      <c r="BT62" s="64">
        <f t="shared" si="21"/>
        <v>0</v>
      </c>
      <c r="BU62" s="76">
        <v>0</v>
      </c>
      <c r="BV62" s="76">
        <v>0</v>
      </c>
      <c r="BW62" s="76">
        <v>0</v>
      </c>
      <c r="BX62" s="76">
        <f t="shared" si="22"/>
        <v>0</v>
      </c>
      <c r="BY62" s="76">
        <f t="shared" si="23"/>
        <v>0</v>
      </c>
      <c r="BZ62" s="76">
        <f t="shared" si="24"/>
        <v>0</v>
      </c>
      <c r="CA62" s="76">
        <f t="shared" si="25"/>
        <v>0</v>
      </c>
      <c r="CB62" s="76">
        <f t="shared" si="26"/>
        <v>0</v>
      </c>
      <c r="CC62" s="76">
        <f t="shared" si="27"/>
        <v>0</v>
      </c>
      <c r="CD62" s="76">
        <f t="shared" si="28"/>
        <v>0</v>
      </c>
      <c r="CE62" s="76">
        <f t="shared" si="29"/>
        <v>0</v>
      </c>
      <c r="CF62" s="76">
        <f t="shared" si="30"/>
        <v>0</v>
      </c>
      <c r="CG62" s="76">
        <f t="shared" si="31"/>
        <v>0</v>
      </c>
      <c r="CH62" s="76">
        <f t="shared" si="32"/>
        <v>0</v>
      </c>
      <c r="CI62" s="76">
        <v>0</v>
      </c>
      <c r="CJ62" s="76">
        <v>0</v>
      </c>
      <c r="CK62" s="76">
        <v>0</v>
      </c>
      <c r="CL62" s="76">
        <v>0</v>
      </c>
      <c r="CM62" s="64">
        <f t="shared" si="33"/>
        <v>0</v>
      </c>
      <c r="CN62" s="76">
        <v>0</v>
      </c>
      <c r="CO62" s="76">
        <v>0</v>
      </c>
      <c r="CP62" s="76">
        <v>0</v>
      </c>
      <c r="CQ62" s="64">
        <f t="shared" si="34"/>
        <v>0</v>
      </c>
      <c r="CR62" s="64">
        <f t="shared" si="35"/>
        <v>0</v>
      </c>
      <c r="CS62" s="76">
        <v>0</v>
      </c>
      <c r="CT62" s="76">
        <v>0</v>
      </c>
      <c r="CU62" s="76">
        <v>0</v>
      </c>
      <c r="CV62" s="76">
        <v>0</v>
      </c>
      <c r="CW62" s="64">
        <f t="shared" si="36"/>
        <v>0</v>
      </c>
      <c r="CX62" s="76">
        <v>0</v>
      </c>
      <c r="CY62" s="76">
        <v>0</v>
      </c>
      <c r="CZ62" s="76">
        <v>0</v>
      </c>
      <c r="DA62" s="64">
        <f t="shared" si="37"/>
        <v>0</v>
      </c>
      <c r="DB62" s="64">
        <f t="shared" si="38"/>
        <v>0</v>
      </c>
      <c r="DC62" s="76">
        <v>0</v>
      </c>
      <c r="DD62" s="76">
        <v>0</v>
      </c>
      <c r="DE62" s="76">
        <v>0</v>
      </c>
      <c r="DF62" s="76">
        <v>0</v>
      </c>
      <c r="DG62" s="82">
        <f t="shared" si="39"/>
        <v>0</v>
      </c>
      <c r="DH62" s="83">
        <v>0</v>
      </c>
      <c r="DI62" s="83">
        <v>0</v>
      </c>
      <c r="DJ62" s="83">
        <v>0</v>
      </c>
      <c r="DK62" s="67" t="e">
        <f>#REF!+#REF!+#REF!+#REF!</f>
        <v>#REF!</v>
      </c>
      <c r="DL62" s="67" t="e">
        <f>#REF!+#REF!+AK62+BX62</f>
        <v>#REF!</v>
      </c>
      <c r="DM62" s="67" t="e">
        <f>#REF!+#REF!+AL62+BY62</f>
        <v>#REF!</v>
      </c>
      <c r="DN62" s="67" t="e">
        <f>#REF!+#REF!+AM62+BZ62</f>
        <v>#REF!</v>
      </c>
      <c r="DO62" s="67" t="e">
        <f>#REF!+#REF!+AN62+CA62</f>
        <v>#REF!</v>
      </c>
      <c r="DP62" s="67" t="e">
        <f>#REF!+#REF!+AO62+CB62</f>
        <v>#REF!</v>
      </c>
      <c r="DQ62" s="67" t="e">
        <f>#REF!+#REF!+AP62+CC62</f>
        <v>#REF!</v>
      </c>
      <c r="DR62" s="67" t="e">
        <f>#REF!+#REF!+AQ62+CD62</f>
        <v>#REF!</v>
      </c>
      <c r="DS62" s="67" t="e">
        <f>#REF!+#REF!+AR62+CE62</f>
        <v>#REF!</v>
      </c>
      <c r="DT62" s="67" t="e">
        <f>#REF!+#REF!+AS62+CF62</f>
        <v>#REF!</v>
      </c>
      <c r="DU62" s="64" t="e">
        <f>DK62-#REF!</f>
        <v>#REF!</v>
      </c>
      <c r="DV6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" s="64" t="e">
        <f t="shared" si="40"/>
        <v>#REF!</v>
      </c>
      <c r="DX62" s="64" t="e">
        <f>DN62-Таблица13[[#This Row],[ФОТ20]]</f>
        <v>#REF!</v>
      </c>
      <c r="DY62" s="64" t="e">
        <f>DO62-Таблица13[[#This Row],[ЕСН24]]</f>
        <v>#REF!</v>
      </c>
      <c r="DZ62" s="64" t="e">
        <f t="shared" si="41"/>
        <v>#REF!</v>
      </c>
      <c r="EA6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" s="64" t="e">
        <f t="shared" si="42"/>
        <v>#REF!</v>
      </c>
      <c r="EC62" s="64" t="e">
        <f t="shared" si="43"/>
        <v>#REF!</v>
      </c>
      <c r="ED62" s="64" t="e">
        <f t="shared" si="44"/>
        <v>#REF!</v>
      </c>
    </row>
    <row r="63" spans="1:134" ht="45" hidden="1">
      <c r="A63" s="70" t="s">
        <v>226</v>
      </c>
      <c r="B63" s="70">
        <v>51</v>
      </c>
      <c r="C63" s="71" t="s">
        <v>227</v>
      </c>
      <c r="D63" s="72" t="s">
        <v>228</v>
      </c>
      <c r="E63" s="73">
        <v>1</v>
      </c>
      <c r="F63" s="74" t="s">
        <v>229</v>
      </c>
      <c r="G63" s="73" t="s">
        <v>247</v>
      </c>
      <c r="H63" s="73" t="s">
        <v>248</v>
      </c>
      <c r="I63" s="73" t="s">
        <v>232</v>
      </c>
      <c r="J63" s="14" t="s">
        <v>400</v>
      </c>
      <c r="K63" s="75" t="s">
        <v>268</v>
      </c>
      <c r="L63" s="75" t="s">
        <v>290</v>
      </c>
      <c r="M63" s="75" t="s">
        <v>250</v>
      </c>
      <c r="N63" s="75" t="s">
        <v>297</v>
      </c>
      <c r="O63" s="70"/>
      <c r="P63" s="76" t="s">
        <v>479</v>
      </c>
      <c r="Q63" s="76" t="s">
        <v>299</v>
      </c>
      <c r="R63" s="76" t="s">
        <v>480</v>
      </c>
      <c r="S63" s="76" t="s">
        <v>255</v>
      </c>
      <c r="T63" s="77" t="s">
        <v>248</v>
      </c>
      <c r="U63" s="77" t="s">
        <v>295</v>
      </c>
      <c r="V63" s="76">
        <v>190.51400000000001</v>
      </c>
      <c r="W63" s="76">
        <v>0.56189999999999996</v>
      </c>
      <c r="X63" s="78">
        <v>0</v>
      </c>
      <c r="Y63" s="76">
        <v>0</v>
      </c>
      <c r="Z63" s="76">
        <v>0</v>
      </c>
      <c r="AA63" s="76">
        <v>0</v>
      </c>
      <c r="AB63" s="76">
        <v>598.9</v>
      </c>
      <c r="AC63" s="76">
        <v>0.56189999999999996</v>
      </c>
      <c r="AD63" s="76">
        <v>190.51400000000001</v>
      </c>
      <c r="AE63" s="79">
        <v>0</v>
      </c>
      <c r="AF63" s="79">
        <v>0</v>
      </c>
      <c r="AG63" s="76">
        <v>191.07589999999999</v>
      </c>
      <c r="AH63" s="74">
        <v>43374</v>
      </c>
      <c r="AI63" s="74">
        <v>43404</v>
      </c>
      <c r="AJ63" s="93"/>
      <c r="AK63" s="63">
        <f t="shared" si="4"/>
        <v>0</v>
      </c>
      <c r="AL63" s="63">
        <f t="shared" si="5"/>
        <v>0</v>
      </c>
      <c r="AM63" s="63">
        <f t="shared" si="6"/>
        <v>0</v>
      </c>
      <c r="AN63" s="63">
        <f t="shared" si="7"/>
        <v>0</v>
      </c>
      <c r="AO63" s="63">
        <f t="shared" si="8"/>
        <v>0</v>
      </c>
      <c r="AP63" s="63">
        <f t="shared" si="9"/>
        <v>0</v>
      </c>
      <c r="AQ63" s="63">
        <f t="shared" si="10"/>
        <v>0</v>
      </c>
      <c r="AR63" s="63">
        <f t="shared" si="11"/>
        <v>0</v>
      </c>
      <c r="AS63" s="63">
        <f t="shared" si="12"/>
        <v>0</v>
      </c>
      <c r="AT63" s="64">
        <f t="shared" si="13"/>
        <v>0</v>
      </c>
      <c r="AU63" s="64">
        <f t="shared" si="14"/>
        <v>0</v>
      </c>
      <c r="AV63" s="76">
        <v>0</v>
      </c>
      <c r="AW63" s="76">
        <v>0</v>
      </c>
      <c r="AX63" s="76">
        <v>0</v>
      </c>
      <c r="AY63" s="76">
        <v>0</v>
      </c>
      <c r="AZ63" s="64">
        <f t="shared" si="15"/>
        <v>0</v>
      </c>
      <c r="BA63" s="76">
        <v>0</v>
      </c>
      <c r="BB63" s="76">
        <v>0</v>
      </c>
      <c r="BC63" s="76">
        <v>0</v>
      </c>
      <c r="BD63" s="64">
        <f t="shared" si="16"/>
        <v>0</v>
      </c>
      <c r="BE63" s="64">
        <f t="shared" si="17"/>
        <v>0</v>
      </c>
      <c r="BF63" s="76">
        <v>0</v>
      </c>
      <c r="BG63" s="76">
        <v>0</v>
      </c>
      <c r="BH63" s="76">
        <v>0</v>
      </c>
      <c r="BI63" s="76">
        <v>0</v>
      </c>
      <c r="BJ63" s="64">
        <f t="shared" si="18"/>
        <v>0</v>
      </c>
      <c r="BK63" s="76">
        <v>0</v>
      </c>
      <c r="BL63" s="76">
        <v>0</v>
      </c>
      <c r="BM63" s="76">
        <v>0</v>
      </c>
      <c r="BN63" s="76">
        <f t="shared" si="19"/>
        <v>0</v>
      </c>
      <c r="BO63" s="76">
        <f t="shared" si="20"/>
        <v>0</v>
      </c>
      <c r="BP63" s="76">
        <v>0</v>
      </c>
      <c r="BQ63" s="76">
        <v>0</v>
      </c>
      <c r="BR63" s="76">
        <v>0</v>
      </c>
      <c r="BS63" s="76">
        <v>0</v>
      </c>
      <c r="BT63" s="64">
        <f t="shared" si="21"/>
        <v>0</v>
      </c>
      <c r="BU63" s="76">
        <v>0</v>
      </c>
      <c r="BV63" s="76">
        <v>0</v>
      </c>
      <c r="BW63" s="76">
        <v>0</v>
      </c>
      <c r="BX63" s="76">
        <f t="shared" si="22"/>
        <v>191.07590000000002</v>
      </c>
      <c r="BY63" s="76">
        <f t="shared" si="23"/>
        <v>190.51400000000001</v>
      </c>
      <c r="BZ63" s="76">
        <f t="shared" si="24"/>
        <v>0</v>
      </c>
      <c r="CA63" s="76">
        <f t="shared" si="25"/>
        <v>0</v>
      </c>
      <c r="CB63" s="76">
        <f t="shared" si="26"/>
        <v>0.56189999999999996</v>
      </c>
      <c r="CC63" s="76">
        <f t="shared" si="27"/>
        <v>0</v>
      </c>
      <c r="CD63" s="76">
        <f t="shared" si="28"/>
        <v>0</v>
      </c>
      <c r="CE63" s="76">
        <f t="shared" si="29"/>
        <v>0</v>
      </c>
      <c r="CF63" s="76">
        <f t="shared" si="30"/>
        <v>0</v>
      </c>
      <c r="CG63" s="76">
        <f t="shared" si="31"/>
        <v>191.07590000000002</v>
      </c>
      <c r="CH63" s="76">
        <f t="shared" si="32"/>
        <v>191.07590000000002</v>
      </c>
      <c r="CI63" s="76">
        <v>190.51400000000001</v>
      </c>
      <c r="CJ63" s="76">
        <v>0</v>
      </c>
      <c r="CK63" s="76">
        <v>0</v>
      </c>
      <c r="CL63" s="76">
        <v>0.56189999999999996</v>
      </c>
      <c r="CM63" s="64">
        <f t="shared" si="33"/>
        <v>0</v>
      </c>
      <c r="CN63" s="76">
        <v>0</v>
      </c>
      <c r="CO63" s="76">
        <v>0</v>
      </c>
      <c r="CP63" s="76">
        <v>0</v>
      </c>
      <c r="CQ63" s="64">
        <f t="shared" si="34"/>
        <v>0</v>
      </c>
      <c r="CR63" s="64">
        <f t="shared" si="35"/>
        <v>0</v>
      </c>
      <c r="CS63" s="76">
        <v>0</v>
      </c>
      <c r="CT63" s="76">
        <v>0</v>
      </c>
      <c r="CU63" s="76">
        <v>0</v>
      </c>
      <c r="CV63" s="76">
        <v>0</v>
      </c>
      <c r="CW63" s="64">
        <f t="shared" si="36"/>
        <v>0</v>
      </c>
      <c r="CX63" s="76">
        <v>0</v>
      </c>
      <c r="CY63" s="76">
        <v>0</v>
      </c>
      <c r="CZ63" s="76">
        <v>0</v>
      </c>
      <c r="DA63" s="64">
        <f t="shared" si="37"/>
        <v>0</v>
      </c>
      <c r="DB63" s="64">
        <f t="shared" si="38"/>
        <v>0</v>
      </c>
      <c r="DC63" s="76">
        <v>0</v>
      </c>
      <c r="DD63" s="76">
        <v>0</v>
      </c>
      <c r="DE63" s="76">
        <v>0</v>
      </c>
      <c r="DF63" s="76">
        <v>0</v>
      </c>
      <c r="DG63" s="82">
        <f t="shared" si="39"/>
        <v>0</v>
      </c>
      <c r="DH63" s="83">
        <v>0</v>
      </c>
      <c r="DI63" s="83">
        <v>0</v>
      </c>
      <c r="DJ63" s="83">
        <v>0</v>
      </c>
      <c r="DK63" s="67" t="e">
        <f>#REF!+#REF!+#REF!+#REF!</f>
        <v>#REF!</v>
      </c>
      <c r="DL63" s="67" t="e">
        <f>#REF!+#REF!+AK63+BX63</f>
        <v>#REF!</v>
      </c>
      <c r="DM63" s="67" t="e">
        <f>#REF!+#REF!+AL63+BY63</f>
        <v>#REF!</v>
      </c>
      <c r="DN63" s="67" t="e">
        <f>#REF!+#REF!+AM63+BZ63</f>
        <v>#REF!</v>
      </c>
      <c r="DO63" s="67" t="e">
        <f>#REF!+#REF!+AN63+CA63</f>
        <v>#REF!</v>
      </c>
      <c r="DP63" s="67" t="e">
        <f>#REF!+#REF!+AO63+CB63</f>
        <v>#REF!</v>
      </c>
      <c r="DQ63" s="67" t="e">
        <f>#REF!+#REF!+AP63+CC63</f>
        <v>#REF!</v>
      </c>
      <c r="DR63" s="67" t="e">
        <f>#REF!+#REF!+AQ63+CD63</f>
        <v>#REF!</v>
      </c>
      <c r="DS63" s="67" t="e">
        <f>#REF!+#REF!+AR63+CE63</f>
        <v>#REF!</v>
      </c>
      <c r="DT63" s="67" t="e">
        <f>#REF!+#REF!+AS63+CF63</f>
        <v>#REF!</v>
      </c>
      <c r="DU63" s="64" t="e">
        <f>DK63-#REF!</f>
        <v>#REF!</v>
      </c>
      <c r="DV6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" s="64" t="e">
        <f t="shared" si="40"/>
        <v>#REF!</v>
      </c>
      <c r="DX63" s="64" t="e">
        <f>DN63-Таблица13[[#This Row],[ФОТ20]]</f>
        <v>#REF!</v>
      </c>
      <c r="DY63" s="64" t="e">
        <f>DO63-Таблица13[[#This Row],[ЕСН24]]</f>
        <v>#REF!</v>
      </c>
      <c r="DZ63" s="64" t="e">
        <f t="shared" si="41"/>
        <v>#REF!</v>
      </c>
      <c r="EA6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" s="64" t="e">
        <f t="shared" si="42"/>
        <v>#REF!</v>
      </c>
      <c r="EC63" s="64" t="e">
        <f t="shared" si="43"/>
        <v>#REF!</v>
      </c>
      <c r="ED63" s="64" t="e">
        <f t="shared" si="44"/>
        <v>#REF!</v>
      </c>
    </row>
    <row r="64" spans="1:134" ht="45" hidden="1">
      <c r="A64" s="70" t="s">
        <v>226</v>
      </c>
      <c r="B64" s="70">
        <v>52</v>
      </c>
      <c r="C64" s="71" t="s">
        <v>227</v>
      </c>
      <c r="D64" s="72" t="s">
        <v>228</v>
      </c>
      <c r="E64" s="73">
        <v>1</v>
      </c>
      <c r="F64" s="74" t="s">
        <v>229</v>
      </c>
      <c r="G64" s="73" t="s">
        <v>247</v>
      </c>
      <c r="H64" s="73" t="s">
        <v>248</v>
      </c>
      <c r="I64" s="73" t="s">
        <v>232</v>
      </c>
      <c r="J64" s="14" t="s">
        <v>368</v>
      </c>
      <c r="K64" s="75" t="s">
        <v>234</v>
      </c>
      <c r="L64" s="75" t="s">
        <v>235</v>
      </c>
      <c r="M64" s="75" t="s">
        <v>355</v>
      </c>
      <c r="N64" s="75" t="s">
        <v>297</v>
      </c>
      <c r="O64" s="70"/>
      <c r="P64" s="76" t="s">
        <v>481</v>
      </c>
      <c r="Q64" s="76" t="s">
        <v>475</v>
      </c>
      <c r="R64" s="76" t="s">
        <v>482</v>
      </c>
      <c r="S64" s="76" t="s">
        <v>255</v>
      </c>
      <c r="T64" s="77" t="s">
        <v>248</v>
      </c>
      <c r="U64" s="77" t="s">
        <v>295</v>
      </c>
      <c r="V64" s="76">
        <v>427.76589999999999</v>
      </c>
      <c r="W64" s="76">
        <v>275.36810000000003</v>
      </c>
      <c r="X64" s="78">
        <v>0</v>
      </c>
      <c r="Y64" s="76">
        <v>0</v>
      </c>
      <c r="Z64" s="76">
        <v>0</v>
      </c>
      <c r="AA64" s="76">
        <v>0</v>
      </c>
      <c r="AB64" s="76">
        <v>1382.5</v>
      </c>
      <c r="AC64" s="76">
        <v>275.36810000000003</v>
      </c>
      <c r="AD64" s="76">
        <v>427.76589999999999</v>
      </c>
      <c r="AE64" s="79">
        <v>0</v>
      </c>
      <c r="AF64" s="79">
        <v>0</v>
      </c>
      <c r="AG64" s="76">
        <v>703.13400000000001</v>
      </c>
      <c r="AH64" s="74">
        <v>43101</v>
      </c>
      <c r="AI64" s="74">
        <v>43465</v>
      </c>
      <c r="AJ64" s="93"/>
      <c r="AK64" s="63">
        <f t="shared" si="4"/>
        <v>0</v>
      </c>
      <c r="AL64" s="63">
        <f t="shared" si="5"/>
        <v>0</v>
      </c>
      <c r="AM64" s="63">
        <f t="shared" si="6"/>
        <v>0</v>
      </c>
      <c r="AN64" s="63">
        <f t="shared" si="7"/>
        <v>0</v>
      </c>
      <c r="AO64" s="63">
        <f t="shared" si="8"/>
        <v>0</v>
      </c>
      <c r="AP64" s="63">
        <f t="shared" si="9"/>
        <v>0</v>
      </c>
      <c r="AQ64" s="63">
        <f t="shared" si="10"/>
        <v>0</v>
      </c>
      <c r="AR64" s="63">
        <f t="shared" si="11"/>
        <v>0</v>
      </c>
      <c r="AS64" s="63">
        <f t="shared" si="12"/>
        <v>0</v>
      </c>
      <c r="AT64" s="64">
        <f t="shared" si="13"/>
        <v>0</v>
      </c>
      <c r="AU64" s="64">
        <f t="shared" si="14"/>
        <v>0</v>
      </c>
      <c r="AV64" s="76">
        <v>0</v>
      </c>
      <c r="AW64" s="76">
        <v>0</v>
      </c>
      <c r="AX64" s="76">
        <v>0</v>
      </c>
      <c r="AY64" s="76">
        <v>0</v>
      </c>
      <c r="AZ64" s="64">
        <f t="shared" si="15"/>
        <v>0</v>
      </c>
      <c r="BA64" s="76">
        <v>0</v>
      </c>
      <c r="BB64" s="76">
        <v>0</v>
      </c>
      <c r="BC64" s="76">
        <v>0</v>
      </c>
      <c r="BD64" s="64">
        <f t="shared" si="16"/>
        <v>0</v>
      </c>
      <c r="BE64" s="64">
        <f t="shared" si="17"/>
        <v>0</v>
      </c>
      <c r="BF64" s="76">
        <v>0</v>
      </c>
      <c r="BG64" s="76">
        <v>0</v>
      </c>
      <c r="BH64" s="76">
        <v>0</v>
      </c>
      <c r="BI64" s="76">
        <v>0</v>
      </c>
      <c r="BJ64" s="64">
        <f t="shared" si="18"/>
        <v>0</v>
      </c>
      <c r="BK64" s="76">
        <v>0</v>
      </c>
      <c r="BL64" s="76">
        <v>0</v>
      </c>
      <c r="BM64" s="76">
        <v>0</v>
      </c>
      <c r="BN64" s="76">
        <f t="shared" si="19"/>
        <v>0</v>
      </c>
      <c r="BO64" s="76">
        <f t="shared" si="20"/>
        <v>0</v>
      </c>
      <c r="BP64" s="76">
        <v>0</v>
      </c>
      <c r="BQ64" s="76">
        <v>0</v>
      </c>
      <c r="BR64" s="76">
        <v>0</v>
      </c>
      <c r="BS64" s="76">
        <v>0</v>
      </c>
      <c r="BT64" s="64">
        <f t="shared" si="21"/>
        <v>0</v>
      </c>
      <c r="BU64" s="76">
        <v>0</v>
      </c>
      <c r="BV64" s="76">
        <v>0</v>
      </c>
      <c r="BW64" s="76">
        <v>0</v>
      </c>
      <c r="BX64" s="76">
        <f t="shared" si="22"/>
        <v>0</v>
      </c>
      <c r="BY64" s="76">
        <f t="shared" si="23"/>
        <v>0</v>
      </c>
      <c r="BZ64" s="76">
        <f t="shared" si="24"/>
        <v>0</v>
      </c>
      <c r="CA64" s="76">
        <f t="shared" si="25"/>
        <v>0</v>
      </c>
      <c r="CB64" s="76">
        <f t="shared" si="26"/>
        <v>0</v>
      </c>
      <c r="CC64" s="76">
        <f t="shared" si="27"/>
        <v>0</v>
      </c>
      <c r="CD64" s="76">
        <f t="shared" si="28"/>
        <v>0</v>
      </c>
      <c r="CE64" s="76">
        <f t="shared" si="29"/>
        <v>0</v>
      </c>
      <c r="CF64" s="76">
        <f t="shared" si="30"/>
        <v>0</v>
      </c>
      <c r="CG64" s="76">
        <f t="shared" si="31"/>
        <v>0</v>
      </c>
      <c r="CH64" s="76">
        <f t="shared" si="32"/>
        <v>0</v>
      </c>
      <c r="CI64" s="76">
        <v>0</v>
      </c>
      <c r="CJ64" s="76">
        <v>0</v>
      </c>
      <c r="CK64" s="76">
        <v>0</v>
      </c>
      <c r="CL64" s="76">
        <v>0</v>
      </c>
      <c r="CM64" s="64">
        <f t="shared" si="33"/>
        <v>0</v>
      </c>
      <c r="CN64" s="76">
        <v>0</v>
      </c>
      <c r="CO64" s="76">
        <v>0</v>
      </c>
      <c r="CP64" s="76">
        <v>0</v>
      </c>
      <c r="CQ64" s="64">
        <f t="shared" si="34"/>
        <v>0</v>
      </c>
      <c r="CR64" s="64">
        <f t="shared" si="35"/>
        <v>0</v>
      </c>
      <c r="CS64" s="76">
        <v>0</v>
      </c>
      <c r="CT64" s="76">
        <v>0</v>
      </c>
      <c r="CU64" s="76">
        <v>0</v>
      </c>
      <c r="CV64" s="76">
        <v>0</v>
      </c>
      <c r="CW64" s="64">
        <f t="shared" si="36"/>
        <v>0</v>
      </c>
      <c r="CX64" s="76">
        <v>0</v>
      </c>
      <c r="CY64" s="76">
        <v>0</v>
      </c>
      <c r="CZ64" s="76">
        <v>0</v>
      </c>
      <c r="DA64" s="64">
        <f t="shared" si="37"/>
        <v>0</v>
      </c>
      <c r="DB64" s="64">
        <f t="shared" si="38"/>
        <v>0</v>
      </c>
      <c r="DC64" s="76">
        <v>0</v>
      </c>
      <c r="DD64" s="76">
        <v>0</v>
      </c>
      <c r="DE64" s="76">
        <v>0</v>
      </c>
      <c r="DF64" s="76">
        <v>0</v>
      </c>
      <c r="DG64" s="82">
        <f t="shared" si="39"/>
        <v>0</v>
      </c>
      <c r="DH64" s="83">
        <v>0</v>
      </c>
      <c r="DI64" s="83">
        <v>0</v>
      </c>
      <c r="DJ64" s="83">
        <v>0</v>
      </c>
      <c r="DK64" s="67" t="e">
        <f>#REF!+#REF!+#REF!+#REF!</f>
        <v>#REF!</v>
      </c>
      <c r="DL64" s="67" t="e">
        <f>#REF!+#REF!+AK64+BX64</f>
        <v>#REF!</v>
      </c>
      <c r="DM64" s="67" t="e">
        <f>#REF!+#REF!+AL64+BY64</f>
        <v>#REF!</v>
      </c>
      <c r="DN64" s="67" t="e">
        <f>#REF!+#REF!+AM64+BZ64</f>
        <v>#REF!</v>
      </c>
      <c r="DO64" s="67" t="e">
        <f>#REF!+#REF!+AN64+CA64</f>
        <v>#REF!</v>
      </c>
      <c r="DP64" s="67" t="e">
        <f>#REF!+#REF!+AO64+CB64</f>
        <v>#REF!</v>
      </c>
      <c r="DQ64" s="67" t="e">
        <f>#REF!+#REF!+AP64+CC64</f>
        <v>#REF!</v>
      </c>
      <c r="DR64" s="67" t="e">
        <f>#REF!+#REF!+AQ64+CD64</f>
        <v>#REF!</v>
      </c>
      <c r="DS64" s="67" t="e">
        <f>#REF!+#REF!+AR64+CE64</f>
        <v>#REF!</v>
      </c>
      <c r="DT64" s="67" t="e">
        <f>#REF!+#REF!+AS64+CF64</f>
        <v>#REF!</v>
      </c>
      <c r="DU64" s="64" t="e">
        <f>DK64-#REF!</f>
        <v>#REF!</v>
      </c>
      <c r="DV6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" s="64" t="e">
        <f t="shared" si="40"/>
        <v>#REF!</v>
      </c>
      <c r="DX64" s="64" t="e">
        <f>DN64-Таблица13[[#This Row],[ФОТ20]]</f>
        <v>#REF!</v>
      </c>
      <c r="DY64" s="64" t="e">
        <f>DO64-Таблица13[[#This Row],[ЕСН24]]</f>
        <v>#REF!</v>
      </c>
      <c r="DZ64" s="64" t="e">
        <f t="shared" si="41"/>
        <v>#REF!</v>
      </c>
      <c r="EA6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" s="64" t="e">
        <f t="shared" si="42"/>
        <v>#REF!</v>
      </c>
      <c r="EC64" s="64" t="e">
        <f t="shared" si="43"/>
        <v>#REF!</v>
      </c>
      <c r="ED64" s="64" t="e">
        <f t="shared" si="44"/>
        <v>#REF!</v>
      </c>
    </row>
    <row r="65" spans="1:134" ht="112.5" hidden="1">
      <c r="A65" s="70" t="s">
        <v>226</v>
      </c>
      <c r="B65" s="70">
        <v>53</v>
      </c>
      <c r="C65" s="71" t="s">
        <v>227</v>
      </c>
      <c r="D65" s="72" t="s">
        <v>228</v>
      </c>
      <c r="E65" s="73">
        <v>1</v>
      </c>
      <c r="F65" s="74" t="s">
        <v>229</v>
      </c>
      <c r="G65" s="73" t="s">
        <v>247</v>
      </c>
      <c r="H65" s="73" t="s">
        <v>248</v>
      </c>
      <c r="I65" s="73" t="s">
        <v>232</v>
      </c>
      <c r="J65" s="14" t="s">
        <v>368</v>
      </c>
      <c r="K65" s="75" t="s">
        <v>268</v>
      </c>
      <c r="L65" s="75" t="s">
        <v>235</v>
      </c>
      <c r="M65" s="75" t="s">
        <v>250</v>
      </c>
      <c r="N65" s="75" t="s">
        <v>483</v>
      </c>
      <c r="O65" s="70"/>
      <c r="P65" s="76" t="s">
        <v>308</v>
      </c>
      <c r="Q65" s="76" t="s">
        <v>304</v>
      </c>
      <c r="R65" s="76" t="s">
        <v>484</v>
      </c>
      <c r="S65" s="76" t="s">
        <v>255</v>
      </c>
      <c r="T65" s="77" t="s">
        <v>248</v>
      </c>
      <c r="U65" s="77" t="s">
        <v>295</v>
      </c>
      <c r="V65" s="76">
        <v>290.84969999999998</v>
      </c>
      <c r="W65" s="76">
        <v>0.2195</v>
      </c>
      <c r="X65" s="78">
        <v>0</v>
      </c>
      <c r="Y65" s="76">
        <v>0</v>
      </c>
      <c r="Z65" s="76">
        <v>0</v>
      </c>
      <c r="AA65" s="76">
        <v>0</v>
      </c>
      <c r="AB65" s="76">
        <v>994.9</v>
      </c>
      <c r="AC65" s="76">
        <v>0.2195</v>
      </c>
      <c r="AD65" s="76">
        <v>290.84969999999998</v>
      </c>
      <c r="AE65" s="79">
        <v>0</v>
      </c>
      <c r="AF65" s="79">
        <v>0</v>
      </c>
      <c r="AG65" s="76">
        <v>291.06920000000002</v>
      </c>
      <c r="AH65" s="74">
        <v>43101</v>
      </c>
      <c r="AI65" s="74">
        <v>43465</v>
      </c>
      <c r="AJ65" s="93"/>
      <c r="AK65" s="63">
        <f t="shared" si="4"/>
        <v>0</v>
      </c>
      <c r="AL65" s="63">
        <f t="shared" si="5"/>
        <v>0</v>
      </c>
      <c r="AM65" s="63">
        <f t="shared" si="6"/>
        <v>0</v>
      </c>
      <c r="AN65" s="63">
        <f t="shared" si="7"/>
        <v>0</v>
      </c>
      <c r="AO65" s="63">
        <f t="shared" si="8"/>
        <v>0</v>
      </c>
      <c r="AP65" s="63">
        <f t="shared" si="9"/>
        <v>0</v>
      </c>
      <c r="AQ65" s="63">
        <f t="shared" si="10"/>
        <v>0</v>
      </c>
      <c r="AR65" s="63">
        <f t="shared" si="11"/>
        <v>0</v>
      </c>
      <c r="AS65" s="63">
        <f t="shared" si="12"/>
        <v>0</v>
      </c>
      <c r="AT65" s="64">
        <f t="shared" si="13"/>
        <v>0</v>
      </c>
      <c r="AU65" s="64">
        <f t="shared" si="14"/>
        <v>0</v>
      </c>
      <c r="AV65" s="76">
        <v>0</v>
      </c>
      <c r="AW65" s="76">
        <v>0</v>
      </c>
      <c r="AX65" s="76">
        <v>0</v>
      </c>
      <c r="AY65" s="76">
        <v>0</v>
      </c>
      <c r="AZ65" s="64">
        <f t="shared" si="15"/>
        <v>0</v>
      </c>
      <c r="BA65" s="76">
        <v>0</v>
      </c>
      <c r="BB65" s="76">
        <v>0</v>
      </c>
      <c r="BC65" s="76">
        <v>0</v>
      </c>
      <c r="BD65" s="64">
        <f t="shared" si="16"/>
        <v>0</v>
      </c>
      <c r="BE65" s="64">
        <f t="shared" si="17"/>
        <v>0</v>
      </c>
      <c r="BF65" s="76">
        <v>0</v>
      </c>
      <c r="BG65" s="76">
        <v>0</v>
      </c>
      <c r="BH65" s="76">
        <v>0</v>
      </c>
      <c r="BI65" s="76">
        <v>0</v>
      </c>
      <c r="BJ65" s="64">
        <f t="shared" si="18"/>
        <v>0</v>
      </c>
      <c r="BK65" s="76">
        <v>0</v>
      </c>
      <c r="BL65" s="76">
        <v>0</v>
      </c>
      <c r="BM65" s="76">
        <v>0</v>
      </c>
      <c r="BN65" s="76">
        <f t="shared" si="19"/>
        <v>0</v>
      </c>
      <c r="BO65" s="76">
        <f t="shared" si="20"/>
        <v>0</v>
      </c>
      <c r="BP65" s="76">
        <v>0</v>
      </c>
      <c r="BQ65" s="76">
        <v>0</v>
      </c>
      <c r="BR65" s="76">
        <v>0</v>
      </c>
      <c r="BS65" s="76">
        <v>0</v>
      </c>
      <c r="BT65" s="64">
        <f t="shared" si="21"/>
        <v>0</v>
      </c>
      <c r="BU65" s="76">
        <v>0</v>
      </c>
      <c r="BV65" s="76">
        <v>0</v>
      </c>
      <c r="BW65" s="76">
        <v>0</v>
      </c>
      <c r="BX65" s="76">
        <f t="shared" si="22"/>
        <v>58.213799999999999</v>
      </c>
      <c r="BY65" s="76">
        <f t="shared" si="23"/>
        <v>58.17</v>
      </c>
      <c r="BZ65" s="76">
        <f t="shared" si="24"/>
        <v>0</v>
      </c>
      <c r="CA65" s="76">
        <f t="shared" si="25"/>
        <v>0</v>
      </c>
      <c r="CB65" s="76">
        <f t="shared" si="26"/>
        <v>4.3799999999999999E-2</v>
      </c>
      <c r="CC65" s="76">
        <f t="shared" si="27"/>
        <v>0</v>
      </c>
      <c r="CD65" s="76">
        <f t="shared" si="28"/>
        <v>0</v>
      </c>
      <c r="CE65" s="76">
        <f t="shared" si="29"/>
        <v>0</v>
      </c>
      <c r="CF65" s="76">
        <f t="shared" si="30"/>
        <v>0</v>
      </c>
      <c r="CG65" s="76">
        <f t="shared" si="31"/>
        <v>29.1069</v>
      </c>
      <c r="CH65" s="76">
        <f t="shared" si="32"/>
        <v>29.1069</v>
      </c>
      <c r="CI65" s="76">
        <v>29.085000000000001</v>
      </c>
      <c r="CJ65" s="76">
        <v>0</v>
      </c>
      <c r="CK65" s="76">
        <v>0</v>
      </c>
      <c r="CL65" s="76">
        <v>2.1899999999999999E-2</v>
      </c>
      <c r="CM65" s="64">
        <f t="shared" si="33"/>
        <v>0</v>
      </c>
      <c r="CN65" s="76">
        <v>0</v>
      </c>
      <c r="CO65" s="76">
        <v>0</v>
      </c>
      <c r="CP65" s="76">
        <v>0</v>
      </c>
      <c r="CQ65" s="64">
        <f t="shared" si="34"/>
        <v>29.1069</v>
      </c>
      <c r="CR65" s="64">
        <f t="shared" si="35"/>
        <v>29.1069</v>
      </c>
      <c r="CS65" s="76">
        <v>29.085000000000001</v>
      </c>
      <c r="CT65" s="76">
        <v>0</v>
      </c>
      <c r="CU65" s="76">
        <v>0</v>
      </c>
      <c r="CV65" s="76">
        <v>2.1899999999999999E-2</v>
      </c>
      <c r="CW65" s="64">
        <f t="shared" si="36"/>
        <v>0</v>
      </c>
      <c r="CX65" s="76">
        <v>0</v>
      </c>
      <c r="CY65" s="76">
        <v>0</v>
      </c>
      <c r="CZ65" s="76">
        <v>0</v>
      </c>
      <c r="DA65" s="64">
        <f t="shared" si="37"/>
        <v>0</v>
      </c>
      <c r="DB65" s="64">
        <f t="shared" si="38"/>
        <v>0</v>
      </c>
      <c r="DC65" s="76">
        <v>0</v>
      </c>
      <c r="DD65" s="76">
        <v>0</v>
      </c>
      <c r="DE65" s="76">
        <v>0</v>
      </c>
      <c r="DF65" s="76">
        <v>0</v>
      </c>
      <c r="DG65" s="82">
        <f t="shared" si="39"/>
        <v>0</v>
      </c>
      <c r="DH65" s="83">
        <v>0</v>
      </c>
      <c r="DI65" s="83">
        <v>0</v>
      </c>
      <c r="DJ65" s="83">
        <v>0</v>
      </c>
      <c r="DK65" s="67" t="e">
        <f>#REF!+#REF!+#REF!+#REF!</f>
        <v>#REF!</v>
      </c>
      <c r="DL65" s="67" t="e">
        <f>#REF!+#REF!+AK65+BX65</f>
        <v>#REF!</v>
      </c>
      <c r="DM65" s="67" t="e">
        <f>#REF!+#REF!+AL65+BY65</f>
        <v>#REF!</v>
      </c>
      <c r="DN65" s="67" t="e">
        <f>#REF!+#REF!+AM65+BZ65</f>
        <v>#REF!</v>
      </c>
      <c r="DO65" s="67" t="e">
        <f>#REF!+#REF!+AN65+CA65</f>
        <v>#REF!</v>
      </c>
      <c r="DP65" s="67" t="e">
        <f>#REF!+#REF!+AO65+CB65</f>
        <v>#REF!</v>
      </c>
      <c r="DQ65" s="67" t="e">
        <f>#REF!+#REF!+AP65+CC65</f>
        <v>#REF!</v>
      </c>
      <c r="DR65" s="67" t="e">
        <f>#REF!+#REF!+AQ65+CD65</f>
        <v>#REF!</v>
      </c>
      <c r="DS65" s="67" t="e">
        <f>#REF!+#REF!+AR65+CE65</f>
        <v>#REF!</v>
      </c>
      <c r="DT65" s="67" t="e">
        <f>#REF!+#REF!+AS65+CF65</f>
        <v>#REF!</v>
      </c>
      <c r="DU65" s="64" t="e">
        <f>DK65-#REF!</f>
        <v>#REF!</v>
      </c>
      <c r="DV6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" s="64" t="e">
        <f t="shared" si="40"/>
        <v>#REF!</v>
      </c>
      <c r="DX65" s="64" t="e">
        <f>DN65-Таблица13[[#This Row],[ФОТ20]]</f>
        <v>#REF!</v>
      </c>
      <c r="DY65" s="64" t="e">
        <f>DO65-Таблица13[[#This Row],[ЕСН24]]</f>
        <v>#REF!</v>
      </c>
      <c r="DZ65" s="64" t="e">
        <f t="shared" si="41"/>
        <v>#REF!</v>
      </c>
      <c r="EA6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" s="64" t="e">
        <f t="shared" si="42"/>
        <v>#REF!</v>
      </c>
      <c r="EC65" s="64" t="e">
        <f t="shared" si="43"/>
        <v>#REF!</v>
      </c>
      <c r="ED65" s="64" t="e">
        <f t="shared" si="44"/>
        <v>#REF!</v>
      </c>
    </row>
    <row r="66" spans="1:134" ht="45" hidden="1">
      <c r="A66" s="70" t="s">
        <v>226</v>
      </c>
      <c r="B66" s="70">
        <v>54</v>
      </c>
      <c r="C66" s="71" t="s">
        <v>227</v>
      </c>
      <c r="D66" s="72" t="s">
        <v>277</v>
      </c>
      <c r="E66" s="73">
        <v>1</v>
      </c>
      <c r="F66" s="74" t="s">
        <v>229</v>
      </c>
      <c r="G66" s="73" t="s">
        <v>247</v>
      </c>
      <c r="H66" s="73" t="s">
        <v>248</v>
      </c>
      <c r="I66" s="73" t="s">
        <v>232</v>
      </c>
      <c r="J66" s="14" t="s">
        <v>389</v>
      </c>
      <c r="K66" s="75" t="s">
        <v>263</v>
      </c>
      <c r="L66" s="75" t="s">
        <v>280</v>
      </c>
      <c r="M66" s="75" t="s">
        <v>355</v>
      </c>
      <c r="N66" s="75" t="s">
        <v>356</v>
      </c>
      <c r="O66" s="70"/>
      <c r="P66" s="76" t="s">
        <v>485</v>
      </c>
      <c r="Q66" s="76" t="s">
        <v>486</v>
      </c>
      <c r="R66" s="76" t="s">
        <v>487</v>
      </c>
      <c r="S66" s="76" t="s">
        <v>255</v>
      </c>
      <c r="T66" s="77" t="s">
        <v>248</v>
      </c>
      <c r="U66" s="77" t="s">
        <v>295</v>
      </c>
      <c r="V66" s="76">
        <v>616.39660000000003</v>
      </c>
      <c r="W66" s="76">
        <v>18.883900000000001</v>
      </c>
      <c r="X66" s="78">
        <v>0</v>
      </c>
      <c r="Y66" s="76">
        <v>0</v>
      </c>
      <c r="Z66" s="76">
        <v>0</v>
      </c>
      <c r="AA66" s="76">
        <v>0</v>
      </c>
      <c r="AB66" s="76">
        <v>1875.4</v>
      </c>
      <c r="AC66" s="76">
        <v>18.883900000000001</v>
      </c>
      <c r="AD66" s="76">
        <v>616.39660000000003</v>
      </c>
      <c r="AE66" s="79">
        <v>0</v>
      </c>
      <c r="AF66" s="79">
        <v>0</v>
      </c>
      <c r="AG66" s="76">
        <v>635.28039999999999</v>
      </c>
      <c r="AH66" s="74">
        <v>43276</v>
      </c>
      <c r="AI66" s="74">
        <v>43383</v>
      </c>
      <c r="AJ66" s="93"/>
      <c r="AK66" s="63">
        <f t="shared" si="4"/>
        <v>554.75700000000006</v>
      </c>
      <c r="AL66" s="63">
        <f t="shared" si="5"/>
        <v>554.75700000000006</v>
      </c>
      <c r="AM66" s="63">
        <f t="shared" si="6"/>
        <v>0</v>
      </c>
      <c r="AN66" s="63">
        <f t="shared" si="7"/>
        <v>0</v>
      </c>
      <c r="AO66" s="63">
        <f t="shared" si="8"/>
        <v>0</v>
      </c>
      <c r="AP66" s="63">
        <f t="shared" si="9"/>
        <v>0</v>
      </c>
      <c r="AQ66" s="63">
        <f t="shared" si="10"/>
        <v>0</v>
      </c>
      <c r="AR66" s="63">
        <f t="shared" si="11"/>
        <v>0</v>
      </c>
      <c r="AS66" s="63">
        <f t="shared" si="12"/>
        <v>0</v>
      </c>
      <c r="AT66" s="64">
        <f t="shared" si="13"/>
        <v>184.91900000000001</v>
      </c>
      <c r="AU66" s="64">
        <f t="shared" si="14"/>
        <v>184.91900000000001</v>
      </c>
      <c r="AV66" s="76">
        <v>184.91900000000001</v>
      </c>
      <c r="AW66" s="76">
        <v>0</v>
      </c>
      <c r="AX66" s="76">
        <v>0</v>
      </c>
      <c r="AY66" s="76">
        <v>0</v>
      </c>
      <c r="AZ66" s="64">
        <f t="shared" si="15"/>
        <v>0</v>
      </c>
      <c r="BA66" s="76">
        <v>0</v>
      </c>
      <c r="BB66" s="76">
        <v>0</v>
      </c>
      <c r="BC66" s="76">
        <v>0</v>
      </c>
      <c r="BD66" s="64">
        <f t="shared" si="16"/>
        <v>184.91900000000001</v>
      </c>
      <c r="BE66" s="64">
        <f t="shared" si="17"/>
        <v>184.91900000000001</v>
      </c>
      <c r="BF66" s="76">
        <v>184.91900000000001</v>
      </c>
      <c r="BG66" s="76">
        <v>0</v>
      </c>
      <c r="BH66" s="76">
        <v>0</v>
      </c>
      <c r="BI66" s="76">
        <v>0</v>
      </c>
      <c r="BJ66" s="64">
        <f t="shared" si="18"/>
        <v>0</v>
      </c>
      <c r="BK66" s="76">
        <v>0</v>
      </c>
      <c r="BL66" s="76">
        <v>0</v>
      </c>
      <c r="BM66" s="76">
        <v>0</v>
      </c>
      <c r="BN66" s="76">
        <f t="shared" si="19"/>
        <v>184.91900000000001</v>
      </c>
      <c r="BO66" s="76">
        <f t="shared" si="20"/>
        <v>184.91900000000001</v>
      </c>
      <c r="BP66" s="76">
        <v>184.91900000000001</v>
      </c>
      <c r="BQ66" s="76">
        <v>0</v>
      </c>
      <c r="BR66" s="76">
        <v>0</v>
      </c>
      <c r="BS66" s="76">
        <v>0</v>
      </c>
      <c r="BT66" s="64">
        <f t="shared" si="21"/>
        <v>0</v>
      </c>
      <c r="BU66" s="76">
        <v>0</v>
      </c>
      <c r="BV66" s="76">
        <v>0</v>
      </c>
      <c r="BW66" s="76">
        <v>0</v>
      </c>
      <c r="BX66" s="76">
        <f t="shared" si="22"/>
        <v>49.703699999999998</v>
      </c>
      <c r="BY66" s="76">
        <f t="shared" si="23"/>
        <v>30.819800000000001</v>
      </c>
      <c r="BZ66" s="76">
        <f t="shared" si="24"/>
        <v>0</v>
      </c>
      <c r="CA66" s="76">
        <f t="shared" si="25"/>
        <v>0</v>
      </c>
      <c r="CB66" s="76">
        <f t="shared" si="26"/>
        <v>18.883900000000001</v>
      </c>
      <c r="CC66" s="76">
        <f t="shared" si="27"/>
        <v>0</v>
      </c>
      <c r="CD66" s="76">
        <f t="shared" si="28"/>
        <v>0</v>
      </c>
      <c r="CE66" s="76">
        <f t="shared" si="29"/>
        <v>0</v>
      </c>
      <c r="CF66" s="76">
        <f t="shared" si="30"/>
        <v>0</v>
      </c>
      <c r="CG66" s="76">
        <f t="shared" si="31"/>
        <v>49.703699999999998</v>
      </c>
      <c r="CH66" s="76">
        <f t="shared" si="32"/>
        <v>49.703699999999998</v>
      </c>
      <c r="CI66" s="76">
        <v>30.819800000000001</v>
      </c>
      <c r="CJ66" s="76">
        <v>0</v>
      </c>
      <c r="CK66" s="76">
        <v>0</v>
      </c>
      <c r="CL66" s="76">
        <v>18.883900000000001</v>
      </c>
      <c r="CM66" s="64">
        <f t="shared" si="33"/>
        <v>0</v>
      </c>
      <c r="CN66" s="76">
        <v>0</v>
      </c>
      <c r="CO66" s="76">
        <v>0</v>
      </c>
      <c r="CP66" s="76">
        <v>0</v>
      </c>
      <c r="CQ66" s="64">
        <f t="shared" si="34"/>
        <v>0</v>
      </c>
      <c r="CR66" s="64">
        <f t="shared" si="35"/>
        <v>0</v>
      </c>
      <c r="CS66" s="76">
        <v>0</v>
      </c>
      <c r="CT66" s="76">
        <v>0</v>
      </c>
      <c r="CU66" s="76">
        <v>0</v>
      </c>
      <c r="CV66" s="76">
        <v>0</v>
      </c>
      <c r="CW66" s="64">
        <f t="shared" si="36"/>
        <v>0</v>
      </c>
      <c r="CX66" s="76">
        <v>0</v>
      </c>
      <c r="CY66" s="76">
        <v>0</v>
      </c>
      <c r="CZ66" s="76">
        <v>0</v>
      </c>
      <c r="DA66" s="64">
        <f t="shared" si="37"/>
        <v>0</v>
      </c>
      <c r="DB66" s="64">
        <f t="shared" si="38"/>
        <v>0</v>
      </c>
      <c r="DC66" s="76">
        <v>0</v>
      </c>
      <c r="DD66" s="76">
        <v>0</v>
      </c>
      <c r="DE66" s="76">
        <v>0</v>
      </c>
      <c r="DF66" s="76">
        <v>0</v>
      </c>
      <c r="DG66" s="82">
        <f t="shared" si="39"/>
        <v>0</v>
      </c>
      <c r="DH66" s="83">
        <v>0</v>
      </c>
      <c r="DI66" s="83">
        <v>0</v>
      </c>
      <c r="DJ66" s="83">
        <v>0</v>
      </c>
      <c r="DK66" s="67" t="e">
        <f>#REF!+#REF!+#REF!+#REF!</f>
        <v>#REF!</v>
      </c>
      <c r="DL66" s="67" t="e">
        <f>#REF!+#REF!+AK66+BX66</f>
        <v>#REF!</v>
      </c>
      <c r="DM66" s="67" t="e">
        <f>#REF!+#REF!+AL66+BY66</f>
        <v>#REF!</v>
      </c>
      <c r="DN66" s="67" t="e">
        <f>#REF!+#REF!+AM66+BZ66</f>
        <v>#REF!</v>
      </c>
      <c r="DO66" s="67" t="e">
        <f>#REF!+#REF!+AN66+CA66</f>
        <v>#REF!</v>
      </c>
      <c r="DP66" s="67" t="e">
        <f>#REF!+#REF!+AO66+CB66</f>
        <v>#REF!</v>
      </c>
      <c r="DQ66" s="67" t="e">
        <f>#REF!+#REF!+AP66+CC66</f>
        <v>#REF!</v>
      </c>
      <c r="DR66" s="67" t="e">
        <f>#REF!+#REF!+AQ66+CD66</f>
        <v>#REF!</v>
      </c>
      <c r="DS66" s="67" t="e">
        <f>#REF!+#REF!+AR66+CE66</f>
        <v>#REF!</v>
      </c>
      <c r="DT66" s="67" t="e">
        <f>#REF!+#REF!+AS66+CF66</f>
        <v>#REF!</v>
      </c>
      <c r="DU66" s="64" t="e">
        <f>DK66-#REF!</f>
        <v>#REF!</v>
      </c>
      <c r="DV6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" s="64" t="e">
        <f t="shared" si="40"/>
        <v>#REF!</v>
      </c>
      <c r="DX66" s="64" t="e">
        <f>DN66-Таблица13[[#This Row],[ФОТ20]]</f>
        <v>#REF!</v>
      </c>
      <c r="DY66" s="64" t="e">
        <f>DO66-Таблица13[[#This Row],[ЕСН24]]</f>
        <v>#REF!</v>
      </c>
      <c r="DZ66" s="64" t="e">
        <f t="shared" si="41"/>
        <v>#REF!</v>
      </c>
      <c r="EA6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" s="64" t="e">
        <f t="shared" si="42"/>
        <v>#REF!</v>
      </c>
      <c r="EC66" s="64" t="e">
        <f t="shared" si="43"/>
        <v>#REF!</v>
      </c>
      <c r="ED66" s="64" t="e">
        <f t="shared" si="44"/>
        <v>#REF!</v>
      </c>
    </row>
    <row r="67" spans="1:134" ht="45" hidden="1">
      <c r="A67" s="70" t="s">
        <v>226</v>
      </c>
      <c r="B67" s="70">
        <v>55</v>
      </c>
      <c r="C67" s="71" t="s">
        <v>227</v>
      </c>
      <c r="D67" s="72" t="s">
        <v>228</v>
      </c>
      <c r="E67" s="73">
        <v>1</v>
      </c>
      <c r="F67" s="74" t="s">
        <v>229</v>
      </c>
      <c r="G67" s="73" t="s">
        <v>247</v>
      </c>
      <c r="H67" s="73" t="s">
        <v>248</v>
      </c>
      <c r="I67" s="73" t="s">
        <v>232</v>
      </c>
      <c r="J67" s="14" t="s">
        <v>354</v>
      </c>
      <c r="K67" s="75" t="s">
        <v>258</v>
      </c>
      <c r="L67" s="75" t="s">
        <v>235</v>
      </c>
      <c r="M67" s="75" t="s">
        <v>355</v>
      </c>
      <c r="N67" s="75" t="s">
        <v>356</v>
      </c>
      <c r="O67" s="70"/>
      <c r="P67" s="76" t="s">
        <v>488</v>
      </c>
      <c r="Q67" s="76" t="s">
        <v>486</v>
      </c>
      <c r="R67" s="76" t="s">
        <v>489</v>
      </c>
      <c r="S67" s="76" t="s">
        <v>255</v>
      </c>
      <c r="T67" s="77" t="s">
        <v>248</v>
      </c>
      <c r="U67" s="77" t="s">
        <v>295</v>
      </c>
      <c r="V67" s="76">
        <v>287.81360000000001</v>
      </c>
      <c r="W67" s="76">
        <v>18.274799999999999</v>
      </c>
      <c r="X67" s="78">
        <v>0</v>
      </c>
      <c r="Y67" s="76">
        <v>0</v>
      </c>
      <c r="Z67" s="76">
        <v>0</v>
      </c>
      <c r="AA67" s="76">
        <v>0</v>
      </c>
      <c r="AB67" s="76">
        <v>858.16000000000008</v>
      </c>
      <c r="AC67" s="76">
        <v>18.274799999999999</v>
      </c>
      <c r="AD67" s="76">
        <v>287.81360000000001</v>
      </c>
      <c r="AE67" s="79">
        <v>0</v>
      </c>
      <c r="AF67" s="79">
        <v>0</v>
      </c>
      <c r="AG67" s="76">
        <v>306.0883</v>
      </c>
      <c r="AH67" s="74">
        <v>43101</v>
      </c>
      <c r="AI67" s="74">
        <v>43465</v>
      </c>
      <c r="AJ67" s="93"/>
      <c r="AK67" s="63">
        <f t="shared" si="4"/>
        <v>0</v>
      </c>
      <c r="AL67" s="63">
        <f t="shared" si="5"/>
        <v>0</v>
      </c>
      <c r="AM67" s="63">
        <f t="shared" si="6"/>
        <v>0</v>
      </c>
      <c r="AN67" s="63">
        <f t="shared" si="7"/>
        <v>0</v>
      </c>
      <c r="AO67" s="63">
        <f t="shared" si="8"/>
        <v>0</v>
      </c>
      <c r="AP67" s="63">
        <f t="shared" si="9"/>
        <v>0</v>
      </c>
      <c r="AQ67" s="63">
        <f t="shared" si="10"/>
        <v>0</v>
      </c>
      <c r="AR67" s="63">
        <f t="shared" si="11"/>
        <v>0</v>
      </c>
      <c r="AS67" s="63">
        <f t="shared" si="12"/>
        <v>0</v>
      </c>
      <c r="AT67" s="64">
        <f t="shared" si="13"/>
        <v>0</v>
      </c>
      <c r="AU67" s="64">
        <f t="shared" si="14"/>
        <v>0</v>
      </c>
      <c r="AV67" s="76">
        <v>0</v>
      </c>
      <c r="AW67" s="76">
        <v>0</v>
      </c>
      <c r="AX67" s="76">
        <v>0</v>
      </c>
      <c r="AY67" s="76">
        <v>0</v>
      </c>
      <c r="AZ67" s="64">
        <f t="shared" si="15"/>
        <v>0</v>
      </c>
      <c r="BA67" s="76">
        <v>0</v>
      </c>
      <c r="BB67" s="76">
        <v>0</v>
      </c>
      <c r="BC67" s="76">
        <v>0</v>
      </c>
      <c r="BD67" s="64">
        <f t="shared" si="16"/>
        <v>0</v>
      </c>
      <c r="BE67" s="64">
        <f t="shared" si="17"/>
        <v>0</v>
      </c>
      <c r="BF67" s="76">
        <v>0</v>
      </c>
      <c r="BG67" s="76">
        <v>0</v>
      </c>
      <c r="BH67" s="76">
        <v>0</v>
      </c>
      <c r="BI67" s="76">
        <v>0</v>
      </c>
      <c r="BJ67" s="64">
        <f t="shared" si="18"/>
        <v>0</v>
      </c>
      <c r="BK67" s="76">
        <v>0</v>
      </c>
      <c r="BL67" s="76">
        <v>0</v>
      </c>
      <c r="BM67" s="76">
        <v>0</v>
      </c>
      <c r="BN67" s="76">
        <f t="shared" si="19"/>
        <v>0</v>
      </c>
      <c r="BO67" s="76">
        <f t="shared" si="20"/>
        <v>0</v>
      </c>
      <c r="BP67" s="76">
        <v>0</v>
      </c>
      <c r="BQ67" s="76">
        <v>0</v>
      </c>
      <c r="BR67" s="76">
        <v>0</v>
      </c>
      <c r="BS67" s="76">
        <v>0</v>
      </c>
      <c r="BT67" s="64">
        <f t="shared" si="21"/>
        <v>0</v>
      </c>
      <c r="BU67" s="76">
        <v>0</v>
      </c>
      <c r="BV67" s="76">
        <v>0</v>
      </c>
      <c r="BW67" s="76">
        <v>0</v>
      </c>
      <c r="BX67" s="76">
        <f t="shared" si="22"/>
        <v>0</v>
      </c>
      <c r="BY67" s="76">
        <f t="shared" si="23"/>
        <v>0</v>
      </c>
      <c r="BZ67" s="76">
        <f t="shared" si="24"/>
        <v>0</v>
      </c>
      <c r="CA67" s="76">
        <f t="shared" si="25"/>
        <v>0</v>
      </c>
      <c r="CB67" s="76">
        <f t="shared" si="26"/>
        <v>0</v>
      </c>
      <c r="CC67" s="76">
        <f t="shared" si="27"/>
        <v>0</v>
      </c>
      <c r="CD67" s="76">
        <f t="shared" si="28"/>
        <v>0</v>
      </c>
      <c r="CE67" s="76">
        <f t="shared" si="29"/>
        <v>0</v>
      </c>
      <c r="CF67" s="76">
        <f t="shared" si="30"/>
        <v>0</v>
      </c>
      <c r="CG67" s="76">
        <f t="shared" si="31"/>
        <v>0</v>
      </c>
      <c r="CH67" s="76">
        <f t="shared" si="32"/>
        <v>0</v>
      </c>
      <c r="CI67" s="76">
        <v>0</v>
      </c>
      <c r="CJ67" s="76">
        <v>0</v>
      </c>
      <c r="CK67" s="76">
        <v>0</v>
      </c>
      <c r="CL67" s="76">
        <v>0</v>
      </c>
      <c r="CM67" s="64">
        <f t="shared" si="33"/>
        <v>0</v>
      </c>
      <c r="CN67" s="76">
        <v>0</v>
      </c>
      <c r="CO67" s="76">
        <v>0</v>
      </c>
      <c r="CP67" s="76">
        <v>0</v>
      </c>
      <c r="CQ67" s="64">
        <f t="shared" si="34"/>
        <v>0</v>
      </c>
      <c r="CR67" s="64">
        <f t="shared" si="35"/>
        <v>0</v>
      </c>
      <c r="CS67" s="76">
        <v>0</v>
      </c>
      <c r="CT67" s="76">
        <v>0</v>
      </c>
      <c r="CU67" s="76">
        <v>0</v>
      </c>
      <c r="CV67" s="76">
        <v>0</v>
      </c>
      <c r="CW67" s="64">
        <f t="shared" si="36"/>
        <v>0</v>
      </c>
      <c r="CX67" s="76">
        <v>0</v>
      </c>
      <c r="CY67" s="76">
        <v>0</v>
      </c>
      <c r="CZ67" s="76">
        <v>0</v>
      </c>
      <c r="DA67" s="64">
        <f t="shared" si="37"/>
        <v>0</v>
      </c>
      <c r="DB67" s="64">
        <f t="shared" si="38"/>
        <v>0</v>
      </c>
      <c r="DC67" s="76">
        <v>0</v>
      </c>
      <c r="DD67" s="76">
        <v>0</v>
      </c>
      <c r="DE67" s="76">
        <v>0</v>
      </c>
      <c r="DF67" s="76">
        <v>0</v>
      </c>
      <c r="DG67" s="82">
        <f t="shared" si="39"/>
        <v>0</v>
      </c>
      <c r="DH67" s="83">
        <v>0</v>
      </c>
      <c r="DI67" s="83">
        <v>0</v>
      </c>
      <c r="DJ67" s="83">
        <v>0</v>
      </c>
      <c r="DK67" s="67" t="e">
        <f>#REF!+#REF!+#REF!+#REF!</f>
        <v>#REF!</v>
      </c>
      <c r="DL67" s="67" t="e">
        <f>#REF!+#REF!+AK67+BX67</f>
        <v>#REF!</v>
      </c>
      <c r="DM67" s="67" t="e">
        <f>#REF!+#REF!+AL67+BY67</f>
        <v>#REF!</v>
      </c>
      <c r="DN67" s="67" t="e">
        <f>#REF!+#REF!+AM67+BZ67</f>
        <v>#REF!</v>
      </c>
      <c r="DO67" s="67" t="e">
        <f>#REF!+#REF!+AN67+CA67</f>
        <v>#REF!</v>
      </c>
      <c r="DP67" s="67" t="e">
        <f>#REF!+#REF!+AO67+CB67</f>
        <v>#REF!</v>
      </c>
      <c r="DQ67" s="67" t="e">
        <f>#REF!+#REF!+AP67+CC67</f>
        <v>#REF!</v>
      </c>
      <c r="DR67" s="67" t="e">
        <f>#REF!+#REF!+AQ67+CD67</f>
        <v>#REF!</v>
      </c>
      <c r="DS67" s="67" t="e">
        <f>#REF!+#REF!+AR67+CE67</f>
        <v>#REF!</v>
      </c>
      <c r="DT67" s="67" t="e">
        <f>#REF!+#REF!+AS67+CF67</f>
        <v>#REF!</v>
      </c>
      <c r="DU67" s="64" t="e">
        <f>DK67-#REF!</f>
        <v>#REF!</v>
      </c>
      <c r="DV6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" s="64" t="e">
        <f t="shared" si="40"/>
        <v>#REF!</v>
      </c>
      <c r="DX67" s="64" t="e">
        <f>DN67-Таблица13[[#This Row],[ФОТ20]]</f>
        <v>#REF!</v>
      </c>
      <c r="DY67" s="64" t="e">
        <f>DO67-Таблица13[[#This Row],[ЕСН24]]</f>
        <v>#REF!</v>
      </c>
      <c r="DZ67" s="64" t="e">
        <f t="shared" si="41"/>
        <v>#REF!</v>
      </c>
      <c r="EA6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" s="64" t="e">
        <f t="shared" si="42"/>
        <v>#REF!</v>
      </c>
      <c r="EC67" s="64" t="e">
        <f t="shared" si="43"/>
        <v>#REF!</v>
      </c>
      <c r="ED67" s="64" t="e">
        <f t="shared" si="44"/>
        <v>#REF!</v>
      </c>
    </row>
    <row r="68" spans="1:134" ht="45" hidden="1">
      <c r="A68" s="70" t="s">
        <v>226</v>
      </c>
      <c r="B68" s="70">
        <v>56</v>
      </c>
      <c r="C68" s="71" t="s">
        <v>227</v>
      </c>
      <c r="D68" s="72" t="s">
        <v>228</v>
      </c>
      <c r="E68" s="73">
        <v>1</v>
      </c>
      <c r="F68" s="74" t="s">
        <v>229</v>
      </c>
      <c r="G68" s="73" t="s">
        <v>247</v>
      </c>
      <c r="H68" s="73" t="s">
        <v>248</v>
      </c>
      <c r="I68" s="73" t="s">
        <v>232</v>
      </c>
      <c r="J68" s="14" t="s">
        <v>490</v>
      </c>
      <c r="K68" s="75" t="s">
        <v>234</v>
      </c>
      <c r="L68" s="75" t="s">
        <v>290</v>
      </c>
      <c r="M68" s="75" t="s">
        <v>355</v>
      </c>
      <c r="N68" s="75" t="s">
        <v>356</v>
      </c>
      <c r="O68" s="70"/>
      <c r="P68" s="76" t="s">
        <v>488</v>
      </c>
      <c r="Q68" s="76" t="s">
        <v>486</v>
      </c>
      <c r="R68" s="76" t="s">
        <v>491</v>
      </c>
      <c r="S68" s="76" t="s">
        <v>255</v>
      </c>
      <c r="T68" s="77" t="s">
        <v>248</v>
      </c>
      <c r="U68" s="77" t="s">
        <v>295</v>
      </c>
      <c r="V68" s="76">
        <v>159.32739999999998</v>
      </c>
      <c r="W68" s="76">
        <v>13.5848</v>
      </c>
      <c r="X68" s="78">
        <v>0</v>
      </c>
      <c r="Y68" s="76">
        <v>0</v>
      </c>
      <c r="Z68" s="76">
        <v>0</v>
      </c>
      <c r="AA68" s="76">
        <v>0</v>
      </c>
      <c r="AB68" s="76">
        <v>510.9</v>
      </c>
      <c r="AC68" s="76">
        <v>13.5848</v>
      </c>
      <c r="AD68" s="76">
        <v>159.32739999999998</v>
      </c>
      <c r="AE68" s="79">
        <v>0</v>
      </c>
      <c r="AF68" s="79">
        <v>0</v>
      </c>
      <c r="AG68" s="76">
        <v>172.91220000000001</v>
      </c>
      <c r="AH68" s="74">
        <v>43101</v>
      </c>
      <c r="AI68" s="74">
        <v>43465</v>
      </c>
      <c r="AJ68" s="93"/>
      <c r="AK68" s="63">
        <f t="shared" si="4"/>
        <v>0</v>
      </c>
      <c r="AL68" s="63">
        <f t="shared" si="5"/>
        <v>0</v>
      </c>
      <c r="AM68" s="63">
        <f t="shared" si="6"/>
        <v>0</v>
      </c>
      <c r="AN68" s="63">
        <f t="shared" si="7"/>
        <v>0</v>
      </c>
      <c r="AO68" s="63">
        <f t="shared" si="8"/>
        <v>0</v>
      </c>
      <c r="AP68" s="63">
        <f t="shared" si="9"/>
        <v>0</v>
      </c>
      <c r="AQ68" s="63">
        <f t="shared" si="10"/>
        <v>0</v>
      </c>
      <c r="AR68" s="63">
        <f t="shared" si="11"/>
        <v>0</v>
      </c>
      <c r="AS68" s="63">
        <f t="shared" si="12"/>
        <v>0</v>
      </c>
      <c r="AT68" s="64">
        <f t="shared" si="13"/>
        <v>0</v>
      </c>
      <c r="AU68" s="64">
        <f t="shared" si="14"/>
        <v>0</v>
      </c>
      <c r="AV68" s="76">
        <v>0</v>
      </c>
      <c r="AW68" s="76">
        <v>0</v>
      </c>
      <c r="AX68" s="76">
        <v>0</v>
      </c>
      <c r="AY68" s="76">
        <v>0</v>
      </c>
      <c r="AZ68" s="64">
        <f t="shared" si="15"/>
        <v>0</v>
      </c>
      <c r="BA68" s="76">
        <v>0</v>
      </c>
      <c r="BB68" s="76">
        <v>0</v>
      </c>
      <c r="BC68" s="76">
        <v>0</v>
      </c>
      <c r="BD68" s="64">
        <f t="shared" si="16"/>
        <v>0</v>
      </c>
      <c r="BE68" s="64">
        <f t="shared" si="17"/>
        <v>0</v>
      </c>
      <c r="BF68" s="76">
        <v>0</v>
      </c>
      <c r="BG68" s="76">
        <v>0</v>
      </c>
      <c r="BH68" s="76">
        <v>0</v>
      </c>
      <c r="BI68" s="76">
        <v>0</v>
      </c>
      <c r="BJ68" s="64">
        <f t="shared" si="18"/>
        <v>0</v>
      </c>
      <c r="BK68" s="76">
        <v>0</v>
      </c>
      <c r="BL68" s="76">
        <v>0</v>
      </c>
      <c r="BM68" s="76">
        <v>0</v>
      </c>
      <c r="BN68" s="76">
        <f t="shared" si="19"/>
        <v>0</v>
      </c>
      <c r="BO68" s="76">
        <f t="shared" si="20"/>
        <v>0</v>
      </c>
      <c r="BP68" s="76">
        <v>0</v>
      </c>
      <c r="BQ68" s="76">
        <v>0</v>
      </c>
      <c r="BR68" s="76">
        <v>0</v>
      </c>
      <c r="BS68" s="76">
        <v>0</v>
      </c>
      <c r="BT68" s="64">
        <f t="shared" si="21"/>
        <v>0</v>
      </c>
      <c r="BU68" s="76">
        <v>0</v>
      </c>
      <c r="BV68" s="76">
        <v>0</v>
      </c>
      <c r="BW68" s="76">
        <v>0</v>
      </c>
      <c r="BX68" s="76">
        <f t="shared" si="22"/>
        <v>0</v>
      </c>
      <c r="BY68" s="76">
        <f t="shared" si="23"/>
        <v>0</v>
      </c>
      <c r="BZ68" s="76">
        <f t="shared" si="24"/>
        <v>0</v>
      </c>
      <c r="CA68" s="76">
        <f t="shared" si="25"/>
        <v>0</v>
      </c>
      <c r="CB68" s="76">
        <f t="shared" si="26"/>
        <v>0</v>
      </c>
      <c r="CC68" s="76">
        <f t="shared" si="27"/>
        <v>0</v>
      </c>
      <c r="CD68" s="76">
        <f t="shared" si="28"/>
        <v>0</v>
      </c>
      <c r="CE68" s="76">
        <f t="shared" si="29"/>
        <v>0</v>
      </c>
      <c r="CF68" s="76">
        <f t="shared" si="30"/>
        <v>0</v>
      </c>
      <c r="CG68" s="76">
        <f t="shared" si="31"/>
        <v>0</v>
      </c>
      <c r="CH68" s="76">
        <f t="shared" si="32"/>
        <v>0</v>
      </c>
      <c r="CI68" s="76">
        <v>0</v>
      </c>
      <c r="CJ68" s="76">
        <v>0</v>
      </c>
      <c r="CK68" s="76">
        <v>0</v>
      </c>
      <c r="CL68" s="76">
        <v>0</v>
      </c>
      <c r="CM68" s="64">
        <f t="shared" si="33"/>
        <v>0</v>
      </c>
      <c r="CN68" s="76">
        <v>0</v>
      </c>
      <c r="CO68" s="76">
        <v>0</v>
      </c>
      <c r="CP68" s="76">
        <v>0</v>
      </c>
      <c r="CQ68" s="64">
        <f t="shared" si="34"/>
        <v>0</v>
      </c>
      <c r="CR68" s="64">
        <f t="shared" si="35"/>
        <v>0</v>
      </c>
      <c r="CS68" s="76">
        <v>0</v>
      </c>
      <c r="CT68" s="76">
        <v>0</v>
      </c>
      <c r="CU68" s="76">
        <v>0</v>
      </c>
      <c r="CV68" s="76">
        <v>0</v>
      </c>
      <c r="CW68" s="64">
        <f t="shared" si="36"/>
        <v>0</v>
      </c>
      <c r="CX68" s="76">
        <v>0</v>
      </c>
      <c r="CY68" s="76">
        <v>0</v>
      </c>
      <c r="CZ68" s="76">
        <v>0</v>
      </c>
      <c r="DA68" s="64">
        <f t="shared" si="37"/>
        <v>0</v>
      </c>
      <c r="DB68" s="64">
        <f t="shared" si="38"/>
        <v>0</v>
      </c>
      <c r="DC68" s="76">
        <v>0</v>
      </c>
      <c r="DD68" s="76">
        <v>0</v>
      </c>
      <c r="DE68" s="76">
        <v>0</v>
      </c>
      <c r="DF68" s="76">
        <v>0</v>
      </c>
      <c r="DG68" s="82">
        <f t="shared" si="39"/>
        <v>0</v>
      </c>
      <c r="DH68" s="83">
        <v>0</v>
      </c>
      <c r="DI68" s="83">
        <v>0</v>
      </c>
      <c r="DJ68" s="83">
        <v>0</v>
      </c>
      <c r="DK68" s="67" t="e">
        <f>#REF!+#REF!+#REF!+#REF!</f>
        <v>#REF!</v>
      </c>
      <c r="DL68" s="67" t="e">
        <f>#REF!+#REF!+AK68+BX68</f>
        <v>#REF!</v>
      </c>
      <c r="DM68" s="67" t="e">
        <f>#REF!+#REF!+AL68+BY68</f>
        <v>#REF!</v>
      </c>
      <c r="DN68" s="67" t="e">
        <f>#REF!+#REF!+AM68+BZ68</f>
        <v>#REF!</v>
      </c>
      <c r="DO68" s="67" t="e">
        <f>#REF!+#REF!+AN68+CA68</f>
        <v>#REF!</v>
      </c>
      <c r="DP68" s="67" t="e">
        <f>#REF!+#REF!+AO68+CB68</f>
        <v>#REF!</v>
      </c>
      <c r="DQ68" s="67" t="e">
        <f>#REF!+#REF!+AP68+CC68</f>
        <v>#REF!</v>
      </c>
      <c r="DR68" s="67" t="e">
        <f>#REF!+#REF!+AQ68+CD68</f>
        <v>#REF!</v>
      </c>
      <c r="DS68" s="67" t="e">
        <f>#REF!+#REF!+AR68+CE68</f>
        <v>#REF!</v>
      </c>
      <c r="DT68" s="67" t="e">
        <f>#REF!+#REF!+AS68+CF68</f>
        <v>#REF!</v>
      </c>
      <c r="DU68" s="64" t="e">
        <f>DK68-#REF!</f>
        <v>#REF!</v>
      </c>
      <c r="DV6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" s="64" t="e">
        <f t="shared" si="40"/>
        <v>#REF!</v>
      </c>
      <c r="DX68" s="64" t="e">
        <f>DN68-Таблица13[[#This Row],[ФОТ20]]</f>
        <v>#REF!</v>
      </c>
      <c r="DY68" s="64" t="e">
        <f>DO68-Таблица13[[#This Row],[ЕСН24]]</f>
        <v>#REF!</v>
      </c>
      <c r="DZ68" s="64" t="e">
        <f t="shared" si="41"/>
        <v>#REF!</v>
      </c>
      <c r="EA6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" s="64" t="e">
        <f t="shared" si="42"/>
        <v>#REF!</v>
      </c>
      <c r="EC68" s="64" t="e">
        <f t="shared" si="43"/>
        <v>#REF!</v>
      </c>
      <c r="ED68" s="64" t="e">
        <f t="shared" si="44"/>
        <v>#REF!</v>
      </c>
    </row>
    <row r="69" spans="1:134" ht="202.5" hidden="1">
      <c r="A69" s="70" t="s">
        <v>226</v>
      </c>
      <c r="B69" s="70">
        <v>57</v>
      </c>
      <c r="C69" s="71" t="s">
        <v>227</v>
      </c>
      <c r="D69" s="72" t="s">
        <v>228</v>
      </c>
      <c r="E69" s="73">
        <v>1</v>
      </c>
      <c r="F69" s="74" t="s">
        <v>229</v>
      </c>
      <c r="G69" s="73" t="s">
        <v>247</v>
      </c>
      <c r="H69" s="73" t="s">
        <v>278</v>
      </c>
      <c r="I69" s="73" t="s">
        <v>232</v>
      </c>
      <c r="J69" s="14" t="s">
        <v>279</v>
      </c>
      <c r="K69" s="75" t="s">
        <v>263</v>
      </c>
      <c r="L69" s="75" t="s">
        <v>264</v>
      </c>
      <c r="M69" s="75" t="s">
        <v>281</v>
      </c>
      <c r="N69" s="75" t="s">
        <v>282</v>
      </c>
      <c r="O69" s="70"/>
      <c r="P69" s="76" t="s">
        <v>492</v>
      </c>
      <c r="Q69" s="76" t="s">
        <v>493</v>
      </c>
      <c r="R69" s="76" t="s">
        <v>494</v>
      </c>
      <c r="S69" s="76" t="s">
        <v>495</v>
      </c>
      <c r="T69" s="77" t="s">
        <v>287</v>
      </c>
      <c r="U69" s="77" t="s">
        <v>288</v>
      </c>
      <c r="V69" s="76">
        <v>370.73040000000003</v>
      </c>
      <c r="W69" s="76">
        <v>0.54090000000000005</v>
      </c>
      <c r="X69" s="78">
        <v>0</v>
      </c>
      <c r="Y69" s="76">
        <v>0</v>
      </c>
      <c r="Z69" s="76">
        <v>0</v>
      </c>
      <c r="AA69" s="76">
        <v>0</v>
      </c>
      <c r="AB69" s="76">
        <v>1032.2</v>
      </c>
      <c r="AC69" s="76">
        <v>0.54090000000000005</v>
      </c>
      <c r="AD69" s="76">
        <v>370.73040000000003</v>
      </c>
      <c r="AE69" s="79">
        <v>0</v>
      </c>
      <c r="AF69" s="79">
        <v>0</v>
      </c>
      <c r="AG69" s="76">
        <v>371.27139999999997</v>
      </c>
      <c r="AH69" s="74">
        <v>43101</v>
      </c>
      <c r="AI69" s="74">
        <v>43465</v>
      </c>
      <c r="AJ69" s="93"/>
      <c r="AK69" s="63">
        <f t="shared" si="4"/>
        <v>285.37649999999991</v>
      </c>
      <c r="AL69" s="63">
        <f t="shared" si="5"/>
        <v>285.17719999999997</v>
      </c>
      <c r="AM69" s="63">
        <f t="shared" si="6"/>
        <v>0</v>
      </c>
      <c r="AN69" s="63">
        <f t="shared" si="7"/>
        <v>0</v>
      </c>
      <c r="AO69" s="63">
        <f t="shared" si="8"/>
        <v>0.48419999999999996</v>
      </c>
      <c r="AP69" s="63">
        <f t="shared" si="9"/>
        <v>0</v>
      </c>
      <c r="AQ69" s="63">
        <f t="shared" si="10"/>
        <v>0</v>
      </c>
      <c r="AR69" s="63">
        <f t="shared" si="11"/>
        <v>0</v>
      </c>
      <c r="AS69" s="63">
        <f t="shared" si="12"/>
        <v>0</v>
      </c>
      <c r="AT69" s="64">
        <f t="shared" si="13"/>
        <v>142.75949999999997</v>
      </c>
      <c r="AU69" s="64">
        <f t="shared" si="14"/>
        <v>142.75949999999997</v>
      </c>
      <c r="AV69" s="76">
        <v>142.58859999999999</v>
      </c>
      <c r="AW69" s="76">
        <v>0</v>
      </c>
      <c r="AX69" s="76">
        <v>0</v>
      </c>
      <c r="AY69" s="76">
        <v>0.1709</v>
      </c>
      <c r="AZ69" s="64">
        <f t="shared" si="15"/>
        <v>0</v>
      </c>
      <c r="BA69" s="76">
        <v>0</v>
      </c>
      <c r="BB69" s="76">
        <v>0</v>
      </c>
      <c r="BC69" s="76">
        <v>0</v>
      </c>
      <c r="BD69" s="64">
        <f t="shared" si="16"/>
        <v>142.58859999999999</v>
      </c>
      <c r="BE69" s="64">
        <f t="shared" si="17"/>
        <v>142.58859999999999</v>
      </c>
      <c r="BF69" s="76">
        <v>142.58859999999999</v>
      </c>
      <c r="BG69" s="76">
        <v>0</v>
      </c>
      <c r="BH69" s="76">
        <v>0</v>
      </c>
      <c r="BI69" s="76">
        <v>0.28489999999999999</v>
      </c>
      <c r="BJ69" s="64">
        <f t="shared" si="18"/>
        <v>0</v>
      </c>
      <c r="BK69" s="76">
        <v>0</v>
      </c>
      <c r="BL69" s="76">
        <v>0</v>
      </c>
      <c r="BM69" s="76">
        <v>0</v>
      </c>
      <c r="BN69" s="76">
        <f t="shared" si="19"/>
        <v>2.8399999999999998E-2</v>
      </c>
      <c r="BO69" s="76">
        <f t="shared" si="20"/>
        <v>2.8399999999999998E-2</v>
      </c>
      <c r="BP69" s="76">
        <v>0</v>
      </c>
      <c r="BQ69" s="76">
        <v>0</v>
      </c>
      <c r="BR69" s="76">
        <v>0</v>
      </c>
      <c r="BS69" s="76">
        <v>2.8399999999999998E-2</v>
      </c>
      <c r="BT69" s="64">
        <f t="shared" si="21"/>
        <v>0</v>
      </c>
      <c r="BU69" s="76">
        <v>0</v>
      </c>
      <c r="BV69" s="76">
        <v>0</v>
      </c>
      <c r="BW69" s="76">
        <v>0</v>
      </c>
      <c r="BX69" s="76">
        <f t="shared" si="22"/>
        <v>5.6699999999999993E-2</v>
      </c>
      <c r="BY69" s="76">
        <f t="shared" si="23"/>
        <v>0</v>
      </c>
      <c r="BZ69" s="76">
        <f t="shared" si="24"/>
        <v>0</v>
      </c>
      <c r="CA69" s="76">
        <f t="shared" si="25"/>
        <v>0</v>
      </c>
      <c r="CB69" s="76">
        <f t="shared" si="26"/>
        <v>5.6699999999999993E-2</v>
      </c>
      <c r="CC69" s="76">
        <f t="shared" si="27"/>
        <v>0</v>
      </c>
      <c r="CD69" s="76">
        <f t="shared" si="28"/>
        <v>0</v>
      </c>
      <c r="CE69" s="76">
        <f t="shared" si="29"/>
        <v>0</v>
      </c>
      <c r="CF69" s="76">
        <f t="shared" si="30"/>
        <v>0</v>
      </c>
      <c r="CG69" s="76">
        <f t="shared" si="31"/>
        <v>5.6699999999999993E-2</v>
      </c>
      <c r="CH69" s="76">
        <f t="shared" si="32"/>
        <v>5.6699999999999993E-2</v>
      </c>
      <c r="CI69" s="76">
        <v>0</v>
      </c>
      <c r="CJ69" s="76">
        <v>0</v>
      </c>
      <c r="CK69" s="76">
        <v>0</v>
      </c>
      <c r="CL69" s="76">
        <v>5.6699999999999993E-2</v>
      </c>
      <c r="CM69" s="64">
        <f t="shared" si="33"/>
        <v>0</v>
      </c>
      <c r="CN69" s="76">
        <v>0</v>
      </c>
      <c r="CO69" s="76">
        <v>0</v>
      </c>
      <c r="CP69" s="76">
        <v>0</v>
      </c>
      <c r="CQ69" s="64">
        <f t="shared" si="34"/>
        <v>0</v>
      </c>
      <c r="CR69" s="64">
        <f t="shared" si="35"/>
        <v>0</v>
      </c>
      <c r="CS69" s="76">
        <v>0</v>
      </c>
      <c r="CT69" s="76">
        <v>0</v>
      </c>
      <c r="CU69" s="76">
        <v>0</v>
      </c>
      <c r="CV69" s="76">
        <v>0</v>
      </c>
      <c r="CW69" s="64">
        <f t="shared" si="36"/>
        <v>0</v>
      </c>
      <c r="CX69" s="76">
        <v>0</v>
      </c>
      <c r="CY69" s="76">
        <v>0</v>
      </c>
      <c r="CZ69" s="76">
        <v>0</v>
      </c>
      <c r="DA69" s="64">
        <f t="shared" si="37"/>
        <v>0</v>
      </c>
      <c r="DB69" s="64">
        <f t="shared" si="38"/>
        <v>0</v>
      </c>
      <c r="DC69" s="76">
        <v>0</v>
      </c>
      <c r="DD69" s="76">
        <v>0</v>
      </c>
      <c r="DE69" s="76">
        <v>0</v>
      </c>
      <c r="DF69" s="76">
        <v>0</v>
      </c>
      <c r="DG69" s="82">
        <f t="shared" si="39"/>
        <v>0</v>
      </c>
      <c r="DH69" s="83">
        <v>0</v>
      </c>
      <c r="DI69" s="83">
        <v>0</v>
      </c>
      <c r="DJ69" s="83">
        <v>0</v>
      </c>
      <c r="DK69" s="67" t="e">
        <f>#REF!+#REF!+#REF!+#REF!</f>
        <v>#REF!</v>
      </c>
      <c r="DL69" s="67" t="e">
        <f>#REF!+#REF!+AK69+BX69</f>
        <v>#REF!</v>
      </c>
      <c r="DM69" s="67" t="e">
        <f>#REF!+#REF!+AL69+BY69</f>
        <v>#REF!</v>
      </c>
      <c r="DN69" s="67" t="e">
        <f>#REF!+#REF!+AM69+BZ69</f>
        <v>#REF!</v>
      </c>
      <c r="DO69" s="67" t="e">
        <f>#REF!+#REF!+AN69+CA69</f>
        <v>#REF!</v>
      </c>
      <c r="DP69" s="67" t="e">
        <f>#REF!+#REF!+AO69+CB69</f>
        <v>#REF!</v>
      </c>
      <c r="DQ69" s="67" t="e">
        <f>#REF!+#REF!+AP69+CC69</f>
        <v>#REF!</v>
      </c>
      <c r="DR69" s="67" t="e">
        <f>#REF!+#REF!+AQ69+CD69</f>
        <v>#REF!</v>
      </c>
      <c r="DS69" s="67" t="e">
        <f>#REF!+#REF!+AR69+CE69</f>
        <v>#REF!</v>
      </c>
      <c r="DT69" s="67" t="e">
        <f>#REF!+#REF!+AS69+CF69</f>
        <v>#REF!</v>
      </c>
      <c r="DU69" s="64" t="e">
        <f>DK69-#REF!</f>
        <v>#REF!</v>
      </c>
      <c r="DV6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" s="64" t="e">
        <f t="shared" si="40"/>
        <v>#REF!</v>
      </c>
      <c r="DX69" s="64" t="e">
        <f>DN69-Таблица13[[#This Row],[ФОТ20]]</f>
        <v>#REF!</v>
      </c>
      <c r="DY69" s="64" t="e">
        <f>DO69-Таблица13[[#This Row],[ЕСН24]]</f>
        <v>#REF!</v>
      </c>
      <c r="DZ69" s="64" t="e">
        <f t="shared" si="41"/>
        <v>#REF!</v>
      </c>
      <c r="EA6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" s="64" t="e">
        <f t="shared" si="42"/>
        <v>#REF!</v>
      </c>
      <c r="EC69" s="64" t="e">
        <f t="shared" si="43"/>
        <v>#REF!</v>
      </c>
      <c r="ED69" s="64" t="e">
        <f t="shared" si="44"/>
        <v>#REF!</v>
      </c>
    </row>
    <row r="70" spans="1:134" ht="45" hidden="1">
      <c r="A70" s="70" t="s">
        <v>226</v>
      </c>
      <c r="B70" s="70">
        <v>58</v>
      </c>
      <c r="C70" s="71" t="s">
        <v>227</v>
      </c>
      <c r="D70" s="72" t="s">
        <v>277</v>
      </c>
      <c r="E70" s="73">
        <v>1</v>
      </c>
      <c r="F70" s="74" t="s">
        <v>229</v>
      </c>
      <c r="G70" s="73" t="s">
        <v>247</v>
      </c>
      <c r="H70" s="73" t="s">
        <v>231</v>
      </c>
      <c r="I70" s="73" t="s">
        <v>232</v>
      </c>
      <c r="J70" s="14" t="s">
        <v>267</v>
      </c>
      <c r="K70" s="75" t="s">
        <v>263</v>
      </c>
      <c r="L70" s="75" t="s">
        <v>280</v>
      </c>
      <c r="M70" s="75" t="s">
        <v>236</v>
      </c>
      <c r="N70" s="75" t="s">
        <v>496</v>
      </c>
      <c r="O70" s="70"/>
      <c r="P70" s="76" t="s">
        <v>497</v>
      </c>
      <c r="Q70" s="76" t="s">
        <v>498</v>
      </c>
      <c r="R70" s="76" t="s">
        <v>499</v>
      </c>
      <c r="S70" s="76" t="s">
        <v>470</v>
      </c>
      <c r="T70" s="77"/>
      <c r="U70" s="77"/>
      <c r="V70" s="76">
        <v>0</v>
      </c>
      <c r="W70" s="76">
        <v>0</v>
      </c>
      <c r="X70" s="78">
        <v>0</v>
      </c>
      <c r="Y70" s="76">
        <v>134.7182</v>
      </c>
      <c r="Z70" s="76">
        <v>0.55010000000000003</v>
      </c>
      <c r="AA70" s="76">
        <v>480.71120000000002</v>
      </c>
      <c r="AB70" s="76">
        <v>451.02</v>
      </c>
      <c r="AC70" s="76">
        <v>615.97950000000003</v>
      </c>
      <c r="AD70" s="76">
        <v>0</v>
      </c>
      <c r="AE70" s="79">
        <v>0</v>
      </c>
      <c r="AF70" s="79">
        <v>0</v>
      </c>
      <c r="AG70" s="76">
        <v>615.97950000000003</v>
      </c>
      <c r="AH70" s="74">
        <v>43344</v>
      </c>
      <c r="AI70" s="74">
        <v>43373</v>
      </c>
      <c r="AJ70" s="93" t="s">
        <v>331</v>
      </c>
      <c r="AK70" s="63">
        <f t="shared" si="4"/>
        <v>0</v>
      </c>
      <c r="AL70" s="63">
        <f t="shared" si="5"/>
        <v>0</v>
      </c>
      <c r="AM70" s="63">
        <f t="shared" si="6"/>
        <v>0</v>
      </c>
      <c r="AN70" s="63">
        <f t="shared" si="7"/>
        <v>0</v>
      </c>
      <c r="AO70" s="63">
        <f t="shared" si="8"/>
        <v>0</v>
      </c>
      <c r="AP70" s="63">
        <f t="shared" si="9"/>
        <v>615.97950000000003</v>
      </c>
      <c r="AQ70" s="63">
        <f t="shared" si="10"/>
        <v>134.7182</v>
      </c>
      <c r="AR70" s="63">
        <f t="shared" si="11"/>
        <v>0.55010000000000003</v>
      </c>
      <c r="AS70" s="63">
        <f t="shared" si="12"/>
        <v>480.71120000000002</v>
      </c>
      <c r="AT70" s="64">
        <f t="shared" si="13"/>
        <v>0</v>
      </c>
      <c r="AU70" s="64">
        <f t="shared" si="14"/>
        <v>0</v>
      </c>
      <c r="AV70" s="76">
        <v>0</v>
      </c>
      <c r="AW70" s="76">
        <v>0</v>
      </c>
      <c r="AX70" s="76">
        <v>0</v>
      </c>
      <c r="AY70" s="76">
        <v>0</v>
      </c>
      <c r="AZ70" s="64">
        <f t="shared" si="15"/>
        <v>0</v>
      </c>
      <c r="BA70" s="76">
        <v>0</v>
      </c>
      <c r="BB70" s="76">
        <v>0</v>
      </c>
      <c r="BC70" s="76">
        <v>0</v>
      </c>
      <c r="BD70" s="64">
        <f t="shared" si="16"/>
        <v>0</v>
      </c>
      <c r="BE70" s="64">
        <f t="shared" si="17"/>
        <v>0</v>
      </c>
      <c r="BF70" s="76">
        <v>0</v>
      </c>
      <c r="BG70" s="76">
        <v>0</v>
      </c>
      <c r="BH70" s="76">
        <v>0</v>
      </c>
      <c r="BI70" s="76">
        <v>0</v>
      </c>
      <c r="BJ70" s="64">
        <f t="shared" si="18"/>
        <v>0</v>
      </c>
      <c r="BK70" s="76">
        <v>0</v>
      </c>
      <c r="BL70" s="76">
        <v>0</v>
      </c>
      <c r="BM70" s="76">
        <v>0</v>
      </c>
      <c r="BN70" s="76">
        <f t="shared" si="19"/>
        <v>615.97950000000003</v>
      </c>
      <c r="BO70" s="76">
        <f t="shared" si="20"/>
        <v>0</v>
      </c>
      <c r="BP70" s="76">
        <v>0</v>
      </c>
      <c r="BQ70" s="76">
        <v>0</v>
      </c>
      <c r="BR70" s="76">
        <v>0</v>
      </c>
      <c r="BS70" s="76">
        <v>0</v>
      </c>
      <c r="BT70" s="64">
        <f t="shared" si="21"/>
        <v>615.97950000000003</v>
      </c>
      <c r="BU70" s="76">
        <v>134.7182</v>
      </c>
      <c r="BV70" s="76">
        <v>0.55010000000000003</v>
      </c>
      <c r="BW70" s="76">
        <v>480.71120000000002</v>
      </c>
      <c r="BX70" s="76">
        <f t="shared" si="22"/>
        <v>0</v>
      </c>
      <c r="BY70" s="76">
        <f t="shared" si="23"/>
        <v>0</v>
      </c>
      <c r="BZ70" s="76">
        <f t="shared" si="24"/>
        <v>0</v>
      </c>
      <c r="CA70" s="76">
        <f t="shared" si="25"/>
        <v>0</v>
      </c>
      <c r="CB70" s="76">
        <f t="shared" si="26"/>
        <v>0</v>
      </c>
      <c r="CC70" s="76">
        <f t="shared" si="27"/>
        <v>0</v>
      </c>
      <c r="CD70" s="76">
        <f t="shared" si="28"/>
        <v>0</v>
      </c>
      <c r="CE70" s="76">
        <f t="shared" si="29"/>
        <v>0</v>
      </c>
      <c r="CF70" s="76">
        <f t="shared" si="30"/>
        <v>0</v>
      </c>
      <c r="CG70" s="76">
        <f t="shared" si="31"/>
        <v>0</v>
      </c>
      <c r="CH70" s="76">
        <f t="shared" si="32"/>
        <v>0</v>
      </c>
      <c r="CI70" s="76">
        <v>0</v>
      </c>
      <c r="CJ70" s="76">
        <v>0</v>
      </c>
      <c r="CK70" s="76">
        <v>0</v>
      </c>
      <c r="CL70" s="76">
        <v>0</v>
      </c>
      <c r="CM70" s="64">
        <f t="shared" si="33"/>
        <v>0</v>
      </c>
      <c r="CN70" s="76">
        <v>0</v>
      </c>
      <c r="CO70" s="76">
        <v>0</v>
      </c>
      <c r="CP70" s="76">
        <v>0</v>
      </c>
      <c r="CQ70" s="64">
        <f t="shared" si="34"/>
        <v>0</v>
      </c>
      <c r="CR70" s="64">
        <f t="shared" si="35"/>
        <v>0</v>
      </c>
      <c r="CS70" s="76">
        <v>0</v>
      </c>
      <c r="CT70" s="76">
        <v>0</v>
      </c>
      <c r="CU70" s="76">
        <v>0</v>
      </c>
      <c r="CV70" s="76">
        <v>0</v>
      </c>
      <c r="CW70" s="64">
        <f t="shared" si="36"/>
        <v>0</v>
      </c>
      <c r="CX70" s="76">
        <v>0</v>
      </c>
      <c r="CY70" s="76">
        <v>0</v>
      </c>
      <c r="CZ70" s="76">
        <v>0</v>
      </c>
      <c r="DA70" s="64">
        <f t="shared" si="37"/>
        <v>0</v>
      </c>
      <c r="DB70" s="64">
        <f t="shared" si="38"/>
        <v>0</v>
      </c>
      <c r="DC70" s="76">
        <v>0</v>
      </c>
      <c r="DD70" s="76">
        <v>0</v>
      </c>
      <c r="DE70" s="76">
        <v>0</v>
      </c>
      <c r="DF70" s="76">
        <v>0</v>
      </c>
      <c r="DG70" s="82">
        <f t="shared" si="39"/>
        <v>0</v>
      </c>
      <c r="DH70" s="83">
        <v>0</v>
      </c>
      <c r="DI70" s="83">
        <v>0</v>
      </c>
      <c r="DJ70" s="83">
        <v>0</v>
      </c>
      <c r="DK70" s="67" t="e">
        <f>#REF!+#REF!+#REF!+#REF!</f>
        <v>#REF!</v>
      </c>
      <c r="DL70" s="67" t="e">
        <f>#REF!+#REF!+AK70+BX70</f>
        <v>#REF!</v>
      </c>
      <c r="DM70" s="67" t="e">
        <f>#REF!+#REF!+AL70+BY70</f>
        <v>#REF!</v>
      </c>
      <c r="DN70" s="67" t="e">
        <f>#REF!+#REF!+AM70+BZ70</f>
        <v>#REF!</v>
      </c>
      <c r="DO70" s="67" t="e">
        <f>#REF!+#REF!+AN70+CA70</f>
        <v>#REF!</v>
      </c>
      <c r="DP70" s="67" t="e">
        <f>#REF!+#REF!+AO70+CB70</f>
        <v>#REF!</v>
      </c>
      <c r="DQ70" s="67" t="e">
        <f>#REF!+#REF!+AP70+CC70</f>
        <v>#REF!</v>
      </c>
      <c r="DR70" s="67" t="e">
        <f>#REF!+#REF!+AQ70+CD70</f>
        <v>#REF!</v>
      </c>
      <c r="DS70" s="67" t="e">
        <f>#REF!+#REF!+AR70+CE70</f>
        <v>#REF!</v>
      </c>
      <c r="DT70" s="67" t="e">
        <f>#REF!+#REF!+AS70+CF70</f>
        <v>#REF!</v>
      </c>
      <c r="DU70" s="64" t="e">
        <f>DK70-#REF!</f>
        <v>#REF!</v>
      </c>
      <c r="DV7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" s="64" t="e">
        <f t="shared" si="40"/>
        <v>#REF!</v>
      </c>
      <c r="DX70" s="64" t="e">
        <f>DN70-Таблица13[[#This Row],[ФОТ20]]</f>
        <v>#REF!</v>
      </c>
      <c r="DY70" s="64" t="e">
        <f>DO70-Таблица13[[#This Row],[ЕСН24]]</f>
        <v>#REF!</v>
      </c>
      <c r="DZ70" s="64" t="e">
        <f t="shared" si="41"/>
        <v>#REF!</v>
      </c>
      <c r="EA7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" s="64" t="e">
        <f t="shared" si="42"/>
        <v>#REF!</v>
      </c>
      <c r="EC70" s="64" t="e">
        <f t="shared" si="43"/>
        <v>#REF!</v>
      </c>
      <c r="ED70" s="64" t="e">
        <f t="shared" si="44"/>
        <v>#REF!</v>
      </c>
    </row>
    <row r="71" spans="1:134" ht="45" hidden="1">
      <c r="A71" s="70" t="s">
        <v>226</v>
      </c>
      <c r="B71" s="70">
        <v>59</v>
      </c>
      <c r="C71" s="71" t="s">
        <v>227</v>
      </c>
      <c r="D71" s="72" t="s">
        <v>228</v>
      </c>
      <c r="E71" s="73">
        <v>1</v>
      </c>
      <c r="F71" s="74" t="s">
        <v>229</v>
      </c>
      <c r="G71" s="73" t="s">
        <v>230</v>
      </c>
      <c r="H71" s="73" t="s">
        <v>231</v>
      </c>
      <c r="I71" s="73" t="s">
        <v>232</v>
      </c>
      <c r="J71" s="14" t="s">
        <v>233</v>
      </c>
      <c r="K71" s="75" t="s">
        <v>268</v>
      </c>
      <c r="L71" s="75" t="s">
        <v>235</v>
      </c>
      <c r="M71" s="75" t="s">
        <v>333</v>
      </c>
      <c r="N71" s="75" t="s">
        <v>500</v>
      </c>
      <c r="O71" s="70"/>
      <c r="P71" s="76" t="s">
        <v>501</v>
      </c>
      <c r="Q71" s="76" t="s">
        <v>502</v>
      </c>
      <c r="R71" s="76" t="s">
        <v>503</v>
      </c>
      <c r="S71" s="76" t="s">
        <v>470</v>
      </c>
      <c r="T71" s="77"/>
      <c r="U71" s="77"/>
      <c r="V71" s="76">
        <v>0</v>
      </c>
      <c r="W71" s="76">
        <v>0</v>
      </c>
      <c r="X71" s="78">
        <v>0</v>
      </c>
      <c r="Y71" s="76">
        <v>394.10880000000003</v>
      </c>
      <c r="Z71" s="76">
        <v>16.624600000000001</v>
      </c>
      <c r="AA71" s="76">
        <v>48.616999999999997</v>
      </c>
      <c r="AB71" s="76">
        <v>1454.2256</v>
      </c>
      <c r="AC71" s="76">
        <v>459.35050000000001</v>
      </c>
      <c r="AD71" s="76">
        <v>0</v>
      </c>
      <c r="AE71" s="79">
        <v>0</v>
      </c>
      <c r="AF71" s="79">
        <v>0</v>
      </c>
      <c r="AG71" s="76">
        <v>459.35050000000001</v>
      </c>
      <c r="AH71" s="74">
        <v>43282</v>
      </c>
      <c r="AI71" s="74">
        <v>43312</v>
      </c>
      <c r="AJ71" s="93" t="s">
        <v>242</v>
      </c>
      <c r="AK71" s="63">
        <f t="shared" si="4"/>
        <v>0</v>
      </c>
      <c r="AL71" s="63">
        <f t="shared" si="5"/>
        <v>0</v>
      </c>
      <c r="AM71" s="63">
        <f t="shared" si="6"/>
        <v>0</v>
      </c>
      <c r="AN71" s="63">
        <f t="shared" si="7"/>
        <v>0</v>
      </c>
      <c r="AO71" s="63">
        <f t="shared" si="8"/>
        <v>0</v>
      </c>
      <c r="AP71" s="63">
        <f t="shared" si="9"/>
        <v>459.35040000000004</v>
      </c>
      <c r="AQ71" s="63">
        <f t="shared" si="10"/>
        <v>394.10880000000003</v>
      </c>
      <c r="AR71" s="63">
        <f t="shared" si="11"/>
        <v>16.624600000000001</v>
      </c>
      <c r="AS71" s="63">
        <f t="shared" si="12"/>
        <v>48.616999999999997</v>
      </c>
      <c r="AT71" s="64">
        <f t="shared" si="13"/>
        <v>394.10880000000003</v>
      </c>
      <c r="AU71" s="64">
        <f t="shared" si="14"/>
        <v>0</v>
      </c>
      <c r="AV71" s="76">
        <v>0</v>
      </c>
      <c r="AW71" s="76">
        <v>0</v>
      </c>
      <c r="AX71" s="76">
        <v>0</v>
      </c>
      <c r="AY71" s="76">
        <v>0</v>
      </c>
      <c r="AZ71" s="64">
        <f t="shared" si="15"/>
        <v>459.35040000000004</v>
      </c>
      <c r="BA71" s="76">
        <v>394.10880000000003</v>
      </c>
      <c r="BB71" s="76">
        <v>16.624600000000001</v>
      </c>
      <c r="BC71" s="76">
        <v>48.616999999999997</v>
      </c>
      <c r="BD71" s="64">
        <f t="shared" si="16"/>
        <v>0</v>
      </c>
      <c r="BE71" s="64">
        <f t="shared" si="17"/>
        <v>0</v>
      </c>
      <c r="BF71" s="76">
        <v>0</v>
      </c>
      <c r="BG71" s="76">
        <v>0</v>
      </c>
      <c r="BH71" s="76">
        <v>0</v>
      </c>
      <c r="BI71" s="76">
        <v>0</v>
      </c>
      <c r="BJ71" s="64">
        <f t="shared" si="18"/>
        <v>0</v>
      </c>
      <c r="BK71" s="76">
        <v>0</v>
      </c>
      <c r="BL71" s="76">
        <v>0</v>
      </c>
      <c r="BM71" s="76">
        <v>0</v>
      </c>
      <c r="BN71" s="76">
        <f t="shared" si="19"/>
        <v>0</v>
      </c>
      <c r="BO71" s="76">
        <f t="shared" si="20"/>
        <v>0</v>
      </c>
      <c r="BP71" s="76">
        <v>0</v>
      </c>
      <c r="BQ71" s="76">
        <v>0</v>
      </c>
      <c r="BR71" s="76">
        <v>0</v>
      </c>
      <c r="BS71" s="76">
        <v>0</v>
      </c>
      <c r="BT71" s="64">
        <f t="shared" si="21"/>
        <v>0</v>
      </c>
      <c r="BU71" s="76">
        <v>0</v>
      </c>
      <c r="BV71" s="76">
        <v>0</v>
      </c>
      <c r="BW71" s="76">
        <v>0</v>
      </c>
      <c r="BX71" s="76">
        <f t="shared" si="22"/>
        <v>0</v>
      </c>
      <c r="BY71" s="76">
        <f t="shared" si="23"/>
        <v>0</v>
      </c>
      <c r="BZ71" s="76">
        <f t="shared" si="24"/>
        <v>0</v>
      </c>
      <c r="CA71" s="76">
        <f t="shared" si="25"/>
        <v>0</v>
      </c>
      <c r="CB71" s="76">
        <f t="shared" si="26"/>
        <v>0</v>
      </c>
      <c r="CC71" s="76">
        <f t="shared" si="27"/>
        <v>0</v>
      </c>
      <c r="CD71" s="76">
        <f t="shared" si="28"/>
        <v>0</v>
      </c>
      <c r="CE71" s="76">
        <f t="shared" si="29"/>
        <v>0</v>
      </c>
      <c r="CF71" s="76">
        <f t="shared" si="30"/>
        <v>0</v>
      </c>
      <c r="CG71" s="76">
        <f t="shared" si="31"/>
        <v>0</v>
      </c>
      <c r="CH71" s="76">
        <f t="shared" si="32"/>
        <v>0</v>
      </c>
      <c r="CI71" s="76">
        <v>0</v>
      </c>
      <c r="CJ71" s="76">
        <v>0</v>
      </c>
      <c r="CK71" s="76">
        <v>0</v>
      </c>
      <c r="CL71" s="76">
        <v>0</v>
      </c>
      <c r="CM71" s="64">
        <f t="shared" si="33"/>
        <v>0</v>
      </c>
      <c r="CN71" s="76">
        <v>0</v>
      </c>
      <c r="CO71" s="76">
        <v>0</v>
      </c>
      <c r="CP71" s="76">
        <v>0</v>
      </c>
      <c r="CQ71" s="64">
        <f t="shared" si="34"/>
        <v>0</v>
      </c>
      <c r="CR71" s="64">
        <f t="shared" si="35"/>
        <v>0</v>
      </c>
      <c r="CS71" s="76">
        <v>0</v>
      </c>
      <c r="CT71" s="76">
        <v>0</v>
      </c>
      <c r="CU71" s="76">
        <v>0</v>
      </c>
      <c r="CV71" s="76">
        <v>0</v>
      </c>
      <c r="CW71" s="64">
        <f t="shared" si="36"/>
        <v>0</v>
      </c>
      <c r="CX71" s="76">
        <v>0</v>
      </c>
      <c r="CY71" s="76">
        <v>0</v>
      </c>
      <c r="CZ71" s="76">
        <v>0</v>
      </c>
      <c r="DA71" s="64">
        <f t="shared" si="37"/>
        <v>0</v>
      </c>
      <c r="DB71" s="64">
        <f t="shared" si="38"/>
        <v>0</v>
      </c>
      <c r="DC71" s="76">
        <v>0</v>
      </c>
      <c r="DD71" s="76">
        <v>0</v>
      </c>
      <c r="DE71" s="76">
        <v>0</v>
      </c>
      <c r="DF71" s="76">
        <v>0</v>
      </c>
      <c r="DG71" s="82">
        <f t="shared" si="39"/>
        <v>0</v>
      </c>
      <c r="DH71" s="83">
        <v>0</v>
      </c>
      <c r="DI71" s="83">
        <v>0</v>
      </c>
      <c r="DJ71" s="83">
        <v>0</v>
      </c>
      <c r="DK71" s="67" t="e">
        <f>#REF!+#REF!+#REF!+#REF!</f>
        <v>#REF!</v>
      </c>
      <c r="DL71" s="67" t="e">
        <f>#REF!+#REF!+AK71+BX71</f>
        <v>#REF!</v>
      </c>
      <c r="DM71" s="67" t="e">
        <f>#REF!+#REF!+AL71+BY71</f>
        <v>#REF!</v>
      </c>
      <c r="DN71" s="67" t="e">
        <f>#REF!+#REF!+AM71+BZ71</f>
        <v>#REF!</v>
      </c>
      <c r="DO71" s="67" t="e">
        <f>#REF!+#REF!+AN71+CA71</f>
        <v>#REF!</v>
      </c>
      <c r="DP71" s="67" t="e">
        <f>#REF!+#REF!+AO71+CB71</f>
        <v>#REF!</v>
      </c>
      <c r="DQ71" s="67" t="e">
        <f>#REF!+#REF!+AP71+CC71</f>
        <v>#REF!</v>
      </c>
      <c r="DR71" s="67" t="e">
        <f>#REF!+#REF!+AQ71+CD71</f>
        <v>#REF!</v>
      </c>
      <c r="DS71" s="67" t="e">
        <f>#REF!+#REF!+AR71+CE71</f>
        <v>#REF!</v>
      </c>
      <c r="DT71" s="67" t="e">
        <f>#REF!+#REF!+AS71+CF71</f>
        <v>#REF!</v>
      </c>
      <c r="DU71" s="64" t="e">
        <f>DK71-#REF!</f>
        <v>#REF!</v>
      </c>
      <c r="DV7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" s="64" t="e">
        <f t="shared" si="40"/>
        <v>#REF!</v>
      </c>
      <c r="DX71" s="64" t="e">
        <f>DN71-Таблица13[[#This Row],[ФОТ20]]</f>
        <v>#REF!</v>
      </c>
      <c r="DY71" s="64" t="e">
        <f>DO71-Таблица13[[#This Row],[ЕСН24]]</f>
        <v>#REF!</v>
      </c>
      <c r="DZ71" s="64" t="e">
        <f t="shared" si="41"/>
        <v>#REF!</v>
      </c>
      <c r="EA7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" s="64" t="e">
        <f t="shared" si="42"/>
        <v>#REF!</v>
      </c>
      <c r="EC71" s="64" t="e">
        <f t="shared" si="43"/>
        <v>#REF!</v>
      </c>
      <c r="ED71" s="64" t="e">
        <f t="shared" si="44"/>
        <v>#REF!</v>
      </c>
    </row>
    <row r="72" spans="1:134" ht="45" hidden="1">
      <c r="A72" s="70" t="s">
        <v>226</v>
      </c>
      <c r="B72" s="70">
        <v>60</v>
      </c>
      <c r="C72" s="71" t="s">
        <v>227</v>
      </c>
      <c r="D72" s="72" t="s">
        <v>228</v>
      </c>
      <c r="E72" s="73">
        <v>1</v>
      </c>
      <c r="F72" s="74" t="s">
        <v>229</v>
      </c>
      <c r="G72" s="73" t="s">
        <v>230</v>
      </c>
      <c r="H72" s="73" t="s">
        <v>231</v>
      </c>
      <c r="I72" s="73" t="s">
        <v>232</v>
      </c>
      <c r="J72" s="14" t="s">
        <v>267</v>
      </c>
      <c r="K72" s="75" t="s">
        <v>263</v>
      </c>
      <c r="L72" s="75" t="s">
        <v>264</v>
      </c>
      <c r="M72" s="75" t="s">
        <v>236</v>
      </c>
      <c r="N72" s="75" t="s">
        <v>504</v>
      </c>
      <c r="O72" s="70"/>
      <c r="P72" s="76" t="s">
        <v>505</v>
      </c>
      <c r="Q72" s="76" t="s">
        <v>245</v>
      </c>
      <c r="R72" s="76" t="s">
        <v>506</v>
      </c>
      <c r="S72" s="76" t="s">
        <v>507</v>
      </c>
      <c r="T72" s="77"/>
      <c r="U72" s="77"/>
      <c r="V72" s="76">
        <v>0</v>
      </c>
      <c r="W72" s="76">
        <v>0</v>
      </c>
      <c r="X72" s="78">
        <v>0</v>
      </c>
      <c r="Y72" s="76">
        <v>84.550699999999992</v>
      </c>
      <c r="Z72" s="76">
        <v>0.67159999999999997</v>
      </c>
      <c r="AA72" s="76">
        <v>16.955300000000001</v>
      </c>
      <c r="AB72" s="76">
        <v>325.45</v>
      </c>
      <c r="AC72" s="76">
        <v>102.1777</v>
      </c>
      <c r="AD72" s="76">
        <v>0</v>
      </c>
      <c r="AE72" s="79">
        <v>0</v>
      </c>
      <c r="AF72" s="79">
        <v>0</v>
      </c>
      <c r="AG72" s="76">
        <v>102.1777</v>
      </c>
      <c r="AH72" s="74">
        <v>43282</v>
      </c>
      <c r="AI72" s="74">
        <v>43312</v>
      </c>
      <c r="AJ72" s="93" t="s">
        <v>242</v>
      </c>
      <c r="AK72" s="63">
        <f t="shared" si="4"/>
        <v>0</v>
      </c>
      <c r="AL72" s="63">
        <f t="shared" si="5"/>
        <v>0</v>
      </c>
      <c r="AM72" s="63">
        <f t="shared" si="6"/>
        <v>0</v>
      </c>
      <c r="AN72" s="63">
        <f t="shared" si="7"/>
        <v>0</v>
      </c>
      <c r="AO72" s="63">
        <f t="shared" si="8"/>
        <v>0</v>
      </c>
      <c r="AP72" s="63">
        <f t="shared" si="9"/>
        <v>102.17759999999998</v>
      </c>
      <c r="AQ72" s="63">
        <f t="shared" si="10"/>
        <v>84.550699999999992</v>
      </c>
      <c r="AR72" s="63">
        <f t="shared" si="11"/>
        <v>0.67159999999999997</v>
      </c>
      <c r="AS72" s="63">
        <f t="shared" si="12"/>
        <v>16.955300000000001</v>
      </c>
      <c r="AT72" s="64">
        <f t="shared" si="13"/>
        <v>84.550699999999992</v>
      </c>
      <c r="AU72" s="64">
        <f t="shared" si="14"/>
        <v>0</v>
      </c>
      <c r="AV72" s="76">
        <v>0</v>
      </c>
      <c r="AW72" s="76">
        <v>0</v>
      </c>
      <c r="AX72" s="76">
        <v>0</v>
      </c>
      <c r="AY72" s="76">
        <v>0</v>
      </c>
      <c r="AZ72" s="64">
        <f t="shared" si="15"/>
        <v>102.17759999999998</v>
      </c>
      <c r="BA72" s="76">
        <v>84.550699999999992</v>
      </c>
      <c r="BB72" s="76">
        <v>0.67159999999999997</v>
      </c>
      <c r="BC72" s="76">
        <v>16.955300000000001</v>
      </c>
      <c r="BD72" s="64">
        <f t="shared" si="16"/>
        <v>0</v>
      </c>
      <c r="BE72" s="64">
        <f t="shared" si="17"/>
        <v>0</v>
      </c>
      <c r="BF72" s="76">
        <v>0</v>
      </c>
      <c r="BG72" s="76">
        <v>0</v>
      </c>
      <c r="BH72" s="76">
        <v>0</v>
      </c>
      <c r="BI72" s="76">
        <v>0</v>
      </c>
      <c r="BJ72" s="64">
        <f t="shared" si="18"/>
        <v>0</v>
      </c>
      <c r="BK72" s="76">
        <v>0</v>
      </c>
      <c r="BL72" s="76">
        <v>0</v>
      </c>
      <c r="BM72" s="76">
        <v>0</v>
      </c>
      <c r="BN72" s="76">
        <f t="shared" si="19"/>
        <v>0</v>
      </c>
      <c r="BO72" s="76">
        <f t="shared" si="20"/>
        <v>0</v>
      </c>
      <c r="BP72" s="76">
        <v>0</v>
      </c>
      <c r="BQ72" s="76">
        <v>0</v>
      </c>
      <c r="BR72" s="76">
        <v>0</v>
      </c>
      <c r="BS72" s="76">
        <v>0</v>
      </c>
      <c r="BT72" s="64">
        <f t="shared" si="21"/>
        <v>0</v>
      </c>
      <c r="BU72" s="76">
        <v>0</v>
      </c>
      <c r="BV72" s="76">
        <v>0</v>
      </c>
      <c r="BW72" s="76">
        <v>0</v>
      </c>
      <c r="BX72" s="76">
        <f t="shared" si="22"/>
        <v>0</v>
      </c>
      <c r="BY72" s="76">
        <f t="shared" si="23"/>
        <v>0</v>
      </c>
      <c r="BZ72" s="76">
        <f t="shared" si="24"/>
        <v>0</v>
      </c>
      <c r="CA72" s="76">
        <f t="shared" si="25"/>
        <v>0</v>
      </c>
      <c r="CB72" s="76">
        <f t="shared" si="26"/>
        <v>0</v>
      </c>
      <c r="CC72" s="76">
        <f t="shared" si="27"/>
        <v>0</v>
      </c>
      <c r="CD72" s="76">
        <f t="shared" si="28"/>
        <v>0</v>
      </c>
      <c r="CE72" s="76">
        <f t="shared" si="29"/>
        <v>0</v>
      </c>
      <c r="CF72" s="76">
        <f t="shared" si="30"/>
        <v>0</v>
      </c>
      <c r="CG72" s="76">
        <f t="shared" si="31"/>
        <v>0</v>
      </c>
      <c r="CH72" s="76">
        <f t="shared" si="32"/>
        <v>0</v>
      </c>
      <c r="CI72" s="76">
        <v>0</v>
      </c>
      <c r="CJ72" s="76">
        <v>0</v>
      </c>
      <c r="CK72" s="76">
        <v>0</v>
      </c>
      <c r="CL72" s="76">
        <v>0</v>
      </c>
      <c r="CM72" s="64">
        <f t="shared" si="33"/>
        <v>0</v>
      </c>
      <c r="CN72" s="76">
        <v>0</v>
      </c>
      <c r="CO72" s="76">
        <v>0</v>
      </c>
      <c r="CP72" s="76">
        <v>0</v>
      </c>
      <c r="CQ72" s="64">
        <f t="shared" si="34"/>
        <v>0</v>
      </c>
      <c r="CR72" s="64">
        <f t="shared" si="35"/>
        <v>0</v>
      </c>
      <c r="CS72" s="76">
        <v>0</v>
      </c>
      <c r="CT72" s="76">
        <v>0</v>
      </c>
      <c r="CU72" s="76">
        <v>0</v>
      </c>
      <c r="CV72" s="76">
        <v>0</v>
      </c>
      <c r="CW72" s="64">
        <f t="shared" si="36"/>
        <v>0</v>
      </c>
      <c r="CX72" s="76">
        <v>0</v>
      </c>
      <c r="CY72" s="76">
        <v>0</v>
      </c>
      <c r="CZ72" s="76">
        <v>0</v>
      </c>
      <c r="DA72" s="64">
        <f t="shared" si="37"/>
        <v>0</v>
      </c>
      <c r="DB72" s="64">
        <f t="shared" si="38"/>
        <v>0</v>
      </c>
      <c r="DC72" s="76">
        <v>0</v>
      </c>
      <c r="DD72" s="76">
        <v>0</v>
      </c>
      <c r="DE72" s="76">
        <v>0</v>
      </c>
      <c r="DF72" s="76">
        <v>0</v>
      </c>
      <c r="DG72" s="82">
        <f t="shared" si="39"/>
        <v>0</v>
      </c>
      <c r="DH72" s="83">
        <v>0</v>
      </c>
      <c r="DI72" s="83">
        <v>0</v>
      </c>
      <c r="DJ72" s="83">
        <v>0</v>
      </c>
      <c r="DK72" s="67" t="e">
        <f>#REF!+#REF!+#REF!+#REF!</f>
        <v>#REF!</v>
      </c>
      <c r="DL72" s="67" t="e">
        <f>#REF!+#REF!+AK72+BX72</f>
        <v>#REF!</v>
      </c>
      <c r="DM72" s="67" t="e">
        <f>#REF!+#REF!+AL72+BY72</f>
        <v>#REF!</v>
      </c>
      <c r="DN72" s="67" t="e">
        <f>#REF!+#REF!+AM72+BZ72</f>
        <v>#REF!</v>
      </c>
      <c r="DO72" s="67" t="e">
        <f>#REF!+#REF!+AN72+CA72</f>
        <v>#REF!</v>
      </c>
      <c r="DP72" s="67" t="e">
        <f>#REF!+#REF!+AO72+CB72</f>
        <v>#REF!</v>
      </c>
      <c r="DQ72" s="67" t="e">
        <f>#REF!+#REF!+AP72+CC72</f>
        <v>#REF!</v>
      </c>
      <c r="DR72" s="67" t="e">
        <f>#REF!+#REF!+AQ72+CD72</f>
        <v>#REF!</v>
      </c>
      <c r="DS72" s="67" t="e">
        <f>#REF!+#REF!+AR72+CE72</f>
        <v>#REF!</v>
      </c>
      <c r="DT72" s="67" t="e">
        <f>#REF!+#REF!+AS72+CF72</f>
        <v>#REF!</v>
      </c>
      <c r="DU72" s="64" t="e">
        <f>DK72-#REF!</f>
        <v>#REF!</v>
      </c>
      <c r="DV7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" s="64" t="e">
        <f t="shared" si="40"/>
        <v>#REF!</v>
      </c>
      <c r="DX72" s="64" t="e">
        <f>DN72-Таблица13[[#This Row],[ФОТ20]]</f>
        <v>#REF!</v>
      </c>
      <c r="DY72" s="64" t="e">
        <f>DO72-Таблица13[[#This Row],[ЕСН24]]</f>
        <v>#REF!</v>
      </c>
      <c r="DZ72" s="64" t="e">
        <f t="shared" si="41"/>
        <v>#REF!</v>
      </c>
      <c r="EA7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" s="64" t="e">
        <f t="shared" si="42"/>
        <v>#REF!</v>
      </c>
      <c r="EC72" s="64" t="e">
        <f t="shared" si="43"/>
        <v>#REF!</v>
      </c>
      <c r="ED72" s="64" t="e">
        <f t="shared" si="44"/>
        <v>#REF!</v>
      </c>
    </row>
    <row r="73" spans="1:134" ht="45" hidden="1">
      <c r="A73" s="70" t="s">
        <v>226</v>
      </c>
      <c r="B73" s="70">
        <v>61</v>
      </c>
      <c r="C73" s="71" t="s">
        <v>227</v>
      </c>
      <c r="D73" s="72" t="s">
        <v>228</v>
      </c>
      <c r="E73" s="73">
        <v>1</v>
      </c>
      <c r="F73" s="74" t="s">
        <v>229</v>
      </c>
      <c r="G73" s="73" t="s">
        <v>230</v>
      </c>
      <c r="H73" s="73" t="s">
        <v>231</v>
      </c>
      <c r="I73" s="73" t="s">
        <v>232</v>
      </c>
      <c r="J73" s="14" t="s">
        <v>362</v>
      </c>
      <c r="K73" s="75" t="s">
        <v>258</v>
      </c>
      <c r="L73" s="75" t="s">
        <v>259</v>
      </c>
      <c r="M73" s="75" t="s">
        <v>236</v>
      </c>
      <c r="N73" s="75" t="s">
        <v>508</v>
      </c>
      <c r="O73" s="70"/>
      <c r="P73" s="76" t="s">
        <v>509</v>
      </c>
      <c r="Q73" s="76" t="s">
        <v>245</v>
      </c>
      <c r="R73" s="76" t="s">
        <v>510</v>
      </c>
      <c r="S73" s="76" t="s">
        <v>507</v>
      </c>
      <c r="T73" s="77"/>
      <c r="U73" s="77"/>
      <c r="V73" s="76">
        <v>0</v>
      </c>
      <c r="W73" s="76">
        <v>0</v>
      </c>
      <c r="X73" s="78">
        <v>0</v>
      </c>
      <c r="Y73" s="76">
        <v>84.550699999999992</v>
      </c>
      <c r="Z73" s="76">
        <v>0.67159999999999997</v>
      </c>
      <c r="AA73" s="76">
        <v>16.955300000000001</v>
      </c>
      <c r="AB73" s="76">
        <v>325.45</v>
      </c>
      <c r="AC73" s="76">
        <v>102.1777</v>
      </c>
      <c r="AD73" s="76">
        <v>0</v>
      </c>
      <c r="AE73" s="79">
        <v>0</v>
      </c>
      <c r="AF73" s="79">
        <v>0</v>
      </c>
      <c r="AG73" s="76">
        <v>102.1777</v>
      </c>
      <c r="AH73" s="74">
        <v>43143</v>
      </c>
      <c r="AI73" s="74">
        <v>43159</v>
      </c>
      <c r="AJ73" s="93" t="s">
        <v>242</v>
      </c>
      <c r="AK73" s="63">
        <f t="shared" si="4"/>
        <v>0</v>
      </c>
      <c r="AL73" s="63">
        <f t="shared" si="5"/>
        <v>0</v>
      </c>
      <c r="AM73" s="63">
        <f t="shared" si="6"/>
        <v>0</v>
      </c>
      <c r="AN73" s="63">
        <f t="shared" si="7"/>
        <v>0</v>
      </c>
      <c r="AO73" s="63">
        <f t="shared" si="8"/>
        <v>0</v>
      </c>
      <c r="AP73" s="63">
        <f t="shared" si="9"/>
        <v>0</v>
      </c>
      <c r="AQ73" s="63">
        <f t="shared" si="10"/>
        <v>0</v>
      </c>
      <c r="AR73" s="63">
        <f t="shared" si="11"/>
        <v>0</v>
      </c>
      <c r="AS73" s="63">
        <f t="shared" si="12"/>
        <v>0</v>
      </c>
      <c r="AT73" s="64">
        <f t="shared" si="13"/>
        <v>0</v>
      </c>
      <c r="AU73" s="64">
        <f t="shared" si="14"/>
        <v>0</v>
      </c>
      <c r="AV73" s="76">
        <v>0</v>
      </c>
      <c r="AW73" s="76">
        <v>0</v>
      </c>
      <c r="AX73" s="76">
        <v>0</v>
      </c>
      <c r="AY73" s="76">
        <v>0</v>
      </c>
      <c r="AZ73" s="64">
        <f t="shared" si="15"/>
        <v>0</v>
      </c>
      <c r="BA73" s="76">
        <v>0</v>
      </c>
      <c r="BB73" s="76">
        <v>0</v>
      </c>
      <c r="BC73" s="76">
        <v>0</v>
      </c>
      <c r="BD73" s="64">
        <f t="shared" si="16"/>
        <v>0</v>
      </c>
      <c r="BE73" s="64">
        <f t="shared" si="17"/>
        <v>0</v>
      </c>
      <c r="BF73" s="76">
        <v>0</v>
      </c>
      <c r="BG73" s="76">
        <v>0</v>
      </c>
      <c r="BH73" s="76">
        <v>0</v>
      </c>
      <c r="BI73" s="76">
        <v>0</v>
      </c>
      <c r="BJ73" s="64">
        <f t="shared" si="18"/>
        <v>0</v>
      </c>
      <c r="BK73" s="76">
        <v>0</v>
      </c>
      <c r="BL73" s="76">
        <v>0</v>
      </c>
      <c r="BM73" s="76">
        <v>0</v>
      </c>
      <c r="BN73" s="76">
        <f t="shared" si="19"/>
        <v>0</v>
      </c>
      <c r="BO73" s="76">
        <f t="shared" si="20"/>
        <v>0</v>
      </c>
      <c r="BP73" s="76">
        <v>0</v>
      </c>
      <c r="BQ73" s="76">
        <v>0</v>
      </c>
      <c r="BR73" s="76">
        <v>0</v>
      </c>
      <c r="BS73" s="76">
        <v>0</v>
      </c>
      <c r="BT73" s="64">
        <f t="shared" si="21"/>
        <v>0</v>
      </c>
      <c r="BU73" s="76">
        <v>0</v>
      </c>
      <c r="BV73" s="76">
        <v>0</v>
      </c>
      <c r="BW73" s="76">
        <v>0</v>
      </c>
      <c r="BX73" s="76">
        <f t="shared" si="22"/>
        <v>0</v>
      </c>
      <c r="BY73" s="76">
        <f t="shared" si="23"/>
        <v>0</v>
      </c>
      <c r="BZ73" s="76">
        <f t="shared" si="24"/>
        <v>0</v>
      </c>
      <c r="CA73" s="76">
        <f t="shared" si="25"/>
        <v>0</v>
      </c>
      <c r="CB73" s="76">
        <f t="shared" si="26"/>
        <v>0</v>
      </c>
      <c r="CC73" s="76">
        <f t="shared" si="27"/>
        <v>0</v>
      </c>
      <c r="CD73" s="76">
        <f t="shared" si="28"/>
        <v>0</v>
      </c>
      <c r="CE73" s="76">
        <f t="shared" si="29"/>
        <v>0</v>
      </c>
      <c r="CF73" s="76">
        <f t="shared" si="30"/>
        <v>0</v>
      </c>
      <c r="CG73" s="76">
        <f t="shared" si="31"/>
        <v>0</v>
      </c>
      <c r="CH73" s="76">
        <f t="shared" si="32"/>
        <v>0</v>
      </c>
      <c r="CI73" s="76">
        <v>0</v>
      </c>
      <c r="CJ73" s="76">
        <v>0</v>
      </c>
      <c r="CK73" s="76">
        <v>0</v>
      </c>
      <c r="CL73" s="76">
        <v>0</v>
      </c>
      <c r="CM73" s="64">
        <f t="shared" si="33"/>
        <v>0</v>
      </c>
      <c r="CN73" s="76">
        <v>0</v>
      </c>
      <c r="CO73" s="76">
        <v>0</v>
      </c>
      <c r="CP73" s="76">
        <v>0</v>
      </c>
      <c r="CQ73" s="64">
        <f t="shared" si="34"/>
        <v>0</v>
      </c>
      <c r="CR73" s="64">
        <f t="shared" si="35"/>
        <v>0</v>
      </c>
      <c r="CS73" s="76">
        <v>0</v>
      </c>
      <c r="CT73" s="76">
        <v>0</v>
      </c>
      <c r="CU73" s="76">
        <v>0</v>
      </c>
      <c r="CV73" s="76">
        <v>0</v>
      </c>
      <c r="CW73" s="64">
        <f t="shared" si="36"/>
        <v>0</v>
      </c>
      <c r="CX73" s="76">
        <v>0</v>
      </c>
      <c r="CY73" s="76">
        <v>0</v>
      </c>
      <c r="CZ73" s="76">
        <v>0</v>
      </c>
      <c r="DA73" s="64">
        <f t="shared" si="37"/>
        <v>0</v>
      </c>
      <c r="DB73" s="64">
        <f t="shared" si="38"/>
        <v>0</v>
      </c>
      <c r="DC73" s="76">
        <v>0</v>
      </c>
      <c r="DD73" s="76">
        <v>0</v>
      </c>
      <c r="DE73" s="76">
        <v>0</v>
      </c>
      <c r="DF73" s="76">
        <v>0</v>
      </c>
      <c r="DG73" s="82">
        <f t="shared" si="39"/>
        <v>0</v>
      </c>
      <c r="DH73" s="83">
        <v>0</v>
      </c>
      <c r="DI73" s="83">
        <v>0</v>
      </c>
      <c r="DJ73" s="83">
        <v>0</v>
      </c>
      <c r="DK73" s="67" t="e">
        <f>#REF!+#REF!+#REF!+#REF!</f>
        <v>#REF!</v>
      </c>
      <c r="DL73" s="67" t="e">
        <f>#REF!+#REF!+AK73+BX73</f>
        <v>#REF!</v>
      </c>
      <c r="DM73" s="67" t="e">
        <f>#REF!+#REF!+AL73+BY73</f>
        <v>#REF!</v>
      </c>
      <c r="DN73" s="67" t="e">
        <f>#REF!+#REF!+AM73+BZ73</f>
        <v>#REF!</v>
      </c>
      <c r="DO73" s="67" t="e">
        <f>#REF!+#REF!+AN73+CA73</f>
        <v>#REF!</v>
      </c>
      <c r="DP73" s="67" t="e">
        <f>#REF!+#REF!+AO73+CB73</f>
        <v>#REF!</v>
      </c>
      <c r="DQ73" s="67" t="e">
        <f>#REF!+#REF!+AP73+CC73</f>
        <v>#REF!</v>
      </c>
      <c r="DR73" s="67" t="e">
        <f>#REF!+#REF!+AQ73+CD73</f>
        <v>#REF!</v>
      </c>
      <c r="DS73" s="67" t="e">
        <f>#REF!+#REF!+AR73+CE73</f>
        <v>#REF!</v>
      </c>
      <c r="DT73" s="67" t="e">
        <f>#REF!+#REF!+AS73+CF73</f>
        <v>#REF!</v>
      </c>
      <c r="DU73" s="64" t="e">
        <f>DK73-#REF!</f>
        <v>#REF!</v>
      </c>
      <c r="DV7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" s="64" t="e">
        <f t="shared" si="40"/>
        <v>#REF!</v>
      </c>
      <c r="DX73" s="64" t="e">
        <f>DN73-Таблица13[[#This Row],[ФОТ20]]</f>
        <v>#REF!</v>
      </c>
      <c r="DY73" s="64" t="e">
        <f>DO73-Таблица13[[#This Row],[ЕСН24]]</f>
        <v>#REF!</v>
      </c>
      <c r="DZ73" s="64" t="e">
        <f t="shared" si="41"/>
        <v>#REF!</v>
      </c>
      <c r="EA7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" s="64" t="e">
        <f t="shared" si="42"/>
        <v>#REF!</v>
      </c>
      <c r="EC73" s="64" t="e">
        <f t="shared" si="43"/>
        <v>#REF!</v>
      </c>
      <c r="ED73" s="64" t="e">
        <f t="shared" si="44"/>
        <v>#REF!</v>
      </c>
    </row>
    <row r="74" spans="1:134" ht="45" hidden="1">
      <c r="A74" s="70" t="s">
        <v>226</v>
      </c>
      <c r="B74" s="70">
        <v>62</v>
      </c>
      <c r="C74" s="71" t="s">
        <v>227</v>
      </c>
      <c r="D74" s="72" t="s">
        <v>228</v>
      </c>
      <c r="E74" s="73">
        <v>1</v>
      </c>
      <c r="F74" s="74" t="s">
        <v>229</v>
      </c>
      <c r="G74" s="73" t="s">
        <v>247</v>
      </c>
      <c r="H74" s="73" t="s">
        <v>231</v>
      </c>
      <c r="I74" s="73" t="s">
        <v>232</v>
      </c>
      <c r="J74" s="14" t="s">
        <v>249</v>
      </c>
      <c r="K74" s="75" t="s">
        <v>234</v>
      </c>
      <c r="L74" s="75" t="s">
        <v>235</v>
      </c>
      <c r="M74" s="75" t="s">
        <v>325</v>
      </c>
      <c r="N74" s="75" t="s">
        <v>511</v>
      </c>
      <c r="O74" s="70"/>
      <c r="P74" s="76" t="s">
        <v>512</v>
      </c>
      <c r="Q74" s="76" t="s">
        <v>513</v>
      </c>
      <c r="R74" s="76" t="s">
        <v>514</v>
      </c>
      <c r="S74" s="76" t="s">
        <v>515</v>
      </c>
      <c r="T74" s="77" t="s">
        <v>516</v>
      </c>
      <c r="U74" s="77" t="s">
        <v>517</v>
      </c>
      <c r="V74" s="76">
        <v>493.28480000000002</v>
      </c>
      <c r="W74" s="76">
        <v>184.29249999999999</v>
      </c>
      <c r="X74" s="78">
        <v>0</v>
      </c>
      <c r="Y74" s="76">
        <v>0</v>
      </c>
      <c r="Z74" s="76">
        <v>0</v>
      </c>
      <c r="AA74" s="76">
        <v>0</v>
      </c>
      <c r="AB74" s="76">
        <v>1728.38</v>
      </c>
      <c r="AC74" s="76">
        <v>184.29249999999999</v>
      </c>
      <c r="AD74" s="76">
        <v>493.28480000000002</v>
      </c>
      <c r="AE74" s="79">
        <v>0</v>
      </c>
      <c r="AF74" s="79">
        <v>0</v>
      </c>
      <c r="AG74" s="76">
        <v>677.57740000000001</v>
      </c>
      <c r="AH74" s="74">
        <v>43185</v>
      </c>
      <c r="AI74" s="74">
        <v>43220</v>
      </c>
      <c r="AJ74" s="93"/>
      <c r="AK74" s="63">
        <f t="shared" si="4"/>
        <v>0</v>
      </c>
      <c r="AL74" s="63">
        <f t="shared" si="5"/>
        <v>0</v>
      </c>
      <c r="AM74" s="63">
        <f t="shared" si="6"/>
        <v>0</v>
      </c>
      <c r="AN74" s="63">
        <f t="shared" si="7"/>
        <v>0</v>
      </c>
      <c r="AO74" s="63">
        <f t="shared" si="8"/>
        <v>0</v>
      </c>
      <c r="AP74" s="63">
        <f t="shared" si="9"/>
        <v>0</v>
      </c>
      <c r="AQ74" s="63">
        <f t="shared" si="10"/>
        <v>0</v>
      </c>
      <c r="AR74" s="63">
        <f t="shared" si="11"/>
        <v>0</v>
      </c>
      <c r="AS74" s="63">
        <f t="shared" si="12"/>
        <v>0</v>
      </c>
      <c r="AT74" s="64">
        <f t="shared" si="13"/>
        <v>0</v>
      </c>
      <c r="AU74" s="64">
        <f t="shared" si="14"/>
        <v>0</v>
      </c>
      <c r="AV74" s="76">
        <v>0</v>
      </c>
      <c r="AW74" s="76">
        <v>0</v>
      </c>
      <c r="AX74" s="76">
        <v>0</v>
      </c>
      <c r="AY74" s="76">
        <v>0</v>
      </c>
      <c r="AZ74" s="64">
        <f t="shared" si="15"/>
        <v>0</v>
      </c>
      <c r="BA74" s="76">
        <v>0</v>
      </c>
      <c r="BB74" s="76">
        <v>0</v>
      </c>
      <c r="BC74" s="76">
        <v>0</v>
      </c>
      <c r="BD74" s="64">
        <f t="shared" si="16"/>
        <v>0</v>
      </c>
      <c r="BE74" s="64">
        <f t="shared" si="17"/>
        <v>0</v>
      </c>
      <c r="BF74" s="76">
        <v>0</v>
      </c>
      <c r="BG74" s="76">
        <v>0</v>
      </c>
      <c r="BH74" s="76">
        <v>0</v>
      </c>
      <c r="BI74" s="76">
        <v>0</v>
      </c>
      <c r="BJ74" s="64">
        <f t="shared" si="18"/>
        <v>0</v>
      </c>
      <c r="BK74" s="76">
        <v>0</v>
      </c>
      <c r="BL74" s="76">
        <v>0</v>
      </c>
      <c r="BM74" s="76">
        <v>0</v>
      </c>
      <c r="BN74" s="76">
        <f t="shared" si="19"/>
        <v>0</v>
      </c>
      <c r="BO74" s="76">
        <f t="shared" si="20"/>
        <v>0</v>
      </c>
      <c r="BP74" s="76">
        <v>0</v>
      </c>
      <c r="BQ74" s="76">
        <v>0</v>
      </c>
      <c r="BR74" s="76">
        <v>0</v>
      </c>
      <c r="BS74" s="76">
        <v>0</v>
      </c>
      <c r="BT74" s="64">
        <f t="shared" si="21"/>
        <v>0</v>
      </c>
      <c r="BU74" s="76">
        <v>0</v>
      </c>
      <c r="BV74" s="76">
        <v>0</v>
      </c>
      <c r="BW74" s="76">
        <v>0</v>
      </c>
      <c r="BX74" s="76">
        <f t="shared" si="22"/>
        <v>0</v>
      </c>
      <c r="BY74" s="76">
        <f t="shared" si="23"/>
        <v>0</v>
      </c>
      <c r="BZ74" s="76">
        <f t="shared" si="24"/>
        <v>0</v>
      </c>
      <c r="CA74" s="76">
        <f t="shared" si="25"/>
        <v>0</v>
      </c>
      <c r="CB74" s="76">
        <f t="shared" si="26"/>
        <v>0</v>
      </c>
      <c r="CC74" s="76">
        <f t="shared" si="27"/>
        <v>0</v>
      </c>
      <c r="CD74" s="76">
        <f t="shared" si="28"/>
        <v>0</v>
      </c>
      <c r="CE74" s="76">
        <f t="shared" si="29"/>
        <v>0</v>
      </c>
      <c r="CF74" s="76">
        <f t="shared" si="30"/>
        <v>0</v>
      </c>
      <c r="CG74" s="76">
        <f t="shared" si="31"/>
        <v>0</v>
      </c>
      <c r="CH74" s="76">
        <f t="shared" si="32"/>
        <v>0</v>
      </c>
      <c r="CI74" s="76">
        <v>0</v>
      </c>
      <c r="CJ74" s="76">
        <v>0</v>
      </c>
      <c r="CK74" s="76">
        <v>0</v>
      </c>
      <c r="CL74" s="76">
        <v>0</v>
      </c>
      <c r="CM74" s="64">
        <f t="shared" si="33"/>
        <v>0</v>
      </c>
      <c r="CN74" s="76">
        <v>0</v>
      </c>
      <c r="CO74" s="76">
        <v>0</v>
      </c>
      <c r="CP74" s="76">
        <v>0</v>
      </c>
      <c r="CQ74" s="64">
        <f t="shared" si="34"/>
        <v>0</v>
      </c>
      <c r="CR74" s="64">
        <f t="shared" si="35"/>
        <v>0</v>
      </c>
      <c r="CS74" s="76">
        <v>0</v>
      </c>
      <c r="CT74" s="76">
        <v>0</v>
      </c>
      <c r="CU74" s="76">
        <v>0</v>
      </c>
      <c r="CV74" s="76">
        <v>0</v>
      </c>
      <c r="CW74" s="64">
        <f t="shared" si="36"/>
        <v>0</v>
      </c>
      <c r="CX74" s="76">
        <v>0</v>
      </c>
      <c r="CY74" s="76">
        <v>0</v>
      </c>
      <c r="CZ74" s="76">
        <v>0</v>
      </c>
      <c r="DA74" s="64">
        <f t="shared" si="37"/>
        <v>0</v>
      </c>
      <c r="DB74" s="64">
        <f t="shared" si="38"/>
        <v>0</v>
      </c>
      <c r="DC74" s="76">
        <v>0</v>
      </c>
      <c r="DD74" s="76">
        <v>0</v>
      </c>
      <c r="DE74" s="76">
        <v>0</v>
      </c>
      <c r="DF74" s="76">
        <v>0</v>
      </c>
      <c r="DG74" s="82">
        <f t="shared" si="39"/>
        <v>0</v>
      </c>
      <c r="DH74" s="83">
        <v>0</v>
      </c>
      <c r="DI74" s="83">
        <v>0</v>
      </c>
      <c r="DJ74" s="83">
        <v>0</v>
      </c>
      <c r="DK74" s="67" t="e">
        <f>#REF!+#REF!+#REF!+#REF!</f>
        <v>#REF!</v>
      </c>
      <c r="DL74" s="67" t="e">
        <f>#REF!+#REF!+AK74+BX74</f>
        <v>#REF!</v>
      </c>
      <c r="DM74" s="67" t="e">
        <f>#REF!+#REF!+AL74+BY74</f>
        <v>#REF!</v>
      </c>
      <c r="DN74" s="67" t="e">
        <f>#REF!+#REF!+AM74+BZ74</f>
        <v>#REF!</v>
      </c>
      <c r="DO74" s="67" t="e">
        <f>#REF!+#REF!+AN74+CA74</f>
        <v>#REF!</v>
      </c>
      <c r="DP74" s="67" t="e">
        <f>#REF!+#REF!+AO74+CB74</f>
        <v>#REF!</v>
      </c>
      <c r="DQ74" s="67" t="e">
        <f>#REF!+#REF!+AP74+CC74</f>
        <v>#REF!</v>
      </c>
      <c r="DR74" s="67" t="e">
        <f>#REF!+#REF!+AQ74+CD74</f>
        <v>#REF!</v>
      </c>
      <c r="DS74" s="67" t="e">
        <f>#REF!+#REF!+AR74+CE74</f>
        <v>#REF!</v>
      </c>
      <c r="DT74" s="67" t="e">
        <f>#REF!+#REF!+AS74+CF74</f>
        <v>#REF!</v>
      </c>
      <c r="DU74" s="64" t="e">
        <f>DK74-#REF!</f>
        <v>#REF!</v>
      </c>
      <c r="DV7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" s="64" t="e">
        <f t="shared" si="40"/>
        <v>#REF!</v>
      </c>
      <c r="DX74" s="64" t="e">
        <f>DN74-Таблица13[[#This Row],[ФОТ20]]</f>
        <v>#REF!</v>
      </c>
      <c r="DY74" s="64" t="e">
        <f>DO74-Таблица13[[#This Row],[ЕСН24]]</f>
        <v>#REF!</v>
      </c>
      <c r="DZ74" s="64" t="e">
        <f t="shared" si="41"/>
        <v>#REF!</v>
      </c>
      <c r="EA7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" s="64" t="e">
        <f t="shared" si="42"/>
        <v>#REF!</v>
      </c>
      <c r="EC74" s="64" t="e">
        <f t="shared" si="43"/>
        <v>#REF!</v>
      </c>
      <c r="ED74" s="64" t="e">
        <f t="shared" si="44"/>
        <v>#REF!</v>
      </c>
    </row>
    <row r="75" spans="1:134" ht="45" hidden="1">
      <c r="A75" s="70" t="s">
        <v>226</v>
      </c>
      <c r="B75" s="70">
        <v>63</v>
      </c>
      <c r="C75" s="71" t="s">
        <v>227</v>
      </c>
      <c r="D75" s="72" t="s">
        <v>228</v>
      </c>
      <c r="E75" s="73">
        <v>1</v>
      </c>
      <c r="F75" s="74" t="s">
        <v>229</v>
      </c>
      <c r="G75" s="73" t="s">
        <v>247</v>
      </c>
      <c r="H75" s="73" t="s">
        <v>248</v>
      </c>
      <c r="I75" s="73" t="s">
        <v>232</v>
      </c>
      <c r="J75" s="14" t="s">
        <v>233</v>
      </c>
      <c r="K75" s="75" t="s">
        <v>268</v>
      </c>
      <c r="L75" s="75" t="s">
        <v>235</v>
      </c>
      <c r="M75" s="75" t="s">
        <v>250</v>
      </c>
      <c r="N75" s="75" t="s">
        <v>518</v>
      </c>
      <c r="O75" s="70"/>
      <c r="P75" s="76" t="s">
        <v>519</v>
      </c>
      <c r="Q75" s="76" t="s">
        <v>520</v>
      </c>
      <c r="R75" s="76" t="s">
        <v>521</v>
      </c>
      <c r="S75" s="76" t="s">
        <v>465</v>
      </c>
      <c r="T75" s="77"/>
      <c r="U75" s="77"/>
      <c r="V75" s="76">
        <v>0</v>
      </c>
      <c r="W75" s="76">
        <v>0</v>
      </c>
      <c r="X75" s="78">
        <v>0</v>
      </c>
      <c r="Y75" s="76">
        <v>118.4239</v>
      </c>
      <c r="Z75" s="76">
        <v>73.540500000000009</v>
      </c>
      <c r="AA75" s="76">
        <v>0</v>
      </c>
      <c r="AB75" s="76">
        <v>368.29599999999999</v>
      </c>
      <c r="AC75" s="76">
        <v>191.96440000000001</v>
      </c>
      <c r="AD75" s="76">
        <v>0</v>
      </c>
      <c r="AE75" s="79">
        <v>0</v>
      </c>
      <c r="AF75" s="79">
        <v>0</v>
      </c>
      <c r="AG75" s="76">
        <v>191.96440000000001</v>
      </c>
      <c r="AH75" s="74">
        <v>43191</v>
      </c>
      <c r="AI75" s="74">
        <v>43220</v>
      </c>
      <c r="AJ75" s="93" t="s">
        <v>522</v>
      </c>
      <c r="AK75" s="63">
        <f t="shared" si="4"/>
        <v>0</v>
      </c>
      <c r="AL75" s="63">
        <f t="shared" si="5"/>
        <v>0</v>
      </c>
      <c r="AM75" s="63">
        <f t="shared" si="6"/>
        <v>0</v>
      </c>
      <c r="AN75" s="63">
        <f t="shared" si="7"/>
        <v>0</v>
      </c>
      <c r="AO75" s="63">
        <f t="shared" si="8"/>
        <v>0</v>
      </c>
      <c r="AP75" s="63">
        <f t="shared" si="9"/>
        <v>0</v>
      </c>
      <c r="AQ75" s="63">
        <f t="shared" si="10"/>
        <v>0</v>
      </c>
      <c r="AR75" s="63">
        <f t="shared" si="11"/>
        <v>0</v>
      </c>
      <c r="AS75" s="63">
        <f t="shared" si="12"/>
        <v>0</v>
      </c>
      <c r="AT75" s="64">
        <f t="shared" si="13"/>
        <v>0</v>
      </c>
      <c r="AU75" s="64">
        <f t="shared" si="14"/>
        <v>0</v>
      </c>
      <c r="AV75" s="76">
        <v>0</v>
      </c>
      <c r="AW75" s="76">
        <v>0</v>
      </c>
      <c r="AX75" s="76">
        <v>0</v>
      </c>
      <c r="AY75" s="76">
        <v>0</v>
      </c>
      <c r="AZ75" s="64">
        <f t="shared" si="15"/>
        <v>0</v>
      </c>
      <c r="BA75" s="76">
        <v>0</v>
      </c>
      <c r="BB75" s="76">
        <v>0</v>
      </c>
      <c r="BC75" s="76">
        <v>0</v>
      </c>
      <c r="BD75" s="64">
        <f t="shared" si="16"/>
        <v>0</v>
      </c>
      <c r="BE75" s="64">
        <f t="shared" si="17"/>
        <v>0</v>
      </c>
      <c r="BF75" s="76">
        <v>0</v>
      </c>
      <c r="BG75" s="76">
        <v>0</v>
      </c>
      <c r="BH75" s="76">
        <v>0</v>
      </c>
      <c r="BI75" s="76">
        <v>0</v>
      </c>
      <c r="BJ75" s="64">
        <f t="shared" si="18"/>
        <v>0</v>
      </c>
      <c r="BK75" s="76">
        <v>0</v>
      </c>
      <c r="BL75" s="76">
        <v>0</v>
      </c>
      <c r="BM75" s="76">
        <v>0</v>
      </c>
      <c r="BN75" s="76">
        <f t="shared" si="19"/>
        <v>0</v>
      </c>
      <c r="BO75" s="76">
        <f t="shared" si="20"/>
        <v>0</v>
      </c>
      <c r="BP75" s="76">
        <v>0</v>
      </c>
      <c r="BQ75" s="76">
        <v>0</v>
      </c>
      <c r="BR75" s="76">
        <v>0</v>
      </c>
      <c r="BS75" s="76">
        <v>0</v>
      </c>
      <c r="BT75" s="64">
        <f t="shared" si="21"/>
        <v>0</v>
      </c>
      <c r="BU75" s="76">
        <v>0</v>
      </c>
      <c r="BV75" s="76">
        <v>0</v>
      </c>
      <c r="BW75" s="76">
        <v>0</v>
      </c>
      <c r="BX75" s="76">
        <f t="shared" si="22"/>
        <v>0</v>
      </c>
      <c r="BY75" s="76">
        <f t="shared" si="23"/>
        <v>0</v>
      </c>
      <c r="BZ75" s="76">
        <f t="shared" si="24"/>
        <v>0</v>
      </c>
      <c r="CA75" s="76">
        <f t="shared" si="25"/>
        <v>0</v>
      </c>
      <c r="CB75" s="76">
        <f t="shared" si="26"/>
        <v>0</v>
      </c>
      <c r="CC75" s="76">
        <f t="shared" si="27"/>
        <v>0</v>
      </c>
      <c r="CD75" s="76">
        <f t="shared" si="28"/>
        <v>0</v>
      </c>
      <c r="CE75" s="76">
        <f t="shared" si="29"/>
        <v>0</v>
      </c>
      <c r="CF75" s="76">
        <f t="shared" si="30"/>
        <v>0</v>
      </c>
      <c r="CG75" s="76">
        <f t="shared" si="31"/>
        <v>0</v>
      </c>
      <c r="CH75" s="76">
        <f t="shared" si="32"/>
        <v>0</v>
      </c>
      <c r="CI75" s="76">
        <v>0</v>
      </c>
      <c r="CJ75" s="76">
        <v>0</v>
      </c>
      <c r="CK75" s="76">
        <v>0</v>
      </c>
      <c r="CL75" s="76">
        <v>0</v>
      </c>
      <c r="CM75" s="64">
        <f t="shared" si="33"/>
        <v>0</v>
      </c>
      <c r="CN75" s="76">
        <v>0</v>
      </c>
      <c r="CO75" s="76">
        <v>0</v>
      </c>
      <c r="CP75" s="76">
        <v>0</v>
      </c>
      <c r="CQ75" s="64">
        <f t="shared" si="34"/>
        <v>0</v>
      </c>
      <c r="CR75" s="64">
        <f t="shared" si="35"/>
        <v>0</v>
      </c>
      <c r="CS75" s="76">
        <v>0</v>
      </c>
      <c r="CT75" s="76">
        <v>0</v>
      </c>
      <c r="CU75" s="76">
        <v>0</v>
      </c>
      <c r="CV75" s="76">
        <v>0</v>
      </c>
      <c r="CW75" s="64">
        <f t="shared" si="36"/>
        <v>0</v>
      </c>
      <c r="CX75" s="76">
        <v>0</v>
      </c>
      <c r="CY75" s="76">
        <v>0</v>
      </c>
      <c r="CZ75" s="76">
        <v>0</v>
      </c>
      <c r="DA75" s="64">
        <f t="shared" si="37"/>
        <v>0</v>
      </c>
      <c r="DB75" s="64">
        <f t="shared" si="38"/>
        <v>0</v>
      </c>
      <c r="DC75" s="76">
        <v>0</v>
      </c>
      <c r="DD75" s="76">
        <v>0</v>
      </c>
      <c r="DE75" s="76">
        <v>0</v>
      </c>
      <c r="DF75" s="76">
        <v>0</v>
      </c>
      <c r="DG75" s="82">
        <f t="shared" si="39"/>
        <v>0</v>
      </c>
      <c r="DH75" s="83">
        <v>0</v>
      </c>
      <c r="DI75" s="83">
        <v>0</v>
      </c>
      <c r="DJ75" s="83">
        <v>0</v>
      </c>
      <c r="DK75" s="67" t="e">
        <f>#REF!+#REF!+#REF!+#REF!</f>
        <v>#REF!</v>
      </c>
      <c r="DL75" s="67" t="e">
        <f>#REF!+#REF!+AK75+BX75</f>
        <v>#REF!</v>
      </c>
      <c r="DM75" s="67" t="e">
        <f>#REF!+#REF!+AL75+BY75</f>
        <v>#REF!</v>
      </c>
      <c r="DN75" s="67" t="e">
        <f>#REF!+#REF!+AM75+BZ75</f>
        <v>#REF!</v>
      </c>
      <c r="DO75" s="67" t="e">
        <f>#REF!+#REF!+AN75+CA75</f>
        <v>#REF!</v>
      </c>
      <c r="DP75" s="67" t="e">
        <f>#REF!+#REF!+AO75+CB75</f>
        <v>#REF!</v>
      </c>
      <c r="DQ75" s="67" t="e">
        <f>#REF!+#REF!+AP75+CC75</f>
        <v>#REF!</v>
      </c>
      <c r="DR75" s="67" t="e">
        <f>#REF!+#REF!+AQ75+CD75</f>
        <v>#REF!</v>
      </c>
      <c r="DS75" s="67" t="e">
        <f>#REF!+#REF!+AR75+CE75</f>
        <v>#REF!</v>
      </c>
      <c r="DT75" s="67" t="e">
        <f>#REF!+#REF!+AS75+CF75</f>
        <v>#REF!</v>
      </c>
      <c r="DU75" s="64" t="e">
        <f>DK75-#REF!</f>
        <v>#REF!</v>
      </c>
      <c r="DV7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5" s="64" t="e">
        <f t="shared" si="40"/>
        <v>#REF!</v>
      </c>
      <c r="DX75" s="64" t="e">
        <f>DN75-Таблица13[[#This Row],[ФОТ20]]</f>
        <v>#REF!</v>
      </c>
      <c r="DY75" s="64" t="e">
        <f>DO75-Таблица13[[#This Row],[ЕСН24]]</f>
        <v>#REF!</v>
      </c>
      <c r="DZ75" s="64" t="e">
        <f t="shared" si="41"/>
        <v>#REF!</v>
      </c>
      <c r="EA7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5" s="64" t="e">
        <f t="shared" si="42"/>
        <v>#REF!</v>
      </c>
      <c r="EC75" s="64" t="e">
        <f t="shared" si="43"/>
        <v>#REF!</v>
      </c>
      <c r="ED75" s="64" t="e">
        <f t="shared" si="44"/>
        <v>#REF!</v>
      </c>
    </row>
    <row r="76" spans="1:134" ht="45" hidden="1">
      <c r="A76" s="70" t="s">
        <v>226</v>
      </c>
      <c r="B76" s="70">
        <v>64</v>
      </c>
      <c r="C76" s="71" t="s">
        <v>227</v>
      </c>
      <c r="D76" s="72" t="s">
        <v>228</v>
      </c>
      <c r="E76" s="73">
        <v>1</v>
      </c>
      <c r="F76" s="74" t="s">
        <v>229</v>
      </c>
      <c r="G76" s="73" t="s">
        <v>247</v>
      </c>
      <c r="H76" s="73" t="s">
        <v>248</v>
      </c>
      <c r="I76" s="73" t="s">
        <v>232</v>
      </c>
      <c r="J76" s="14" t="s">
        <v>267</v>
      </c>
      <c r="K76" s="75" t="s">
        <v>263</v>
      </c>
      <c r="L76" s="75" t="s">
        <v>264</v>
      </c>
      <c r="M76" s="75" t="s">
        <v>250</v>
      </c>
      <c r="N76" s="75" t="s">
        <v>523</v>
      </c>
      <c r="O76" s="70"/>
      <c r="P76" s="76" t="s">
        <v>524</v>
      </c>
      <c r="Q76" s="76" t="s">
        <v>525</v>
      </c>
      <c r="R76" s="76" t="s">
        <v>526</v>
      </c>
      <c r="S76" s="76" t="s">
        <v>465</v>
      </c>
      <c r="T76" s="77"/>
      <c r="U76" s="77"/>
      <c r="V76" s="76">
        <v>0</v>
      </c>
      <c r="W76" s="76">
        <v>0</v>
      </c>
      <c r="X76" s="78">
        <v>0</v>
      </c>
      <c r="Y76" s="76">
        <v>217.21570000000003</v>
      </c>
      <c r="Z76" s="76">
        <v>78.799399999999991</v>
      </c>
      <c r="AA76" s="76">
        <v>0</v>
      </c>
      <c r="AB76" s="76">
        <v>673.89200000000005</v>
      </c>
      <c r="AC76" s="76">
        <v>296.01509999999996</v>
      </c>
      <c r="AD76" s="76">
        <v>0</v>
      </c>
      <c r="AE76" s="79">
        <v>0</v>
      </c>
      <c r="AF76" s="79">
        <v>0</v>
      </c>
      <c r="AG76" s="76">
        <v>296.01509999999996</v>
      </c>
      <c r="AH76" s="74">
        <v>43221</v>
      </c>
      <c r="AI76" s="74">
        <v>43312</v>
      </c>
      <c r="AJ76" s="93" t="s">
        <v>522</v>
      </c>
      <c r="AK76" s="63">
        <f t="shared" si="4"/>
        <v>0</v>
      </c>
      <c r="AL76" s="63">
        <f t="shared" si="5"/>
        <v>0</v>
      </c>
      <c r="AM76" s="63">
        <f t="shared" si="6"/>
        <v>0</v>
      </c>
      <c r="AN76" s="63">
        <f t="shared" si="7"/>
        <v>0</v>
      </c>
      <c r="AO76" s="63">
        <f t="shared" si="8"/>
        <v>0</v>
      </c>
      <c r="AP76" s="63">
        <f t="shared" si="9"/>
        <v>98.325299999999999</v>
      </c>
      <c r="AQ76" s="63">
        <f t="shared" si="10"/>
        <v>72.419700000000006</v>
      </c>
      <c r="AR76" s="63">
        <f t="shared" si="11"/>
        <v>25.9056</v>
      </c>
      <c r="AS76" s="63">
        <f t="shared" si="12"/>
        <v>0</v>
      </c>
      <c r="AT76" s="64">
        <f t="shared" si="13"/>
        <v>72.419700000000006</v>
      </c>
      <c r="AU76" s="64">
        <f t="shared" si="14"/>
        <v>0</v>
      </c>
      <c r="AV76" s="76">
        <v>0</v>
      </c>
      <c r="AW76" s="76">
        <v>0</v>
      </c>
      <c r="AX76" s="76">
        <v>0</v>
      </c>
      <c r="AY76" s="76">
        <v>0</v>
      </c>
      <c r="AZ76" s="64">
        <f t="shared" si="15"/>
        <v>98.325299999999999</v>
      </c>
      <c r="BA76" s="76">
        <v>72.419700000000006</v>
      </c>
      <c r="BB76" s="76">
        <v>25.9056</v>
      </c>
      <c r="BC76" s="76">
        <v>0</v>
      </c>
      <c r="BD76" s="64">
        <f t="shared" si="16"/>
        <v>0</v>
      </c>
      <c r="BE76" s="64">
        <f t="shared" si="17"/>
        <v>0</v>
      </c>
      <c r="BF76" s="76">
        <v>0</v>
      </c>
      <c r="BG76" s="76">
        <v>0</v>
      </c>
      <c r="BH76" s="76">
        <v>0</v>
      </c>
      <c r="BI76" s="76">
        <v>0</v>
      </c>
      <c r="BJ76" s="64">
        <f t="shared" si="18"/>
        <v>0</v>
      </c>
      <c r="BK76" s="76">
        <v>0</v>
      </c>
      <c r="BL76" s="76">
        <v>0</v>
      </c>
      <c r="BM76" s="76">
        <v>0</v>
      </c>
      <c r="BN76" s="76">
        <f t="shared" si="19"/>
        <v>0</v>
      </c>
      <c r="BO76" s="76">
        <f t="shared" si="20"/>
        <v>0</v>
      </c>
      <c r="BP76" s="76">
        <v>0</v>
      </c>
      <c r="BQ76" s="76">
        <v>0</v>
      </c>
      <c r="BR76" s="76">
        <v>0</v>
      </c>
      <c r="BS76" s="76">
        <v>0</v>
      </c>
      <c r="BT76" s="64">
        <f t="shared" si="21"/>
        <v>0</v>
      </c>
      <c r="BU76" s="76">
        <v>0</v>
      </c>
      <c r="BV76" s="76">
        <v>0</v>
      </c>
      <c r="BW76" s="76">
        <v>0</v>
      </c>
      <c r="BX76" s="76">
        <f t="shared" si="22"/>
        <v>0</v>
      </c>
      <c r="BY76" s="76">
        <f t="shared" si="23"/>
        <v>0</v>
      </c>
      <c r="BZ76" s="76">
        <f t="shared" si="24"/>
        <v>0</v>
      </c>
      <c r="CA76" s="76">
        <f t="shared" si="25"/>
        <v>0</v>
      </c>
      <c r="CB76" s="76">
        <f t="shared" si="26"/>
        <v>0</v>
      </c>
      <c r="CC76" s="76">
        <f t="shared" si="27"/>
        <v>0</v>
      </c>
      <c r="CD76" s="76">
        <f t="shared" si="28"/>
        <v>0</v>
      </c>
      <c r="CE76" s="76">
        <f t="shared" si="29"/>
        <v>0</v>
      </c>
      <c r="CF76" s="76">
        <f t="shared" si="30"/>
        <v>0</v>
      </c>
      <c r="CG76" s="76">
        <f t="shared" si="31"/>
        <v>0</v>
      </c>
      <c r="CH76" s="76">
        <f t="shared" si="32"/>
        <v>0</v>
      </c>
      <c r="CI76" s="76">
        <v>0</v>
      </c>
      <c r="CJ76" s="76">
        <v>0</v>
      </c>
      <c r="CK76" s="76">
        <v>0</v>
      </c>
      <c r="CL76" s="76">
        <v>0</v>
      </c>
      <c r="CM76" s="64">
        <f t="shared" si="33"/>
        <v>0</v>
      </c>
      <c r="CN76" s="76">
        <v>0</v>
      </c>
      <c r="CO76" s="76">
        <v>0</v>
      </c>
      <c r="CP76" s="76">
        <v>0</v>
      </c>
      <c r="CQ76" s="64">
        <f t="shared" si="34"/>
        <v>0</v>
      </c>
      <c r="CR76" s="64">
        <f t="shared" si="35"/>
        <v>0</v>
      </c>
      <c r="CS76" s="76">
        <v>0</v>
      </c>
      <c r="CT76" s="76">
        <v>0</v>
      </c>
      <c r="CU76" s="76">
        <v>0</v>
      </c>
      <c r="CV76" s="76">
        <v>0</v>
      </c>
      <c r="CW76" s="64">
        <f t="shared" si="36"/>
        <v>0</v>
      </c>
      <c r="CX76" s="76">
        <v>0</v>
      </c>
      <c r="CY76" s="76">
        <v>0</v>
      </c>
      <c r="CZ76" s="76">
        <v>0</v>
      </c>
      <c r="DA76" s="64">
        <f t="shared" si="37"/>
        <v>0</v>
      </c>
      <c r="DB76" s="64">
        <f t="shared" si="38"/>
        <v>0</v>
      </c>
      <c r="DC76" s="76">
        <v>0</v>
      </c>
      <c r="DD76" s="76">
        <v>0</v>
      </c>
      <c r="DE76" s="76">
        <v>0</v>
      </c>
      <c r="DF76" s="76">
        <v>0</v>
      </c>
      <c r="DG76" s="82">
        <f t="shared" si="39"/>
        <v>0</v>
      </c>
      <c r="DH76" s="83">
        <v>0</v>
      </c>
      <c r="DI76" s="83">
        <v>0</v>
      </c>
      <c r="DJ76" s="83">
        <v>0</v>
      </c>
      <c r="DK76" s="67" t="e">
        <f>#REF!+#REF!+#REF!+#REF!</f>
        <v>#REF!</v>
      </c>
      <c r="DL76" s="67" t="e">
        <f>#REF!+#REF!+AK76+BX76</f>
        <v>#REF!</v>
      </c>
      <c r="DM76" s="67" t="e">
        <f>#REF!+#REF!+AL76+BY76</f>
        <v>#REF!</v>
      </c>
      <c r="DN76" s="67" t="e">
        <f>#REF!+#REF!+AM76+BZ76</f>
        <v>#REF!</v>
      </c>
      <c r="DO76" s="67" t="e">
        <f>#REF!+#REF!+AN76+CA76</f>
        <v>#REF!</v>
      </c>
      <c r="DP76" s="67" t="e">
        <f>#REF!+#REF!+AO76+CB76</f>
        <v>#REF!</v>
      </c>
      <c r="DQ76" s="67" t="e">
        <f>#REF!+#REF!+AP76+CC76</f>
        <v>#REF!</v>
      </c>
      <c r="DR76" s="67" t="e">
        <f>#REF!+#REF!+AQ76+CD76</f>
        <v>#REF!</v>
      </c>
      <c r="DS76" s="67" t="e">
        <f>#REF!+#REF!+AR76+CE76</f>
        <v>#REF!</v>
      </c>
      <c r="DT76" s="67" t="e">
        <f>#REF!+#REF!+AS76+CF76</f>
        <v>#REF!</v>
      </c>
      <c r="DU76" s="64" t="e">
        <f>DK76-#REF!</f>
        <v>#REF!</v>
      </c>
      <c r="DV7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6" s="64" t="e">
        <f t="shared" si="40"/>
        <v>#REF!</v>
      </c>
      <c r="DX76" s="64" t="e">
        <f>DN76-Таблица13[[#This Row],[ФОТ20]]</f>
        <v>#REF!</v>
      </c>
      <c r="DY76" s="64" t="e">
        <f>DO76-Таблица13[[#This Row],[ЕСН24]]</f>
        <v>#REF!</v>
      </c>
      <c r="DZ76" s="64" t="e">
        <f t="shared" si="41"/>
        <v>#REF!</v>
      </c>
      <c r="EA7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6" s="64" t="e">
        <f t="shared" si="42"/>
        <v>#REF!</v>
      </c>
      <c r="EC76" s="64" t="e">
        <f t="shared" si="43"/>
        <v>#REF!</v>
      </c>
      <c r="ED76" s="64" t="e">
        <f t="shared" si="44"/>
        <v>#REF!</v>
      </c>
    </row>
    <row r="77" spans="1:134" ht="45" hidden="1">
      <c r="A77" s="70" t="s">
        <v>226</v>
      </c>
      <c r="B77" s="70">
        <v>65</v>
      </c>
      <c r="C77" s="71" t="s">
        <v>227</v>
      </c>
      <c r="D77" s="72" t="s">
        <v>228</v>
      </c>
      <c r="E77" s="73">
        <v>1</v>
      </c>
      <c r="F77" s="74" t="s">
        <v>229</v>
      </c>
      <c r="G77" s="73" t="s">
        <v>247</v>
      </c>
      <c r="H77" s="73" t="s">
        <v>248</v>
      </c>
      <c r="I77" s="73" t="s">
        <v>232</v>
      </c>
      <c r="J77" s="14" t="s">
        <v>233</v>
      </c>
      <c r="K77" s="75" t="s">
        <v>234</v>
      </c>
      <c r="L77" s="75" t="s">
        <v>235</v>
      </c>
      <c r="M77" s="75" t="s">
        <v>250</v>
      </c>
      <c r="N77" s="75" t="s">
        <v>527</v>
      </c>
      <c r="O77" s="70"/>
      <c r="P77" s="76" t="s">
        <v>528</v>
      </c>
      <c r="Q77" s="76" t="s">
        <v>529</v>
      </c>
      <c r="R77" s="76" t="s">
        <v>530</v>
      </c>
      <c r="S77" s="76" t="s">
        <v>465</v>
      </c>
      <c r="T77" s="77"/>
      <c r="U77" s="77"/>
      <c r="V77" s="76">
        <v>0</v>
      </c>
      <c r="W77" s="76">
        <v>0</v>
      </c>
      <c r="X77" s="78">
        <v>0</v>
      </c>
      <c r="Y77" s="76">
        <v>252.15410000000003</v>
      </c>
      <c r="Z77" s="76">
        <v>124.71210000000001</v>
      </c>
      <c r="AA77" s="76">
        <v>0</v>
      </c>
      <c r="AB77" s="76">
        <v>876.9</v>
      </c>
      <c r="AC77" s="76">
        <v>376.86610000000002</v>
      </c>
      <c r="AD77" s="76">
        <v>0</v>
      </c>
      <c r="AE77" s="79">
        <v>0</v>
      </c>
      <c r="AF77" s="79">
        <v>0</v>
      </c>
      <c r="AG77" s="76">
        <v>376.86610000000002</v>
      </c>
      <c r="AH77" s="74">
        <v>43191</v>
      </c>
      <c r="AI77" s="74">
        <v>43454</v>
      </c>
      <c r="AJ77" s="93" t="s">
        <v>522</v>
      </c>
      <c r="AK77" s="63">
        <f t="shared" ref="AK77:AK140" si="45">AU77+BE77+BO77</f>
        <v>0</v>
      </c>
      <c r="AL77" s="63">
        <f t="shared" ref="AL77:AL140" si="46">AV77+BF77+BP77</f>
        <v>0</v>
      </c>
      <c r="AM77" s="63">
        <f t="shared" ref="AM77:AM140" si="47">AW77+BG77+BQ77</f>
        <v>0</v>
      </c>
      <c r="AN77" s="63">
        <f t="shared" ref="AN77:AN140" si="48">AX77+BH77+BR77</f>
        <v>0</v>
      </c>
      <c r="AO77" s="63">
        <f t="shared" ref="AO77:AO140" si="49">AY77+BI77+BS77</f>
        <v>0</v>
      </c>
      <c r="AP77" s="63">
        <f t="shared" ref="AP77:AP140" si="50">AZ77+BJ77+BT77</f>
        <v>125.60939999999999</v>
      </c>
      <c r="AQ77" s="63">
        <f t="shared" ref="AQ77:AQ140" si="51">BA77+BK77+BU77</f>
        <v>84.042900000000003</v>
      </c>
      <c r="AR77" s="63">
        <f t="shared" ref="AR77:AR140" si="52">BB77+BL77+BV77</f>
        <v>41.566499999999998</v>
      </c>
      <c r="AS77" s="63">
        <f t="shared" ref="AS77:AS140" si="53">BC77+BM77+BW77</f>
        <v>0</v>
      </c>
      <c r="AT77" s="64">
        <f t="shared" ref="AT77:AT140" si="54">AU77+BA77</f>
        <v>28.014299999999999</v>
      </c>
      <c r="AU77" s="64">
        <f t="shared" ref="AU77:AU140" si="55">AV77+AY77</f>
        <v>0</v>
      </c>
      <c r="AV77" s="76">
        <v>0</v>
      </c>
      <c r="AW77" s="76">
        <v>0</v>
      </c>
      <c r="AX77" s="76">
        <v>0</v>
      </c>
      <c r="AY77" s="76">
        <v>0</v>
      </c>
      <c r="AZ77" s="64">
        <f t="shared" ref="AZ77:AZ140" si="56">BA77+BB77+BC77</f>
        <v>41.869799999999998</v>
      </c>
      <c r="BA77" s="76">
        <v>28.014299999999999</v>
      </c>
      <c r="BB77" s="76">
        <v>13.855499999999999</v>
      </c>
      <c r="BC77" s="76">
        <v>0</v>
      </c>
      <c r="BD77" s="64">
        <f t="shared" ref="BD77:BD140" si="57">BE77+BJ77</f>
        <v>41.869799999999998</v>
      </c>
      <c r="BE77" s="64">
        <f t="shared" ref="BE77:BE140" si="58">BF77+BH77</f>
        <v>0</v>
      </c>
      <c r="BF77" s="76">
        <v>0</v>
      </c>
      <c r="BG77" s="76">
        <v>0</v>
      </c>
      <c r="BH77" s="76">
        <v>0</v>
      </c>
      <c r="BI77" s="76">
        <v>0</v>
      </c>
      <c r="BJ77" s="64">
        <f t="shared" ref="BJ77:BJ140" si="59">BK77+BL77+BM77</f>
        <v>41.869799999999998</v>
      </c>
      <c r="BK77" s="76">
        <v>28.014299999999999</v>
      </c>
      <c r="BL77" s="76">
        <v>13.855499999999999</v>
      </c>
      <c r="BM77" s="76">
        <v>0</v>
      </c>
      <c r="BN77" s="76">
        <f t="shared" ref="BN77:BN140" si="60">BO77+BT77</f>
        <v>41.869799999999998</v>
      </c>
      <c r="BO77" s="76">
        <f t="shared" ref="BO77:BO140" si="61">BP77+BS77</f>
        <v>0</v>
      </c>
      <c r="BP77" s="76">
        <v>0</v>
      </c>
      <c r="BQ77" s="76">
        <v>0</v>
      </c>
      <c r="BR77" s="76">
        <v>0</v>
      </c>
      <c r="BS77" s="76">
        <v>0</v>
      </c>
      <c r="BT77" s="64">
        <f t="shared" ref="BT77:BT140" si="62">BU77+BV77+BW77</f>
        <v>41.869799999999998</v>
      </c>
      <c r="BU77" s="76">
        <v>28.014299999999999</v>
      </c>
      <c r="BV77" s="76">
        <v>13.855499999999999</v>
      </c>
      <c r="BW77" s="76">
        <v>0</v>
      </c>
      <c r="BX77" s="76">
        <f t="shared" ref="BX77:BX140" si="63">CH77+CR77+DB77</f>
        <v>0</v>
      </c>
      <c r="BY77" s="76">
        <f t="shared" ref="BY77:BY140" si="64">CI77+CS77+DC77</f>
        <v>0</v>
      </c>
      <c r="BZ77" s="76">
        <f t="shared" ref="BZ77:BZ140" si="65">CJ77+CT77+DD77</f>
        <v>0</v>
      </c>
      <c r="CA77" s="76">
        <f t="shared" ref="CA77:CA140" si="66">CK77+CU77+DE77</f>
        <v>0</v>
      </c>
      <c r="CB77" s="76">
        <f t="shared" ref="CB77:CB140" si="67">CL77+CV77+DF77</f>
        <v>0</v>
      </c>
      <c r="CC77" s="76">
        <f t="shared" ref="CC77:CC140" si="68">CM77+CW77+DG77</f>
        <v>125.64709999999999</v>
      </c>
      <c r="CD77" s="76">
        <f t="shared" ref="CD77:CD140" si="69">CN77+CX77+DH77</f>
        <v>84.068099999999987</v>
      </c>
      <c r="CE77" s="76">
        <f t="shared" ref="CE77:CE140" si="70">CO77+CY77+DI77</f>
        <v>41.579000000000001</v>
      </c>
      <c r="CF77" s="76">
        <f t="shared" ref="CF77:CF140" si="71">CP77+CZ77+DJ77</f>
        <v>0</v>
      </c>
      <c r="CG77" s="76">
        <f t="shared" ref="CG77:CG140" si="72">CH77+CM77</f>
        <v>41.869799999999998</v>
      </c>
      <c r="CH77" s="76">
        <f t="shared" ref="CH77:CH140" si="73">CI77+CL77</f>
        <v>0</v>
      </c>
      <c r="CI77" s="76">
        <v>0</v>
      </c>
      <c r="CJ77" s="76">
        <v>0</v>
      </c>
      <c r="CK77" s="76">
        <v>0</v>
      </c>
      <c r="CL77" s="76">
        <v>0</v>
      </c>
      <c r="CM77" s="64">
        <f t="shared" ref="CM77:CM140" si="74">CN77+CO77+CP77</f>
        <v>41.869799999999998</v>
      </c>
      <c r="CN77" s="76">
        <v>28.014299999999999</v>
      </c>
      <c r="CO77" s="76">
        <v>13.855499999999999</v>
      </c>
      <c r="CP77" s="76">
        <v>0</v>
      </c>
      <c r="CQ77" s="64">
        <f t="shared" ref="CQ77:CQ140" si="75">CR77+CW77</f>
        <v>41.869799999999998</v>
      </c>
      <c r="CR77" s="64">
        <f t="shared" ref="CR77:CR140" si="76">CS77+CV77</f>
        <v>0</v>
      </c>
      <c r="CS77" s="76">
        <v>0</v>
      </c>
      <c r="CT77" s="76">
        <v>0</v>
      </c>
      <c r="CU77" s="76">
        <v>0</v>
      </c>
      <c r="CV77" s="76">
        <v>0</v>
      </c>
      <c r="CW77" s="64">
        <f t="shared" ref="CW77:CW140" si="77">CX77+CY77+CZ77</f>
        <v>41.869799999999998</v>
      </c>
      <c r="CX77" s="76">
        <v>28.014299999999999</v>
      </c>
      <c r="CY77" s="76">
        <v>13.855499999999999</v>
      </c>
      <c r="CZ77" s="76">
        <v>0</v>
      </c>
      <c r="DA77" s="64">
        <f t="shared" ref="DA77:DA140" si="78">DB77+DG77</f>
        <v>41.907499999999999</v>
      </c>
      <c r="DB77" s="64">
        <f t="shared" ref="DB77:DB140" si="79">DC77+DF77</f>
        <v>0</v>
      </c>
      <c r="DC77" s="76">
        <v>0</v>
      </c>
      <c r="DD77" s="76">
        <v>0</v>
      </c>
      <c r="DE77" s="76">
        <v>0</v>
      </c>
      <c r="DF77" s="76">
        <v>0</v>
      </c>
      <c r="DG77" s="82">
        <f t="shared" ref="DG77:DG140" si="80">DH77+DI77+DJ77</f>
        <v>41.907499999999999</v>
      </c>
      <c r="DH77" s="83">
        <v>28.039499999999997</v>
      </c>
      <c r="DI77" s="83">
        <v>13.868</v>
      </c>
      <c r="DJ77" s="83">
        <v>0</v>
      </c>
      <c r="DK77" s="67" t="e">
        <f>#REF!+#REF!+#REF!+#REF!</f>
        <v>#REF!</v>
      </c>
      <c r="DL77" s="67" t="e">
        <f>#REF!+#REF!+AK77+BX77</f>
        <v>#REF!</v>
      </c>
      <c r="DM77" s="67" t="e">
        <f>#REF!+#REF!+AL77+BY77</f>
        <v>#REF!</v>
      </c>
      <c r="DN77" s="67" t="e">
        <f>#REF!+#REF!+AM77+BZ77</f>
        <v>#REF!</v>
      </c>
      <c r="DO77" s="67" t="e">
        <f>#REF!+#REF!+AN77+CA77</f>
        <v>#REF!</v>
      </c>
      <c r="DP77" s="67" t="e">
        <f>#REF!+#REF!+AO77+CB77</f>
        <v>#REF!</v>
      </c>
      <c r="DQ77" s="67" t="e">
        <f>#REF!+#REF!+AP77+CC77</f>
        <v>#REF!</v>
      </c>
      <c r="DR77" s="67" t="e">
        <f>#REF!+#REF!+AQ77+CD77</f>
        <v>#REF!</v>
      </c>
      <c r="DS77" s="67" t="e">
        <f>#REF!+#REF!+AR77+CE77</f>
        <v>#REF!</v>
      </c>
      <c r="DT77" s="67" t="e">
        <f>#REF!+#REF!+AS77+CF77</f>
        <v>#REF!</v>
      </c>
      <c r="DU77" s="64" t="e">
        <f>DK77-#REF!</f>
        <v>#REF!</v>
      </c>
      <c r="DV7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7" s="64" t="e">
        <f t="shared" ref="DW77:DW140" si="81">DM77-V77</f>
        <v>#REF!</v>
      </c>
      <c r="DX77" s="64" t="e">
        <f>DN77-Таблица13[[#This Row],[ФОТ20]]</f>
        <v>#REF!</v>
      </c>
      <c r="DY77" s="64" t="e">
        <f>DO77-Таблица13[[#This Row],[ЕСН24]]</f>
        <v>#REF!</v>
      </c>
      <c r="DZ77" s="64" t="e">
        <f t="shared" ref="DZ77:DZ140" si="82">DP77-W77</f>
        <v>#REF!</v>
      </c>
      <c r="EA7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7" s="64" t="e">
        <f t="shared" ref="EB77:EB140" si="83">DR77-Y77</f>
        <v>#REF!</v>
      </c>
      <c r="EC77" s="64" t="e">
        <f t="shared" ref="EC77:EC140" si="84">DS77-Z77</f>
        <v>#REF!</v>
      </c>
      <c r="ED77" s="64" t="e">
        <f t="shared" ref="ED77:ED140" si="85">DT77-AA77</f>
        <v>#REF!</v>
      </c>
    </row>
    <row r="78" spans="1:134" ht="45" hidden="1">
      <c r="A78" s="70" t="s">
        <v>226</v>
      </c>
      <c r="B78" s="70">
        <v>66</v>
      </c>
      <c r="C78" s="71" t="s">
        <v>227</v>
      </c>
      <c r="D78" s="72" t="s">
        <v>228</v>
      </c>
      <c r="E78" s="73">
        <v>1</v>
      </c>
      <c r="F78" s="74" t="s">
        <v>229</v>
      </c>
      <c r="G78" s="73" t="s">
        <v>247</v>
      </c>
      <c r="H78" s="73" t="s">
        <v>248</v>
      </c>
      <c r="I78" s="73" t="s">
        <v>232</v>
      </c>
      <c r="J78" s="14" t="s">
        <v>233</v>
      </c>
      <c r="K78" s="75" t="s">
        <v>268</v>
      </c>
      <c r="L78" s="75" t="s">
        <v>235</v>
      </c>
      <c r="M78" s="75" t="s">
        <v>250</v>
      </c>
      <c r="N78" s="75" t="s">
        <v>518</v>
      </c>
      <c r="O78" s="70"/>
      <c r="P78" s="76" t="s">
        <v>531</v>
      </c>
      <c r="Q78" s="76" t="s">
        <v>520</v>
      </c>
      <c r="R78" s="76" t="s">
        <v>532</v>
      </c>
      <c r="S78" s="76" t="s">
        <v>465</v>
      </c>
      <c r="T78" s="77"/>
      <c r="U78" s="77"/>
      <c r="V78" s="76">
        <v>0</v>
      </c>
      <c r="W78" s="76">
        <v>0</v>
      </c>
      <c r="X78" s="78">
        <v>0</v>
      </c>
      <c r="Y78" s="76">
        <v>105.0635</v>
      </c>
      <c r="Z78" s="76">
        <v>73.540500000000009</v>
      </c>
      <c r="AA78" s="76">
        <v>0</v>
      </c>
      <c r="AB78" s="76">
        <v>326.88</v>
      </c>
      <c r="AC78" s="76">
        <v>178.60399999999998</v>
      </c>
      <c r="AD78" s="76">
        <v>0</v>
      </c>
      <c r="AE78" s="79">
        <v>0</v>
      </c>
      <c r="AF78" s="79">
        <v>0</v>
      </c>
      <c r="AG78" s="76">
        <v>178.60399999999998</v>
      </c>
      <c r="AH78" s="74">
        <v>43101</v>
      </c>
      <c r="AI78" s="74">
        <v>43465</v>
      </c>
      <c r="AJ78" s="93" t="s">
        <v>522</v>
      </c>
      <c r="AK78" s="63">
        <f t="shared" si="45"/>
        <v>0</v>
      </c>
      <c r="AL78" s="63">
        <f t="shared" si="46"/>
        <v>0</v>
      </c>
      <c r="AM78" s="63">
        <f t="shared" si="47"/>
        <v>0</v>
      </c>
      <c r="AN78" s="63">
        <f t="shared" si="48"/>
        <v>0</v>
      </c>
      <c r="AO78" s="63">
        <f t="shared" si="49"/>
        <v>0</v>
      </c>
      <c r="AP78" s="63">
        <f t="shared" si="50"/>
        <v>53.416500000000006</v>
      </c>
      <c r="AQ78" s="63">
        <f t="shared" si="51"/>
        <v>31.519200000000005</v>
      </c>
      <c r="AR78" s="63">
        <f t="shared" si="52"/>
        <v>21.897300000000001</v>
      </c>
      <c r="AS78" s="63">
        <f t="shared" si="53"/>
        <v>0</v>
      </c>
      <c r="AT78" s="64">
        <f t="shared" si="54"/>
        <v>10.506400000000001</v>
      </c>
      <c r="AU78" s="64">
        <f t="shared" si="55"/>
        <v>0</v>
      </c>
      <c r="AV78" s="76">
        <v>0</v>
      </c>
      <c r="AW78" s="76">
        <v>0</v>
      </c>
      <c r="AX78" s="76">
        <v>0</v>
      </c>
      <c r="AY78" s="76">
        <v>0</v>
      </c>
      <c r="AZ78" s="64">
        <f t="shared" si="56"/>
        <v>17.805500000000002</v>
      </c>
      <c r="BA78" s="76">
        <v>10.506400000000001</v>
      </c>
      <c r="BB78" s="76">
        <v>7.2991000000000001</v>
      </c>
      <c r="BC78" s="76">
        <v>0</v>
      </c>
      <c r="BD78" s="64">
        <f t="shared" si="57"/>
        <v>17.805500000000002</v>
      </c>
      <c r="BE78" s="64">
        <f t="shared" si="58"/>
        <v>0</v>
      </c>
      <c r="BF78" s="76">
        <v>0</v>
      </c>
      <c r="BG78" s="76">
        <v>0</v>
      </c>
      <c r="BH78" s="76">
        <v>0</v>
      </c>
      <c r="BI78" s="76">
        <v>0</v>
      </c>
      <c r="BJ78" s="64">
        <f t="shared" si="59"/>
        <v>17.805500000000002</v>
      </c>
      <c r="BK78" s="76">
        <v>10.506400000000001</v>
      </c>
      <c r="BL78" s="76">
        <v>7.2991000000000001</v>
      </c>
      <c r="BM78" s="76">
        <v>0</v>
      </c>
      <c r="BN78" s="76">
        <f t="shared" si="60"/>
        <v>17.805500000000002</v>
      </c>
      <c r="BO78" s="76">
        <f t="shared" si="61"/>
        <v>0</v>
      </c>
      <c r="BP78" s="76">
        <v>0</v>
      </c>
      <c r="BQ78" s="76">
        <v>0</v>
      </c>
      <c r="BR78" s="76">
        <v>0</v>
      </c>
      <c r="BS78" s="76">
        <v>0</v>
      </c>
      <c r="BT78" s="64">
        <f t="shared" si="62"/>
        <v>17.805500000000002</v>
      </c>
      <c r="BU78" s="76">
        <v>10.506400000000001</v>
      </c>
      <c r="BV78" s="76">
        <v>7.2991000000000001</v>
      </c>
      <c r="BW78" s="76">
        <v>0</v>
      </c>
      <c r="BX78" s="76">
        <f t="shared" si="63"/>
        <v>0</v>
      </c>
      <c r="BY78" s="76">
        <f t="shared" si="64"/>
        <v>0</v>
      </c>
      <c r="BZ78" s="76">
        <f t="shared" si="65"/>
        <v>0</v>
      </c>
      <c r="CA78" s="76">
        <f t="shared" si="66"/>
        <v>0</v>
      </c>
      <c r="CB78" s="76">
        <f t="shared" si="67"/>
        <v>0</v>
      </c>
      <c r="CC78" s="76">
        <f t="shared" si="68"/>
        <v>36.1601</v>
      </c>
      <c r="CD78" s="76">
        <f t="shared" si="69"/>
        <v>21.012800000000002</v>
      </c>
      <c r="CE78" s="76">
        <f t="shared" si="70"/>
        <v>15.147300000000001</v>
      </c>
      <c r="CF78" s="76">
        <f t="shared" si="71"/>
        <v>0</v>
      </c>
      <c r="CG78" s="76">
        <f t="shared" si="72"/>
        <v>17.805500000000002</v>
      </c>
      <c r="CH78" s="76">
        <f t="shared" si="73"/>
        <v>0</v>
      </c>
      <c r="CI78" s="76">
        <v>0</v>
      </c>
      <c r="CJ78" s="76">
        <v>0</v>
      </c>
      <c r="CK78" s="76">
        <v>0</v>
      </c>
      <c r="CL78" s="76">
        <v>0</v>
      </c>
      <c r="CM78" s="64">
        <f t="shared" si="74"/>
        <v>17.805500000000002</v>
      </c>
      <c r="CN78" s="76">
        <v>10.506400000000001</v>
      </c>
      <c r="CO78" s="76">
        <v>7.2991000000000001</v>
      </c>
      <c r="CP78" s="76">
        <v>0</v>
      </c>
      <c r="CQ78" s="64">
        <f t="shared" si="75"/>
        <v>18.354600000000001</v>
      </c>
      <c r="CR78" s="64">
        <f t="shared" si="76"/>
        <v>0</v>
      </c>
      <c r="CS78" s="76">
        <v>0</v>
      </c>
      <c r="CT78" s="76">
        <v>0</v>
      </c>
      <c r="CU78" s="76">
        <v>0</v>
      </c>
      <c r="CV78" s="76">
        <v>0</v>
      </c>
      <c r="CW78" s="64">
        <f t="shared" si="77"/>
        <v>18.354600000000001</v>
      </c>
      <c r="CX78" s="76">
        <v>10.506400000000001</v>
      </c>
      <c r="CY78" s="76">
        <v>7.8482000000000003</v>
      </c>
      <c r="CZ78" s="76">
        <v>0</v>
      </c>
      <c r="DA78" s="64">
        <f t="shared" si="78"/>
        <v>0</v>
      </c>
      <c r="DB78" s="64">
        <f t="shared" si="79"/>
        <v>0</v>
      </c>
      <c r="DC78" s="76">
        <v>0</v>
      </c>
      <c r="DD78" s="76">
        <v>0</v>
      </c>
      <c r="DE78" s="76">
        <v>0</v>
      </c>
      <c r="DF78" s="76">
        <v>0</v>
      </c>
      <c r="DG78" s="82">
        <f t="shared" si="80"/>
        <v>0</v>
      </c>
      <c r="DH78" s="83">
        <v>0</v>
      </c>
      <c r="DI78" s="83">
        <v>0</v>
      </c>
      <c r="DJ78" s="83">
        <v>0</v>
      </c>
      <c r="DK78" s="67" t="e">
        <f>#REF!+#REF!+#REF!+#REF!</f>
        <v>#REF!</v>
      </c>
      <c r="DL78" s="67" t="e">
        <f>#REF!+#REF!+AK78+BX78</f>
        <v>#REF!</v>
      </c>
      <c r="DM78" s="67" t="e">
        <f>#REF!+#REF!+AL78+BY78</f>
        <v>#REF!</v>
      </c>
      <c r="DN78" s="67" t="e">
        <f>#REF!+#REF!+AM78+BZ78</f>
        <v>#REF!</v>
      </c>
      <c r="DO78" s="67" t="e">
        <f>#REF!+#REF!+AN78+CA78</f>
        <v>#REF!</v>
      </c>
      <c r="DP78" s="67" t="e">
        <f>#REF!+#REF!+AO78+CB78</f>
        <v>#REF!</v>
      </c>
      <c r="DQ78" s="67" t="e">
        <f>#REF!+#REF!+AP78+CC78</f>
        <v>#REF!</v>
      </c>
      <c r="DR78" s="67" t="e">
        <f>#REF!+#REF!+AQ78+CD78</f>
        <v>#REF!</v>
      </c>
      <c r="DS78" s="67" t="e">
        <f>#REF!+#REF!+AR78+CE78</f>
        <v>#REF!</v>
      </c>
      <c r="DT78" s="67" t="e">
        <f>#REF!+#REF!+AS78+CF78</f>
        <v>#REF!</v>
      </c>
      <c r="DU78" s="64" t="e">
        <f>DK78-#REF!</f>
        <v>#REF!</v>
      </c>
      <c r="DV7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8" s="64" t="e">
        <f t="shared" si="81"/>
        <v>#REF!</v>
      </c>
      <c r="DX78" s="64" t="e">
        <f>DN78-Таблица13[[#This Row],[ФОТ20]]</f>
        <v>#REF!</v>
      </c>
      <c r="DY78" s="64" t="e">
        <f>DO78-Таблица13[[#This Row],[ЕСН24]]</f>
        <v>#REF!</v>
      </c>
      <c r="DZ78" s="64" t="e">
        <f t="shared" si="82"/>
        <v>#REF!</v>
      </c>
      <c r="EA7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8" s="64" t="e">
        <f t="shared" si="83"/>
        <v>#REF!</v>
      </c>
      <c r="EC78" s="64" t="e">
        <f t="shared" si="84"/>
        <v>#REF!</v>
      </c>
      <c r="ED78" s="64" t="e">
        <f t="shared" si="85"/>
        <v>#REF!</v>
      </c>
    </row>
    <row r="79" spans="1:134" ht="45" hidden="1">
      <c r="A79" s="70" t="s">
        <v>226</v>
      </c>
      <c r="B79" s="70">
        <v>67</v>
      </c>
      <c r="C79" s="71" t="s">
        <v>227</v>
      </c>
      <c r="D79" s="72" t="s">
        <v>228</v>
      </c>
      <c r="E79" s="73">
        <v>1</v>
      </c>
      <c r="F79" s="74" t="s">
        <v>229</v>
      </c>
      <c r="G79" s="73" t="s">
        <v>247</v>
      </c>
      <c r="H79" s="73" t="s">
        <v>231</v>
      </c>
      <c r="I79" s="73" t="s">
        <v>232</v>
      </c>
      <c r="J79" s="14" t="s">
        <v>233</v>
      </c>
      <c r="K79" s="75" t="s">
        <v>234</v>
      </c>
      <c r="L79" s="75" t="s">
        <v>235</v>
      </c>
      <c r="M79" s="75" t="s">
        <v>376</v>
      </c>
      <c r="N79" s="75" t="s">
        <v>533</v>
      </c>
      <c r="O79" s="70"/>
      <c r="P79" s="76" t="s">
        <v>534</v>
      </c>
      <c r="Q79" s="76"/>
      <c r="R79" s="76" t="s">
        <v>535</v>
      </c>
      <c r="S79" s="76" t="s">
        <v>507</v>
      </c>
      <c r="T79" s="77"/>
      <c r="U79" s="77"/>
      <c r="V79" s="76">
        <v>0</v>
      </c>
      <c r="W79" s="76">
        <v>0</v>
      </c>
      <c r="X79" s="78">
        <v>0</v>
      </c>
      <c r="Y79" s="76">
        <v>433.40249999999997</v>
      </c>
      <c r="Z79" s="76">
        <v>19.3718</v>
      </c>
      <c r="AA79" s="76">
        <v>88.651299999999992</v>
      </c>
      <c r="AB79" s="76">
        <v>0</v>
      </c>
      <c r="AC79" s="76">
        <v>541.42550000000006</v>
      </c>
      <c r="AD79" s="76">
        <v>0</v>
      </c>
      <c r="AE79" s="79">
        <v>0</v>
      </c>
      <c r="AF79" s="79">
        <v>0</v>
      </c>
      <c r="AG79" s="76">
        <v>541.42550000000006</v>
      </c>
      <c r="AH79" s="74">
        <v>43101</v>
      </c>
      <c r="AI79" s="74">
        <v>43465</v>
      </c>
      <c r="AJ79" s="93" t="s">
        <v>536</v>
      </c>
      <c r="AK79" s="63">
        <f t="shared" si="45"/>
        <v>0</v>
      </c>
      <c r="AL79" s="63">
        <f t="shared" si="46"/>
        <v>0</v>
      </c>
      <c r="AM79" s="63">
        <f t="shared" si="47"/>
        <v>0</v>
      </c>
      <c r="AN79" s="63">
        <f t="shared" si="48"/>
        <v>0</v>
      </c>
      <c r="AO79" s="63">
        <f t="shared" si="49"/>
        <v>0</v>
      </c>
      <c r="AP79" s="63">
        <f t="shared" si="50"/>
        <v>133.40459999999999</v>
      </c>
      <c r="AQ79" s="63">
        <f t="shared" si="51"/>
        <v>108.30719999999999</v>
      </c>
      <c r="AR79" s="63">
        <f t="shared" si="52"/>
        <v>4.7472000000000012</v>
      </c>
      <c r="AS79" s="63">
        <f t="shared" si="53"/>
        <v>20.350200000000001</v>
      </c>
      <c r="AT79" s="64">
        <f t="shared" si="54"/>
        <v>36.102399999999996</v>
      </c>
      <c r="AU79" s="64">
        <f t="shared" si="55"/>
        <v>0</v>
      </c>
      <c r="AV79" s="76">
        <v>0</v>
      </c>
      <c r="AW79" s="76">
        <v>0</v>
      </c>
      <c r="AX79" s="76">
        <v>0</v>
      </c>
      <c r="AY79" s="76">
        <v>0</v>
      </c>
      <c r="AZ79" s="64">
        <f t="shared" si="56"/>
        <v>44.468199999999996</v>
      </c>
      <c r="BA79" s="76">
        <v>36.102399999999996</v>
      </c>
      <c r="BB79" s="76">
        <v>1.5824000000000003</v>
      </c>
      <c r="BC79" s="76">
        <v>6.7834000000000003</v>
      </c>
      <c r="BD79" s="64">
        <f t="shared" si="57"/>
        <v>44.468199999999996</v>
      </c>
      <c r="BE79" s="64">
        <f t="shared" si="58"/>
        <v>0</v>
      </c>
      <c r="BF79" s="76">
        <v>0</v>
      </c>
      <c r="BG79" s="76">
        <v>0</v>
      </c>
      <c r="BH79" s="76">
        <v>0</v>
      </c>
      <c r="BI79" s="76">
        <v>0</v>
      </c>
      <c r="BJ79" s="64">
        <f t="shared" si="59"/>
        <v>44.468199999999996</v>
      </c>
      <c r="BK79" s="76">
        <v>36.102399999999996</v>
      </c>
      <c r="BL79" s="76">
        <v>1.5824000000000003</v>
      </c>
      <c r="BM79" s="76">
        <v>6.7834000000000003</v>
      </c>
      <c r="BN79" s="76">
        <f t="shared" si="60"/>
        <v>44.468199999999996</v>
      </c>
      <c r="BO79" s="76">
        <f t="shared" si="61"/>
        <v>0</v>
      </c>
      <c r="BP79" s="76">
        <v>0</v>
      </c>
      <c r="BQ79" s="76">
        <v>0</v>
      </c>
      <c r="BR79" s="76">
        <v>0</v>
      </c>
      <c r="BS79" s="76">
        <v>0</v>
      </c>
      <c r="BT79" s="64">
        <f t="shared" si="62"/>
        <v>44.468199999999996</v>
      </c>
      <c r="BU79" s="76">
        <v>36.102399999999996</v>
      </c>
      <c r="BV79" s="76">
        <v>1.5824000000000003</v>
      </c>
      <c r="BW79" s="76">
        <v>6.7834000000000003</v>
      </c>
      <c r="BX79" s="76">
        <f t="shared" si="63"/>
        <v>0</v>
      </c>
      <c r="BY79" s="76">
        <f t="shared" si="64"/>
        <v>0</v>
      </c>
      <c r="BZ79" s="76">
        <f t="shared" si="65"/>
        <v>0</v>
      </c>
      <c r="CA79" s="76">
        <f t="shared" si="66"/>
        <v>0</v>
      </c>
      <c r="CB79" s="76">
        <f t="shared" si="67"/>
        <v>0</v>
      </c>
      <c r="CC79" s="76">
        <f t="shared" si="68"/>
        <v>141.21199999999999</v>
      </c>
      <c r="CD79" s="76">
        <f t="shared" si="69"/>
        <v>108.48059999999998</v>
      </c>
      <c r="CE79" s="76">
        <f t="shared" si="70"/>
        <v>5.1307000000000009</v>
      </c>
      <c r="CF79" s="76">
        <f t="shared" si="71"/>
        <v>27.600700000000003</v>
      </c>
      <c r="CG79" s="76">
        <f t="shared" si="72"/>
        <v>44.468199999999996</v>
      </c>
      <c r="CH79" s="76">
        <f t="shared" si="73"/>
        <v>0</v>
      </c>
      <c r="CI79" s="76">
        <v>0</v>
      </c>
      <c r="CJ79" s="76">
        <v>0</v>
      </c>
      <c r="CK79" s="76">
        <v>0</v>
      </c>
      <c r="CL79" s="76">
        <v>0</v>
      </c>
      <c r="CM79" s="64">
        <f t="shared" si="74"/>
        <v>44.468199999999996</v>
      </c>
      <c r="CN79" s="76">
        <v>36.102399999999996</v>
      </c>
      <c r="CO79" s="76">
        <v>1.5824000000000003</v>
      </c>
      <c r="CP79" s="76">
        <v>6.7834000000000003</v>
      </c>
      <c r="CQ79" s="64">
        <f t="shared" si="75"/>
        <v>44.468199999999996</v>
      </c>
      <c r="CR79" s="64">
        <f t="shared" si="76"/>
        <v>0</v>
      </c>
      <c r="CS79" s="76">
        <v>0</v>
      </c>
      <c r="CT79" s="76">
        <v>0</v>
      </c>
      <c r="CU79" s="76">
        <v>0</v>
      </c>
      <c r="CV79" s="76">
        <v>0</v>
      </c>
      <c r="CW79" s="64">
        <f t="shared" si="77"/>
        <v>44.468199999999996</v>
      </c>
      <c r="CX79" s="76">
        <v>36.102399999999996</v>
      </c>
      <c r="CY79" s="76">
        <v>1.5824000000000003</v>
      </c>
      <c r="CZ79" s="76">
        <v>6.7834000000000003</v>
      </c>
      <c r="DA79" s="64">
        <f t="shared" si="78"/>
        <v>52.275599999999997</v>
      </c>
      <c r="DB79" s="64">
        <f t="shared" si="79"/>
        <v>0</v>
      </c>
      <c r="DC79" s="76">
        <v>0</v>
      </c>
      <c r="DD79" s="76">
        <v>0</v>
      </c>
      <c r="DE79" s="76">
        <v>0</v>
      </c>
      <c r="DF79" s="76">
        <v>0</v>
      </c>
      <c r="DG79" s="82">
        <f t="shared" si="80"/>
        <v>52.275599999999997</v>
      </c>
      <c r="DH79" s="83">
        <v>36.275799999999997</v>
      </c>
      <c r="DI79" s="83">
        <v>1.9659000000000002</v>
      </c>
      <c r="DJ79" s="83">
        <v>14.033900000000001</v>
      </c>
      <c r="DK79" s="67" t="e">
        <f>#REF!+#REF!+#REF!+#REF!</f>
        <v>#REF!</v>
      </c>
      <c r="DL79" s="67" t="e">
        <f>#REF!+#REF!+AK79+BX79</f>
        <v>#REF!</v>
      </c>
      <c r="DM79" s="67" t="e">
        <f>#REF!+#REF!+AL79+BY79</f>
        <v>#REF!</v>
      </c>
      <c r="DN79" s="67" t="e">
        <f>#REF!+#REF!+AM79+BZ79</f>
        <v>#REF!</v>
      </c>
      <c r="DO79" s="67" t="e">
        <f>#REF!+#REF!+AN79+CA79</f>
        <v>#REF!</v>
      </c>
      <c r="DP79" s="67" t="e">
        <f>#REF!+#REF!+AO79+CB79</f>
        <v>#REF!</v>
      </c>
      <c r="DQ79" s="67" t="e">
        <f>#REF!+#REF!+AP79+CC79</f>
        <v>#REF!</v>
      </c>
      <c r="DR79" s="67" t="e">
        <f>#REF!+#REF!+AQ79+CD79</f>
        <v>#REF!</v>
      </c>
      <c r="DS79" s="67" t="e">
        <f>#REF!+#REF!+AR79+CE79</f>
        <v>#REF!</v>
      </c>
      <c r="DT79" s="67" t="e">
        <f>#REF!+#REF!+AS79+CF79</f>
        <v>#REF!</v>
      </c>
      <c r="DU79" s="64" t="e">
        <f>DK79-#REF!</f>
        <v>#REF!</v>
      </c>
      <c r="DV7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9" s="64" t="e">
        <f t="shared" si="81"/>
        <v>#REF!</v>
      </c>
      <c r="DX79" s="64" t="e">
        <f>DN79-Таблица13[[#This Row],[ФОТ20]]</f>
        <v>#REF!</v>
      </c>
      <c r="DY79" s="64" t="e">
        <f>DO79-Таблица13[[#This Row],[ЕСН24]]</f>
        <v>#REF!</v>
      </c>
      <c r="DZ79" s="64" t="e">
        <f t="shared" si="82"/>
        <v>#REF!</v>
      </c>
      <c r="EA7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9" s="64" t="e">
        <f t="shared" si="83"/>
        <v>#REF!</v>
      </c>
      <c r="EC79" s="64" t="e">
        <f t="shared" si="84"/>
        <v>#REF!</v>
      </c>
      <c r="ED79" s="64" t="e">
        <f t="shared" si="85"/>
        <v>#REF!</v>
      </c>
    </row>
    <row r="80" spans="1:134" ht="45" hidden="1">
      <c r="A80" s="70" t="s">
        <v>226</v>
      </c>
      <c r="B80" s="70">
        <v>68</v>
      </c>
      <c r="C80" s="71" t="s">
        <v>227</v>
      </c>
      <c r="D80" s="72" t="s">
        <v>228</v>
      </c>
      <c r="E80" s="73">
        <v>1</v>
      </c>
      <c r="F80" s="74" t="s">
        <v>229</v>
      </c>
      <c r="G80" s="73" t="s">
        <v>247</v>
      </c>
      <c r="H80" s="73" t="s">
        <v>231</v>
      </c>
      <c r="I80" s="73" t="s">
        <v>232</v>
      </c>
      <c r="J80" s="14" t="s">
        <v>233</v>
      </c>
      <c r="K80" s="75" t="s">
        <v>234</v>
      </c>
      <c r="L80" s="75" t="s">
        <v>235</v>
      </c>
      <c r="M80" s="75" t="s">
        <v>376</v>
      </c>
      <c r="N80" s="75" t="s">
        <v>533</v>
      </c>
      <c r="O80" s="70"/>
      <c r="P80" s="76" t="s">
        <v>537</v>
      </c>
      <c r="Q80" s="76"/>
      <c r="R80" s="76" t="s">
        <v>538</v>
      </c>
      <c r="S80" s="76" t="s">
        <v>507</v>
      </c>
      <c r="T80" s="77"/>
      <c r="U80" s="77"/>
      <c r="V80" s="76">
        <v>0</v>
      </c>
      <c r="W80" s="76">
        <v>0</v>
      </c>
      <c r="X80" s="78">
        <v>0</v>
      </c>
      <c r="Y80" s="76">
        <v>103.3</v>
      </c>
      <c r="Z80" s="76">
        <v>0.78100000000000003</v>
      </c>
      <c r="AA80" s="76">
        <v>0.44309999999999999</v>
      </c>
      <c r="AB80" s="76">
        <v>0</v>
      </c>
      <c r="AC80" s="76">
        <v>104.524</v>
      </c>
      <c r="AD80" s="76">
        <v>0</v>
      </c>
      <c r="AE80" s="79">
        <v>0</v>
      </c>
      <c r="AF80" s="79">
        <v>0</v>
      </c>
      <c r="AG80" s="76">
        <v>104.524</v>
      </c>
      <c r="AH80" s="74">
        <v>43101</v>
      </c>
      <c r="AI80" s="74">
        <v>43465</v>
      </c>
      <c r="AJ80" s="93" t="s">
        <v>536</v>
      </c>
      <c r="AK80" s="63">
        <f t="shared" si="45"/>
        <v>0</v>
      </c>
      <c r="AL80" s="63">
        <f t="shared" si="46"/>
        <v>0</v>
      </c>
      <c r="AM80" s="63">
        <f t="shared" si="47"/>
        <v>0</v>
      </c>
      <c r="AN80" s="63">
        <f t="shared" si="48"/>
        <v>0</v>
      </c>
      <c r="AO80" s="63">
        <f t="shared" si="49"/>
        <v>0</v>
      </c>
      <c r="AP80" s="63">
        <f t="shared" si="50"/>
        <v>28.221599999999999</v>
      </c>
      <c r="AQ80" s="63">
        <f t="shared" si="51"/>
        <v>27.891000000000002</v>
      </c>
      <c r="AR80" s="63">
        <f t="shared" si="52"/>
        <v>0.2109</v>
      </c>
      <c r="AS80" s="63">
        <f t="shared" si="53"/>
        <v>0.11970000000000001</v>
      </c>
      <c r="AT80" s="64">
        <f t="shared" si="54"/>
        <v>9.2970000000000006</v>
      </c>
      <c r="AU80" s="64">
        <f t="shared" si="55"/>
        <v>0</v>
      </c>
      <c r="AV80" s="76">
        <v>0</v>
      </c>
      <c r="AW80" s="76">
        <v>0</v>
      </c>
      <c r="AX80" s="76">
        <v>0</v>
      </c>
      <c r="AY80" s="76">
        <v>0</v>
      </c>
      <c r="AZ80" s="64">
        <f t="shared" si="56"/>
        <v>9.4071999999999996</v>
      </c>
      <c r="BA80" s="76">
        <v>9.2970000000000006</v>
      </c>
      <c r="BB80" s="76">
        <v>7.0300000000000001E-2</v>
      </c>
      <c r="BC80" s="76">
        <v>3.9900000000000005E-2</v>
      </c>
      <c r="BD80" s="64">
        <f t="shared" si="57"/>
        <v>9.4071999999999996</v>
      </c>
      <c r="BE80" s="64">
        <f t="shared" si="58"/>
        <v>0</v>
      </c>
      <c r="BF80" s="76">
        <v>0</v>
      </c>
      <c r="BG80" s="76">
        <v>0</v>
      </c>
      <c r="BH80" s="76">
        <v>0</v>
      </c>
      <c r="BI80" s="76">
        <v>0</v>
      </c>
      <c r="BJ80" s="64">
        <f t="shared" si="59"/>
        <v>9.4071999999999996</v>
      </c>
      <c r="BK80" s="76">
        <v>9.2970000000000006</v>
      </c>
      <c r="BL80" s="76">
        <v>7.0300000000000001E-2</v>
      </c>
      <c r="BM80" s="76">
        <v>3.9900000000000005E-2</v>
      </c>
      <c r="BN80" s="76">
        <f t="shared" si="60"/>
        <v>9.4071999999999996</v>
      </c>
      <c r="BO80" s="76">
        <f t="shared" si="61"/>
        <v>0</v>
      </c>
      <c r="BP80" s="76">
        <v>0</v>
      </c>
      <c r="BQ80" s="76">
        <v>0</v>
      </c>
      <c r="BR80" s="76">
        <v>0</v>
      </c>
      <c r="BS80" s="76">
        <v>0</v>
      </c>
      <c r="BT80" s="64">
        <f t="shared" si="62"/>
        <v>9.4071999999999996</v>
      </c>
      <c r="BU80" s="76">
        <v>9.2970000000000006</v>
      </c>
      <c r="BV80" s="76">
        <v>7.0300000000000001E-2</v>
      </c>
      <c r="BW80" s="76">
        <v>3.9900000000000005E-2</v>
      </c>
      <c r="BX80" s="76">
        <f t="shared" si="63"/>
        <v>0</v>
      </c>
      <c r="BY80" s="76">
        <f t="shared" si="64"/>
        <v>0</v>
      </c>
      <c r="BZ80" s="76">
        <f t="shared" si="65"/>
        <v>0</v>
      </c>
      <c r="CA80" s="76">
        <f t="shared" si="66"/>
        <v>0</v>
      </c>
      <c r="CB80" s="76">
        <f t="shared" si="67"/>
        <v>0</v>
      </c>
      <c r="CC80" s="76">
        <f t="shared" si="68"/>
        <v>29.622199999999999</v>
      </c>
      <c r="CD80" s="76">
        <f t="shared" si="69"/>
        <v>29.275199999999998</v>
      </c>
      <c r="CE80" s="76">
        <f t="shared" si="70"/>
        <v>0.22140000000000001</v>
      </c>
      <c r="CF80" s="76">
        <f t="shared" si="71"/>
        <v>0.12560000000000002</v>
      </c>
      <c r="CG80" s="76">
        <f t="shared" si="72"/>
        <v>9.4071999999999996</v>
      </c>
      <c r="CH80" s="76">
        <f t="shared" si="73"/>
        <v>0</v>
      </c>
      <c r="CI80" s="76">
        <v>0</v>
      </c>
      <c r="CJ80" s="76">
        <v>0</v>
      </c>
      <c r="CK80" s="76">
        <v>0</v>
      </c>
      <c r="CL80" s="76">
        <v>0</v>
      </c>
      <c r="CM80" s="64">
        <f t="shared" si="74"/>
        <v>9.4071999999999996</v>
      </c>
      <c r="CN80" s="76">
        <v>9.2970000000000006</v>
      </c>
      <c r="CO80" s="76">
        <v>7.0300000000000001E-2</v>
      </c>
      <c r="CP80" s="76">
        <v>3.9900000000000005E-2</v>
      </c>
      <c r="CQ80" s="64">
        <f t="shared" si="75"/>
        <v>9.4071999999999996</v>
      </c>
      <c r="CR80" s="64">
        <f t="shared" si="76"/>
        <v>0</v>
      </c>
      <c r="CS80" s="76">
        <v>0</v>
      </c>
      <c r="CT80" s="76">
        <v>0</v>
      </c>
      <c r="CU80" s="76">
        <v>0</v>
      </c>
      <c r="CV80" s="76">
        <v>0</v>
      </c>
      <c r="CW80" s="64">
        <f t="shared" si="77"/>
        <v>9.4071999999999996</v>
      </c>
      <c r="CX80" s="76">
        <v>9.2970000000000006</v>
      </c>
      <c r="CY80" s="76">
        <v>7.0300000000000001E-2</v>
      </c>
      <c r="CZ80" s="76">
        <v>3.9900000000000005E-2</v>
      </c>
      <c r="DA80" s="64">
        <f t="shared" si="78"/>
        <v>10.807799999999999</v>
      </c>
      <c r="DB80" s="64">
        <f t="shared" si="79"/>
        <v>0</v>
      </c>
      <c r="DC80" s="76">
        <v>0</v>
      </c>
      <c r="DD80" s="76">
        <v>0</v>
      </c>
      <c r="DE80" s="76">
        <v>0</v>
      </c>
      <c r="DF80" s="76">
        <v>0</v>
      </c>
      <c r="DG80" s="82">
        <f t="shared" si="80"/>
        <v>10.807799999999999</v>
      </c>
      <c r="DH80" s="83">
        <v>10.681199999999999</v>
      </c>
      <c r="DI80" s="83">
        <v>8.0800000000000011E-2</v>
      </c>
      <c r="DJ80" s="83">
        <v>4.58E-2</v>
      </c>
      <c r="DK80" s="67" t="e">
        <f>#REF!+#REF!+#REF!+#REF!</f>
        <v>#REF!</v>
      </c>
      <c r="DL80" s="67" t="e">
        <f>#REF!+#REF!+AK80+BX80</f>
        <v>#REF!</v>
      </c>
      <c r="DM80" s="67" t="e">
        <f>#REF!+#REF!+AL80+BY80</f>
        <v>#REF!</v>
      </c>
      <c r="DN80" s="67" t="e">
        <f>#REF!+#REF!+AM80+BZ80</f>
        <v>#REF!</v>
      </c>
      <c r="DO80" s="67" t="e">
        <f>#REF!+#REF!+AN80+CA80</f>
        <v>#REF!</v>
      </c>
      <c r="DP80" s="67" t="e">
        <f>#REF!+#REF!+AO80+CB80</f>
        <v>#REF!</v>
      </c>
      <c r="DQ80" s="67" t="e">
        <f>#REF!+#REF!+AP80+CC80</f>
        <v>#REF!</v>
      </c>
      <c r="DR80" s="67" t="e">
        <f>#REF!+#REF!+AQ80+CD80</f>
        <v>#REF!</v>
      </c>
      <c r="DS80" s="67" t="e">
        <f>#REF!+#REF!+AR80+CE80</f>
        <v>#REF!</v>
      </c>
      <c r="DT80" s="67" t="e">
        <f>#REF!+#REF!+AS80+CF80</f>
        <v>#REF!</v>
      </c>
      <c r="DU80" s="64" t="e">
        <f>DK80-#REF!</f>
        <v>#REF!</v>
      </c>
      <c r="DV8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80" s="64" t="e">
        <f t="shared" si="81"/>
        <v>#REF!</v>
      </c>
      <c r="DX80" s="64" t="e">
        <f>DN80-Таблица13[[#This Row],[ФОТ20]]</f>
        <v>#REF!</v>
      </c>
      <c r="DY80" s="64" t="e">
        <f>DO80-Таблица13[[#This Row],[ЕСН24]]</f>
        <v>#REF!</v>
      </c>
      <c r="DZ80" s="64" t="e">
        <f t="shared" si="82"/>
        <v>#REF!</v>
      </c>
      <c r="EA8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80" s="64" t="e">
        <f t="shared" si="83"/>
        <v>#REF!</v>
      </c>
      <c r="EC80" s="64" t="e">
        <f t="shared" si="84"/>
        <v>#REF!</v>
      </c>
      <c r="ED80" s="64" t="e">
        <f t="shared" si="85"/>
        <v>#REF!</v>
      </c>
    </row>
    <row r="81" spans="1:134" ht="45" hidden="1">
      <c r="A81" s="70" t="s">
        <v>226</v>
      </c>
      <c r="B81" s="70">
        <v>69</v>
      </c>
      <c r="C81" s="71" t="s">
        <v>227</v>
      </c>
      <c r="D81" s="72" t="s">
        <v>228</v>
      </c>
      <c r="E81" s="73">
        <v>1</v>
      </c>
      <c r="F81" s="74" t="s">
        <v>229</v>
      </c>
      <c r="G81" s="73" t="s">
        <v>247</v>
      </c>
      <c r="H81" s="73" t="s">
        <v>248</v>
      </c>
      <c r="I81" s="73" t="s">
        <v>232</v>
      </c>
      <c r="J81" s="14" t="s">
        <v>315</v>
      </c>
      <c r="K81" s="75" t="s">
        <v>268</v>
      </c>
      <c r="L81" s="75" t="s">
        <v>290</v>
      </c>
      <c r="M81" s="75" t="s">
        <v>250</v>
      </c>
      <c r="N81" s="75" t="s">
        <v>539</v>
      </c>
      <c r="O81" s="70"/>
      <c r="P81" s="76" t="s">
        <v>540</v>
      </c>
      <c r="Q81" s="76" t="s">
        <v>541</v>
      </c>
      <c r="R81" s="76" t="s">
        <v>542</v>
      </c>
      <c r="S81" s="76" t="s">
        <v>465</v>
      </c>
      <c r="T81" s="77"/>
      <c r="U81" s="77"/>
      <c r="V81" s="76">
        <v>0</v>
      </c>
      <c r="W81" s="76">
        <v>0</v>
      </c>
      <c r="X81" s="78">
        <v>0</v>
      </c>
      <c r="Y81" s="76">
        <v>261.8338</v>
      </c>
      <c r="Z81" s="76">
        <v>8.5151000000000003</v>
      </c>
      <c r="AA81" s="76">
        <v>0</v>
      </c>
      <c r="AB81" s="76">
        <v>925.81859999999995</v>
      </c>
      <c r="AC81" s="76">
        <v>270.34899999999999</v>
      </c>
      <c r="AD81" s="76">
        <v>0</v>
      </c>
      <c r="AE81" s="79">
        <v>0</v>
      </c>
      <c r="AF81" s="79">
        <v>0</v>
      </c>
      <c r="AG81" s="76">
        <v>270.34899999999999</v>
      </c>
      <c r="AH81" s="74">
        <v>43101</v>
      </c>
      <c r="AI81" s="74">
        <v>43465</v>
      </c>
      <c r="AJ81" s="93" t="s">
        <v>242</v>
      </c>
      <c r="AK81" s="63">
        <f t="shared" si="45"/>
        <v>0</v>
      </c>
      <c r="AL81" s="63">
        <f t="shared" si="46"/>
        <v>0</v>
      </c>
      <c r="AM81" s="63">
        <f t="shared" si="47"/>
        <v>0</v>
      </c>
      <c r="AN81" s="63">
        <f t="shared" si="48"/>
        <v>0</v>
      </c>
      <c r="AO81" s="63">
        <f t="shared" si="49"/>
        <v>0</v>
      </c>
      <c r="AP81" s="63">
        <f t="shared" si="50"/>
        <v>135.17449999999999</v>
      </c>
      <c r="AQ81" s="63">
        <f t="shared" si="51"/>
        <v>130.9169</v>
      </c>
      <c r="AR81" s="63">
        <f t="shared" si="52"/>
        <v>4.2576000000000001</v>
      </c>
      <c r="AS81" s="63">
        <f t="shared" si="53"/>
        <v>0</v>
      </c>
      <c r="AT81" s="64">
        <f t="shared" si="54"/>
        <v>130.9169</v>
      </c>
      <c r="AU81" s="64">
        <f t="shared" si="55"/>
        <v>0</v>
      </c>
      <c r="AV81" s="76">
        <v>0</v>
      </c>
      <c r="AW81" s="76">
        <v>0</v>
      </c>
      <c r="AX81" s="76">
        <v>0</v>
      </c>
      <c r="AY81" s="76">
        <v>0</v>
      </c>
      <c r="AZ81" s="64">
        <f t="shared" si="56"/>
        <v>135.17449999999999</v>
      </c>
      <c r="BA81" s="76">
        <v>130.9169</v>
      </c>
      <c r="BB81" s="76">
        <v>4.2576000000000001</v>
      </c>
      <c r="BC81" s="76">
        <v>0</v>
      </c>
      <c r="BD81" s="64">
        <f t="shared" si="57"/>
        <v>0</v>
      </c>
      <c r="BE81" s="64">
        <f t="shared" si="58"/>
        <v>0</v>
      </c>
      <c r="BF81" s="76">
        <v>0</v>
      </c>
      <c r="BG81" s="76">
        <v>0</v>
      </c>
      <c r="BH81" s="76">
        <v>0</v>
      </c>
      <c r="BI81" s="76">
        <v>0</v>
      </c>
      <c r="BJ81" s="64">
        <f t="shared" si="59"/>
        <v>0</v>
      </c>
      <c r="BK81" s="76">
        <v>0</v>
      </c>
      <c r="BL81" s="76">
        <v>0</v>
      </c>
      <c r="BM81" s="76">
        <v>0</v>
      </c>
      <c r="BN81" s="76">
        <f t="shared" si="60"/>
        <v>0</v>
      </c>
      <c r="BO81" s="76">
        <f t="shared" si="61"/>
        <v>0</v>
      </c>
      <c r="BP81" s="76">
        <v>0</v>
      </c>
      <c r="BQ81" s="76">
        <v>0</v>
      </c>
      <c r="BR81" s="76">
        <v>0</v>
      </c>
      <c r="BS81" s="76">
        <v>0</v>
      </c>
      <c r="BT81" s="64">
        <f t="shared" si="62"/>
        <v>0</v>
      </c>
      <c r="BU81" s="76">
        <v>0</v>
      </c>
      <c r="BV81" s="76">
        <v>0</v>
      </c>
      <c r="BW81" s="76">
        <v>0</v>
      </c>
      <c r="BX81" s="76">
        <f t="shared" si="63"/>
        <v>0</v>
      </c>
      <c r="BY81" s="76">
        <f t="shared" si="64"/>
        <v>0</v>
      </c>
      <c r="BZ81" s="76">
        <f t="shared" si="65"/>
        <v>0</v>
      </c>
      <c r="CA81" s="76">
        <f t="shared" si="66"/>
        <v>0</v>
      </c>
      <c r="CB81" s="76">
        <f t="shared" si="67"/>
        <v>0</v>
      </c>
      <c r="CC81" s="76">
        <f t="shared" si="68"/>
        <v>0</v>
      </c>
      <c r="CD81" s="76">
        <f t="shared" si="69"/>
        <v>0</v>
      </c>
      <c r="CE81" s="76">
        <f t="shared" si="70"/>
        <v>0</v>
      </c>
      <c r="CF81" s="76">
        <f t="shared" si="71"/>
        <v>0</v>
      </c>
      <c r="CG81" s="76">
        <f t="shared" si="72"/>
        <v>0</v>
      </c>
      <c r="CH81" s="76">
        <f t="shared" si="73"/>
        <v>0</v>
      </c>
      <c r="CI81" s="76">
        <v>0</v>
      </c>
      <c r="CJ81" s="76">
        <v>0</v>
      </c>
      <c r="CK81" s="76">
        <v>0</v>
      </c>
      <c r="CL81" s="76">
        <v>0</v>
      </c>
      <c r="CM81" s="64">
        <f t="shared" si="74"/>
        <v>0</v>
      </c>
      <c r="CN81" s="76">
        <v>0</v>
      </c>
      <c r="CO81" s="76">
        <v>0</v>
      </c>
      <c r="CP81" s="76">
        <v>0</v>
      </c>
      <c r="CQ81" s="64">
        <f t="shared" si="75"/>
        <v>0</v>
      </c>
      <c r="CR81" s="64">
        <f t="shared" si="76"/>
        <v>0</v>
      </c>
      <c r="CS81" s="76">
        <v>0</v>
      </c>
      <c r="CT81" s="76">
        <v>0</v>
      </c>
      <c r="CU81" s="76">
        <v>0</v>
      </c>
      <c r="CV81" s="76">
        <v>0</v>
      </c>
      <c r="CW81" s="64">
        <f t="shared" si="77"/>
        <v>0</v>
      </c>
      <c r="CX81" s="76">
        <v>0</v>
      </c>
      <c r="CY81" s="76">
        <v>0</v>
      </c>
      <c r="CZ81" s="76">
        <v>0</v>
      </c>
      <c r="DA81" s="64">
        <f t="shared" si="78"/>
        <v>0</v>
      </c>
      <c r="DB81" s="64">
        <f t="shared" si="79"/>
        <v>0</v>
      </c>
      <c r="DC81" s="76">
        <v>0</v>
      </c>
      <c r="DD81" s="76">
        <v>0</v>
      </c>
      <c r="DE81" s="76">
        <v>0</v>
      </c>
      <c r="DF81" s="76">
        <v>0</v>
      </c>
      <c r="DG81" s="82">
        <f t="shared" si="80"/>
        <v>0</v>
      </c>
      <c r="DH81" s="83">
        <v>0</v>
      </c>
      <c r="DI81" s="83">
        <v>0</v>
      </c>
      <c r="DJ81" s="83">
        <v>0</v>
      </c>
      <c r="DK81" s="67" t="e">
        <f>#REF!+#REF!+#REF!+#REF!</f>
        <v>#REF!</v>
      </c>
      <c r="DL81" s="67" t="e">
        <f>#REF!+#REF!+AK81+BX81</f>
        <v>#REF!</v>
      </c>
      <c r="DM81" s="67" t="e">
        <f>#REF!+#REF!+AL81+BY81</f>
        <v>#REF!</v>
      </c>
      <c r="DN81" s="67" t="e">
        <f>#REF!+#REF!+AM81+BZ81</f>
        <v>#REF!</v>
      </c>
      <c r="DO81" s="67" t="e">
        <f>#REF!+#REF!+AN81+CA81</f>
        <v>#REF!</v>
      </c>
      <c r="DP81" s="67" t="e">
        <f>#REF!+#REF!+AO81+CB81</f>
        <v>#REF!</v>
      </c>
      <c r="DQ81" s="67" t="e">
        <f>#REF!+#REF!+AP81+CC81</f>
        <v>#REF!</v>
      </c>
      <c r="DR81" s="67" t="e">
        <f>#REF!+#REF!+AQ81+CD81</f>
        <v>#REF!</v>
      </c>
      <c r="DS81" s="67" t="e">
        <f>#REF!+#REF!+AR81+CE81</f>
        <v>#REF!</v>
      </c>
      <c r="DT81" s="67" t="e">
        <f>#REF!+#REF!+AS81+CF81</f>
        <v>#REF!</v>
      </c>
      <c r="DU81" s="64" t="e">
        <f>DK81-#REF!</f>
        <v>#REF!</v>
      </c>
      <c r="DV8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81" s="64" t="e">
        <f t="shared" si="81"/>
        <v>#REF!</v>
      </c>
      <c r="DX81" s="64" t="e">
        <f>DN81-Таблица13[[#This Row],[ФОТ20]]</f>
        <v>#REF!</v>
      </c>
      <c r="DY81" s="64" t="e">
        <f>DO81-Таблица13[[#This Row],[ЕСН24]]</f>
        <v>#REF!</v>
      </c>
      <c r="DZ81" s="64" t="e">
        <f t="shared" si="82"/>
        <v>#REF!</v>
      </c>
      <c r="EA8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81" s="64" t="e">
        <f t="shared" si="83"/>
        <v>#REF!</v>
      </c>
      <c r="EC81" s="64" t="e">
        <f t="shared" si="84"/>
        <v>#REF!</v>
      </c>
      <c r="ED81" s="64" t="e">
        <f t="shared" si="85"/>
        <v>#REF!</v>
      </c>
    </row>
    <row r="82" spans="1:134" ht="45" hidden="1">
      <c r="A82" s="70" t="s">
        <v>226</v>
      </c>
      <c r="B82" s="70">
        <v>70</v>
      </c>
      <c r="C82" s="71" t="s">
        <v>227</v>
      </c>
      <c r="D82" s="72" t="s">
        <v>228</v>
      </c>
      <c r="E82" s="73">
        <v>1</v>
      </c>
      <c r="F82" s="74" t="s">
        <v>229</v>
      </c>
      <c r="G82" s="73" t="s">
        <v>247</v>
      </c>
      <c r="H82" s="73" t="s">
        <v>231</v>
      </c>
      <c r="I82" s="73" t="s">
        <v>232</v>
      </c>
      <c r="J82" s="14" t="s">
        <v>233</v>
      </c>
      <c r="K82" s="75" t="s">
        <v>234</v>
      </c>
      <c r="L82" s="75" t="s">
        <v>235</v>
      </c>
      <c r="M82" s="75" t="s">
        <v>236</v>
      </c>
      <c r="N82" s="75" t="s">
        <v>543</v>
      </c>
      <c r="O82" s="70"/>
      <c r="P82" s="76" t="s">
        <v>544</v>
      </c>
      <c r="Q82" s="76" t="s">
        <v>545</v>
      </c>
      <c r="R82" s="76" t="s">
        <v>546</v>
      </c>
      <c r="S82" s="76" t="s">
        <v>470</v>
      </c>
      <c r="T82" s="77"/>
      <c r="U82" s="77"/>
      <c r="V82" s="76">
        <v>0</v>
      </c>
      <c r="W82" s="76">
        <v>0</v>
      </c>
      <c r="X82" s="78">
        <v>0</v>
      </c>
      <c r="Y82" s="76">
        <v>535.08140000000003</v>
      </c>
      <c r="Z82" s="76">
        <v>0.53469999999999995</v>
      </c>
      <c r="AA82" s="76">
        <v>0</v>
      </c>
      <c r="AB82" s="76">
        <v>1694.2</v>
      </c>
      <c r="AC82" s="76">
        <v>535.61609999999996</v>
      </c>
      <c r="AD82" s="76">
        <v>0</v>
      </c>
      <c r="AE82" s="79">
        <v>0</v>
      </c>
      <c r="AF82" s="79">
        <v>0</v>
      </c>
      <c r="AG82" s="76">
        <v>535.61609999999996</v>
      </c>
      <c r="AH82" s="74">
        <v>43192</v>
      </c>
      <c r="AI82" s="74">
        <v>43219</v>
      </c>
      <c r="AJ82" s="93" t="s">
        <v>242</v>
      </c>
      <c r="AK82" s="63">
        <f t="shared" si="45"/>
        <v>0</v>
      </c>
      <c r="AL82" s="63">
        <f t="shared" si="46"/>
        <v>0</v>
      </c>
      <c r="AM82" s="63">
        <f t="shared" si="47"/>
        <v>0</v>
      </c>
      <c r="AN82" s="63">
        <f t="shared" si="48"/>
        <v>0</v>
      </c>
      <c r="AO82" s="63">
        <f t="shared" si="49"/>
        <v>0</v>
      </c>
      <c r="AP82" s="63">
        <f t="shared" si="50"/>
        <v>0</v>
      </c>
      <c r="AQ82" s="63">
        <f t="shared" si="51"/>
        <v>0</v>
      </c>
      <c r="AR82" s="63">
        <f t="shared" si="52"/>
        <v>0</v>
      </c>
      <c r="AS82" s="63">
        <f t="shared" si="53"/>
        <v>0</v>
      </c>
      <c r="AT82" s="64">
        <f t="shared" si="54"/>
        <v>0</v>
      </c>
      <c r="AU82" s="64">
        <f t="shared" si="55"/>
        <v>0</v>
      </c>
      <c r="AV82" s="76">
        <v>0</v>
      </c>
      <c r="AW82" s="76">
        <v>0</v>
      </c>
      <c r="AX82" s="76">
        <v>0</v>
      </c>
      <c r="AY82" s="76">
        <v>0</v>
      </c>
      <c r="AZ82" s="64">
        <f t="shared" si="56"/>
        <v>0</v>
      </c>
      <c r="BA82" s="76">
        <v>0</v>
      </c>
      <c r="BB82" s="76">
        <v>0</v>
      </c>
      <c r="BC82" s="76">
        <v>0</v>
      </c>
      <c r="BD82" s="64">
        <f t="shared" si="57"/>
        <v>0</v>
      </c>
      <c r="BE82" s="64">
        <f t="shared" si="58"/>
        <v>0</v>
      </c>
      <c r="BF82" s="76">
        <v>0</v>
      </c>
      <c r="BG82" s="76">
        <v>0</v>
      </c>
      <c r="BH82" s="76">
        <v>0</v>
      </c>
      <c r="BI82" s="76">
        <v>0</v>
      </c>
      <c r="BJ82" s="64">
        <f t="shared" si="59"/>
        <v>0</v>
      </c>
      <c r="BK82" s="76">
        <v>0</v>
      </c>
      <c r="BL82" s="76">
        <v>0</v>
      </c>
      <c r="BM82" s="76">
        <v>0</v>
      </c>
      <c r="BN82" s="76">
        <f t="shared" si="60"/>
        <v>0</v>
      </c>
      <c r="BO82" s="76">
        <f t="shared" si="61"/>
        <v>0</v>
      </c>
      <c r="BP82" s="76">
        <v>0</v>
      </c>
      <c r="BQ82" s="76">
        <v>0</v>
      </c>
      <c r="BR82" s="76">
        <v>0</v>
      </c>
      <c r="BS82" s="76">
        <v>0</v>
      </c>
      <c r="BT82" s="64">
        <f t="shared" si="62"/>
        <v>0</v>
      </c>
      <c r="BU82" s="76">
        <v>0</v>
      </c>
      <c r="BV82" s="76">
        <v>0</v>
      </c>
      <c r="BW82" s="76">
        <v>0</v>
      </c>
      <c r="BX82" s="76">
        <f t="shared" si="63"/>
        <v>0</v>
      </c>
      <c r="BY82" s="76">
        <f t="shared" si="64"/>
        <v>0</v>
      </c>
      <c r="BZ82" s="76">
        <f t="shared" si="65"/>
        <v>0</v>
      </c>
      <c r="CA82" s="76">
        <f t="shared" si="66"/>
        <v>0</v>
      </c>
      <c r="CB82" s="76">
        <f t="shared" si="67"/>
        <v>0</v>
      </c>
      <c r="CC82" s="76">
        <f t="shared" si="68"/>
        <v>0</v>
      </c>
      <c r="CD82" s="76">
        <f t="shared" si="69"/>
        <v>0</v>
      </c>
      <c r="CE82" s="76">
        <f t="shared" si="70"/>
        <v>0</v>
      </c>
      <c r="CF82" s="76">
        <f t="shared" si="71"/>
        <v>0</v>
      </c>
      <c r="CG82" s="76">
        <f t="shared" si="72"/>
        <v>0</v>
      </c>
      <c r="CH82" s="76">
        <f t="shared" si="73"/>
        <v>0</v>
      </c>
      <c r="CI82" s="76">
        <v>0</v>
      </c>
      <c r="CJ82" s="76">
        <v>0</v>
      </c>
      <c r="CK82" s="76">
        <v>0</v>
      </c>
      <c r="CL82" s="76">
        <v>0</v>
      </c>
      <c r="CM82" s="64">
        <f t="shared" si="74"/>
        <v>0</v>
      </c>
      <c r="CN82" s="76">
        <v>0</v>
      </c>
      <c r="CO82" s="76">
        <v>0</v>
      </c>
      <c r="CP82" s="76">
        <v>0</v>
      </c>
      <c r="CQ82" s="64">
        <f t="shared" si="75"/>
        <v>0</v>
      </c>
      <c r="CR82" s="64">
        <f t="shared" si="76"/>
        <v>0</v>
      </c>
      <c r="CS82" s="76">
        <v>0</v>
      </c>
      <c r="CT82" s="76">
        <v>0</v>
      </c>
      <c r="CU82" s="76">
        <v>0</v>
      </c>
      <c r="CV82" s="76">
        <v>0</v>
      </c>
      <c r="CW82" s="64">
        <f t="shared" si="77"/>
        <v>0</v>
      </c>
      <c r="CX82" s="76">
        <v>0</v>
      </c>
      <c r="CY82" s="76">
        <v>0</v>
      </c>
      <c r="CZ82" s="76">
        <v>0</v>
      </c>
      <c r="DA82" s="64">
        <f t="shared" si="78"/>
        <v>0</v>
      </c>
      <c r="DB82" s="64">
        <f t="shared" si="79"/>
        <v>0</v>
      </c>
      <c r="DC82" s="76">
        <v>0</v>
      </c>
      <c r="DD82" s="76">
        <v>0</v>
      </c>
      <c r="DE82" s="76">
        <v>0</v>
      </c>
      <c r="DF82" s="76">
        <v>0</v>
      </c>
      <c r="DG82" s="82">
        <f t="shared" si="80"/>
        <v>0</v>
      </c>
      <c r="DH82" s="83">
        <v>0</v>
      </c>
      <c r="DI82" s="83">
        <v>0</v>
      </c>
      <c r="DJ82" s="83">
        <v>0</v>
      </c>
      <c r="DK82" s="67" t="e">
        <f>#REF!+#REF!+#REF!+#REF!</f>
        <v>#REF!</v>
      </c>
      <c r="DL82" s="67" t="e">
        <f>#REF!+#REF!+AK82+BX82</f>
        <v>#REF!</v>
      </c>
      <c r="DM82" s="67" t="e">
        <f>#REF!+#REF!+AL82+BY82</f>
        <v>#REF!</v>
      </c>
      <c r="DN82" s="67" t="e">
        <f>#REF!+#REF!+AM82+BZ82</f>
        <v>#REF!</v>
      </c>
      <c r="DO82" s="67" t="e">
        <f>#REF!+#REF!+AN82+CA82</f>
        <v>#REF!</v>
      </c>
      <c r="DP82" s="67" t="e">
        <f>#REF!+#REF!+AO82+CB82</f>
        <v>#REF!</v>
      </c>
      <c r="DQ82" s="67" t="e">
        <f>#REF!+#REF!+AP82+CC82</f>
        <v>#REF!</v>
      </c>
      <c r="DR82" s="67" t="e">
        <f>#REF!+#REF!+AQ82+CD82</f>
        <v>#REF!</v>
      </c>
      <c r="DS82" s="67" t="e">
        <f>#REF!+#REF!+AR82+CE82</f>
        <v>#REF!</v>
      </c>
      <c r="DT82" s="67" t="e">
        <f>#REF!+#REF!+AS82+CF82</f>
        <v>#REF!</v>
      </c>
      <c r="DU82" s="64" t="e">
        <f>DK82-#REF!</f>
        <v>#REF!</v>
      </c>
      <c r="DV8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82" s="64" t="e">
        <f t="shared" si="81"/>
        <v>#REF!</v>
      </c>
      <c r="DX82" s="64" t="e">
        <f>DN82-Таблица13[[#This Row],[ФОТ20]]</f>
        <v>#REF!</v>
      </c>
      <c r="DY82" s="64" t="e">
        <f>DO82-Таблица13[[#This Row],[ЕСН24]]</f>
        <v>#REF!</v>
      </c>
      <c r="DZ82" s="64" t="e">
        <f t="shared" si="82"/>
        <v>#REF!</v>
      </c>
      <c r="EA8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82" s="64" t="e">
        <f t="shared" si="83"/>
        <v>#REF!</v>
      </c>
      <c r="EC82" s="64" t="e">
        <f t="shared" si="84"/>
        <v>#REF!</v>
      </c>
      <c r="ED82" s="64" t="e">
        <f t="shared" si="85"/>
        <v>#REF!</v>
      </c>
    </row>
    <row r="83" spans="1:134" ht="45" hidden="1">
      <c r="A83" s="70" t="s">
        <v>226</v>
      </c>
      <c r="B83" s="70">
        <v>71</v>
      </c>
      <c r="C83" s="71" t="s">
        <v>227</v>
      </c>
      <c r="D83" s="72" t="s">
        <v>228</v>
      </c>
      <c r="E83" s="73">
        <v>1</v>
      </c>
      <c r="F83" s="74" t="s">
        <v>229</v>
      </c>
      <c r="G83" s="73" t="s">
        <v>247</v>
      </c>
      <c r="H83" s="73" t="s">
        <v>547</v>
      </c>
      <c r="I83" s="73" t="s">
        <v>232</v>
      </c>
      <c r="J83" s="14" t="s">
        <v>548</v>
      </c>
      <c r="K83" s="75" t="s">
        <v>268</v>
      </c>
      <c r="L83" s="75" t="s">
        <v>290</v>
      </c>
      <c r="M83" s="75" t="s">
        <v>549</v>
      </c>
      <c r="N83" s="75" t="s">
        <v>550</v>
      </c>
      <c r="O83" s="70"/>
      <c r="P83" s="76" t="s">
        <v>551</v>
      </c>
      <c r="Q83" s="76" t="s">
        <v>552</v>
      </c>
      <c r="R83" s="76" t="s">
        <v>553</v>
      </c>
      <c r="S83" s="76" t="s">
        <v>554</v>
      </c>
      <c r="T83" s="77" t="s">
        <v>547</v>
      </c>
      <c r="U83" s="77" t="s">
        <v>555</v>
      </c>
      <c r="V83" s="76">
        <v>37.5092</v>
      </c>
      <c r="W83" s="76">
        <v>15.2096</v>
      </c>
      <c r="X83" s="78">
        <v>0</v>
      </c>
      <c r="Y83" s="76">
        <v>0</v>
      </c>
      <c r="Z83" s="76">
        <v>0</v>
      </c>
      <c r="AA83" s="76">
        <v>0</v>
      </c>
      <c r="AB83" s="76">
        <v>0</v>
      </c>
      <c r="AC83" s="76">
        <v>15.2096</v>
      </c>
      <c r="AD83" s="76">
        <v>37.5092</v>
      </c>
      <c r="AE83" s="79">
        <v>0</v>
      </c>
      <c r="AF83" s="79">
        <v>0</v>
      </c>
      <c r="AG83" s="76">
        <v>52.718800000000002</v>
      </c>
      <c r="AH83" s="74">
        <v>43101</v>
      </c>
      <c r="AI83" s="74">
        <v>43465</v>
      </c>
      <c r="AJ83" s="93"/>
      <c r="AK83" s="63">
        <f t="shared" si="45"/>
        <v>0</v>
      </c>
      <c r="AL83" s="63">
        <f t="shared" si="46"/>
        <v>0</v>
      </c>
      <c r="AM83" s="63">
        <f t="shared" si="47"/>
        <v>0</v>
      </c>
      <c r="AN83" s="63">
        <f t="shared" si="48"/>
        <v>0</v>
      </c>
      <c r="AO83" s="63">
        <f t="shared" si="49"/>
        <v>0</v>
      </c>
      <c r="AP83" s="63">
        <f t="shared" si="50"/>
        <v>0</v>
      </c>
      <c r="AQ83" s="63">
        <f t="shared" si="51"/>
        <v>0</v>
      </c>
      <c r="AR83" s="63">
        <f t="shared" si="52"/>
        <v>0</v>
      </c>
      <c r="AS83" s="63">
        <f t="shared" si="53"/>
        <v>0</v>
      </c>
      <c r="AT83" s="64">
        <f t="shared" si="54"/>
        <v>0</v>
      </c>
      <c r="AU83" s="64">
        <f t="shared" si="55"/>
        <v>0</v>
      </c>
      <c r="AV83" s="76">
        <v>0</v>
      </c>
      <c r="AW83" s="76">
        <v>0</v>
      </c>
      <c r="AX83" s="76">
        <v>0</v>
      </c>
      <c r="AY83" s="76">
        <v>0</v>
      </c>
      <c r="AZ83" s="64">
        <f t="shared" si="56"/>
        <v>0</v>
      </c>
      <c r="BA83" s="76">
        <v>0</v>
      </c>
      <c r="BB83" s="76">
        <v>0</v>
      </c>
      <c r="BC83" s="76">
        <v>0</v>
      </c>
      <c r="BD83" s="64">
        <f t="shared" si="57"/>
        <v>0</v>
      </c>
      <c r="BE83" s="64">
        <f t="shared" si="58"/>
        <v>0</v>
      </c>
      <c r="BF83" s="76">
        <v>0</v>
      </c>
      <c r="BG83" s="76">
        <v>0</v>
      </c>
      <c r="BH83" s="76">
        <v>0</v>
      </c>
      <c r="BI83" s="76">
        <v>0</v>
      </c>
      <c r="BJ83" s="64">
        <f t="shared" si="59"/>
        <v>0</v>
      </c>
      <c r="BK83" s="76">
        <v>0</v>
      </c>
      <c r="BL83" s="76">
        <v>0</v>
      </c>
      <c r="BM83" s="76">
        <v>0</v>
      </c>
      <c r="BN83" s="76">
        <f t="shared" si="60"/>
        <v>0</v>
      </c>
      <c r="BO83" s="76">
        <f t="shared" si="61"/>
        <v>0</v>
      </c>
      <c r="BP83" s="76">
        <v>0</v>
      </c>
      <c r="BQ83" s="76">
        <v>0</v>
      </c>
      <c r="BR83" s="76">
        <v>0</v>
      </c>
      <c r="BS83" s="76">
        <v>0</v>
      </c>
      <c r="BT83" s="64">
        <f t="shared" si="62"/>
        <v>0</v>
      </c>
      <c r="BU83" s="76">
        <v>0</v>
      </c>
      <c r="BV83" s="76">
        <v>0</v>
      </c>
      <c r="BW83" s="76">
        <v>0</v>
      </c>
      <c r="BX83" s="76">
        <f t="shared" si="63"/>
        <v>0</v>
      </c>
      <c r="BY83" s="76">
        <f t="shared" si="64"/>
        <v>0</v>
      </c>
      <c r="BZ83" s="76">
        <f t="shared" si="65"/>
        <v>0</v>
      </c>
      <c r="CA83" s="76">
        <f t="shared" si="66"/>
        <v>0</v>
      </c>
      <c r="CB83" s="76">
        <f t="shared" si="67"/>
        <v>0</v>
      </c>
      <c r="CC83" s="76">
        <f t="shared" si="68"/>
        <v>0</v>
      </c>
      <c r="CD83" s="76">
        <f t="shared" si="69"/>
        <v>0</v>
      </c>
      <c r="CE83" s="76">
        <f t="shared" si="70"/>
        <v>0</v>
      </c>
      <c r="CF83" s="76">
        <f t="shared" si="71"/>
        <v>0</v>
      </c>
      <c r="CG83" s="76">
        <f t="shared" si="72"/>
        <v>0</v>
      </c>
      <c r="CH83" s="76">
        <f t="shared" si="73"/>
        <v>0</v>
      </c>
      <c r="CI83" s="76">
        <v>0</v>
      </c>
      <c r="CJ83" s="76">
        <v>0</v>
      </c>
      <c r="CK83" s="76">
        <v>0</v>
      </c>
      <c r="CL83" s="76">
        <v>0</v>
      </c>
      <c r="CM83" s="64">
        <f t="shared" si="74"/>
        <v>0</v>
      </c>
      <c r="CN83" s="76">
        <v>0</v>
      </c>
      <c r="CO83" s="76">
        <v>0</v>
      </c>
      <c r="CP83" s="76">
        <v>0</v>
      </c>
      <c r="CQ83" s="64">
        <f t="shared" si="75"/>
        <v>0</v>
      </c>
      <c r="CR83" s="64">
        <f t="shared" si="76"/>
        <v>0</v>
      </c>
      <c r="CS83" s="76">
        <v>0</v>
      </c>
      <c r="CT83" s="76">
        <v>0</v>
      </c>
      <c r="CU83" s="76">
        <v>0</v>
      </c>
      <c r="CV83" s="76">
        <v>0</v>
      </c>
      <c r="CW83" s="64">
        <f t="shared" si="77"/>
        <v>0</v>
      </c>
      <c r="CX83" s="76">
        <v>0</v>
      </c>
      <c r="CY83" s="76">
        <v>0</v>
      </c>
      <c r="CZ83" s="76">
        <v>0</v>
      </c>
      <c r="DA83" s="64">
        <f t="shared" si="78"/>
        <v>0</v>
      </c>
      <c r="DB83" s="64">
        <f t="shared" si="79"/>
        <v>0</v>
      </c>
      <c r="DC83" s="76">
        <v>0</v>
      </c>
      <c r="DD83" s="76">
        <v>0</v>
      </c>
      <c r="DE83" s="76">
        <v>0</v>
      </c>
      <c r="DF83" s="76">
        <v>0</v>
      </c>
      <c r="DG83" s="82">
        <f t="shared" si="80"/>
        <v>0</v>
      </c>
      <c r="DH83" s="83">
        <v>0</v>
      </c>
      <c r="DI83" s="83">
        <v>0</v>
      </c>
      <c r="DJ83" s="83">
        <v>0</v>
      </c>
      <c r="DK83" s="67" t="e">
        <f>#REF!+#REF!+#REF!+#REF!</f>
        <v>#REF!</v>
      </c>
      <c r="DL83" s="67" t="e">
        <f>#REF!+#REF!+AK83+BX83</f>
        <v>#REF!</v>
      </c>
      <c r="DM83" s="67" t="e">
        <f>#REF!+#REF!+AL83+BY83</f>
        <v>#REF!</v>
      </c>
      <c r="DN83" s="67" t="e">
        <f>#REF!+#REF!+AM83+BZ83</f>
        <v>#REF!</v>
      </c>
      <c r="DO83" s="67" t="e">
        <f>#REF!+#REF!+AN83+CA83</f>
        <v>#REF!</v>
      </c>
      <c r="DP83" s="67" t="e">
        <f>#REF!+#REF!+AO83+CB83</f>
        <v>#REF!</v>
      </c>
      <c r="DQ83" s="67" t="e">
        <f>#REF!+#REF!+AP83+CC83</f>
        <v>#REF!</v>
      </c>
      <c r="DR83" s="67" t="e">
        <f>#REF!+#REF!+AQ83+CD83</f>
        <v>#REF!</v>
      </c>
      <c r="DS83" s="67" t="e">
        <f>#REF!+#REF!+AR83+CE83</f>
        <v>#REF!</v>
      </c>
      <c r="DT83" s="67" t="e">
        <f>#REF!+#REF!+AS83+CF83</f>
        <v>#REF!</v>
      </c>
      <c r="DU83" s="64" t="e">
        <f>DK83-#REF!</f>
        <v>#REF!</v>
      </c>
      <c r="DV8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83" s="64" t="e">
        <f t="shared" si="81"/>
        <v>#REF!</v>
      </c>
      <c r="DX83" s="64" t="e">
        <f>DN83-Таблица13[[#This Row],[ФОТ20]]</f>
        <v>#REF!</v>
      </c>
      <c r="DY83" s="64" t="e">
        <f>DO83-Таблица13[[#This Row],[ЕСН24]]</f>
        <v>#REF!</v>
      </c>
      <c r="DZ83" s="64" t="e">
        <f t="shared" si="82"/>
        <v>#REF!</v>
      </c>
      <c r="EA8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83" s="64" t="e">
        <f t="shared" si="83"/>
        <v>#REF!</v>
      </c>
      <c r="EC83" s="64" t="e">
        <f t="shared" si="84"/>
        <v>#REF!</v>
      </c>
      <c r="ED83" s="64" t="e">
        <f t="shared" si="85"/>
        <v>#REF!</v>
      </c>
    </row>
    <row r="84" spans="1:134" ht="45" hidden="1">
      <c r="A84" s="70" t="s">
        <v>226</v>
      </c>
      <c r="B84" s="70">
        <v>72</v>
      </c>
      <c r="C84" s="71" t="s">
        <v>227</v>
      </c>
      <c r="D84" s="72" t="s">
        <v>228</v>
      </c>
      <c r="E84" s="73">
        <v>1</v>
      </c>
      <c r="F84" s="74" t="s">
        <v>229</v>
      </c>
      <c r="G84" s="73" t="s">
        <v>247</v>
      </c>
      <c r="H84" s="73" t="s">
        <v>547</v>
      </c>
      <c r="I84" s="73" t="s">
        <v>232</v>
      </c>
      <c r="J84" s="14" t="s">
        <v>556</v>
      </c>
      <c r="K84" s="75" t="s">
        <v>268</v>
      </c>
      <c r="L84" s="75" t="s">
        <v>290</v>
      </c>
      <c r="M84" s="75" t="s">
        <v>549</v>
      </c>
      <c r="N84" s="75" t="s">
        <v>550</v>
      </c>
      <c r="O84" s="70"/>
      <c r="P84" s="76" t="s">
        <v>557</v>
      </c>
      <c r="Q84" s="76" t="s">
        <v>552</v>
      </c>
      <c r="R84" s="76" t="s">
        <v>558</v>
      </c>
      <c r="S84" s="76" t="s">
        <v>554</v>
      </c>
      <c r="T84" s="77" t="s">
        <v>547</v>
      </c>
      <c r="U84" s="77" t="s">
        <v>555</v>
      </c>
      <c r="V84" s="76">
        <v>37.5092</v>
      </c>
      <c r="W84" s="76">
        <v>14.931400000000002</v>
      </c>
      <c r="X84" s="78">
        <v>0</v>
      </c>
      <c r="Y84" s="76">
        <v>0</v>
      </c>
      <c r="Z84" s="76">
        <v>0</v>
      </c>
      <c r="AA84" s="76">
        <v>0</v>
      </c>
      <c r="AB84" s="76">
        <v>0</v>
      </c>
      <c r="AC84" s="76">
        <v>14.931400000000002</v>
      </c>
      <c r="AD84" s="76">
        <v>37.5092</v>
      </c>
      <c r="AE84" s="79">
        <v>0</v>
      </c>
      <c r="AF84" s="79">
        <v>0</v>
      </c>
      <c r="AG84" s="76">
        <v>52.440600000000003</v>
      </c>
      <c r="AH84" s="74">
        <v>43101</v>
      </c>
      <c r="AI84" s="74">
        <v>43465</v>
      </c>
      <c r="AJ84" s="93"/>
      <c r="AK84" s="63">
        <f t="shared" si="45"/>
        <v>18.7546</v>
      </c>
      <c r="AL84" s="63">
        <f t="shared" si="46"/>
        <v>18.7546</v>
      </c>
      <c r="AM84" s="63">
        <f t="shared" si="47"/>
        <v>0</v>
      </c>
      <c r="AN84" s="63">
        <f t="shared" si="48"/>
        <v>0</v>
      </c>
      <c r="AO84" s="63">
        <f t="shared" si="49"/>
        <v>5.1425000000000001</v>
      </c>
      <c r="AP84" s="63">
        <f t="shared" si="50"/>
        <v>0</v>
      </c>
      <c r="AQ84" s="63">
        <f t="shared" si="51"/>
        <v>0</v>
      </c>
      <c r="AR84" s="63">
        <f t="shared" si="52"/>
        <v>0</v>
      </c>
      <c r="AS84" s="63">
        <f t="shared" si="53"/>
        <v>0</v>
      </c>
      <c r="AT84" s="64">
        <f t="shared" si="54"/>
        <v>0</v>
      </c>
      <c r="AU84" s="64">
        <f t="shared" si="55"/>
        <v>0</v>
      </c>
      <c r="AV84" s="76">
        <v>0</v>
      </c>
      <c r="AW84" s="76">
        <v>0</v>
      </c>
      <c r="AX84" s="76">
        <v>0</v>
      </c>
      <c r="AY84" s="76">
        <v>0</v>
      </c>
      <c r="AZ84" s="64">
        <f t="shared" si="56"/>
        <v>0</v>
      </c>
      <c r="BA84" s="76">
        <v>0</v>
      </c>
      <c r="BB84" s="76">
        <v>0</v>
      </c>
      <c r="BC84" s="76">
        <v>0</v>
      </c>
      <c r="BD84" s="64">
        <f t="shared" si="57"/>
        <v>18.7546</v>
      </c>
      <c r="BE84" s="64">
        <f t="shared" si="58"/>
        <v>18.7546</v>
      </c>
      <c r="BF84" s="76">
        <v>18.7546</v>
      </c>
      <c r="BG84" s="76">
        <v>0</v>
      </c>
      <c r="BH84" s="76">
        <v>0</v>
      </c>
      <c r="BI84" s="76">
        <v>5.1425000000000001</v>
      </c>
      <c r="BJ84" s="64">
        <f t="shared" si="59"/>
        <v>0</v>
      </c>
      <c r="BK84" s="76">
        <v>0</v>
      </c>
      <c r="BL84" s="76">
        <v>0</v>
      </c>
      <c r="BM84" s="76">
        <v>0</v>
      </c>
      <c r="BN84" s="76">
        <f t="shared" si="60"/>
        <v>0</v>
      </c>
      <c r="BO84" s="76">
        <f t="shared" si="61"/>
        <v>0</v>
      </c>
      <c r="BP84" s="76">
        <v>0</v>
      </c>
      <c r="BQ84" s="76">
        <v>0</v>
      </c>
      <c r="BR84" s="76">
        <v>0</v>
      </c>
      <c r="BS84" s="76">
        <v>0</v>
      </c>
      <c r="BT84" s="64">
        <f t="shared" si="62"/>
        <v>0</v>
      </c>
      <c r="BU84" s="76">
        <v>0</v>
      </c>
      <c r="BV84" s="76">
        <v>0</v>
      </c>
      <c r="BW84" s="76">
        <v>0</v>
      </c>
      <c r="BX84" s="76">
        <f t="shared" si="63"/>
        <v>0</v>
      </c>
      <c r="BY84" s="76">
        <f t="shared" si="64"/>
        <v>0</v>
      </c>
      <c r="BZ84" s="76">
        <f t="shared" si="65"/>
        <v>0</v>
      </c>
      <c r="CA84" s="76">
        <f t="shared" si="66"/>
        <v>0</v>
      </c>
      <c r="CB84" s="76">
        <f t="shared" si="67"/>
        <v>0</v>
      </c>
      <c r="CC84" s="76">
        <f t="shared" si="68"/>
        <v>0</v>
      </c>
      <c r="CD84" s="76">
        <f t="shared" si="69"/>
        <v>0</v>
      </c>
      <c r="CE84" s="76">
        <f t="shared" si="70"/>
        <v>0</v>
      </c>
      <c r="CF84" s="76">
        <f t="shared" si="71"/>
        <v>0</v>
      </c>
      <c r="CG84" s="76">
        <f t="shared" si="72"/>
        <v>0</v>
      </c>
      <c r="CH84" s="76">
        <f t="shared" si="73"/>
        <v>0</v>
      </c>
      <c r="CI84" s="76">
        <v>0</v>
      </c>
      <c r="CJ84" s="76">
        <v>0</v>
      </c>
      <c r="CK84" s="76">
        <v>0</v>
      </c>
      <c r="CL84" s="76">
        <v>0</v>
      </c>
      <c r="CM84" s="64">
        <f t="shared" si="74"/>
        <v>0</v>
      </c>
      <c r="CN84" s="76">
        <v>0</v>
      </c>
      <c r="CO84" s="76">
        <v>0</v>
      </c>
      <c r="CP84" s="76">
        <v>0</v>
      </c>
      <c r="CQ84" s="64">
        <f t="shared" si="75"/>
        <v>0</v>
      </c>
      <c r="CR84" s="64">
        <f t="shared" si="76"/>
        <v>0</v>
      </c>
      <c r="CS84" s="76">
        <v>0</v>
      </c>
      <c r="CT84" s="76">
        <v>0</v>
      </c>
      <c r="CU84" s="76">
        <v>0</v>
      </c>
      <c r="CV84" s="76">
        <v>0</v>
      </c>
      <c r="CW84" s="64">
        <f t="shared" si="77"/>
        <v>0</v>
      </c>
      <c r="CX84" s="76">
        <v>0</v>
      </c>
      <c r="CY84" s="76">
        <v>0</v>
      </c>
      <c r="CZ84" s="76">
        <v>0</v>
      </c>
      <c r="DA84" s="64">
        <f t="shared" si="78"/>
        <v>0</v>
      </c>
      <c r="DB84" s="64">
        <f t="shared" si="79"/>
        <v>0</v>
      </c>
      <c r="DC84" s="76">
        <v>0</v>
      </c>
      <c r="DD84" s="76">
        <v>0</v>
      </c>
      <c r="DE84" s="76">
        <v>0</v>
      </c>
      <c r="DF84" s="76">
        <v>0</v>
      </c>
      <c r="DG84" s="82">
        <f t="shared" si="80"/>
        <v>0</v>
      </c>
      <c r="DH84" s="83">
        <v>0</v>
      </c>
      <c r="DI84" s="83">
        <v>0</v>
      </c>
      <c r="DJ84" s="83">
        <v>0</v>
      </c>
      <c r="DK84" s="67" t="e">
        <f>#REF!+#REF!+#REF!+#REF!</f>
        <v>#REF!</v>
      </c>
      <c r="DL84" s="67" t="e">
        <f>#REF!+#REF!+AK84+BX84</f>
        <v>#REF!</v>
      </c>
      <c r="DM84" s="67" t="e">
        <f>#REF!+#REF!+AL84+BY84</f>
        <v>#REF!</v>
      </c>
      <c r="DN84" s="67" t="e">
        <f>#REF!+#REF!+AM84+BZ84</f>
        <v>#REF!</v>
      </c>
      <c r="DO84" s="67" t="e">
        <f>#REF!+#REF!+AN84+CA84</f>
        <v>#REF!</v>
      </c>
      <c r="DP84" s="67" t="e">
        <f>#REF!+#REF!+AO84+CB84</f>
        <v>#REF!</v>
      </c>
      <c r="DQ84" s="67" t="e">
        <f>#REF!+#REF!+AP84+CC84</f>
        <v>#REF!</v>
      </c>
      <c r="DR84" s="67" t="e">
        <f>#REF!+#REF!+AQ84+CD84</f>
        <v>#REF!</v>
      </c>
      <c r="DS84" s="67" t="e">
        <f>#REF!+#REF!+AR84+CE84</f>
        <v>#REF!</v>
      </c>
      <c r="DT84" s="67" t="e">
        <f>#REF!+#REF!+AS84+CF84</f>
        <v>#REF!</v>
      </c>
      <c r="DU84" s="64" t="e">
        <f>DK84-#REF!</f>
        <v>#REF!</v>
      </c>
      <c r="DV8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84" s="64" t="e">
        <f t="shared" si="81"/>
        <v>#REF!</v>
      </c>
      <c r="DX84" s="64" t="e">
        <f>DN84-Таблица13[[#This Row],[ФОТ20]]</f>
        <v>#REF!</v>
      </c>
      <c r="DY84" s="64" t="e">
        <f>DO84-Таблица13[[#This Row],[ЕСН24]]</f>
        <v>#REF!</v>
      </c>
      <c r="DZ84" s="64" t="e">
        <f t="shared" si="82"/>
        <v>#REF!</v>
      </c>
      <c r="EA8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84" s="64" t="e">
        <f t="shared" si="83"/>
        <v>#REF!</v>
      </c>
      <c r="EC84" s="64" t="e">
        <f t="shared" si="84"/>
        <v>#REF!</v>
      </c>
      <c r="ED84" s="64" t="e">
        <f t="shared" si="85"/>
        <v>#REF!</v>
      </c>
    </row>
    <row r="85" spans="1:134" ht="45" hidden="1">
      <c r="A85" s="70" t="s">
        <v>226</v>
      </c>
      <c r="B85" s="70">
        <v>73</v>
      </c>
      <c r="C85" s="71" t="s">
        <v>227</v>
      </c>
      <c r="D85" s="72" t="s">
        <v>228</v>
      </c>
      <c r="E85" s="73">
        <v>1</v>
      </c>
      <c r="F85" s="74" t="s">
        <v>229</v>
      </c>
      <c r="G85" s="73" t="s">
        <v>247</v>
      </c>
      <c r="H85" s="73" t="s">
        <v>547</v>
      </c>
      <c r="I85" s="73" t="s">
        <v>232</v>
      </c>
      <c r="J85" s="14" t="s">
        <v>559</v>
      </c>
      <c r="K85" s="75" t="s">
        <v>268</v>
      </c>
      <c r="L85" s="75" t="s">
        <v>290</v>
      </c>
      <c r="M85" s="75" t="s">
        <v>549</v>
      </c>
      <c r="N85" s="75" t="s">
        <v>550</v>
      </c>
      <c r="O85" s="70"/>
      <c r="P85" s="76" t="s">
        <v>560</v>
      </c>
      <c r="Q85" s="76" t="s">
        <v>552</v>
      </c>
      <c r="R85" s="76" t="s">
        <v>561</v>
      </c>
      <c r="S85" s="76" t="s">
        <v>554</v>
      </c>
      <c r="T85" s="77" t="s">
        <v>547</v>
      </c>
      <c r="U85" s="77" t="s">
        <v>555</v>
      </c>
      <c r="V85" s="76">
        <v>37.5092</v>
      </c>
      <c r="W85" s="76">
        <v>39.339500000000001</v>
      </c>
      <c r="X85" s="78">
        <v>0</v>
      </c>
      <c r="Y85" s="76">
        <v>0</v>
      </c>
      <c r="Z85" s="76">
        <v>0</v>
      </c>
      <c r="AA85" s="76">
        <v>0</v>
      </c>
      <c r="AB85" s="76">
        <v>0</v>
      </c>
      <c r="AC85" s="76">
        <v>39.339500000000001</v>
      </c>
      <c r="AD85" s="76">
        <v>37.5092</v>
      </c>
      <c r="AE85" s="79">
        <v>0</v>
      </c>
      <c r="AF85" s="79">
        <v>0</v>
      </c>
      <c r="AG85" s="76">
        <v>76.848699999999994</v>
      </c>
      <c r="AH85" s="74">
        <v>43101</v>
      </c>
      <c r="AI85" s="74">
        <v>43465</v>
      </c>
      <c r="AJ85" s="93"/>
      <c r="AK85" s="63">
        <f t="shared" si="45"/>
        <v>0</v>
      </c>
      <c r="AL85" s="63">
        <f t="shared" si="46"/>
        <v>0</v>
      </c>
      <c r="AM85" s="63">
        <f t="shared" si="47"/>
        <v>0</v>
      </c>
      <c r="AN85" s="63">
        <f t="shared" si="48"/>
        <v>0</v>
      </c>
      <c r="AO85" s="63">
        <f t="shared" si="49"/>
        <v>0</v>
      </c>
      <c r="AP85" s="63">
        <f t="shared" si="50"/>
        <v>0</v>
      </c>
      <c r="AQ85" s="63">
        <f t="shared" si="51"/>
        <v>0</v>
      </c>
      <c r="AR85" s="63">
        <f t="shared" si="52"/>
        <v>0</v>
      </c>
      <c r="AS85" s="63">
        <f t="shared" si="53"/>
        <v>0</v>
      </c>
      <c r="AT85" s="64">
        <f t="shared" si="54"/>
        <v>0</v>
      </c>
      <c r="AU85" s="64">
        <f t="shared" si="55"/>
        <v>0</v>
      </c>
      <c r="AV85" s="76">
        <v>0</v>
      </c>
      <c r="AW85" s="76">
        <v>0</v>
      </c>
      <c r="AX85" s="76">
        <v>0</v>
      </c>
      <c r="AY85" s="76">
        <v>0</v>
      </c>
      <c r="AZ85" s="64">
        <f t="shared" si="56"/>
        <v>0</v>
      </c>
      <c r="BA85" s="76">
        <v>0</v>
      </c>
      <c r="BB85" s="76">
        <v>0</v>
      </c>
      <c r="BC85" s="76">
        <v>0</v>
      </c>
      <c r="BD85" s="64">
        <f t="shared" si="57"/>
        <v>0</v>
      </c>
      <c r="BE85" s="64">
        <f t="shared" si="58"/>
        <v>0</v>
      </c>
      <c r="BF85" s="76">
        <v>0</v>
      </c>
      <c r="BG85" s="76">
        <v>0</v>
      </c>
      <c r="BH85" s="76">
        <v>0</v>
      </c>
      <c r="BI85" s="76">
        <v>0</v>
      </c>
      <c r="BJ85" s="64">
        <f t="shared" si="59"/>
        <v>0</v>
      </c>
      <c r="BK85" s="76">
        <v>0</v>
      </c>
      <c r="BL85" s="76">
        <v>0</v>
      </c>
      <c r="BM85" s="76">
        <v>0</v>
      </c>
      <c r="BN85" s="76">
        <f t="shared" si="60"/>
        <v>0</v>
      </c>
      <c r="BO85" s="76">
        <f t="shared" si="61"/>
        <v>0</v>
      </c>
      <c r="BP85" s="76">
        <v>0</v>
      </c>
      <c r="BQ85" s="76">
        <v>0</v>
      </c>
      <c r="BR85" s="76">
        <v>0</v>
      </c>
      <c r="BS85" s="76">
        <v>0</v>
      </c>
      <c r="BT85" s="64">
        <f t="shared" si="62"/>
        <v>0</v>
      </c>
      <c r="BU85" s="76">
        <v>0</v>
      </c>
      <c r="BV85" s="76">
        <v>0</v>
      </c>
      <c r="BW85" s="76">
        <v>0</v>
      </c>
      <c r="BX85" s="76">
        <f t="shared" si="63"/>
        <v>26.9359</v>
      </c>
      <c r="BY85" s="76">
        <f t="shared" si="64"/>
        <v>18.7546</v>
      </c>
      <c r="BZ85" s="76">
        <f t="shared" si="65"/>
        <v>0</v>
      </c>
      <c r="CA85" s="76">
        <f t="shared" si="66"/>
        <v>0</v>
      </c>
      <c r="CB85" s="76">
        <f t="shared" si="67"/>
        <v>8.1813000000000002</v>
      </c>
      <c r="CC85" s="76">
        <f t="shared" si="68"/>
        <v>0</v>
      </c>
      <c r="CD85" s="76">
        <f t="shared" si="69"/>
        <v>0</v>
      </c>
      <c r="CE85" s="76">
        <f t="shared" si="70"/>
        <v>0</v>
      </c>
      <c r="CF85" s="76">
        <f t="shared" si="71"/>
        <v>0</v>
      </c>
      <c r="CG85" s="76">
        <f t="shared" si="72"/>
        <v>0</v>
      </c>
      <c r="CH85" s="76">
        <f t="shared" si="73"/>
        <v>0</v>
      </c>
      <c r="CI85" s="76">
        <v>0</v>
      </c>
      <c r="CJ85" s="76">
        <v>0</v>
      </c>
      <c r="CK85" s="76">
        <v>0</v>
      </c>
      <c r="CL85" s="76">
        <v>0</v>
      </c>
      <c r="CM85" s="64">
        <f t="shared" si="74"/>
        <v>0</v>
      </c>
      <c r="CN85" s="76">
        <v>0</v>
      </c>
      <c r="CO85" s="76">
        <v>0</v>
      </c>
      <c r="CP85" s="76">
        <v>0</v>
      </c>
      <c r="CQ85" s="64">
        <f t="shared" si="75"/>
        <v>0</v>
      </c>
      <c r="CR85" s="64">
        <f t="shared" si="76"/>
        <v>0</v>
      </c>
      <c r="CS85" s="76">
        <v>0</v>
      </c>
      <c r="CT85" s="76">
        <v>0</v>
      </c>
      <c r="CU85" s="76">
        <v>0</v>
      </c>
      <c r="CV85" s="76">
        <v>0</v>
      </c>
      <c r="CW85" s="64">
        <f t="shared" si="77"/>
        <v>0</v>
      </c>
      <c r="CX85" s="76">
        <v>0</v>
      </c>
      <c r="CY85" s="76">
        <v>0</v>
      </c>
      <c r="CZ85" s="76">
        <v>0</v>
      </c>
      <c r="DA85" s="64">
        <f t="shared" si="78"/>
        <v>26.9359</v>
      </c>
      <c r="DB85" s="64">
        <f t="shared" si="79"/>
        <v>26.9359</v>
      </c>
      <c r="DC85" s="76">
        <v>18.7546</v>
      </c>
      <c r="DD85" s="76">
        <v>0</v>
      </c>
      <c r="DE85" s="76">
        <v>0</v>
      </c>
      <c r="DF85" s="76">
        <v>8.1813000000000002</v>
      </c>
      <c r="DG85" s="82">
        <f t="shared" si="80"/>
        <v>0</v>
      </c>
      <c r="DH85" s="83">
        <v>0</v>
      </c>
      <c r="DI85" s="83">
        <v>0</v>
      </c>
      <c r="DJ85" s="83">
        <v>0</v>
      </c>
      <c r="DK85" s="67" t="e">
        <f>#REF!+#REF!+#REF!+#REF!</f>
        <v>#REF!</v>
      </c>
      <c r="DL85" s="67" t="e">
        <f>#REF!+#REF!+AK85+BX85</f>
        <v>#REF!</v>
      </c>
      <c r="DM85" s="67" t="e">
        <f>#REF!+#REF!+AL85+BY85</f>
        <v>#REF!</v>
      </c>
      <c r="DN85" s="67" t="e">
        <f>#REF!+#REF!+AM85+BZ85</f>
        <v>#REF!</v>
      </c>
      <c r="DO85" s="67" t="e">
        <f>#REF!+#REF!+AN85+CA85</f>
        <v>#REF!</v>
      </c>
      <c r="DP85" s="67" t="e">
        <f>#REF!+#REF!+AO85+CB85</f>
        <v>#REF!</v>
      </c>
      <c r="DQ85" s="67" t="e">
        <f>#REF!+#REF!+AP85+CC85</f>
        <v>#REF!</v>
      </c>
      <c r="DR85" s="67" t="e">
        <f>#REF!+#REF!+AQ85+CD85</f>
        <v>#REF!</v>
      </c>
      <c r="DS85" s="67" t="e">
        <f>#REF!+#REF!+AR85+CE85</f>
        <v>#REF!</v>
      </c>
      <c r="DT85" s="67" t="e">
        <f>#REF!+#REF!+AS85+CF85</f>
        <v>#REF!</v>
      </c>
      <c r="DU85" s="64" t="e">
        <f>DK85-#REF!</f>
        <v>#REF!</v>
      </c>
      <c r="DV8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85" s="64" t="e">
        <f t="shared" si="81"/>
        <v>#REF!</v>
      </c>
      <c r="DX85" s="64" t="e">
        <f>DN85-Таблица13[[#This Row],[ФОТ20]]</f>
        <v>#REF!</v>
      </c>
      <c r="DY85" s="64" t="e">
        <f>DO85-Таблица13[[#This Row],[ЕСН24]]</f>
        <v>#REF!</v>
      </c>
      <c r="DZ85" s="64" t="e">
        <f t="shared" si="82"/>
        <v>#REF!</v>
      </c>
      <c r="EA8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85" s="64" t="e">
        <f t="shared" si="83"/>
        <v>#REF!</v>
      </c>
      <c r="EC85" s="64" t="e">
        <f t="shared" si="84"/>
        <v>#REF!</v>
      </c>
      <c r="ED85" s="64" t="e">
        <f t="shared" si="85"/>
        <v>#REF!</v>
      </c>
    </row>
    <row r="86" spans="1:134" ht="45" hidden="1">
      <c r="A86" s="70" t="s">
        <v>226</v>
      </c>
      <c r="B86" s="70">
        <v>74</v>
      </c>
      <c r="C86" s="71" t="s">
        <v>227</v>
      </c>
      <c r="D86" s="72" t="s">
        <v>228</v>
      </c>
      <c r="E86" s="73">
        <v>1</v>
      </c>
      <c r="F86" s="74" t="s">
        <v>229</v>
      </c>
      <c r="G86" s="73" t="s">
        <v>247</v>
      </c>
      <c r="H86" s="73" t="s">
        <v>547</v>
      </c>
      <c r="I86" s="73" t="s">
        <v>232</v>
      </c>
      <c r="J86" s="14" t="s">
        <v>562</v>
      </c>
      <c r="K86" s="75" t="s">
        <v>268</v>
      </c>
      <c r="L86" s="75" t="s">
        <v>290</v>
      </c>
      <c r="M86" s="75" t="s">
        <v>549</v>
      </c>
      <c r="N86" s="75" t="s">
        <v>550</v>
      </c>
      <c r="O86" s="70"/>
      <c r="P86" s="76" t="s">
        <v>563</v>
      </c>
      <c r="Q86" s="76" t="s">
        <v>552</v>
      </c>
      <c r="R86" s="76" t="s">
        <v>564</v>
      </c>
      <c r="S86" s="76" t="s">
        <v>554</v>
      </c>
      <c r="T86" s="77" t="s">
        <v>547</v>
      </c>
      <c r="U86" s="77" t="s">
        <v>555</v>
      </c>
      <c r="V86" s="76">
        <v>37.5092</v>
      </c>
      <c r="W86" s="76">
        <v>14.7956</v>
      </c>
      <c r="X86" s="78">
        <v>0</v>
      </c>
      <c r="Y86" s="76">
        <v>0</v>
      </c>
      <c r="Z86" s="76">
        <v>0</v>
      </c>
      <c r="AA86" s="76">
        <v>0</v>
      </c>
      <c r="AB86" s="76">
        <v>0</v>
      </c>
      <c r="AC86" s="76">
        <v>14.7956</v>
      </c>
      <c r="AD86" s="76">
        <v>37.5092</v>
      </c>
      <c r="AE86" s="79">
        <v>0</v>
      </c>
      <c r="AF86" s="79">
        <v>0</v>
      </c>
      <c r="AG86" s="76">
        <v>52.304799999999993</v>
      </c>
      <c r="AH86" s="74">
        <v>43101</v>
      </c>
      <c r="AI86" s="74">
        <v>43465</v>
      </c>
      <c r="AJ86" s="93"/>
      <c r="AK86" s="63">
        <f t="shared" si="45"/>
        <v>0</v>
      </c>
      <c r="AL86" s="63">
        <f t="shared" si="46"/>
        <v>0</v>
      </c>
      <c r="AM86" s="63">
        <f t="shared" si="47"/>
        <v>0</v>
      </c>
      <c r="AN86" s="63">
        <f t="shared" si="48"/>
        <v>0</v>
      </c>
      <c r="AO86" s="63">
        <f t="shared" si="49"/>
        <v>0</v>
      </c>
      <c r="AP86" s="63">
        <f t="shared" si="50"/>
        <v>0</v>
      </c>
      <c r="AQ86" s="63">
        <f t="shared" si="51"/>
        <v>0</v>
      </c>
      <c r="AR86" s="63">
        <f t="shared" si="52"/>
        <v>0</v>
      </c>
      <c r="AS86" s="63">
        <f t="shared" si="53"/>
        <v>0</v>
      </c>
      <c r="AT86" s="64">
        <f t="shared" si="54"/>
        <v>0</v>
      </c>
      <c r="AU86" s="64">
        <f t="shared" si="55"/>
        <v>0</v>
      </c>
      <c r="AV86" s="76">
        <v>0</v>
      </c>
      <c r="AW86" s="76">
        <v>0</v>
      </c>
      <c r="AX86" s="76">
        <v>0</v>
      </c>
      <c r="AY86" s="76">
        <v>0</v>
      </c>
      <c r="AZ86" s="64">
        <f t="shared" si="56"/>
        <v>0</v>
      </c>
      <c r="BA86" s="76">
        <v>0</v>
      </c>
      <c r="BB86" s="76">
        <v>0</v>
      </c>
      <c r="BC86" s="76">
        <v>0</v>
      </c>
      <c r="BD86" s="64">
        <f t="shared" si="57"/>
        <v>0</v>
      </c>
      <c r="BE86" s="64">
        <f t="shared" si="58"/>
        <v>0</v>
      </c>
      <c r="BF86" s="76">
        <v>0</v>
      </c>
      <c r="BG86" s="76">
        <v>0</v>
      </c>
      <c r="BH86" s="76">
        <v>0</v>
      </c>
      <c r="BI86" s="76">
        <v>0</v>
      </c>
      <c r="BJ86" s="64">
        <f t="shared" si="59"/>
        <v>0</v>
      </c>
      <c r="BK86" s="76">
        <v>0</v>
      </c>
      <c r="BL86" s="76">
        <v>0</v>
      </c>
      <c r="BM86" s="76">
        <v>0</v>
      </c>
      <c r="BN86" s="76">
        <f t="shared" si="60"/>
        <v>0</v>
      </c>
      <c r="BO86" s="76">
        <f t="shared" si="61"/>
        <v>0</v>
      </c>
      <c r="BP86" s="76">
        <v>0</v>
      </c>
      <c r="BQ86" s="76">
        <v>0</v>
      </c>
      <c r="BR86" s="76">
        <v>0</v>
      </c>
      <c r="BS86" s="76">
        <v>0</v>
      </c>
      <c r="BT86" s="64">
        <f t="shared" si="62"/>
        <v>0</v>
      </c>
      <c r="BU86" s="76">
        <v>0</v>
      </c>
      <c r="BV86" s="76">
        <v>0</v>
      </c>
      <c r="BW86" s="76">
        <v>0</v>
      </c>
      <c r="BX86" s="76">
        <f t="shared" si="63"/>
        <v>25.028100000000002</v>
      </c>
      <c r="BY86" s="76">
        <f t="shared" si="64"/>
        <v>18.7546</v>
      </c>
      <c r="BZ86" s="76">
        <f t="shared" si="65"/>
        <v>0</v>
      </c>
      <c r="CA86" s="76">
        <f t="shared" si="66"/>
        <v>0</v>
      </c>
      <c r="CB86" s="76">
        <f t="shared" si="67"/>
        <v>6.2735000000000003</v>
      </c>
      <c r="CC86" s="76">
        <f t="shared" si="68"/>
        <v>0</v>
      </c>
      <c r="CD86" s="76">
        <f t="shared" si="69"/>
        <v>0</v>
      </c>
      <c r="CE86" s="76">
        <f t="shared" si="70"/>
        <v>0</v>
      </c>
      <c r="CF86" s="76">
        <f t="shared" si="71"/>
        <v>0</v>
      </c>
      <c r="CG86" s="76">
        <f t="shared" si="72"/>
        <v>0</v>
      </c>
      <c r="CH86" s="76">
        <f t="shared" si="73"/>
        <v>0</v>
      </c>
      <c r="CI86" s="76">
        <v>0</v>
      </c>
      <c r="CJ86" s="76">
        <v>0</v>
      </c>
      <c r="CK86" s="76">
        <v>0</v>
      </c>
      <c r="CL86" s="76">
        <v>0</v>
      </c>
      <c r="CM86" s="64">
        <f t="shared" si="74"/>
        <v>0</v>
      </c>
      <c r="CN86" s="76">
        <v>0</v>
      </c>
      <c r="CO86" s="76">
        <v>0</v>
      </c>
      <c r="CP86" s="76">
        <v>0</v>
      </c>
      <c r="CQ86" s="64">
        <f t="shared" si="75"/>
        <v>0</v>
      </c>
      <c r="CR86" s="64">
        <f t="shared" si="76"/>
        <v>0</v>
      </c>
      <c r="CS86" s="76">
        <v>0</v>
      </c>
      <c r="CT86" s="76">
        <v>0</v>
      </c>
      <c r="CU86" s="76">
        <v>0</v>
      </c>
      <c r="CV86" s="76">
        <v>0</v>
      </c>
      <c r="CW86" s="64">
        <f t="shared" si="77"/>
        <v>0</v>
      </c>
      <c r="CX86" s="76">
        <v>0</v>
      </c>
      <c r="CY86" s="76">
        <v>0</v>
      </c>
      <c r="CZ86" s="76">
        <v>0</v>
      </c>
      <c r="DA86" s="64">
        <f t="shared" si="78"/>
        <v>25.028100000000002</v>
      </c>
      <c r="DB86" s="64">
        <f t="shared" si="79"/>
        <v>25.028100000000002</v>
      </c>
      <c r="DC86" s="76">
        <v>18.7546</v>
      </c>
      <c r="DD86" s="76">
        <v>0</v>
      </c>
      <c r="DE86" s="76">
        <v>0</v>
      </c>
      <c r="DF86" s="76">
        <v>6.2735000000000003</v>
      </c>
      <c r="DG86" s="82">
        <f t="shared" si="80"/>
        <v>0</v>
      </c>
      <c r="DH86" s="83">
        <v>0</v>
      </c>
      <c r="DI86" s="83">
        <v>0</v>
      </c>
      <c r="DJ86" s="83">
        <v>0</v>
      </c>
      <c r="DK86" s="67" t="e">
        <f>#REF!+#REF!+#REF!+#REF!</f>
        <v>#REF!</v>
      </c>
      <c r="DL86" s="67" t="e">
        <f>#REF!+#REF!+AK86+BX86</f>
        <v>#REF!</v>
      </c>
      <c r="DM86" s="67" t="e">
        <f>#REF!+#REF!+AL86+BY86</f>
        <v>#REF!</v>
      </c>
      <c r="DN86" s="67" t="e">
        <f>#REF!+#REF!+AM86+BZ86</f>
        <v>#REF!</v>
      </c>
      <c r="DO86" s="67" t="e">
        <f>#REF!+#REF!+AN86+CA86</f>
        <v>#REF!</v>
      </c>
      <c r="DP86" s="67" t="e">
        <f>#REF!+#REF!+AO86+CB86</f>
        <v>#REF!</v>
      </c>
      <c r="DQ86" s="67" t="e">
        <f>#REF!+#REF!+AP86+CC86</f>
        <v>#REF!</v>
      </c>
      <c r="DR86" s="67" t="e">
        <f>#REF!+#REF!+AQ86+CD86</f>
        <v>#REF!</v>
      </c>
      <c r="DS86" s="67" t="e">
        <f>#REF!+#REF!+AR86+CE86</f>
        <v>#REF!</v>
      </c>
      <c r="DT86" s="67" t="e">
        <f>#REF!+#REF!+AS86+CF86</f>
        <v>#REF!</v>
      </c>
      <c r="DU86" s="64" t="e">
        <f>DK86-#REF!</f>
        <v>#REF!</v>
      </c>
      <c r="DV8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86" s="64" t="e">
        <f t="shared" si="81"/>
        <v>#REF!</v>
      </c>
      <c r="DX86" s="64" t="e">
        <f>DN86-Таблица13[[#This Row],[ФОТ20]]</f>
        <v>#REF!</v>
      </c>
      <c r="DY86" s="64" t="e">
        <f>DO86-Таблица13[[#This Row],[ЕСН24]]</f>
        <v>#REF!</v>
      </c>
      <c r="DZ86" s="64" t="e">
        <f t="shared" si="82"/>
        <v>#REF!</v>
      </c>
      <c r="EA8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86" s="64" t="e">
        <f t="shared" si="83"/>
        <v>#REF!</v>
      </c>
      <c r="EC86" s="64" t="e">
        <f t="shared" si="84"/>
        <v>#REF!</v>
      </c>
      <c r="ED86" s="64" t="e">
        <f t="shared" si="85"/>
        <v>#REF!</v>
      </c>
    </row>
    <row r="87" spans="1:134" ht="45" hidden="1">
      <c r="A87" s="70" t="s">
        <v>226</v>
      </c>
      <c r="B87" s="70">
        <v>75</v>
      </c>
      <c r="C87" s="71" t="s">
        <v>227</v>
      </c>
      <c r="D87" s="72" t="s">
        <v>228</v>
      </c>
      <c r="E87" s="73">
        <v>1</v>
      </c>
      <c r="F87" s="74" t="s">
        <v>229</v>
      </c>
      <c r="G87" s="73" t="s">
        <v>247</v>
      </c>
      <c r="H87" s="73" t="s">
        <v>547</v>
      </c>
      <c r="I87" s="73" t="s">
        <v>232</v>
      </c>
      <c r="J87" s="14" t="s">
        <v>565</v>
      </c>
      <c r="K87" s="75" t="s">
        <v>268</v>
      </c>
      <c r="L87" s="75" t="s">
        <v>290</v>
      </c>
      <c r="M87" s="75" t="s">
        <v>549</v>
      </c>
      <c r="N87" s="75" t="s">
        <v>566</v>
      </c>
      <c r="O87" s="70"/>
      <c r="P87" s="76" t="s">
        <v>567</v>
      </c>
      <c r="Q87" s="76" t="s">
        <v>552</v>
      </c>
      <c r="R87" s="76" t="s">
        <v>568</v>
      </c>
      <c r="S87" s="76" t="s">
        <v>554</v>
      </c>
      <c r="T87" s="77" t="s">
        <v>547</v>
      </c>
      <c r="U87" s="77" t="s">
        <v>555</v>
      </c>
      <c r="V87" s="76">
        <v>37.5092</v>
      </c>
      <c r="W87" s="76">
        <v>30.671799999999998</v>
      </c>
      <c r="X87" s="78">
        <v>0</v>
      </c>
      <c r="Y87" s="76">
        <v>0</v>
      </c>
      <c r="Z87" s="76">
        <v>0</v>
      </c>
      <c r="AA87" s="76">
        <v>0</v>
      </c>
      <c r="AB87" s="76">
        <v>0</v>
      </c>
      <c r="AC87" s="76">
        <v>30.671799999999998</v>
      </c>
      <c r="AD87" s="76">
        <v>37.5092</v>
      </c>
      <c r="AE87" s="79">
        <v>0</v>
      </c>
      <c r="AF87" s="79">
        <v>0</v>
      </c>
      <c r="AG87" s="76">
        <v>68.180900000000008</v>
      </c>
      <c r="AH87" s="74">
        <v>43101</v>
      </c>
      <c r="AI87" s="74">
        <v>43465</v>
      </c>
      <c r="AJ87" s="93"/>
      <c r="AK87" s="63">
        <f t="shared" si="45"/>
        <v>0</v>
      </c>
      <c r="AL87" s="63">
        <f t="shared" si="46"/>
        <v>0</v>
      </c>
      <c r="AM87" s="63">
        <f t="shared" si="47"/>
        <v>0</v>
      </c>
      <c r="AN87" s="63">
        <f t="shared" si="48"/>
        <v>0</v>
      </c>
      <c r="AO87" s="63">
        <f t="shared" si="49"/>
        <v>0</v>
      </c>
      <c r="AP87" s="63">
        <f t="shared" si="50"/>
        <v>0</v>
      </c>
      <c r="AQ87" s="63">
        <f t="shared" si="51"/>
        <v>0</v>
      </c>
      <c r="AR87" s="63">
        <f t="shared" si="52"/>
        <v>0</v>
      </c>
      <c r="AS87" s="63">
        <f t="shared" si="53"/>
        <v>0</v>
      </c>
      <c r="AT87" s="64">
        <f t="shared" si="54"/>
        <v>0</v>
      </c>
      <c r="AU87" s="64">
        <f t="shared" si="55"/>
        <v>0</v>
      </c>
      <c r="AV87" s="76">
        <v>0</v>
      </c>
      <c r="AW87" s="76">
        <v>0</v>
      </c>
      <c r="AX87" s="76">
        <v>0</v>
      </c>
      <c r="AY87" s="76">
        <v>0</v>
      </c>
      <c r="AZ87" s="64">
        <f t="shared" si="56"/>
        <v>0</v>
      </c>
      <c r="BA87" s="76">
        <v>0</v>
      </c>
      <c r="BB87" s="76">
        <v>0</v>
      </c>
      <c r="BC87" s="76">
        <v>0</v>
      </c>
      <c r="BD87" s="64">
        <f t="shared" si="57"/>
        <v>0</v>
      </c>
      <c r="BE87" s="64">
        <f t="shared" si="58"/>
        <v>0</v>
      </c>
      <c r="BF87" s="76">
        <v>0</v>
      </c>
      <c r="BG87" s="76">
        <v>0</v>
      </c>
      <c r="BH87" s="76">
        <v>0</v>
      </c>
      <c r="BI87" s="76">
        <v>0</v>
      </c>
      <c r="BJ87" s="64">
        <f t="shared" si="59"/>
        <v>0</v>
      </c>
      <c r="BK87" s="76">
        <v>0</v>
      </c>
      <c r="BL87" s="76">
        <v>0</v>
      </c>
      <c r="BM87" s="76">
        <v>0</v>
      </c>
      <c r="BN87" s="76">
        <f t="shared" si="60"/>
        <v>0</v>
      </c>
      <c r="BO87" s="76">
        <f t="shared" si="61"/>
        <v>0</v>
      </c>
      <c r="BP87" s="76">
        <v>0</v>
      </c>
      <c r="BQ87" s="76">
        <v>0</v>
      </c>
      <c r="BR87" s="76">
        <v>0</v>
      </c>
      <c r="BS87" s="76">
        <v>0</v>
      </c>
      <c r="BT87" s="64">
        <f t="shared" si="62"/>
        <v>0</v>
      </c>
      <c r="BU87" s="76">
        <v>0</v>
      </c>
      <c r="BV87" s="76">
        <v>0</v>
      </c>
      <c r="BW87" s="76">
        <v>0</v>
      </c>
      <c r="BX87" s="76">
        <f t="shared" si="63"/>
        <v>25.358699999999999</v>
      </c>
      <c r="BY87" s="76">
        <f t="shared" si="64"/>
        <v>18.7546</v>
      </c>
      <c r="BZ87" s="76">
        <f t="shared" si="65"/>
        <v>0</v>
      </c>
      <c r="CA87" s="76">
        <f t="shared" si="66"/>
        <v>0</v>
      </c>
      <c r="CB87" s="76">
        <f t="shared" si="67"/>
        <v>6.6040999999999999</v>
      </c>
      <c r="CC87" s="76">
        <f t="shared" si="68"/>
        <v>0</v>
      </c>
      <c r="CD87" s="76">
        <f t="shared" si="69"/>
        <v>0</v>
      </c>
      <c r="CE87" s="76">
        <f t="shared" si="70"/>
        <v>0</v>
      </c>
      <c r="CF87" s="76">
        <f t="shared" si="71"/>
        <v>0</v>
      </c>
      <c r="CG87" s="76">
        <f t="shared" si="72"/>
        <v>0</v>
      </c>
      <c r="CH87" s="76">
        <f t="shared" si="73"/>
        <v>0</v>
      </c>
      <c r="CI87" s="76">
        <v>0</v>
      </c>
      <c r="CJ87" s="76">
        <v>0</v>
      </c>
      <c r="CK87" s="76">
        <v>0</v>
      </c>
      <c r="CL87" s="76">
        <v>0</v>
      </c>
      <c r="CM87" s="64">
        <f t="shared" si="74"/>
        <v>0</v>
      </c>
      <c r="CN87" s="76">
        <v>0</v>
      </c>
      <c r="CO87" s="76">
        <v>0</v>
      </c>
      <c r="CP87" s="76">
        <v>0</v>
      </c>
      <c r="CQ87" s="64">
        <f t="shared" si="75"/>
        <v>25.358699999999999</v>
      </c>
      <c r="CR87" s="64">
        <f t="shared" si="76"/>
        <v>25.358699999999999</v>
      </c>
      <c r="CS87" s="76">
        <v>18.7546</v>
      </c>
      <c r="CT87" s="76">
        <v>0</v>
      </c>
      <c r="CU87" s="76">
        <v>0</v>
      </c>
      <c r="CV87" s="76">
        <v>6.6040999999999999</v>
      </c>
      <c r="CW87" s="64">
        <f t="shared" si="77"/>
        <v>0</v>
      </c>
      <c r="CX87" s="76">
        <v>0</v>
      </c>
      <c r="CY87" s="76">
        <v>0</v>
      </c>
      <c r="CZ87" s="76">
        <v>0</v>
      </c>
      <c r="DA87" s="64">
        <f t="shared" si="78"/>
        <v>0</v>
      </c>
      <c r="DB87" s="64">
        <f t="shared" si="79"/>
        <v>0</v>
      </c>
      <c r="DC87" s="76">
        <v>0</v>
      </c>
      <c r="DD87" s="76">
        <v>0</v>
      </c>
      <c r="DE87" s="76">
        <v>0</v>
      </c>
      <c r="DF87" s="76">
        <v>0</v>
      </c>
      <c r="DG87" s="82">
        <f t="shared" si="80"/>
        <v>0</v>
      </c>
      <c r="DH87" s="83">
        <v>0</v>
      </c>
      <c r="DI87" s="83">
        <v>0</v>
      </c>
      <c r="DJ87" s="83">
        <v>0</v>
      </c>
      <c r="DK87" s="67" t="e">
        <f>#REF!+#REF!+#REF!+#REF!</f>
        <v>#REF!</v>
      </c>
      <c r="DL87" s="67" t="e">
        <f>#REF!+#REF!+AK87+BX87</f>
        <v>#REF!</v>
      </c>
      <c r="DM87" s="67" t="e">
        <f>#REF!+#REF!+AL87+BY87</f>
        <v>#REF!</v>
      </c>
      <c r="DN87" s="67" t="e">
        <f>#REF!+#REF!+AM87+BZ87</f>
        <v>#REF!</v>
      </c>
      <c r="DO87" s="67" t="e">
        <f>#REF!+#REF!+AN87+CA87</f>
        <v>#REF!</v>
      </c>
      <c r="DP87" s="67" t="e">
        <f>#REF!+#REF!+AO87+CB87</f>
        <v>#REF!</v>
      </c>
      <c r="DQ87" s="67" t="e">
        <f>#REF!+#REF!+AP87+CC87</f>
        <v>#REF!</v>
      </c>
      <c r="DR87" s="67" t="e">
        <f>#REF!+#REF!+AQ87+CD87</f>
        <v>#REF!</v>
      </c>
      <c r="DS87" s="67" t="e">
        <f>#REF!+#REF!+AR87+CE87</f>
        <v>#REF!</v>
      </c>
      <c r="DT87" s="67" t="e">
        <f>#REF!+#REF!+AS87+CF87</f>
        <v>#REF!</v>
      </c>
      <c r="DU87" s="64" t="e">
        <f>DK87-#REF!</f>
        <v>#REF!</v>
      </c>
      <c r="DV8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87" s="64" t="e">
        <f t="shared" si="81"/>
        <v>#REF!</v>
      </c>
      <c r="DX87" s="64" t="e">
        <f>DN87-Таблица13[[#This Row],[ФОТ20]]</f>
        <v>#REF!</v>
      </c>
      <c r="DY87" s="64" t="e">
        <f>DO87-Таблица13[[#This Row],[ЕСН24]]</f>
        <v>#REF!</v>
      </c>
      <c r="DZ87" s="64" t="e">
        <f t="shared" si="82"/>
        <v>#REF!</v>
      </c>
      <c r="EA8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87" s="64" t="e">
        <f t="shared" si="83"/>
        <v>#REF!</v>
      </c>
      <c r="EC87" s="64" t="e">
        <f t="shared" si="84"/>
        <v>#REF!</v>
      </c>
      <c r="ED87" s="64" t="e">
        <f t="shared" si="85"/>
        <v>#REF!</v>
      </c>
    </row>
    <row r="88" spans="1:134" ht="45" hidden="1">
      <c r="A88" s="70" t="s">
        <v>226</v>
      </c>
      <c r="B88" s="70">
        <v>76</v>
      </c>
      <c r="C88" s="71" t="s">
        <v>227</v>
      </c>
      <c r="D88" s="72" t="s">
        <v>228</v>
      </c>
      <c r="E88" s="73">
        <v>1</v>
      </c>
      <c r="F88" s="74" t="s">
        <v>229</v>
      </c>
      <c r="G88" s="73" t="s">
        <v>247</v>
      </c>
      <c r="H88" s="73" t="s">
        <v>547</v>
      </c>
      <c r="I88" s="73" t="s">
        <v>232</v>
      </c>
      <c r="J88" s="14" t="s">
        <v>569</v>
      </c>
      <c r="K88" s="75" t="s">
        <v>268</v>
      </c>
      <c r="L88" s="75" t="s">
        <v>290</v>
      </c>
      <c r="M88" s="75" t="s">
        <v>549</v>
      </c>
      <c r="N88" s="75" t="s">
        <v>570</v>
      </c>
      <c r="O88" s="70"/>
      <c r="P88" s="76" t="s">
        <v>571</v>
      </c>
      <c r="Q88" s="76" t="s">
        <v>572</v>
      </c>
      <c r="R88" s="76" t="s">
        <v>573</v>
      </c>
      <c r="S88" s="76" t="s">
        <v>554</v>
      </c>
      <c r="T88" s="77" t="s">
        <v>547</v>
      </c>
      <c r="U88" s="77" t="s">
        <v>555</v>
      </c>
      <c r="V88" s="76">
        <v>36.801400000000001</v>
      </c>
      <c r="W88" s="76">
        <v>22.234400000000001</v>
      </c>
      <c r="X88" s="78">
        <v>0</v>
      </c>
      <c r="Y88" s="76">
        <v>0</v>
      </c>
      <c r="Z88" s="76">
        <v>0</v>
      </c>
      <c r="AA88" s="76">
        <v>0</v>
      </c>
      <c r="AB88" s="76">
        <v>0</v>
      </c>
      <c r="AC88" s="76">
        <v>22.234400000000001</v>
      </c>
      <c r="AD88" s="76">
        <v>36.801400000000001</v>
      </c>
      <c r="AE88" s="79">
        <v>0</v>
      </c>
      <c r="AF88" s="79">
        <v>0</v>
      </c>
      <c r="AG88" s="76">
        <v>59.035800000000002</v>
      </c>
      <c r="AH88" s="74">
        <v>43101</v>
      </c>
      <c r="AI88" s="74">
        <v>43465</v>
      </c>
      <c r="AJ88" s="93"/>
      <c r="AK88" s="63">
        <f t="shared" si="45"/>
        <v>30.1965</v>
      </c>
      <c r="AL88" s="63">
        <f t="shared" si="46"/>
        <v>18.400700000000001</v>
      </c>
      <c r="AM88" s="63">
        <f t="shared" si="47"/>
        <v>0</v>
      </c>
      <c r="AN88" s="63">
        <f t="shared" si="48"/>
        <v>0</v>
      </c>
      <c r="AO88" s="63">
        <f t="shared" si="49"/>
        <v>11.7958</v>
      </c>
      <c r="AP88" s="63">
        <f t="shared" si="50"/>
        <v>0</v>
      </c>
      <c r="AQ88" s="63">
        <f t="shared" si="51"/>
        <v>0</v>
      </c>
      <c r="AR88" s="63">
        <f t="shared" si="52"/>
        <v>0</v>
      </c>
      <c r="AS88" s="63">
        <f t="shared" si="53"/>
        <v>0</v>
      </c>
      <c r="AT88" s="64">
        <f t="shared" si="54"/>
        <v>0</v>
      </c>
      <c r="AU88" s="64">
        <f t="shared" si="55"/>
        <v>0</v>
      </c>
      <c r="AV88" s="76">
        <v>0</v>
      </c>
      <c r="AW88" s="76">
        <v>0</v>
      </c>
      <c r="AX88" s="76">
        <v>0</v>
      </c>
      <c r="AY88" s="76">
        <v>0</v>
      </c>
      <c r="AZ88" s="64">
        <f t="shared" si="56"/>
        <v>0</v>
      </c>
      <c r="BA88" s="76">
        <v>0</v>
      </c>
      <c r="BB88" s="76">
        <v>0</v>
      </c>
      <c r="BC88" s="76">
        <v>0</v>
      </c>
      <c r="BD88" s="64">
        <f t="shared" si="57"/>
        <v>0</v>
      </c>
      <c r="BE88" s="64">
        <f t="shared" si="58"/>
        <v>0</v>
      </c>
      <c r="BF88" s="76">
        <v>0</v>
      </c>
      <c r="BG88" s="76">
        <v>0</v>
      </c>
      <c r="BH88" s="76">
        <v>0</v>
      </c>
      <c r="BI88" s="76">
        <v>0</v>
      </c>
      <c r="BJ88" s="64">
        <f t="shared" si="59"/>
        <v>0</v>
      </c>
      <c r="BK88" s="76">
        <v>0</v>
      </c>
      <c r="BL88" s="76">
        <v>0</v>
      </c>
      <c r="BM88" s="76">
        <v>0</v>
      </c>
      <c r="BN88" s="76">
        <f t="shared" si="60"/>
        <v>30.1965</v>
      </c>
      <c r="BO88" s="76">
        <f t="shared" si="61"/>
        <v>30.1965</v>
      </c>
      <c r="BP88" s="76">
        <v>18.400700000000001</v>
      </c>
      <c r="BQ88" s="76">
        <v>0</v>
      </c>
      <c r="BR88" s="76">
        <v>0</v>
      </c>
      <c r="BS88" s="76">
        <v>11.7958</v>
      </c>
      <c r="BT88" s="64">
        <f t="shared" si="62"/>
        <v>0</v>
      </c>
      <c r="BU88" s="76">
        <v>0</v>
      </c>
      <c r="BV88" s="76">
        <v>0</v>
      </c>
      <c r="BW88" s="76">
        <v>0</v>
      </c>
      <c r="BX88" s="76">
        <f t="shared" si="63"/>
        <v>0</v>
      </c>
      <c r="BY88" s="76">
        <f t="shared" si="64"/>
        <v>0</v>
      </c>
      <c r="BZ88" s="76">
        <f t="shared" si="65"/>
        <v>0</v>
      </c>
      <c r="CA88" s="76">
        <f t="shared" si="66"/>
        <v>0</v>
      </c>
      <c r="CB88" s="76">
        <f t="shared" si="67"/>
        <v>0</v>
      </c>
      <c r="CC88" s="76">
        <f t="shared" si="68"/>
        <v>0</v>
      </c>
      <c r="CD88" s="76">
        <f t="shared" si="69"/>
        <v>0</v>
      </c>
      <c r="CE88" s="76">
        <f t="shared" si="70"/>
        <v>0</v>
      </c>
      <c r="CF88" s="76">
        <f t="shared" si="71"/>
        <v>0</v>
      </c>
      <c r="CG88" s="76">
        <f t="shared" si="72"/>
        <v>0</v>
      </c>
      <c r="CH88" s="76">
        <f t="shared" si="73"/>
        <v>0</v>
      </c>
      <c r="CI88" s="76">
        <v>0</v>
      </c>
      <c r="CJ88" s="76">
        <v>0</v>
      </c>
      <c r="CK88" s="76">
        <v>0</v>
      </c>
      <c r="CL88" s="76">
        <v>0</v>
      </c>
      <c r="CM88" s="64">
        <f t="shared" si="74"/>
        <v>0</v>
      </c>
      <c r="CN88" s="76">
        <v>0</v>
      </c>
      <c r="CO88" s="76">
        <v>0</v>
      </c>
      <c r="CP88" s="76">
        <v>0</v>
      </c>
      <c r="CQ88" s="64">
        <f t="shared" si="75"/>
        <v>0</v>
      </c>
      <c r="CR88" s="64">
        <f t="shared" si="76"/>
        <v>0</v>
      </c>
      <c r="CS88" s="76">
        <v>0</v>
      </c>
      <c r="CT88" s="76">
        <v>0</v>
      </c>
      <c r="CU88" s="76">
        <v>0</v>
      </c>
      <c r="CV88" s="76">
        <v>0</v>
      </c>
      <c r="CW88" s="64">
        <f t="shared" si="77"/>
        <v>0</v>
      </c>
      <c r="CX88" s="76">
        <v>0</v>
      </c>
      <c r="CY88" s="76">
        <v>0</v>
      </c>
      <c r="CZ88" s="76">
        <v>0</v>
      </c>
      <c r="DA88" s="64">
        <f t="shared" si="78"/>
        <v>0</v>
      </c>
      <c r="DB88" s="64">
        <f t="shared" si="79"/>
        <v>0</v>
      </c>
      <c r="DC88" s="76">
        <v>0</v>
      </c>
      <c r="DD88" s="76">
        <v>0</v>
      </c>
      <c r="DE88" s="76">
        <v>0</v>
      </c>
      <c r="DF88" s="76">
        <v>0</v>
      </c>
      <c r="DG88" s="82">
        <f t="shared" si="80"/>
        <v>0</v>
      </c>
      <c r="DH88" s="83">
        <v>0</v>
      </c>
      <c r="DI88" s="83">
        <v>0</v>
      </c>
      <c r="DJ88" s="83">
        <v>0</v>
      </c>
      <c r="DK88" s="67" t="e">
        <f>#REF!+#REF!+#REF!+#REF!</f>
        <v>#REF!</v>
      </c>
      <c r="DL88" s="67" t="e">
        <f>#REF!+#REF!+AK88+BX88</f>
        <v>#REF!</v>
      </c>
      <c r="DM88" s="67" t="e">
        <f>#REF!+#REF!+AL88+BY88</f>
        <v>#REF!</v>
      </c>
      <c r="DN88" s="67" t="e">
        <f>#REF!+#REF!+AM88+BZ88</f>
        <v>#REF!</v>
      </c>
      <c r="DO88" s="67" t="e">
        <f>#REF!+#REF!+AN88+CA88</f>
        <v>#REF!</v>
      </c>
      <c r="DP88" s="67" t="e">
        <f>#REF!+#REF!+AO88+CB88</f>
        <v>#REF!</v>
      </c>
      <c r="DQ88" s="67" t="e">
        <f>#REF!+#REF!+AP88+CC88</f>
        <v>#REF!</v>
      </c>
      <c r="DR88" s="67" t="e">
        <f>#REF!+#REF!+AQ88+CD88</f>
        <v>#REF!</v>
      </c>
      <c r="DS88" s="67" t="e">
        <f>#REF!+#REF!+AR88+CE88</f>
        <v>#REF!</v>
      </c>
      <c r="DT88" s="67" t="e">
        <f>#REF!+#REF!+AS88+CF88</f>
        <v>#REF!</v>
      </c>
      <c r="DU88" s="64" t="e">
        <f>DK88-#REF!</f>
        <v>#REF!</v>
      </c>
      <c r="DV8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88" s="64" t="e">
        <f t="shared" si="81"/>
        <v>#REF!</v>
      </c>
      <c r="DX88" s="64" t="e">
        <f>DN88-Таблица13[[#This Row],[ФОТ20]]</f>
        <v>#REF!</v>
      </c>
      <c r="DY88" s="64" t="e">
        <f>DO88-Таблица13[[#This Row],[ЕСН24]]</f>
        <v>#REF!</v>
      </c>
      <c r="DZ88" s="64" t="e">
        <f t="shared" si="82"/>
        <v>#REF!</v>
      </c>
      <c r="EA8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88" s="64" t="e">
        <f t="shared" si="83"/>
        <v>#REF!</v>
      </c>
      <c r="EC88" s="64" t="e">
        <f t="shared" si="84"/>
        <v>#REF!</v>
      </c>
      <c r="ED88" s="64" t="e">
        <f t="shared" si="85"/>
        <v>#REF!</v>
      </c>
    </row>
    <row r="89" spans="1:134" ht="45" hidden="1">
      <c r="A89" s="70" t="s">
        <v>226</v>
      </c>
      <c r="B89" s="70">
        <v>77</v>
      </c>
      <c r="C89" s="71" t="s">
        <v>227</v>
      </c>
      <c r="D89" s="72" t="s">
        <v>228</v>
      </c>
      <c r="E89" s="73">
        <v>1</v>
      </c>
      <c r="F89" s="74" t="s">
        <v>229</v>
      </c>
      <c r="G89" s="73" t="s">
        <v>247</v>
      </c>
      <c r="H89" s="73" t="s">
        <v>547</v>
      </c>
      <c r="I89" s="73" t="s">
        <v>232</v>
      </c>
      <c r="J89" s="14" t="s">
        <v>574</v>
      </c>
      <c r="K89" s="75" t="s">
        <v>268</v>
      </c>
      <c r="L89" s="75" t="s">
        <v>290</v>
      </c>
      <c r="M89" s="75" t="s">
        <v>549</v>
      </c>
      <c r="N89" s="75" t="s">
        <v>575</v>
      </c>
      <c r="O89" s="70"/>
      <c r="P89" s="76" t="s">
        <v>576</v>
      </c>
      <c r="Q89" s="76" t="s">
        <v>572</v>
      </c>
      <c r="R89" s="76" t="s">
        <v>577</v>
      </c>
      <c r="S89" s="76" t="s">
        <v>554</v>
      </c>
      <c r="T89" s="77" t="s">
        <v>547</v>
      </c>
      <c r="U89" s="77" t="s">
        <v>555</v>
      </c>
      <c r="V89" s="76">
        <v>36.801400000000001</v>
      </c>
      <c r="W89" s="76">
        <v>47.448700000000002</v>
      </c>
      <c r="X89" s="78">
        <v>0</v>
      </c>
      <c r="Y89" s="76">
        <v>0</v>
      </c>
      <c r="Z89" s="76">
        <v>0</v>
      </c>
      <c r="AA89" s="76">
        <v>0</v>
      </c>
      <c r="AB89" s="76">
        <v>0</v>
      </c>
      <c r="AC89" s="76">
        <v>47.448700000000002</v>
      </c>
      <c r="AD89" s="76">
        <v>36.801400000000001</v>
      </c>
      <c r="AE89" s="79">
        <v>0</v>
      </c>
      <c r="AF89" s="79">
        <v>0</v>
      </c>
      <c r="AG89" s="76">
        <v>84.250100000000003</v>
      </c>
      <c r="AH89" s="74">
        <v>43101</v>
      </c>
      <c r="AI89" s="74">
        <v>43465</v>
      </c>
      <c r="AJ89" s="93"/>
      <c r="AK89" s="63">
        <f t="shared" si="45"/>
        <v>42.125</v>
      </c>
      <c r="AL89" s="63">
        <f t="shared" si="46"/>
        <v>18.400700000000001</v>
      </c>
      <c r="AM89" s="63">
        <f t="shared" si="47"/>
        <v>0</v>
      </c>
      <c r="AN89" s="63">
        <f t="shared" si="48"/>
        <v>0</v>
      </c>
      <c r="AO89" s="63">
        <f t="shared" si="49"/>
        <v>23.724299999999999</v>
      </c>
      <c r="AP89" s="63">
        <f t="shared" si="50"/>
        <v>0</v>
      </c>
      <c r="AQ89" s="63">
        <f t="shared" si="51"/>
        <v>0</v>
      </c>
      <c r="AR89" s="63">
        <f t="shared" si="52"/>
        <v>0</v>
      </c>
      <c r="AS89" s="63">
        <f t="shared" si="53"/>
        <v>0</v>
      </c>
      <c r="AT89" s="64">
        <f t="shared" si="54"/>
        <v>42.125</v>
      </c>
      <c r="AU89" s="64">
        <f t="shared" si="55"/>
        <v>42.125</v>
      </c>
      <c r="AV89" s="76">
        <v>18.400700000000001</v>
      </c>
      <c r="AW89" s="76">
        <v>0</v>
      </c>
      <c r="AX89" s="76">
        <v>0</v>
      </c>
      <c r="AY89" s="76">
        <v>23.724299999999999</v>
      </c>
      <c r="AZ89" s="64">
        <f t="shared" si="56"/>
        <v>0</v>
      </c>
      <c r="BA89" s="76">
        <v>0</v>
      </c>
      <c r="BB89" s="76">
        <v>0</v>
      </c>
      <c r="BC89" s="76">
        <v>0</v>
      </c>
      <c r="BD89" s="64">
        <f t="shared" si="57"/>
        <v>0</v>
      </c>
      <c r="BE89" s="64">
        <f t="shared" si="58"/>
        <v>0</v>
      </c>
      <c r="BF89" s="76">
        <v>0</v>
      </c>
      <c r="BG89" s="76">
        <v>0</v>
      </c>
      <c r="BH89" s="76">
        <v>0</v>
      </c>
      <c r="BI89" s="76">
        <v>0</v>
      </c>
      <c r="BJ89" s="64">
        <f t="shared" si="59"/>
        <v>0</v>
      </c>
      <c r="BK89" s="76">
        <v>0</v>
      </c>
      <c r="BL89" s="76">
        <v>0</v>
      </c>
      <c r="BM89" s="76">
        <v>0</v>
      </c>
      <c r="BN89" s="76">
        <f t="shared" si="60"/>
        <v>0</v>
      </c>
      <c r="BO89" s="76">
        <f t="shared" si="61"/>
        <v>0</v>
      </c>
      <c r="BP89" s="76">
        <v>0</v>
      </c>
      <c r="BQ89" s="76">
        <v>0</v>
      </c>
      <c r="BR89" s="76">
        <v>0</v>
      </c>
      <c r="BS89" s="76">
        <v>0</v>
      </c>
      <c r="BT89" s="64">
        <f t="shared" si="62"/>
        <v>0</v>
      </c>
      <c r="BU89" s="76">
        <v>0</v>
      </c>
      <c r="BV89" s="76">
        <v>0</v>
      </c>
      <c r="BW89" s="76">
        <v>0</v>
      </c>
      <c r="BX89" s="76">
        <f t="shared" si="63"/>
        <v>0</v>
      </c>
      <c r="BY89" s="76">
        <f t="shared" si="64"/>
        <v>0</v>
      </c>
      <c r="BZ89" s="76">
        <f t="shared" si="65"/>
        <v>0</v>
      </c>
      <c r="CA89" s="76">
        <f t="shared" si="66"/>
        <v>0</v>
      </c>
      <c r="CB89" s="76">
        <f t="shared" si="67"/>
        <v>0</v>
      </c>
      <c r="CC89" s="76">
        <f t="shared" si="68"/>
        <v>0</v>
      </c>
      <c r="CD89" s="76">
        <f t="shared" si="69"/>
        <v>0</v>
      </c>
      <c r="CE89" s="76">
        <f t="shared" si="70"/>
        <v>0</v>
      </c>
      <c r="CF89" s="76">
        <f t="shared" si="71"/>
        <v>0</v>
      </c>
      <c r="CG89" s="76">
        <f t="shared" si="72"/>
        <v>0</v>
      </c>
      <c r="CH89" s="76">
        <f t="shared" si="73"/>
        <v>0</v>
      </c>
      <c r="CI89" s="76">
        <v>0</v>
      </c>
      <c r="CJ89" s="76">
        <v>0</v>
      </c>
      <c r="CK89" s="76">
        <v>0</v>
      </c>
      <c r="CL89" s="76">
        <v>0</v>
      </c>
      <c r="CM89" s="64">
        <f t="shared" si="74"/>
        <v>0</v>
      </c>
      <c r="CN89" s="76">
        <v>0</v>
      </c>
      <c r="CO89" s="76">
        <v>0</v>
      </c>
      <c r="CP89" s="76">
        <v>0</v>
      </c>
      <c r="CQ89" s="64">
        <f t="shared" si="75"/>
        <v>0</v>
      </c>
      <c r="CR89" s="64">
        <f t="shared" si="76"/>
        <v>0</v>
      </c>
      <c r="CS89" s="76">
        <v>0</v>
      </c>
      <c r="CT89" s="76">
        <v>0</v>
      </c>
      <c r="CU89" s="76">
        <v>0</v>
      </c>
      <c r="CV89" s="76">
        <v>0</v>
      </c>
      <c r="CW89" s="64">
        <f t="shared" si="77"/>
        <v>0</v>
      </c>
      <c r="CX89" s="76">
        <v>0</v>
      </c>
      <c r="CY89" s="76">
        <v>0</v>
      </c>
      <c r="CZ89" s="76">
        <v>0</v>
      </c>
      <c r="DA89" s="64">
        <f t="shared" si="78"/>
        <v>0</v>
      </c>
      <c r="DB89" s="64">
        <f t="shared" si="79"/>
        <v>0</v>
      </c>
      <c r="DC89" s="76">
        <v>0</v>
      </c>
      <c r="DD89" s="76">
        <v>0</v>
      </c>
      <c r="DE89" s="76">
        <v>0</v>
      </c>
      <c r="DF89" s="76">
        <v>0</v>
      </c>
      <c r="DG89" s="82">
        <f t="shared" si="80"/>
        <v>0</v>
      </c>
      <c r="DH89" s="83">
        <v>0</v>
      </c>
      <c r="DI89" s="83">
        <v>0</v>
      </c>
      <c r="DJ89" s="83">
        <v>0</v>
      </c>
      <c r="DK89" s="67" t="e">
        <f>#REF!+#REF!+#REF!+#REF!</f>
        <v>#REF!</v>
      </c>
      <c r="DL89" s="67" t="e">
        <f>#REF!+#REF!+AK89+BX89</f>
        <v>#REF!</v>
      </c>
      <c r="DM89" s="67" t="e">
        <f>#REF!+#REF!+AL89+BY89</f>
        <v>#REF!</v>
      </c>
      <c r="DN89" s="67" t="e">
        <f>#REF!+#REF!+AM89+BZ89</f>
        <v>#REF!</v>
      </c>
      <c r="DO89" s="67" t="e">
        <f>#REF!+#REF!+AN89+CA89</f>
        <v>#REF!</v>
      </c>
      <c r="DP89" s="67" t="e">
        <f>#REF!+#REF!+AO89+CB89</f>
        <v>#REF!</v>
      </c>
      <c r="DQ89" s="67" t="e">
        <f>#REF!+#REF!+AP89+CC89</f>
        <v>#REF!</v>
      </c>
      <c r="DR89" s="67" t="e">
        <f>#REF!+#REF!+AQ89+CD89</f>
        <v>#REF!</v>
      </c>
      <c r="DS89" s="67" t="e">
        <f>#REF!+#REF!+AR89+CE89</f>
        <v>#REF!</v>
      </c>
      <c r="DT89" s="67" t="e">
        <f>#REF!+#REF!+AS89+CF89</f>
        <v>#REF!</v>
      </c>
      <c r="DU89" s="64" t="e">
        <f>DK89-#REF!</f>
        <v>#REF!</v>
      </c>
      <c r="DV8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89" s="64" t="e">
        <f t="shared" si="81"/>
        <v>#REF!</v>
      </c>
      <c r="DX89" s="64" t="e">
        <f>DN89-Таблица13[[#This Row],[ФОТ20]]</f>
        <v>#REF!</v>
      </c>
      <c r="DY89" s="64" t="e">
        <f>DO89-Таблица13[[#This Row],[ЕСН24]]</f>
        <v>#REF!</v>
      </c>
      <c r="DZ89" s="64" t="e">
        <f t="shared" si="82"/>
        <v>#REF!</v>
      </c>
      <c r="EA8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89" s="64" t="e">
        <f t="shared" si="83"/>
        <v>#REF!</v>
      </c>
      <c r="EC89" s="64" t="e">
        <f t="shared" si="84"/>
        <v>#REF!</v>
      </c>
      <c r="ED89" s="64" t="e">
        <f t="shared" si="85"/>
        <v>#REF!</v>
      </c>
    </row>
    <row r="90" spans="1:134" ht="45" hidden="1">
      <c r="A90" s="70" t="s">
        <v>226</v>
      </c>
      <c r="B90" s="70">
        <v>78</v>
      </c>
      <c r="C90" s="71" t="s">
        <v>227</v>
      </c>
      <c r="D90" s="72" t="s">
        <v>228</v>
      </c>
      <c r="E90" s="73">
        <v>1</v>
      </c>
      <c r="F90" s="74" t="s">
        <v>229</v>
      </c>
      <c r="G90" s="73" t="s">
        <v>247</v>
      </c>
      <c r="H90" s="73" t="s">
        <v>547</v>
      </c>
      <c r="I90" s="73" t="s">
        <v>232</v>
      </c>
      <c r="J90" s="14" t="s">
        <v>578</v>
      </c>
      <c r="K90" s="75" t="s">
        <v>268</v>
      </c>
      <c r="L90" s="75" t="s">
        <v>290</v>
      </c>
      <c r="M90" s="75" t="s">
        <v>549</v>
      </c>
      <c r="N90" s="75" t="s">
        <v>579</v>
      </c>
      <c r="O90" s="70"/>
      <c r="P90" s="76" t="s">
        <v>580</v>
      </c>
      <c r="Q90" s="76" t="s">
        <v>572</v>
      </c>
      <c r="R90" s="76" t="s">
        <v>581</v>
      </c>
      <c r="S90" s="76" t="s">
        <v>554</v>
      </c>
      <c r="T90" s="77" t="s">
        <v>547</v>
      </c>
      <c r="U90" s="77" t="s">
        <v>555</v>
      </c>
      <c r="V90" s="76">
        <v>36.801400000000001</v>
      </c>
      <c r="W90" s="76">
        <v>36.816699999999997</v>
      </c>
      <c r="X90" s="78">
        <v>0</v>
      </c>
      <c r="Y90" s="76">
        <v>0</v>
      </c>
      <c r="Z90" s="76">
        <v>0</v>
      </c>
      <c r="AA90" s="76">
        <v>0</v>
      </c>
      <c r="AB90" s="76">
        <v>0</v>
      </c>
      <c r="AC90" s="76">
        <v>36.816699999999997</v>
      </c>
      <c r="AD90" s="76">
        <v>36.801400000000001</v>
      </c>
      <c r="AE90" s="79">
        <v>0</v>
      </c>
      <c r="AF90" s="79">
        <v>0</v>
      </c>
      <c r="AG90" s="76">
        <v>73.618200000000002</v>
      </c>
      <c r="AH90" s="74">
        <v>43101</v>
      </c>
      <c r="AI90" s="74">
        <v>43465</v>
      </c>
      <c r="AJ90" s="93"/>
      <c r="AK90" s="63">
        <f t="shared" si="45"/>
        <v>18.400700000000001</v>
      </c>
      <c r="AL90" s="63">
        <f t="shared" si="46"/>
        <v>18.400700000000001</v>
      </c>
      <c r="AM90" s="63">
        <f t="shared" si="47"/>
        <v>0</v>
      </c>
      <c r="AN90" s="63">
        <f t="shared" si="48"/>
        <v>0</v>
      </c>
      <c r="AO90" s="63">
        <f t="shared" si="49"/>
        <v>18.4084</v>
      </c>
      <c r="AP90" s="63">
        <f t="shared" si="50"/>
        <v>0</v>
      </c>
      <c r="AQ90" s="63">
        <f t="shared" si="51"/>
        <v>0</v>
      </c>
      <c r="AR90" s="63">
        <f t="shared" si="52"/>
        <v>0</v>
      </c>
      <c r="AS90" s="63">
        <f t="shared" si="53"/>
        <v>0</v>
      </c>
      <c r="AT90" s="64">
        <f t="shared" si="54"/>
        <v>0</v>
      </c>
      <c r="AU90" s="64">
        <f t="shared" si="55"/>
        <v>0</v>
      </c>
      <c r="AV90" s="76">
        <v>0</v>
      </c>
      <c r="AW90" s="76">
        <v>0</v>
      </c>
      <c r="AX90" s="76">
        <v>0</v>
      </c>
      <c r="AY90" s="76">
        <v>0</v>
      </c>
      <c r="AZ90" s="64">
        <f t="shared" si="56"/>
        <v>0</v>
      </c>
      <c r="BA90" s="76">
        <v>0</v>
      </c>
      <c r="BB90" s="76">
        <v>0</v>
      </c>
      <c r="BC90" s="76">
        <v>0</v>
      </c>
      <c r="BD90" s="64">
        <f t="shared" si="57"/>
        <v>18.400700000000001</v>
      </c>
      <c r="BE90" s="64">
        <f t="shared" si="58"/>
        <v>18.400700000000001</v>
      </c>
      <c r="BF90" s="76">
        <v>18.400700000000001</v>
      </c>
      <c r="BG90" s="76">
        <v>0</v>
      </c>
      <c r="BH90" s="76">
        <v>0</v>
      </c>
      <c r="BI90" s="76">
        <v>18.4084</v>
      </c>
      <c r="BJ90" s="64">
        <f t="shared" si="59"/>
        <v>0</v>
      </c>
      <c r="BK90" s="76">
        <v>0</v>
      </c>
      <c r="BL90" s="76">
        <v>0</v>
      </c>
      <c r="BM90" s="76">
        <v>0</v>
      </c>
      <c r="BN90" s="76">
        <f t="shared" si="60"/>
        <v>0</v>
      </c>
      <c r="BO90" s="76">
        <f t="shared" si="61"/>
        <v>0</v>
      </c>
      <c r="BP90" s="76">
        <v>0</v>
      </c>
      <c r="BQ90" s="76">
        <v>0</v>
      </c>
      <c r="BR90" s="76">
        <v>0</v>
      </c>
      <c r="BS90" s="76">
        <v>0</v>
      </c>
      <c r="BT90" s="64">
        <f t="shared" si="62"/>
        <v>0</v>
      </c>
      <c r="BU90" s="76">
        <v>0</v>
      </c>
      <c r="BV90" s="76">
        <v>0</v>
      </c>
      <c r="BW90" s="76">
        <v>0</v>
      </c>
      <c r="BX90" s="76">
        <f t="shared" si="63"/>
        <v>0</v>
      </c>
      <c r="BY90" s="76">
        <f t="shared" si="64"/>
        <v>0</v>
      </c>
      <c r="BZ90" s="76">
        <f t="shared" si="65"/>
        <v>0</v>
      </c>
      <c r="CA90" s="76">
        <f t="shared" si="66"/>
        <v>0</v>
      </c>
      <c r="CB90" s="76">
        <f t="shared" si="67"/>
        <v>0</v>
      </c>
      <c r="CC90" s="76">
        <f t="shared" si="68"/>
        <v>0</v>
      </c>
      <c r="CD90" s="76">
        <f t="shared" si="69"/>
        <v>0</v>
      </c>
      <c r="CE90" s="76">
        <f t="shared" si="70"/>
        <v>0</v>
      </c>
      <c r="CF90" s="76">
        <f t="shared" si="71"/>
        <v>0</v>
      </c>
      <c r="CG90" s="76">
        <f t="shared" si="72"/>
        <v>0</v>
      </c>
      <c r="CH90" s="76">
        <f t="shared" si="73"/>
        <v>0</v>
      </c>
      <c r="CI90" s="76">
        <v>0</v>
      </c>
      <c r="CJ90" s="76">
        <v>0</v>
      </c>
      <c r="CK90" s="76">
        <v>0</v>
      </c>
      <c r="CL90" s="76">
        <v>0</v>
      </c>
      <c r="CM90" s="64">
        <f t="shared" si="74"/>
        <v>0</v>
      </c>
      <c r="CN90" s="76">
        <v>0</v>
      </c>
      <c r="CO90" s="76">
        <v>0</v>
      </c>
      <c r="CP90" s="76">
        <v>0</v>
      </c>
      <c r="CQ90" s="64">
        <f t="shared" si="75"/>
        <v>0</v>
      </c>
      <c r="CR90" s="64">
        <f t="shared" si="76"/>
        <v>0</v>
      </c>
      <c r="CS90" s="76">
        <v>0</v>
      </c>
      <c r="CT90" s="76">
        <v>0</v>
      </c>
      <c r="CU90" s="76">
        <v>0</v>
      </c>
      <c r="CV90" s="76">
        <v>0</v>
      </c>
      <c r="CW90" s="64">
        <f t="shared" si="77"/>
        <v>0</v>
      </c>
      <c r="CX90" s="76">
        <v>0</v>
      </c>
      <c r="CY90" s="76">
        <v>0</v>
      </c>
      <c r="CZ90" s="76">
        <v>0</v>
      </c>
      <c r="DA90" s="64">
        <f t="shared" si="78"/>
        <v>0</v>
      </c>
      <c r="DB90" s="64">
        <f t="shared" si="79"/>
        <v>0</v>
      </c>
      <c r="DC90" s="76">
        <v>0</v>
      </c>
      <c r="DD90" s="76">
        <v>0</v>
      </c>
      <c r="DE90" s="76">
        <v>0</v>
      </c>
      <c r="DF90" s="76">
        <v>0</v>
      </c>
      <c r="DG90" s="82">
        <f t="shared" si="80"/>
        <v>0</v>
      </c>
      <c r="DH90" s="83">
        <v>0</v>
      </c>
      <c r="DI90" s="83">
        <v>0</v>
      </c>
      <c r="DJ90" s="83">
        <v>0</v>
      </c>
      <c r="DK90" s="67" t="e">
        <f>#REF!+#REF!+#REF!+#REF!</f>
        <v>#REF!</v>
      </c>
      <c r="DL90" s="67" t="e">
        <f>#REF!+#REF!+AK90+BX90</f>
        <v>#REF!</v>
      </c>
      <c r="DM90" s="67" t="e">
        <f>#REF!+#REF!+AL90+BY90</f>
        <v>#REF!</v>
      </c>
      <c r="DN90" s="67" t="e">
        <f>#REF!+#REF!+AM90+BZ90</f>
        <v>#REF!</v>
      </c>
      <c r="DO90" s="67" t="e">
        <f>#REF!+#REF!+AN90+CA90</f>
        <v>#REF!</v>
      </c>
      <c r="DP90" s="67" t="e">
        <f>#REF!+#REF!+AO90+CB90</f>
        <v>#REF!</v>
      </c>
      <c r="DQ90" s="67" t="e">
        <f>#REF!+#REF!+AP90+CC90</f>
        <v>#REF!</v>
      </c>
      <c r="DR90" s="67" t="e">
        <f>#REF!+#REF!+AQ90+CD90</f>
        <v>#REF!</v>
      </c>
      <c r="DS90" s="67" t="e">
        <f>#REF!+#REF!+AR90+CE90</f>
        <v>#REF!</v>
      </c>
      <c r="DT90" s="67" t="e">
        <f>#REF!+#REF!+AS90+CF90</f>
        <v>#REF!</v>
      </c>
      <c r="DU90" s="64" t="e">
        <f>DK90-#REF!</f>
        <v>#REF!</v>
      </c>
      <c r="DV9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90" s="64" t="e">
        <f t="shared" si="81"/>
        <v>#REF!</v>
      </c>
      <c r="DX90" s="64" t="e">
        <f>DN90-Таблица13[[#This Row],[ФОТ20]]</f>
        <v>#REF!</v>
      </c>
      <c r="DY90" s="64" t="e">
        <f>DO90-Таблица13[[#This Row],[ЕСН24]]</f>
        <v>#REF!</v>
      </c>
      <c r="DZ90" s="64" t="e">
        <f t="shared" si="82"/>
        <v>#REF!</v>
      </c>
      <c r="EA9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90" s="64" t="e">
        <f t="shared" si="83"/>
        <v>#REF!</v>
      </c>
      <c r="EC90" s="64" t="e">
        <f t="shared" si="84"/>
        <v>#REF!</v>
      </c>
      <c r="ED90" s="64" t="e">
        <f t="shared" si="85"/>
        <v>#REF!</v>
      </c>
    </row>
    <row r="91" spans="1:134" ht="45" hidden="1">
      <c r="A91" s="70" t="s">
        <v>226</v>
      </c>
      <c r="B91" s="70">
        <v>79</v>
      </c>
      <c r="C91" s="71" t="s">
        <v>227</v>
      </c>
      <c r="D91" s="72" t="s">
        <v>228</v>
      </c>
      <c r="E91" s="73">
        <v>1</v>
      </c>
      <c r="F91" s="74" t="s">
        <v>229</v>
      </c>
      <c r="G91" s="73" t="s">
        <v>247</v>
      </c>
      <c r="H91" s="73" t="s">
        <v>547</v>
      </c>
      <c r="I91" s="73" t="s">
        <v>232</v>
      </c>
      <c r="J91" s="14" t="s">
        <v>582</v>
      </c>
      <c r="K91" s="75" t="s">
        <v>268</v>
      </c>
      <c r="L91" s="75" t="s">
        <v>290</v>
      </c>
      <c r="M91" s="75" t="s">
        <v>549</v>
      </c>
      <c r="N91" s="75" t="s">
        <v>575</v>
      </c>
      <c r="O91" s="70"/>
      <c r="P91" s="76" t="s">
        <v>583</v>
      </c>
      <c r="Q91" s="76" t="s">
        <v>572</v>
      </c>
      <c r="R91" s="76" t="s">
        <v>584</v>
      </c>
      <c r="S91" s="76" t="s">
        <v>554</v>
      </c>
      <c r="T91" s="77" t="s">
        <v>547</v>
      </c>
      <c r="U91" s="77" t="s">
        <v>555</v>
      </c>
      <c r="V91" s="76">
        <v>36.801400000000001</v>
      </c>
      <c r="W91" s="76">
        <v>29.099499999999999</v>
      </c>
      <c r="X91" s="78">
        <v>0</v>
      </c>
      <c r="Y91" s="76">
        <v>0</v>
      </c>
      <c r="Z91" s="76">
        <v>0</v>
      </c>
      <c r="AA91" s="76">
        <v>0</v>
      </c>
      <c r="AB91" s="76">
        <v>0</v>
      </c>
      <c r="AC91" s="76">
        <v>29.099499999999999</v>
      </c>
      <c r="AD91" s="76">
        <v>36.801400000000001</v>
      </c>
      <c r="AE91" s="79">
        <v>0</v>
      </c>
      <c r="AF91" s="79">
        <v>0</v>
      </c>
      <c r="AG91" s="76">
        <v>65.900900000000007</v>
      </c>
      <c r="AH91" s="74">
        <v>43101</v>
      </c>
      <c r="AI91" s="74">
        <v>43465</v>
      </c>
      <c r="AJ91" s="93"/>
      <c r="AK91" s="63">
        <f t="shared" si="45"/>
        <v>32.950400000000002</v>
      </c>
      <c r="AL91" s="63">
        <f t="shared" si="46"/>
        <v>18.400700000000001</v>
      </c>
      <c r="AM91" s="63">
        <f t="shared" si="47"/>
        <v>0</v>
      </c>
      <c r="AN91" s="63">
        <f t="shared" si="48"/>
        <v>0</v>
      </c>
      <c r="AO91" s="63">
        <f t="shared" si="49"/>
        <v>14.5497</v>
      </c>
      <c r="AP91" s="63">
        <f t="shared" si="50"/>
        <v>0</v>
      </c>
      <c r="AQ91" s="63">
        <f t="shared" si="51"/>
        <v>0</v>
      </c>
      <c r="AR91" s="63">
        <f t="shared" si="52"/>
        <v>0</v>
      </c>
      <c r="AS91" s="63">
        <f t="shared" si="53"/>
        <v>0</v>
      </c>
      <c r="AT91" s="64">
        <f t="shared" si="54"/>
        <v>0</v>
      </c>
      <c r="AU91" s="64">
        <f t="shared" si="55"/>
        <v>0</v>
      </c>
      <c r="AV91" s="76">
        <v>0</v>
      </c>
      <c r="AW91" s="76">
        <v>0</v>
      </c>
      <c r="AX91" s="76">
        <v>0</v>
      </c>
      <c r="AY91" s="76">
        <v>0</v>
      </c>
      <c r="AZ91" s="64">
        <f t="shared" si="56"/>
        <v>0</v>
      </c>
      <c r="BA91" s="76">
        <v>0</v>
      </c>
      <c r="BB91" s="76">
        <v>0</v>
      </c>
      <c r="BC91" s="76">
        <v>0</v>
      </c>
      <c r="BD91" s="64">
        <f t="shared" si="57"/>
        <v>0</v>
      </c>
      <c r="BE91" s="64">
        <f t="shared" si="58"/>
        <v>0</v>
      </c>
      <c r="BF91" s="76">
        <v>0</v>
      </c>
      <c r="BG91" s="76">
        <v>0</v>
      </c>
      <c r="BH91" s="76">
        <v>0</v>
      </c>
      <c r="BI91" s="76">
        <v>0</v>
      </c>
      <c r="BJ91" s="64">
        <f t="shared" si="59"/>
        <v>0</v>
      </c>
      <c r="BK91" s="76">
        <v>0</v>
      </c>
      <c r="BL91" s="76">
        <v>0</v>
      </c>
      <c r="BM91" s="76">
        <v>0</v>
      </c>
      <c r="BN91" s="76">
        <f t="shared" si="60"/>
        <v>32.950400000000002</v>
      </c>
      <c r="BO91" s="76">
        <f t="shared" si="61"/>
        <v>32.950400000000002</v>
      </c>
      <c r="BP91" s="76">
        <v>18.400700000000001</v>
      </c>
      <c r="BQ91" s="76">
        <v>0</v>
      </c>
      <c r="BR91" s="76">
        <v>0</v>
      </c>
      <c r="BS91" s="76">
        <v>14.5497</v>
      </c>
      <c r="BT91" s="64">
        <f t="shared" si="62"/>
        <v>0</v>
      </c>
      <c r="BU91" s="76">
        <v>0</v>
      </c>
      <c r="BV91" s="76">
        <v>0</v>
      </c>
      <c r="BW91" s="76">
        <v>0</v>
      </c>
      <c r="BX91" s="76">
        <f t="shared" si="63"/>
        <v>0</v>
      </c>
      <c r="BY91" s="76">
        <f t="shared" si="64"/>
        <v>0</v>
      </c>
      <c r="BZ91" s="76">
        <f t="shared" si="65"/>
        <v>0</v>
      </c>
      <c r="CA91" s="76">
        <f t="shared" si="66"/>
        <v>0</v>
      </c>
      <c r="CB91" s="76">
        <f t="shared" si="67"/>
        <v>0</v>
      </c>
      <c r="CC91" s="76">
        <f t="shared" si="68"/>
        <v>0</v>
      </c>
      <c r="CD91" s="76">
        <f t="shared" si="69"/>
        <v>0</v>
      </c>
      <c r="CE91" s="76">
        <f t="shared" si="70"/>
        <v>0</v>
      </c>
      <c r="CF91" s="76">
        <f t="shared" si="71"/>
        <v>0</v>
      </c>
      <c r="CG91" s="76">
        <f t="shared" si="72"/>
        <v>0</v>
      </c>
      <c r="CH91" s="76">
        <f t="shared" si="73"/>
        <v>0</v>
      </c>
      <c r="CI91" s="76">
        <v>0</v>
      </c>
      <c r="CJ91" s="76">
        <v>0</v>
      </c>
      <c r="CK91" s="76">
        <v>0</v>
      </c>
      <c r="CL91" s="76">
        <v>0</v>
      </c>
      <c r="CM91" s="64">
        <f t="shared" si="74"/>
        <v>0</v>
      </c>
      <c r="CN91" s="76">
        <v>0</v>
      </c>
      <c r="CO91" s="76">
        <v>0</v>
      </c>
      <c r="CP91" s="76">
        <v>0</v>
      </c>
      <c r="CQ91" s="64">
        <f t="shared" si="75"/>
        <v>0</v>
      </c>
      <c r="CR91" s="64">
        <f t="shared" si="76"/>
        <v>0</v>
      </c>
      <c r="CS91" s="76">
        <v>0</v>
      </c>
      <c r="CT91" s="76">
        <v>0</v>
      </c>
      <c r="CU91" s="76">
        <v>0</v>
      </c>
      <c r="CV91" s="76">
        <v>0</v>
      </c>
      <c r="CW91" s="64">
        <f t="shared" si="77"/>
        <v>0</v>
      </c>
      <c r="CX91" s="76">
        <v>0</v>
      </c>
      <c r="CY91" s="76">
        <v>0</v>
      </c>
      <c r="CZ91" s="76">
        <v>0</v>
      </c>
      <c r="DA91" s="64">
        <f t="shared" si="78"/>
        <v>0</v>
      </c>
      <c r="DB91" s="64">
        <f t="shared" si="79"/>
        <v>0</v>
      </c>
      <c r="DC91" s="76">
        <v>0</v>
      </c>
      <c r="DD91" s="76">
        <v>0</v>
      </c>
      <c r="DE91" s="76">
        <v>0</v>
      </c>
      <c r="DF91" s="76">
        <v>0</v>
      </c>
      <c r="DG91" s="82">
        <f t="shared" si="80"/>
        <v>0</v>
      </c>
      <c r="DH91" s="83">
        <v>0</v>
      </c>
      <c r="DI91" s="83">
        <v>0</v>
      </c>
      <c r="DJ91" s="83">
        <v>0</v>
      </c>
      <c r="DK91" s="67" t="e">
        <f>#REF!+#REF!+#REF!+#REF!</f>
        <v>#REF!</v>
      </c>
      <c r="DL91" s="67" t="e">
        <f>#REF!+#REF!+AK91+BX91</f>
        <v>#REF!</v>
      </c>
      <c r="DM91" s="67" t="e">
        <f>#REF!+#REF!+AL91+BY91</f>
        <v>#REF!</v>
      </c>
      <c r="DN91" s="67" t="e">
        <f>#REF!+#REF!+AM91+BZ91</f>
        <v>#REF!</v>
      </c>
      <c r="DO91" s="67" t="e">
        <f>#REF!+#REF!+AN91+CA91</f>
        <v>#REF!</v>
      </c>
      <c r="DP91" s="67" t="e">
        <f>#REF!+#REF!+AO91+CB91</f>
        <v>#REF!</v>
      </c>
      <c r="DQ91" s="67" t="e">
        <f>#REF!+#REF!+AP91+CC91</f>
        <v>#REF!</v>
      </c>
      <c r="DR91" s="67" t="e">
        <f>#REF!+#REF!+AQ91+CD91</f>
        <v>#REF!</v>
      </c>
      <c r="DS91" s="67" t="e">
        <f>#REF!+#REF!+AR91+CE91</f>
        <v>#REF!</v>
      </c>
      <c r="DT91" s="67" t="e">
        <f>#REF!+#REF!+AS91+CF91</f>
        <v>#REF!</v>
      </c>
      <c r="DU91" s="64" t="e">
        <f>DK91-#REF!</f>
        <v>#REF!</v>
      </c>
      <c r="DV9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91" s="64" t="e">
        <f t="shared" si="81"/>
        <v>#REF!</v>
      </c>
      <c r="DX91" s="64" t="e">
        <f>DN91-Таблица13[[#This Row],[ФОТ20]]</f>
        <v>#REF!</v>
      </c>
      <c r="DY91" s="64" t="e">
        <f>DO91-Таблица13[[#This Row],[ЕСН24]]</f>
        <v>#REF!</v>
      </c>
      <c r="DZ91" s="64" t="e">
        <f t="shared" si="82"/>
        <v>#REF!</v>
      </c>
      <c r="EA9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91" s="64" t="e">
        <f t="shared" si="83"/>
        <v>#REF!</v>
      </c>
      <c r="EC91" s="64" t="e">
        <f t="shared" si="84"/>
        <v>#REF!</v>
      </c>
      <c r="ED91" s="64" t="e">
        <f t="shared" si="85"/>
        <v>#REF!</v>
      </c>
    </row>
    <row r="92" spans="1:134" ht="45" hidden="1">
      <c r="A92" s="70" t="s">
        <v>226</v>
      </c>
      <c r="B92" s="70">
        <v>80</v>
      </c>
      <c r="C92" s="71" t="s">
        <v>227</v>
      </c>
      <c r="D92" s="72" t="s">
        <v>228</v>
      </c>
      <c r="E92" s="73">
        <v>1</v>
      </c>
      <c r="F92" s="74" t="s">
        <v>229</v>
      </c>
      <c r="G92" s="73" t="s">
        <v>247</v>
      </c>
      <c r="H92" s="73" t="s">
        <v>547</v>
      </c>
      <c r="I92" s="73" t="s">
        <v>232</v>
      </c>
      <c r="J92" s="14" t="s">
        <v>585</v>
      </c>
      <c r="K92" s="75" t="s">
        <v>268</v>
      </c>
      <c r="L92" s="75" t="s">
        <v>290</v>
      </c>
      <c r="M92" s="75" t="s">
        <v>549</v>
      </c>
      <c r="N92" s="75" t="s">
        <v>575</v>
      </c>
      <c r="O92" s="70"/>
      <c r="P92" s="76" t="s">
        <v>586</v>
      </c>
      <c r="Q92" s="76" t="s">
        <v>572</v>
      </c>
      <c r="R92" s="76" t="s">
        <v>587</v>
      </c>
      <c r="S92" s="76" t="s">
        <v>554</v>
      </c>
      <c r="T92" s="77" t="s">
        <v>547</v>
      </c>
      <c r="U92" s="77" t="s">
        <v>555</v>
      </c>
      <c r="V92" s="76">
        <v>36.801400000000001</v>
      </c>
      <c r="W92" s="76">
        <v>32.706800000000001</v>
      </c>
      <c r="X92" s="78">
        <v>0</v>
      </c>
      <c r="Y92" s="76">
        <v>0</v>
      </c>
      <c r="Z92" s="76">
        <v>0</v>
      </c>
      <c r="AA92" s="76">
        <v>0</v>
      </c>
      <c r="AB92" s="76">
        <v>0</v>
      </c>
      <c r="AC92" s="76">
        <v>32.706800000000001</v>
      </c>
      <c r="AD92" s="76">
        <v>36.801400000000001</v>
      </c>
      <c r="AE92" s="79">
        <v>0</v>
      </c>
      <c r="AF92" s="79">
        <v>0</v>
      </c>
      <c r="AG92" s="76">
        <v>69.508300000000006</v>
      </c>
      <c r="AH92" s="74">
        <v>43101</v>
      </c>
      <c r="AI92" s="74">
        <v>43465</v>
      </c>
      <c r="AJ92" s="93"/>
      <c r="AK92" s="63">
        <f t="shared" si="45"/>
        <v>0</v>
      </c>
      <c r="AL92" s="63">
        <f t="shared" si="46"/>
        <v>0</v>
      </c>
      <c r="AM92" s="63">
        <f t="shared" si="47"/>
        <v>0</v>
      </c>
      <c r="AN92" s="63">
        <f t="shared" si="48"/>
        <v>0</v>
      </c>
      <c r="AO92" s="63">
        <f t="shared" si="49"/>
        <v>0</v>
      </c>
      <c r="AP92" s="63">
        <f t="shared" si="50"/>
        <v>0</v>
      </c>
      <c r="AQ92" s="63">
        <f t="shared" si="51"/>
        <v>0</v>
      </c>
      <c r="AR92" s="63">
        <f t="shared" si="52"/>
        <v>0</v>
      </c>
      <c r="AS92" s="63">
        <f t="shared" si="53"/>
        <v>0</v>
      </c>
      <c r="AT92" s="64">
        <f t="shared" si="54"/>
        <v>0</v>
      </c>
      <c r="AU92" s="64">
        <f t="shared" si="55"/>
        <v>0</v>
      </c>
      <c r="AV92" s="76">
        <v>0</v>
      </c>
      <c r="AW92" s="76">
        <v>0</v>
      </c>
      <c r="AX92" s="76">
        <v>0</v>
      </c>
      <c r="AY92" s="76">
        <v>0</v>
      </c>
      <c r="AZ92" s="64">
        <f t="shared" si="56"/>
        <v>0</v>
      </c>
      <c r="BA92" s="76">
        <v>0</v>
      </c>
      <c r="BB92" s="76">
        <v>0</v>
      </c>
      <c r="BC92" s="76">
        <v>0</v>
      </c>
      <c r="BD92" s="64">
        <f t="shared" si="57"/>
        <v>0</v>
      </c>
      <c r="BE92" s="64">
        <f t="shared" si="58"/>
        <v>0</v>
      </c>
      <c r="BF92" s="76">
        <v>0</v>
      </c>
      <c r="BG92" s="76">
        <v>0</v>
      </c>
      <c r="BH92" s="76">
        <v>0</v>
      </c>
      <c r="BI92" s="76">
        <v>0</v>
      </c>
      <c r="BJ92" s="64">
        <f t="shared" si="59"/>
        <v>0</v>
      </c>
      <c r="BK92" s="76">
        <v>0</v>
      </c>
      <c r="BL92" s="76">
        <v>0</v>
      </c>
      <c r="BM92" s="76">
        <v>0</v>
      </c>
      <c r="BN92" s="76">
        <f t="shared" si="60"/>
        <v>0</v>
      </c>
      <c r="BO92" s="76">
        <f t="shared" si="61"/>
        <v>0</v>
      </c>
      <c r="BP92" s="76">
        <v>0</v>
      </c>
      <c r="BQ92" s="76">
        <v>0</v>
      </c>
      <c r="BR92" s="76">
        <v>0</v>
      </c>
      <c r="BS92" s="76">
        <v>0</v>
      </c>
      <c r="BT92" s="64">
        <f t="shared" si="62"/>
        <v>0</v>
      </c>
      <c r="BU92" s="76">
        <v>0</v>
      </c>
      <c r="BV92" s="76">
        <v>0</v>
      </c>
      <c r="BW92" s="76">
        <v>0</v>
      </c>
      <c r="BX92" s="76">
        <f t="shared" si="63"/>
        <v>37.328400000000002</v>
      </c>
      <c r="BY92" s="76">
        <f t="shared" si="64"/>
        <v>22.0809</v>
      </c>
      <c r="BZ92" s="76">
        <f t="shared" si="65"/>
        <v>0</v>
      </c>
      <c r="CA92" s="76">
        <f t="shared" si="66"/>
        <v>0</v>
      </c>
      <c r="CB92" s="76">
        <f t="shared" si="67"/>
        <v>15.2475</v>
      </c>
      <c r="CC92" s="76">
        <f t="shared" si="68"/>
        <v>0</v>
      </c>
      <c r="CD92" s="76">
        <f t="shared" si="69"/>
        <v>0</v>
      </c>
      <c r="CE92" s="76">
        <f t="shared" si="70"/>
        <v>0</v>
      </c>
      <c r="CF92" s="76">
        <f t="shared" si="71"/>
        <v>0</v>
      </c>
      <c r="CG92" s="76">
        <f t="shared" si="72"/>
        <v>37.328400000000002</v>
      </c>
      <c r="CH92" s="76">
        <f t="shared" si="73"/>
        <v>37.328400000000002</v>
      </c>
      <c r="CI92" s="76">
        <v>22.0809</v>
      </c>
      <c r="CJ92" s="76">
        <v>0</v>
      </c>
      <c r="CK92" s="76">
        <v>0</v>
      </c>
      <c r="CL92" s="76">
        <v>15.2475</v>
      </c>
      <c r="CM92" s="64">
        <f t="shared" si="74"/>
        <v>0</v>
      </c>
      <c r="CN92" s="76">
        <v>0</v>
      </c>
      <c r="CO92" s="76">
        <v>0</v>
      </c>
      <c r="CP92" s="76">
        <v>0</v>
      </c>
      <c r="CQ92" s="64">
        <f t="shared" si="75"/>
        <v>0</v>
      </c>
      <c r="CR92" s="64">
        <f t="shared" si="76"/>
        <v>0</v>
      </c>
      <c r="CS92" s="76">
        <v>0</v>
      </c>
      <c r="CT92" s="76">
        <v>0</v>
      </c>
      <c r="CU92" s="76">
        <v>0</v>
      </c>
      <c r="CV92" s="76">
        <v>0</v>
      </c>
      <c r="CW92" s="64">
        <f t="shared" si="77"/>
        <v>0</v>
      </c>
      <c r="CX92" s="76">
        <v>0</v>
      </c>
      <c r="CY92" s="76">
        <v>0</v>
      </c>
      <c r="CZ92" s="76">
        <v>0</v>
      </c>
      <c r="DA92" s="64">
        <f t="shared" si="78"/>
        <v>0</v>
      </c>
      <c r="DB92" s="64">
        <f t="shared" si="79"/>
        <v>0</v>
      </c>
      <c r="DC92" s="76">
        <v>0</v>
      </c>
      <c r="DD92" s="76">
        <v>0</v>
      </c>
      <c r="DE92" s="76">
        <v>0</v>
      </c>
      <c r="DF92" s="76">
        <v>0</v>
      </c>
      <c r="DG92" s="82">
        <f t="shared" si="80"/>
        <v>0</v>
      </c>
      <c r="DH92" s="83">
        <v>0</v>
      </c>
      <c r="DI92" s="83">
        <v>0</v>
      </c>
      <c r="DJ92" s="83">
        <v>0</v>
      </c>
      <c r="DK92" s="67" t="e">
        <f>#REF!+#REF!+#REF!+#REF!</f>
        <v>#REF!</v>
      </c>
      <c r="DL92" s="67" t="e">
        <f>#REF!+#REF!+AK92+BX92</f>
        <v>#REF!</v>
      </c>
      <c r="DM92" s="67" t="e">
        <f>#REF!+#REF!+AL92+BY92</f>
        <v>#REF!</v>
      </c>
      <c r="DN92" s="67" t="e">
        <f>#REF!+#REF!+AM92+BZ92</f>
        <v>#REF!</v>
      </c>
      <c r="DO92" s="67" t="e">
        <f>#REF!+#REF!+AN92+CA92</f>
        <v>#REF!</v>
      </c>
      <c r="DP92" s="67" t="e">
        <f>#REF!+#REF!+AO92+CB92</f>
        <v>#REF!</v>
      </c>
      <c r="DQ92" s="67" t="e">
        <f>#REF!+#REF!+AP92+CC92</f>
        <v>#REF!</v>
      </c>
      <c r="DR92" s="67" t="e">
        <f>#REF!+#REF!+AQ92+CD92</f>
        <v>#REF!</v>
      </c>
      <c r="DS92" s="67" t="e">
        <f>#REF!+#REF!+AR92+CE92</f>
        <v>#REF!</v>
      </c>
      <c r="DT92" s="67" t="e">
        <f>#REF!+#REF!+AS92+CF92</f>
        <v>#REF!</v>
      </c>
      <c r="DU92" s="64" t="e">
        <f>DK92-#REF!</f>
        <v>#REF!</v>
      </c>
      <c r="DV9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92" s="64" t="e">
        <f t="shared" si="81"/>
        <v>#REF!</v>
      </c>
      <c r="DX92" s="64" t="e">
        <f>DN92-Таблица13[[#This Row],[ФОТ20]]</f>
        <v>#REF!</v>
      </c>
      <c r="DY92" s="64" t="e">
        <f>DO92-Таблица13[[#This Row],[ЕСН24]]</f>
        <v>#REF!</v>
      </c>
      <c r="DZ92" s="64" t="e">
        <f t="shared" si="82"/>
        <v>#REF!</v>
      </c>
      <c r="EA9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92" s="64" t="e">
        <f t="shared" si="83"/>
        <v>#REF!</v>
      </c>
      <c r="EC92" s="64" t="e">
        <f t="shared" si="84"/>
        <v>#REF!</v>
      </c>
      <c r="ED92" s="64" t="e">
        <f t="shared" si="85"/>
        <v>#REF!</v>
      </c>
    </row>
    <row r="93" spans="1:134" ht="45" hidden="1">
      <c r="A93" s="70" t="s">
        <v>226</v>
      </c>
      <c r="B93" s="70">
        <v>81</v>
      </c>
      <c r="C93" s="71" t="s">
        <v>227</v>
      </c>
      <c r="D93" s="72" t="s">
        <v>228</v>
      </c>
      <c r="E93" s="73">
        <v>1</v>
      </c>
      <c r="F93" s="74" t="s">
        <v>229</v>
      </c>
      <c r="G93" s="73" t="s">
        <v>247</v>
      </c>
      <c r="H93" s="73" t="s">
        <v>547</v>
      </c>
      <c r="I93" s="73" t="s">
        <v>232</v>
      </c>
      <c r="J93" s="14" t="s">
        <v>588</v>
      </c>
      <c r="K93" s="75" t="s">
        <v>268</v>
      </c>
      <c r="L93" s="75" t="s">
        <v>290</v>
      </c>
      <c r="M93" s="75" t="s">
        <v>549</v>
      </c>
      <c r="N93" s="75" t="s">
        <v>575</v>
      </c>
      <c r="O93" s="70"/>
      <c r="P93" s="76" t="s">
        <v>589</v>
      </c>
      <c r="Q93" s="76" t="s">
        <v>572</v>
      </c>
      <c r="R93" s="76" t="s">
        <v>590</v>
      </c>
      <c r="S93" s="76" t="s">
        <v>554</v>
      </c>
      <c r="T93" s="77" t="s">
        <v>547</v>
      </c>
      <c r="U93" s="77" t="s">
        <v>555</v>
      </c>
      <c r="V93" s="76">
        <v>36.801400000000001</v>
      </c>
      <c r="W93" s="76">
        <v>31.250700000000002</v>
      </c>
      <c r="X93" s="78">
        <v>0</v>
      </c>
      <c r="Y93" s="76">
        <v>0</v>
      </c>
      <c r="Z93" s="76">
        <v>0</v>
      </c>
      <c r="AA93" s="76">
        <v>0</v>
      </c>
      <c r="AB93" s="76">
        <v>0</v>
      </c>
      <c r="AC93" s="76">
        <v>31.250700000000002</v>
      </c>
      <c r="AD93" s="76">
        <v>36.801400000000001</v>
      </c>
      <c r="AE93" s="79">
        <v>0</v>
      </c>
      <c r="AF93" s="79">
        <v>0</v>
      </c>
      <c r="AG93" s="76">
        <v>68.052099999999996</v>
      </c>
      <c r="AH93" s="74">
        <v>43101</v>
      </c>
      <c r="AI93" s="74">
        <v>43465</v>
      </c>
      <c r="AJ93" s="93"/>
      <c r="AK93" s="63">
        <f t="shared" si="45"/>
        <v>0</v>
      </c>
      <c r="AL93" s="63">
        <f t="shared" si="46"/>
        <v>0</v>
      </c>
      <c r="AM93" s="63">
        <f t="shared" si="47"/>
        <v>0</v>
      </c>
      <c r="AN93" s="63">
        <f t="shared" si="48"/>
        <v>0</v>
      </c>
      <c r="AO93" s="63">
        <f t="shared" si="49"/>
        <v>0</v>
      </c>
      <c r="AP93" s="63">
        <f t="shared" si="50"/>
        <v>0</v>
      </c>
      <c r="AQ93" s="63">
        <f t="shared" si="51"/>
        <v>0</v>
      </c>
      <c r="AR93" s="63">
        <f t="shared" si="52"/>
        <v>0</v>
      </c>
      <c r="AS93" s="63">
        <f t="shared" si="53"/>
        <v>0</v>
      </c>
      <c r="AT93" s="64">
        <f t="shared" si="54"/>
        <v>0</v>
      </c>
      <c r="AU93" s="64">
        <f t="shared" si="55"/>
        <v>0</v>
      </c>
      <c r="AV93" s="76">
        <v>0</v>
      </c>
      <c r="AW93" s="76">
        <v>0</v>
      </c>
      <c r="AX93" s="76">
        <v>0</v>
      </c>
      <c r="AY93" s="76">
        <v>0</v>
      </c>
      <c r="AZ93" s="64">
        <f t="shared" si="56"/>
        <v>0</v>
      </c>
      <c r="BA93" s="76">
        <v>0</v>
      </c>
      <c r="BB93" s="76">
        <v>0</v>
      </c>
      <c r="BC93" s="76">
        <v>0</v>
      </c>
      <c r="BD93" s="64">
        <f t="shared" si="57"/>
        <v>0</v>
      </c>
      <c r="BE93" s="64">
        <f t="shared" si="58"/>
        <v>0</v>
      </c>
      <c r="BF93" s="76">
        <v>0</v>
      </c>
      <c r="BG93" s="76">
        <v>0</v>
      </c>
      <c r="BH93" s="76">
        <v>0</v>
      </c>
      <c r="BI93" s="76">
        <v>0</v>
      </c>
      <c r="BJ93" s="64">
        <f t="shared" si="59"/>
        <v>0</v>
      </c>
      <c r="BK93" s="76">
        <v>0</v>
      </c>
      <c r="BL93" s="76">
        <v>0</v>
      </c>
      <c r="BM93" s="76">
        <v>0</v>
      </c>
      <c r="BN93" s="76">
        <f t="shared" si="60"/>
        <v>0</v>
      </c>
      <c r="BO93" s="76">
        <f t="shared" si="61"/>
        <v>0</v>
      </c>
      <c r="BP93" s="76">
        <v>0</v>
      </c>
      <c r="BQ93" s="76">
        <v>0</v>
      </c>
      <c r="BR93" s="76">
        <v>0</v>
      </c>
      <c r="BS93" s="76">
        <v>0</v>
      </c>
      <c r="BT93" s="64">
        <f t="shared" si="62"/>
        <v>0</v>
      </c>
      <c r="BU93" s="76">
        <v>0</v>
      </c>
      <c r="BV93" s="76">
        <v>0</v>
      </c>
      <c r="BW93" s="76">
        <v>0</v>
      </c>
      <c r="BX93" s="76">
        <f t="shared" si="63"/>
        <v>19.674399999999999</v>
      </c>
      <c r="BY93" s="76">
        <f t="shared" si="64"/>
        <v>11.0404</v>
      </c>
      <c r="BZ93" s="76">
        <f t="shared" si="65"/>
        <v>0</v>
      </c>
      <c r="CA93" s="76">
        <f t="shared" si="66"/>
        <v>0</v>
      </c>
      <c r="CB93" s="76">
        <f t="shared" si="67"/>
        <v>8.6340000000000003</v>
      </c>
      <c r="CC93" s="76">
        <f t="shared" si="68"/>
        <v>0</v>
      </c>
      <c r="CD93" s="76">
        <f t="shared" si="69"/>
        <v>0</v>
      </c>
      <c r="CE93" s="76">
        <f t="shared" si="70"/>
        <v>0</v>
      </c>
      <c r="CF93" s="76">
        <f t="shared" si="71"/>
        <v>0</v>
      </c>
      <c r="CG93" s="76">
        <f t="shared" si="72"/>
        <v>0</v>
      </c>
      <c r="CH93" s="76">
        <f t="shared" si="73"/>
        <v>0</v>
      </c>
      <c r="CI93" s="76">
        <v>0</v>
      </c>
      <c r="CJ93" s="76">
        <v>0</v>
      </c>
      <c r="CK93" s="76">
        <v>0</v>
      </c>
      <c r="CL93" s="76">
        <v>0</v>
      </c>
      <c r="CM93" s="64">
        <f t="shared" si="74"/>
        <v>0</v>
      </c>
      <c r="CN93" s="76">
        <v>0</v>
      </c>
      <c r="CO93" s="76">
        <v>0</v>
      </c>
      <c r="CP93" s="76">
        <v>0</v>
      </c>
      <c r="CQ93" s="64">
        <f t="shared" si="75"/>
        <v>19.674399999999999</v>
      </c>
      <c r="CR93" s="64">
        <f t="shared" si="76"/>
        <v>19.674399999999999</v>
      </c>
      <c r="CS93" s="76">
        <v>11.0404</v>
      </c>
      <c r="CT93" s="76">
        <v>0</v>
      </c>
      <c r="CU93" s="76">
        <v>0</v>
      </c>
      <c r="CV93" s="76">
        <v>8.6340000000000003</v>
      </c>
      <c r="CW93" s="64">
        <f t="shared" si="77"/>
        <v>0</v>
      </c>
      <c r="CX93" s="76">
        <v>0</v>
      </c>
      <c r="CY93" s="76">
        <v>0</v>
      </c>
      <c r="CZ93" s="76">
        <v>0</v>
      </c>
      <c r="DA93" s="64">
        <f t="shared" si="78"/>
        <v>0</v>
      </c>
      <c r="DB93" s="64">
        <f t="shared" si="79"/>
        <v>0</v>
      </c>
      <c r="DC93" s="76">
        <v>0</v>
      </c>
      <c r="DD93" s="76">
        <v>0</v>
      </c>
      <c r="DE93" s="76">
        <v>0</v>
      </c>
      <c r="DF93" s="76">
        <v>0</v>
      </c>
      <c r="DG93" s="82">
        <f t="shared" si="80"/>
        <v>0</v>
      </c>
      <c r="DH93" s="83">
        <v>0</v>
      </c>
      <c r="DI93" s="83">
        <v>0</v>
      </c>
      <c r="DJ93" s="83">
        <v>0</v>
      </c>
      <c r="DK93" s="67" t="e">
        <f>#REF!+#REF!+#REF!+#REF!</f>
        <v>#REF!</v>
      </c>
      <c r="DL93" s="67" t="e">
        <f>#REF!+#REF!+AK93+BX93</f>
        <v>#REF!</v>
      </c>
      <c r="DM93" s="67" t="e">
        <f>#REF!+#REF!+AL93+BY93</f>
        <v>#REF!</v>
      </c>
      <c r="DN93" s="67" t="e">
        <f>#REF!+#REF!+AM93+BZ93</f>
        <v>#REF!</v>
      </c>
      <c r="DO93" s="67" t="e">
        <f>#REF!+#REF!+AN93+CA93</f>
        <v>#REF!</v>
      </c>
      <c r="DP93" s="67" t="e">
        <f>#REF!+#REF!+AO93+CB93</f>
        <v>#REF!</v>
      </c>
      <c r="DQ93" s="67" t="e">
        <f>#REF!+#REF!+AP93+CC93</f>
        <v>#REF!</v>
      </c>
      <c r="DR93" s="67" t="e">
        <f>#REF!+#REF!+AQ93+CD93</f>
        <v>#REF!</v>
      </c>
      <c r="DS93" s="67" t="e">
        <f>#REF!+#REF!+AR93+CE93</f>
        <v>#REF!</v>
      </c>
      <c r="DT93" s="67" t="e">
        <f>#REF!+#REF!+AS93+CF93</f>
        <v>#REF!</v>
      </c>
      <c r="DU93" s="64" t="e">
        <f>DK93-#REF!</f>
        <v>#REF!</v>
      </c>
      <c r="DV9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93" s="64" t="e">
        <f t="shared" si="81"/>
        <v>#REF!</v>
      </c>
      <c r="DX93" s="64" t="e">
        <f>DN93-Таблица13[[#This Row],[ФОТ20]]</f>
        <v>#REF!</v>
      </c>
      <c r="DY93" s="64" t="e">
        <f>DO93-Таблица13[[#This Row],[ЕСН24]]</f>
        <v>#REF!</v>
      </c>
      <c r="DZ93" s="64" t="e">
        <f t="shared" si="82"/>
        <v>#REF!</v>
      </c>
      <c r="EA9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93" s="64" t="e">
        <f t="shared" si="83"/>
        <v>#REF!</v>
      </c>
      <c r="EC93" s="64" t="e">
        <f t="shared" si="84"/>
        <v>#REF!</v>
      </c>
      <c r="ED93" s="64" t="e">
        <f t="shared" si="85"/>
        <v>#REF!</v>
      </c>
    </row>
    <row r="94" spans="1:134" ht="45" hidden="1">
      <c r="A94" s="70" t="s">
        <v>226</v>
      </c>
      <c r="B94" s="70">
        <v>82</v>
      </c>
      <c r="C94" s="71" t="s">
        <v>227</v>
      </c>
      <c r="D94" s="72" t="s">
        <v>228</v>
      </c>
      <c r="E94" s="73">
        <v>1</v>
      </c>
      <c r="F94" s="74" t="s">
        <v>229</v>
      </c>
      <c r="G94" s="73" t="s">
        <v>247</v>
      </c>
      <c r="H94" s="73" t="s">
        <v>547</v>
      </c>
      <c r="I94" s="73" t="s">
        <v>232</v>
      </c>
      <c r="J94" s="14" t="s">
        <v>591</v>
      </c>
      <c r="K94" s="75" t="s">
        <v>268</v>
      </c>
      <c r="L94" s="75" t="s">
        <v>290</v>
      </c>
      <c r="M94" s="75" t="s">
        <v>549</v>
      </c>
      <c r="N94" s="75" t="s">
        <v>575</v>
      </c>
      <c r="O94" s="70"/>
      <c r="P94" s="76" t="s">
        <v>592</v>
      </c>
      <c r="Q94" s="76" t="s">
        <v>572</v>
      </c>
      <c r="R94" s="76" t="s">
        <v>593</v>
      </c>
      <c r="S94" s="76" t="s">
        <v>554</v>
      </c>
      <c r="T94" s="77" t="s">
        <v>547</v>
      </c>
      <c r="U94" s="77" t="s">
        <v>555</v>
      </c>
      <c r="V94" s="76">
        <v>36.801400000000001</v>
      </c>
      <c r="W94" s="76">
        <v>62.047799999999995</v>
      </c>
      <c r="X94" s="78">
        <v>0</v>
      </c>
      <c r="Y94" s="76">
        <v>0</v>
      </c>
      <c r="Z94" s="76">
        <v>0</v>
      </c>
      <c r="AA94" s="76">
        <v>0</v>
      </c>
      <c r="AB94" s="76">
        <v>0</v>
      </c>
      <c r="AC94" s="76">
        <v>62.047799999999995</v>
      </c>
      <c r="AD94" s="76">
        <v>36.801400000000001</v>
      </c>
      <c r="AE94" s="79">
        <v>0</v>
      </c>
      <c r="AF94" s="79">
        <v>0</v>
      </c>
      <c r="AG94" s="76">
        <v>98.849299999999999</v>
      </c>
      <c r="AH94" s="74">
        <v>43101</v>
      </c>
      <c r="AI94" s="74">
        <v>43465</v>
      </c>
      <c r="AJ94" s="93"/>
      <c r="AK94" s="63">
        <f t="shared" si="45"/>
        <v>39.991399999999999</v>
      </c>
      <c r="AL94" s="63">
        <f t="shared" si="46"/>
        <v>11.0404</v>
      </c>
      <c r="AM94" s="63">
        <f t="shared" si="47"/>
        <v>0</v>
      </c>
      <c r="AN94" s="63">
        <f t="shared" si="48"/>
        <v>0</v>
      </c>
      <c r="AO94" s="63">
        <f t="shared" si="49"/>
        <v>28.951000000000001</v>
      </c>
      <c r="AP94" s="63">
        <f t="shared" si="50"/>
        <v>0</v>
      </c>
      <c r="AQ94" s="63">
        <f t="shared" si="51"/>
        <v>0</v>
      </c>
      <c r="AR94" s="63">
        <f t="shared" si="52"/>
        <v>0</v>
      </c>
      <c r="AS94" s="63">
        <f t="shared" si="53"/>
        <v>0</v>
      </c>
      <c r="AT94" s="64">
        <f t="shared" si="54"/>
        <v>39.991399999999999</v>
      </c>
      <c r="AU94" s="64">
        <f t="shared" si="55"/>
        <v>39.991399999999999</v>
      </c>
      <c r="AV94" s="76">
        <v>11.0404</v>
      </c>
      <c r="AW94" s="76">
        <v>0</v>
      </c>
      <c r="AX94" s="76">
        <v>0</v>
      </c>
      <c r="AY94" s="76">
        <v>28.951000000000001</v>
      </c>
      <c r="AZ94" s="64">
        <f t="shared" si="56"/>
        <v>0</v>
      </c>
      <c r="BA94" s="76">
        <v>0</v>
      </c>
      <c r="BB94" s="76">
        <v>0</v>
      </c>
      <c r="BC94" s="76">
        <v>0</v>
      </c>
      <c r="BD94" s="64">
        <f t="shared" si="57"/>
        <v>0</v>
      </c>
      <c r="BE94" s="64">
        <f t="shared" si="58"/>
        <v>0</v>
      </c>
      <c r="BF94" s="76">
        <v>0</v>
      </c>
      <c r="BG94" s="76">
        <v>0</v>
      </c>
      <c r="BH94" s="76">
        <v>0</v>
      </c>
      <c r="BI94" s="76">
        <v>0</v>
      </c>
      <c r="BJ94" s="64">
        <f t="shared" si="59"/>
        <v>0</v>
      </c>
      <c r="BK94" s="76">
        <v>0</v>
      </c>
      <c r="BL94" s="76">
        <v>0</v>
      </c>
      <c r="BM94" s="76">
        <v>0</v>
      </c>
      <c r="BN94" s="76">
        <f t="shared" si="60"/>
        <v>0</v>
      </c>
      <c r="BO94" s="76">
        <f t="shared" si="61"/>
        <v>0</v>
      </c>
      <c r="BP94" s="76">
        <v>0</v>
      </c>
      <c r="BQ94" s="76">
        <v>0</v>
      </c>
      <c r="BR94" s="76">
        <v>0</v>
      </c>
      <c r="BS94" s="76">
        <v>0</v>
      </c>
      <c r="BT94" s="64">
        <f t="shared" si="62"/>
        <v>0</v>
      </c>
      <c r="BU94" s="76">
        <v>0</v>
      </c>
      <c r="BV94" s="76">
        <v>0</v>
      </c>
      <c r="BW94" s="76">
        <v>0</v>
      </c>
      <c r="BX94" s="76">
        <f t="shared" si="63"/>
        <v>31.244799999999998</v>
      </c>
      <c r="BY94" s="76">
        <f t="shared" si="64"/>
        <v>14.720599999999999</v>
      </c>
      <c r="BZ94" s="76">
        <f t="shared" si="65"/>
        <v>0</v>
      </c>
      <c r="CA94" s="76">
        <f t="shared" si="66"/>
        <v>0</v>
      </c>
      <c r="CB94" s="76">
        <f t="shared" si="67"/>
        <v>16.5242</v>
      </c>
      <c r="CC94" s="76">
        <f t="shared" si="68"/>
        <v>0</v>
      </c>
      <c r="CD94" s="76">
        <f t="shared" si="69"/>
        <v>0</v>
      </c>
      <c r="CE94" s="76">
        <f t="shared" si="70"/>
        <v>0</v>
      </c>
      <c r="CF94" s="76">
        <f t="shared" si="71"/>
        <v>0</v>
      </c>
      <c r="CG94" s="76">
        <f t="shared" si="72"/>
        <v>0</v>
      </c>
      <c r="CH94" s="76">
        <f t="shared" si="73"/>
        <v>0</v>
      </c>
      <c r="CI94" s="76">
        <v>0</v>
      </c>
      <c r="CJ94" s="76">
        <v>0</v>
      </c>
      <c r="CK94" s="76">
        <v>0</v>
      </c>
      <c r="CL94" s="76">
        <v>0</v>
      </c>
      <c r="CM94" s="64">
        <f t="shared" si="74"/>
        <v>0</v>
      </c>
      <c r="CN94" s="76">
        <v>0</v>
      </c>
      <c r="CO94" s="76">
        <v>0</v>
      </c>
      <c r="CP94" s="76">
        <v>0</v>
      </c>
      <c r="CQ94" s="64">
        <f t="shared" si="75"/>
        <v>0</v>
      </c>
      <c r="CR94" s="64">
        <f t="shared" si="76"/>
        <v>0</v>
      </c>
      <c r="CS94" s="76">
        <v>0</v>
      </c>
      <c r="CT94" s="76">
        <v>0</v>
      </c>
      <c r="CU94" s="76">
        <v>0</v>
      </c>
      <c r="CV94" s="76">
        <v>0</v>
      </c>
      <c r="CW94" s="64">
        <f t="shared" si="77"/>
        <v>0</v>
      </c>
      <c r="CX94" s="76">
        <v>0</v>
      </c>
      <c r="CY94" s="76">
        <v>0</v>
      </c>
      <c r="CZ94" s="76">
        <v>0</v>
      </c>
      <c r="DA94" s="64">
        <f t="shared" si="78"/>
        <v>31.244799999999998</v>
      </c>
      <c r="DB94" s="64">
        <f t="shared" si="79"/>
        <v>31.244799999999998</v>
      </c>
      <c r="DC94" s="76">
        <v>14.720599999999999</v>
      </c>
      <c r="DD94" s="76">
        <v>0</v>
      </c>
      <c r="DE94" s="76">
        <v>0</v>
      </c>
      <c r="DF94" s="76">
        <v>16.5242</v>
      </c>
      <c r="DG94" s="82">
        <f t="shared" si="80"/>
        <v>0</v>
      </c>
      <c r="DH94" s="83">
        <v>0</v>
      </c>
      <c r="DI94" s="83">
        <v>0</v>
      </c>
      <c r="DJ94" s="83">
        <v>0</v>
      </c>
      <c r="DK94" s="67" t="e">
        <f>#REF!+#REF!+#REF!+#REF!</f>
        <v>#REF!</v>
      </c>
      <c r="DL94" s="67" t="e">
        <f>#REF!+#REF!+AK94+BX94</f>
        <v>#REF!</v>
      </c>
      <c r="DM94" s="67" t="e">
        <f>#REF!+#REF!+AL94+BY94</f>
        <v>#REF!</v>
      </c>
      <c r="DN94" s="67" t="e">
        <f>#REF!+#REF!+AM94+BZ94</f>
        <v>#REF!</v>
      </c>
      <c r="DO94" s="67" t="e">
        <f>#REF!+#REF!+AN94+CA94</f>
        <v>#REF!</v>
      </c>
      <c r="DP94" s="67" t="e">
        <f>#REF!+#REF!+AO94+CB94</f>
        <v>#REF!</v>
      </c>
      <c r="DQ94" s="67" t="e">
        <f>#REF!+#REF!+AP94+CC94</f>
        <v>#REF!</v>
      </c>
      <c r="DR94" s="67" t="e">
        <f>#REF!+#REF!+AQ94+CD94</f>
        <v>#REF!</v>
      </c>
      <c r="DS94" s="67" t="e">
        <f>#REF!+#REF!+AR94+CE94</f>
        <v>#REF!</v>
      </c>
      <c r="DT94" s="67" t="e">
        <f>#REF!+#REF!+AS94+CF94</f>
        <v>#REF!</v>
      </c>
      <c r="DU94" s="64" t="e">
        <f>DK94-#REF!</f>
        <v>#REF!</v>
      </c>
      <c r="DV9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94" s="64" t="e">
        <f t="shared" si="81"/>
        <v>#REF!</v>
      </c>
      <c r="DX94" s="64" t="e">
        <f>DN94-Таблица13[[#This Row],[ФОТ20]]</f>
        <v>#REF!</v>
      </c>
      <c r="DY94" s="64" t="e">
        <f>DO94-Таблица13[[#This Row],[ЕСН24]]</f>
        <v>#REF!</v>
      </c>
      <c r="DZ94" s="64" t="e">
        <f t="shared" si="82"/>
        <v>#REF!</v>
      </c>
      <c r="EA9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94" s="64" t="e">
        <f t="shared" si="83"/>
        <v>#REF!</v>
      </c>
      <c r="EC94" s="64" t="e">
        <f t="shared" si="84"/>
        <v>#REF!</v>
      </c>
      <c r="ED94" s="64" t="e">
        <f t="shared" si="85"/>
        <v>#REF!</v>
      </c>
    </row>
    <row r="95" spans="1:134" ht="45" hidden="1">
      <c r="A95" s="70" t="s">
        <v>226</v>
      </c>
      <c r="B95" s="70">
        <v>83</v>
      </c>
      <c r="C95" s="71" t="s">
        <v>227</v>
      </c>
      <c r="D95" s="72" t="s">
        <v>228</v>
      </c>
      <c r="E95" s="73">
        <v>1</v>
      </c>
      <c r="F95" s="74" t="s">
        <v>229</v>
      </c>
      <c r="G95" s="73" t="s">
        <v>247</v>
      </c>
      <c r="H95" s="73" t="s">
        <v>547</v>
      </c>
      <c r="I95" s="73" t="s">
        <v>232</v>
      </c>
      <c r="J95" s="14" t="s">
        <v>594</v>
      </c>
      <c r="K95" s="75" t="s">
        <v>268</v>
      </c>
      <c r="L95" s="75" t="s">
        <v>290</v>
      </c>
      <c r="M95" s="75" t="s">
        <v>549</v>
      </c>
      <c r="N95" s="75" t="s">
        <v>575</v>
      </c>
      <c r="O95" s="70"/>
      <c r="P95" s="76" t="s">
        <v>595</v>
      </c>
      <c r="Q95" s="76" t="s">
        <v>572</v>
      </c>
      <c r="R95" s="76" t="s">
        <v>596</v>
      </c>
      <c r="S95" s="76" t="s">
        <v>554</v>
      </c>
      <c r="T95" s="77" t="s">
        <v>547</v>
      </c>
      <c r="U95" s="77" t="s">
        <v>555</v>
      </c>
      <c r="V95" s="76">
        <v>36.801400000000001</v>
      </c>
      <c r="W95" s="76">
        <v>27.584800000000001</v>
      </c>
      <c r="X95" s="78">
        <v>0</v>
      </c>
      <c r="Y95" s="76">
        <v>0</v>
      </c>
      <c r="Z95" s="76">
        <v>0</v>
      </c>
      <c r="AA95" s="76">
        <v>0</v>
      </c>
      <c r="AB95" s="76">
        <v>0</v>
      </c>
      <c r="AC95" s="76">
        <v>27.584800000000001</v>
      </c>
      <c r="AD95" s="76">
        <v>36.801400000000001</v>
      </c>
      <c r="AE95" s="79">
        <v>0</v>
      </c>
      <c r="AF95" s="79">
        <v>0</v>
      </c>
      <c r="AG95" s="76">
        <v>64.386200000000002</v>
      </c>
      <c r="AH95" s="74">
        <v>43101</v>
      </c>
      <c r="AI95" s="74">
        <v>43465</v>
      </c>
      <c r="AJ95" s="93"/>
      <c r="AK95" s="63">
        <f t="shared" si="45"/>
        <v>11.0404</v>
      </c>
      <c r="AL95" s="63">
        <f t="shared" si="46"/>
        <v>11.0404</v>
      </c>
      <c r="AM95" s="63">
        <f t="shared" si="47"/>
        <v>0</v>
      </c>
      <c r="AN95" s="63">
        <f t="shared" si="48"/>
        <v>0</v>
      </c>
      <c r="AO95" s="63">
        <f t="shared" si="49"/>
        <v>9.5957000000000008</v>
      </c>
      <c r="AP95" s="63">
        <f t="shared" si="50"/>
        <v>0</v>
      </c>
      <c r="AQ95" s="63">
        <f t="shared" si="51"/>
        <v>0</v>
      </c>
      <c r="AR95" s="63">
        <f t="shared" si="52"/>
        <v>0</v>
      </c>
      <c r="AS95" s="63">
        <f t="shared" si="53"/>
        <v>0</v>
      </c>
      <c r="AT95" s="64">
        <f t="shared" si="54"/>
        <v>0</v>
      </c>
      <c r="AU95" s="64">
        <f t="shared" si="55"/>
        <v>0</v>
      </c>
      <c r="AV95" s="76">
        <v>0</v>
      </c>
      <c r="AW95" s="76">
        <v>0</v>
      </c>
      <c r="AX95" s="76">
        <v>0</v>
      </c>
      <c r="AY95" s="76">
        <v>0</v>
      </c>
      <c r="AZ95" s="64">
        <f t="shared" si="56"/>
        <v>0</v>
      </c>
      <c r="BA95" s="76">
        <v>0</v>
      </c>
      <c r="BB95" s="76">
        <v>0</v>
      </c>
      <c r="BC95" s="76">
        <v>0</v>
      </c>
      <c r="BD95" s="64">
        <f t="shared" si="57"/>
        <v>11.0404</v>
      </c>
      <c r="BE95" s="64">
        <f t="shared" si="58"/>
        <v>11.0404</v>
      </c>
      <c r="BF95" s="76">
        <v>11.0404</v>
      </c>
      <c r="BG95" s="76">
        <v>0</v>
      </c>
      <c r="BH95" s="76">
        <v>0</v>
      </c>
      <c r="BI95" s="76">
        <v>9.5957000000000008</v>
      </c>
      <c r="BJ95" s="64">
        <f t="shared" si="59"/>
        <v>0</v>
      </c>
      <c r="BK95" s="76">
        <v>0</v>
      </c>
      <c r="BL95" s="76">
        <v>0</v>
      </c>
      <c r="BM95" s="76">
        <v>0</v>
      </c>
      <c r="BN95" s="76">
        <f t="shared" si="60"/>
        <v>0</v>
      </c>
      <c r="BO95" s="76">
        <f t="shared" si="61"/>
        <v>0</v>
      </c>
      <c r="BP95" s="76">
        <v>0</v>
      </c>
      <c r="BQ95" s="76">
        <v>0</v>
      </c>
      <c r="BR95" s="76">
        <v>0</v>
      </c>
      <c r="BS95" s="76">
        <v>0</v>
      </c>
      <c r="BT95" s="64">
        <f t="shared" si="62"/>
        <v>0</v>
      </c>
      <c r="BU95" s="76">
        <v>0</v>
      </c>
      <c r="BV95" s="76">
        <v>0</v>
      </c>
      <c r="BW95" s="76">
        <v>0</v>
      </c>
      <c r="BX95" s="76">
        <f t="shared" si="63"/>
        <v>28.095300000000002</v>
      </c>
      <c r="BY95" s="76">
        <f t="shared" si="64"/>
        <v>11.0404</v>
      </c>
      <c r="BZ95" s="76">
        <f t="shared" si="65"/>
        <v>0</v>
      </c>
      <c r="CA95" s="76">
        <f t="shared" si="66"/>
        <v>0</v>
      </c>
      <c r="CB95" s="76">
        <f t="shared" si="67"/>
        <v>17.0549</v>
      </c>
      <c r="CC95" s="76">
        <f t="shared" si="68"/>
        <v>0</v>
      </c>
      <c r="CD95" s="76">
        <f t="shared" si="69"/>
        <v>0</v>
      </c>
      <c r="CE95" s="76">
        <f t="shared" si="70"/>
        <v>0</v>
      </c>
      <c r="CF95" s="76">
        <f t="shared" si="71"/>
        <v>0</v>
      </c>
      <c r="CG95" s="76">
        <f t="shared" si="72"/>
        <v>0</v>
      </c>
      <c r="CH95" s="76">
        <f t="shared" si="73"/>
        <v>0</v>
      </c>
      <c r="CI95" s="76">
        <v>0</v>
      </c>
      <c r="CJ95" s="76">
        <v>0</v>
      </c>
      <c r="CK95" s="76">
        <v>0</v>
      </c>
      <c r="CL95" s="76">
        <v>0</v>
      </c>
      <c r="CM95" s="64">
        <f t="shared" si="74"/>
        <v>0</v>
      </c>
      <c r="CN95" s="76">
        <v>0</v>
      </c>
      <c r="CO95" s="76">
        <v>0</v>
      </c>
      <c r="CP95" s="76">
        <v>0</v>
      </c>
      <c r="CQ95" s="64">
        <f t="shared" si="75"/>
        <v>0</v>
      </c>
      <c r="CR95" s="64">
        <f t="shared" si="76"/>
        <v>0</v>
      </c>
      <c r="CS95" s="76">
        <v>0</v>
      </c>
      <c r="CT95" s="76">
        <v>0</v>
      </c>
      <c r="CU95" s="76">
        <v>0</v>
      </c>
      <c r="CV95" s="76">
        <v>0</v>
      </c>
      <c r="CW95" s="64">
        <f t="shared" si="77"/>
        <v>0</v>
      </c>
      <c r="CX95" s="76">
        <v>0</v>
      </c>
      <c r="CY95" s="76">
        <v>0</v>
      </c>
      <c r="CZ95" s="76">
        <v>0</v>
      </c>
      <c r="DA95" s="64">
        <f t="shared" si="78"/>
        <v>28.095300000000002</v>
      </c>
      <c r="DB95" s="64">
        <f t="shared" si="79"/>
        <v>28.095300000000002</v>
      </c>
      <c r="DC95" s="76">
        <v>11.0404</v>
      </c>
      <c r="DD95" s="76">
        <v>0</v>
      </c>
      <c r="DE95" s="76">
        <v>0</v>
      </c>
      <c r="DF95" s="76">
        <v>17.0549</v>
      </c>
      <c r="DG95" s="82">
        <f t="shared" si="80"/>
        <v>0</v>
      </c>
      <c r="DH95" s="83">
        <v>0</v>
      </c>
      <c r="DI95" s="83">
        <v>0</v>
      </c>
      <c r="DJ95" s="83">
        <v>0</v>
      </c>
      <c r="DK95" s="67" t="e">
        <f>#REF!+#REF!+#REF!+#REF!</f>
        <v>#REF!</v>
      </c>
      <c r="DL95" s="67" t="e">
        <f>#REF!+#REF!+AK95+BX95</f>
        <v>#REF!</v>
      </c>
      <c r="DM95" s="67" t="e">
        <f>#REF!+#REF!+AL95+BY95</f>
        <v>#REF!</v>
      </c>
      <c r="DN95" s="67" t="e">
        <f>#REF!+#REF!+AM95+BZ95</f>
        <v>#REF!</v>
      </c>
      <c r="DO95" s="67" t="e">
        <f>#REF!+#REF!+AN95+CA95</f>
        <v>#REF!</v>
      </c>
      <c r="DP95" s="67" t="e">
        <f>#REF!+#REF!+AO95+CB95</f>
        <v>#REF!</v>
      </c>
      <c r="DQ95" s="67" t="e">
        <f>#REF!+#REF!+AP95+CC95</f>
        <v>#REF!</v>
      </c>
      <c r="DR95" s="67" t="e">
        <f>#REF!+#REF!+AQ95+CD95</f>
        <v>#REF!</v>
      </c>
      <c r="DS95" s="67" t="e">
        <f>#REF!+#REF!+AR95+CE95</f>
        <v>#REF!</v>
      </c>
      <c r="DT95" s="67" t="e">
        <f>#REF!+#REF!+AS95+CF95</f>
        <v>#REF!</v>
      </c>
      <c r="DU95" s="64" t="e">
        <f>DK95-#REF!</f>
        <v>#REF!</v>
      </c>
      <c r="DV9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95" s="64" t="e">
        <f t="shared" si="81"/>
        <v>#REF!</v>
      </c>
      <c r="DX95" s="64" t="e">
        <f>DN95-Таблица13[[#This Row],[ФОТ20]]</f>
        <v>#REF!</v>
      </c>
      <c r="DY95" s="64" t="e">
        <f>DO95-Таблица13[[#This Row],[ЕСН24]]</f>
        <v>#REF!</v>
      </c>
      <c r="DZ95" s="64" t="e">
        <f t="shared" si="82"/>
        <v>#REF!</v>
      </c>
      <c r="EA9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95" s="64" t="e">
        <f t="shared" si="83"/>
        <v>#REF!</v>
      </c>
      <c r="EC95" s="64" t="e">
        <f t="shared" si="84"/>
        <v>#REF!</v>
      </c>
      <c r="ED95" s="64" t="e">
        <f t="shared" si="85"/>
        <v>#REF!</v>
      </c>
    </row>
    <row r="96" spans="1:134" ht="45" hidden="1">
      <c r="A96" s="70" t="s">
        <v>226</v>
      </c>
      <c r="B96" s="70">
        <v>84</v>
      </c>
      <c r="C96" s="71" t="s">
        <v>227</v>
      </c>
      <c r="D96" s="72" t="s">
        <v>228</v>
      </c>
      <c r="E96" s="73">
        <v>1</v>
      </c>
      <c r="F96" s="74" t="s">
        <v>229</v>
      </c>
      <c r="G96" s="73" t="s">
        <v>247</v>
      </c>
      <c r="H96" s="73" t="s">
        <v>547</v>
      </c>
      <c r="I96" s="73" t="s">
        <v>232</v>
      </c>
      <c r="J96" s="14" t="s">
        <v>597</v>
      </c>
      <c r="K96" s="75" t="s">
        <v>268</v>
      </c>
      <c r="L96" s="75" t="s">
        <v>290</v>
      </c>
      <c r="M96" s="75" t="s">
        <v>549</v>
      </c>
      <c r="N96" s="75" t="s">
        <v>575</v>
      </c>
      <c r="O96" s="70"/>
      <c r="P96" s="76" t="s">
        <v>598</v>
      </c>
      <c r="Q96" s="76" t="s">
        <v>572</v>
      </c>
      <c r="R96" s="76" t="s">
        <v>599</v>
      </c>
      <c r="S96" s="76" t="s">
        <v>554</v>
      </c>
      <c r="T96" s="77" t="s">
        <v>547</v>
      </c>
      <c r="U96" s="77" t="s">
        <v>555</v>
      </c>
      <c r="V96" s="76">
        <v>36.801400000000001</v>
      </c>
      <c r="W96" s="76">
        <v>9.7422999999999984</v>
      </c>
      <c r="X96" s="78">
        <v>0</v>
      </c>
      <c r="Y96" s="76">
        <v>0</v>
      </c>
      <c r="Z96" s="76">
        <v>0</v>
      </c>
      <c r="AA96" s="76">
        <v>0</v>
      </c>
      <c r="AB96" s="76">
        <v>0</v>
      </c>
      <c r="AC96" s="76">
        <v>9.7422999999999984</v>
      </c>
      <c r="AD96" s="76">
        <v>36.801400000000001</v>
      </c>
      <c r="AE96" s="79">
        <v>0</v>
      </c>
      <c r="AF96" s="79">
        <v>0</v>
      </c>
      <c r="AG96" s="76">
        <v>46.543700000000001</v>
      </c>
      <c r="AH96" s="74">
        <v>43101</v>
      </c>
      <c r="AI96" s="74">
        <v>43465</v>
      </c>
      <c r="AJ96" s="93"/>
      <c r="AK96" s="63">
        <f t="shared" si="45"/>
        <v>23.271799999999999</v>
      </c>
      <c r="AL96" s="63">
        <f t="shared" si="46"/>
        <v>18.400700000000001</v>
      </c>
      <c r="AM96" s="63">
        <f t="shared" si="47"/>
        <v>0</v>
      </c>
      <c r="AN96" s="63">
        <f t="shared" si="48"/>
        <v>0</v>
      </c>
      <c r="AO96" s="63">
        <f t="shared" si="49"/>
        <v>4.8711000000000002</v>
      </c>
      <c r="AP96" s="63">
        <f t="shared" si="50"/>
        <v>0</v>
      </c>
      <c r="AQ96" s="63">
        <f t="shared" si="51"/>
        <v>0</v>
      </c>
      <c r="AR96" s="63">
        <f t="shared" si="52"/>
        <v>0</v>
      </c>
      <c r="AS96" s="63">
        <f t="shared" si="53"/>
        <v>0</v>
      </c>
      <c r="AT96" s="64">
        <f t="shared" si="54"/>
        <v>23.271799999999999</v>
      </c>
      <c r="AU96" s="64">
        <f t="shared" si="55"/>
        <v>23.271799999999999</v>
      </c>
      <c r="AV96" s="76">
        <v>18.400700000000001</v>
      </c>
      <c r="AW96" s="76">
        <v>0</v>
      </c>
      <c r="AX96" s="76">
        <v>0</v>
      </c>
      <c r="AY96" s="76">
        <v>4.8711000000000002</v>
      </c>
      <c r="AZ96" s="64">
        <f t="shared" si="56"/>
        <v>0</v>
      </c>
      <c r="BA96" s="76">
        <v>0</v>
      </c>
      <c r="BB96" s="76">
        <v>0</v>
      </c>
      <c r="BC96" s="76">
        <v>0</v>
      </c>
      <c r="BD96" s="64">
        <f t="shared" si="57"/>
        <v>0</v>
      </c>
      <c r="BE96" s="64">
        <f t="shared" si="58"/>
        <v>0</v>
      </c>
      <c r="BF96" s="76">
        <v>0</v>
      </c>
      <c r="BG96" s="76">
        <v>0</v>
      </c>
      <c r="BH96" s="76">
        <v>0</v>
      </c>
      <c r="BI96" s="76">
        <v>0</v>
      </c>
      <c r="BJ96" s="64">
        <f t="shared" si="59"/>
        <v>0</v>
      </c>
      <c r="BK96" s="76">
        <v>0</v>
      </c>
      <c r="BL96" s="76">
        <v>0</v>
      </c>
      <c r="BM96" s="76">
        <v>0</v>
      </c>
      <c r="BN96" s="76">
        <f t="shared" si="60"/>
        <v>0</v>
      </c>
      <c r="BO96" s="76">
        <f t="shared" si="61"/>
        <v>0</v>
      </c>
      <c r="BP96" s="76">
        <v>0</v>
      </c>
      <c r="BQ96" s="76">
        <v>0</v>
      </c>
      <c r="BR96" s="76">
        <v>0</v>
      </c>
      <c r="BS96" s="76">
        <v>0</v>
      </c>
      <c r="BT96" s="64">
        <f t="shared" si="62"/>
        <v>0</v>
      </c>
      <c r="BU96" s="76">
        <v>0</v>
      </c>
      <c r="BV96" s="76">
        <v>0</v>
      </c>
      <c r="BW96" s="76">
        <v>0</v>
      </c>
      <c r="BX96" s="76">
        <f t="shared" si="63"/>
        <v>0</v>
      </c>
      <c r="BY96" s="76">
        <f t="shared" si="64"/>
        <v>0</v>
      </c>
      <c r="BZ96" s="76">
        <f t="shared" si="65"/>
        <v>0</v>
      </c>
      <c r="CA96" s="76">
        <f t="shared" si="66"/>
        <v>0</v>
      </c>
      <c r="CB96" s="76">
        <f t="shared" si="67"/>
        <v>0</v>
      </c>
      <c r="CC96" s="76">
        <f t="shared" si="68"/>
        <v>0</v>
      </c>
      <c r="CD96" s="76">
        <f t="shared" si="69"/>
        <v>0</v>
      </c>
      <c r="CE96" s="76">
        <f t="shared" si="70"/>
        <v>0</v>
      </c>
      <c r="CF96" s="76">
        <f t="shared" si="71"/>
        <v>0</v>
      </c>
      <c r="CG96" s="76">
        <f t="shared" si="72"/>
        <v>0</v>
      </c>
      <c r="CH96" s="76">
        <f t="shared" si="73"/>
        <v>0</v>
      </c>
      <c r="CI96" s="76">
        <v>0</v>
      </c>
      <c r="CJ96" s="76">
        <v>0</v>
      </c>
      <c r="CK96" s="76">
        <v>0</v>
      </c>
      <c r="CL96" s="76">
        <v>0</v>
      </c>
      <c r="CM96" s="64">
        <f t="shared" si="74"/>
        <v>0</v>
      </c>
      <c r="CN96" s="76">
        <v>0</v>
      </c>
      <c r="CO96" s="76">
        <v>0</v>
      </c>
      <c r="CP96" s="76">
        <v>0</v>
      </c>
      <c r="CQ96" s="64">
        <f t="shared" si="75"/>
        <v>0</v>
      </c>
      <c r="CR96" s="64">
        <f t="shared" si="76"/>
        <v>0</v>
      </c>
      <c r="CS96" s="76">
        <v>0</v>
      </c>
      <c r="CT96" s="76">
        <v>0</v>
      </c>
      <c r="CU96" s="76">
        <v>0</v>
      </c>
      <c r="CV96" s="76">
        <v>0</v>
      </c>
      <c r="CW96" s="64">
        <f t="shared" si="77"/>
        <v>0</v>
      </c>
      <c r="CX96" s="76">
        <v>0</v>
      </c>
      <c r="CY96" s="76">
        <v>0</v>
      </c>
      <c r="CZ96" s="76">
        <v>0</v>
      </c>
      <c r="DA96" s="64">
        <f t="shared" si="78"/>
        <v>0</v>
      </c>
      <c r="DB96" s="64">
        <f t="shared" si="79"/>
        <v>0</v>
      </c>
      <c r="DC96" s="76">
        <v>0</v>
      </c>
      <c r="DD96" s="76">
        <v>0</v>
      </c>
      <c r="DE96" s="76">
        <v>0</v>
      </c>
      <c r="DF96" s="76">
        <v>0</v>
      </c>
      <c r="DG96" s="82">
        <f t="shared" si="80"/>
        <v>0</v>
      </c>
      <c r="DH96" s="83">
        <v>0</v>
      </c>
      <c r="DI96" s="83">
        <v>0</v>
      </c>
      <c r="DJ96" s="83">
        <v>0</v>
      </c>
      <c r="DK96" s="67" t="e">
        <f>#REF!+#REF!+#REF!+#REF!</f>
        <v>#REF!</v>
      </c>
      <c r="DL96" s="67" t="e">
        <f>#REF!+#REF!+AK96+BX96</f>
        <v>#REF!</v>
      </c>
      <c r="DM96" s="67" t="e">
        <f>#REF!+#REF!+AL96+BY96</f>
        <v>#REF!</v>
      </c>
      <c r="DN96" s="67" t="e">
        <f>#REF!+#REF!+AM96+BZ96</f>
        <v>#REF!</v>
      </c>
      <c r="DO96" s="67" t="e">
        <f>#REF!+#REF!+AN96+CA96</f>
        <v>#REF!</v>
      </c>
      <c r="DP96" s="67" t="e">
        <f>#REF!+#REF!+AO96+CB96</f>
        <v>#REF!</v>
      </c>
      <c r="DQ96" s="67" t="e">
        <f>#REF!+#REF!+AP96+CC96</f>
        <v>#REF!</v>
      </c>
      <c r="DR96" s="67" t="e">
        <f>#REF!+#REF!+AQ96+CD96</f>
        <v>#REF!</v>
      </c>
      <c r="DS96" s="67" t="e">
        <f>#REF!+#REF!+AR96+CE96</f>
        <v>#REF!</v>
      </c>
      <c r="DT96" s="67" t="e">
        <f>#REF!+#REF!+AS96+CF96</f>
        <v>#REF!</v>
      </c>
      <c r="DU96" s="64" t="e">
        <f>DK96-#REF!</f>
        <v>#REF!</v>
      </c>
      <c r="DV9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96" s="64" t="e">
        <f t="shared" si="81"/>
        <v>#REF!</v>
      </c>
      <c r="DX96" s="64" t="e">
        <f>DN96-Таблица13[[#This Row],[ФОТ20]]</f>
        <v>#REF!</v>
      </c>
      <c r="DY96" s="64" t="e">
        <f>DO96-Таблица13[[#This Row],[ЕСН24]]</f>
        <v>#REF!</v>
      </c>
      <c r="DZ96" s="64" t="e">
        <f t="shared" si="82"/>
        <v>#REF!</v>
      </c>
      <c r="EA9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96" s="64" t="e">
        <f t="shared" si="83"/>
        <v>#REF!</v>
      </c>
      <c r="EC96" s="64" t="e">
        <f t="shared" si="84"/>
        <v>#REF!</v>
      </c>
      <c r="ED96" s="64" t="e">
        <f t="shared" si="85"/>
        <v>#REF!</v>
      </c>
    </row>
    <row r="97" spans="1:134" ht="45" hidden="1">
      <c r="A97" s="70" t="s">
        <v>226</v>
      </c>
      <c r="B97" s="70">
        <v>85</v>
      </c>
      <c r="C97" s="71" t="s">
        <v>227</v>
      </c>
      <c r="D97" s="72" t="s">
        <v>228</v>
      </c>
      <c r="E97" s="73">
        <v>1</v>
      </c>
      <c r="F97" s="74" t="s">
        <v>229</v>
      </c>
      <c r="G97" s="73" t="s">
        <v>247</v>
      </c>
      <c r="H97" s="73" t="s">
        <v>547</v>
      </c>
      <c r="I97" s="73" t="s">
        <v>232</v>
      </c>
      <c r="J97" s="14" t="s">
        <v>600</v>
      </c>
      <c r="K97" s="75" t="s">
        <v>268</v>
      </c>
      <c r="L97" s="75" t="s">
        <v>290</v>
      </c>
      <c r="M97" s="75" t="s">
        <v>549</v>
      </c>
      <c r="N97" s="75" t="s">
        <v>575</v>
      </c>
      <c r="O97" s="70"/>
      <c r="P97" s="76" t="s">
        <v>601</v>
      </c>
      <c r="Q97" s="76" t="s">
        <v>572</v>
      </c>
      <c r="R97" s="76" t="s">
        <v>602</v>
      </c>
      <c r="S97" s="76" t="s">
        <v>554</v>
      </c>
      <c r="T97" s="77" t="s">
        <v>547</v>
      </c>
      <c r="U97" s="77" t="s">
        <v>555</v>
      </c>
      <c r="V97" s="76">
        <v>36.801400000000001</v>
      </c>
      <c r="W97" s="76">
        <v>72.979700000000008</v>
      </c>
      <c r="X97" s="78">
        <v>0</v>
      </c>
      <c r="Y97" s="76">
        <v>0</v>
      </c>
      <c r="Z97" s="76">
        <v>0</v>
      </c>
      <c r="AA97" s="76">
        <v>0</v>
      </c>
      <c r="AB97" s="76">
        <v>0</v>
      </c>
      <c r="AC97" s="76">
        <v>72.979700000000008</v>
      </c>
      <c r="AD97" s="76">
        <v>36.801400000000001</v>
      </c>
      <c r="AE97" s="79">
        <v>0</v>
      </c>
      <c r="AF97" s="79">
        <v>0</v>
      </c>
      <c r="AG97" s="76">
        <v>109.7811</v>
      </c>
      <c r="AH97" s="74">
        <v>43101</v>
      </c>
      <c r="AI97" s="74">
        <v>43465</v>
      </c>
      <c r="AJ97" s="93"/>
      <c r="AK97" s="63">
        <f t="shared" si="45"/>
        <v>10.453499999999998</v>
      </c>
      <c r="AL97" s="63">
        <f t="shared" si="46"/>
        <v>9.2003999999999984</v>
      </c>
      <c r="AM97" s="63">
        <f t="shared" si="47"/>
        <v>0</v>
      </c>
      <c r="AN97" s="63">
        <f t="shared" si="48"/>
        <v>0</v>
      </c>
      <c r="AO97" s="63">
        <f t="shared" si="49"/>
        <v>1.2530999999999999</v>
      </c>
      <c r="AP97" s="63">
        <f t="shared" si="50"/>
        <v>0</v>
      </c>
      <c r="AQ97" s="63">
        <f t="shared" si="51"/>
        <v>0</v>
      </c>
      <c r="AR97" s="63">
        <f t="shared" si="52"/>
        <v>0</v>
      </c>
      <c r="AS97" s="63">
        <f t="shared" si="53"/>
        <v>0</v>
      </c>
      <c r="AT97" s="64">
        <f t="shared" si="54"/>
        <v>10.453499999999998</v>
      </c>
      <c r="AU97" s="64">
        <f t="shared" si="55"/>
        <v>10.453499999999998</v>
      </c>
      <c r="AV97" s="76">
        <v>9.2003999999999984</v>
      </c>
      <c r="AW97" s="76">
        <v>0</v>
      </c>
      <c r="AX97" s="76">
        <v>0</v>
      </c>
      <c r="AY97" s="76">
        <v>1.2530999999999999</v>
      </c>
      <c r="AZ97" s="64">
        <f t="shared" si="56"/>
        <v>0</v>
      </c>
      <c r="BA97" s="76">
        <v>0</v>
      </c>
      <c r="BB97" s="76">
        <v>0</v>
      </c>
      <c r="BC97" s="76">
        <v>0</v>
      </c>
      <c r="BD97" s="64">
        <f t="shared" si="57"/>
        <v>0</v>
      </c>
      <c r="BE97" s="64">
        <f t="shared" si="58"/>
        <v>0</v>
      </c>
      <c r="BF97" s="76">
        <v>0</v>
      </c>
      <c r="BG97" s="76">
        <v>0</v>
      </c>
      <c r="BH97" s="76">
        <v>0</v>
      </c>
      <c r="BI97" s="76">
        <v>0</v>
      </c>
      <c r="BJ97" s="64">
        <f t="shared" si="59"/>
        <v>0</v>
      </c>
      <c r="BK97" s="76">
        <v>0</v>
      </c>
      <c r="BL97" s="76">
        <v>0</v>
      </c>
      <c r="BM97" s="76">
        <v>0</v>
      </c>
      <c r="BN97" s="76">
        <f t="shared" si="60"/>
        <v>0</v>
      </c>
      <c r="BO97" s="76">
        <f t="shared" si="61"/>
        <v>0</v>
      </c>
      <c r="BP97" s="76">
        <v>0</v>
      </c>
      <c r="BQ97" s="76">
        <v>0</v>
      </c>
      <c r="BR97" s="76">
        <v>0</v>
      </c>
      <c r="BS97" s="76">
        <v>0</v>
      </c>
      <c r="BT97" s="64">
        <f t="shared" si="62"/>
        <v>0</v>
      </c>
      <c r="BU97" s="76">
        <v>0</v>
      </c>
      <c r="BV97" s="76">
        <v>0</v>
      </c>
      <c r="BW97" s="76">
        <v>0</v>
      </c>
      <c r="BX97" s="76">
        <f t="shared" si="63"/>
        <v>89.917699999999996</v>
      </c>
      <c r="BY97" s="76">
        <f t="shared" si="64"/>
        <v>18.400700000000001</v>
      </c>
      <c r="BZ97" s="76">
        <f t="shared" si="65"/>
        <v>0</v>
      </c>
      <c r="CA97" s="76">
        <f t="shared" si="66"/>
        <v>0</v>
      </c>
      <c r="CB97" s="76">
        <f t="shared" si="67"/>
        <v>71.516999999999996</v>
      </c>
      <c r="CC97" s="76">
        <f t="shared" si="68"/>
        <v>0</v>
      </c>
      <c r="CD97" s="76">
        <f t="shared" si="69"/>
        <v>0</v>
      </c>
      <c r="CE97" s="76">
        <f t="shared" si="70"/>
        <v>0</v>
      </c>
      <c r="CF97" s="76">
        <f t="shared" si="71"/>
        <v>0</v>
      </c>
      <c r="CG97" s="76">
        <f t="shared" si="72"/>
        <v>0</v>
      </c>
      <c r="CH97" s="76">
        <f t="shared" si="73"/>
        <v>0</v>
      </c>
      <c r="CI97" s="76">
        <v>0</v>
      </c>
      <c r="CJ97" s="76">
        <v>0</v>
      </c>
      <c r="CK97" s="76">
        <v>0</v>
      </c>
      <c r="CL97" s="76">
        <v>0</v>
      </c>
      <c r="CM97" s="64">
        <f t="shared" si="74"/>
        <v>0</v>
      </c>
      <c r="CN97" s="76">
        <v>0</v>
      </c>
      <c r="CO97" s="76">
        <v>0</v>
      </c>
      <c r="CP97" s="76">
        <v>0</v>
      </c>
      <c r="CQ97" s="64">
        <f t="shared" si="75"/>
        <v>89.917699999999996</v>
      </c>
      <c r="CR97" s="64">
        <f t="shared" si="76"/>
        <v>89.917699999999996</v>
      </c>
      <c r="CS97" s="76">
        <v>18.400700000000001</v>
      </c>
      <c r="CT97" s="76">
        <v>0</v>
      </c>
      <c r="CU97" s="76">
        <v>0</v>
      </c>
      <c r="CV97" s="76">
        <v>71.516999999999996</v>
      </c>
      <c r="CW97" s="64">
        <f t="shared" si="77"/>
        <v>0</v>
      </c>
      <c r="CX97" s="76">
        <v>0</v>
      </c>
      <c r="CY97" s="76">
        <v>0</v>
      </c>
      <c r="CZ97" s="76">
        <v>0</v>
      </c>
      <c r="DA97" s="64">
        <f t="shared" si="78"/>
        <v>0</v>
      </c>
      <c r="DB97" s="64">
        <f t="shared" si="79"/>
        <v>0</v>
      </c>
      <c r="DC97" s="76">
        <v>0</v>
      </c>
      <c r="DD97" s="76">
        <v>0</v>
      </c>
      <c r="DE97" s="76">
        <v>0</v>
      </c>
      <c r="DF97" s="76">
        <v>0</v>
      </c>
      <c r="DG97" s="82">
        <f t="shared" si="80"/>
        <v>0</v>
      </c>
      <c r="DH97" s="83">
        <v>0</v>
      </c>
      <c r="DI97" s="83">
        <v>0</v>
      </c>
      <c r="DJ97" s="83">
        <v>0</v>
      </c>
      <c r="DK97" s="67" t="e">
        <f>#REF!+#REF!+#REF!+#REF!</f>
        <v>#REF!</v>
      </c>
      <c r="DL97" s="67" t="e">
        <f>#REF!+#REF!+AK97+BX97</f>
        <v>#REF!</v>
      </c>
      <c r="DM97" s="67" t="e">
        <f>#REF!+#REF!+AL97+BY97</f>
        <v>#REF!</v>
      </c>
      <c r="DN97" s="67" t="e">
        <f>#REF!+#REF!+AM97+BZ97</f>
        <v>#REF!</v>
      </c>
      <c r="DO97" s="67" t="e">
        <f>#REF!+#REF!+AN97+CA97</f>
        <v>#REF!</v>
      </c>
      <c r="DP97" s="67" t="e">
        <f>#REF!+#REF!+AO97+CB97</f>
        <v>#REF!</v>
      </c>
      <c r="DQ97" s="67" t="e">
        <f>#REF!+#REF!+AP97+CC97</f>
        <v>#REF!</v>
      </c>
      <c r="DR97" s="67" t="e">
        <f>#REF!+#REF!+AQ97+CD97</f>
        <v>#REF!</v>
      </c>
      <c r="DS97" s="67" t="e">
        <f>#REF!+#REF!+AR97+CE97</f>
        <v>#REF!</v>
      </c>
      <c r="DT97" s="67" t="e">
        <f>#REF!+#REF!+AS97+CF97</f>
        <v>#REF!</v>
      </c>
      <c r="DU97" s="64" t="e">
        <f>DK97-#REF!</f>
        <v>#REF!</v>
      </c>
      <c r="DV9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97" s="64" t="e">
        <f t="shared" si="81"/>
        <v>#REF!</v>
      </c>
      <c r="DX97" s="64" t="e">
        <f>DN97-Таблица13[[#This Row],[ФОТ20]]</f>
        <v>#REF!</v>
      </c>
      <c r="DY97" s="64" t="e">
        <f>DO97-Таблица13[[#This Row],[ЕСН24]]</f>
        <v>#REF!</v>
      </c>
      <c r="DZ97" s="64" t="e">
        <f t="shared" si="82"/>
        <v>#REF!</v>
      </c>
      <c r="EA9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97" s="64" t="e">
        <f t="shared" si="83"/>
        <v>#REF!</v>
      </c>
      <c r="EC97" s="64" t="e">
        <f t="shared" si="84"/>
        <v>#REF!</v>
      </c>
      <c r="ED97" s="64" t="e">
        <f t="shared" si="85"/>
        <v>#REF!</v>
      </c>
    </row>
    <row r="98" spans="1:134" ht="45" hidden="1">
      <c r="A98" s="70" t="s">
        <v>226</v>
      </c>
      <c r="B98" s="70">
        <v>86</v>
      </c>
      <c r="C98" s="71" t="s">
        <v>227</v>
      </c>
      <c r="D98" s="72" t="s">
        <v>228</v>
      </c>
      <c r="E98" s="73">
        <v>1</v>
      </c>
      <c r="F98" s="74" t="s">
        <v>229</v>
      </c>
      <c r="G98" s="73" t="s">
        <v>247</v>
      </c>
      <c r="H98" s="73" t="s">
        <v>547</v>
      </c>
      <c r="I98" s="73" t="s">
        <v>232</v>
      </c>
      <c r="J98" s="14" t="s">
        <v>603</v>
      </c>
      <c r="K98" s="75" t="s">
        <v>268</v>
      </c>
      <c r="L98" s="75" t="s">
        <v>290</v>
      </c>
      <c r="M98" s="75" t="s">
        <v>549</v>
      </c>
      <c r="N98" s="75" t="s">
        <v>575</v>
      </c>
      <c r="O98" s="70"/>
      <c r="P98" s="76" t="s">
        <v>604</v>
      </c>
      <c r="Q98" s="76" t="s">
        <v>572</v>
      </c>
      <c r="R98" s="76" t="s">
        <v>605</v>
      </c>
      <c r="S98" s="76" t="s">
        <v>554</v>
      </c>
      <c r="T98" s="77" t="s">
        <v>547</v>
      </c>
      <c r="U98" s="77" t="s">
        <v>555</v>
      </c>
      <c r="V98" s="76">
        <v>36.801400000000001</v>
      </c>
      <c r="W98" s="76">
        <v>4.700899999999999</v>
      </c>
      <c r="X98" s="78">
        <v>0</v>
      </c>
      <c r="Y98" s="76">
        <v>0</v>
      </c>
      <c r="Z98" s="76">
        <v>0</v>
      </c>
      <c r="AA98" s="76">
        <v>0</v>
      </c>
      <c r="AB98" s="76">
        <v>0</v>
      </c>
      <c r="AC98" s="76">
        <v>4.700899999999999</v>
      </c>
      <c r="AD98" s="76">
        <v>36.801400000000001</v>
      </c>
      <c r="AE98" s="79">
        <v>0</v>
      </c>
      <c r="AF98" s="79">
        <v>0</v>
      </c>
      <c r="AG98" s="76">
        <v>41.502399999999994</v>
      </c>
      <c r="AH98" s="74">
        <v>43101</v>
      </c>
      <c r="AI98" s="74">
        <v>43465</v>
      </c>
      <c r="AJ98" s="93"/>
      <c r="AK98" s="63">
        <f t="shared" si="45"/>
        <v>14.720599999999999</v>
      </c>
      <c r="AL98" s="63">
        <f t="shared" si="46"/>
        <v>14.720599999999999</v>
      </c>
      <c r="AM98" s="63">
        <f t="shared" si="47"/>
        <v>0</v>
      </c>
      <c r="AN98" s="63">
        <f t="shared" si="48"/>
        <v>0</v>
      </c>
      <c r="AO98" s="63">
        <f t="shared" si="49"/>
        <v>0.68410000000000004</v>
      </c>
      <c r="AP98" s="63">
        <f t="shared" si="50"/>
        <v>0</v>
      </c>
      <c r="AQ98" s="63">
        <f t="shared" si="51"/>
        <v>0</v>
      </c>
      <c r="AR98" s="63">
        <f t="shared" si="52"/>
        <v>0</v>
      </c>
      <c r="AS98" s="63">
        <f t="shared" si="53"/>
        <v>0</v>
      </c>
      <c r="AT98" s="64">
        <f t="shared" si="54"/>
        <v>0</v>
      </c>
      <c r="AU98" s="64">
        <f t="shared" si="55"/>
        <v>0</v>
      </c>
      <c r="AV98" s="76">
        <v>0</v>
      </c>
      <c r="AW98" s="76">
        <v>0</v>
      </c>
      <c r="AX98" s="76">
        <v>0</v>
      </c>
      <c r="AY98" s="76">
        <v>0</v>
      </c>
      <c r="AZ98" s="64">
        <f t="shared" si="56"/>
        <v>0</v>
      </c>
      <c r="BA98" s="76">
        <v>0</v>
      </c>
      <c r="BB98" s="76">
        <v>0</v>
      </c>
      <c r="BC98" s="76">
        <v>0</v>
      </c>
      <c r="BD98" s="64">
        <f t="shared" si="57"/>
        <v>14.720599999999999</v>
      </c>
      <c r="BE98" s="64">
        <f t="shared" si="58"/>
        <v>14.720599999999999</v>
      </c>
      <c r="BF98" s="76">
        <v>14.720599999999999</v>
      </c>
      <c r="BG98" s="76">
        <v>0</v>
      </c>
      <c r="BH98" s="76">
        <v>0</v>
      </c>
      <c r="BI98" s="76">
        <v>0.68410000000000004</v>
      </c>
      <c r="BJ98" s="64">
        <f t="shared" si="59"/>
        <v>0</v>
      </c>
      <c r="BK98" s="76">
        <v>0</v>
      </c>
      <c r="BL98" s="76">
        <v>0</v>
      </c>
      <c r="BM98" s="76">
        <v>0</v>
      </c>
      <c r="BN98" s="76">
        <f t="shared" si="60"/>
        <v>0</v>
      </c>
      <c r="BO98" s="76">
        <f t="shared" si="61"/>
        <v>0</v>
      </c>
      <c r="BP98" s="76">
        <v>0</v>
      </c>
      <c r="BQ98" s="76">
        <v>0</v>
      </c>
      <c r="BR98" s="76">
        <v>0</v>
      </c>
      <c r="BS98" s="76">
        <v>0</v>
      </c>
      <c r="BT98" s="64">
        <f t="shared" si="62"/>
        <v>0</v>
      </c>
      <c r="BU98" s="76">
        <v>0</v>
      </c>
      <c r="BV98" s="76">
        <v>0</v>
      </c>
      <c r="BW98" s="76">
        <v>0</v>
      </c>
      <c r="BX98" s="76">
        <f t="shared" si="63"/>
        <v>7.6298000000000004</v>
      </c>
      <c r="BY98" s="76">
        <f t="shared" si="64"/>
        <v>7.3603000000000005</v>
      </c>
      <c r="BZ98" s="76">
        <f t="shared" si="65"/>
        <v>0</v>
      </c>
      <c r="CA98" s="76">
        <f t="shared" si="66"/>
        <v>0</v>
      </c>
      <c r="CB98" s="76">
        <f t="shared" si="67"/>
        <v>0.26950000000000002</v>
      </c>
      <c r="CC98" s="76">
        <f t="shared" si="68"/>
        <v>0</v>
      </c>
      <c r="CD98" s="76">
        <f t="shared" si="69"/>
        <v>0</v>
      </c>
      <c r="CE98" s="76">
        <f t="shared" si="70"/>
        <v>0</v>
      </c>
      <c r="CF98" s="76">
        <f t="shared" si="71"/>
        <v>0</v>
      </c>
      <c r="CG98" s="76">
        <f t="shared" si="72"/>
        <v>0</v>
      </c>
      <c r="CH98" s="76">
        <f t="shared" si="73"/>
        <v>0</v>
      </c>
      <c r="CI98" s="76">
        <v>0</v>
      </c>
      <c r="CJ98" s="76">
        <v>0</v>
      </c>
      <c r="CK98" s="76">
        <v>0</v>
      </c>
      <c r="CL98" s="76">
        <v>0</v>
      </c>
      <c r="CM98" s="64">
        <f t="shared" si="74"/>
        <v>0</v>
      </c>
      <c r="CN98" s="76">
        <v>0</v>
      </c>
      <c r="CO98" s="76">
        <v>0</v>
      </c>
      <c r="CP98" s="76">
        <v>0</v>
      </c>
      <c r="CQ98" s="64">
        <f t="shared" si="75"/>
        <v>0</v>
      </c>
      <c r="CR98" s="64">
        <f t="shared" si="76"/>
        <v>0</v>
      </c>
      <c r="CS98" s="76">
        <v>0</v>
      </c>
      <c r="CT98" s="76">
        <v>0</v>
      </c>
      <c r="CU98" s="76">
        <v>0</v>
      </c>
      <c r="CV98" s="76">
        <v>0</v>
      </c>
      <c r="CW98" s="64">
        <f t="shared" si="77"/>
        <v>0</v>
      </c>
      <c r="CX98" s="76">
        <v>0</v>
      </c>
      <c r="CY98" s="76">
        <v>0</v>
      </c>
      <c r="CZ98" s="76">
        <v>0</v>
      </c>
      <c r="DA98" s="64">
        <f t="shared" si="78"/>
        <v>7.6298000000000004</v>
      </c>
      <c r="DB98" s="64">
        <f t="shared" si="79"/>
        <v>7.6298000000000004</v>
      </c>
      <c r="DC98" s="76">
        <v>7.3603000000000005</v>
      </c>
      <c r="DD98" s="76">
        <v>0</v>
      </c>
      <c r="DE98" s="76">
        <v>0</v>
      </c>
      <c r="DF98" s="76">
        <v>0.26950000000000002</v>
      </c>
      <c r="DG98" s="82">
        <f t="shared" si="80"/>
        <v>0</v>
      </c>
      <c r="DH98" s="83">
        <v>0</v>
      </c>
      <c r="DI98" s="83">
        <v>0</v>
      </c>
      <c r="DJ98" s="83">
        <v>0</v>
      </c>
      <c r="DK98" s="67" t="e">
        <f>#REF!+#REF!+#REF!+#REF!</f>
        <v>#REF!</v>
      </c>
      <c r="DL98" s="67" t="e">
        <f>#REF!+#REF!+AK98+BX98</f>
        <v>#REF!</v>
      </c>
      <c r="DM98" s="67" t="e">
        <f>#REF!+#REF!+AL98+BY98</f>
        <v>#REF!</v>
      </c>
      <c r="DN98" s="67" t="e">
        <f>#REF!+#REF!+AM98+BZ98</f>
        <v>#REF!</v>
      </c>
      <c r="DO98" s="67" t="e">
        <f>#REF!+#REF!+AN98+CA98</f>
        <v>#REF!</v>
      </c>
      <c r="DP98" s="67" t="e">
        <f>#REF!+#REF!+AO98+CB98</f>
        <v>#REF!</v>
      </c>
      <c r="DQ98" s="67" t="e">
        <f>#REF!+#REF!+AP98+CC98</f>
        <v>#REF!</v>
      </c>
      <c r="DR98" s="67" t="e">
        <f>#REF!+#REF!+AQ98+CD98</f>
        <v>#REF!</v>
      </c>
      <c r="DS98" s="67" t="e">
        <f>#REF!+#REF!+AR98+CE98</f>
        <v>#REF!</v>
      </c>
      <c r="DT98" s="67" t="e">
        <f>#REF!+#REF!+AS98+CF98</f>
        <v>#REF!</v>
      </c>
      <c r="DU98" s="64" t="e">
        <f>DK98-#REF!</f>
        <v>#REF!</v>
      </c>
      <c r="DV9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98" s="64" t="e">
        <f t="shared" si="81"/>
        <v>#REF!</v>
      </c>
      <c r="DX98" s="64" t="e">
        <f>DN98-Таблица13[[#This Row],[ФОТ20]]</f>
        <v>#REF!</v>
      </c>
      <c r="DY98" s="64" t="e">
        <f>DO98-Таблица13[[#This Row],[ЕСН24]]</f>
        <v>#REF!</v>
      </c>
      <c r="DZ98" s="64" t="e">
        <f t="shared" si="82"/>
        <v>#REF!</v>
      </c>
      <c r="EA9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98" s="64" t="e">
        <f t="shared" si="83"/>
        <v>#REF!</v>
      </c>
      <c r="EC98" s="64" t="e">
        <f t="shared" si="84"/>
        <v>#REF!</v>
      </c>
      <c r="ED98" s="64" t="e">
        <f t="shared" si="85"/>
        <v>#REF!</v>
      </c>
    </row>
    <row r="99" spans="1:134" ht="45" hidden="1">
      <c r="A99" s="70" t="s">
        <v>226</v>
      </c>
      <c r="B99" s="70">
        <v>87</v>
      </c>
      <c r="C99" s="71" t="s">
        <v>227</v>
      </c>
      <c r="D99" s="72" t="s">
        <v>228</v>
      </c>
      <c r="E99" s="73">
        <v>1</v>
      </c>
      <c r="F99" s="74" t="s">
        <v>229</v>
      </c>
      <c r="G99" s="73" t="s">
        <v>247</v>
      </c>
      <c r="H99" s="73" t="s">
        <v>547</v>
      </c>
      <c r="I99" s="73" t="s">
        <v>232</v>
      </c>
      <c r="J99" s="14" t="s">
        <v>606</v>
      </c>
      <c r="K99" s="75" t="s">
        <v>268</v>
      </c>
      <c r="L99" s="75" t="s">
        <v>290</v>
      </c>
      <c r="M99" s="75" t="s">
        <v>549</v>
      </c>
      <c r="N99" s="75" t="s">
        <v>575</v>
      </c>
      <c r="O99" s="70"/>
      <c r="P99" s="76" t="s">
        <v>607</v>
      </c>
      <c r="Q99" s="76" t="s">
        <v>572</v>
      </c>
      <c r="R99" s="76" t="s">
        <v>608</v>
      </c>
      <c r="S99" s="76" t="s">
        <v>554</v>
      </c>
      <c r="T99" s="77" t="s">
        <v>547</v>
      </c>
      <c r="U99" s="77" t="s">
        <v>555</v>
      </c>
      <c r="V99" s="76">
        <v>36.801400000000001</v>
      </c>
      <c r="W99" s="76">
        <v>1.7035</v>
      </c>
      <c r="X99" s="78">
        <v>0</v>
      </c>
      <c r="Y99" s="76">
        <v>0</v>
      </c>
      <c r="Z99" s="76">
        <v>0</v>
      </c>
      <c r="AA99" s="76">
        <v>0</v>
      </c>
      <c r="AB99" s="76">
        <v>0</v>
      </c>
      <c r="AC99" s="76">
        <v>1.7035</v>
      </c>
      <c r="AD99" s="76">
        <v>36.801400000000001</v>
      </c>
      <c r="AE99" s="79">
        <v>0</v>
      </c>
      <c r="AF99" s="79">
        <v>0</v>
      </c>
      <c r="AG99" s="76">
        <v>38.505000000000003</v>
      </c>
      <c r="AH99" s="74">
        <v>43101</v>
      </c>
      <c r="AI99" s="74">
        <v>43465</v>
      </c>
      <c r="AJ99" s="93"/>
      <c r="AK99" s="63">
        <f t="shared" si="45"/>
        <v>0</v>
      </c>
      <c r="AL99" s="63">
        <f t="shared" si="46"/>
        <v>0</v>
      </c>
      <c r="AM99" s="63">
        <f t="shared" si="47"/>
        <v>0</v>
      </c>
      <c r="AN99" s="63">
        <f t="shared" si="48"/>
        <v>0</v>
      </c>
      <c r="AO99" s="63">
        <f t="shared" si="49"/>
        <v>0</v>
      </c>
      <c r="AP99" s="63">
        <f t="shared" si="50"/>
        <v>0</v>
      </c>
      <c r="AQ99" s="63">
        <f t="shared" si="51"/>
        <v>0</v>
      </c>
      <c r="AR99" s="63">
        <f t="shared" si="52"/>
        <v>0</v>
      </c>
      <c r="AS99" s="63">
        <f t="shared" si="53"/>
        <v>0</v>
      </c>
      <c r="AT99" s="64">
        <f t="shared" si="54"/>
        <v>0</v>
      </c>
      <c r="AU99" s="64">
        <f t="shared" si="55"/>
        <v>0</v>
      </c>
      <c r="AV99" s="76">
        <v>0</v>
      </c>
      <c r="AW99" s="76">
        <v>0</v>
      </c>
      <c r="AX99" s="76">
        <v>0</v>
      </c>
      <c r="AY99" s="76">
        <v>0</v>
      </c>
      <c r="AZ99" s="64">
        <f t="shared" si="56"/>
        <v>0</v>
      </c>
      <c r="BA99" s="76">
        <v>0</v>
      </c>
      <c r="BB99" s="76">
        <v>0</v>
      </c>
      <c r="BC99" s="76">
        <v>0</v>
      </c>
      <c r="BD99" s="64">
        <f t="shared" si="57"/>
        <v>0</v>
      </c>
      <c r="BE99" s="64">
        <f t="shared" si="58"/>
        <v>0</v>
      </c>
      <c r="BF99" s="76">
        <v>0</v>
      </c>
      <c r="BG99" s="76">
        <v>0</v>
      </c>
      <c r="BH99" s="76">
        <v>0</v>
      </c>
      <c r="BI99" s="76">
        <v>0</v>
      </c>
      <c r="BJ99" s="64">
        <f t="shared" si="59"/>
        <v>0</v>
      </c>
      <c r="BK99" s="76">
        <v>0</v>
      </c>
      <c r="BL99" s="76">
        <v>0</v>
      </c>
      <c r="BM99" s="76">
        <v>0</v>
      </c>
      <c r="BN99" s="76">
        <f t="shared" si="60"/>
        <v>0</v>
      </c>
      <c r="BO99" s="76">
        <f t="shared" si="61"/>
        <v>0</v>
      </c>
      <c r="BP99" s="76">
        <v>0</v>
      </c>
      <c r="BQ99" s="76">
        <v>0</v>
      </c>
      <c r="BR99" s="76">
        <v>0</v>
      </c>
      <c r="BS99" s="76">
        <v>0</v>
      </c>
      <c r="BT99" s="64">
        <f t="shared" si="62"/>
        <v>0</v>
      </c>
      <c r="BU99" s="76">
        <v>0</v>
      </c>
      <c r="BV99" s="76">
        <v>0</v>
      </c>
      <c r="BW99" s="76">
        <v>0</v>
      </c>
      <c r="BX99" s="76">
        <f t="shared" si="63"/>
        <v>0</v>
      </c>
      <c r="BY99" s="76">
        <f t="shared" si="64"/>
        <v>0</v>
      </c>
      <c r="BZ99" s="76">
        <f t="shared" si="65"/>
        <v>0</v>
      </c>
      <c r="CA99" s="76">
        <f t="shared" si="66"/>
        <v>0</v>
      </c>
      <c r="CB99" s="76">
        <f t="shared" si="67"/>
        <v>0</v>
      </c>
      <c r="CC99" s="76">
        <f t="shared" si="68"/>
        <v>0</v>
      </c>
      <c r="CD99" s="76">
        <f t="shared" si="69"/>
        <v>0</v>
      </c>
      <c r="CE99" s="76">
        <f t="shared" si="70"/>
        <v>0</v>
      </c>
      <c r="CF99" s="76">
        <f t="shared" si="71"/>
        <v>0</v>
      </c>
      <c r="CG99" s="76">
        <f t="shared" si="72"/>
        <v>0</v>
      </c>
      <c r="CH99" s="76">
        <f t="shared" si="73"/>
        <v>0</v>
      </c>
      <c r="CI99" s="76">
        <v>0</v>
      </c>
      <c r="CJ99" s="76">
        <v>0</v>
      </c>
      <c r="CK99" s="76">
        <v>0</v>
      </c>
      <c r="CL99" s="76">
        <v>0</v>
      </c>
      <c r="CM99" s="64">
        <f t="shared" si="74"/>
        <v>0</v>
      </c>
      <c r="CN99" s="76">
        <v>0</v>
      </c>
      <c r="CO99" s="76">
        <v>0</v>
      </c>
      <c r="CP99" s="76">
        <v>0</v>
      </c>
      <c r="CQ99" s="64">
        <f t="shared" si="75"/>
        <v>0</v>
      </c>
      <c r="CR99" s="64">
        <f t="shared" si="76"/>
        <v>0</v>
      </c>
      <c r="CS99" s="76">
        <v>0</v>
      </c>
      <c r="CT99" s="76">
        <v>0</v>
      </c>
      <c r="CU99" s="76">
        <v>0</v>
      </c>
      <c r="CV99" s="76">
        <v>0</v>
      </c>
      <c r="CW99" s="64">
        <f t="shared" si="77"/>
        <v>0</v>
      </c>
      <c r="CX99" s="76">
        <v>0</v>
      </c>
      <c r="CY99" s="76">
        <v>0</v>
      </c>
      <c r="CZ99" s="76">
        <v>0</v>
      </c>
      <c r="DA99" s="64">
        <f t="shared" si="78"/>
        <v>0</v>
      </c>
      <c r="DB99" s="64">
        <f t="shared" si="79"/>
        <v>0</v>
      </c>
      <c r="DC99" s="76">
        <v>0</v>
      </c>
      <c r="DD99" s="76">
        <v>0</v>
      </c>
      <c r="DE99" s="76">
        <v>0</v>
      </c>
      <c r="DF99" s="76">
        <v>0</v>
      </c>
      <c r="DG99" s="82">
        <f t="shared" si="80"/>
        <v>0</v>
      </c>
      <c r="DH99" s="83">
        <v>0</v>
      </c>
      <c r="DI99" s="83">
        <v>0</v>
      </c>
      <c r="DJ99" s="83">
        <v>0</v>
      </c>
      <c r="DK99" s="67" t="e">
        <f>#REF!+#REF!+#REF!+#REF!</f>
        <v>#REF!</v>
      </c>
      <c r="DL99" s="67" t="e">
        <f>#REF!+#REF!+AK99+BX99</f>
        <v>#REF!</v>
      </c>
      <c r="DM99" s="67" t="e">
        <f>#REF!+#REF!+AL99+BY99</f>
        <v>#REF!</v>
      </c>
      <c r="DN99" s="67" t="e">
        <f>#REF!+#REF!+AM99+BZ99</f>
        <v>#REF!</v>
      </c>
      <c r="DO99" s="67" t="e">
        <f>#REF!+#REF!+AN99+CA99</f>
        <v>#REF!</v>
      </c>
      <c r="DP99" s="67" t="e">
        <f>#REF!+#REF!+AO99+CB99</f>
        <v>#REF!</v>
      </c>
      <c r="DQ99" s="67" t="e">
        <f>#REF!+#REF!+AP99+CC99</f>
        <v>#REF!</v>
      </c>
      <c r="DR99" s="67" t="e">
        <f>#REF!+#REF!+AQ99+CD99</f>
        <v>#REF!</v>
      </c>
      <c r="DS99" s="67" t="e">
        <f>#REF!+#REF!+AR99+CE99</f>
        <v>#REF!</v>
      </c>
      <c r="DT99" s="67" t="e">
        <f>#REF!+#REF!+AS99+CF99</f>
        <v>#REF!</v>
      </c>
      <c r="DU99" s="64" t="e">
        <f>DK99-#REF!</f>
        <v>#REF!</v>
      </c>
      <c r="DV9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99" s="64" t="e">
        <f t="shared" si="81"/>
        <v>#REF!</v>
      </c>
      <c r="DX99" s="64" t="e">
        <f>DN99-Таблица13[[#This Row],[ФОТ20]]</f>
        <v>#REF!</v>
      </c>
      <c r="DY99" s="64" t="e">
        <f>DO99-Таблица13[[#This Row],[ЕСН24]]</f>
        <v>#REF!</v>
      </c>
      <c r="DZ99" s="64" t="e">
        <f t="shared" si="82"/>
        <v>#REF!</v>
      </c>
      <c r="EA9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99" s="64" t="e">
        <f t="shared" si="83"/>
        <v>#REF!</v>
      </c>
      <c r="EC99" s="64" t="e">
        <f t="shared" si="84"/>
        <v>#REF!</v>
      </c>
      <c r="ED99" s="64" t="e">
        <f t="shared" si="85"/>
        <v>#REF!</v>
      </c>
    </row>
    <row r="100" spans="1:134" ht="45" hidden="1">
      <c r="A100" s="70" t="s">
        <v>226</v>
      </c>
      <c r="B100" s="70">
        <v>88</v>
      </c>
      <c r="C100" s="71" t="s">
        <v>227</v>
      </c>
      <c r="D100" s="72" t="s">
        <v>228</v>
      </c>
      <c r="E100" s="73">
        <v>1</v>
      </c>
      <c r="F100" s="74" t="s">
        <v>229</v>
      </c>
      <c r="G100" s="73" t="s">
        <v>247</v>
      </c>
      <c r="H100" s="73" t="s">
        <v>547</v>
      </c>
      <c r="I100" s="73" t="s">
        <v>232</v>
      </c>
      <c r="J100" s="14" t="s">
        <v>609</v>
      </c>
      <c r="K100" s="75" t="s">
        <v>268</v>
      </c>
      <c r="L100" s="75" t="s">
        <v>290</v>
      </c>
      <c r="M100" s="75" t="s">
        <v>549</v>
      </c>
      <c r="N100" s="75" t="s">
        <v>575</v>
      </c>
      <c r="O100" s="70"/>
      <c r="P100" s="76" t="s">
        <v>610</v>
      </c>
      <c r="Q100" s="76" t="s">
        <v>572</v>
      </c>
      <c r="R100" s="76" t="s">
        <v>611</v>
      </c>
      <c r="S100" s="76" t="s">
        <v>554</v>
      </c>
      <c r="T100" s="77" t="s">
        <v>547</v>
      </c>
      <c r="U100" s="77" t="s">
        <v>555</v>
      </c>
      <c r="V100" s="76">
        <v>36.801400000000001</v>
      </c>
      <c r="W100" s="76">
        <v>19.2103</v>
      </c>
      <c r="X100" s="78">
        <v>0</v>
      </c>
      <c r="Y100" s="76">
        <v>0</v>
      </c>
      <c r="Z100" s="76">
        <v>0</v>
      </c>
      <c r="AA100" s="76">
        <v>0</v>
      </c>
      <c r="AB100" s="76">
        <v>0</v>
      </c>
      <c r="AC100" s="76">
        <v>19.2103</v>
      </c>
      <c r="AD100" s="76">
        <v>36.801400000000001</v>
      </c>
      <c r="AE100" s="79">
        <v>0</v>
      </c>
      <c r="AF100" s="79">
        <v>0</v>
      </c>
      <c r="AG100" s="76">
        <v>56.011699999999998</v>
      </c>
      <c r="AH100" s="74">
        <v>43101</v>
      </c>
      <c r="AI100" s="74">
        <v>43465</v>
      </c>
      <c r="AJ100" s="93"/>
      <c r="AK100" s="63">
        <f t="shared" si="45"/>
        <v>23.301400000000001</v>
      </c>
      <c r="AL100" s="63">
        <f t="shared" si="46"/>
        <v>14.720599999999999</v>
      </c>
      <c r="AM100" s="63">
        <f t="shared" si="47"/>
        <v>0</v>
      </c>
      <c r="AN100" s="63">
        <f t="shared" si="48"/>
        <v>0</v>
      </c>
      <c r="AO100" s="63">
        <f t="shared" si="49"/>
        <v>8.5808</v>
      </c>
      <c r="AP100" s="63">
        <f t="shared" si="50"/>
        <v>0</v>
      </c>
      <c r="AQ100" s="63">
        <f t="shared" si="51"/>
        <v>0</v>
      </c>
      <c r="AR100" s="63">
        <f t="shared" si="52"/>
        <v>0</v>
      </c>
      <c r="AS100" s="63">
        <f t="shared" si="53"/>
        <v>0</v>
      </c>
      <c r="AT100" s="64">
        <f t="shared" si="54"/>
        <v>0</v>
      </c>
      <c r="AU100" s="64">
        <f t="shared" si="55"/>
        <v>0</v>
      </c>
      <c r="AV100" s="76">
        <v>0</v>
      </c>
      <c r="AW100" s="76">
        <v>0</v>
      </c>
      <c r="AX100" s="76">
        <v>0</v>
      </c>
      <c r="AY100" s="76">
        <v>0</v>
      </c>
      <c r="AZ100" s="64">
        <f t="shared" si="56"/>
        <v>0</v>
      </c>
      <c r="BA100" s="76">
        <v>0</v>
      </c>
      <c r="BB100" s="76">
        <v>0</v>
      </c>
      <c r="BC100" s="76">
        <v>0</v>
      </c>
      <c r="BD100" s="64">
        <f t="shared" si="57"/>
        <v>0</v>
      </c>
      <c r="BE100" s="64">
        <f t="shared" si="58"/>
        <v>0</v>
      </c>
      <c r="BF100" s="76">
        <v>0</v>
      </c>
      <c r="BG100" s="76">
        <v>0</v>
      </c>
      <c r="BH100" s="76">
        <v>0</v>
      </c>
      <c r="BI100" s="76">
        <v>0</v>
      </c>
      <c r="BJ100" s="64">
        <f t="shared" si="59"/>
        <v>0</v>
      </c>
      <c r="BK100" s="76">
        <v>0</v>
      </c>
      <c r="BL100" s="76">
        <v>0</v>
      </c>
      <c r="BM100" s="76">
        <v>0</v>
      </c>
      <c r="BN100" s="76">
        <f t="shared" si="60"/>
        <v>23.301400000000001</v>
      </c>
      <c r="BO100" s="76">
        <f t="shared" si="61"/>
        <v>23.301400000000001</v>
      </c>
      <c r="BP100" s="76">
        <v>14.720599999999999</v>
      </c>
      <c r="BQ100" s="76">
        <v>0</v>
      </c>
      <c r="BR100" s="76">
        <v>0</v>
      </c>
      <c r="BS100" s="76">
        <v>8.5808</v>
      </c>
      <c r="BT100" s="64">
        <f t="shared" si="62"/>
        <v>0</v>
      </c>
      <c r="BU100" s="76">
        <v>0</v>
      </c>
      <c r="BV100" s="76">
        <v>0</v>
      </c>
      <c r="BW100" s="76">
        <v>0</v>
      </c>
      <c r="BX100" s="76">
        <f t="shared" si="63"/>
        <v>9.4090000000000007</v>
      </c>
      <c r="BY100" s="76">
        <f t="shared" si="64"/>
        <v>7.3603000000000005</v>
      </c>
      <c r="BZ100" s="76">
        <f t="shared" si="65"/>
        <v>0</v>
      </c>
      <c r="CA100" s="76">
        <f t="shared" si="66"/>
        <v>0</v>
      </c>
      <c r="CB100" s="76">
        <f t="shared" si="67"/>
        <v>2.0486999999999997</v>
      </c>
      <c r="CC100" s="76">
        <f t="shared" si="68"/>
        <v>0</v>
      </c>
      <c r="CD100" s="76">
        <f t="shared" si="69"/>
        <v>0</v>
      </c>
      <c r="CE100" s="76">
        <f t="shared" si="70"/>
        <v>0</v>
      </c>
      <c r="CF100" s="76">
        <f t="shared" si="71"/>
        <v>0</v>
      </c>
      <c r="CG100" s="76">
        <f t="shared" si="72"/>
        <v>0</v>
      </c>
      <c r="CH100" s="76">
        <f t="shared" si="73"/>
        <v>0</v>
      </c>
      <c r="CI100" s="76">
        <v>0</v>
      </c>
      <c r="CJ100" s="76">
        <v>0</v>
      </c>
      <c r="CK100" s="76">
        <v>0</v>
      </c>
      <c r="CL100" s="76">
        <v>0</v>
      </c>
      <c r="CM100" s="64">
        <f t="shared" si="74"/>
        <v>0</v>
      </c>
      <c r="CN100" s="76">
        <v>0</v>
      </c>
      <c r="CO100" s="76">
        <v>0</v>
      </c>
      <c r="CP100" s="76">
        <v>0</v>
      </c>
      <c r="CQ100" s="64">
        <f t="shared" si="75"/>
        <v>0</v>
      </c>
      <c r="CR100" s="64">
        <f t="shared" si="76"/>
        <v>0</v>
      </c>
      <c r="CS100" s="76">
        <v>0</v>
      </c>
      <c r="CT100" s="76">
        <v>0</v>
      </c>
      <c r="CU100" s="76">
        <v>0</v>
      </c>
      <c r="CV100" s="76">
        <v>0</v>
      </c>
      <c r="CW100" s="64">
        <f t="shared" si="77"/>
        <v>0</v>
      </c>
      <c r="CX100" s="76">
        <v>0</v>
      </c>
      <c r="CY100" s="76">
        <v>0</v>
      </c>
      <c r="CZ100" s="76">
        <v>0</v>
      </c>
      <c r="DA100" s="64">
        <f t="shared" si="78"/>
        <v>9.4090000000000007</v>
      </c>
      <c r="DB100" s="64">
        <f t="shared" si="79"/>
        <v>9.4090000000000007</v>
      </c>
      <c r="DC100" s="76">
        <v>7.3603000000000005</v>
      </c>
      <c r="DD100" s="76">
        <v>0</v>
      </c>
      <c r="DE100" s="76">
        <v>0</v>
      </c>
      <c r="DF100" s="76">
        <v>2.0486999999999997</v>
      </c>
      <c r="DG100" s="82">
        <f t="shared" si="80"/>
        <v>0</v>
      </c>
      <c r="DH100" s="83">
        <v>0</v>
      </c>
      <c r="DI100" s="83">
        <v>0</v>
      </c>
      <c r="DJ100" s="83">
        <v>0</v>
      </c>
      <c r="DK100" s="67" t="e">
        <f>#REF!+#REF!+#REF!+#REF!</f>
        <v>#REF!</v>
      </c>
      <c r="DL100" s="67" t="e">
        <f>#REF!+#REF!+AK100+BX100</f>
        <v>#REF!</v>
      </c>
      <c r="DM100" s="67" t="e">
        <f>#REF!+#REF!+AL100+BY100</f>
        <v>#REF!</v>
      </c>
      <c r="DN100" s="67" t="e">
        <f>#REF!+#REF!+AM100+BZ100</f>
        <v>#REF!</v>
      </c>
      <c r="DO100" s="67" t="e">
        <f>#REF!+#REF!+AN100+CA100</f>
        <v>#REF!</v>
      </c>
      <c r="DP100" s="67" t="e">
        <f>#REF!+#REF!+AO100+CB100</f>
        <v>#REF!</v>
      </c>
      <c r="DQ100" s="67" t="e">
        <f>#REF!+#REF!+AP100+CC100</f>
        <v>#REF!</v>
      </c>
      <c r="DR100" s="67" t="e">
        <f>#REF!+#REF!+AQ100+CD100</f>
        <v>#REF!</v>
      </c>
      <c r="DS100" s="67" t="e">
        <f>#REF!+#REF!+AR100+CE100</f>
        <v>#REF!</v>
      </c>
      <c r="DT100" s="67" t="e">
        <f>#REF!+#REF!+AS100+CF100</f>
        <v>#REF!</v>
      </c>
      <c r="DU100" s="64" t="e">
        <f>DK100-#REF!</f>
        <v>#REF!</v>
      </c>
      <c r="DV10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00" s="64" t="e">
        <f t="shared" si="81"/>
        <v>#REF!</v>
      </c>
      <c r="DX100" s="64" t="e">
        <f>DN100-Таблица13[[#This Row],[ФОТ20]]</f>
        <v>#REF!</v>
      </c>
      <c r="DY100" s="64" t="e">
        <f>DO100-Таблица13[[#This Row],[ЕСН24]]</f>
        <v>#REF!</v>
      </c>
      <c r="DZ100" s="64" t="e">
        <f t="shared" si="82"/>
        <v>#REF!</v>
      </c>
      <c r="EA10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00" s="64" t="e">
        <f t="shared" si="83"/>
        <v>#REF!</v>
      </c>
      <c r="EC100" s="64" t="e">
        <f t="shared" si="84"/>
        <v>#REF!</v>
      </c>
      <c r="ED100" s="64" t="e">
        <f t="shared" si="85"/>
        <v>#REF!</v>
      </c>
    </row>
    <row r="101" spans="1:134" ht="45" hidden="1">
      <c r="A101" s="70" t="s">
        <v>226</v>
      </c>
      <c r="B101" s="70">
        <v>89</v>
      </c>
      <c r="C101" s="71" t="s">
        <v>227</v>
      </c>
      <c r="D101" s="72" t="s">
        <v>228</v>
      </c>
      <c r="E101" s="73">
        <v>1</v>
      </c>
      <c r="F101" s="74" t="s">
        <v>229</v>
      </c>
      <c r="G101" s="73" t="s">
        <v>247</v>
      </c>
      <c r="H101" s="73" t="s">
        <v>547</v>
      </c>
      <c r="I101" s="73" t="s">
        <v>232</v>
      </c>
      <c r="J101" s="14" t="s">
        <v>612</v>
      </c>
      <c r="K101" s="75" t="s">
        <v>268</v>
      </c>
      <c r="L101" s="75" t="s">
        <v>290</v>
      </c>
      <c r="M101" s="75" t="s">
        <v>549</v>
      </c>
      <c r="N101" s="75" t="s">
        <v>613</v>
      </c>
      <c r="O101" s="70"/>
      <c r="P101" s="76" t="s">
        <v>614</v>
      </c>
      <c r="Q101" s="76" t="s">
        <v>615</v>
      </c>
      <c r="R101" s="76" t="s">
        <v>616</v>
      </c>
      <c r="S101" s="76" t="s">
        <v>554</v>
      </c>
      <c r="T101" s="77" t="s">
        <v>547</v>
      </c>
      <c r="U101" s="77" t="s">
        <v>555</v>
      </c>
      <c r="V101" s="76">
        <v>36.8553</v>
      </c>
      <c r="W101" s="76">
        <v>16.758900000000001</v>
      </c>
      <c r="X101" s="78">
        <v>0</v>
      </c>
      <c r="Y101" s="76">
        <v>0</v>
      </c>
      <c r="Z101" s="76">
        <v>0</v>
      </c>
      <c r="AA101" s="76">
        <v>0</v>
      </c>
      <c r="AB101" s="76">
        <v>0</v>
      </c>
      <c r="AC101" s="76">
        <v>16.758900000000001</v>
      </c>
      <c r="AD101" s="76">
        <v>36.8553</v>
      </c>
      <c r="AE101" s="79">
        <v>0</v>
      </c>
      <c r="AF101" s="79">
        <v>0</v>
      </c>
      <c r="AG101" s="76">
        <v>53.614200000000004</v>
      </c>
      <c r="AH101" s="74">
        <v>43101</v>
      </c>
      <c r="AI101" s="74">
        <v>43465</v>
      </c>
      <c r="AJ101" s="93"/>
      <c r="AK101" s="63">
        <f t="shared" si="45"/>
        <v>26.806999999999999</v>
      </c>
      <c r="AL101" s="63">
        <f t="shared" si="46"/>
        <v>18.427599999999998</v>
      </c>
      <c r="AM101" s="63">
        <f t="shared" si="47"/>
        <v>0</v>
      </c>
      <c r="AN101" s="63">
        <f t="shared" si="48"/>
        <v>0</v>
      </c>
      <c r="AO101" s="63">
        <f t="shared" si="49"/>
        <v>8.3794000000000004</v>
      </c>
      <c r="AP101" s="63">
        <f t="shared" si="50"/>
        <v>0</v>
      </c>
      <c r="AQ101" s="63">
        <f t="shared" si="51"/>
        <v>0</v>
      </c>
      <c r="AR101" s="63">
        <f t="shared" si="52"/>
        <v>0</v>
      </c>
      <c r="AS101" s="63">
        <f t="shared" si="53"/>
        <v>0</v>
      </c>
      <c r="AT101" s="64">
        <f t="shared" si="54"/>
        <v>26.806999999999999</v>
      </c>
      <c r="AU101" s="64">
        <f t="shared" si="55"/>
        <v>26.806999999999999</v>
      </c>
      <c r="AV101" s="76">
        <v>18.427599999999998</v>
      </c>
      <c r="AW101" s="76">
        <v>0</v>
      </c>
      <c r="AX101" s="76">
        <v>0</v>
      </c>
      <c r="AY101" s="76">
        <v>8.3794000000000004</v>
      </c>
      <c r="AZ101" s="64">
        <f t="shared" si="56"/>
        <v>0</v>
      </c>
      <c r="BA101" s="76">
        <v>0</v>
      </c>
      <c r="BB101" s="76">
        <v>0</v>
      </c>
      <c r="BC101" s="76">
        <v>0</v>
      </c>
      <c r="BD101" s="64">
        <f t="shared" si="57"/>
        <v>0</v>
      </c>
      <c r="BE101" s="64">
        <f t="shared" si="58"/>
        <v>0</v>
      </c>
      <c r="BF101" s="76">
        <v>0</v>
      </c>
      <c r="BG101" s="76">
        <v>0</v>
      </c>
      <c r="BH101" s="76">
        <v>0</v>
      </c>
      <c r="BI101" s="76">
        <v>0</v>
      </c>
      <c r="BJ101" s="64">
        <f t="shared" si="59"/>
        <v>0</v>
      </c>
      <c r="BK101" s="76">
        <v>0</v>
      </c>
      <c r="BL101" s="76">
        <v>0</v>
      </c>
      <c r="BM101" s="76">
        <v>0</v>
      </c>
      <c r="BN101" s="76">
        <f t="shared" si="60"/>
        <v>0</v>
      </c>
      <c r="BO101" s="76">
        <f t="shared" si="61"/>
        <v>0</v>
      </c>
      <c r="BP101" s="76">
        <v>0</v>
      </c>
      <c r="BQ101" s="76">
        <v>0</v>
      </c>
      <c r="BR101" s="76">
        <v>0</v>
      </c>
      <c r="BS101" s="76">
        <v>0</v>
      </c>
      <c r="BT101" s="64">
        <f t="shared" si="62"/>
        <v>0</v>
      </c>
      <c r="BU101" s="76">
        <v>0</v>
      </c>
      <c r="BV101" s="76">
        <v>0</v>
      </c>
      <c r="BW101" s="76">
        <v>0</v>
      </c>
      <c r="BX101" s="76">
        <f t="shared" si="63"/>
        <v>0</v>
      </c>
      <c r="BY101" s="76">
        <f t="shared" si="64"/>
        <v>0</v>
      </c>
      <c r="BZ101" s="76">
        <f t="shared" si="65"/>
        <v>0</v>
      </c>
      <c r="CA101" s="76">
        <f t="shared" si="66"/>
        <v>0</v>
      </c>
      <c r="CB101" s="76">
        <f t="shared" si="67"/>
        <v>0</v>
      </c>
      <c r="CC101" s="76">
        <f t="shared" si="68"/>
        <v>0</v>
      </c>
      <c r="CD101" s="76">
        <f t="shared" si="69"/>
        <v>0</v>
      </c>
      <c r="CE101" s="76">
        <f t="shared" si="70"/>
        <v>0</v>
      </c>
      <c r="CF101" s="76">
        <f t="shared" si="71"/>
        <v>0</v>
      </c>
      <c r="CG101" s="76">
        <f t="shared" si="72"/>
        <v>0</v>
      </c>
      <c r="CH101" s="76">
        <f t="shared" si="73"/>
        <v>0</v>
      </c>
      <c r="CI101" s="76">
        <v>0</v>
      </c>
      <c r="CJ101" s="76">
        <v>0</v>
      </c>
      <c r="CK101" s="76">
        <v>0</v>
      </c>
      <c r="CL101" s="76">
        <v>0</v>
      </c>
      <c r="CM101" s="64">
        <f t="shared" si="74"/>
        <v>0</v>
      </c>
      <c r="CN101" s="76">
        <v>0</v>
      </c>
      <c r="CO101" s="76">
        <v>0</v>
      </c>
      <c r="CP101" s="76">
        <v>0</v>
      </c>
      <c r="CQ101" s="64">
        <f t="shared" si="75"/>
        <v>0</v>
      </c>
      <c r="CR101" s="64">
        <f t="shared" si="76"/>
        <v>0</v>
      </c>
      <c r="CS101" s="76">
        <v>0</v>
      </c>
      <c r="CT101" s="76">
        <v>0</v>
      </c>
      <c r="CU101" s="76">
        <v>0</v>
      </c>
      <c r="CV101" s="76">
        <v>0</v>
      </c>
      <c r="CW101" s="64">
        <f t="shared" si="77"/>
        <v>0</v>
      </c>
      <c r="CX101" s="76">
        <v>0</v>
      </c>
      <c r="CY101" s="76">
        <v>0</v>
      </c>
      <c r="CZ101" s="76">
        <v>0</v>
      </c>
      <c r="DA101" s="64">
        <f t="shared" si="78"/>
        <v>0</v>
      </c>
      <c r="DB101" s="64">
        <f t="shared" si="79"/>
        <v>0</v>
      </c>
      <c r="DC101" s="76">
        <v>0</v>
      </c>
      <c r="DD101" s="76">
        <v>0</v>
      </c>
      <c r="DE101" s="76">
        <v>0</v>
      </c>
      <c r="DF101" s="76">
        <v>0</v>
      </c>
      <c r="DG101" s="82">
        <f t="shared" si="80"/>
        <v>0</v>
      </c>
      <c r="DH101" s="83">
        <v>0</v>
      </c>
      <c r="DI101" s="83">
        <v>0</v>
      </c>
      <c r="DJ101" s="83">
        <v>0</v>
      </c>
      <c r="DK101" s="67" t="e">
        <f>#REF!+#REF!+#REF!+#REF!</f>
        <v>#REF!</v>
      </c>
      <c r="DL101" s="67" t="e">
        <f>#REF!+#REF!+AK101+BX101</f>
        <v>#REF!</v>
      </c>
      <c r="DM101" s="67" t="e">
        <f>#REF!+#REF!+AL101+BY101</f>
        <v>#REF!</v>
      </c>
      <c r="DN101" s="67" t="e">
        <f>#REF!+#REF!+AM101+BZ101</f>
        <v>#REF!</v>
      </c>
      <c r="DO101" s="67" t="e">
        <f>#REF!+#REF!+AN101+CA101</f>
        <v>#REF!</v>
      </c>
      <c r="DP101" s="67" t="e">
        <f>#REF!+#REF!+AO101+CB101</f>
        <v>#REF!</v>
      </c>
      <c r="DQ101" s="67" t="e">
        <f>#REF!+#REF!+AP101+CC101</f>
        <v>#REF!</v>
      </c>
      <c r="DR101" s="67" t="e">
        <f>#REF!+#REF!+AQ101+CD101</f>
        <v>#REF!</v>
      </c>
      <c r="DS101" s="67" t="e">
        <f>#REF!+#REF!+AR101+CE101</f>
        <v>#REF!</v>
      </c>
      <c r="DT101" s="67" t="e">
        <f>#REF!+#REF!+AS101+CF101</f>
        <v>#REF!</v>
      </c>
      <c r="DU101" s="64" t="e">
        <f>DK101-#REF!</f>
        <v>#REF!</v>
      </c>
      <c r="DV10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01" s="64" t="e">
        <f t="shared" si="81"/>
        <v>#REF!</v>
      </c>
      <c r="DX101" s="64" t="e">
        <f>DN101-Таблица13[[#This Row],[ФОТ20]]</f>
        <v>#REF!</v>
      </c>
      <c r="DY101" s="64" t="e">
        <f>DO101-Таблица13[[#This Row],[ЕСН24]]</f>
        <v>#REF!</v>
      </c>
      <c r="DZ101" s="64" t="e">
        <f t="shared" si="82"/>
        <v>#REF!</v>
      </c>
      <c r="EA10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01" s="64" t="e">
        <f t="shared" si="83"/>
        <v>#REF!</v>
      </c>
      <c r="EC101" s="64" t="e">
        <f t="shared" si="84"/>
        <v>#REF!</v>
      </c>
      <c r="ED101" s="64" t="e">
        <f t="shared" si="85"/>
        <v>#REF!</v>
      </c>
    </row>
    <row r="102" spans="1:134" ht="45" hidden="1">
      <c r="A102" s="70" t="s">
        <v>226</v>
      </c>
      <c r="B102" s="70">
        <v>90</v>
      </c>
      <c r="C102" s="71" t="s">
        <v>227</v>
      </c>
      <c r="D102" s="72" t="s">
        <v>228</v>
      </c>
      <c r="E102" s="73">
        <v>1</v>
      </c>
      <c r="F102" s="74" t="s">
        <v>229</v>
      </c>
      <c r="G102" s="73" t="s">
        <v>247</v>
      </c>
      <c r="H102" s="73" t="s">
        <v>547</v>
      </c>
      <c r="I102" s="73" t="s">
        <v>232</v>
      </c>
      <c r="J102" s="14" t="s">
        <v>617</v>
      </c>
      <c r="K102" s="75" t="s">
        <v>268</v>
      </c>
      <c r="L102" s="75" t="s">
        <v>290</v>
      </c>
      <c r="M102" s="75" t="s">
        <v>549</v>
      </c>
      <c r="N102" s="75" t="s">
        <v>618</v>
      </c>
      <c r="O102" s="70"/>
      <c r="P102" s="76" t="s">
        <v>619</v>
      </c>
      <c r="Q102" s="76" t="s">
        <v>620</v>
      </c>
      <c r="R102" s="76" t="s">
        <v>621</v>
      </c>
      <c r="S102" s="76" t="s">
        <v>554</v>
      </c>
      <c r="T102" s="77" t="s">
        <v>547</v>
      </c>
      <c r="U102" s="77" t="s">
        <v>555</v>
      </c>
      <c r="V102" s="76">
        <v>38.924599999999998</v>
      </c>
      <c r="W102" s="76">
        <v>38.218499999999999</v>
      </c>
      <c r="X102" s="78">
        <v>0</v>
      </c>
      <c r="Y102" s="76">
        <v>0</v>
      </c>
      <c r="Z102" s="76">
        <v>0</v>
      </c>
      <c r="AA102" s="76">
        <v>0</v>
      </c>
      <c r="AB102" s="76">
        <v>0</v>
      </c>
      <c r="AC102" s="76">
        <v>38.218499999999999</v>
      </c>
      <c r="AD102" s="76">
        <v>38.924599999999998</v>
      </c>
      <c r="AE102" s="79">
        <v>0</v>
      </c>
      <c r="AF102" s="79">
        <v>0</v>
      </c>
      <c r="AG102" s="76">
        <v>77.143100000000004</v>
      </c>
      <c r="AH102" s="74">
        <v>43101</v>
      </c>
      <c r="AI102" s="74">
        <v>43465</v>
      </c>
      <c r="AJ102" s="93"/>
      <c r="AK102" s="63">
        <f t="shared" si="45"/>
        <v>19.462299999999999</v>
      </c>
      <c r="AL102" s="63">
        <f t="shared" si="46"/>
        <v>19.462299999999999</v>
      </c>
      <c r="AM102" s="63">
        <f t="shared" si="47"/>
        <v>0</v>
      </c>
      <c r="AN102" s="63">
        <f t="shared" si="48"/>
        <v>0</v>
      </c>
      <c r="AO102" s="63">
        <f t="shared" si="49"/>
        <v>16.719899999999999</v>
      </c>
      <c r="AP102" s="63">
        <f t="shared" si="50"/>
        <v>0</v>
      </c>
      <c r="AQ102" s="63">
        <f t="shared" si="51"/>
        <v>0</v>
      </c>
      <c r="AR102" s="63">
        <f t="shared" si="52"/>
        <v>0</v>
      </c>
      <c r="AS102" s="63">
        <f t="shared" si="53"/>
        <v>0</v>
      </c>
      <c r="AT102" s="64">
        <f t="shared" si="54"/>
        <v>0</v>
      </c>
      <c r="AU102" s="64">
        <f t="shared" si="55"/>
        <v>0</v>
      </c>
      <c r="AV102" s="76">
        <v>0</v>
      </c>
      <c r="AW102" s="76">
        <v>0</v>
      </c>
      <c r="AX102" s="76">
        <v>0</v>
      </c>
      <c r="AY102" s="76">
        <v>0</v>
      </c>
      <c r="AZ102" s="64">
        <f t="shared" si="56"/>
        <v>0</v>
      </c>
      <c r="BA102" s="76">
        <v>0</v>
      </c>
      <c r="BB102" s="76">
        <v>0</v>
      </c>
      <c r="BC102" s="76">
        <v>0</v>
      </c>
      <c r="BD102" s="64">
        <f t="shared" si="57"/>
        <v>19.462299999999999</v>
      </c>
      <c r="BE102" s="64">
        <f t="shared" si="58"/>
        <v>19.462299999999999</v>
      </c>
      <c r="BF102" s="76">
        <v>19.462299999999999</v>
      </c>
      <c r="BG102" s="76">
        <v>0</v>
      </c>
      <c r="BH102" s="76">
        <v>0</v>
      </c>
      <c r="BI102" s="76">
        <v>16.719899999999999</v>
      </c>
      <c r="BJ102" s="64">
        <f t="shared" si="59"/>
        <v>0</v>
      </c>
      <c r="BK102" s="76">
        <v>0</v>
      </c>
      <c r="BL102" s="76">
        <v>0</v>
      </c>
      <c r="BM102" s="76">
        <v>0</v>
      </c>
      <c r="BN102" s="76">
        <f t="shared" si="60"/>
        <v>0</v>
      </c>
      <c r="BO102" s="76">
        <f t="shared" si="61"/>
        <v>0</v>
      </c>
      <c r="BP102" s="76">
        <v>0</v>
      </c>
      <c r="BQ102" s="76">
        <v>0</v>
      </c>
      <c r="BR102" s="76">
        <v>0</v>
      </c>
      <c r="BS102" s="76">
        <v>0</v>
      </c>
      <c r="BT102" s="64">
        <f t="shared" si="62"/>
        <v>0</v>
      </c>
      <c r="BU102" s="76">
        <v>0</v>
      </c>
      <c r="BV102" s="76">
        <v>0</v>
      </c>
      <c r="BW102" s="76">
        <v>0</v>
      </c>
      <c r="BX102" s="76">
        <f t="shared" si="63"/>
        <v>0</v>
      </c>
      <c r="BY102" s="76">
        <f t="shared" si="64"/>
        <v>0</v>
      </c>
      <c r="BZ102" s="76">
        <f t="shared" si="65"/>
        <v>0</v>
      </c>
      <c r="CA102" s="76">
        <f t="shared" si="66"/>
        <v>0</v>
      </c>
      <c r="CB102" s="76">
        <f t="shared" si="67"/>
        <v>0</v>
      </c>
      <c r="CC102" s="76">
        <f t="shared" si="68"/>
        <v>0</v>
      </c>
      <c r="CD102" s="76">
        <f t="shared" si="69"/>
        <v>0</v>
      </c>
      <c r="CE102" s="76">
        <f t="shared" si="70"/>
        <v>0</v>
      </c>
      <c r="CF102" s="76">
        <f t="shared" si="71"/>
        <v>0</v>
      </c>
      <c r="CG102" s="76">
        <f t="shared" si="72"/>
        <v>0</v>
      </c>
      <c r="CH102" s="76">
        <f t="shared" si="73"/>
        <v>0</v>
      </c>
      <c r="CI102" s="76">
        <v>0</v>
      </c>
      <c r="CJ102" s="76">
        <v>0</v>
      </c>
      <c r="CK102" s="76">
        <v>0</v>
      </c>
      <c r="CL102" s="76">
        <v>0</v>
      </c>
      <c r="CM102" s="64">
        <f t="shared" si="74"/>
        <v>0</v>
      </c>
      <c r="CN102" s="76">
        <v>0</v>
      </c>
      <c r="CO102" s="76">
        <v>0</v>
      </c>
      <c r="CP102" s="76">
        <v>0</v>
      </c>
      <c r="CQ102" s="64">
        <f t="shared" si="75"/>
        <v>0</v>
      </c>
      <c r="CR102" s="64">
        <f t="shared" si="76"/>
        <v>0</v>
      </c>
      <c r="CS102" s="76">
        <v>0</v>
      </c>
      <c r="CT102" s="76">
        <v>0</v>
      </c>
      <c r="CU102" s="76">
        <v>0</v>
      </c>
      <c r="CV102" s="76">
        <v>0</v>
      </c>
      <c r="CW102" s="64">
        <f t="shared" si="77"/>
        <v>0</v>
      </c>
      <c r="CX102" s="76">
        <v>0</v>
      </c>
      <c r="CY102" s="76">
        <v>0</v>
      </c>
      <c r="CZ102" s="76">
        <v>0</v>
      </c>
      <c r="DA102" s="64">
        <f t="shared" si="78"/>
        <v>0</v>
      </c>
      <c r="DB102" s="64">
        <f t="shared" si="79"/>
        <v>0</v>
      </c>
      <c r="DC102" s="76">
        <v>0</v>
      </c>
      <c r="DD102" s="76">
        <v>0</v>
      </c>
      <c r="DE102" s="76">
        <v>0</v>
      </c>
      <c r="DF102" s="76">
        <v>0</v>
      </c>
      <c r="DG102" s="82">
        <f t="shared" si="80"/>
        <v>0</v>
      </c>
      <c r="DH102" s="83">
        <v>0</v>
      </c>
      <c r="DI102" s="83">
        <v>0</v>
      </c>
      <c r="DJ102" s="83">
        <v>0</v>
      </c>
      <c r="DK102" s="67" t="e">
        <f>#REF!+#REF!+#REF!+#REF!</f>
        <v>#REF!</v>
      </c>
      <c r="DL102" s="67" t="e">
        <f>#REF!+#REF!+AK102+BX102</f>
        <v>#REF!</v>
      </c>
      <c r="DM102" s="67" t="e">
        <f>#REF!+#REF!+AL102+BY102</f>
        <v>#REF!</v>
      </c>
      <c r="DN102" s="67" t="e">
        <f>#REF!+#REF!+AM102+BZ102</f>
        <v>#REF!</v>
      </c>
      <c r="DO102" s="67" t="e">
        <f>#REF!+#REF!+AN102+CA102</f>
        <v>#REF!</v>
      </c>
      <c r="DP102" s="67" t="e">
        <f>#REF!+#REF!+AO102+CB102</f>
        <v>#REF!</v>
      </c>
      <c r="DQ102" s="67" t="e">
        <f>#REF!+#REF!+AP102+CC102</f>
        <v>#REF!</v>
      </c>
      <c r="DR102" s="67" t="e">
        <f>#REF!+#REF!+AQ102+CD102</f>
        <v>#REF!</v>
      </c>
      <c r="DS102" s="67" t="e">
        <f>#REF!+#REF!+AR102+CE102</f>
        <v>#REF!</v>
      </c>
      <c r="DT102" s="67" t="e">
        <f>#REF!+#REF!+AS102+CF102</f>
        <v>#REF!</v>
      </c>
      <c r="DU102" s="64" t="e">
        <f>DK102-#REF!</f>
        <v>#REF!</v>
      </c>
      <c r="DV10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02" s="64" t="e">
        <f t="shared" si="81"/>
        <v>#REF!</v>
      </c>
      <c r="DX102" s="64" t="e">
        <f>DN102-Таблица13[[#This Row],[ФОТ20]]</f>
        <v>#REF!</v>
      </c>
      <c r="DY102" s="64" t="e">
        <f>DO102-Таблица13[[#This Row],[ЕСН24]]</f>
        <v>#REF!</v>
      </c>
      <c r="DZ102" s="64" t="e">
        <f t="shared" si="82"/>
        <v>#REF!</v>
      </c>
      <c r="EA10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02" s="64" t="e">
        <f t="shared" si="83"/>
        <v>#REF!</v>
      </c>
      <c r="EC102" s="64" t="e">
        <f t="shared" si="84"/>
        <v>#REF!</v>
      </c>
      <c r="ED102" s="64" t="e">
        <f t="shared" si="85"/>
        <v>#REF!</v>
      </c>
    </row>
    <row r="103" spans="1:134" ht="45" hidden="1">
      <c r="A103" s="70" t="s">
        <v>226</v>
      </c>
      <c r="B103" s="70">
        <v>91</v>
      </c>
      <c r="C103" s="71" t="s">
        <v>227</v>
      </c>
      <c r="D103" s="72" t="s">
        <v>228</v>
      </c>
      <c r="E103" s="73">
        <v>1</v>
      </c>
      <c r="F103" s="74" t="s">
        <v>229</v>
      </c>
      <c r="G103" s="73" t="s">
        <v>247</v>
      </c>
      <c r="H103" s="73" t="s">
        <v>547</v>
      </c>
      <c r="I103" s="73" t="s">
        <v>232</v>
      </c>
      <c r="J103" s="14" t="s">
        <v>622</v>
      </c>
      <c r="K103" s="75" t="s">
        <v>268</v>
      </c>
      <c r="L103" s="75" t="s">
        <v>290</v>
      </c>
      <c r="M103" s="75" t="s">
        <v>549</v>
      </c>
      <c r="N103" s="75" t="s">
        <v>623</v>
      </c>
      <c r="O103" s="70"/>
      <c r="P103" s="76" t="s">
        <v>624</v>
      </c>
      <c r="Q103" s="76" t="s">
        <v>620</v>
      </c>
      <c r="R103" s="76" t="s">
        <v>625</v>
      </c>
      <c r="S103" s="76" t="s">
        <v>554</v>
      </c>
      <c r="T103" s="77" t="s">
        <v>547</v>
      </c>
      <c r="U103" s="77" t="s">
        <v>555</v>
      </c>
      <c r="V103" s="76">
        <v>38.924599999999998</v>
      </c>
      <c r="W103" s="76">
        <v>48.228199999999994</v>
      </c>
      <c r="X103" s="78">
        <v>0</v>
      </c>
      <c r="Y103" s="76">
        <v>0</v>
      </c>
      <c r="Z103" s="76">
        <v>0</v>
      </c>
      <c r="AA103" s="76">
        <v>0</v>
      </c>
      <c r="AB103" s="76">
        <v>0</v>
      </c>
      <c r="AC103" s="76">
        <v>48.228199999999994</v>
      </c>
      <c r="AD103" s="76">
        <v>38.924599999999998</v>
      </c>
      <c r="AE103" s="79">
        <v>0</v>
      </c>
      <c r="AF103" s="79">
        <v>0</v>
      </c>
      <c r="AG103" s="76">
        <v>87.152800000000013</v>
      </c>
      <c r="AH103" s="74">
        <v>43101</v>
      </c>
      <c r="AI103" s="74">
        <v>43465</v>
      </c>
      <c r="AJ103" s="93"/>
      <c r="AK103" s="63">
        <f t="shared" si="45"/>
        <v>68.655000000000001</v>
      </c>
      <c r="AL103" s="63">
        <f t="shared" si="46"/>
        <v>23.354800000000001</v>
      </c>
      <c r="AM103" s="63">
        <f t="shared" si="47"/>
        <v>0</v>
      </c>
      <c r="AN103" s="63">
        <f t="shared" si="48"/>
        <v>0</v>
      </c>
      <c r="AO103" s="63">
        <f t="shared" si="49"/>
        <v>45.300200000000004</v>
      </c>
      <c r="AP103" s="63">
        <f t="shared" si="50"/>
        <v>0</v>
      </c>
      <c r="AQ103" s="63">
        <f t="shared" si="51"/>
        <v>0</v>
      </c>
      <c r="AR103" s="63">
        <f t="shared" si="52"/>
        <v>0</v>
      </c>
      <c r="AS103" s="63">
        <f t="shared" si="53"/>
        <v>0</v>
      </c>
      <c r="AT103" s="64">
        <f t="shared" si="54"/>
        <v>0</v>
      </c>
      <c r="AU103" s="64">
        <f t="shared" si="55"/>
        <v>0</v>
      </c>
      <c r="AV103" s="76">
        <v>0</v>
      </c>
      <c r="AW103" s="76">
        <v>0</v>
      </c>
      <c r="AX103" s="76">
        <v>0</v>
      </c>
      <c r="AY103" s="76">
        <v>0</v>
      </c>
      <c r="AZ103" s="64">
        <f t="shared" si="56"/>
        <v>0</v>
      </c>
      <c r="BA103" s="76">
        <v>0</v>
      </c>
      <c r="BB103" s="76">
        <v>0</v>
      </c>
      <c r="BC103" s="76">
        <v>0</v>
      </c>
      <c r="BD103" s="64">
        <f t="shared" si="57"/>
        <v>0</v>
      </c>
      <c r="BE103" s="64">
        <f t="shared" si="58"/>
        <v>0</v>
      </c>
      <c r="BF103" s="76">
        <v>0</v>
      </c>
      <c r="BG103" s="76">
        <v>0</v>
      </c>
      <c r="BH103" s="76">
        <v>0</v>
      </c>
      <c r="BI103" s="76">
        <v>0</v>
      </c>
      <c r="BJ103" s="64">
        <f t="shared" si="59"/>
        <v>0</v>
      </c>
      <c r="BK103" s="76">
        <v>0</v>
      </c>
      <c r="BL103" s="76">
        <v>0</v>
      </c>
      <c r="BM103" s="76">
        <v>0</v>
      </c>
      <c r="BN103" s="76">
        <f t="shared" si="60"/>
        <v>68.655000000000001</v>
      </c>
      <c r="BO103" s="76">
        <f t="shared" si="61"/>
        <v>68.655000000000001</v>
      </c>
      <c r="BP103" s="76">
        <v>23.354800000000001</v>
      </c>
      <c r="BQ103" s="76">
        <v>0</v>
      </c>
      <c r="BR103" s="76">
        <v>0</v>
      </c>
      <c r="BS103" s="76">
        <v>45.300200000000004</v>
      </c>
      <c r="BT103" s="64">
        <f t="shared" si="62"/>
        <v>0</v>
      </c>
      <c r="BU103" s="76">
        <v>0</v>
      </c>
      <c r="BV103" s="76">
        <v>0</v>
      </c>
      <c r="BW103" s="76">
        <v>0</v>
      </c>
      <c r="BX103" s="76">
        <f t="shared" si="63"/>
        <v>18.497800000000002</v>
      </c>
      <c r="BY103" s="76">
        <f t="shared" si="64"/>
        <v>15.569800000000001</v>
      </c>
      <c r="BZ103" s="76">
        <f t="shared" si="65"/>
        <v>0</v>
      </c>
      <c r="CA103" s="76">
        <f t="shared" si="66"/>
        <v>0</v>
      </c>
      <c r="CB103" s="76">
        <f t="shared" si="67"/>
        <v>2.9279999999999999</v>
      </c>
      <c r="CC103" s="76">
        <f t="shared" si="68"/>
        <v>0</v>
      </c>
      <c r="CD103" s="76">
        <f t="shared" si="69"/>
        <v>0</v>
      </c>
      <c r="CE103" s="76">
        <f t="shared" si="70"/>
        <v>0</v>
      </c>
      <c r="CF103" s="76">
        <f t="shared" si="71"/>
        <v>0</v>
      </c>
      <c r="CG103" s="76">
        <f t="shared" si="72"/>
        <v>0</v>
      </c>
      <c r="CH103" s="76">
        <f t="shared" si="73"/>
        <v>0</v>
      </c>
      <c r="CI103" s="76">
        <v>0</v>
      </c>
      <c r="CJ103" s="76">
        <v>0</v>
      </c>
      <c r="CK103" s="76">
        <v>0</v>
      </c>
      <c r="CL103" s="76">
        <v>0</v>
      </c>
      <c r="CM103" s="64">
        <f t="shared" si="74"/>
        <v>0</v>
      </c>
      <c r="CN103" s="76">
        <v>0</v>
      </c>
      <c r="CO103" s="76">
        <v>0</v>
      </c>
      <c r="CP103" s="76">
        <v>0</v>
      </c>
      <c r="CQ103" s="64">
        <f t="shared" si="75"/>
        <v>18.497800000000002</v>
      </c>
      <c r="CR103" s="64">
        <f t="shared" si="76"/>
        <v>18.497800000000002</v>
      </c>
      <c r="CS103" s="76">
        <v>15.569800000000001</v>
      </c>
      <c r="CT103" s="76">
        <v>0</v>
      </c>
      <c r="CU103" s="76">
        <v>0</v>
      </c>
      <c r="CV103" s="76">
        <v>2.9279999999999999</v>
      </c>
      <c r="CW103" s="64">
        <f t="shared" si="77"/>
        <v>0</v>
      </c>
      <c r="CX103" s="76">
        <v>0</v>
      </c>
      <c r="CY103" s="76">
        <v>0</v>
      </c>
      <c r="CZ103" s="76">
        <v>0</v>
      </c>
      <c r="DA103" s="64">
        <f t="shared" si="78"/>
        <v>0</v>
      </c>
      <c r="DB103" s="64">
        <f t="shared" si="79"/>
        <v>0</v>
      </c>
      <c r="DC103" s="76">
        <v>0</v>
      </c>
      <c r="DD103" s="76">
        <v>0</v>
      </c>
      <c r="DE103" s="76">
        <v>0</v>
      </c>
      <c r="DF103" s="76">
        <v>0</v>
      </c>
      <c r="DG103" s="82">
        <f t="shared" si="80"/>
        <v>0</v>
      </c>
      <c r="DH103" s="83">
        <v>0</v>
      </c>
      <c r="DI103" s="83">
        <v>0</v>
      </c>
      <c r="DJ103" s="83">
        <v>0</v>
      </c>
      <c r="DK103" s="67" t="e">
        <f>#REF!+#REF!+#REF!+#REF!</f>
        <v>#REF!</v>
      </c>
      <c r="DL103" s="67" t="e">
        <f>#REF!+#REF!+AK103+BX103</f>
        <v>#REF!</v>
      </c>
      <c r="DM103" s="67" t="e">
        <f>#REF!+#REF!+AL103+BY103</f>
        <v>#REF!</v>
      </c>
      <c r="DN103" s="67" t="e">
        <f>#REF!+#REF!+AM103+BZ103</f>
        <v>#REF!</v>
      </c>
      <c r="DO103" s="67" t="e">
        <f>#REF!+#REF!+AN103+CA103</f>
        <v>#REF!</v>
      </c>
      <c r="DP103" s="67" t="e">
        <f>#REF!+#REF!+AO103+CB103</f>
        <v>#REF!</v>
      </c>
      <c r="DQ103" s="67" t="e">
        <f>#REF!+#REF!+AP103+CC103</f>
        <v>#REF!</v>
      </c>
      <c r="DR103" s="67" t="e">
        <f>#REF!+#REF!+AQ103+CD103</f>
        <v>#REF!</v>
      </c>
      <c r="DS103" s="67" t="e">
        <f>#REF!+#REF!+AR103+CE103</f>
        <v>#REF!</v>
      </c>
      <c r="DT103" s="67" t="e">
        <f>#REF!+#REF!+AS103+CF103</f>
        <v>#REF!</v>
      </c>
      <c r="DU103" s="64" t="e">
        <f>DK103-#REF!</f>
        <v>#REF!</v>
      </c>
      <c r="DV10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03" s="64" t="e">
        <f t="shared" si="81"/>
        <v>#REF!</v>
      </c>
      <c r="DX103" s="64" t="e">
        <f>DN103-Таблица13[[#This Row],[ФОТ20]]</f>
        <v>#REF!</v>
      </c>
      <c r="DY103" s="64" t="e">
        <f>DO103-Таблица13[[#This Row],[ЕСН24]]</f>
        <v>#REF!</v>
      </c>
      <c r="DZ103" s="64" t="e">
        <f t="shared" si="82"/>
        <v>#REF!</v>
      </c>
      <c r="EA10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03" s="64" t="e">
        <f t="shared" si="83"/>
        <v>#REF!</v>
      </c>
      <c r="EC103" s="64" t="e">
        <f t="shared" si="84"/>
        <v>#REF!</v>
      </c>
      <c r="ED103" s="64" t="e">
        <f t="shared" si="85"/>
        <v>#REF!</v>
      </c>
    </row>
    <row r="104" spans="1:134" ht="45" hidden="1">
      <c r="A104" s="70" t="s">
        <v>226</v>
      </c>
      <c r="B104" s="70">
        <v>92</v>
      </c>
      <c r="C104" s="71" t="s">
        <v>227</v>
      </c>
      <c r="D104" s="72" t="s">
        <v>228</v>
      </c>
      <c r="E104" s="73">
        <v>1</v>
      </c>
      <c r="F104" s="74" t="s">
        <v>229</v>
      </c>
      <c r="G104" s="73" t="s">
        <v>247</v>
      </c>
      <c r="H104" s="73" t="s">
        <v>547</v>
      </c>
      <c r="I104" s="73" t="s">
        <v>232</v>
      </c>
      <c r="J104" s="14" t="s">
        <v>626</v>
      </c>
      <c r="K104" s="75" t="s">
        <v>268</v>
      </c>
      <c r="L104" s="75" t="s">
        <v>290</v>
      </c>
      <c r="M104" s="75" t="s">
        <v>549</v>
      </c>
      <c r="N104" s="75" t="s">
        <v>627</v>
      </c>
      <c r="O104" s="70"/>
      <c r="P104" s="76" t="s">
        <v>628</v>
      </c>
      <c r="Q104" s="76" t="s">
        <v>629</v>
      </c>
      <c r="R104" s="76" t="s">
        <v>630</v>
      </c>
      <c r="S104" s="76" t="s">
        <v>554</v>
      </c>
      <c r="T104" s="77" t="s">
        <v>547</v>
      </c>
      <c r="U104" s="77" t="s">
        <v>555</v>
      </c>
      <c r="V104" s="76">
        <v>42.817100000000003</v>
      </c>
      <c r="W104" s="76">
        <v>63.177</v>
      </c>
      <c r="X104" s="78">
        <v>0</v>
      </c>
      <c r="Y104" s="76">
        <v>0</v>
      </c>
      <c r="Z104" s="76">
        <v>0</v>
      </c>
      <c r="AA104" s="76">
        <v>0</v>
      </c>
      <c r="AB104" s="76">
        <v>0</v>
      </c>
      <c r="AC104" s="76">
        <v>63.177</v>
      </c>
      <c r="AD104" s="76">
        <v>42.817100000000003</v>
      </c>
      <c r="AE104" s="79">
        <v>0</v>
      </c>
      <c r="AF104" s="79">
        <v>0</v>
      </c>
      <c r="AG104" s="76">
        <v>105.994</v>
      </c>
      <c r="AH104" s="74">
        <v>43101</v>
      </c>
      <c r="AI104" s="74">
        <v>43465</v>
      </c>
      <c r="AJ104" s="93"/>
      <c r="AK104" s="63">
        <f t="shared" si="45"/>
        <v>0</v>
      </c>
      <c r="AL104" s="63">
        <f t="shared" si="46"/>
        <v>0</v>
      </c>
      <c r="AM104" s="63">
        <f t="shared" si="47"/>
        <v>0</v>
      </c>
      <c r="AN104" s="63">
        <f t="shared" si="48"/>
        <v>0</v>
      </c>
      <c r="AO104" s="63">
        <f t="shared" si="49"/>
        <v>0</v>
      </c>
      <c r="AP104" s="63">
        <f t="shared" si="50"/>
        <v>0</v>
      </c>
      <c r="AQ104" s="63">
        <f t="shared" si="51"/>
        <v>0</v>
      </c>
      <c r="AR104" s="63">
        <f t="shared" si="52"/>
        <v>0</v>
      </c>
      <c r="AS104" s="63">
        <f t="shared" si="53"/>
        <v>0</v>
      </c>
      <c r="AT104" s="64">
        <f t="shared" si="54"/>
        <v>0</v>
      </c>
      <c r="AU104" s="64">
        <f t="shared" si="55"/>
        <v>0</v>
      </c>
      <c r="AV104" s="76">
        <v>0</v>
      </c>
      <c r="AW104" s="76">
        <v>0</v>
      </c>
      <c r="AX104" s="76">
        <v>0</v>
      </c>
      <c r="AY104" s="76">
        <v>0</v>
      </c>
      <c r="AZ104" s="64">
        <f t="shared" si="56"/>
        <v>0</v>
      </c>
      <c r="BA104" s="76">
        <v>0</v>
      </c>
      <c r="BB104" s="76">
        <v>0</v>
      </c>
      <c r="BC104" s="76">
        <v>0</v>
      </c>
      <c r="BD104" s="64">
        <f t="shared" si="57"/>
        <v>0</v>
      </c>
      <c r="BE104" s="64">
        <f t="shared" si="58"/>
        <v>0</v>
      </c>
      <c r="BF104" s="76">
        <v>0</v>
      </c>
      <c r="BG104" s="76">
        <v>0</v>
      </c>
      <c r="BH104" s="76">
        <v>0</v>
      </c>
      <c r="BI104" s="76">
        <v>0</v>
      </c>
      <c r="BJ104" s="64">
        <f t="shared" si="59"/>
        <v>0</v>
      </c>
      <c r="BK104" s="76">
        <v>0</v>
      </c>
      <c r="BL104" s="76">
        <v>0</v>
      </c>
      <c r="BM104" s="76">
        <v>0</v>
      </c>
      <c r="BN104" s="76">
        <f t="shared" si="60"/>
        <v>0</v>
      </c>
      <c r="BO104" s="76">
        <f t="shared" si="61"/>
        <v>0</v>
      </c>
      <c r="BP104" s="76">
        <v>0</v>
      </c>
      <c r="BQ104" s="76">
        <v>0</v>
      </c>
      <c r="BR104" s="76">
        <v>0</v>
      </c>
      <c r="BS104" s="76">
        <v>0</v>
      </c>
      <c r="BT104" s="64">
        <f t="shared" si="62"/>
        <v>0</v>
      </c>
      <c r="BU104" s="76">
        <v>0</v>
      </c>
      <c r="BV104" s="76">
        <v>0</v>
      </c>
      <c r="BW104" s="76">
        <v>0</v>
      </c>
      <c r="BX104" s="76">
        <f t="shared" si="63"/>
        <v>35.057400000000001</v>
      </c>
      <c r="BY104" s="76">
        <f t="shared" si="64"/>
        <v>21.4085</v>
      </c>
      <c r="BZ104" s="76">
        <f t="shared" si="65"/>
        <v>0</v>
      </c>
      <c r="CA104" s="76">
        <f t="shared" si="66"/>
        <v>0</v>
      </c>
      <c r="CB104" s="76">
        <f t="shared" si="67"/>
        <v>13.648900000000001</v>
      </c>
      <c r="CC104" s="76">
        <f t="shared" si="68"/>
        <v>0</v>
      </c>
      <c r="CD104" s="76">
        <f t="shared" si="69"/>
        <v>0</v>
      </c>
      <c r="CE104" s="76">
        <f t="shared" si="70"/>
        <v>0</v>
      </c>
      <c r="CF104" s="76">
        <f t="shared" si="71"/>
        <v>0</v>
      </c>
      <c r="CG104" s="76">
        <f t="shared" si="72"/>
        <v>35.057400000000001</v>
      </c>
      <c r="CH104" s="76">
        <f t="shared" si="73"/>
        <v>35.057400000000001</v>
      </c>
      <c r="CI104" s="76">
        <v>21.4085</v>
      </c>
      <c r="CJ104" s="76">
        <v>0</v>
      </c>
      <c r="CK104" s="76">
        <v>0</v>
      </c>
      <c r="CL104" s="76">
        <v>13.648900000000001</v>
      </c>
      <c r="CM104" s="64">
        <f t="shared" si="74"/>
        <v>0</v>
      </c>
      <c r="CN104" s="76">
        <v>0</v>
      </c>
      <c r="CO104" s="76">
        <v>0</v>
      </c>
      <c r="CP104" s="76">
        <v>0</v>
      </c>
      <c r="CQ104" s="64">
        <f t="shared" si="75"/>
        <v>0</v>
      </c>
      <c r="CR104" s="64">
        <f t="shared" si="76"/>
        <v>0</v>
      </c>
      <c r="CS104" s="76">
        <v>0</v>
      </c>
      <c r="CT104" s="76">
        <v>0</v>
      </c>
      <c r="CU104" s="76">
        <v>0</v>
      </c>
      <c r="CV104" s="76">
        <v>0</v>
      </c>
      <c r="CW104" s="64">
        <f t="shared" si="77"/>
        <v>0</v>
      </c>
      <c r="CX104" s="76">
        <v>0</v>
      </c>
      <c r="CY104" s="76">
        <v>0</v>
      </c>
      <c r="CZ104" s="76">
        <v>0</v>
      </c>
      <c r="DA104" s="64">
        <f t="shared" si="78"/>
        <v>0</v>
      </c>
      <c r="DB104" s="64">
        <f t="shared" si="79"/>
        <v>0</v>
      </c>
      <c r="DC104" s="76">
        <v>0</v>
      </c>
      <c r="DD104" s="76">
        <v>0</v>
      </c>
      <c r="DE104" s="76">
        <v>0</v>
      </c>
      <c r="DF104" s="76">
        <v>0</v>
      </c>
      <c r="DG104" s="82">
        <f t="shared" si="80"/>
        <v>0</v>
      </c>
      <c r="DH104" s="83">
        <v>0</v>
      </c>
      <c r="DI104" s="83">
        <v>0</v>
      </c>
      <c r="DJ104" s="83">
        <v>0</v>
      </c>
      <c r="DK104" s="67" t="e">
        <f>#REF!+#REF!+#REF!+#REF!</f>
        <v>#REF!</v>
      </c>
      <c r="DL104" s="67" t="e">
        <f>#REF!+#REF!+AK104+BX104</f>
        <v>#REF!</v>
      </c>
      <c r="DM104" s="67" t="e">
        <f>#REF!+#REF!+AL104+BY104</f>
        <v>#REF!</v>
      </c>
      <c r="DN104" s="67" t="e">
        <f>#REF!+#REF!+AM104+BZ104</f>
        <v>#REF!</v>
      </c>
      <c r="DO104" s="67" t="e">
        <f>#REF!+#REF!+AN104+CA104</f>
        <v>#REF!</v>
      </c>
      <c r="DP104" s="67" t="e">
        <f>#REF!+#REF!+AO104+CB104</f>
        <v>#REF!</v>
      </c>
      <c r="DQ104" s="67" t="e">
        <f>#REF!+#REF!+AP104+CC104</f>
        <v>#REF!</v>
      </c>
      <c r="DR104" s="67" t="e">
        <f>#REF!+#REF!+AQ104+CD104</f>
        <v>#REF!</v>
      </c>
      <c r="DS104" s="67" t="e">
        <f>#REF!+#REF!+AR104+CE104</f>
        <v>#REF!</v>
      </c>
      <c r="DT104" s="67" t="e">
        <f>#REF!+#REF!+AS104+CF104</f>
        <v>#REF!</v>
      </c>
      <c r="DU104" s="64" t="e">
        <f>DK104-#REF!</f>
        <v>#REF!</v>
      </c>
      <c r="DV10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04" s="64" t="e">
        <f t="shared" si="81"/>
        <v>#REF!</v>
      </c>
      <c r="DX104" s="64" t="e">
        <f>DN104-Таблица13[[#This Row],[ФОТ20]]</f>
        <v>#REF!</v>
      </c>
      <c r="DY104" s="64" t="e">
        <f>DO104-Таблица13[[#This Row],[ЕСН24]]</f>
        <v>#REF!</v>
      </c>
      <c r="DZ104" s="64" t="e">
        <f t="shared" si="82"/>
        <v>#REF!</v>
      </c>
      <c r="EA10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04" s="64" t="e">
        <f t="shared" si="83"/>
        <v>#REF!</v>
      </c>
      <c r="EC104" s="64" t="e">
        <f t="shared" si="84"/>
        <v>#REF!</v>
      </c>
      <c r="ED104" s="64" t="e">
        <f t="shared" si="85"/>
        <v>#REF!</v>
      </c>
    </row>
    <row r="105" spans="1:134" ht="45" hidden="1">
      <c r="A105" s="70" t="s">
        <v>226</v>
      </c>
      <c r="B105" s="70">
        <v>93</v>
      </c>
      <c r="C105" s="71" t="s">
        <v>227</v>
      </c>
      <c r="D105" s="72" t="s">
        <v>228</v>
      </c>
      <c r="E105" s="73">
        <v>1</v>
      </c>
      <c r="F105" s="74" t="s">
        <v>229</v>
      </c>
      <c r="G105" s="73" t="s">
        <v>247</v>
      </c>
      <c r="H105" s="73" t="s">
        <v>547</v>
      </c>
      <c r="I105" s="73" t="s">
        <v>232</v>
      </c>
      <c r="J105" s="14" t="s">
        <v>631</v>
      </c>
      <c r="K105" s="75" t="s">
        <v>268</v>
      </c>
      <c r="L105" s="75" t="s">
        <v>290</v>
      </c>
      <c r="M105" s="75" t="s">
        <v>549</v>
      </c>
      <c r="N105" s="75" t="s">
        <v>632</v>
      </c>
      <c r="O105" s="70"/>
      <c r="P105" s="76" t="s">
        <v>633</v>
      </c>
      <c r="Q105" s="76" t="s">
        <v>629</v>
      </c>
      <c r="R105" s="76" t="s">
        <v>634</v>
      </c>
      <c r="S105" s="76" t="s">
        <v>554</v>
      </c>
      <c r="T105" s="77" t="s">
        <v>547</v>
      </c>
      <c r="U105" s="77" t="s">
        <v>555</v>
      </c>
      <c r="V105" s="76">
        <v>42.817100000000003</v>
      </c>
      <c r="W105" s="76">
        <v>80.767099999999999</v>
      </c>
      <c r="X105" s="78">
        <v>0</v>
      </c>
      <c r="Y105" s="76">
        <v>0</v>
      </c>
      <c r="Z105" s="76">
        <v>0</v>
      </c>
      <c r="AA105" s="76">
        <v>0</v>
      </c>
      <c r="AB105" s="76">
        <v>0</v>
      </c>
      <c r="AC105" s="76">
        <v>80.767099999999999</v>
      </c>
      <c r="AD105" s="76">
        <v>42.817100000000003</v>
      </c>
      <c r="AE105" s="79">
        <v>0</v>
      </c>
      <c r="AF105" s="79">
        <v>0</v>
      </c>
      <c r="AG105" s="76">
        <v>123.58420000000001</v>
      </c>
      <c r="AH105" s="74">
        <v>43101</v>
      </c>
      <c r="AI105" s="74">
        <v>43465</v>
      </c>
      <c r="AJ105" s="93"/>
      <c r="AK105" s="63">
        <f t="shared" si="45"/>
        <v>0</v>
      </c>
      <c r="AL105" s="63">
        <f t="shared" si="46"/>
        <v>0</v>
      </c>
      <c r="AM105" s="63">
        <f t="shared" si="47"/>
        <v>0</v>
      </c>
      <c r="AN105" s="63">
        <f t="shared" si="48"/>
        <v>0</v>
      </c>
      <c r="AO105" s="63">
        <f t="shared" si="49"/>
        <v>0</v>
      </c>
      <c r="AP105" s="63">
        <f t="shared" si="50"/>
        <v>0</v>
      </c>
      <c r="AQ105" s="63">
        <f t="shared" si="51"/>
        <v>0</v>
      </c>
      <c r="AR105" s="63">
        <f t="shared" si="52"/>
        <v>0</v>
      </c>
      <c r="AS105" s="63">
        <f t="shared" si="53"/>
        <v>0</v>
      </c>
      <c r="AT105" s="64">
        <f t="shared" si="54"/>
        <v>0</v>
      </c>
      <c r="AU105" s="64">
        <f t="shared" si="55"/>
        <v>0</v>
      </c>
      <c r="AV105" s="76">
        <v>0</v>
      </c>
      <c r="AW105" s="76">
        <v>0</v>
      </c>
      <c r="AX105" s="76">
        <v>0</v>
      </c>
      <c r="AY105" s="76">
        <v>0</v>
      </c>
      <c r="AZ105" s="64">
        <f t="shared" si="56"/>
        <v>0</v>
      </c>
      <c r="BA105" s="76">
        <v>0</v>
      </c>
      <c r="BB105" s="76">
        <v>0</v>
      </c>
      <c r="BC105" s="76">
        <v>0</v>
      </c>
      <c r="BD105" s="64">
        <f t="shared" si="57"/>
        <v>0</v>
      </c>
      <c r="BE105" s="64">
        <f t="shared" si="58"/>
        <v>0</v>
      </c>
      <c r="BF105" s="76">
        <v>0</v>
      </c>
      <c r="BG105" s="76">
        <v>0</v>
      </c>
      <c r="BH105" s="76">
        <v>0</v>
      </c>
      <c r="BI105" s="76">
        <v>0</v>
      </c>
      <c r="BJ105" s="64">
        <f t="shared" si="59"/>
        <v>0</v>
      </c>
      <c r="BK105" s="76">
        <v>0</v>
      </c>
      <c r="BL105" s="76">
        <v>0</v>
      </c>
      <c r="BM105" s="76">
        <v>0</v>
      </c>
      <c r="BN105" s="76">
        <f t="shared" si="60"/>
        <v>0</v>
      </c>
      <c r="BO105" s="76">
        <f t="shared" si="61"/>
        <v>0</v>
      </c>
      <c r="BP105" s="76">
        <v>0</v>
      </c>
      <c r="BQ105" s="76">
        <v>0</v>
      </c>
      <c r="BR105" s="76">
        <v>0</v>
      </c>
      <c r="BS105" s="76">
        <v>0</v>
      </c>
      <c r="BT105" s="64">
        <f t="shared" si="62"/>
        <v>0</v>
      </c>
      <c r="BU105" s="76">
        <v>0</v>
      </c>
      <c r="BV105" s="76">
        <v>0</v>
      </c>
      <c r="BW105" s="76">
        <v>0</v>
      </c>
      <c r="BX105" s="76">
        <f t="shared" si="63"/>
        <v>20.638100000000001</v>
      </c>
      <c r="BY105" s="76">
        <f t="shared" si="64"/>
        <v>8.5633999999999997</v>
      </c>
      <c r="BZ105" s="76">
        <f t="shared" si="65"/>
        <v>0</v>
      </c>
      <c r="CA105" s="76">
        <f t="shared" si="66"/>
        <v>0</v>
      </c>
      <c r="CB105" s="76">
        <f t="shared" si="67"/>
        <v>12.0747</v>
      </c>
      <c r="CC105" s="76">
        <f t="shared" si="68"/>
        <v>0</v>
      </c>
      <c r="CD105" s="76">
        <f t="shared" si="69"/>
        <v>0</v>
      </c>
      <c r="CE105" s="76">
        <f t="shared" si="70"/>
        <v>0</v>
      </c>
      <c r="CF105" s="76">
        <f t="shared" si="71"/>
        <v>0</v>
      </c>
      <c r="CG105" s="76">
        <f t="shared" si="72"/>
        <v>0</v>
      </c>
      <c r="CH105" s="76">
        <f t="shared" si="73"/>
        <v>0</v>
      </c>
      <c r="CI105" s="76">
        <v>0</v>
      </c>
      <c r="CJ105" s="76">
        <v>0</v>
      </c>
      <c r="CK105" s="76">
        <v>0</v>
      </c>
      <c r="CL105" s="76">
        <v>0</v>
      </c>
      <c r="CM105" s="64">
        <f t="shared" si="74"/>
        <v>0</v>
      </c>
      <c r="CN105" s="76">
        <v>0</v>
      </c>
      <c r="CO105" s="76">
        <v>0</v>
      </c>
      <c r="CP105" s="76">
        <v>0</v>
      </c>
      <c r="CQ105" s="64">
        <f t="shared" si="75"/>
        <v>20.638100000000001</v>
      </c>
      <c r="CR105" s="64">
        <f t="shared" si="76"/>
        <v>20.638100000000001</v>
      </c>
      <c r="CS105" s="76">
        <v>8.5633999999999997</v>
      </c>
      <c r="CT105" s="76">
        <v>0</v>
      </c>
      <c r="CU105" s="76">
        <v>0</v>
      </c>
      <c r="CV105" s="76">
        <v>12.0747</v>
      </c>
      <c r="CW105" s="64">
        <f t="shared" si="77"/>
        <v>0</v>
      </c>
      <c r="CX105" s="76">
        <v>0</v>
      </c>
      <c r="CY105" s="76">
        <v>0</v>
      </c>
      <c r="CZ105" s="76">
        <v>0</v>
      </c>
      <c r="DA105" s="64">
        <f t="shared" si="78"/>
        <v>0</v>
      </c>
      <c r="DB105" s="64">
        <f t="shared" si="79"/>
        <v>0</v>
      </c>
      <c r="DC105" s="76">
        <v>0</v>
      </c>
      <c r="DD105" s="76">
        <v>0</v>
      </c>
      <c r="DE105" s="76">
        <v>0</v>
      </c>
      <c r="DF105" s="76">
        <v>0</v>
      </c>
      <c r="DG105" s="82">
        <f t="shared" si="80"/>
        <v>0</v>
      </c>
      <c r="DH105" s="83">
        <v>0</v>
      </c>
      <c r="DI105" s="83">
        <v>0</v>
      </c>
      <c r="DJ105" s="83">
        <v>0</v>
      </c>
      <c r="DK105" s="67" t="e">
        <f>#REF!+#REF!+#REF!+#REF!</f>
        <v>#REF!</v>
      </c>
      <c r="DL105" s="67" t="e">
        <f>#REF!+#REF!+AK105+BX105</f>
        <v>#REF!</v>
      </c>
      <c r="DM105" s="67" t="e">
        <f>#REF!+#REF!+AL105+BY105</f>
        <v>#REF!</v>
      </c>
      <c r="DN105" s="67" t="e">
        <f>#REF!+#REF!+AM105+BZ105</f>
        <v>#REF!</v>
      </c>
      <c r="DO105" s="67" t="e">
        <f>#REF!+#REF!+AN105+CA105</f>
        <v>#REF!</v>
      </c>
      <c r="DP105" s="67" t="e">
        <f>#REF!+#REF!+AO105+CB105</f>
        <v>#REF!</v>
      </c>
      <c r="DQ105" s="67" t="e">
        <f>#REF!+#REF!+AP105+CC105</f>
        <v>#REF!</v>
      </c>
      <c r="DR105" s="67" t="e">
        <f>#REF!+#REF!+AQ105+CD105</f>
        <v>#REF!</v>
      </c>
      <c r="DS105" s="67" t="e">
        <f>#REF!+#REF!+AR105+CE105</f>
        <v>#REF!</v>
      </c>
      <c r="DT105" s="67" t="e">
        <f>#REF!+#REF!+AS105+CF105</f>
        <v>#REF!</v>
      </c>
      <c r="DU105" s="64" t="e">
        <f>DK105-#REF!</f>
        <v>#REF!</v>
      </c>
      <c r="DV10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05" s="64" t="e">
        <f t="shared" si="81"/>
        <v>#REF!</v>
      </c>
      <c r="DX105" s="64" t="e">
        <f>DN105-Таблица13[[#This Row],[ФОТ20]]</f>
        <v>#REF!</v>
      </c>
      <c r="DY105" s="64" t="e">
        <f>DO105-Таблица13[[#This Row],[ЕСН24]]</f>
        <v>#REF!</v>
      </c>
      <c r="DZ105" s="64" t="e">
        <f t="shared" si="82"/>
        <v>#REF!</v>
      </c>
      <c r="EA10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05" s="64" t="e">
        <f t="shared" si="83"/>
        <v>#REF!</v>
      </c>
      <c r="EC105" s="64" t="e">
        <f t="shared" si="84"/>
        <v>#REF!</v>
      </c>
      <c r="ED105" s="64" t="e">
        <f t="shared" si="85"/>
        <v>#REF!</v>
      </c>
    </row>
    <row r="106" spans="1:134" ht="45" hidden="1">
      <c r="A106" s="70" t="s">
        <v>226</v>
      </c>
      <c r="B106" s="70">
        <v>94</v>
      </c>
      <c r="C106" s="71" t="s">
        <v>227</v>
      </c>
      <c r="D106" s="72" t="s">
        <v>228</v>
      </c>
      <c r="E106" s="73">
        <v>1</v>
      </c>
      <c r="F106" s="74" t="s">
        <v>229</v>
      </c>
      <c r="G106" s="73" t="s">
        <v>247</v>
      </c>
      <c r="H106" s="73" t="s">
        <v>547</v>
      </c>
      <c r="I106" s="73" t="s">
        <v>232</v>
      </c>
      <c r="J106" s="14" t="s">
        <v>635</v>
      </c>
      <c r="K106" s="75" t="s">
        <v>268</v>
      </c>
      <c r="L106" s="75" t="s">
        <v>290</v>
      </c>
      <c r="M106" s="75" t="s">
        <v>549</v>
      </c>
      <c r="N106" s="75" t="s">
        <v>636</v>
      </c>
      <c r="O106" s="70"/>
      <c r="P106" s="76" t="s">
        <v>637</v>
      </c>
      <c r="Q106" s="76" t="s">
        <v>620</v>
      </c>
      <c r="R106" s="76" t="s">
        <v>638</v>
      </c>
      <c r="S106" s="76" t="s">
        <v>554</v>
      </c>
      <c r="T106" s="77" t="s">
        <v>547</v>
      </c>
      <c r="U106" s="77" t="s">
        <v>555</v>
      </c>
      <c r="V106" s="76">
        <v>38.924599999999998</v>
      </c>
      <c r="W106" s="76">
        <v>10.1866</v>
      </c>
      <c r="X106" s="78">
        <v>0</v>
      </c>
      <c r="Y106" s="76">
        <v>0</v>
      </c>
      <c r="Z106" s="76">
        <v>0</v>
      </c>
      <c r="AA106" s="76">
        <v>0</v>
      </c>
      <c r="AB106" s="76">
        <v>0</v>
      </c>
      <c r="AC106" s="76">
        <v>10.1866</v>
      </c>
      <c r="AD106" s="76">
        <v>38.924599999999998</v>
      </c>
      <c r="AE106" s="79">
        <v>0</v>
      </c>
      <c r="AF106" s="79">
        <v>0</v>
      </c>
      <c r="AG106" s="76">
        <v>49.111199999999997</v>
      </c>
      <c r="AH106" s="74">
        <v>43101</v>
      </c>
      <c r="AI106" s="74">
        <v>43465</v>
      </c>
      <c r="AJ106" s="93"/>
      <c r="AK106" s="63">
        <f t="shared" si="45"/>
        <v>19.462299999999999</v>
      </c>
      <c r="AL106" s="63">
        <f t="shared" si="46"/>
        <v>19.462299999999999</v>
      </c>
      <c r="AM106" s="63">
        <f t="shared" si="47"/>
        <v>0</v>
      </c>
      <c r="AN106" s="63">
        <f t="shared" si="48"/>
        <v>0</v>
      </c>
      <c r="AO106" s="63">
        <f t="shared" si="49"/>
        <v>5.0933000000000002</v>
      </c>
      <c r="AP106" s="63">
        <f t="shared" si="50"/>
        <v>0</v>
      </c>
      <c r="AQ106" s="63">
        <f t="shared" si="51"/>
        <v>0</v>
      </c>
      <c r="AR106" s="63">
        <f t="shared" si="52"/>
        <v>0</v>
      </c>
      <c r="AS106" s="63">
        <f t="shared" si="53"/>
        <v>0</v>
      </c>
      <c r="AT106" s="64">
        <f t="shared" si="54"/>
        <v>0</v>
      </c>
      <c r="AU106" s="64">
        <f t="shared" si="55"/>
        <v>0</v>
      </c>
      <c r="AV106" s="76">
        <v>0</v>
      </c>
      <c r="AW106" s="76">
        <v>0</v>
      </c>
      <c r="AX106" s="76">
        <v>0</v>
      </c>
      <c r="AY106" s="76">
        <v>0</v>
      </c>
      <c r="AZ106" s="64">
        <f t="shared" si="56"/>
        <v>0</v>
      </c>
      <c r="BA106" s="76">
        <v>0</v>
      </c>
      <c r="BB106" s="76">
        <v>0</v>
      </c>
      <c r="BC106" s="76">
        <v>0</v>
      </c>
      <c r="BD106" s="64">
        <f t="shared" si="57"/>
        <v>19.462299999999999</v>
      </c>
      <c r="BE106" s="64">
        <f t="shared" si="58"/>
        <v>19.462299999999999</v>
      </c>
      <c r="BF106" s="76">
        <v>19.462299999999999</v>
      </c>
      <c r="BG106" s="76">
        <v>0</v>
      </c>
      <c r="BH106" s="76">
        <v>0</v>
      </c>
      <c r="BI106" s="76">
        <v>5.0933000000000002</v>
      </c>
      <c r="BJ106" s="64">
        <f t="shared" si="59"/>
        <v>0</v>
      </c>
      <c r="BK106" s="76">
        <v>0</v>
      </c>
      <c r="BL106" s="76">
        <v>0</v>
      </c>
      <c r="BM106" s="76">
        <v>0</v>
      </c>
      <c r="BN106" s="76">
        <f t="shared" si="60"/>
        <v>0</v>
      </c>
      <c r="BO106" s="76">
        <f t="shared" si="61"/>
        <v>0</v>
      </c>
      <c r="BP106" s="76">
        <v>0</v>
      </c>
      <c r="BQ106" s="76">
        <v>0</v>
      </c>
      <c r="BR106" s="76">
        <v>0</v>
      </c>
      <c r="BS106" s="76">
        <v>0</v>
      </c>
      <c r="BT106" s="64">
        <f t="shared" si="62"/>
        <v>0</v>
      </c>
      <c r="BU106" s="76">
        <v>0</v>
      </c>
      <c r="BV106" s="76">
        <v>0</v>
      </c>
      <c r="BW106" s="76">
        <v>0</v>
      </c>
      <c r="BX106" s="76">
        <f t="shared" si="63"/>
        <v>0</v>
      </c>
      <c r="BY106" s="76">
        <f t="shared" si="64"/>
        <v>0</v>
      </c>
      <c r="BZ106" s="76">
        <f t="shared" si="65"/>
        <v>0</v>
      </c>
      <c r="CA106" s="76">
        <f t="shared" si="66"/>
        <v>0</v>
      </c>
      <c r="CB106" s="76">
        <f t="shared" si="67"/>
        <v>0</v>
      </c>
      <c r="CC106" s="76">
        <f t="shared" si="68"/>
        <v>0</v>
      </c>
      <c r="CD106" s="76">
        <f t="shared" si="69"/>
        <v>0</v>
      </c>
      <c r="CE106" s="76">
        <f t="shared" si="70"/>
        <v>0</v>
      </c>
      <c r="CF106" s="76">
        <f t="shared" si="71"/>
        <v>0</v>
      </c>
      <c r="CG106" s="76">
        <f t="shared" si="72"/>
        <v>0</v>
      </c>
      <c r="CH106" s="76">
        <f t="shared" si="73"/>
        <v>0</v>
      </c>
      <c r="CI106" s="76">
        <v>0</v>
      </c>
      <c r="CJ106" s="76">
        <v>0</v>
      </c>
      <c r="CK106" s="76">
        <v>0</v>
      </c>
      <c r="CL106" s="76">
        <v>0</v>
      </c>
      <c r="CM106" s="64">
        <f t="shared" si="74"/>
        <v>0</v>
      </c>
      <c r="CN106" s="76">
        <v>0</v>
      </c>
      <c r="CO106" s="76">
        <v>0</v>
      </c>
      <c r="CP106" s="76">
        <v>0</v>
      </c>
      <c r="CQ106" s="64">
        <f t="shared" si="75"/>
        <v>0</v>
      </c>
      <c r="CR106" s="64">
        <f t="shared" si="76"/>
        <v>0</v>
      </c>
      <c r="CS106" s="76">
        <v>0</v>
      </c>
      <c r="CT106" s="76">
        <v>0</v>
      </c>
      <c r="CU106" s="76">
        <v>0</v>
      </c>
      <c r="CV106" s="76">
        <v>0</v>
      </c>
      <c r="CW106" s="64">
        <f t="shared" si="77"/>
        <v>0</v>
      </c>
      <c r="CX106" s="76">
        <v>0</v>
      </c>
      <c r="CY106" s="76">
        <v>0</v>
      </c>
      <c r="CZ106" s="76">
        <v>0</v>
      </c>
      <c r="DA106" s="64">
        <f t="shared" si="78"/>
        <v>0</v>
      </c>
      <c r="DB106" s="64">
        <f t="shared" si="79"/>
        <v>0</v>
      </c>
      <c r="DC106" s="76">
        <v>0</v>
      </c>
      <c r="DD106" s="76">
        <v>0</v>
      </c>
      <c r="DE106" s="76">
        <v>0</v>
      </c>
      <c r="DF106" s="76">
        <v>0</v>
      </c>
      <c r="DG106" s="82">
        <f t="shared" si="80"/>
        <v>0</v>
      </c>
      <c r="DH106" s="83">
        <v>0</v>
      </c>
      <c r="DI106" s="83">
        <v>0</v>
      </c>
      <c r="DJ106" s="83">
        <v>0</v>
      </c>
      <c r="DK106" s="67" t="e">
        <f>#REF!+#REF!+#REF!+#REF!</f>
        <v>#REF!</v>
      </c>
      <c r="DL106" s="67" t="e">
        <f>#REF!+#REF!+AK106+BX106</f>
        <v>#REF!</v>
      </c>
      <c r="DM106" s="67" t="e">
        <f>#REF!+#REF!+AL106+BY106</f>
        <v>#REF!</v>
      </c>
      <c r="DN106" s="67" t="e">
        <f>#REF!+#REF!+AM106+BZ106</f>
        <v>#REF!</v>
      </c>
      <c r="DO106" s="67" t="e">
        <f>#REF!+#REF!+AN106+CA106</f>
        <v>#REF!</v>
      </c>
      <c r="DP106" s="67" t="e">
        <f>#REF!+#REF!+AO106+CB106</f>
        <v>#REF!</v>
      </c>
      <c r="DQ106" s="67" t="e">
        <f>#REF!+#REF!+AP106+CC106</f>
        <v>#REF!</v>
      </c>
      <c r="DR106" s="67" t="e">
        <f>#REF!+#REF!+AQ106+CD106</f>
        <v>#REF!</v>
      </c>
      <c r="DS106" s="67" t="e">
        <f>#REF!+#REF!+AR106+CE106</f>
        <v>#REF!</v>
      </c>
      <c r="DT106" s="67" t="e">
        <f>#REF!+#REF!+AS106+CF106</f>
        <v>#REF!</v>
      </c>
      <c r="DU106" s="64" t="e">
        <f>DK106-#REF!</f>
        <v>#REF!</v>
      </c>
      <c r="DV10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06" s="64" t="e">
        <f t="shared" si="81"/>
        <v>#REF!</v>
      </c>
      <c r="DX106" s="64" t="e">
        <f>DN106-Таблица13[[#This Row],[ФОТ20]]</f>
        <v>#REF!</v>
      </c>
      <c r="DY106" s="64" t="e">
        <f>DO106-Таблица13[[#This Row],[ЕСН24]]</f>
        <v>#REF!</v>
      </c>
      <c r="DZ106" s="64" t="e">
        <f t="shared" si="82"/>
        <v>#REF!</v>
      </c>
      <c r="EA10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06" s="64" t="e">
        <f t="shared" si="83"/>
        <v>#REF!</v>
      </c>
      <c r="EC106" s="64" t="e">
        <f t="shared" si="84"/>
        <v>#REF!</v>
      </c>
      <c r="ED106" s="64" t="e">
        <f t="shared" si="85"/>
        <v>#REF!</v>
      </c>
    </row>
    <row r="107" spans="1:134" ht="45" hidden="1">
      <c r="A107" s="70" t="s">
        <v>226</v>
      </c>
      <c r="B107" s="70">
        <v>95</v>
      </c>
      <c r="C107" s="71" t="s">
        <v>227</v>
      </c>
      <c r="D107" s="72" t="s">
        <v>228</v>
      </c>
      <c r="E107" s="73">
        <v>1</v>
      </c>
      <c r="F107" s="74" t="s">
        <v>229</v>
      </c>
      <c r="G107" s="73" t="s">
        <v>247</v>
      </c>
      <c r="H107" s="73" t="s">
        <v>547</v>
      </c>
      <c r="I107" s="73" t="s">
        <v>232</v>
      </c>
      <c r="J107" s="14" t="s">
        <v>639</v>
      </c>
      <c r="K107" s="75" t="s">
        <v>268</v>
      </c>
      <c r="L107" s="75" t="s">
        <v>290</v>
      </c>
      <c r="M107" s="75" t="s">
        <v>549</v>
      </c>
      <c r="N107" s="75" t="s">
        <v>550</v>
      </c>
      <c r="O107" s="70"/>
      <c r="P107" s="76" t="s">
        <v>640</v>
      </c>
      <c r="Q107" s="76" t="s">
        <v>552</v>
      </c>
      <c r="R107" s="76" t="s">
        <v>641</v>
      </c>
      <c r="S107" s="76" t="s">
        <v>554</v>
      </c>
      <c r="T107" s="77" t="s">
        <v>547</v>
      </c>
      <c r="U107" s="77" t="s">
        <v>555</v>
      </c>
      <c r="V107" s="76">
        <v>37.5092</v>
      </c>
      <c r="W107" s="76">
        <v>20.416499999999999</v>
      </c>
      <c r="X107" s="78">
        <v>0</v>
      </c>
      <c r="Y107" s="76">
        <v>0</v>
      </c>
      <c r="Z107" s="76">
        <v>0</v>
      </c>
      <c r="AA107" s="76">
        <v>0</v>
      </c>
      <c r="AB107" s="76">
        <v>0</v>
      </c>
      <c r="AC107" s="76">
        <v>20.416499999999999</v>
      </c>
      <c r="AD107" s="76">
        <v>37.5092</v>
      </c>
      <c r="AE107" s="79">
        <v>0</v>
      </c>
      <c r="AF107" s="79">
        <v>0</v>
      </c>
      <c r="AG107" s="76">
        <v>57.925699999999999</v>
      </c>
      <c r="AH107" s="74">
        <v>43101</v>
      </c>
      <c r="AI107" s="74">
        <v>43465</v>
      </c>
      <c r="AJ107" s="93"/>
      <c r="AK107" s="63">
        <f t="shared" si="45"/>
        <v>31.924900000000001</v>
      </c>
      <c r="AL107" s="63">
        <f t="shared" si="46"/>
        <v>18.7546</v>
      </c>
      <c r="AM107" s="63">
        <f t="shared" si="47"/>
        <v>0</v>
      </c>
      <c r="AN107" s="63">
        <f t="shared" si="48"/>
        <v>0</v>
      </c>
      <c r="AO107" s="63">
        <f t="shared" si="49"/>
        <v>13.170299999999999</v>
      </c>
      <c r="AP107" s="63">
        <f t="shared" si="50"/>
        <v>0</v>
      </c>
      <c r="AQ107" s="63">
        <f t="shared" si="51"/>
        <v>0</v>
      </c>
      <c r="AR107" s="63">
        <f t="shared" si="52"/>
        <v>0</v>
      </c>
      <c r="AS107" s="63">
        <f t="shared" si="53"/>
        <v>0</v>
      </c>
      <c r="AT107" s="64">
        <f t="shared" si="54"/>
        <v>31.924900000000001</v>
      </c>
      <c r="AU107" s="64">
        <f t="shared" si="55"/>
        <v>31.924900000000001</v>
      </c>
      <c r="AV107" s="76">
        <v>18.7546</v>
      </c>
      <c r="AW107" s="76">
        <v>0</v>
      </c>
      <c r="AX107" s="76">
        <v>0</v>
      </c>
      <c r="AY107" s="76">
        <v>13.170299999999999</v>
      </c>
      <c r="AZ107" s="64">
        <f t="shared" si="56"/>
        <v>0</v>
      </c>
      <c r="BA107" s="76">
        <v>0</v>
      </c>
      <c r="BB107" s="76">
        <v>0</v>
      </c>
      <c r="BC107" s="76">
        <v>0</v>
      </c>
      <c r="BD107" s="64">
        <f t="shared" si="57"/>
        <v>0</v>
      </c>
      <c r="BE107" s="64">
        <f t="shared" si="58"/>
        <v>0</v>
      </c>
      <c r="BF107" s="76">
        <v>0</v>
      </c>
      <c r="BG107" s="76">
        <v>0</v>
      </c>
      <c r="BH107" s="76">
        <v>0</v>
      </c>
      <c r="BI107" s="76">
        <v>0</v>
      </c>
      <c r="BJ107" s="64">
        <f t="shared" si="59"/>
        <v>0</v>
      </c>
      <c r="BK107" s="76">
        <v>0</v>
      </c>
      <c r="BL107" s="76">
        <v>0</v>
      </c>
      <c r="BM107" s="76">
        <v>0</v>
      </c>
      <c r="BN107" s="76">
        <f t="shared" si="60"/>
        <v>0</v>
      </c>
      <c r="BO107" s="76">
        <f t="shared" si="61"/>
        <v>0</v>
      </c>
      <c r="BP107" s="76">
        <v>0</v>
      </c>
      <c r="BQ107" s="76">
        <v>0</v>
      </c>
      <c r="BR107" s="76">
        <v>0</v>
      </c>
      <c r="BS107" s="76">
        <v>0</v>
      </c>
      <c r="BT107" s="64">
        <f t="shared" si="62"/>
        <v>0</v>
      </c>
      <c r="BU107" s="76">
        <v>0</v>
      </c>
      <c r="BV107" s="76">
        <v>0</v>
      </c>
      <c r="BW107" s="76">
        <v>0</v>
      </c>
      <c r="BX107" s="76">
        <f t="shared" si="63"/>
        <v>0</v>
      </c>
      <c r="BY107" s="76">
        <f t="shared" si="64"/>
        <v>0</v>
      </c>
      <c r="BZ107" s="76">
        <f t="shared" si="65"/>
        <v>0</v>
      </c>
      <c r="CA107" s="76">
        <f t="shared" si="66"/>
        <v>0</v>
      </c>
      <c r="CB107" s="76">
        <f t="shared" si="67"/>
        <v>0</v>
      </c>
      <c r="CC107" s="76">
        <f t="shared" si="68"/>
        <v>0</v>
      </c>
      <c r="CD107" s="76">
        <f t="shared" si="69"/>
        <v>0</v>
      </c>
      <c r="CE107" s="76">
        <f t="shared" si="70"/>
        <v>0</v>
      </c>
      <c r="CF107" s="76">
        <f t="shared" si="71"/>
        <v>0</v>
      </c>
      <c r="CG107" s="76">
        <f t="shared" si="72"/>
        <v>0</v>
      </c>
      <c r="CH107" s="76">
        <f t="shared" si="73"/>
        <v>0</v>
      </c>
      <c r="CI107" s="76">
        <v>0</v>
      </c>
      <c r="CJ107" s="76">
        <v>0</v>
      </c>
      <c r="CK107" s="76">
        <v>0</v>
      </c>
      <c r="CL107" s="76">
        <v>0</v>
      </c>
      <c r="CM107" s="64">
        <f t="shared" si="74"/>
        <v>0</v>
      </c>
      <c r="CN107" s="76">
        <v>0</v>
      </c>
      <c r="CO107" s="76">
        <v>0</v>
      </c>
      <c r="CP107" s="76">
        <v>0</v>
      </c>
      <c r="CQ107" s="64">
        <f t="shared" si="75"/>
        <v>0</v>
      </c>
      <c r="CR107" s="64">
        <f t="shared" si="76"/>
        <v>0</v>
      </c>
      <c r="CS107" s="76">
        <v>0</v>
      </c>
      <c r="CT107" s="76">
        <v>0</v>
      </c>
      <c r="CU107" s="76">
        <v>0</v>
      </c>
      <c r="CV107" s="76">
        <v>0</v>
      </c>
      <c r="CW107" s="64">
        <f t="shared" si="77"/>
        <v>0</v>
      </c>
      <c r="CX107" s="76">
        <v>0</v>
      </c>
      <c r="CY107" s="76">
        <v>0</v>
      </c>
      <c r="CZ107" s="76">
        <v>0</v>
      </c>
      <c r="DA107" s="64">
        <f t="shared" si="78"/>
        <v>0</v>
      </c>
      <c r="DB107" s="64">
        <f t="shared" si="79"/>
        <v>0</v>
      </c>
      <c r="DC107" s="76">
        <v>0</v>
      </c>
      <c r="DD107" s="76">
        <v>0</v>
      </c>
      <c r="DE107" s="76">
        <v>0</v>
      </c>
      <c r="DF107" s="76">
        <v>0</v>
      </c>
      <c r="DG107" s="82">
        <f t="shared" si="80"/>
        <v>0</v>
      </c>
      <c r="DH107" s="83">
        <v>0</v>
      </c>
      <c r="DI107" s="83">
        <v>0</v>
      </c>
      <c r="DJ107" s="83">
        <v>0</v>
      </c>
      <c r="DK107" s="67" t="e">
        <f>#REF!+#REF!+#REF!+#REF!</f>
        <v>#REF!</v>
      </c>
      <c r="DL107" s="67" t="e">
        <f>#REF!+#REF!+AK107+BX107</f>
        <v>#REF!</v>
      </c>
      <c r="DM107" s="67" t="e">
        <f>#REF!+#REF!+AL107+BY107</f>
        <v>#REF!</v>
      </c>
      <c r="DN107" s="67" t="e">
        <f>#REF!+#REF!+AM107+BZ107</f>
        <v>#REF!</v>
      </c>
      <c r="DO107" s="67" t="e">
        <f>#REF!+#REF!+AN107+CA107</f>
        <v>#REF!</v>
      </c>
      <c r="DP107" s="67" t="e">
        <f>#REF!+#REF!+AO107+CB107</f>
        <v>#REF!</v>
      </c>
      <c r="DQ107" s="67" t="e">
        <f>#REF!+#REF!+AP107+CC107</f>
        <v>#REF!</v>
      </c>
      <c r="DR107" s="67" t="e">
        <f>#REF!+#REF!+AQ107+CD107</f>
        <v>#REF!</v>
      </c>
      <c r="DS107" s="67" t="e">
        <f>#REF!+#REF!+AR107+CE107</f>
        <v>#REF!</v>
      </c>
      <c r="DT107" s="67" t="e">
        <f>#REF!+#REF!+AS107+CF107</f>
        <v>#REF!</v>
      </c>
      <c r="DU107" s="64" t="e">
        <f>DK107-#REF!</f>
        <v>#REF!</v>
      </c>
      <c r="DV10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07" s="64" t="e">
        <f t="shared" si="81"/>
        <v>#REF!</v>
      </c>
      <c r="DX107" s="64" t="e">
        <f>DN107-Таблица13[[#This Row],[ФОТ20]]</f>
        <v>#REF!</v>
      </c>
      <c r="DY107" s="64" t="e">
        <f>DO107-Таблица13[[#This Row],[ЕСН24]]</f>
        <v>#REF!</v>
      </c>
      <c r="DZ107" s="64" t="e">
        <f t="shared" si="82"/>
        <v>#REF!</v>
      </c>
      <c r="EA10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07" s="64" t="e">
        <f t="shared" si="83"/>
        <v>#REF!</v>
      </c>
      <c r="EC107" s="64" t="e">
        <f t="shared" si="84"/>
        <v>#REF!</v>
      </c>
      <c r="ED107" s="64" t="e">
        <f t="shared" si="85"/>
        <v>#REF!</v>
      </c>
    </row>
    <row r="108" spans="1:134" ht="45" hidden="1">
      <c r="A108" s="70" t="s">
        <v>226</v>
      </c>
      <c r="B108" s="70">
        <v>96</v>
      </c>
      <c r="C108" s="71" t="s">
        <v>227</v>
      </c>
      <c r="D108" s="72" t="s">
        <v>228</v>
      </c>
      <c r="E108" s="73">
        <v>1</v>
      </c>
      <c r="F108" s="74" t="s">
        <v>229</v>
      </c>
      <c r="G108" s="73" t="s">
        <v>247</v>
      </c>
      <c r="H108" s="73" t="s">
        <v>642</v>
      </c>
      <c r="I108" s="73" t="s">
        <v>232</v>
      </c>
      <c r="J108" s="14" t="s">
        <v>643</v>
      </c>
      <c r="K108" s="75" t="s">
        <v>268</v>
      </c>
      <c r="L108" s="75" t="s">
        <v>290</v>
      </c>
      <c r="M108" s="75" t="s">
        <v>644</v>
      </c>
      <c r="N108" s="75" t="s">
        <v>645</v>
      </c>
      <c r="O108" s="70"/>
      <c r="P108" s="76" t="s">
        <v>646</v>
      </c>
      <c r="Q108" s="76" t="s">
        <v>647</v>
      </c>
      <c r="R108" s="76" t="s">
        <v>648</v>
      </c>
      <c r="S108" s="76" t="s">
        <v>649</v>
      </c>
      <c r="T108" s="77" t="s">
        <v>642</v>
      </c>
      <c r="U108" s="77" t="s">
        <v>650</v>
      </c>
      <c r="V108" s="76">
        <v>104.6665</v>
      </c>
      <c r="W108" s="76">
        <v>26.477800000000002</v>
      </c>
      <c r="X108" s="78">
        <v>0</v>
      </c>
      <c r="Y108" s="76">
        <v>0</v>
      </c>
      <c r="Z108" s="76">
        <v>0</v>
      </c>
      <c r="AA108" s="76">
        <v>0</v>
      </c>
      <c r="AB108" s="76">
        <v>398.04</v>
      </c>
      <c r="AC108" s="76">
        <v>26.477800000000002</v>
      </c>
      <c r="AD108" s="76">
        <v>104.6665</v>
      </c>
      <c r="AE108" s="79">
        <v>0</v>
      </c>
      <c r="AF108" s="79">
        <v>0</v>
      </c>
      <c r="AG108" s="76">
        <v>131.14429999999999</v>
      </c>
      <c r="AH108" s="74">
        <v>43101</v>
      </c>
      <c r="AI108" s="74">
        <v>43465</v>
      </c>
      <c r="AJ108" s="93"/>
      <c r="AK108" s="63">
        <f t="shared" si="45"/>
        <v>0.38600000000000001</v>
      </c>
      <c r="AL108" s="63">
        <f t="shared" si="46"/>
        <v>0</v>
      </c>
      <c r="AM108" s="63">
        <f t="shared" si="47"/>
        <v>0</v>
      </c>
      <c r="AN108" s="63">
        <f t="shared" si="48"/>
        <v>0</v>
      </c>
      <c r="AO108" s="63">
        <f t="shared" si="49"/>
        <v>0.57899999999999996</v>
      </c>
      <c r="AP108" s="63">
        <f t="shared" si="50"/>
        <v>0</v>
      </c>
      <c r="AQ108" s="63">
        <f t="shared" si="51"/>
        <v>0</v>
      </c>
      <c r="AR108" s="63">
        <f t="shared" si="52"/>
        <v>0</v>
      </c>
      <c r="AS108" s="63">
        <f t="shared" si="53"/>
        <v>0</v>
      </c>
      <c r="AT108" s="64">
        <f t="shared" si="54"/>
        <v>0.193</v>
      </c>
      <c r="AU108" s="64">
        <f t="shared" si="55"/>
        <v>0.193</v>
      </c>
      <c r="AV108" s="76">
        <v>0</v>
      </c>
      <c r="AW108" s="76">
        <v>0</v>
      </c>
      <c r="AX108" s="76">
        <v>0</v>
      </c>
      <c r="AY108" s="76">
        <v>0.193</v>
      </c>
      <c r="AZ108" s="64">
        <f t="shared" si="56"/>
        <v>0</v>
      </c>
      <c r="BA108" s="76">
        <v>0</v>
      </c>
      <c r="BB108" s="76">
        <v>0</v>
      </c>
      <c r="BC108" s="76">
        <v>0</v>
      </c>
      <c r="BD108" s="64">
        <f t="shared" si="57"/>
        <v>0</v>
      </c>
      <c r="BE108" s="64">
        <f t="shared" si="58"/>
        <v>0</v>
      </c>
      <c r="BF108" s="76">
        <v>0</v>
      </c>
      <c r="BG108" s="76">
        <v>0</v>
      </c>
      <c r="BH108" s="76">
        <v>0</v>
      </c>
      <c r="BI108" s="76">
        <v>0.193</v>
      </c>
      <c r="BJ108" s="64">
        <f t="shared" si="59"/>
        <v>0</v>
      </c>
      <c r="BK108" s="76">
        <v>0</v>
      </c>
      <c r="BL108" s="76">
        <v>0</v>
      </c>
      <c r="BM108" s="76">
        <v>0</v>
      </c>
      <c r="BN108" s="76">
        <f t="shared" si="60"/>
        <v>0.193</v>
      </c>
      <c r="BO108" s="76">
        <f t="shared" si="61"/>
        <v>0.193</v>
      </c>
      <c r="BP108" s="76">
        <v>0</v>
      </c>
      <c r="BQ108" s="76">
        <v>0</v>
      </c>
      <c r="BR108" s="76">
        <v>0</v>
      </c>
      <c r="BS108" s="76">
        <v>0.193</v>
      </c>
      <c r="BT108" s="64">
        <f t="shared" si="62"/>
        <v>0</v>
      </c>
      <c r="BU108" s="76">
        <v>0</v>
      </c>
      <c r="BV108" s="76">
        <v>0</v>
      </c>
      <c r="BW108" s="76">
        <v>0</v>
      </c>
      <c r="BX108" s="76">
        <f t="shared" si="63"/>
        <v>66.400899999999993</v>
      </c>
      <c r="BY108" s="76">
        <f t="shared" si="64"/>
        <v>52.333300000000001</v>
      </c>
      <c r="BZ108" s="76">
        <f t="shared" si="65"/>
        <v>0</v>
      </c>
      <c r="CA108" s="76">
        <f t="shared" si="66"/>
        <v>0</v>
      </c>
      <c r="CB108" s="76">
        <f t="shared" si="67"/>
        <v>14.067600000000001</v>
      </c>
      <c r="CC108" s="76">
        <f t="shared" si="68"/>
        <v>0</v>
      </c>
      <c r="CD108" s="76">
        <f t="shared" si="69"/>
        <v>0</v>
      </c>
      <c r="CE108" s="76">
        <f t="shared" si="70"/>
        <v>0</v>
      </c>
      <c r="CF108" s="76">
        <f t="shared" si="71"/>
        <v>0</v>
      </c>
      <c r="CG108" s="76">
        <f t="shared" si="72"/>
        <v>0.193</v>
      </c>
      <c r="CH108" s="76">
        <f t="shared" si="73"/>
        <v>0.193</v>
      </c>
      <c r="CI108" s="76">
        <v>0</v>
      </c>
      <c r="CJ108" s="76">
        <v>0</v>
      </c>
      <c r="CK108" s="76">
        <v>0</v>
      </c>
      <c r="CL108" s="76">
        <v>0.193</v>
      </c>
      <c r="CM108" s="64">
        <f t="shared" si="74"/>
        <v>0</v>
      </c>
      <c r="CN108" s="76">
        <v>0</v>
      </c>
      <c r="CO108" s="76">
        <v>0</v>
      </c>
      <c r="CP108" s="76">
        <v>0</v>
      </c>
      <c r="CQ108" s="64">
        <f t="shared" si="75"/>
        <v>0.193</v>
      </c>
      <c r="CR108" s="64">
        <f t="shared" si="76"/>
        <v>0.193</v>
      </c>
      <c r="CS108" s="76">
        <v>0</v>
      </c>
      <c r="CT108" s="76">
        <v>0</v>
      </c>
      <c r="CU108" s="76">
        <v>0</v>
      </c>
      <c r="CV108" s="76">
        <v>0.193</v>
      </c>
      <c r="CW108" s="64">
        <f t="shared" si="77"/>
        <v>0</v>
      </c>
      <c r="CX108" s="76">
        <v>0</v>
      </c>
      <c r="CY108" s="76">
        <v>0</v>
      </c>
      <c r="CZ108" s="76">
        <v>0</v>
      </c>
      <c r="DA108" s="64">
        <f t="shared" si="78"/>
        <v>66.014899999999997</v>
      </c>
      <c r="DB108" s="64">
        <f t="shared" si="79"/>
        <v>66.014899999999997</v>
      </c>
      <c r="DC108" s="76">
        <v>52.333300000000001</v>
      </c>
      <c r="DD108" s="76">
        <v>0</v>
      </c>
      <c r="DE108" s="76">
        <v>0</v>
      </c>
      <c r="DF108" s="76">
        <v>13.681600000000001</v>
      </c>
      <c r="DG108" s="82">
        <f t="shared" si="80"/>
        <v>0</v>
      </c>
      <c r="DH108" s="83">
        <v>0</v>
      </c>
      <c r="DI108" s="83">
        <v>0</v>
      </c>
      <c r="DJ108" s="83">
        <v>0</v>
      </c>
      <c r="DK108" s="67" t="e">
        <f>#REF!+#REF!+#REF!+#REF!</f>
        <v>#REF!</v>
      </c>
      <c r="DL108" s="67" t="e">
        <f>#REF!+#REF!+AK108+BX108</f>
        <v>#REF!</v>
      </c>
      <c r="DM108" s="67" t="e">
        <f>#REF!+#REF!+AL108+BY108</f>
        <v>#REF!</v>
      </c>
      <c r="DN108" s="67" t="e">
        <f>#REF!+#REF!+AM108+BZ108</f>
        <v>#REF!</v>
      </c>
      <c r="DO108" s="67" t="e">
        <f>#REF!+#REF!+AN108+CA108</f>
        <v>#REF!</v>
      </c>
      <c r="DP108" s="67" t="e">
        <f>#REF!+#REF!+AO108+CB108</f>
        <v>#REF!</v>
      </c>
      <c r="DQ108" s="67" t="e">
        <f>#REF!+#REF!+AP108+CC108</f>
        <v>#REF!</v>
      </c>
      <c r="DR108" s="67" t="e">
        <f>#REF!+#REF!+AQ108+CD108</f>
        <v>#REF!</v>
      </c>
      <c r="DS108" s="67" t="e">
        <f>#REF!+#REF!+AR108+CE108</f>
        <v>#REF!</v>
      </c>
      <c r="DT108" s="67" t="e">
        <f>#REF!+#REF!+AS108+CF108</f>
        <v>#REF!</v>
      </c>
      <c r="DU108" s="64" t="e">
        <f>DK108-#REF!</f>
        <v>#REF!</v>
      </c>
      <c r="DV10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08" s="64" t="e">
        <f t="shared" si="81"/>
        <v>#REF!</v>
      </c>
      <c r="DX108" s="64" t="e">
        <f>DN108-Таблица13[[#This Row],[ФОТ20]]</f>
        <v>#REF!</v>
      </c>
      <c r="DY108" s="64" t="e">
        <f>DO108-Таблица13[[#This Row],[ЕСН24]]</f>
        <v>#REF!</v>
      </c>
      <c r="DZ108" s="64" t="e">
        <f t="shared" si="82"/>
        <v>#REF!</v>
      </c>
      <c r="EA10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08" s="64" t="e">
        <f t="shared" si="83"/>
        <v>#REF!</v>
      </c>
      <c r="EC108" s="64" t="e">
        <f t="shared" si="84"/>
        <v>#REF!</v>
      </c>
      <c r="ED108" s="64" t="e">
        <f t="shared" si="85"/>
        <v>#REF!</v>
      </c>
    </row>
    <row r="109" spans="1:134" ht="45" hidden="1">
      <c r="A109" s="70" t="s">
        <v>226</v>
      </c>
      <c r="B109" s="70">
        <v>97</v>
      </c>
      <c r="C109" s="71" t="s">
        <v>227</v>
      </c>
      <c r="D109" s="72" t="s">
        <v>228</v>
      </c>
      <c r="E109" s="73">
        <v>1</v>
      </c>
      <c r="F109" s="74" t="s">
        <v>229</v>
      </c>
      <c r="G109" s="73" t="s">
        <v>247</v>
      </c>
      <c r="H109" s="73" t="s">
        <v>642</v>
      </c>
      <c r="I109" s="73" t="s">
        <v>232</v>
      </c>
      <c r="J109" s="14" t="s">
        <v>651</v>
      </c>
      <c r="K109" s="75" t="s">
        <v>268</v>
      </c>
      <c r="L109" s="75" t="s">
        <v>290</v>
      </c>
      <c r="M109" s="75" t="s">
        <v>652</v>
      </c>
      <c r="N109" s="75" t="s">
        <v>653</v>
      </c>
      <c r="O109" s="70"/>
      <c r="P109" s="76" t="s">
        <v>654</v>
      </c>
      <c r="Q109" s="76" t="s">
        <v>655</v>
      </c>
      <c r="R109" s="76" t="s">
        <v>656</v>
      </c>
      <c r="S109" s="76" t="s">
        <v>649</v>
      </c>
      <c r="T109" s="77" t="s">
        <v>642</v>
      </c>
      <c r="U109" s="77" t="s">
        <v>650</v>
      </c>
      <c r="V109" s="76">
        <v>13.724</v>
      </c>
      <c r="W109" s="76">
        <v>1.0559000000000001</v>
      </c>
      <c r="X109" s="78">
        <v>0</v>
      </c>
      <c r="Y109" s="76">
        <v>0</v>
      </c>
      <c r="Z109" s="76">
        <v>0</v>
      </c>
      <c r="AA109" s="76">
        <v>0</v>
      </c>
      <c r="AB109" s="76">
        <v>50.4</v>
      </c>
      <c r="AC109" s="76">
        <v>1.0559000000000001</v>
      </c>
      <c r="AD109" s="76">
        <v>13.724</v>
      </c>
      <c r="AE109" s="79">
        <v>0</v>
      </c>
      <c r="AF109" s="79">
        <v>0</v>
      </c>
      <c r="AG109" s="76">
        <v>14.7799</v>
      </c>
      <c r="AH109" s="74">
        <v>43160</v>
      </c>
      <c r="AI109" s="74">
        <v>43404</v>
      </c>
      <c r="AJ109" s="93"/>
      <c r="AK109" s="63">
        <f t="shared" si="45"/>
        <v>4.9267000000000003</v>
      </c>
      <c r="AL109" s="63">
        <f t="shared" si="46"/>
        <v>4.5747</v>
      </c>
      <c r="AM109" s="63">
        <f t="shared" si="47"/>
        <v>0</v>
      </c>
      <c r="AN109" s="63">
        <f t="shared" si="48"/>
        <v>0</v>
      </c>
      <c r="AO109" s="63">
        <f t="shared" si="49"/>
        <v>0.35199999999999998</v>
      </c>
      <c r="AP109" s="63">
        <f t="shared" si="50"/>
        <v>0</v>
      </c>
      <c r="AQ109" s="63">
        <f t="shared" si="51"/>
        <v>0</v>
      </c>
      <c r="AR109" s="63">
        <f t="shared" si="52"/>
        <v>0</v>
      </c>
      <c r="AS109" s="63">
        <f t="shared" si="53"/>
        <v>0</v>
      </c>
      <c r="AT109" s="64">
        <f t="shared" si="54"/>
        <v>4.9267000000000003</v>
      </c>
      <c r="AU109" s="64">
        <f t="shared" si="55"/>
        <v>4.9267000000000003</v>
      </c>
      <c r="AV109" s="76">
        <v>4.5747</v>
      </c>
      <c r="AW109" s="76">
        <v>0</v>
      </c>
      <c r="AX109" s="76">
        <v>0</v>
      </c>
      <c r="AY109" s="76">
        <v>0.35199999999999998</v>
      </c>
      <c r="AZ109" s="64">
        <f t="shared" si="56"/>
        <v>0</v>
      </c>
      <c r="BA109" s="76">
        <v>0</v>
      </c>
      <c r="BB109" s="76">
        <v>0</v>
      </c>
      <c r="BC109" s="76">
        <v>0</v>
      </c>
      <c r="BD109" s="64">
        <f t="shared" si="57"/>
        <v>0</v>
      </c>
      <c r="BE109" s="64">
        <f t="shared" si="58"/>
        <v>0</v>
      </c>
      <c r="BF109" s="76">
        <v>0</v>
      </c>
      <c r="BG109" s="76">
        <v>0</v>
      </c>
      <c r="BH109" s="76">
        <v>0</v>
      </c>
      <c r="BI109" s="76">
        <v>0</v>
      </c>
      <c r="BJ109" s="64">
        <f t="shared" si="59"/>
        <v>0</v>
      </c>
      <c r="BK109" s="76">
        <v>0</v>
      </c>
      <c r="BL109" s="76">
        <v>0</v>
      </c>
      <c r="BM109" s="76">
        <v>0</v>
      </c>
      <c r="BN109" s="76">
        <f t="shared" si="60"/>
        <v>0</v>
      </c>
      <c r="BO109" s="76">
        <f t="shared" si="61"/>
        <v>0</v>
      </c>
      <c r="BP109" s="76">
        <v>0</v>
      </c>
      <c r="BQ109" s="76">
        <v>0</v>
      </c>
      <c r="BR109" s="76">
        <v>0</v>
      </c>
      <c r="BS109" s="76">
        <v>0</v>
      </c>
      <c r="BT109" s="64">
        <f t="shared" si="62"/>
        <v>0</v>
      </c>
      <c r="BU109" s="76">
        <v>0</v>
      </c>
      <c r="BV109" s="76">
        <v>0</v>
      </c>
      <c r="BW109" s="76">
        <v>0</v>
      </c>
      <c r="BX109" s="76">
        <f t="shared" si="63"/>
        <v>4.9267000000000003</v>
      </c>
      <c r="BY109" s="76">
        <f t="shared" si="64"/>
        <v>4.5747</v>
      </c>
      <c r="BZ109" s="76">
        <f t="shared" si="65"/>
        <v>0</v>
      </c>
      <c r="CA109" s="76">
        <f t="shared" si="66"/>
        <v>0</v>
      </c>
      <c r="CB109" s="76">
        <f t="shared" si="67"/>
        <v>0.35199999999999998</v>
      </c>
      <c r="CC109" s="76">
        <f t="shared" si="68"/>
        <v>0</v>
      </c>
      <c r="CD109" s="76">
        <f t="shared" si="69"/>
        <v>0</v>
      </c>
      <c r="CE109" s="76">
        <f t="shared" si="70"/>
        <v>0</v>
      </c>
      <c r="CF109" s="76">
        <f t="shared" si="71"/>
        <v>0</v>
      </c>
      <c r="CG109" s="76">
        <f t="shared" si="72"/>
        <v>4.9267000000000003</v>
      </c>
      <c r="CH109" s="76">
        <f t="shared" si="73"/>
        <v>4.9267000000000003</v>
      </c>
      <c r="CI109" s="76">
        <v>4.5747</v>
      </c>
      <c r="CJ109" s="76">
        <v>0</v>
      </c>
      <c r="CK109" s="76">
        <v>0</v>
      </c>
      <c r="CL109" s="76">
        <v>0.35199999999999998</v>
      </c>
      <c r="CM109" s="64">
        <f t="shared" si="74"/>
        <v>0</v>
      </c>
      <c r="CN109" s="76">
        <v>0</v>
      </c>
      <c r="CO109" s="76">
        <v>0</v>
      </c>
      <c r="CP109" s="76">
        <v>0</v>
      </c>
      <c r="CQ109" s="64">
        <f t="shared" si="75"/>
        <v>0</v>
      </c>
      <c r="CR109" s="64">
        <f t="shared" si="76"/>
        <v>0</v>
      </c>
      <c r="CS109" s="76">
        <v>0</v>
      </c>
      <c r="CT109" s="76">
        <v>0</v>
      </c>
      <c r="CU109" s="76">
        <v>0</v>
      </c>
      <c r="CV109" s="76">
        <v>0</v>
      </c>
      <c r="CW109" s="64">
        <f t="shared" si="77"/>
        <v>0</v>
      </c>
      <c r="CX109" s="76">
        <v>0</v>
      </c>
      <c r="CY109" s="76">
        <v>0</v>
      </c>
      <c r="CZ109" s="76">
        <v>0</v>
      </c>
      <c r="DA109" s="64">
        <f t="shared" si="78"/>
        <v>0</v>
      </c>
      <c r="DB109" s="64">
        <f t="shared" si="79"/>
        <v>0</v>
      </c>
      <c r="DC109" s="76">
        <v>0</v>
      </c>
      <c r="DD109" s="76">
        <v>0</v>
      </c>
      <c r="DE109" s="76">
        <v>0</v>
      </c>
      <c r="DF109" s="76">
        <v>0</v>
      </c>
      <c r="DG109" s="82">
        <f t="shared" si="80"/>
        <v>0</v>
      </c>
      <c r="DH109" s="83">
        <v>0</v>
      </c>
      <c r="DI109" s="83">
        <v>0</v>
      </c>
      <c r="DJ109" s="83">
        <v>0</v>
      </c>
      <c r="DK109" s="67" t="e">
        <f>#REF!+#REF!+#REF!+#REF!</f>
        <v>#REF!</v>
      </c>
      <c r="DL109" s="67" t="e">
        <f>#REF!+#REF!+AK109+BX109</f>
        <v>#REF!</v>
      </c>
      <c r="DM109" s="67" t="e">
        <f>#REF!+#REF!+AL109+BY109</f>
        <v>#REF!</v>
      </c>
      <c r="DN109" s="67" t="e">
        <f>#REF!+#REF!+AM109+BZ109</f>
        <v>#REF!</v>
      </c>
      <c r="DO109" s="67" t="e">
        <f>#REF!+#REF!+AN109+CA109</f>
        <v>#REF!</v>
      </c>
      <c r="DP109" s="67" t="e">
        <f>#REF!+#REF!+AO109+CB109</f>
        <v>#REF!</v>
      </c>
      <c r="DQ109" s="67" t="e">
        <f>#REF!+#REF!+AP109+CC109</f>
        <v>#REF!</v>
      </c>
      <c r="DR109" s="67" t="e">
        <f>#REF!+#REF!+AQ109+CD109</f>
        <v>#REF!</v>
      </c>
      <c r="DS109" s="67" t="e">
        <f>#REF!+#REF!+AR109+CE109</f>
        <v>#REF!</v>
      </c>
      <c r="DT109" s="67" t="e">
        <f>#REF!+#REF!+AS109+CF109</f>
        <v>#REF!</v>
      </c>
      <c r="DU109" s="64" t="e">
        <f>DK109-#REF!</f>
        <v>#REF!</v>
      </c>
      <c r="DV10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09" s="64" t="e">
        <f t="shared" si="81"/>
        <v>#REF!</v>
      </c>
      <c r="DX109" s="64" t="e">
        <f>DN109-Таблица13[[#This Row],[ФОТ20]]</f>
        <v>#REF!</v>
      </c>
      <c r="DY109" s="64" t="e">
        <f>DO109-Таблица13[[#This Row],[ЕСН24]]</f>
        <v>#REF!</v>
      </c>
      <c r="DZ109" s="64" t="e">
        <f t="shared" si="82"/>
        <v>#REF!</v>
      </c>
      <c r="EA10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09" s="64" t="e">
        <f t="shared" si="83"/>
        <v>#REF!</v>
      </c>
      <c r="EC109" s="64" t="e">
        <f t="shared" si="84"/>
        <v>#REF!</v>
      </c>
      <c r="ED109" s="64" t="e">
        <f t="shared" si="85"/>
        <v>#REF!</v>
      </c>
    </row>
    <row r="110" spans="1:134" ht="45" hidden="1">
      <c r="A110" s="70" t="s">
        <v>226</v>
      </c>
      <c r="B110" s="70">
        <v>98</v>
      </c>
      <c r="C110" s="71" t="s">
        <v>227</v>
      </c>
      <c r="D110" s="72" t="s">
        <v>228</v>
      </c>
      <c r="E110" s="73">
        <v>1</v>
      </c>
      <c r="F110" s="74" t="s">
        <v>229</v>
      </c>
      <c r="G110" s="73" t="s">
        <v>230</v>
      </c>
      <c r="H110" s="73" t="s">
        <v>231</v>
      </c>
      <c r="I110" s="73" t="s">
        <v>232</v>
      </c>
      <c r="J110" s="14" t="s">
        <v>262</v>
      </c>
      <c r="K110" s="75" t="s">
        <v>263</v>
      </c>
      <c r="L110" s="75" t="s">
        <v>264</v>
      </c>
      <c r="M110" s="75" t="s">
        <v>325</v>
      </c>
      <c r="N110" s="75" t="s">
        <v>326</v>
      </c>
      <c r="O110" s="70"/>
      <c r="P110" s="76" t="s">
        <v>657</v>
      </c>
      <c r="Q110" s="76" t="s">
        <v>658</v>
      </c>
      <c r="R110" s="76" t="s">
        <v>659</v>
      </c>
      <c r="S110" s="76" t="s">
        <v>330</v>
      </c>
      <c r="T110" s="77"/>
      <c r="U110" s="77"/>
      <c r="V110" s="76">
        <v>0</v>
      </c>
      <c r="W110" s="76">
        <v>0</v>
      </c>
      <c r="X110" s="78">
        <v>0</v>
      </c>
      <c r="Y110" s="76">
        <v>6.1044999999999998</v>
      </c>
      <c r="Z110" s="76">
        <v>1.6471</v>
      </c>
      <c r="AA110" s="76">
        <v>0</v>
      </c>
      <c r="AB110" s="76">
        <v>20.399999999999999</v>
      </c>
      <c r="AC110" s="76">
        <v>7.7516000000000007</v>
      </c>
      <c r="AD110" s="76">
        <v>0</v>
      </c>
      <c r="AE110" s="79">
        <v>0</v>
      </c>
      <c r="AF110" s="79">
        <v>0</v>
      </c>
      <c r="AG110" s="76">
        <v>7.7516000000000007</v>
      </c>
      <c r="AH110" s="74">
        <v>43276</v>
      </c>
      <c r="AI110" s="74">
        <v>43383</v>
      </c>
      <c r="AJ110" s="93" t="s">
        <v>242</v>
      </c>
      <c r="AK110" s="63">
        <f t="shared" si="45"/>
        <v>0</v>
      </c>
      <c r="AL110" s="63">
        <f t="shared" si="46"/>
        <v>0</v>
      </c>
      <c r="AM110" s="63">
        <f t="shared" si="47"/>
        <v>0</v>
      </c>
      <c r="AN110" s="63">
        <f t="shared" si="48"/>
        <v>0</v>
      </c>
      <c r="AO110" s="63">
        <f t="shared" si="49"/>
        <v>0</v>
      </c>
      <c r="AP110" s="63">
        <f t="shared" si="50"/>
        <v>6.2012</v>
      </c>
      <c r="AQ110" s="63">
        <f t="shared" si="51"/>
        <v>4.8836000000000004</v>
      </c>
      <c r="AR110" s="63">
        <f t="shared" si="52"/>
        <v>1.3176000000000001</v>
      </c>
      <c r="AS110" s="63">
        <f t="shared" si="53"/>
        <v>0</v>
      </c>
      <c r="AT110" s="64">
        <f t="shared" si="54"/>
        <v>1.2209000000000001</v>
      </c>
      <c r="AU110" s="64">
        <f t="shared" si="55"/>
        <v>0</v>
      </c>
      <c r="AV110" s="76">
        <v>0</v>
      </c>
      <c r="AW110" s="76">
        <v>0</v>
      </c>
      <c r="AX110" s="76">
        <v>0</v>
      </c>
      <c r="AY110" s="76">
        <v>0</v>
      </c>
      <c r="AZ110" s="64">
        <f t="shared" si="56"/>
        <v>1.5503</v>
      </c>
      <c r="BA110" s="76">
        <v>1.2209000000000001</v>
      </c>
      <c r="BB110" s="76">
        <v>0.32940000000000003</v>
      </c>
      <c r="BC110" s="76">
        <v>0</v>
      </c>
      <c r="BD110" s="64">
        <f t="shared" si="57"/>
        <v>3.1006</v>
      </c>
      <c r="BE110" s="64">
        <f t="shared" si="58"/>
        <v>0</v>
      </c>
      <c r="BF110" s="76">
        <v>0</v>
      </c>
      <c r="BG110" s="76">
        <v>0</v>
      </c>
      <c r="BH110" s="76">
        <v>0</v>
      </c>
      <c r="BI110" s="76">
        <v>0</v>
      </c>
      <c r="BJ110" s="64">
        <f t="shared" si="59"/>
        <v>3.1006</v>
      </c>
      <c r="BK110" s="76">
        <v>2.4418000000000002</v>
      </c>
      <c r="BL110" s="76">
        <v>0.65880000000000005</v>
      </c>
      <c r="BM110" s="76">
        <v>0</v>
      </c>
      <c r="BN110" s="76">
        <f t="shared" si="60"/>
        <v>1.5503</v>
      </c>
      <c r="BO110" s="76">
        <f t="shared" si="61"/>
        <v>0</v>
      </c>
      <c r="BP110" s="76">
        <v>0</v>
      </c>
      <c r="BQ110" s="76">
        <v>0</v>
      </c>
      <c r="BR110" s="76">
        <v>0</v>
      </c>
      <c r="BS110" s="76">
        <v>0</v>
      </c>
      <c r="BT110" s="64">
        <f t="shared" si="62"/>
        <v>1.5503</v>
      </c>
      <c r="BU110" s="76">
        <v>1.2209000000000001</v>
      </c>
      <c r="BV110" s="76">
        <v>0.32940000000000003</v>
      </c>
      <c r="BW110" s="76">
        <v>0</v>
      </c>
      <c r="BX110" s="76">
        <f t="shared" si="63"/>
        <v>0</v>
      </c>
      <c r="BY110" s="76">
        <f t="shared" si="64"/>
        <v>0</v>
      </c>
      <c r="BZ110" s="76">
        <f t="shared" si="65"/>
        <v>0</v>
      </c>
      <c r="CA110" s="76">
        <f t="shared" si="66"/>
        <v>0</v>
      </c>
      <c r="CB110" s="76">
        <f t="shared" si="67"/>
        <v>0</v>
      </c>
      <c r="CC110" s="76">
        <f t="shared" si="68"/>
        <v>0</v>
      </c>
      <c r="CD110" s="76">
        <f t="shared" si="69"/>
        <v>0</v>
      </c>
      <c r="CE110" s="76">
        <f t="shared" si="70"/>
        <v>0</v>
      </c>
      <c r="CF110" s="76">
        <f t="shared" si="71"/>
        <v>0</v>
      </c>
      <c r="CG110" s="76">
        <f t="shared" si="72"/>
        <v>0</v>
      </c>
      <c r="CH110" s="76">
        <f t="shared" si="73"/>
        <v>0</v>
      </c>
      <c r="CI110" s="76">
        <v>0</v>
      </c>
      <c r="CJ110" s="76">
        <v>0</v>
      </c>
      <c r="CK110" s="76">
        <v>0</v>
      </c>
      <c r="CL110" s="76">
        <v>0</v>
      </c>
      <c r="CM110" s="64">
        <f t="shared" si="74"/>
        <v>0</v>
      </c>
      <c r="CN110" s="76">
        <v>0</v>
      </c>
      <c r="CO110" s="76">
        <v>0</v>
      </c>
      <c r="CP110" s="76">
        <v>0</v>
      </c>
      <c r="CQ110" s="64">
        <f t="shared" si="75"/>
        <v>0</v>
      </c>
      <c r="CR110" s="64">
        <f t="shared" si="76"/>
        <v>0</v>
      </c>
      <c r="CS110" s="76">
        <v>0</v>
      </c>
      <c r="CT110" s="76">
        <v>0</v>
      </c>
      <c r="CU110" s="76">
        <v>0</v>
      </c>
      <c r="CV110" s="76">
        <v>0</v>
      </c>
      <c r="CW110" s="64">
        <f t="shared" si="77"/>
        <v>0</v>
      </c>
      <c r="CX110" s="76">
        <v>0</v>
      </c>
      <c r="CY110" s="76">
        <v>0</v>
      </c>
      <c r="CZ110" s="76">
        <v>0</v>
      </c>
      <c r="DA110" s="64">
        <f t="shared" si="78"/>
        <v>0</v>
      </c>
      <c r="DB110" s="64">
        <f t="shared" si="79"/>
        <v>0</v>
      </c>
      <c r="DC110" s="76">
        <v>0</v>
      </c>
      <c r="DD110" s="76">
        <v>0</v>
      </c>
      <c r="DE110" s="76">
        <v>0</v>
      </c>
      <c r="DF110" s="76">
        <v>0</v>
      </c>
      <c r="DG110" s="82">
        <f t="shared" si="80"/>
        <v>0</v>
      </c>
      <c r="DH110" s="83">
        <v>0</v>
      </c>
      <c r="DI110" s="83">
        <v>0</v>
      </c>
      <c r="DJ110" s="83">
        <v>0</v>
      </c>
      <c r="DK110" s="67" t="e">
        <f>#REF!+#REF!+#REF!+#REF!</f>
        <v>#REF!</v>
      </c>
      <c r="DL110" s="67" t="e">
        <f>#REF!+#REF!+AK110+BX110</f>
        <v>#REF!</v>
      </c>
      <c r="DM110" s="67" t="e">
        <f>#REF!+#REF!+AL110+BY110</f>
        <v>#REF!</v>
      </c>
      <c r="DN110" s="67" t="e">
        <f>#REF!+#REF!+AM110+BZ110</f>
        <v>#REF!</v>
      </c>
      <c r="DO110" s="67" t="e">
        <f>#REF!+#REF!+AN110+CA110</f>
        <v>#REF!</v>
      </c>
      <c r="DP110" s="67" t="e">
        <f>#REF!+#REF!+AO110+CB110</f>
        <v>#REF!</v>
      </c>
      <c r="DQ110" s="67" t="e">
        <f>#REF!+#REF!+AP110+CC110</f>
        <v>#REF!</v>
      </c>
      <c r="DR110" s="67" t="e">
        <f>#REF!+#REF!+AQ110+CD110</f>
        <v>#REF!</v>
      </c>
      <c r="DS110" s="67" t="e">
        <f>#REF!+#REF!+AR110+CE110</f>
        <v>#REF!</v>
      </c>
      <c r="DT110" s="67" t="e">
        <f>#REF!+#REF!+AS110+CF110</f>
        <v>#REF!</v>
      </c>
      <c r="DU110" s="64" t="e">
        <f>DK110-#REF!</f>
        <v>#REF!</v>
      </c>
      <c r="DV11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10" s="64" t="e">
        <f t="shared" si="81"/>
        <v>#REF!</v>
      </c>
      <c r="DX110" s="64" t="e">
        <f>DN110-Таблица13[[#This Row],[ФОТ20]]</f>
        <v>#REF!</v>
      </c>
      <c r="DY110" s="64" t="e">
        <f>DO110-Таблица13[[#This Row],[ЕСН24]]</f>
        <v>#REF!</v>
      </c>
      <c r="DZ110" s="64" t="e">
        <f t="shared" si="82"/>
        <v>#REF!</v>
      </c>
      <c r="EA11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10" s="64" t="e">
        <f t="shared" si="83"/>
        <v>#REF!</v>
      </c>
      <c r="EC110" s="64" t="e">
        <f t="shared" si="84"/>
        <v>#REF!</v>
      </c>
      <c r="ED110" s="64" t="e">
        <f t="shared" si="85"/>
        <v>#REF!</v>
      </c>
    </row>
    <row r="111" spans="1:134" ht="45" hidden="1">
      <c r="A111" s="70" t="s">
        <v>226</v>
      </c>
      <c r="B111" s="70">
        <v>99</v>
      </c>
      <c r="C111" s="71" t="s">
        <v>227</v>
      </c>
      <c r="D111" s="72" t="s">
        <v>228</v>
      </c>
      <c r="E111" s="73">
        <v>1</v>
      </c>
      <c r="F111" s="74" t="s">
        <v>229</v>
      </c>
      <c r="G111" s="73" t="s">
        <v>230</v>
      </c>
      <c r="H111" s="73" t="s">
        <v>231</v>
      </c>
      <c r="I111" s="73" t="s">
        <v>232</v>
      </c>
      <c r="J111" s="14" t="s">
        <v>262</v>
      </c>
      <c r="K111" s="75" t="s">
        <v>263</v>
      </c>
      <c r="L111" s="75" t="s">
        <v>264</v>
      </c>
      <c r="M111" s="75" t="s">
        <v>325</v>
      </c>
      <c r="N111" s="75" t="s">
        <v>326</v>
      </c>
      <c r="O111" s="70"/>
      <c r="P111" s="76" t="s">
        <v>660</v>
      </c>
      <c r="Q111" s="76" t="s">
        <v>661</v>
      </c>
      <c r="R111" s="76" t="s">
        <v>662</v>
      </c>
      <c r="S111" s="76" t="s">
        <v>330</v>
      </c>
      <c r="T111" s="77"/>
      <c r="U111" s="77"/>
      <c r="V111" s="76">
        <v>0</v>
      </c>
      <c r="W111" s="76">
        <v>0</v>
      </c>
      <c r="X111" s="78">
        <v>0</v>
      </c>
      <c r="Y111" s="76">
        <v>551.34249999999997</v>
      </c>
      <c r="Z111" s="76">
        <v>2.1044</v>
      </c>
      <c r="AA111" s="76">
        <v>166.23669999999998</v>
      </c>
      <c r="AB111" s="76">
        <v>2082.7199999999998</v>
      </c>
      <c r="AC111" s="76">
        <v>719.68360000000007</v>
      </c>
      <c r="AD111" s="76">
        <v>0</v>
      </c>
      <c r="AE111" s="79">
        <v>0</v>
      </c>
      <c r="AF111" s="79">
        <v>0</v>
      </c>
      <c r="AG111" s="76">
        <v>719.68360000000007</v>
      </c>
      <c r="AH111" s="74">
        <v>43276</v>
      </c>
      <c r="AI111" s="74">
        <v>43383</v>
      </c>
      <c r="AJ111" s="93" t="s">
        <v>242</v>
      </c>
      <c r="AK111" s="63">
        <f t="shared" si="45"/>
        <v>0</v>
      </c>
      <c r="AL111" s="63">
        <f t="shared" si="46"/>
        <v>0</v>
      </c>
      <c r="AM111" s="63">
        <f t="shared" si="47"/>
        <v>0</v>
      </c>
      <c r="AN111" s="63">
        <f t="shared" si="48"/>
        <v>0</v>
      </c>
      <c r="AO111" s="63">
        <f t="shared" si="49"/>
        <v>0</v>
      </c>
      <c r="AP111" s="63">
        <f t="shared" si="50"/>
        <v>575.75689999999986</v>
      </c>
      <c r="AQ111" s="63">
        <f t="shared" si="51"/>
        <v>441.07399999999996</v>
      </c>
      <c r="AR111" s="63">
        <f t="shared" si="52"/>
        <v>1.6936</v>
      </c>
      <c r="AS111" s="63">
        <f t="shared" si="53"/>
        <v>132.98930000000001</v>
      </c>
      <c r="AT111" s="64">
        <f t="shared" si="54"/>
        <v>110.26849999999999</v>
      </c>
      <c r="AU111" s="64">
        <f t="shared" si="55"/>
        <v>0</v>
      </c>
      <c r="AV111" s="76">
        <v>0</v>
      </c>
      <c r="AW111" s="76">
        <v>0</v>
      </c>
      <c r="AX111" s="76">
        <v>0</v>
      </c>
      <c r="AY111" s="76">
        <v>0</v>
      </c>
      <c r="AZ111" s="64">
        <f t="shared" si="56"/>
        <v>143.92659999999998</v>
      </c>
      <c r="BA111" s="76">
        <v>110.26849999999999</v>
      </c>
      <c r="BB111" s="76">
        <v>0.4108</v>
      </c>
      <c r="BC111" s="76">
        <v>33.247300000000003</v>
      </c>
      <c r="BD111" s="64">
        <f t="shared" si="57"/>
        <v>287.79839999999996</v>
      </c>
      <c r="BE111" s="64">
        <f t="shared" si="58"/>
        <v>0</v>
      </c>
      <c r="BF111" s="76">
        <v>0</v>
      </c>
      <c r="BG111" s="76">
        <v>0</v>
      </c>
      <c r="BH111" s="76">
        <v>0</v>
      </c>
      <c r="BI111" s="76">
        <v>0</v>
      </c>
      <c r="BJ111" s="64">
        <f t="shared" si="59"/>
        <v>287.79839999999996</v>
      </c>
      <c r="BK111" s="76">
        <v>220.53699999999998</v>
      </c>
      <c r="BL111" s="76">
        <v>0.76670000000000005</v>
      </c>
      <c r="BM111" s="76">
        <v>66.494700000000009</v>
      </c>
      <c r="BN111" s="76">
        <f t="shared" si="60"/>
        <v>144.03189999999998</v>
      </c>
      <c r="BO111" s="76">
        <f t="shared" si="61"/>
        <v>0</v>
      </c>
      <c r="BP111" s="76">
        <v>0</v>
      </c>
      <c r="BQ111" s="76">
        <v>0</v>
      </c>
      <c r="BR111" s="76">
        <v>0</v>
      </c>
      <c r="BS111" s="76">
        <v>0</v>
      </c>
      <c r="BT111" s="64">
        <f t="shared" si="62"/>
        <v>144.03189999999998</v>
      </c>
      <c r="BU111" s="76">
        <v>110.26849999999999</v>
      </c>
      <c r="BV111" s="76">
        <v>0.5161</v>
      </c>
      <c r="BW111" s="76">
        <v>33.247300000000003</v>
      </c>
      <c r="BX111" s="76">
        <f t="shared" si="63"/>
        <v>0</v>
      </c>
      <c r="BY111" s="76">
        <f t="shared" si="64"/>
        <v>0</v>
      </c>
      <c r="BZ111" s="76">
        <f t="shared" si="65"/>
        <v>0</v>
      </c>
      <c r="CA111" s="76">
        <f t="shared" si="66"/>
        <v>0</v>
      </c>
      <c r="CB111" s="76">
        <f t="shared" si="67"/>
        <v>0</v>
      </c>
      <c r="CC111" s="76">
        <f t="shared" si="68"/>
        <v>0</v>
      </c>
      <c r="CD111" s="76">
        <f t="shared" si="69"/>
        <v>0</v>
      </c>
      <c r="CE111" s="76">
        <f t="shared" si="70"/>
        <v>0</v>
      </c>
      <c r="CF111" s="76">
        <f t="shared" si="71"/>
        <v>0</v>
      </c>
      <c r="CG111" s="76">
        <f t="shared" si="72"/>
        <v>0</v>
      </c>
      <c r="CH111" s="76">
        <f t="shared" si="73"/>
        <v>0</v>
      </c>
      <c r="CI111" s="76">
        <v>0</v>
      </c>
      <c r="CJ111" s="76">
        <v>0</v>
      </c>
      <c r="CK111" s="76">
        <v>0</v>
      </c>
      <c r="CL111" s="76">
        <v>0</v>
      </c>
      <c r="CM111" s="64">
        <f t="shared" si="74"/>
        <v>0</v>
      </c>
      <c r="CN111" s="76">
        <v>0</v>
      </c>
      <c r="CO111" s="76">
        <v>0</v>
      </c>
      <c r="CP111" s="76">
        <v>0</v>
      </c>
      <c r="CQ111" s="64">
        <f t="shared" si="75"/>
        <v>0</v>
      </c>
      <c r="CR111" s="64">
        <f t="shared" si="76"/>
        <v>0</v>
      </c>
      <c r="CS111" s="76">
        <v>0</v>
      </c>
      <c r="CT111" s="76">
        <v>0</v>
      </c>
      <c r="CU111" s="76">
        <v>0</v>
      </c>
      <c r="CV111" s="76">
        <v>0</v>
      </c>
      <c r="CW111" s="64">
        <f t="shared" si="77"/>
        <v>0</v>
      </c>
      <c r="CX111" s="76">
        <v>0</v>
      </c>
      <c r="CY111" s="76">
        <v>0</v>
      </c>
      <c r="CZ111" s="76">
        <v>0</v>
      </c>
      <c r="DA111" s="64">
        <f t="shared" si="78"/>
        <v>0</v>
      </c>
      <c r="DB111" s="64">
        <f t="shared" si="79"/>
        <v>0</v>
      </c>
      <c r="DC111" s="76">
        <v>0</v>
      </c>
      <c r="DD111" s="76">
        <v>0</v>
      </c>
      <c r="DE111" s="76">
        <v>0</v>
      </c>
      <c r="DF111" s="76">
        <v>0</v>
      </c>
      <c r="DG111" s="82">
        <f t="shared" si="80"/>
        <v>0</v>
      </c>
      <c r="DH111" s="83">
        <v>0</v>
      </c>
      <c r="DI111" s="83">
        <v>0</v>
      </c>
      <c r="DJ111" s="83">
        <v>0</v>
      </c>
      <c r="DK111" s="67" t="e">
        <f>#REF!+#REF!+#REF!+#REF!</f>
        <v>#REF!</v>
      </c>
      <c r="DL111" s="67" t="e">
        <f>#REF!+#REF!+AK111+BX111</f>
        <v>#REF!</v>
      </c>
      <c r="DM111" s="67" t="e">
        <f>#REF!+#REF!+AL111+BY111</f>
        <v>#REF!</v>
      </c>
      <c r="DN111" s="67" t="e">
        <f>#REF!+#REF!+AM111+BZ111</f>
        <v>#REF!</v>
      </c>
      <c r="DO111" s="67" t="e">
        <f>#REF!+#REF!+AN111+CA111</f>
        <v>#REF!</v>
      </c>
      <c r="DP111" s="67" t="e">
        <f>#REF!+#REF!+AO111+CB111</f>
        <v>#REF!</v>
      </c>
      <c r="DQ111" s="67" t="e">
        <f>#REF!+#REF!+AP111+CC111</f>
        <v>#REF!</v>
      </c>
      <c r="DR111" s="67" t="e">
        <f>#REF!+#REF!+AQ111+CD111</f>
        <v>#REF!</v>
      </c>
      <c r="DS111" s="67" t="e">
        <f>#REF!+#REF!+AR111+CE111</f>
        <v>#REF!</v>
      </c>
      <c r="DT111" s="67" t="e">
        <f>#REF!+#REF!+AS111+CF111</f>
        <v>#REF!</v>
      </c>
      <c r="DU111" s="64" t="e">
        <f>DK111-#REF!</f>
        <v>#REF!</v>
      </c>
      <c r="DV11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11" s="64" t="e">
        <f t="shared" si="81"/>
        <v>#REF!</v>
      </c>
      <c r="DX111" s="64" t="e">
        <f>DN111-Таблица13[[#This Row],[ФОТ20]]</f>
        <v>#REF!</v>
      </c>
      <c r="DY111" s="64" t="e">
        <f>DO111-Таблица13[[#This Row],[ЕСН24]]</f>
        <v>#REF!</v>
      </c>
      <c r="DZ111" s="64" t="e">
        <f t="shared" si="82"/>
        <v>#REF!</v>
      </c>
      <c r="EA11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11" s="64" t="e">
        <f t="shared" si="83"/>
        <v>#REF!</v>
      </c>
      <c r="EC111" s="64" t="e">
        <f t="shared" si="84"/>
        <v>#REF!</v>
      </c>
      <c r="ED111" s="64" t="e">
        <f t="shared" si="85"/>
        <v>#REF!</v>
      </c>
    </row>
    <row r="112" spans="1:134" ht="45" hidden="1">
      <c r="A112" s="70" t="s">
        <v>226</v>
      </c>
      <c r="B112" s="70">
        <v>100</v>
      </c>
      <c r="C112" s="71" t="s">
        <v>227</v>
      </c>
      <c r="D112" s="72" t="s">
        <v>228</v>
      </c>
      <c r="E112" s="73">
        <v>1</v>
      </c>
      <c r="F112" s="74" t="s">
        <v>229</v>
      </c>
      <c r="G112" s="73" t="s">
        <v>230</v>
      </c>
      <c r="H112" s="73" t="s">
        <v>231</v>
      </c>
      <c r="I112" s="73" t="s">
        <v>232</v>
      </c>
      <c r="J112" s="14" t="s">
        <v>262</v>
      </c>
      <c r="K112" s="75" t="s">
        <v>263</v>
      </c>
      <c r="L112" s="75" t="s">
        <v>264</v>
      </c>
      <c r="M112" s="75" t="s">
        <v>325</v>
      </c>
      <c r="N112" s="75" t="s">
        <v>326</v>
      </c>
      <c r="O112" s="70"/>
      <c r="P112" s="76" t="s">
        <v>663</v>
      </c>
      <c r="Q112" s="76" t="s">
        <v>661</v>
      </c>
      <c r="R112" s="76" t="s">
        <v>664</v>
      </c>
      <c r="S112" s="76" t="s">
        <v>330</v>
      </c>
      <c r="T112" s="77"/>
      <c r="U112" s="77"/>
      <c r="V112" s="76">
        <v>0</v>
      </c>
      <c r="W112" s="76">
        <v>0</v>
      </c>
      <c r="X112" s="78">
        <v>0</v>
      </c>
      <c r="Y112" s="76">
        <v>280.4513</v>
      </c>
      <c r="Z112" s="76">
        <v>1.24</v>
      </c>
      <c r="AA112" s="76">
        <v>77.198900000000009</v>
      </c>
      <c r="AB112" s="76">
        <v>1056.6871000000001</v>
      </c>
      <c r="AC112" s="76">
        <v>358.89009999999996</v>
      </c>
      <c r="AD112" s="76">
        <v>0</v>
      </c>
      <c r="AE112" s="79">
        <v>0</v>
      </c>
      <c r="AF112" s="79">
        <v>0</v>
      </c>
      <c r="AG112" s="76">
        <v>358.89009999999996</v>
      </c>
      <c r="AH112" s="74">
        <v>43276</v>
      </c>
      <c r="AI112" s="74">
        <v>43383</v>
      </c>
      <c r="AJ112" s="93" t="s">
        <v>242</v>
      </c>
      <c r="AK112" s="63">
        <f t="shared" si="45"/>
        <v>0</v>
      </c>
      <c r="AL112" s="63">
        <f t="shared" si="46"/>
        <v>0</v>
      </c>
      <c r="AM112" s="63">
        <f t="shared" si="47"/>
        <v>0</v>
      </c>
      <c r="AN112" s="63">
        <f t="shared" si="48"/>
        <v>0</v>
      </c>
      <c r="AO112" s="63">
        <f t="shared" si="49"/>
        <v>0</v>
      </c>
      <c r="AP112" s="63">
        <f t="shared" si="50"/>
        <v>287.14420000000001</v>
      </c>
      <c r="AQ112" s="63">
        <f t="shared" si="51"/>
        <v>224.36110000000002</v>
      </c>
      <c r="AR112" s="63">
        <f t="shared" si="52"/>
        <v>1.024</v>
      </c>
      <c r="AS112" s="63">
        <f t="shared" si="53"/>
        <v>61.759099999999997</v>
      </c>
      <c r="AT112" s="64">
        <f t="shared" si="54"/>
        <v>56.090299999999999</v>
      </c>
      <c r="AU112" s="64">
        <f t="shared" si="55"/>
        <v>0</v>
      </c>
      <c r="AV112" s="76">
        <v>0</v>
      </c>
      <c r="AW112" s="76">
        <v>0</v>
      </c>
      <c r="AX112" s="76">
        <v>0</v>
      </c>
      <c r="AY112" s="76">
        <v>0</v>
      </c>
      <c r="AZ112" s="64">
        <f t="shared" si="56"/>
        <v>71.745999999999995</v>
      </c>
      <c r="BA112" s="76">
        <v>56.090299999999999</v>
      </c>
      <c r="BB112" s="76">
        <v>0.21590000000000001</v>
      </c>
      <c r="BC112" s="76">
        <v>15.4398</v>
      </c>
      <c r="BD112" s="64">
        <f t="shared" si="57"/>
        <v>143.49190000000002</v>
      </c>
      <c r="BE112" s="64">
        <f t="shared" si="58"/>
        <v>0</v>
      </c>
      <c r="BF112" s="76">
        <v>0</v>
      </c>
      <c r="BG112" s="76">
        <v>0</v>
      </c>
      <c r="BH112" s="76">
        <v>0</v>
      </c>
      <c r="BI112" s="76">
        <v>0</v>
      </c>
      <c r="BJ112" s="64">
        <f t="shared" si="59"/>
        <v>143.49190000000002</v>
      </c>
      <c r="BK112" s="76">
        <v>112.18050000000001</v>
      </c>
      <c r="BL112" s="76">
        <v>0.43190000000000001</v>
      </c>
      <c r="BM112" s="76">
        <v>30.879499999999997</v>
      </c>
      <c r="BN112" s="76">
        <f t="shared" si="60"/>
        <v>71.906300000000002</v>
      </c>
      <c r="BO112" s="76">
        <f t="shared" si="61"/>
        <v>0</v>
      </c>
      <c r="BP112" s="76">
        <v>0</v>
      </c>
      <c r="BQ112" s="76">
        <v>0</v>
      </c>
      <c r="BR112" s="76">
        <v>0</v>
      </c>
      <c r="BS112" s="76">
        <v>0</v>
      </c>
      <c r="BT112" s="64">
        <f t="shared" si="62"/>
        <v>71.906300000000002</v>
      </c>
      <c r="BU112" s="76">
        <v>56.090299999999999</v>
      </c>
      <c r="BV112" s="76">
        <v>0.37619999999999998</v>
      </c>
      <c r="BW112" s="76">
        <v>15.4398</v>
      </c>
      <c r="BX112" s="76">
        <f t="shared" si="63"/>
        <v>0</v>
      </c>
      <c r="BY112" s="76">
        <f t="shared" si="64"/>
        <v>0</v>
      </c>
      <c r="BZ112" s="76">
        <f t="shared" si="65"/>
        <v>0</v>
      </c>
      <c r="CA112" s="76">
        <f t="shared" si="66"/>
        <v>0</v>
      </c>
      <c r="CB112" s="76">
        <f t="shared" si="67"/>
        <v>0</v>
      </c>
      <c r="CC112" s="76">
        <f t="shared" si="68"/>
        <v>0</v>
      </c>
      <c r="CD112" s="76">
        <f t="shared" si="69"/>
        <v>0</v>
      </c>
      <c r="CE112" s="76">
        <f t="shared" si="70"/>
        <v>0</v>
      </c>
      <c r="CF112" s="76">
        <f t="shared" si="71"/>
        <v>0</v>
      </c>
      <c r="CG112" s="76">
        <f t="shared" si="72"/>
        <v>0</v>
      </c>
      <c r="CH112" s="76">
        <f t="shared" si="73"/>
        <v>0</v>
      </c>
      <c r="CI112" s="76">
        <v>0</v>
      </c>
      <c r="CJ112" s="76">
        <v>0</v>
      </c>
      <c r="CK112" s="76">
        <v>0</v>
      </c>
      <c r="CL112" s="76">
        <v>0</v>
      </c>
      <c r="CM112" s="64">
        <f t="shared" si="74"/>
        <v>0</v>
      </c>
      <c r="CN112" s="76">
        <v>0</v>
      </c>
      <c r="CO112" s="76">
        <v>0</v>
      </c>
      <c r="CP112" s="76">
        <v>0</v>
      </c>
      <c r="CQ112" s="64">
        <f t="shared" si="75"/>
        <v>0</v>
      </c>
      <c r="CR112" s="64">
        <f t="shared" si="76"/>
        <v>0</v>
      </c>
      <c r="CS112" s="76">
        <v>0</v>
      </c>
      <c r="CT112" s="76">
        <v>0</v>
      </c>
      <c r="CU112" s="76">
        <v>0</v>
      </c>
      <c r="CV112" s="76">
        <v>0</v>
      </c>
      <c r="CW112" s="64">
        <f t="shared" si="77"/>
        <v>0</v>
      </c>
      <c r="CX112" s="76">
        <v>0</v>
      </c>
      <c r="CY112" s="76">
        <v>0</v>
      </c>
      <c r="CZ112" s="76">
        <v>0</v>
      </c>
      <c r="DA112" s="64">
        <f t="shared" si="78"/>
        <v>0</v>
      </c>
      <c r="DB112" s="64">
        <f t="shared" si="79"/>
        <v>0</v>
      </c>
      <c r="DC112" s="76">
        <v>0</v>
      </c>
      <c r="DD112" s="76">
        <v>0</v>
      </c>
      <c r="DE112" s="76">
        <v>0</v>
      </c>
      <c r="DF112" s="76">
        <v>0</v>
      </c>
      <c r="DG112" s="82">
        <f t="shared" si="80"/>
        <v>0</v>
      </c>
      <c r="DH112" s="83">
        <v>0</v>
      </c>
      <c r="DI112" s="83">
        <v>0</v>
      </c>
      <c r="DJ112" s="83">
        <v>0</v>
      </c>
      <c r="DK112" s="67" t="e">
        <f>#REF!+#REF!+#REF!+#REF!</f>
        <v>#REF!</v>
      </c>
      <c r="DL112" s="67" t="e">
        <f>#REF!+#REF!+AK112+BX112</f>
        <v>#REF!</v>
      </c>
      <c r="DM112" s="67" t="e">
        <f>#REF!+#REF!+AL112+BY112</f>
        <v>#REF!</v>
      </c>
      <c r="DN112" s="67" t="e">
        <f>#REF!+#REF!+AM112+BZ112</f>
        <v>#REF!</v>
      </c>
      <c r="DO112" s="67" t="e">
        <f>#REF!+#REF!+AN112+CA112</f>
        <v>#REF!</v>
      </c>
      <c r="DP112" s="67" t="e">
        <f>#REF!+#REF!+AO112+CB112</f>
        <v>#REF!</v>
      </c>
      <c r="DQ112" s="67" t="e">
        <f>#REF!+#REF!+AP112+CC112</f>
        <v>#REF!</v>
      </c>
      <c r="DR112" s="67" t="e">
        <f>#REF!+#REF!+AQ112+CD112</f>
        <v>#REF!</v>
      </c>
      <c r="DS112" s="67" t="e">
        <f>#REF!+#REF!+AR112+CE112</f>
        <v>#REF!</v>
      </c>
      <c r="DT112" s="67" t="e">
        <f>#REF!+#REF!+AS112+CF112</f>
        <v>#REF!</v>
      </c>
      <c r="DU112" s="64" t="e">
        <f>DK112-#REF!</f>
        <v>#REF!</v>
      </c>
      <c r="DV11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12" s="64" t="e">
        <f t="shared" si="81"/>
        <v>#REF!</v>
      </c>
      <c r="DX112" s="64" t="e">
        <f>DN112-Таблица13[[#This Row],[ФОТ20]]</f>
        <v>#REF!</v>
      </c>
      <c r="DY112" s="64" t="e">
        <f>DO112-Таблица13[[#This Row],[ЕСН24]]</f>
        <v>#REF!</v>
      </c>
      <c r="DZ112" s="64" t="e">
        <f t="shared" si="82"/>
        <v>#REF!</v>
      </c>
      <c r="EA11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12" s="64" t="e">
        <f t="shared" si="83"/>
        <v>#REF!</v>
      </c>
      <c r="EC112" s="64" t="e">
        <f t="shared" si="84"/>
        <v>#REF!</v>
      </c>
      <c r="ED112" s="64" t="e">
        <f t="shared" si="85"/>
        <v>#REF!</v>
      </c>
    </row>
    <row r="113" spans="1:134" ht="45" hidden="1">
      <c r="A113" s="70" t="s">
        <v>226</v>
      </c>
      <c r="B113" s="70">
        <v>101</v>
      </c>
      <c r="C113" s="71" t="s">
        <v>227</v>
      </c>
      <c r="D113" s="72" t="s">
        <v>228</v>
      </c>
      <c r="E113" s="73">
        <v>1</v>
      </c>
      <c r="F113" s="74" t="s">
        <v>229</v>
      </c>
      <c r="G113" s="73" t="s">
        <v>230</v>
      </c>
      <c r="H113" s="73" t="s">
        <v>231</v>
      </c>
      <c r="I113" s="73" t="s">
        <v>232</v>
      </c>
      <c r="J113" s="14" t="s">
        <v>262</v>
      </c>
      <c r="K113" s="75" t="s">
        <v>263</v>
      </c>
      <c r="L113" s="75" t="s">
        <v>264</v>
      </c>
      <c r="M113" s="75" t="s">
        <v>325</v>
      </c>
      <c r="N113" s="75" t="s">
        <v>326</v>
      </c>
      <c r="O113" s="70"/>
      <c r="P113" s="76" t="s">
        <v>665</v>
      </c>
      <c r="Q113" s="76" t="s">
        <v>661</v>
      </c>
      <c r="R113" s="76" t="s">
        <v>666</v>
      </c>
      <c r="S113" s="76" t="s">
        <v>330</v>
      </c>
      <c r="T113" s="77"/>
      <c r="U113" s="77"/>
      <c r="V113" s="76">
        <v>0</v>
      </c>
      <c r="W113" s="76">
        <v>0</v>
      </c>
      <c r="X113" s="78">
        <v>0</v>
      </c>
      <c r="Y113" s="76">
        <v>299.41039999999998</v>
      </c>
      <c r="Z113" s="76">
        <v>1.3702000000000001</v>
      </c>
      <c r="AA113" s="76">
        <v>97.944299999999998</v>
      </c>
      <c r="AB113" s="76">
        <v>1139.3246999999999</v>
      </c>
      <c r="AC113" s="76">
        <v>398.72500000000002</v>
      </c>
      <c r="AD113" s="76">
        <v>0</v>
      </c>
      <c r="AE113" s="79">
        <v>0</v>
      </c>
      <c r="AF113" s="79">
        <v>0</v>
      </c>
      <c r="AG113" s="76">
        <v>398.72500000000002</v>
      </c>
      <c r="AH113" s="74">
        <v>43276</v>
      </c>
      <c r="AI113" s="74">
        <v>43383</v>
      </c>
      <c r="AJ113" s="93" t="s">
        <v>242</v>
      </c>
      <c r="AK113" s="63">
        <f t="shared" si="45"/>
        <v>0</v>
      </c>
      <c r="AL113" s="63">
        <f t="shared" si="46"/>
        <v>0</v>
      </c>
      <c r="AM113" s="63">
        <f t="shared" si="47"/>
        <v>0</v>
      </c>
      <c r="AN113" s="63">
        <f t="shared" si="48"/>
        <v>0</v>
      </c>
      <c r="AO113" s="63">
        <f t="shared" si="49"/>
        <v>0</v>
      </c>
      <c r="AP113" s="63">
        <f t="shared" si="50"/>
        <v>319.01220000000001</v>
      </c>
      <c r="AQ113" s="63">
        <f t="shared" si="51"/>
        <v>239.5284</v>
      </c>
      <c r="AR113" s="63">
        <f t="shared" si="52"/>
        <v>1.1282999999999999</v>
      </c>
      <c r="AS113" s="63">
        <f t="shared" si="53"/>
        <v>78.355500000000006</v>
      </c>
      <c r="AT113" s="64">
        <f t="shared" si="54"/>
        <v>59.882100000000001</v>
      </c>
      <c r="AU113" s="64">
        <f t="shared" si="55"/>
        <v>0</v>
      </c>
      <c r="AV113" s="76">
        <v>0</v>
      </c>
      <c r="AW113" s="76">
        <v>0</v>
      </c>
      <c r="AX113" s="76">
        <v>0</v>
      </c>
      <c r="AY113" s="76">
        <v>0</v>
      </c>
      <c r="AZ113" s="64">
        <f t="shared" si="56"/>
        <v>79.712900000000005</v>
      </c>
      <c r="BA113" s="76">
        <v>59.882100000000001</v>
      </c>
      <c r="BB113" s="76">
        <v>0.2419</v>
      </c>
      <c r="BC113" s="76">
        <v>19.588900000000002</v>
      </c>
      <c r="BD113" s="64">
        <f t="shared" si="57"/>
        <v>159.42610000000002</v>
      </c>
      <c r="BE113" s="64">
        <f t="shared" si="58"/>
        <v>0</v>
      </c>
      <c r="BF113" s="76">
        <v>0</v>
      </c>
      <c r="BG113" s="76">
        <v>0</v>
      </c>
      <c r="BH113" s="76">
        <v>0</v>
      </c>
      <c r="BI113" s="76">
        <v>0</v>
      </c>
      <c r="BJ113" s="64">
        <f t="shared" si="59"/>
        <v>159.42610000000002</v>
      </c>
      <c r="BK113" s="76">
        <v>119.7642</v>
      </c>
      <c r="BL113" s="76">
        <v>0.48420000000000002</v>
      </c>
      <c r="BM113" s="76">
        <v>39.177700000000002</v>
      </c>
      <c r="BN113" s="76">
        <f t="shared" si="60"/>
        <v>79.873199999999997</v>
      </c>
      <c r="BO113" s="76">
        <f t="shared" si="61"/>
        <v>0</v>
      </c>
      <c r="BP113" s="76">
        <v>0</v>
      </c>
      <c r="BQ113" s="76">
        <v>0</v>
      </c>
      <c r="BR113" s="76">
        <v>0</v>
      </c>
      <c r="BS113" s="76">
        <v>0</v>
      </c>
      <c r="BT113" s="64">
        <f t="shared" si="62"/>
        <v>79.873199999999997</v>
      </c>
      <c r="BU113" s="76">
        <v>59.882100000000001</v>
      </c>
      <c r="BV113" s="76">
        <v>0.4022</v>
      </c>
      <c r="BW113" s="76">
        <v>19.588900000000002</v>
      </c>
      <c r="BX113" s="76">
        <f t="shared" si="63"/>
        <v>0</v>
      </c>
      <c r="BY113" s="76">
        <f t="shared" si="64"/>
        <v>0</v>
      </c>
      <c r="BZ113" s="76">
        <f t="shared" si="65"/>
        <v>0</v>
      </c>
      <c r="CA113" s="76">
        <f t="shared" si="66"/>
        <v>0</v>
      </c>
      <c r="CB113" s="76">
        <f t="shared" si="67"/>
        <v>0</v>
      </c>
      <c r="CC113" s="76">
        <f t="shared" si="68"/>
        <v>0</v>
      </c>
      <c r="CD113" s="76">
        <f t="shared" si="69"/>
        <v>0</v>
      </c>
      <c r="CE113" s="76">
        <f t="shared" si="70"/>
        <v>0</v>
      </c>
      <c r="CF113" s="76">
        <f t="shared" si="71"/>
        <v>0</v>
      </c>
      <c r="CG113" s="76">
        <f t="shared" si="72"/>
        <v>0</v>
      </c>
      <c r="CH113" s="76">
        <f t="shared" si="73"/>
        <v>0</v>
      </c>
      <c r="CI113" s="76">
        <v>0</v>
      </c>
      <c r="CJ113" s="76">
        <v>0</v>
      </c>
      <c r="CK113" s="76">
        <v>0</v>
      </c>
      <c r="CL113" s="76">
        <v>0</v>
      </c>
      <c r="CM113" s="64">
        <f t="shared" si="74"/>
        <v>0</v>
      </c>
      <c r="CN113" s="76">
        <v>0</v>
      </c>
      <c r="CO113" s="76">
        <v>0</v>
      </c>
      <c r="CP113" s="76">
        <v>0</v>
      </c>
      <c r="CQ113" s="64">
        <f t="shared" si="75"/>
        <v>0</v>
      </c>
      <c r="CR113" s="64">
        <f t="shared" si="76"/>
        <v>0</v>
      </c>
      <c r="CS113" s="76">
        <v>0</v>
      </c>
      <c r="CT113" s="76">
        <v>0</v>
      </c>
      <c r="CU113" s="76">
        <v>0</v>
      </c>
      <c r="CV113" s="76">
        <v>0</v>
      </c>
      <c r="CW113" s="64">
        <f t="shared" si="77"/>
        <v>0</v>
      </c>
      <c r="CX113" s="76">
        <v>0</v>
      </c>
      <c r="CY113" s="76">
        <v>0</v>
      </c>
      <c r="CZ113" s="76">
        <v>0</v>
      </c>
      <c r="DA113" s="64">
        <f t="shared" si="78"/>
        <v>0</v>
      </c>
      <c r="DB113" s="64">
        <f t="shared" si="79"/>
        <v>0</v>
      </c>
      <c r="DC113" s="76">
        <v>0</v>
      </c>
      <c r="DD113" s="76">
        <v>0</v>
      </c>
      <c r="DE113" s="76">
        <v>0</v>
      </c>
      <c r="DF113" s="76">
        <v>0</v>
      </c>
      <c r="DG113" s="82">
        <f t="shared" si="80"/>
        <v>0</v>
      </c>
      <c r="DH113" s="83">
        <v>0</v>
      </c>
      <c r="DI113" s="83">
        <v>0</v>
      </c>
      <c r="DJ113" s="83">
        <v>0</v>
      </c>
      <c r="DK113" s="67" t="e">
        <f>#REF!+#REF!+#REF!+#REF!</f>
        <v>#REF!</v>
      </c>
      <c r="DL113" s="67" t="e">
        <f>#REF!+#REF!+AK113+BX113</f>
        <v>#REF!</v>
      </c>
      <c r="DM113" s="67" t="e">
        <f>#REF!+#REF!+AL113+BY113</f>
        <v>#REF!</v>
      </c>
      <c r="DN113" s="67" t="e">
        <f>#REF!+#REF!+AM113+BZ113</f>
        <v>#REF!</v>
      </c>
      <c r="DO113" s="67" t="e">
        <f>#REF!+#REF!+AN113+CA113</f>
        <v>#REF!</v>
      </c>
      <c r="DP113" s="67" t="e">
        <f>#REF!+#REF!+AO113+CB113</f>
        <v>#REF!</v>
      </c>
      <c r="DQ113" s="67" t="e">
        <f>#REF!+#REF!+AP113+CC113</f>
        <v>#REF!</v>
      </c>
      <c r="DR113" s="67" t="e">
        <f>#REF!+#REF!+AQ113+CD113</f>
        <v>#REF!</v>
      </c>
      <c r="DS113" s="67" t="e">
        <f>#REF!+#REF!+AR113+CE113</f>
        <v>#REF!</v>
      </c>
      <c r="DT113" s="67" t="e">
        <f>#REF!+#REF!+AS113+CF113</f>
        <v>#REF!</v>
      </c>
      <c r="DU113" s="64" t="e">
        <f>DK113-#REF!</f>
        <v>#REF!</v>
      </c>
      <c r="DV11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13" s="64" t="e">
        <f t="shared" si="81"/>
        <v>#REF!</v>
      </c>
      <c r="DX113" s="64" t="e">
        <f>DN113-Таблица13[[#This Row],[ФОТ20]]</f>
        <v>#REF!</v>
      </c>
      <c r="DY113" s="64" t="e">
        <f>DO113-Таблица13[[#This Row],[ЕСН24]]</f>
        <v>#REF!</v>
      </c>
      <c r="DZ113" s="64" t="e">
        <f t="shared" si="82"/>
        <v>#REF!</v>
      </c>
      <c r="EA11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13" s="64" t="e">
        <f t="shared" si="83"/>
        <v>#REF!</v>
      </c>
      <c r="EC113" s="64" t="e">
        <f t="shared" si="84"/>
        <v>#REF!</v>
      </c>
      <c r="ED113" s="64" t="e">
        <f t="shared" si="85"/>
        <v>#REF!</v>
      </c>
    </row>
    <row r="114" spans="1:134" ht="45" hidden="1">
      <c r="A114" s="70" t="s">
        <v>226</v>
      </c>
      <c r="B114" s="70">
        <v>102</v>
      </c>
      <c r="C114" s="71" t="s">
        <v>227</v>
      </c>
      <c r="D114" s="72" t="s">
        <v>228</v>
      </c>
      <c r="E114" s="73">
        <v>1</v>
      </c>
      <c r="F114" s="74" t="s">
        <v>229</v>
      </c>
      <c r="G114" s="73" t="s">
        <v>230</v>
      </c>
      <c r="H114" s="73" t="s">
        <v>231</v>
      </c>
      <c r="I114" s="73" t="s">
        <v>232</v>
      </c>
      <c r="J114" s="14" t="s">
        <v>262</v>
      </c>
      <c r="K114" s="75" t="s">
        <v>263</v>
      </c>
      <c r="L114" s="75" t="s">
        <v>264</v>
      </c>
      <c r="M114" s="75" t="s">
        <v>325</v>
      </c>
      <c r="N114" s="75" t="s">
        <v>326</v>
      </c>
      <c r="O114" s="70"/>
      <c r="P114" s="76" t="s">
        <v>667</v>
      </c>
      <c r="Q114" s="76" t="s">
        <v>658</v>
      </c>
      <c r="R114" s="76" t="s">
        <v>668</v>
      </c>
      <c r="S114" s="76" t="s">
        <v>330</v>
      </c>
      <c r="T114" s="77"/>
      <c r="U114" s="77"/>
      <c r="V114" s="76">
        <v>0</v>
      </c>
      <c r="W114" s="76">
        <v>0</v>
      </c>
      <c r="X114" s="78">
        <v>0</v>
      </c>
      <c r="Y114" s="76">
        <v>14.9621</v>
      </c>
      <c r="Z114" s="76">
        <v>0.87039999999999995</v>
      </c>
      <c r="AA114" s="76">
        <v>0</v>
      </c>
      <c r="AB114" s="76">
        <v>50</v>
      </c>
      <c r="AC114" s="76">
        <v>15.8325</v>
      </c>
      <c r="AD114" s="76">
        <v>0</v>
      </c>
      <c r="AE114" s="79">
        <v>0</v>
      </c>
      <c r="AF114" s="79">
        <v>0</v>
      </c>
      <c r="AG114" s="76">
        <v>15.8325</v>
      </c>
      <c r="AH114" s="74">
        <v>43276</v>
      </c>
      <c r="AI114" s="74">
        <v>43383</v>
      </c>
      <c r="AJ114" s="93" t="s">
        <v>242</v>
      </c>
      <c r="AK114" s="63">
        <f t="shared" si="45"/>
        <v>0</v>
      </c>
      <c r="AL114" s="63">
        <f t="shared" si="46"/>
        <v>0</v>
      </c>
      <c r="AM114" s="63">
        <f t="shared" si="47"/>
        <v>0</v>
      </c>
      <c r="AN114" s="63">
        <f t="shared" si="48"/>
        <v>0</v>
      </c>
      <c r="AO114" s="63">
        <f t="shared" si="49"/>
        <v>0</v>
      </c>
      <c r="AP114" s="63">
        <f t="shared" si="50"/>
        <v>12.684899999999999</v>
      </c>
      <c r="AQ114" s="63">
        <f t="shared" si="51"/>
        <v>11.9696</v>
      </c>
      <c r="AR114" s="63">
        <f t="shared" si="52"/>
        <v>0.71530000000000005</v>
      </c>
      <c r="AS114" s="63">
        <f t="shared" si="53"/>
        <v>0</v>
      </c>
      <c r="AT114" s="64">
        <f t="shared" si="54"/>
        <v>2.9923999999999999</v>
      </c>
      <c r="AU114" s="64">
        <f t="shared" si="55"/>
        <v>0</v>
      </c>
      <c r="AV114" s="76">
        <v>0</v>
      </c>
      <c r="AW114" s="76">
        <v>0</v>
      </c>
      <c r="AX114" s="76">
        <v>0</v>
      </c>
      <c r="AY114" s="76">
        <v>0</v>
      </c>
      <c r="AZ114" s="64">
        <f t="shared" si="56"/>
        <v>3.1473999999999998</v>
      </c>
      <c r="BA114" s="76">
        <v>2.9923999999999999</v>
      </c>
      <c r="BB114" s="76">
        <v>0.155</v>
      </c>
      <c r="BC114" s="76">
        <v>0</v>
      </c>
      <c r="BD114" s="64">
        <f t="shared" si="57"/>
        <v>6.2398999999999996</v>
      </c>
      <c r="BE114" s="64">
        <f t="shared" si="58"/>
        <v>0</v>
      </c>
      <c r="BF114" s="76">
        <v>0</v>
      </c>
      <c r="BG114" s="76">
        <v>0</v>
      </c>
      <c r="BH114" s="76">
        <v>0</v>
      </c>
      <c r="BI114" s="76">
        <v>0</v>
      </c>
      <c r="BJ114" s="64">
        <f t="shared" si="59"/>
        <v>6.2398999999999996</v>
      </c>
      <c r="BK114" s="76">
        <v>5.9847999999999999</v>
      </c>
      <c r="BL114" s="76">
        <v>0.25509999999999999</v>
      </c>
      <c r="BM114" s="76">
        <v>0</v>
      </c>
      <c r="BN114" s="76">
        <f t="shared" si="60"/>
        <v>3.2976000000000001</v>
      </c>
      <c r="BO114" s="76">
        <f t="shared" si="61"/>
        <v>0</v>
      </c>
      <c r="BP114" s="76">
        <v>0</v>
      </c>
      <c r="BQ114" s="76">
        <v>0</v>
      </c>
      <c r="BR114" s="76">
        <v>0</v>
      </c>
      <c r="BS114" s="76">
        <v>0</v>
      </c>
      <c r="BT114" s="64">
        <f t="shared" si="62"/>
        <v>3.2976000000000001</v>
      </c>
      <c r="BU114" s="76">
        <v>2.9923999999999999</v>
      </c>
      <c r="BV114" s="76">
        <v>0.30520000000000003</v>
      </c>
      <c r="BW114" s="76">
        <v>0</v>
      </c>
      <c r="BX114" s="76">
        <f t="shared" si="63"/>
        <v>0</v>
      </c>
      <c r="BY114" s="76">
        <f t="shared" si="64"/>
        <v>0</v>
      </c>
      <c r="BZ114" s="76">
        <f t="shared" si="65"/>
        <v>0</v>
      </c>
      <c r="CA114" s="76">
        <f t="shared" si="66"/>
        <v>0</v>
      </c>
      <c r="CB114" s="76">
        <f t="shared" si="67"/>
        <v>0</v>
      </c>
      <c r="CC114" s="76">
        <f t="shared" si="68"/>
        <v>0</v>
      </c>
      <c r="CD114" s="76">
        <f t="shared" si="69"/>
        <v>0</v>
      </c>
      <c r="CE114" s="76">
        <f t="shared" si="70"/>
        <v>0</v>
      </c>
      <c r="CF114" s="76">
        <f t="shared" si="71"/>
        <v>0</v>
      </c>
      <c r="CG114" s="76">
        <f t="shared" si="72"/>
        <v>0</v>
      </c>
      <c r="CH114" s="76">
        <f t="shared" si="73"/>
        <v>0</v>
      </c>
      <c r="CI114" s="76">
        <v>0</v>
      </c>
      <c r="CJ114" s="76">
        <v>0</v>
      </c>
      <c r="CK114" s="76">
        <v>0</v>
      </c>
      <c r="CL114" s="76">
        <v>0</v>
      </c>
      <c r="CM114" s="64">
        <f t="shared" si="74"/>
        <v>0</v>
      </c>
      <c r="CN114" s="76">
        <v>0</v>
      </c>
      <c r="CO114" s="76">
        <v>0</v>
      </c>
      <c r="CP114" s="76">
        <v>0</v>
      </c>
      <c r="CQ114" s="64">
        <f t="shared" si="75"/>
        <v>0</v>
      </c>
      <c r="CR114" s="64">
        <f t="shared" si="76"/>
        <v>0</v>
      </c>
      <c r="CS114" s="76">
        <v>0</v>
      </c>
      <c r="CT114" s="76">
        <v>0</v>
      </c>
      <c r="CU114" s="76">
        <v>0</v>
      </c>
      <c r="CV114" s="76">
        <v>0</v>
      </c>
      <c r="CW114" s="64">
        <f t="shared" si="77"/>
        <v>0</v>
      </c>
      <c r="CX114" s="76">
        <v>0</v>
      </c>
      <c r="CY114" s="76">
        <v>0</v>
      </c>
      <c r="CZ114" s="76">
        <v>0</v>
      </c>
      <c r="DA114" s="64">
        <f t="shared" si="78"/>
        <v>0</v>
      </c>
      <c r="DB114" s="64">
        <f t="shared" si="79"/>
        <v>0</v>
      </c>
      <c r="DC114" s="76">
        <v>0</v>
      </c>
      <c r="DD114" s="76">
        <v>0</v>
      </c>
      <c r="DE114" s="76">
        <v>0</v>
      </c>
      <c r="DF114" s="76">
        <v>0</v>
      </c>
      <c r="DG114" s="82">
        <f t="shared" si="80"/>
        <v>0</v>
      </c>
      <c r="DH114" s="83">
        <v>0</v>
      </c>
      <c r="DI114" s="83">
        <v>0</v>
      </c>
      <c r="DJ114" s="83">
        <v>0</v>
      </c>
      <c r="DK114" s="67" t="e">
        <f>#REF!+#REF!+#REF!+#REF!</f>
        <v>#REF!</v>
      </c>
      <c r="DL114" s="67" t="e">
        <f>#REF!+#REF!+AK114+BX114</f>
        <v>#REF!</v>
      </c>
      <c r="DM114" s="67" t="e">
        <f>#REF!+#REF!+AL114+BY114</f>
        <v>#REF!</v>
      </c>
      <c r="DN114" s="67" t="e">
        <f>#REF!+#REF!+AM114+BZ114</f>
        <v>#REF!</v>
      </c>
      <c r="DO114" s="67" t="e">
        <f>#REF!+#REF!+AN114+CA114</f>
        <v>#REF!</v>
      </c>
      <c r="DP114" s="67" t="e">
        <f>#REF!+#REF!+AO114+CB114</f>
        <v>#REF!</v>
      </c>
      <c r="DQ114" s="67" t="e">
        <f>#REF!+#REF!+AP114+CC114</f>
        <v>#REF!</v>
      </c>
      <c r="DR114" s="67" t="e">
        <f>#REF!+#REF!+AQ114+CD114</f>
        <v>#REF!</v>
      </c>
      <c r="DS114" s="67" t="e">
        <f>#REF!+#REF!+AR114+CE114</f>
        <v>#REF!</v>
      </c>
      <c r="DT114" s="67" t="e">
        <f>#REF!+#REF!+AS114+CF114</f>
        <v>#REF!</v>
      </c>
      <c r="DU114" s="64" t="e">
        <f>DK114-#REF!</f>
        <v>#REF!</v>
      </c>
      <c r="DV11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14" s="64" t="e">
        <f t="shared" si="81"/>
        <v>#REF!</v>
      </c>
      <c r="DX114" s="64" t="e">
        <f>DN114-Таблица13[[#This Row],[ФОТ20]]</f>
        <v>#REF!</v>
      </c>
      <c r="DY114" s="64" t="e">
        <f>DO114-Таблица13[[#This Row],[ЕСН24]]</f>
        <v>#REF!</v>
      </c>
      <c r="DZ114" s="64" t="e">
        <f t="shared" si="82"/>
        <v>#REF!</v>
      </c>
      <c r="EA11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14" s="64" t="e">
        <f t="shared" si="83"/>
        <v>#REF!</v>
      </c>
      <c r="EC114" s="64" t="e">
        <f t="shared" si="84"/>
        <v>#REF!</v>
      </c>
      <c r="ED114" s="64" t="e">
        <f t="shared" si="85"/>
        <v>#REF!</v>
      </c>
    </row>
    <row r="115" spans="1:134" ht="45" hidden="1">
      <c r="A115" s="70" t="s">
        <v>226</v>
      </c>
      <c r="B115" s="70">
        <v>103</v>
      </c>
      <c r="C115" s="71" t="s">
        <v>227</v>
      </c>
      <c r="D115" s="72" t="s">
        <v>228</v>
      </c>
      <c r="E115" s="73">
        <v>1</v>
      </c>
      <c r="F115" s="74" t="s">
        <v>229</v>
      </c>
      <c r="G115" s="73" t="s">
        <v>230</v>
      </c>
      <c r="H115" s="73" t="s">
        <v>231</v>
      </c>
      <c r="I115" s="73" t="s">
        <v>232</v>
      </c>
      <c r="J115" s="14" t="s">
        <v>262</v>
      </c>
      <c r="K115" s="75" t="s">
        <v>263</v>
      </c>
      <c r="L115" s="75" t="s">
        <v>264</v>
      </c>
      <c r="M115" s="75" t="s">
        <v>325</v>
      </c>
      <c r="N115" s="75" t="s">
        <v>326</v>
      </c>
      <c r="O115" s="70"/>
      <c r="P115" s="76" t="s">
        <v>669</v>
      </c>
      <c r="Q115" s="76" t="s">
        <v>658</v>
      </c>
      <c r="R115" s="76" t="s">
        <v>670</v>
      </c>
      <c r="S115" s="76" t="s">
        <v>330</v>
      </c>
      <c r="T115" s="77"/>
      <c r="U115" s="77"/>
      <c r="V115" s="76">
        <v>0</v>
      </c>
      <c r="W115" s="76">
        <v>0</v>
      </c>
      <c r="X115" s="78">
        <v>0</v>
      </c>
      <c r="Y115" s="76">
        <v>1089.0823</v>
      </c>
      <c r="Z115" s="76">
        <v>37.894800000000004</v>
      </c>
      <c r="AA115" s="76">
        <v>388.65250000000003</v>
      </c>
      <c r="AB115" s="76">
        <v>4112.3</v>
      </c>
      <c r="AC115" s="76">
        <v>1515.6296</v>
      </c>
      <c r="AD115" s="76">
        <v>0</v>
      </c>
      <c r="AE115" s="79">
        <v>0</v>
      </c>
      <c r="AF115" s="79">
        <v>0</v>
      </c>
      <c r="AG115" s="76">
        <v>1515.6296</v>
      </c>
      <c r="AH115" s="74">
        <v>43276</v>
      </c>
      <c r="AI115" s="74">
        <v>43383</v>
      </c>
      <c r="AJ115" s="93" t="s">
        <v>242</v>
      </c>
      <c r="AK115" s="63">
        <f t="shared" si="45"/>
        <v>0</v>
      </c>
      <c r="AL115" s="63">
        <f t="shared" si="46"/>
        <v>0</v>
      </c>
      <c r="AM115" s="63">
        <f t="shared" si="47"/>
        <v>0</v>
      </c>
      <c r="AN115" s="63">
        <f t="shared" si="48"/>
        <v>0</v>
      </c>
      <c r="AO115" s="63">
        <f t="shared" si="49"/>
        <v>0</v>
      </c>
      <c r="AP115" s="63">
        <f t="shared" si="50"/>
        <v>1212.5446999999999</v>
      </c>
      <c r="AQ115" s="63">
        <f t="shared" si="51"/>
        <v>871.26589999999999</v>
      </c>
      <c r="AR115" s="63">
        <f t="shared" si="52"/>
        <v>30.3568</v>
      </c>
      <c r="AS115" s="63">
        <f t="shared" si="53"/>
        <v>310.92200000000003</v>
      </c>
      <c r="AT115" s="64">
        <f t="shared" si="54"/>
        <v>217.81649999999999</v>
      </c>
      <c r="AU115" s="64">
        <f t="shared" si="55"/>
        <v>0</v>
      </c>
      <c r="AV115" s="76">
        <v>0</v>
      </c>
      <c r="AW115" s="76">
        <v>0</v>
      </c>
      <c r="AX115" s="76">
        <v>0</v>
      </c>
      <c r="AY115" s="76">
        <v>0</v>
      </c>
      <c r="AZ115" s="64">
        <f t="shared" si="56"/>
        <v>303.0849</v>
      </c>
      <c r="BA115" s="76">
        <v>217.81649999999999</v>
      </c>
      <c r="BB115" s="76">
        <v>7.5378999999999987</v>
      </c>
      <c r="BC115" s="76">
        <v>77.730500000000006</v>
      </c>
      <c r="BD115" s="64">
        <f t="shared" si="57"/>
        <v>606.1697999999999</v>
      </c>
      <c r="BE115" s="64">
        <f t="shared" si="58"/>
        <v>0</v>
      </c>
      <c r="BF115" s="76">
        <v>0</v>
      </c>
      <c r="BG115" s="76">
        <v>0</v>
      </c>
      <c r="BH115" s="76">
        <v>0</v>
      </c>
      <c r="BI115" s="76">
        <v>0</v>
      </c>
      <c r="BJ115" s="64">
        <f t="shared" si="59"/>
        <v>606.1697999999999</v>
      </c>
      <c r="BK115" s="76">
        <v>435.63289999999995</v>
      </c>
      <c r="BL115" s="76">
        <v>15.075899999999999</v>
      </c>
      <c r="BM115" s="76">
        <v>155.46099999999998</v>
      </c>
      <c r="BN115" s="76">
        <f t="shared" si="60"/>
        <v>303.28999999999996</v>
      </c>
      <c r="BO115" s="76">
        <f t="shared" si="61"/>
        <v>0</v>
      </c>
      <c r="BP115" s="76">
        <v>0</v>
      </c>
      <c r="BQ115" s="76">
        <v>0</v>
      </c>
      <c r="BR115" s="76">
        <v>0</v>
      </c>
      <c r="BS115" s="76">
        <v>0</v>
      </c>
      <c r="BT115" s="64">
        <f t="shared" si="62"/>
        <v>303.28999999999996</v>
      </c>
      <c r="BU115" s="76">
        <v>217.81649999999999</v>
      </c>
      <c r="BV115" s="76">
        <v>7.7430000000000003</v>
      </c>
      <c r="BW115" s="76">
        <v>77.730500000000006</v>
      </c>
      <c r="BX115" s="76">
        <f t="shared" si="63"/>
        <v>0</v>
      </c>
      <c r="BY115" s="76">
        <f t="shared" si="64"/>
        <v>0</v>
      </c>
      <c r="BZ115" s="76">
        <f t="shared" si="65"/>
        <v>0</v>
      </c>
      <c r="CA115" s="76">
        <f t="shared" si="66"/>
        <v>0</v>
      </c>
      <c r="CB115" s="76">
        <f t="shared" si="67"/>
        <v>0</v>
      </c>
      <c r="CC115" s="76">
        <f t="shared" si="68"/>
        <v>0</v>
      </c>
      <c r="CD115" s="76">
        <f t="shared" si="69"/>
        <v>0</v>
      </c>
      <c r="CE115" s="76">
        <f t="shared" si="70"/>
        <v>0</v>
      </c>
      <c r="CF115" s="76">
        <f t="shared" si="71"/>
        <v>0</v>
      </c>
      <c r="CG115" s="76">
        <f t="shared" si="72"/>
        <v>0</v>
      </c>
      <c r="CH115" s="76">
        <f t="shared" si="73"/>
        <v>0</v>
      </c>
      <c r="CI115" s="76">
        <v>0</v>
      </c>
      <c r="CJ115" s="76">
        <v>0</v>
      </c>
      <c r="CK115" s="76">
        <v>0</v>
      </c>
      <c r="CL115" s="76">
        <v>0</v>
      </c>
      <c r="CM115" s="64">
        <f t="shared" si="74"/>
        <v>0</v>
      </c>
      <c r="CN115" s="76">
        <v>0</v>
      </c>
      <c r="CO115" s="76">
        <v>0</v>
      </c>
      <c r="CP115" s="76">
        <v>0</v>
      </c>
      <c r="CQ115" s="64">
        <f t="shared" si="75"/>
        <v>0</v>
      </c>
      <c r="CR115" s="64">
        <f t="shared" si="76"/>
        <v>0</v>
      </c>
      <c r="CS115" s="76">
        <v>0</v>
      </c>
      <c r="CT115" s="76">
        <v>0</v>
      </c>
      <c r="CU115" s="76">
        <v>0</v>
      </c>
      <c r="CV115" s="76">
        <v>0</v>
      </c>
      <c r="CW115" s="64">
        <f t="shared" si="77"/>
        <v>0</v>
      </c>
      <c r="CX115" s="76">
        <v>0</v>
      </c>
      <c r="CY115" s="76">
        <v>0</v>
      </c>
      <c r="CZ115" s="76">
        <v>0</v>
      </c>
      <c r="DA115" s="64">
        <f t="shared" si="78"/>
        <v>0</v>
      </c>
      <c r="DB115" s="64">
        <f t="shared" si="79"/>
        <v>0</v>
      </c>
      <c r="DC115" s="76">
        <v>0</v>
      </c>
      <c r="DD115" s="76">
        <v>0</v>
      </c>
      <c r="DE115" s="76">
        <v>0</v>
      </c>
      <c r="DF115" s="76">
        <v>0</v>
      </c>
      <c r="DG115" s="82">
        <f t="shared" si="80"/>
        <v>0</v>
      </c>
      <c r="DH115" s="83">
        <v>0</v>
      </c>
      <c r="DI115" s="83">
        <v>0</v>
      </c>
      <c r="DJ115" s="83">
        <v>0</v>
      </c>
      <c r="DK115" s="67" t="e">
        <f>#REF!+#REF!+#REF!+#REF!</f>
        <v>#REF!</v>
      </c>
      <c r="DL115" s="67" t="e">
        <f>#REF!+#REF!+AK115+BX115</f>
        <v>#REF!</v>
      </c>
      <c r="DM115" s="67" t="e">
        <f>#REF!+#REF!+AL115+BY115</f>
        <v>#REF!</v>
      </c>
      <c r="DN115" s="67" t="e">
        <f>#REF!+#REF!+AM115+BZ115</f>
        <v>#REF!</v>
      </c>
      <c r="DO115" s="67" t="e">
        <f>#REF!+#REF!+AN115+CA115</f>
        <v>#REF!</v>
      </c>
      <c r="DP115" s="67" t="e">
        <f>#REF!+#REF!+AO115+CB115</f>
        <v>#REF!</v>
      </c>
      <c r="DQ115" s="67" t="e">
        <f>#REF!+#REF!+AP115+CC115</f>
        <v>#REF!</v>
      </c>
      <c r="DR115" s="67" t="e">
        <f>#REF!+#REF!+AQ115+CD115</f>
        <v>#REF!</v>
      </c>
      <c r="DS115" s="67" t="e">
        <f>#REF!+#REF!+AR115+CE115</f>
        <v>#REF!</v>
      </c>
      <c r="DT115" s="67" t="e">
        <f>#REF!+#REF!+AS115+CF115</f>
        <v>#REF!</v>
      </c>
      <c r="DU115" s="64" t="e">
        <f>DK115-#REF!</f>
        <v>#REF!</v>
      </c>
      <c r="DV11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15" s="64" t="e">
        <f t="shared" si="81"/>
        <v>#REF!</v>
      </c>
      <c r="DX115" s="64" t="e">
        <f>DN115-Таблица13[[#This Row],[ФОТ20]]</f>
        <v>#REF!</v>
      </c>
      <c r="DY115" s="64" t="e">
        <f>DO115-Таблица13[[#This Row],[ЕСН24]]</f>
        <v>#REF!</v>
      </c>
      <c r="DZ115" s="64" t="e">
        <f t="shared" si="82"/>
        <v>#REF!</v>
      </c>
      <c r="EA11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15" s="64" t="e">
        <f t="shared" si="83"/>
        <v>#REF!</v>
      </c>
      <c r="EC115" s="64" t="e">
        <f t="shared" si="84"/>
        <v>#REF!</v>
      </c>
      <c r="ED115" s="64" t="e">
        <f t="shared" si="85"/>
        <v>#REF!</v>
      </c>
    </row>
    <row r="116" spans="1:134" ht="45" hidden="1">
      <c r="A116" s="70" t="s">
        <v>226</v>
      </c>
      <c r="B116" s="70">
        <v>104</v>
      </c>
      <c r="C116" s="71" t="s">
        <v>227</v>
      </c>
      <c r="D116" s="72" t="s">
        <v>228</v>
      </c>
      <c r="E116" s="73">
        <v>1</v>
      </c>
      <c r="F116" s="74" t="s">
        <v>229</v>
      </c>
      <c r="G116" s="73" t="s">
        <v>247</v>
      </c>
      <c r="H116" s="73" t="s">
        <v>231</v>
      </c>
      <c r="I116" s="73" t="s">
        <v>232</v>
      </c>
      <c r="J116" s="14" t="s">
        <v>233</v>
      </c>
      <c r="K116" s="75" t="s">
        <v>234</v>
      </c>
      <c r="L116" s="75" t="s">
        <v>235</v>
      </c>
      <c r="M116" s="75" t="s">
        <v>236</v>
      </c>
      <c r="N116" s="75" t="s">
        <v>671</v>
      </c>
      <c r="O116" s="70"/>
      <c r="P116" s="76" t="s">
        <v>672</v>
      </c>
      <c r="Q116" s="76" t="s">
        <v>673</v>
      </c>
      <c r="R116" s="76" t="s">
        <v>674</v>
      </c>
      <c r="S116" s="76" t="s">
        <v>470</v>
      </c>
      <c r="T116" s="77"/>
      <c r="U116" s="77"/>
      <c r="V116" s="76">
        <v>0</v>
      </c>
      <c r="W116" s="76">
        <v>0</v>
      </c>
      <c r="X116" s="78">
        <v>0</v>
      </c>
      <c r="Y116" s="76">
        <v>264.1617</v>
      </c>
      <c r="Z116" s="76">
        <v>1.0520999999999998</v>
      </c>
      <c r="AA116" s="76">
        <v>1.863</v>
      </c>
      <c r="AB116" s="76">
        <v>841.30799999999999</v>
      </c>
      <c r="AC116" s="76">
        <v>267.07679999999999</v>
      </c>
      <c r="AD116" s="76">
        <v>0</v>
      </c>
      <c r="AE116" s="79">
        <v>0</v>
      </c>
      <c r="AF116" s="79">
        <v>0</v>
      </c>
      <c r="AG116" s="76">
        <v>267.07679999999999</v>
      </c>
      <c r="AH116" s="74">
        <v>43192</v>
      </c>
      <c r="AI116" s="74">
        <v>43219</v>
      </c>
      <c r="AJ116" s="93" t="s">
        <v>242</v>
      </c>
      <c r="AK116" s="63">
        <f t="shared" si="45"/>
        <v>0</v>
      </c>
      <c r="AL116" s="63">
        <f t="shared" si="46"/>
        <v>0</v>
      </c>
      <c r="AM116" s="63">
        <f t="shared" si="47"/>
        <v>0</v>
      </c>
      <c r="AN116" s="63">
        <f t="shared" si="48"/>
        <v>0</v>
      </c>
      <c r="AO116" s="63">
        <f t="shared" si="49"/>
        <v>0</v>
      </c>
      <c r="AP116" s="63">
        <f t="shared" si="50"/>
        <v>0</v>
      </c>
      <c r="AQ116" s="63">
        <f t="shared" si="51"/>
        <v>0</v>
      </c>
      <c r="AR116" s="63">
        <f t="shared" si="52"/>
        <v>0</v>
      </c>
      <c r="AS116" s="63">
        <f t="shared" si="53"/>
        <v>0</v>
      </c>
      <c r="AT116" s="64">
        <f t="shared" si="54"/>
        <v>0</v>
      </c>
      <c r="AU116" s="64">
        <f t="shared" si="55"/>
        <v>0</v>
      </c>
      <c r="AV116" s="76">
        <v>0</v>
      </c>
      <c r="AW116" s="76">
        <v>0</v>
      </c>
      <c r="AX116" s="76">
        <v>0</v>
      </c>
      <c r="AY116" s="76">
        <v>0</v>
      </c>
      <c r="AZ116" s="64">
        <f t="shared" si="56"/>
        <v>0</v>
      </c>
      <c r="BA116" s="76">
        <v>0</v>
      </c>
      <c r="BB116" s="76">
        <v>0</v>
      </c>
      <c r="BC116" s="76">
        <v>0</v>
      </c>
      <c r="BD116" s="64">
        <f t="shared" si="57"/>
        <v>0</v>
      </c>
      <c r="BE116" s="64">
        <f t="shared" si="58"/>
        <v>0</v>
      </c>
      <c r="BF116" s="76">
        <v>0</v>
      </c>
      <c r="BG116" s="76">
        <v>0</v>
      </c>
      <c r="BH116" s="76">
        <v>0</v>
      </c>
      <c r="BI116" s="76">
        <v>0</v>
      </c>
      <c r="BJ116" s="64">
        <f t="shared" si="59"/>
        <v>0</v>
      </c>
      <c r="BK116" s="76">
        <v>0</v>
      </c>
      <c r="BL116" s="76">
        <v>0</v>
      </c>
      <c r="BM116" s="76">
        <v>0</v>
      </c>
      <c r="BN116" s="76">
        <f t="shared" si="60"/>
        <v>0</v>
      </c>
      <c r="BO116" s="76">
        <f t="shared" si="61"/>
        <v>0</v>
      </c>
      <c r="BP116" s="76">
        <v>0</v>
      </c>
      <c r="BQ116" s="76">
        <v>0</v>
      </c>
      <c r="BR116" s="76">
        <v>0</v>
      </c>
      <c r="BS116" s="76">
        <v>0</v>
      </c>
      <c r="BT116" s="64">
        <f t="shared" si="62"/>
        <v>0</v>
      </c>
      <c r="BU116" s="76">
        <v>0</v>
      </c>
      <c r="BV116" s="76">
        <v>0</v>
      </c>
      <c r="BW116" s="76">
        <v>0</v>
      </c>
      <c r="BX116" s="76">
        <f t="shared" si="63"/>
        <v>0</v>
      </c>
      <c r="BY116" s="76">
        <f t="shared" si="64"/>
        <v>0</v>
      </c>
      <c r="BZ116" s="76">
        <f t="shared" si="65"/>
        <v>0</v>
      </c>
      <c r="CA116" s="76">
        <f t="shared" si="66"/>
        <v>0</v>
      </c>
      <c r="CB116" s="76">
        <f t="shared" si="67"/>
        <v>0</v>
      </c>
      <c r="CC116" s="76">
        <f t="shared" si="68"/>
        <v>0</v>
      </c>
      <c r="CD116" s="76">
        <f t="shared" si="69"/>
        <v>0</v>
      </c>
      <c r="CE116" s="76">
        <f t="shared" si="70"/>
        <v>0</v>
      </c>
      <c r="CF116" s="76">
        <f t="shared" si="71"/>
        <v>0</v>
      </c>
      <c r="CG116" s="76">
        <f t="shared" si="72"/>
        <v>0</v>
      </c>
      <c r="CH116" s="76">
        <f t="shared" si="73"/>
        <v>0</v>
      </c>
      <c r="CI116" s="76">
        <v>0</v>
      </c>
      <c r="CJ116" s="76">
        <v>0</v>
      </c>
      <c r="CK116" s="76">
        <v>0</v>
      </c>
      <c r="CL116" s="76">
        <v>0</v>
      </c>
      <c r="CM116" s="64">
        <f t="shared" si="74"/>
        <v>0</v>
      </c>
      <c r="CN116" s="76">
        <v>0</v>
      </c>
      <c r="CO116" s="76">
        <v>0</v>
      </c>
      <c r="CP116" s="76">
        <v>0</v>
      </c>
      <c r="CQ116" s="64">
        <f t="shared" si="75"/>
        <v>0</v>
      </c>
      <c r="CR116" s="64">
        <f t="shared" si="76"/>
        <v>0</v>
      </c>
      <c r="CS116" s="76">
        <v>0</v>
      </c>
      <c r="CT116" s="76">
        <v>0</v>
      </c>
      <c r="CU116" s="76">
        <v>0</v>
      </c>
      <c r="CV116" s="76">
        <v>0</v>
      </c>
      <c r="CW116" s="64">
        <f t="shared" si="77"/>
        <v>0</v>
      </c>
      <c r="CX116" s="76">
        <v>0</v>
      </c>
      <c r="CY116" s="76">
        <v>0</v>
      </c>
      <c r="CZ116" s="76">
        <v>0</v>
      </c>
      <c r="DA116" s="64">
        <f t="shared" si="78"/>
        <v>0</v>
      </c>
      <c r="DB116" s="64">
        <f t="shared" si="79"/>
        <v>0</v>
      </c>
      <c r="DC116" s="76">
        <v>0</v>
      </c>
      <c r="DD116" s="76">
        <v>0</v>
      </c>
      <c r="DE116" s="76">
        <v>0</v>
      </c>
      <c r="DF116" s="76">
        <v>0</v>
      </c>
      <c r="DG116" s="82">
        <f t="shared" si="80"/>
        <v>0</v>
      </c>
      <c r="DH116" s="83">
        <v>0</v>
      </c>
      <c r="DI116" s="83">
        <v>0</v>
      </c>
      <c r="DJ116" s="83">
        <v>0</v>
      </c>
      <c r="DK116" s="67" t="e">
        <f>#REF!+#REF!+#REF!+#REF!</f>
        <v>#REF!</v>
      </c>
      <c r="DL116" s="67" t="e">
        <f>#REF!+#REF!+AK116+BX116</f>
        <v>#REF!</v>
      </c>
      <c r="DM116" s="67" t="e">
        <f>#REF!+#REF!+AL116+BY116</f>
        <v>#REF!</v>
      </c>
      <c r="DN116" s="67" t="e">
        <f>#REF!+#REF!+AM116+BZ116</f>
        <v>#REF!</v>
      </c>
      <c r="DO116" s="67" t="e">
        <f>#REF!+#REF!+AN116+CA116</f>
        <v>#REF!</v>
      </c>
      <c r="DP116" s="67" t="e">
        <f>#REF!+#REF!+AO116+CB116</f>
        <v>#REF!</v>
      </c>
      <c r="DQ116" s="67" t="e">
        <f>#REF!+#REF!+AP116+CC116</f>
        <v>#REF!</v>
      </c>
      <c r="DR116" s="67" t="e">
        <f>#REF!+#REF!+AQ116+CD116</f>
        <v>#REF!</v>
      </c>
      <c r="DS116" s="67" t="e">
        <f>#REF!+#REF!+AR116+CE116</f>
        <v>#REF!</v>
      </c>
      <c r="DT116" s="67" t="e">
        <f>#REF!+#REF!+AS116+CF116</f>
        <v>#REF!</v>
      </c>
      <c r="DU116" s="64" t="e">
        <f>DK116-#REF!</f>
        <v>#REF!</v>
      </c>
      <c r="DV11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16" s="64" t="e">
        <f t="shared" si="81"/>
        <v>#REF!</v>
      </c>
      <c r="DX116" s="64" t="e">
        <f>DN116-Таблица13[[#This Row],[ФОТ20]]</f>
        <v>#REF!</v>
      </c>
      <c r="DY116" s="64" t="e">
        <f>DO116-Таблица13[[#This Row],[ЕСН24]]</f>
        <v>#REF!</v>
      </c>
      <c r="DZ116" s="64" t="e">
        <f t="shared" si="82"/>
        <v>#REF!</v>
      </c>
      <c r="EA11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16" s="64" t="e">
        <f t="shared" si="83"/>
        <v>#REF!</v>
      </c>
      <c r="EC116" s="64" t="e">
        <f t="shared" si="84"/>
        <v>#REF!</v>
      </c>
      <c r="ED116" s="64" t="e">
        <f t="shared" si="85"/>
        <v>#REF!</v>
      </c>
    </row>
    <row r="117" spans="1:134" ht="45" hidden="1">
      <c r="A117" s="70" t="s">
        <v>226</v>
      </c>
      <c r="B117" s="70">
        <v>105</v>
      </c>
      <c r="C117" s="71" t="s">
        <v>227</v>
      </c>
      <c r="D117" s="72" t="s">
        <v>228</v>
      </c>
      <c r="E117" s="73">
        <v>1</v>
      </c>
      <c r="F117" s="74" t="s">
        <v>229</v>
      </c>
      <c r="G117" s="73" t="s">
        <v>247</v>
      </c>
      <c r="H117" s="73" t="s">
        <v>278</v>
      </c>
      <c r="I117" s="73" t="s">
        <v>232</v>
      </c>
      <c r="J117" s="14" t="s">
        <v>411</v>
      </c>
      <c r="K117" s="75" t="s">
        <v>268</v>
      </c>
      <c r="L117" s="75" t="s">
        <v>235</v>
      </c>
      <c r="M117" s="75" t="s">
        <v>675</v>
      </c>
      <c r="N117" s="75" t="s">
        <v>676</v>
      </c>
      <c r="O117" s="70"/>
      <c r="P117" s="76" t="s">
        <v>677</v>
      </c>
      <c r="Q117" s="76"/>
      <c r="R117" s="76" t="s">
        <v>678</v>
      </c>
      <c r="S117" s="76" t="s">
        <v>465</v>
      </c>
      <c r="T117" s="77"/>
      <c r="U117" s="77"/>
      <c r="V117" s="76">
        <v>0</v>
      </c>
      <c r="W117" s="76">
        <v>0</v>
      </c>
      <c r="X117" s="78">
        <v>0</v>
      </c>
      <c r="Y117" s="76">
        <v>150</v>
      </c>
      <c r="Z117" s="76">
        <v>0</v>
      </c>
      <c r="AA117" s="76">
        <v>0</v>
      </c>
      <c r="AB117" s="76">
        <v>0</v>
      </c>
      <c r="AC117" s="76">
        <v>150</v>
      </c>
      <c r="AD117" s="76">
        <v>0</v>
      </c>
      <c r="AE117" s="79">
        <v>0</v>
      </c>
      <c r="AF117" s="79">
        <v>0</v>
      </c>
      <c r="AG117" s="76">
        <v>150</v>
      </c>
      <c r="AH117" s="74">
        <v>43191</v>
      </c>
      <c r="AI117" s="74">
        <v>43434</v>
      </c>
      <c r="AJ117" s="93" t="s">
        <v>677</v>
      </c>
      <c r="AK117" s="63">
        <f t="shared" si="45"/>
        <v>0</v>
      </c>
      <c r="AL117" s="63">
        <f t="shared" si="46"/>
        <v>0</v>
      </c>
      <c r="AM117" s="63">
        <f t="shared" si="47"/>
        <v>0</v>
      </c>
      <c r="AN117" s="63">
        <f t="shared" si="48"/>
        <v>0</v>
      </c>
      <c r="AO117" s="63">
        <f t="shared" si="49"/>
        <v>0</v>
      </c>
      <c r="AP117" s="63">
        <f t="shared" si="50"/>
        <v>56.25</v>
      </c>
      <c r="AQ117" s="63">
        <f t="shared" si="51"/>
        <v>56.25</v>
      </c>
      <c r="AR117" s="63">
        <f t="shared" si="52"/>
        <v>0</v>
      </c>
      <c r="AS117" s="63">
        <f t="shared" si="53"/>
        <v>0</v>
      </c>
      <c r="AT117" s="64">
        <f t="shared" si="54"/>
        <v>18.75</v>
      </c>
      <c r="AU117" s="64">
        <f t="shared" si="55"/>
        <v>0</v>
      </c>
      <c r="AV117" s="76">
        <v>0</v>
      </c>
      <c r="AW117" s="76">
        <v>0</v>
      </c>
      <c r="AX117" s="76">
        <v>0</v>
      </c>
      <c r="AY117" s="76">
        <v>0</v>
      </c>
      <c r="AZ117" s="64">
        <f t="shared" si="56"/>
        <v>18.75</v>
      </c>
      <c r="BA117" s="76">
        <v>18.75</v>
      </c>
      <c r="BB117" s="76">
        <v>0</v>
      </c>
      <c r="BC117" s="76">
        <v>0</v>
      </c>
      <c r="BD117" s="64">
        <f t="shared" si="57"/>
        <v>18.75</v>
      </c>
      <c r="BE117" s="64">
        <f t="shared" si="58"/>
        <v>0</v>
      </c>
      <c r="BF117" s="76">
        <v>0</v>
      </c>
      <c r="BG117" s="76">
        <v>0</v>
      </c>
      <c r="BH117" s="76">
        <v>0</v>
      </c>
      <c r="BI117" s="76">
        <v>0</v>
      </c>
      <c r="BJ117" s="64">
        <f t="shared" si="59"/>
        <v>18.75</v>
      </c>
      <c r="BK117" s="76">
        <v>18.75</v>
      </c>
      <c r="BL117" s="76">
        <v>0</v>
      </c>
      <c r="BM117" s="76">
        <v>0</v>
      </c>
      <c r="BN117" s="76">
        <f t="shared" si="60"/>
        <v>18.75</v>
      </c>
      <c r="BO117" s="76">
        <f t="shared" si="61"/>
        <v>0</v>
      </c>
      <c r="BP117" s="76">
        <v>0</v>
      </c>
      <c r="BQ117" s="76">
        <v>0</v>
      </c>
      <c r="BR117" s="76">
        <v>0</v>
      </c>
      <c r="BS117" s="76">
        <v>0</v>
      </c>
      <c r="BT117" s="64">
        <f t="shared" si="62"/>
        <v>18.75</v>
      </c>
      <c r="BU117" s="76">
        <v>18.75</v>
      </c>
      <c r="BV117" s="76">
        <v>0</v>
      </c>
      <c r="BW117" s="76">
        <v>0</v>
      </c>
      <c r="BX117" s="76">
        <f t="shared" si="63"/>
        <v>0</v>
      </c>
      <c r="BY117" s="76">
        <f t="shared" si="64"/>
        <v>0</v>
      </c>
      <c r="BZ117" s="76">
        <f t="shared" si="65"/>
        <v>0</v>
      </c>
      <c r="CA117" s="76">
        <f t="shared" si="66"/>
        <v>0</v>
      </c>
      <c r="CB117" s="76">
        <f t="shared" si="67"/>
        <v>0</v>
      </c>
      <c r="CC117" s="76">
        <f t="shared" si="68"/>
        <v>37.5</v>
      </c>
      <c r="CD117" s="76">
        <f t="shared" si="69"/>
        <v>37.5</v>
      </c>
      <c r="CE117" s="76">
        <f t="shared" si="70"/>
        <v>0</v>
      </c>
      <c r="CF117" s="76">
        <f t="shared" si="71"/>
        <v>0</v>
      </c>
      <c r="CG117" s="76">
        <f t="shared" si="72"/>
        <v>18.75</v>
      </c>
      <c r="CH117" s="76">
        <f t="shared" si="73"/>
        <v>0</v>
      </c>
      <c r="CI117" s="76">
        <v>0</v>
      </c>
      <c r="CJ117" s="76">
        <v>0</v>
      </c>
      <c r="CK117" s="76">
        <v>0</v>
      </c>
      <c r="CL117" s="76">
        <v>0</v>
      </c>
      <c r="CM117" s="64">
        <f t="shared" si="74"/>
        <v>18.75</v>
      </c>
      <c r="CN117" s="76">
        <v>18.75</v>
      </c>
      <c r="CO117" s="76">
        <v>0</v>
      </c>
      <c r="CP117" s="76">
        <v>0</v>
      </c>
      <c r="CQ117" s="64">
        <f t="shared" si="75"/>
        <v>18.75</v>
      </c>
      <c r="CR117" s="64">
        <f t="shared" si="76"/>
        <v>0</v>
      </c>
      <c r="CS117" s="76">
        <v>0</v>
      </c>
      <c r="CT117" s="76">
        <v>0</v>
      </c>
      <c r="CU117" s="76">
        <v>0</v>
      </c>
      <c r="CV117" s="76">
        <v>0</v>
      </c>
      <c r="CW117" s="64">
        <f t="shared" si="77"/>
        <v>18.75</v>
      </c>
      <c r="CX117" s="76">
        <v>18.75</v>
      </c>
      <c r="CY117" s="76">
        <v>0</v>
      </c>
      <c r="CZ117" s="76">
        <v>0</v>
      </c>
      <c r="DA117" s="64">
        <f t="shared" si="78"/>
        <v>0</v>
      </c>
      <c r="DB117" s="64">
        <f t="shared" si="79"/>
        <v>0</v>
      </c>
      <c r="DC117" s="76">
        <v>0</v>
      </c>
      <c r="DD117" s="76">
        <v>0</v>
      </c>
      <c r="DE117" s="76">
        <v>0</v>
      </c>
      <c r="DF117" s="76">
        <v>0</v>
      </c>
      <c r="DG117" s="82">
        <f t="shared" si="80"/>
        <v>0</v>
      </c>
      <c r="DH117" s="83">
        <v>0</v>
      </c>
      <c r="DI117" s="83">
        <v>0</v>
      </c>
      <c r="DJ117" s="83">
        <v>0</v>
      </c>
      <c r="DK117" s="67" t="e">
        <f>#REF!+#REF!+#REF!+#REF!</f>
        <v>#REF!</v>
      </c>
      <c r="DL117" s="67" t="e">
        <f>#REF!+#REF!+AK117+BX117</f>
        <v>#REF!</v>
      </c>
      <c r="DM117" s="67" t="e">
        <f>#REF!+#REF!+AL117+BY117</f>
        <v>#REF!</v>
      </c>
      <c r="DN117" s="67" t="e">
        <f>#REF!+#REF!+AM117+BZ117</f>
        <v>#REF!</v>
      </c>
      <c r="DO117" s="67" t="e">
        <f>#REF!+#REF!+AN117+CA117</f>
        <v>#REF!</v>
      </c>
      <c r="DP117" s="67" t="e">
        <f>#REF!+#REF!+AO117+CB117</f>
        <v>#REF!</v>
      </c>
      <c r="DQ117" s="67" t="e">
        <f>#REF!+#REF!+AP117+CC117</f>
        <v>#REF!</v>
      </c>
      <c r="DR117" s="67" t="e">
        <f>#REF!+#REF!+AQ117+CD117</f>
        <v>#REF!</v>
      </c>
      <c r="DS117" s="67" t="e">
        <f>#REF!+#REF!+AR117+CE117</f>
        <v>#REF!</v>
      </c>
      <c r="DT117" s="67" t="e">
        <f>#REF!+#REF!+AS117+CF117</f>
        <v>#REF!</v>
      </c>
      <c r="DU117" s="64" t="e">
        <f>DK117-#REF!</f>
        <v>#REF!</v>
      </c>
      <c r="DV11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17" s="64" t="e">
        <f t="shared" si="81"/>
        <v>#REF!</v>
      </c>
      <c r="DX117" s="64" t="e">
        <f>DN117-Таблица13[[#This Row],[ФОТ20]]</f>
        <v>#REF!</v>
      </c>
      <c r="DY117" s="64" t="e">
        <f>DO117-Таблица13[[#This Row],[ЕСН24]]</f>
        <v>#REF!</v>
      </c>
      <c r="DZ117" s="64" t="e">
        <f t="shared" si="82"/>
        <v>#REF!</v>
      </c>
      <c r="EA11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17" s="64" t="e">
        <f t="shared" si="83"/>
        <v>#REF!</v>
      </c>
      <c r="EC117" s="64" t="e">
        <f t="shared" si="84"/>
        <v>#REF!</v>
      </c>
      <c r="ED117" s="64" t="e">
        <f t="shared" si="85"/>
        <v>#REF!</v>
      </c>
    </row>
    <row r="118" spans="1:134" ht="45" hidden="1">
      <c r="A118" s="70" t="s">
        <v>226</v>
      </c>
      <c r="B118" s="70">
        <v>106</v>
      </c>
      <c r="C118" s="71" t="s">
        <v>227</v>
      </c>
      <c r="D118" s="72" t="s">
        <v>228</v>
      </c>
      <c r="E118" s="73">
        <v>1</v>
      </c>
      <c r="F118" s="74" t="s">
        <v>229</v>
      </c>
      <c r="G118" s="73" t="s">
        <v>247</v>
      </c>
      <c r="H118" s="73" t="s">
        <v>231</v>
      </c>
      <c r="I118" s="73" t="s">
        <v>232</v>
      </c>
      <c r="J118" s="14" t="s">
        <v>233</v>
      </c>
      <c r="K118" s="75" t="s">
        <v>234</v>
      </c>
      <c r="L118" s="75" t="s">
        <v>235</v>
      </c>
      <c r="M118" s="75" t="s">
        <v>236</v>
      </c>
      <c r="N118" s="75" t="s">
        <v>679</v>
      </c>
      <c r="O118" s="70"/>
      <c r="P118" s="76" t="s">
        <v>680</v>
      </c>
      <c r="Q118" s="76" t="s">
        <v>498</v>
      </c>
      <c r="R118" s="76" t="s">
        <v>681</v>
      </c>
      <c r="S118" s="76" t="s">
        <v>470</v>
      </c>
      <c r="T118" s="77"/>
      <c r="U118" s="77"/>
      <c r="V118" s="76">
        <v>0</v>
      </c>
      <c r="W118" s="76">
        <v>0</v>
      </c>
      <c r="X118" s="78">
        <v>0</v>
      </c>
      <c r="Y118" s="76">
        <v>80.810900000000004</v>
      </c>
      <c r="Z118" s="76">
        <v>0.4647</v>
      </c>
      <c r="AA118" s="76">
        <v>0</v>
      </c>
      <c r="AB118" s="76">
        <v>270.54000000000002</v>
      </c>
      <c r="AC118" s="76">
        <v>81.275700000000001</v>
      </c>
      <c r="AD118" s="76">
        <v>0</v>
      </c>
      <c r="AE118" s="79">
        <v>0</v>
      </c>
      <c r="AF118" s="79">
        <v>0</v>
      </c>
      <c r="AG118" s="76">
        <v>81.275700000000001</v>
      </c>
      <c r="AH118" s="74">
        <v>43192</v>
      </c>
      <c r="AI118" s="74">
        <v>43219</v>
      </c>
      <c r="AJ118" s="93" t="s">
        <v>242</v>
      </c>
      <c r="AK118" s="63">
        <f t="shared" si="45"/>
        <v>0</v>
      </c>
      <c r="AL118" s="63">
        <f t="shared" si="46"/>
        <v>0</v>
      </c>
      <c r="AM118" s="63">
        <f t="shared" si="47"/>
        <v>0</v>
      </c>
      <c r="AN118" s="63">
        <f t="shared" si="48"/>
        <v>0</v>
      </c>
      <c r="AO118" s="63">
        <f t="shared" si="49"/>
        <v>0</v>
      </c>
      <c r="AP118" s="63">
        <f t="shared" si="50"/>
        <v>0</v>
      </c>
      <c r="AQ118" s="63">
        <f t="shared" si="51"/>
        <v>0</v>
      </c>
      <c r="AR118" s="63">
        <f t="shared" si="52"/>
        <v>0</v>
      </c>
      <c r="AS118" s="63">
        <f t="shared" si="53"/>
        <v>0</v>
      </c>
      <c r="AT118" s="64">
        <f t="shared" si="54"/>
        <v>0</v>
      </c>
      <c r="AU118" s="64">
        <f t="shared" si="55"/>
        <v>0</v>
      </c>
      <c r="AV118" s="76">
        <v>0</v>
      </c>
      <c r="AW118" s="76">
        <v>0</v>
      </c>
      <c r="AX118" s="76">
        <v>0</v>
      </c>
      <c r="AY118" s="76">
        <v>0</v>
      </c>
      <c r="AZ118" s="64">
        <f t="shared" si="56"/>
        <v>0</v>
      </c>
      <c r="BA118" s="76">
        <v>0</v>
      </c>
      <c r="BB118" s="76">
        <v>0</v>
      </c>
      <c r="BC118" s="76">
        <v>0</v>
      </c>
      <c r="BD118" s="64">
        <f t="shared" si="57"/>
        <v>0</v>
      </c>
      <c r="BE118" s="64">
        <f t="shared" si="58"/>
        <v>0</v>
      </c>
      <c r="BF118" s="76">
        <v>0</v>
      </c>
      <c r="BG118" s="76">
        <v>0</v>
      </c>
      <c r="BH118" s="76">
        <v>0</v>
      </c>
      <c r="BI118" s="76">
        <v>0</v>
      </c>
      <c r="BJ118" s="64">
        <f t="shared" si="59"/>
        <v>0</v>
      </c>
      <c r="BK118" s="76">
        <v>0</v>
      </c>
      <c r="BL118" s="76">
        <v>0</v>
      </c>
      <c r="BM118" s="76">
        <v>0</v>
      </c>
      <c r="BN118" s="76">
        <f t="shared" si="60"/>
        <v>0</v>
      </c>
      <c r="BO118" s="76">
        <f t="shared" si="61"/>
        <v>0</v>
      </c>
      <c r="BP118" s="76">
        <v>0</v>
      </c>
      <c r="BQ118" s="76">
        <v>0</v>
      </c>
      <c r="BR118" s="76">
        <v>0</v>
      </c>
      <c r="BS118" s="76">
        <v>0</v>
      </c>
      <c r="BT118" s="64">
        <f t="shared" si="62"/>
        <v>0</v>
      </c>
      <c r="BU118" s="76">
        <v>0</v>
      </c>
      <c r="BV118" s="76">
        <v>0</v>
      </c>
      <c r="BW118" s="76">
        <v>0</v>
      </c>
      <c r="BX118" s="76">
        <f t="shared" si="63"/>
        <v>0</v>
      </c>
      <c r="BY118" s="76">
        <f t="shared" si="64"/>
        <v>0</v>
      </c>
      <c r="BZ118" s="76">
        <f t="shared" si="65"/>
        <v>0</v>
      </c>
      <c r="CA118" s="76">
        <f t="shared" si="66"/>
        <v>0</v>
      </c>
      <c r="CB118" s="76">
        <f t="shared" si="67"/>
        <v>0</v>
      </c>
      <c r="CC118" s="76">
        <f t="shared" si="68"/>
        <v>0</v>
      </c>
      <c r="CD118" s="76">
        <f t="shared" si="69"/>
        <v>0</v>
      </c>
      <c r="CE118" s="76">
        <f t="shared" si="70"/>
        <v>0</v>
      </c>
      <c r="CF118" s="76">
        <f t="shared" si="71"/>
        <v>0</v>
      </c>
      <c r="CG118" s="76">
        <f t="shared" si="72"/>
        <v>0</v>
      </c>
      <c r="CH118" s="76">
        <f t="shared" si="73"/>
        <v>0</v>
      </c>
      <c r="CI118" s="76">
        <v>0</v>
      </c>
      <c r="CJ118" s="76">
        <v>0</v>
      </c>
      <c r="CK118" s="76">
        <v>0</v>
      </c>
      <c r="CL118" s="76">
        <v>0</v>
      </c>
      <c r="CM118" s="64">
        <f t="shared" si="74"/>
        <v>0</v>
      </c>
      <c r="CN118" s="76">
        <v>0</v>
      </c>
      <c r="CO118" s="76">
        <v>0</v>
      </c>
      <c r="CP118" s="76">
        <v>0</v>
      </c>
      <c r="CQ118" s="64">
        <f t="shared" si="75"/>
        <v>0</v>
      </c>
      <c r="CR118" s="64">
        <f t="shared" si="76"/>
        <v>0</v>
      </c>
      <c r="CS118" s="76">
        <v>0</v>
      </c>
      <c r="CT118" s="76">
        <v>0</v>
      </c>
      <c r="CU118" s="76">
        <v>0</v>
      </c>
      <c r="CV118" s="76">
        <v>0</v>
      </c>
      <c r="CW118" s="64">
        <f t="shared" si="77"/>
        <v>0</v>
      </c>
      <c r="CX118" s="76">
        <v>0</v>
      </c>
      <c r="CY118" s="76">
        <v>0</v>
      </c>
      <c r="CZ118" s="76">
        <v>0</v>
      </c>
      <c r="DA118" s="64">
        <f t="shared" si="78"/>
        <v>0</v>
      </c>
      <c r="DB118" s="64">
        <f t="shared" si="79"/>
        <v>0</v>
      </c>
      <c r="DC118" s="76">
        <v>0</v>
      </c>
      <c r="DD118" s="76">
        <v>0</v>
      </c>
      <c r="DE118" s="76">
        <v>0</v>
      </c>
      <c r="DF118" s="76">
        <v>0</v>
      </c>
      <c r="DG118" s="82">
        <f t="shared" si="80"/>
        <v>0</v>
      </c>
      <c r="DH118" s="83">
        <v>0</v>
      </c>
      <c r="DI118" s="83">
        <v>0</v>
      </c>
      <c r="DJ118" s="83">
        <v>0</v>
      </c>
      <c r="DK118" s="67" t="e">
        <f>#REF!+#REF!+#REF!+#REF!</f>
        <v>#REF!</v>
      </c>
      <c r="DL118" s="67" t="e">
        <f>#REF!+#REF!+AK118+BX118</f>
        <v>#REF!</v>
      </c>
      <c r="DM118" s="67" t="e">
        <f>#REF!+#REF!+AL118+BY118</f>
        <v>#REF!</v>
      </c>
      <c r="DN118" s="67" t="e">
        <f>#REF!+#REF!+AM118+BZ118</f>
        <v>#REF!</v>
      </c>
      <c r="DO118" s="67" t="e">
        <f>#REF!+#REF!+AN118+CA118</f>
        <v>#REF!</v>
      </c>
      <c r="DP118" s="67" t="e">
        <f>#REF!+#REF!+AO118+CB118</f>
        <v>#REF!</v>
      </c>
      <c r="DQ118" s="67" t="e">
        <f>#REF!+#REF!+AP118+CC118</f>
        <v>#REF!</v>
      </c>
      <c r="DR118" s="67" t="e">
        <f>#REF!+#REF!+AQ118+CD118</f>
        <v>#REF!</v>
      </c>
      <c r="DS118" s="67" t="e">
        <f>#REF!+#REF!+AR118+CE118</f>
        <v>#REF!</v>
      </c>
      <c r="DT118" s="67" t="e">
        <f>#REF!+#REF!+AS118+CF118</f>
        <v>#REF!</v>
      </c>
      <c r="DU118" s="64" t="e">
        <f>DK118-#REF!</f>
        <v>#REF!</v>
      </c>
      <c r="DV11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18" s="64" t="e">
        <f t="shared" si="81"/>
        <v>#REF!</v>
      </c>
      <c r="DX118" s="64" t="e">
        <f>DN118-Таблица13[[#This Row],[ФОТ20]]</f>
        <v>#REF!</v>
      </c>
      <c r="DY118" s="64" t="e">
        <f>DO118-Таблица13[[#This Row],[ЕСН24]]</f>
        <v>#REF!</v>
      </c>
      <c r="DZ118" s="64" t="e">
        <f t="shared" si="82"/>
        <v>#REF!</v>
      </c>
      <c r="EA11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18" s="64" t="e">
        <f t="shared" si="83"/>
        <v>#REF!</v>
      </c>
      <c r="EC118" s="64" t="e">
        <f t="shared" si="84"/>
        <v>#REF!</v>
      </c>
      <c r="ED118" s="64" t="e">
        <f t="shared" si="85"/>
        <v>#REF!</v>
      </c>
    </row>
    <row r="119" spans="1:134" ht="45" hidden="1">
      <c r="A119" s="70" t="s">
        <v>226</v>
      </c>
      <c r="B119" s="70">
        <v>107</v>
      </c>
      <c r="C119" s="71" t="s">
        <v>227</v>
      </c>
      <c r="D119" s="72" t="s">
        <v>277</v>
      </c>
      <c r="E119" s="73">
        <v>1</v>
      </c>
      <c r="F119" s="74" t="s">
        <v>229</v>
      </c>
      <c r="G119" s="73" t="s">
        <v>247</v>
      </c>
      <c r="H119" s="73" t="s">
        <v>231</v>
      </c>
      <c r="I119" s="73" t="s">
        <v>232</v>
      </c>
      <c r="J119" s="14" t="s">
        <v>267</v>
      </c>
      <c r="K119" s="75" t="s">
        <v>263</v>
      </c>
      <c r="L119" s="75" t="s">
        <v>280</v>
      </c>
      <c r="M119" s="75" t="s">
        <v>236</v>
      </c>
      <c r="N119" s="75" t="s">
        <v>682</v>
      </c>
      <c r="O119" s="70"/>
      <c r="P119" s="76" t="s">
        <v>683</v>
      </c>
      <c r="Q119" s="76" t="s">
        <v>673</v>
      </c>
      <c r="R119" s="76" t="s">
        <v>684</v>
      </c>
      <c r="S119" s="76" t="s">
        <v>470</v>
      </c>
      <c r="T119" s="77"/>
      <c r="U119" s="77"/>
      <c r="V119" s="76">
        <v>0</v>
      </c>
      <c r="W119" s="76">
        <v>0</v>
      </c>
      <c r="X119" s="78">
        <v>0</v>
      </c>
      <c r="Y119" s="76">
        <v>716.42010000000005</v>
      </c>
      <c r="Z119" s="76">
        <v>2.1805999999999996</v>
      </c>
      <c r="AA119" s="76">
        <v>128.17660000000001</v>
      </c>
      <c r="AB119" s="76">
        <v>2517.0079999999998</v>
      </c>
      <c r="AC119" s="76">
        <v>846.77729999999997</v>
      </c>
      <c r="AD119" s="76">
        <v>0</v>
      </c>
      <c r="AE119" s="79">
        <v>0</v>
      </c>
      <c r="AF119" s="79">
        <v>0</v>
      </c>
      <c r="AG119" s="76">
        <v>846.77729999999997</v>
      </c>
      <c r="AH119" s="74">
        <v>43313</v>
      </c>
      <c r="AI119" s="74">
        <v>43343</v>
      </c>
      <c r="AJ119" s="93" t="s">
        <v>331</v>
      </c>
      <c r="AK119" s="63">
        <f t="shared" si="45"/>
        <v>0</v>
      </c>
      <c r="AL119" s="63">
        <f t="shared" si="46"/>
        <v>0</v>
      </c>
      <c r="AM119" s="63">
        <f t="shared" si="47"/>
        <v>0</v>
      </c>
      <c r="AN119" s="63">
        <f t="shared" si="48"/>
        <v>0</v>
      </c>
      <c r="AO119" s="63">
        <f t="shared" si="49"/>
        <v>0</v>
      </c>
      <c r="AP119" s="63">
        <f t="shared" si="50"/>
        <v>846.77730000000008</v>
      </c>
      <c r="AQ119" s="63">
        <f t="shared" si="51"/>
        <v>716.42010000000005</v>
      </c>
      <c r="AR119" s="63">
        <f t="shared" si="52"/>
        <v>2.1805999999999996</v>
      </c>
      <c r="AS119" s="63">
        <f t="shared" si="53"/>
        <v>128.17660000000001</v>
      </c>
      <c r="AT119" s="64">
        <f t="shared" si="54"/>
        <v>0</v>
      </c>
      <c r="AU119" s="64">
        <f t="shared" si="55"/>
        <v>0</v>
      </c>
      <c r="AV119" s="76">
        <v>0</v>
      </c>
      <c r="AW119" s="76">
        <v>0</v>
      </c>
      <c r="AX119" s="76">
        <v>0</v>
      </c>
      <c r="AY119" s="76">
        <v>0</v>
      </c>
      <c r="AZ119" s="64">
        <f t="shared" si="56"/>
        <v>0</v>
      </c>
      <c r="BA119" s="76">
        <v>0</v>
      </c>
      <c r="BB119" s="76">
        <v>0</v>
      </c>
      <c r="BC119" s="76">
        <v>0</v>
      </c>
      <c r="BD119" s="64">
        <f t="shared" si="57"/>
        <v>846.77730000000008</v>
      </c>
      <c r="BE119" s="64">
        <f t="shared" si="58"/>
        <v>0</v>
      </c>
      <c r="BF119" s="76">
        <v>0</v>
      </c>
      <c r="BG119" s="76">
        <v>0</v>
      </c>
      <c r="BH119" s="76">
        <v>0</v>
      </c>
      <c r="BI119" s="76">
        <v>0</v>
      </c>
      <c r="BJ119" s="64">
        <f t="shared" si="59"/>
        <v>846.77730000000008</v>
      </c>
      <c r="BK119" s="76">
        <v>716.42010000000005</v>
      </c>
      <c r="BL119" s="76">
        <v>2.1805999999999996</v>
      </c>
      <c r="BM119" s="76">
        <v>128.17660000000001</v>
      </c>
      <c r="BN119" s="76">
        <f t="shared" si="60"/>
        <v>0</v>
      </c>
      <c r="BO119" s="76">
        <f t="shared" si="61"/>
        <v>0</v>
      </c>
      <c r="BP119" s="76">
        <v>0</v>
      </c>
      <c r="BQ119" s="76">
        <v>0</v>
      </c>
      <c r="BR119" s="76">
        <v>0</v>
      </c>
      <c r="BS119" s="76">
        <v>0</v>
      </c>
      <c r="BT119" s="64">
        <f t="shared" si="62"/>
        <v>0</v>
      </c>
      <c r="BU119" s="76">
        <v>0</v>
      </c>
      <c r="BV119" s="76">
        <v>0</v>
      </c>
      <c r="BW119" s="76">
        <v>0</v>
      </c>
      <c r="BX119" s="76">
        <f t="shared" si="63"/>
        <v>0</v>
      </c>
      <c r="BY119" s="76">
        <f t="shared" si="64"/>
        <v>0</v>
      </c>
      <c r="BZ119" s="76">
        <f t="shared" si="65"/>
        <v>0</v>
      </c>
      <c r="CA119" s="76">
        <f t="shared" si="66"/>
        <v>0</v>
      </c>
      <c r="CB119" s="76">
        <f t="shared" si="67"/>
        <v>0</v>
      </c>
      <c r="CC119" s="76">
        <f t="shared" si="68"/>
        <v>0</v>
      </c>
      <c r="CD119" s="76">
        <f t="shared" si="69"/>
        <v>0</v>
      </c>
      <c r="CE119" s="76">
        <f t="shared" si="70"/>
        <v>0</v>
      </c>
      <c r="CF119" s="76">
        <f t="shared" si="71"/>
        <v>0</v>
      </c>
      <c r="CG119" s="76">
        <f t="shared" si="72"/>
        <v>0</v>
      </c>
      <c r="CH119" s="76">
        <f t="shared" si="73"/>
        <v>0</v>
      </c>
      <c r="CI119" s="76">
        <v>0</v>
      </c>
      <c r="CJ119" s="76">
        <v>0</v>
      </c>
      <c r="CK119" s="76">
        <v>0</v>
      </c>
      <c r="CL119" s="76">
        <v>0</v>
      </c>
      <c r="CM119" s="64">
        <f t="shared" si="74"/>
        <v>0</v>
      </c>
      <c r="CN119" s="76">
        <v>0</v>
      </c>
      <c r="CO119" s="76">
        <v>0</v>
      </c>
      <c r="CP119" s="76">
        <v>0</v>
      </c>
      <c r="CQ119" s="64">
        <f t="shared" si="75"/>
        <v>0</v>
      </c>
      <c r="CR119" s="64">
        <f t="shared" si="76"/>
        <v>0</v>
      </c>
      <c r="CS119" s="76">
        <v>0</v>
      </c>
      <c r="CT119" s="76">
        <v>0</v>
      </c>
      <c r="CU119" s="76">
        <v>0</v>
      </c>
      <c r="CV119" s="76">
        <v>0</v>
      </c>
      <c r="CW119" s="64">
        <f t="shared" si="77"/>
        <v>0</v>
      </c>
      <c r="CX119" s="76">
        <v>0</v>
      </c>
      <c r="CY119" s="76">
        <v>0</v>
      </c>
      <c r="CZ119" s="76">
        <v>0</v>
      </c>
      <c r="DA119" s="64">
        <f t="shared" si="78"/>
        <v>0</v>
      </c>
      <c r="DB119" s="64">
        <f t="shared" si="79"/>
        <v>0</v>
      </c>
      <c r="DC119" s="76">
        <v>0</v>
      </c>
      <c r="DD119" s="76">
        <v>0</v>
      </c>
      <c r="DE119" s="76">
        <v>0</v>
      </c>
      <c r="DF119" s="76">
        <v>0</v>
      </c>
      <c r="DG119" s="82">
        <f t="shared" si="80"/>
        <v>0</v>
      </c>
      <c r="DH119" s="83">
        <v>0</v>
      </c>
      <c r="DI119" s="83">
        <v>0</v>
      </c>
      <c r="DJ119" s="83">
        <v>0</v>
      </c>
      <c r="DK119" s="67" t="e">
        <f>#REF!+#REF!+#REF!+#REF!</f>
        <v>#REF!</v>
      </c>
      <c r="DL119" s="67" t="e">
        <f>#REF!+#REF!+AK119+BX119</f>
        <v>#REF!</v>
      </c>
      <c r="DM119" s="67" t="e">
        <f>#REF!+#REF!+AL119+BY119</f>
        <v>#REF!</v>
      </c>
      <c r="DN119" s="67" t="e">
        <f>#REF!+#REF!+AM119+BZ119</f>
        <v>#REF!</v>
      </c>
      <c r="DO119" s="67" t="e">
        <f>#REF!+#REF!+AN119+CA119</f>
        <v>#REF!</v>
      </c>
      <c r="DP119" s="67" t="e">
        <f>#REF!+#REF!+AO119+CB119</f>
        <v>#REF!</v>
      </c>
      <c r="DQ119" s="67" t="e">
        <f>#REF!+#REF!+AP119+CC119</f>
        <v>#REF!</v>
      </c>
      <c r="DR119" s="67" t="e">
        <f>#REF!+#REF!+AQ119+CD119</f>
        <v>#REF!</v>
      </c>
      <c r="DS119" s="67" t="e">
        <f>#REF!+#REF!+AR119+CE119</f>
        <v>#REF!</v>
      </c>
      <c r="DT119" s="67" t="e">
        <f>#REF!+#REF!+AS119+CF119</f>
        <v>#REF!</v>
      </c>
      <c r="DU119" s="64" t="e">
        <f>DK119-#REF!</f>
        <v>#REF!</v>
      </c>
      <c r="DV11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19" s="64" t="e">
        <f t="shared" si="81"/>
        <v>#REF!</v>
      </c>
      <c r="DX119" s="64" t="e">
        <f>DN119-Таблица13[[#This Row],[ФОТ20]]</f>
        <v>#REF!</v>
      </c>
      <c r="DY119" s="64" t="e">
        <f>DO119-Таблица13[[#This Row],[ЕСН24]]</f>
        <v>#REF!</v>
      </c>
      <c r="DZ119" s="64" t="e">
        <f t="shared" si="82"/>
        <v>#REF!</v>
      </c>
      <c r="EA11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19" s="64" t="e">
        <f t="shared" si="83"/>
        <v>#REF!</v>
      </c>
      <c r="EC119" s="64" t="e">
        <f t="shared" si="84"/>
        <v>#REF!</v>
      </c>
      <c r="ED119" s="64" t="e">
        <f t="shared" si="85"/>
        <v>#REF!</v>
      </c>
    </row>
    <row r="120" spans="1:134" ht="45" hidden="1">
      <c r="A120" s="70" t="s">
        <v>226</v>
      </c>
      <c r="B120" s="70">
        <v>108</v>
      </c>
      <c r="C120" s="71" t="s">
        <v>227</v>
      </c>
      <c r="D120" s="72" t="s">
        <v>277</v>
      </c>
      <c r="E120" s="73">
        <v>1</v>
      </c>
      <c r="F120" s="74" t="s">
        <v>229</v>
      </c>
      <c r="G120" s="73" t="s">
        <v>247</v>
      </c>
      <c r="H120" s="73" t="s">
        <v>231</v>
      </c>
      <c r="I120" s="73" t="s">
        <v>232</v>
      </c>
      <c r="J120" s="14" t="s">
        <v>267</v>
      </c>
      <c r="K120" s="75" t="s">
        <v>263</v>
      </c>
      <c r="L120" s="75" t="s">
        <v>280</v>
      </c>
      <c r="M120" s="75" t="s">
        <v>236</v>
      </c>
      <c r="N120" s="75" t="s">
        <v>685</v>
      </c>
      <c r="O120" s="70"/>
      <c r="P120" s="76" t="s">
        <v>686</v>
      </c>
      <c r="Q120" s="76" t="s">
        <v>545</v>
      </c>
      <c r="R120" s="76" t="s">
        <v>687</v>
      </c>
      <c r="S120" s="76" t="s">
        <v>470</v>
      </c>
      <c r="T120" s="77"/>
      <c r="U120" s="77"/>
      <c r="V120" s="76">
        <v>0</v>
      </c>
      <c r="W120" s="76">
        <v>0</v>
      </c>
      <c r="X120" s="78">
        <v>0</v>
      </c>
      <c r="Y120" s="76">
        <v>707.86159999999995</v>
      </c>
      <c r="Z120" s="76">
        <v>8.5937999999999981</v>
      </c>
      <c r="AA120" s="76">
        <v>927.23539999999991</v>
      </c>
      <c r="AB120" s="76">
        <v>2240.1999999999998</v>
      </c>
      <c r="AC120" s="76">
        <v>1643.6908000000001</v>
      </c>
      <c r="AD120" s="76">
        <v>0</v>
      </c>
      <c r="AE120" s="79">
        <v>0</v>
      </c>
      <c r="AF120" s="79">
        <v>0</v>
      </c>
      <c r="AG120" s="76">
        <v>1643.6908000000001</v>
      </c>
      <c r="AH120" s="74">
        <v>43282</v>
      </c>
      <c r="AI120" s="74">
        <v>43312</v>
      </c>
      <c r="AJ120" s="93" t="s">
        <v>331</v>
      </c>
      <c r="AK120" s="63">
        <f t="shared" si="45"/>
        <v>0</v>
      </c>
      <c r="AL120" s="63">
        <f t="shared" si="46"/>
        <v>0</v>
      </c>
      <c r="AM120" s="63">
        <f t="shared" si="47"/>
        <v>0</v>
      </c>
      <c r="AN120" s="63">
        <f t="shared" si="48"/>
        <v>0</v>
      </c>
      <c r="AO120" s="63">
        <f t="shared" si="49"/>
        <v>0</v>
      </c>
      <c r="AP120" s="63">
        <f t="shared" si="50"/>
        <v>1643.6907999999999</v>
      </c>
      <c r="AQ120" s="63">
        <f t="shared" si="51"/>
        <v>707.86159999999995</v>
      </c>
      <c r="AR120" s="63">
        <f t="shared" si="52"/>
        <v>8.5937999999999981</v>
      </c>
      <c r="AS120" s="63">
        <f t="shared" si="53"/>
        <v>927.23539999999991</v>
      </c>
      <c r="AT120" s="64">
        <f t="shared" si="54"/>
        <v>707.86159999999995</v>
      </c>
      <c r="AU120" s="64">
        <f t="shared" si="55"/>
        <v>0</v>
      </c>
      <c r="AV120" s="76">
        <v>0</v>
      </c>
      <c r="AW120" s="76">
        <v>0</v>
      </c>
      <c r="AX120" s="76">
        <v>0</v>
      </c>
      <c r="AY120" s="76">
        <v>0</v>
      </c>
      <c r="AZ120" s="64">
        <f t="shared" si="56"/>
        <v>1643.6907999999999</v>
      </c>
      <c r="BA120" s="76">
        <v>707.86159999999995</v>
      </c>
      <c r="BB120" s="76">
        <v>8.5937999999999981</v>
      </c>
      <c r="BC120" s="76">
        <v>927.23539999999991</v>
      </c>
      <c r="BD120" s="64">
        <f t="shared" si="57"/>
        <v>0</v>
      </c>
      <c r="BE120" s="64">
        <f t="shared" si="58"/>
        <v>0</v>
      </c>
      <c r="BF120" s="76">
        <v>0</v>
      </c>
      <c r="BG120" s="76">
        <v>0</v>
      </c>
      <c r="BH120" s="76">
        <v>0</v>
      </c>
      <c r="BI120" s="76">
        <v>0</v>
      </c>
      <c r="BJ120" s="64">
        <f t="shared" si="59"/>
        <v>0</v>
      </c>
      <c r="BK120" s="76">
        <v>0</v>
      </c>
      <c r="BL120" s="76">
        <v>0</v>
      </c>
      <c r="BM120" s="76">
        <v>0</v>
      </c>
      <c r="BN120" s="76">
        <f t="shared" si="60"/>
        <v>0</v>
      </c>
      <c r="BO120" s="76">
        <f t="shared" si="61"/>
        <v>0</v>
      </c>
      <c r="BP120" s="76">
        <v>0</v>
      </c>
      <c r="BQ120" s="76">
        <v>0</v>
      </c>
      <c r="BR120" s="76">
        <v>0</v>
      </c>
      <c r="BS120" s="76">
        <v>0</v>
      </c>
      <c r="BT120" s="64">
        <f t="shared" si="62"/>
        <v>0</v>
      </c>
      <c r="BU120" s="76">
        <v>0</v>
      </c>
      <c r="BV120" s="76">
        <v>0</v>
      </c>
      <c r="BW120" s="76">
        <v>0</v>
      </c>
      <c r="BX120" s="76">
        <f t="shared" si="63"/>
        <v>0</v>
      </c>
      <c r="BY120" s="76">
        <f t="shared" si="64"/>
        <v>0</v>
      </c>
      <c r="BZ120" s="76">
        <f t="shared" si="65"/>
        <v>0</v>
      </c>
      <c r="CA120" s="76">
        <f t="shared" si="66"/>
        <v>0</v>
      </c>
      <c r="CB120" s="76">
        <f t="shared" si="67"/>
        <v>0</v>
      </c>
      <c r="CC120" s="76">
        <f t="shared" si="68"/>
        <v>0</v>
      </c>
      <c r="CD120" s="76">
        <f t="shared" si="69"/>
        <v>0</v>
      </c>
      <c r="CE120" s="76">
        <f t="shared" si="70"/>
        <v>0</v>
      </c>
      <c r="CF120" s="76">
        <f t="shared" si="71"/>
        <v>0</v>
      </c>
      <c r="CG120" s="76">
        <f t="shared" si="72"/>
        <v>0</v>
      </c>
      <c r="CH120" s="76">
        <f t="shared" si="73"/>
        <v>0</v>
      </c>
      <c r="CI120" s="76">
        <v>0</v>
      </c>
      <c r="CJ120" s="76">
        <v>0</v>
      </c>
      <c r="CK120" s="76">
        <v>0</v>
      </c>
      <c r="CL120" s="76">
        <v>0</v>
      </c>
      <c r="CM120" s="64">
        <f t="shared" si="74"/>
        <v>0</v>
      </c>
      <c r="CN120" s="76">
        <v>0</v>
      </c>
      <c r="CO120" s="76">
        <v>0</v>
      </c>
      <c r="CP120" s="76">
        <v>0</v>
      </c>
      <c r="CQ120" s="64">
        <f t="shared" si="75"/>
        <v>0</v>
      </c>
      <c r="CR120" s="64">
        <f t="shared" si="76"/>
        <v>0</v>
      </c>
      <c r="CS120" s="76">
        <v>0</v>
      </c>
      <c r="CT120" s="76">
        <v>0</v>
      </c>
      <c r="CU120" s="76">
        <v>0</v>
      </c>
      <c r="CV120" s="76">
        <v>0</v>
      </c>
      <c r="CW120" s="64">
        <f t="shared" si="77"/>
        <v>0</v>
      </c>
      <c r="CX120" s="76">
        <v>0</v>
      </c>
      <c r="CY120" s="76">
        <v>0</v>
      </c>
      <c r="CZ120" s="76">
        <v>0</v>
      </c>
      <c r="DA120" s="64">
        <f t="shared" si="78"/>
        <v>0</v>
      </c>
      <c r="DB120" s="64">
        <f t="shared" si="79"/>
        <v>0</v>
      </c>
      <c r="DC120" s="76">
        <v>0</v>
      </c>
      <c r="DD120" s="76">
        <v>0</v>
      </c>
      <c r="DE120" s="76">
        <v>0</v>
      </c>
      <c r="DF120" s="76">
        <v>0</v>
      </c>
      <c r="DG120" s="82">
        <f t="shared" si="80"/>
        <v>0</v>
      </c>
      <c r="DH120" s="83">
        <v>0</v>
      </c>
      <c r="DI120" s="83">
        <v>0</v>
      </c>
      <c r="DJ120" s="83">
        <v>0</v>
      </c>
      <c r="DK120" s="67" t="e">
        <f>#REF!+#REF!+#REF!+#REF!</f>
        <v>#REF!</v>
      </c>
      <c r="DL120" s="67" t="e">
        <f>#REF!+#REF!+AK120+BX120</f>
        <v>#REF!</v>
      </c>
      <c r="DM120" s="67" t="e">
        <f>#REF!+#REF!+AL120+BY120</f>
        <v>#REF!</v>
      </c>
      <c r="DN120" s="67" t="e">
        <f>#REF!+#REF!+AM120+BZ120</f>
        <v>#REF!</v>
      </c>
      <c r="DO120" s="67" t="e">
        <f>#REF!+#REF!+AN120+CA120</f>
        <v>#REF!</v>
      </c>
      <c r="DP120" s="67" t="e">
        <f>#REF!+#REF!+AO120+CB120</f>
        <v>#REF!</v>
      </c>
      <c r="DQ120" s="67" t="e">
        <f>#REF!+#REF!+AP120+CC120</f>
        <v>#REF!</v>
      </c>
      <c r="DR120" s="67" t="e">
        <f>#REF!+#REF!+AQ120+CD120</f>
        <v>#REF!</v>
      </c>
      <c r="DS120" s="67" t="e">
        <f>#REF!+#REF!+AR120+CE120</f>
        <v>#REF!</v>
      </c>
      <c r="DT120" s="67" t="e">
        <f>#REF!+#REF!+AS120+CF120</f>
        <v>#REF!</v>
      </c>
      <c r="DU120" s="64" t="e">
        <f>DK120-#REF!</f>
        <v>#REF!</v>
      </c>
      <c r="DV12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20" s="64" t="e">
        <f t="shared" si="81"/>
        <v>#REF!</v>
      </c>
      <c r="DX120" s="64" t="e">
        <f>DN120-Таблица13[[#This Row],[ФОТ20]]</f>
        <v>#REF!</v>
      </c>
      <c r="DY120" s="64" t="e">
        <f>DO120-Таблица13[[#This Row],[ЕСН24]]</f>
        <v>#REF!</v>
      </c>
      <c r="DZ120" s="64" t="e">
        <f t="shared" si="82"/>
        <v>#REF!</v>
      </c>
      <c r="EA12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20" s="64" t="e">
        <f t="shared" si="83"/>
        <v>#REF!</v>
      </c>
      <c r="EC120" s="64" t="e">
        <f t="shared" si="84"/>
        <v>#REF!</v>
      </c>
      <c r="ED120" s="64" t="e">
        <f t="shared" si="85"/>
        <v>#REF!</v>
      </c>
    </row>
    <row r="121" spans="1:134" ht="45" hidden="1">
      <c r="A121" s="70" t="s">
        <v>226</v>
      </c>
      <c r="B121" s="70">
        <v>109</v>
      </c>
      <c r="C121" s="71" t="s">
        <v>227</v>
      </c>
      <c r="D121" s="72" t="s">
        <v>228</v>
      </c>
      <c r="E121" s="73">
        <v>1</v>
      </c>
      <c r="F121" s="74" t="s">
        <v>229</v>
      </c>
      <c r="G121" s="73" t="s">
        <v>247</v>
      </c>
      <c r="H121" s="73" t="s">
        <v>231</v>
      </c>
      <c r="I121" s="73" t="s">
        <v>232</v>
      </c>
      <c r="J121" s="14" t="s">
        <v>362</v>
      </c>
      <c r="K121" s="75" t="s">
        <v>258</v>
      </c>
      <c r="L121" s="75" t="s">
        <v>259</v>
      </c>
      <c r="M121" s="75" t="s">
        <v>236</v>
      </c>
      <c r="N121" s="75" t="s">
        <v>688</v>
      </c>
      <c r="O121" s="70"/>
      <c r="P121" s="76" t="s">
        <v>689</v>
      </c>
      <c r="Q121" s="76" t="s">
        <v>545</v>
      </c>
      <c r="R121" s="76" t="s">
        <v>690</v>
      </c>
      <c r="S121" s="76" t="s">
        <v>470</v>
      </c>
      <c r="T121" s="77"/>
      <c r="U121" s="77"/>
      <c r="V121" s="76">
        <v>0</v>
      </c>
      <c r="W121" s="76">
        <v>0</v>
      </c>
      <c r="X121" s="78">
        <v>0</v>
      </c>
      <c r="Y121" s="76">
        <v>535.08140000000003</v>
      </c>
      <c r="Z121" s="76">
        <v>0.46879999999999999</v>
      </c>
      <c r="AA121" s="76">
        <v>0</v>
      </c>
      <c r="AB121" s="76">
        <v>1694.2</v>
      </c>
      <c r="AC121" s="76">
        <v>535.55020000000002</v>
      </c>
      <c r="AD121" s="76">
        <v>0</v>
      </c>
      <c r="AE121" s="79">
        <v>0</v>
      </c>
      <c r="AF121" s="79">
        <v>0</v>
      </c>
      <c r="AG121" s="76">
        <v>535.55020000000002</v>
      </c>
      <c r="AH121" s="74">
        <v>43160</v>
      </c>
      <c r="AI121" s="74">
        <v>43182</v>
      </c>
      <c r="AJ121" s="93" t="s">
        <v>242</v>
      </c>
      <c r="AK121" s="63">
        <f t="shared" si="45"/>
        <v>0</v>
      </c>
      <c r="AL121" s="63">
        <f t="shared" si="46"/>
        <v>0</v>
      </c>
      <c r="AM121" s="63">
        <f t="shared" si="47"/>
        <v>0</v>
      </c>
      <c r="AN121" s="63">
        <f t="shared" si="48"/>
        <v>0</v>
      </c>
      <c r="AO121" s="63">
        <f t="shared" si="49"/>
        <v>0</v>
      </c>
      <c r="AP121" s="63">
        <f t="shared" si="50"/>
        <v>0</v>
      </c>
      <c r="AQ121" s="63">
        <f t="shared" si="51"/>
        <v>0</v>
      </c>
      <c r="AR121" s="63">
        <f t="shared" si="52"/>
        <v>0</v>
      </c>
      <c r="AS121" s="63">
        <f t="shared" si="53"/>
        <v>0</v>
      </c>
      <c r="AT121" s="64">
        <f t="shared" si="54"/>
        <v>0</v>
      </c>
      <c r="AU121" s="64">
        <f t="shared" si="55"/>
        <v>0</v>
      </c>
      <c r="AV121" s="76">
        <v>0</v>
      </c>
      <c r="AW121" s="76">
        <v>0</v>
      </c>
      <c r="AX121" s="76">
        <v>0</v>
      </c>
      <c r="AY121" s="76">
        <v>0</v>
      </c>
      <c r="AZ121" s="64">
        <f t="shared" si="56"/>
        <v>0</v>
      </c>
      <c r="BA121" s="76">
        <v>0</v>
      </c>
      <c r="BB121" s="76">
        <v>0</v>
      </c>
      <c r="BC121" s="76">
        <v>0</v>
      </c>
      <c r="BD121" s="64">
        <f t="shared" si="57"/>
        <v>0</v>
      </c>
      <c r="BE121" s="64">
        <f t="shared" si="58"/>
        <v>0</v>
      </c>
      <c r="BF121" s="76">
        <v>0</v>
      </c>
      <c r="BG121" s="76">
        <v>0</v>
      </c>
      <c r="BH121" s="76">
        <v>0</v>
      </c>
      <c r="BI121" s="76">
        <v>0</v>
      </c>
      <c r="BJ121" s="64">
        <f t="shared" si="59"/>
        <v>0</v>
      </c>
      <c r="BK121" s="76">
        <v>0</v>
      </c>
      <c r="BL121" s="76">
        <v>0</v>
      </c>
      <c r="BM121" s="76">
        <v>0</v>
      </c>
      <c r="BN121" s="76">
        <f t="shared" si="60"/>
        <v>0</v>
      </c>
      <c r="BO121" s="76">
        <f t="shared" si="61"/>
        <v>0</v>
      </c>
      <c r="BP121" s="76">
        <v>0</v>
      </c>
      <c r="BQ121" s="76">
        <v>0</v>
      </c>
      <c r="BR121" s="76">
        <v>0</v>
      </c>
      <c r="BS121" s="76">
        <v>0</v>
      </c>
      <c r="BT121" s="64">
        <f t="shared" si="62"/>
        <v>0</v>
      </c>
      <c r="BU121" s="76">
        <v>0</v>
      </c>
      <c r="BV121" s="76">
        <v>0</v>
      </c>
      <c r="BW121" s="76">
        <v>0</v>
      </c>
      <c r="BX121" s="76">
        <f t="shared" si="63"/>
        <v>0</v>
      </c>
      <c r="BY121" s="76">
        <f t="shared" si="64"/>
        <v>0</v>
      </c>
      <c r="BZ121" s="76">
        <f t="shared" si="65"/>
        <v>0</v>
      </c>
      <c r="CA121" s="76">
        <f t="shared" si="66"/>
        <v>0</v>
      </c>
      <c r="CB121" s="76">
        <f t="shared" si="67"/>
        <v>0</v>
      </c>
      <c r="CC121" s="76">
        <f t="shared" si="68"/>
        <v>0</v>
      </c>
      <c r="CD121" s="76">
        <f t="shared" si="69"/>
        <v>0</v>
      </c>
      <c r="CE121" s="76">
        <f t="shared" si="70"/>
        <v>0</v>
      </c>
      <c r="CF121" s="76">
        <f t="shared" si="71"/>
        <v>0</v>
      </c>
      <c r="CG121" s="76">
        <f t="shared" si="72"/>
        <v>0</v>
      </c>
      <c r="CH121" s="76">
        <f t="shared" si="73"/>
        <v>0</v>
      </c>
      <c r="CI121" s="76">
        <v>0</v>
      </c>
      <c r="CJ121" s="76">
        <v>0</v>
      </c>
      <c r="CK121" s="76">
        <v>0</v>
      </c>
      <c r="CL121" s="76">
        <v>0</v>
      </c>
      <c r="CM121" s="64">
        <f t="shared" si="74"/>
        <v>0</v>
      </c>
      <c r="CN121" s="76">
        <v>0</v>
      </c>
      <c r="CO121" s="76">
        <v>0</v>
      </c>
      <c r="CP121" s="76">
        <v>0</v>
      </c>
      <c r="CQ121" s="64">
        <f t="shared" si="75"/>
        <v>0</v>
      </c>
      <c r="CR121" s="64">
        <f t="shared" si="76"/>
        <v>0</v>
      </c>
      <c r="CS121" s="76">
        <v>0</v>
      </c>
      <c r="CT121" s="76">
        <v>0</v>
      </c>
      <c r="CU121" s="76">
        <v>0</v>
      </c>
      <c r="CV121" s="76">
        <v>0</v>
      </c>
      <c r="CW121" s="64">
        <f t="shared" si="77"/>
        <v>0</v>
      </c>
      <c r="CX121" s="76">
        <v>0</v>
      </c>
      <c r="CY121" s="76">
        <v>0</v>
      </c>
      <c r="CZ121" s="76">
        <v>0</v>
      </c>
      <c r="DA121" s="64">
        <f t="shared" si="78"/>
        <v>0</v>
      </c>
      <c r="DB121" s="64">
        <f t="shared" si="79"/>
        <v>0</v>
      </c>
      <c r="DC121" s="76">
        <v>0</v>
      </c>
      <c r="DD121" s="76">
        <v>0</v>
      </c>
      <c r="DE121" s="76">
        <v>0</v>
      </c>
      <c r="DF121" s="76">
        <v>0</v>
      </c>
      <c r="DG121" s="82">
        <f t="shared" si="80"/>
        <v>0</v>
      </c>
      <c r="DH121" s="83">
        <v>0</v>
      </c>
      <c r="DI121" s="83">
        <v>0</v>
      </c>
      <c r="DJ121" s="83">
        <v>0</v>
      </c>
      <c r="DK121" s="67" t="e">
        <f>#REF!+#REF!+#REF!+#REF!</f>
        <v>#REF!</v>
      </c>
      <c r="DL121" s="67" t="e">
        <f>#REF!+#REF!+AK121+BX121</f>
        <v>#REF!</v>
      </c>
      <c r="DM121" s="67" t="e">
        <f>#REF!+#REF!+AL121+BY121</f>
        <v>#REF!</v>
      </c>
      <c r="DN121" s="67" t="e">
        <f>#REF!+#REF!+AM121+BZ121</f>
        <v>#REF!</v>
      </c>
      <c r="DO121" s="67" t="e">
        <f>#REF!+#REF!+AN121+CA121</f>
        <v>#REF!</v>
      </c>
      <c r="DP121" s="67" t="e">
        <f>#REF!+#REF!+AO121+CB121</f>
        <v>#REF!</v>
      </c>
      <c r="DQ121" s="67" t="e">
        <f>#REF!+#REF!+AP121+CC121</f>
        <v>#REF!</v>
      </c>
      <c r="DR121" s="67" t="e">
        <f>#REF!+#REF!+AQ121+CD121</f>
        <v>#REF!</v>
      </c>
      <c r="DS121" s="67" t="e">
        <f>#REF!+#REF!+AR121+CE121</f>
        <v>#REF!</v>
      </c>
      <c r="DT121" s="67" t="e">
        <f>#REF!+#REF!+AS121+CF121</f>
        <v>#REF!</v>
      </c>
      <c r="DU121" s="64" t="e">
        <f>DK121-#REF!</f>
        <v>#REF!</v>
      </c>
      <c r="DV12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21" s="64" t="e">
        <f t="shared" si="81"/>
        <v>#REF!</v>
      </c>
      <c r="DX121" s="64" t="e">
        <f>DN121-Таблица13[[#This Row],[ФОТ20]]</f>
        <v>#REF!</v>
      </c>
      <c r="DY121" s="64" t="e">
        <f>DO121-Таблица13[[#This Row],[ЕСН24]]</f>
        <v>#REF!</v>
      </c>
      <c r="DZ121" s="64" t="e">
        <f t="shared" si="82"/>
        <v>#REF!</v>
      </c>
      <c r="EA12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21" s="64" t="e">
        <f t="shared" si="83"/>
        <v>#REF!</v>
      </c>
      <c r="EC121" s="64" t="e">
        <f t="shared" si="84"/>
        <v>#REF!</v>
      </c>
      <c r="ED121" s="64" t="e">
        <f t="shared" si="85"/>
        <v>#REF!</v>
      </c>
    </row>
    <row r="122" spans="1:134" ht="101.25" hidden="1">
      <c r="A122" s="70" t="s">
        <v>226</v>
      </c>
      <c r="B122" s="70">
        <v>110</v>
      </c>
      <c r="C122" s="71" t="s">
        <v>227</v>
      </c>
      <c r="D122" s="72" t="s">
        <v>228</v>
      </c>
      <c r="E122" s="73">
        <v>1</v>
      </c>
      <c r="F122" s="74" t="s">
        <v>229</v>
      </c>
      <c r="G122" s="73" t="s">
        <v>247</v>
      </c>
      <c r="H122" s="73" t="s">
        <v>231</v>
      </c>
      <c r="I122" s="73" t="s">
        <v>232</v>
      </c>
      <c r="J122" s="14" t="s">
        <v>362</v>
      </c>
      <c r="K122" s="75" t="s">
        <v>258</v>
      </c>
      <c r="L122" s="75" t="s">
        <v>259</v>
      </c>
      <c r="M122" s="75" t="s">
        <v>236</v>
      </c>
      <c r="N122" s="75" t="s">
        <v>691</v>
      </c>
      <c r="O122" s="70"/>
      <c r="P122" s="76" t="s">
        <v>692</v>
      </c>
      <c r="Q122" s="76" t="s">
        <v>693</v>
      </c>
      <c r="R122" s="76" t="s">
        <v>694</v>
      </c>
      <c r="S122" s="76" t="s">
        <v>470</v>
      </c>
      <c r="T122" s="77"/>
      <c r="U122" s="77"/>
      <c r="V122" s="76">
        <v>0</v>
      </c>
      <c r="W122" s="76">
        <v>0</v>
      </c>
      <c r="X122" s="78">
        <v>0</v>
      </c>
      <c r="Y122" s="76">
        <v>264.1617</v>
      </c>
      <c r="Z122" s="76">
        <v>0.9294</v>
      </c>
      <c r="AA122" s="76">
        <v>2.3405999999999998</v>
      </c>
      <c r="AB122" s="76">
        <v>841.30799999999999</v>
      </c>
      <c r="AC122" s="76">
        <v>267.43169999999998</v>
      </c>
      <c r="AD122" s="76">
        <v>0</v>
      </c>
      <c r="AE122" s="79">
        <v>0</v>
      </c>
      <c r="AF122" s="79">
        <v>0</v>
      </c>
      <c r="AG122" s="76">
        <v>267.43169999999998</v>
      </c>
      <c r="AH122" s="74">
        <v>43160</v>
      </c>
      <c r="AI122" s="74">
        <v>43182</v>
      </c>
      <c r="AJ122" s="93" t="s">
        <v>242</v>
      </c>
      <c r="AK122" s="63">
        <f t="shared" si="45"/>
        <v>0</v>
      </c>
      <c r="AL122" s="63">
        <f t="shared" si="46"/>
        <v>0</v>
      </c>
      <c r="AM122" s="63">
        <f t="shared" si="47"/>
        <v>0</v>
      </c>
      <c r="AN122" s="63">
        <f t="shared" si="48"/>
        <v>0</v>
      </c>
      <c r="AO122" s="63">
        <f t="shared" si="49"/>
        <v>0</v>
      </c>
      <c r="AP122" s="63">
        <f t="shared" si="50"/>
        <v>0</v>
      </c>
      <c r="AQ122" s="63">
        <f t="shared" si="51"/>
        <v>0</v>
      </c>
      <c r="AR122" s="63">
        <f t="shared" si="52"/>
        <v>0</v>
      </c>
      <c r="AS122" s="63">
        <f t="shared" si="53"/>
        <v>0</v>
      </c>
      <c r="AT122" s="64">
        <f t="shared" si="54"/>
        <v>0</v>
      </c>
      <c r="AU122" s="64">
        <f t="shared" si="55"/>
        <v>0</v>
      </c>
      <c r="AV122" s="76">
        <v>0</v>
      </c>
      <c r="AW122" s="76">
        <v>0</v>
      </c>
      <c r="AX122" s="76">
        <v>0</v>
      </c>
      <c r="AY122" s="76">
        <v>0</v>
      </c>
      <c r="AZ122" s="64">
        <f t="shared" si="56"/>
        <v>0</v>
      </c>
      <c r="BA122" s="76">
        <v>0</v>
      </c>
      <c r="BB122" s="76">
        <v>0</v>
      </c>
      <c r="BC122" s="76">
        <v>0</v>
      </c>
      <c r="BD122" s="64">
        <f t="shared" si="57"/>
        <v>0</v>
      </c>
      <c r="BE122" s="64">
        <f t="shared" si="58"/>
        <v>0</v>
      </c>
      <c r="BF122" s="76">
        <v>0</v>
      </c>
      <c r="BG122" s="76">
        <v>0</v>
      </c>
      <c r="BH122" s="76">
        <v>0</v>
      </c>
      <c r="BI122" s="76">
        <v>0</v>
      </c>
      <c r="BJ122" s="64">
        <f t="shared" si="59"/>
        <v>0</v>
      </c>
      <c r="BK122" s="76">
        <v>0</v>
      </c>
      <c r="BL122" s="76">
        <v>0</v>
      </c>
      <c r="BM122" s="76">
        <v>0</v>
      </c>
      <c r="BN122" s="76">
        <f t="shared" si="60"/>
        <v>0</v>
      </c>
      <c r="BO122" s="76">
        <f t="shared" si="61"/>
        <v>0</v>
      </c>
      <c r="BP122" s="76">
        <v>0</v>
      </c>
      <c r="BQ122" s="76">
        <v>0</v>
      </c>
      <c r="BR122" s="76">
        <v>0</v>
      </c>
      <c r="BS122" s="76">
        <v>0</v>
      </c>
      <c r="BT122" s="64">
        <f t="shared" si="62"/>
        <v>0</v>
      </c>
      <c r="BU122" s="76">
        <v>0</v>
      </c>
      <c r="BV122" s="76">
        <v>0</v>
      </c>
      <c r="BW122" s="76">
        <v>0</v>
      </c>
      <c r="BX122" s="76">
        <f t="shared" si="63"/>
        <v>0</v>
      </c>
      <c r="BY122" s="76">
        <f t="shared" si="64"/>
        <v>0</v>
      </c>
      <c r="BZ122" s="76">
        <f t="shared" si="65"/>
        <v>0</v>
      </c>
      <c r="CA122" s="76">
        <f t="shared" si="66"/>
        <v>0</v>
      </c>
      <c r="CB122" s="76">
        <f t="shared" si="67"/>
        <v>0</v>
      </c>
      <c r="CC122" s="76">
        <f t="shared" si="68"/>
        <v>0</v>
      </c>
      <c r="CD122" s="76">
        <f t="shared" si="69"/>
        <v>0</v>
      </c>
      <c r="CE122" s="76">
        <f t="shared" si="70"/>
        <v>0</v>
      </c>
      <c r="CF122" s="76">
        <f t="shared" si="71"/>
        <v>0</v>
      </c>
      <c r="CG122" s="76">
        <f t="shared" si="72"/>
        <v>0</v>
      </c>
      <c r="CH122" s="76">
        <f t="shared" si="73"/>
        <v>0</v>
      </c>
      <c r="CI122" s="76">
        <v>0</v>
      </c>
      <c r="CJ122" s="76">
        <v>0</v>
      </c>
      <c r="CK122" s="76">
        <v>0</v>
      </c>
      <c r="CL122" s="76">
        <v>0</v>
      </c>
      <c r="CM122" s="64">
        <f t="shared" si="74"/>
        <v>0</v>
      </c>
      <c r="CN122" s="76">
        <v>0</v>
      </c>
      <c r="CO122" s="76">
        <v>0</v>
      </c>
      <c r="CP122" s="76">
        <v>0</v>
      </c>
      <c r="CQ122" s="64">
        <f t="shared" si="75"/>
        <v>0</v>
      </c>
      <c r="CR122" s="64">
        <f t="shared" si="76"/>
        <v>0</v>
      </c>
      <c r="CS122" s="76">
        <v>0</v>
      </c>
      <c r="CT122" s="76">
        <v>0</v>
      </c>
      <c r="CU122" s="76">
        <v>0</v>
      </c>
      <c r="CV122" s="76">
        <v>0</v>
      </c>
      <c r="CW122" s="64">
        <f t="shared" si="77"/>
        <v>0</v>
      </c>
      <c r="CX122" s="76">
        <v>0</v>
      </c>
      <c r="CY122" s="76">
        <v>0</v>
      </c>
      <c r="CZ122" s="76">
        <v>0</v>
      </c>
      <c r="DA122" s="64">
        <f t="shared" si="78"/>
        <v>0</v>
      </c>
      <c r="DB122" s="64">
        <f t="shared" si="79"/>
        <v>0</v>
      </c>
      <c r="DC122" s="76">
        <v>0</v>
      </c>
      <c r="DD122" s="76">
        <v>0</v>
      </c>
      <c r="DE122" s="76">
        <v>0</v>
      </c>
      <c r="DF122" s="76">
        <v>0</v>
      </c>
      <c r="DG122" s="82">
        <f t="shared" si="80"/>
        <v>0</v>
      </c>
      <c r="DH122" s="83">
        <v>0</v>
      </c>
      <c r="DI122" s="83">
        <v>0</v>
      </c>
      <c r="DJ122" s="83">
        <v>0</v>
      </c>
      <c r="DK122" s="67" t="e">
        <f>#REF!+#REF!+#REF!+#REF!</f>
        <v>#REF!</v>
      </c>
      <c r="DL122" s="67" t="e">
        <f>#REF!+#REF!+AK122+BX122</f>
        <v>#REF!</v>
      </c>
      <c r="DM122" s="67" t="e">
        <f>#REF!+#REF!+AL122+BY122</f>
        <v>#REF!</v>
      </c>
      <c r="DN122" s="67" t="e">
        <f>#REF!+#REF!+AM122+BZ122</f>
        <v>#REF!</v>
      </c>
      <c r="DO122" s="67" t="e">
        <f>#REF!+#REF!+AN122+CA122</f>
        <v>#REF!</v>
      </c>
      <c r="DP122" s="67" t="e">
        <f>#REF!+#REF!+AO122+CB122</f>
        <v>#REF!</v>
      </c>
      <c r="DQ122" s="67" t="e">
        <f>#REF!+#REF!+AP122+CC122</f>
        <v>#REF!</v>
      </c>
      <c r="DR122" s="67" t="e">
        <f>#REF!+#REF!+AQ122+CD122</f>
        <v>#REF!</v>
      </c>
      <c r="DS122" s="67" t="e">
        <f>#REF!+#REF!+AR122+CE122</f>
        <v>#REF!</v>
      </c>
      <c r="DT122" s="67" t="e">
        <f>#REF!+#REF!+AS122+CF122</f>
        <v>#REF!</v>
      </c>
      <c r="DU122" s="64" t="e">
        <f>DK122-#REF!</f>
        <v>#REF!</v>
      </c>
      <c r="DV12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22" s="64" t="e">
        <f t="shared" si="81"/>
        <v>#REF!</v>
      </c>
      <c r="DX122" s="64" t="e">
        <f>DN122-Таблица13[[#This Row],[ФОТ20]]</f>
        <v>#REF!</v>
      </c>
      <c r="DY122" s="64" t="e">
        <f>DO122-Таблица13[[#This Row],[ЕСН24]]</f>
        <v>#REF!</v>
      </c>
      <c r="DZ122" s="64" t="e">
        <f t="shared" si="82"/>
        <v>#REF!</v>
      </c>
      <c r="EA12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22" s="64" t="e">
        <f t="shared" si="83"/>
        <v>#REF!</v>
      </c>
      <c r="EC122" s="64" t="e">
        <f t="shared" si="84"/>
        <v>#REF!</v>
      </c>
      <c r="ED122" s="64" t="e">
        <f t="shared" si="85"/>
        <v>#REF!</v>
      </c>
    </row>
    <row r="123" spans="1:134" ht="45" hidden="1">
      <c r="A123" s="70" t="s">
        <v>226</v>
      </c>
      <c r="B123" s="70">
        <v>111</v>
      </c>
      <c r="C123" s="71" t="s">
        <v>227</v>
      </c>
      <c r="D123" s="72" t="s">
        <v>228</v>
      </c>
      <c r="E123" s="73">
        <v>1</v>
      </c>
      <c r="F123" s="74" t="s">
        <v>229</v>
      </c>
      <c r="G123" s="73" t="s">
        <v>247</v>
      </c>
      <c r="H123" s="73" t="s">
        <v>231</v>
      </c>
      <c r="I123" s="73" t="s">
        <v>232</v>
      </c>
      <c r="J123" s="14" t="s">
        <v>362</v>
      </c>
      <c r="K123" s="75" t="s">
        <v>258</v>
      </c>
      <c r="L123" s="75" t="s">
        <v>259</v>
      </c>
      <c r="M123" s="75" t="s">
        <v>236</v>
      </c>
      <c r="N123" s="75" t="s">
        <v>695</v>
      </c>
      <c r="O123" s="70"/>
      <c r="P123" s="76" t="s">
        <v>696</v>
      </c>
      <c r="Q123" s="76" t="s">
        <v>498</v>
      </c>
      <c r="R123" s="76" t="s">
        <v>697</v>
      </c>
      <c r="S123" s="76" t="s">
        <v>470</v>
      </c>
      <c r="T123" s="77"/>
      <c r="U123" s="77"/>
      <c r="V123" s="76">
        <v>0</v>
      </c>
      <c r="W123" s="76">
        <v>0</v>
      </c>
      <c r="X123" s="78">
        <v>0</v>
      </c>
      <c r="Y123" s="76">
        <v>80.810900000000004</v>
      </c>
      <c r="Z123" s="76">
        <v>3.1E-2</v>
      </c>
      <c r="AA123" s="76">
        <v>85.47</v>
      </c>
      <c r="AB123" s="76">
        <v>270.54000000000002</v>
      </c>
      <c r="AC123" s="76">
        <v>166.31189999999998</v>
      </c>
      <c r="AD123" s="76">
        <v>0</v>
      </c>
      <c r="AE123" s="79">
        <v>0</v>
      </c>
      <c r="AF123" s="79">
        <v>0</v>
      </c>
      <c r="AG123" s="76">
        <v>166.31189999999998</v>
      </c>
      <c r="AH123" s="74">
        <v>43160</v>
      </c>
      <c r="AI123" s="74">
        <v>43182</v>
      </c>
      <c r="AJ123" s="93" t="s">
        <v>242</v>
      </c>
      <c r="AK123" s="63">
        <f t="shared" si="45"/>
        <v>0</v>
      </c>
      <c r="AL123" s="63">
        <f t="shared" si="46"/>
        <v>0</v>
      </c>
      <c r="AM123" s="63">
        <f t="shared" si="47"/>
        <v>0</v>
      </c>
      <c r="AN123" s="63">
        <f t="shared" si="48"/>
        <v>0</v>
      </c>
      <c r="AO123" s="63">
        <f t="shared" si="49"/>
        <v>0</v>
      </c>
      <c r="AP123" s="63">
        <f t="shared" si="50"/>
        <v>0</v>
      </c>
      <c r="AQ123" s="63">
        <f t="shared" si="51"/>
        <v>0</v>
      </c>
      <c r="AR123" s="63">
        <f t="shared" si="52"/>
        <v>0</v>
      </c>
      <c r="AS123" s="63">
        <f t="shared" si="53"/>
        <v>0</v>
      </c>
      <c r="AT123" s="64">
        <f t="shared" si="54"/>
        <v>0</v>
      </c>
      <c r="AU123" s="64">
        <f t="shared" si="55"/>
        <v>0</v>
      </c>
      <c r="AV123" s="76">
        <v>0</v>
      </c>
      <c r="AW123" s="76">
        <v>0</v>
      </c>
      <c r="AX123" s="76">
        <v>0</v>
      </c>
      <c r="AY123" s="76">
        <v>0</v>
      </c>
      <c r="AZ123" s="64">
        <f t="shared" si="56"/>
        <v>0</v>
      </c>
      <c r="BA123" s="76">
        <v>0</v>
      </c>
      <c r="BB123" s="76">
        <v>0</v>
      </c>
      <c r="BC123" s="76">
        <v>0</v>
      </c>
      <c r="BD123" s="64">
        <f t="shared" si="57"/>
        <v>0</v>
      </c>
      <c r="BE123" s="64">
        <f t="shared" si="58"/>
        <v>0</v>
      </c>
      <c r="BF123" s="76">
        <v>0</v>
      </c>
      <c r="BG123" s="76">
        <v>0</v>
      </c>
      <c r="BH123" s="76">
        <v>0</v>
      </c>
      <c r="BI123" s="76">
        <v>0</v>
      </c>
      <c r="BJ123" s="64">
        <f t="shared" si="59"/>
        <v>0</v>
      </c>
      <c r="BK123" s="76">
        <v>0</v>
      </c>
      <c r="BL123" s="76">
        <v>0</v>
      </c>
      <c r="BM123" s="76">
        <v>0</v>
      </c>
      <c r="BN123" s="76">
        <f t="shared" si="60"/>
        <v>0</v>
      </c>
      <c r="BO123" s="76">
        <f t="shared" si="61"/>
        <v>0</v>
      </c>
      <c r="BP123" s="76">
        <v>0</v>
      </c>
      <c r="BQ123" s="76">
        <v>0</v>
      </c>
      <c r="BR123" s="76">
        <v>0</v>
      </c>
      <c r="BS123" s="76">
        <v>0</v>
      </c>
      <c r="BT123" s="64">
        <f t="shared" si="62"/>
        <v>0</v>
      </c>
      <c r="BU123" s="76">
        <v>0</v>
      </c>
      <c r="BV123" s="76">
        <v>0</v>
      </c>
      <c r="BW123" s="76">
        <v>0</v>
      </c>
      <c r="BX123" s="76">
        <f t="shared" si="63"/>
        <v>0</v>
      </c>
      <c r="BY123" s="76">
        <f t="shared" si="64"/>
        <v>0</v>
      </c>
      <c r="BZ123" s="76">
        <f t="shared" si="65"/>
        <v>0</v>
      </c>
      <c r="CA123" s="76">
        <f t="shared" si="66"/>
        <v>0</v>
      </c>
      <c r="CB123" s="76">
        <f t="shared" si="67"/>
        <v>0</v>
      </c>
      <c r="CC123" s="76">
        <f t="shared" si="68"/>
        <v>0</v>
      </c>
      <c r="CD123" s="76">
        <f t="shared" si="69"/>
        <v>0</v>
      </c>
      <c r="CE123" s="76">
        <f t="shared" si="70"/>
        <v>0</v>
      </c>
      <c r="CF123" s="76">
        <f t="shared" si="71"/>
        <v>0</v>
      </c>
      <c r="CG123" s="76">
        <f t="shared" si="72"/>
        <v>0</v>
      </c>
      <c r="CH123" s="76">
        <f t="shared" si="73"/>
        <v>0</v>
      </c>
      <c r="CI123" s="76">
        <v>0</v>
      </c>
      <c r="CJ123" s="76">
        <v>0</v>
      </c>
      <c r="CK123" s="76">
        <v>0</v>
      </c>
      <c r="CL123" s="76">
        <v>0</v>
      </c>
      <c r="CM123" s="64">
        <f t="shared" si="74"/>
        <v>0</v>
      </c>
      <c r="CN123" s="76">
        <v>0</v>
      </c>
      <c r="CO123" s="76">
        <v>0</v>
      </c>
      <c r="CP123" s="76">
        <v>0</v>
      </c>
      <c r="CQ123" s="64">
        <f t="shared" si="75"/>
        <v>0</v>
      </c>
      <c r="CR123" s="64">
        <f t="shared" si="76"/>
        <v>0</v>
      </c>
      <c r="CS123" s="76">
        <v>0</v>
      </c>
      <c r="CT123" s="76">
        <v>0</v>
      </c>
      <c r="CU123" s="76">
        <v>0</v>
      </c>
      <c r="CV123" s="76">
        <v>0</v>
      </c>
      <c r="CW123" s="64">
        <f t="shared" si="77"/>
        <v>0</v>
      </c>
      <c r="CX123" s="76">
        <v>0</v>
      </c>
      <c r="CY123" s="76">
        <v>0</v>
      </c>
      <c r="CZ123" s="76">
        <v>0</v>
      </c>
      <c r="DA123" s="64">
        <f t="shared" si="78"/>
        <v>0</v>
      </c>
      <c r="DB123" s="64">
        <f t="shared" si="79"/>
        <v>0</v>
      </c>
      <c r="DC123" s="76">
        <v>0</v>
      </c>
      <c r="DD123" s="76">
        <v>0</v>
      </c>
      <c r="DE123" s="76">
        <v>0</v>
      </c>
      <c r="DF123" s="76">
        <v>0</v>
      </c>
      <c r="DG123" s="82">
        <f t="shared" si="80"/>
        <v>0</v>
      </c>
      <c r="DH123" s="83">
        <v>0</v>
      </c>
      <c r="DI123" s="83">
        <v>0</v>
      </c>
      <c r="DJ123" s="83">
        <v>0</v>
      </c>
      <c r="DK123" s="67" t="e">
        <f>#REF!+#REF!+#REF!+#REF!</f>
        <v>#REF!</v>
      </c>
      <c r="DL123" s="67" t="e">
        <f>#REF!+#REF!+AK123+BX123</f>
        <v>#REF!</v>
      </c>
      <c r="DM123" s="67" t="e">
        <f>#REF!+#REF!+AL123+BY123</f>
        <v>#REF!</v>
      </c>
      <c r="DN123" s="67" t="e">
        <f>#REF!+#REF!+AM123+BZ123</f>
        <v>#REF!</v>
      </c>
      <c r="DO123" s="67" t="e">
        <f>#REF!+#REF!+AN123+CA123</f>
        <v>#REF!</v>
      </c>
      <c r="DP123" s="67" t="e">
        <f>#REF!+#REF!+AO123+CB123</f>
        <v>#REF!</v>
      </c>
      <c r="DQ123" s="67" t="e">
        <f>#REF!+#REF!+AP123+CC123</f>
        <v>#REF!</v>
      </c>
      <c r="DR123" s="67" t="e">
        <f>#REF!+#REF!+AQ123+CD123</f>
        <v>#REF!</v>
      </c>
      <c r="DS123" s="67" t="e">
        <f>#REF!+#REF!+AR123+CE123</f>
        <v>#REF!</v>
      </c>
      <c r="DT123" s="67" t="e">
        <f>#REF!+#REF!+AS123+CF123</f>
        <v>#REF!</v>
      </c>
      <c r="DU123" s="64" t="e">
        <f>DK123-#REF!</f>
        <v>#REF!</v>
      </c>
      <c r="DV12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23" s="64" t="e">
        <f t="shared" si="81"/>
        <v>#REF!</v>
      </c>
      <c r="DX123" s="64" t="e">
        <f>DN123-Таблица13[[#This Row],[ФОТ20]]</f>
        <v>#REF!</v>
      </c>
      <c r="DY123" s="64" t="e">
        <f>DO123-Таблица13[[#This Row],[ЕСН24]]</f>
        <v>#REF!</v>
      </c>
      <c r="DZ123" s="64" t="e">
        <f t="shared" si="82"/>
        <v>#REF!</v>
      </c>
      <c r="EA12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23" s="64" t="e">
        <f t="shared" si="83"/>
        <v>#REF!</v>
      </c>
      <c r="EC123" s="64" t="e">
        <f t="shared" si="84"/>
        <v>#REF!</v>
      </c>
      <c r="ED123" s="64" t="e">
        <f t="shared" si="85"/>
        <v>#REF!</v>
      </c>
    </row>
    <row r="124" spans="1:134" ht="56.25" hidden="1">
      <c r="A124" s="70" t="s">
        <v>226</v>
      </c>
      <c r="B124" s="70">
        <v>112</v>
      </c>
      <c r="C124" s="71" t="s">
        <v>227</v>
      </c>
      <c r="D124" s="72" t="s">
        <v>228</v>
      </c>
      <c r="E124" s="73">
        <v>1</v>
      </c>
      <c r="F124" s="74" t="s">
        <v>229</v>
      </c>
      <c r="G124" s="73" t="s">
        <v>247</v>
      </c>
      <c r="H124" s="73" t="s">
        <v>231</v>
      </c>
      <c r="I124" s="73" t="s">
        <v>232</v>
      </c>
      <c r="J124" s="14" t="s">
        <v>249</v>
      </c>
      <c r="K124" s="75" t="s">
        <v>268</v>
      </c>
      <c r="L124" s="75" t="s">
        <v>235</v>
      </c>
      <c r="M124" s="75" t="s">
        <v>333</v>
      </c>
      <c r="N124" s="75" t="s">
        <v>698</v>
      </c>
      <c r="O124" s="70"/>
      <c r="P124" s="76" t="s">
        <v>699</v>
      </c>
      <c r="Q124" s="76" t="s">
        <v>700</v>
      </c>
      <c r="R124" s="76" t="s">
        <v>701</v>
      </c>
      <c r="S124" s="76" t="s">
        <v>470</v>
      </c>
      <c r="T124" s="77"/>
      <c r="U124" s="77"/>
      <c r="V124" s="76">
        <v>0</v>
      </c>
      <c r="W124" s="76">
        <v>0</v>
      </c>
      <c r="X124" s="78">
        <v>0</v>
      </c>
      <c r="Y124" s="76">
        <v>145.69329999999999</v>
      </c>
      <c r="Z124" s="76">
        <v>56.4238</v>
      </c>
      <c r="AA124" s="76">
        <v>102.4016</v>
      </c>
      <c r="AB124" s="76">
        <v>467.4</v>
      </c>
      <c r="AC124" s="76">
        <v>304.51859999999999</v>
      </c>
      <c r="AD124" s="76">
        <v>0</v>
      </c>
      <c r="AE124" s="79">
        <v>0</v>
      </c>
      <c r="AF124" s="79">
        <v>0</v>
      </c>
      <c r="AG124" s="76">
        <v>304.51859999999999</v>
      </c>
      <c r="AH124" s="74">
        <v>43101</v>
      </c>
      <c r="AI124" s="74">
        <v>43465</v>
      </c>
      <c r="AJ124" s="93" t="s">
        <v>242</v>
      </c>
      <c r="AK124" s="63">
        <f t="shared" si="45"/>
        <v>0</v>
      </c>
      <c r="AL124" s="63">
        <f t="shared" si="46"/>
        <v>0</v>
      </c>
      <c r="AM124" s="63">
        <f t="shared" si="47"/>
        <v>0</v>
      </c>
      <c r="AN124" s="63">
        <f t="shared" si="48"/>
        <v>0</v>
      </c>
      <c r="AO124" s="63">
        <f t="shared" si="49"/>
        <v>0</v>
      </c>
      <c r="AP124" s="63">
        <f t="shared" si="50"/>
        <v>0</v>
      </c>
      <c r="AQ124" s="63">
        <f t="shared" si="51"/>
        <v>0</v>
      </c>
      <c r="AR124" s="63">
        <f t="shared" si="52"/>
        <v>0</v>
      </c>
      <c r="AS124" s="63">
        <f t="shared" si="53"/>
        <v>0</v>
      </c>
      <c r="AT124" s="64">
        <f t="shared" si="54"/>
        <v>0</v>
      </c>
      <c r="AU124" s="64">
        <f t="shared" si="55"/>
        <v>0</v>
      </c>
      <c r="AV124" s="76">
        <v>0</v>
      </c>
      <c r="AW124" s="76">
        <v>0</v>
      </c>
      <c r="AX124" s="76">
        <v>0</v>
      </c>
      <c r="AY124" s="76">
        <v>0</v>
      </c>
      <c r="AZ124" s="64">
        <f t="shared" si="56"/>
        <v>0</v>
      </c>
      <c r="BA124" s="76">
        <v>0</v>
      </c>
      <c r="BB124" s="76">
        <v>0</v>
      </c>
      <c r="BC124" s="76">
        <v>0</v>
      </c>
      <c r="BD124" s="64">
        <f t="shared" si="57"/>
        <v>0</v>
      </c>
      <c r="BE124" s="64">
        <f t="shared" si="58"/>
        <v>0</v>
      </c>
      <c r="BF124" s="76">
        <v>0</v>
      </c>
      <c r="BG124" s="76">
        <v>0</v>
      </c>
      <c r="BH124" s="76">
        <v>0</v>
      </c>
      <c r="BI124" s="76">
        <v>0</v>
      </c>
      <c r="BJ124" s="64">
        <f t="shared" si="59"/>
        <v>0</v>
      </c>
      <c r="BK124" s="76">
        <v>0</v>
      </c>
      <c r="BL124" s="76">
        <v>0</v>
      </c>
      <c r="BM124" s="76">
        <v>0</v>
      </c>
      <c r="BN124" s="76">
        <f t="shared" si="60"/>
        <v>0</v>
      </c>
      <c r="BO124" s="76">
        <f t="shared" si="61"/>
        <v>0</v>
      </c>
      <c r="BP124" s="76">
        <v>0</v>
      </c>
      <c r="BQ124" s="76">
        <v>0</v>
      </c>
      <c r="BR124" s="76">
        <v>0</v>
      </c>
      <c r="BS124" s="76">
        <v>0</v>
      </c>
      <c r="BT124" s="64">
        <f t="shared" si="62"/>
        <v>0</v>
      </c>
      <c r="BU124" s="76">
        <v>0</v>
      </c>
      <c r="BV124" s="76">
        <v>0</v>
      </c>
      <c r="BW124" s="76">
        <v>0</v>
      </c>
      <c r="BX124" s="76">
        <f t="shared" si="63"/>
        <v>0</v>
      </c>
      <c r="BY124" s="76">
        <f t="shared" si="64"/>
        <v>0</v>
      </c>
      <c r="BZ124" s="76">
        <f t="shared" si="65"/>
        <v>0</v>
      </c>
      <c r="CA124" s="76">
        <f t="shared" si="66"/>
        <v>0</v>
      </c>
      <c r="CB124" s="76">
        <f t="shared" si="67"/>
        <v>0</v>
      </c>
      <c r="CC124" s="76">
        <f t="shared" si="68"/>
        <v>69.969899999999996</v>
      </c>
      <c r="CD124" s="76">
        <f t="shared" si="69"/>
        <v>44.429899999999996</v>
      </c>
      <c r="CE124" s="76">
        <f t="shared" si="70"/>
        <v>4.3900000000000002E-2</v>
      </c>
      <c r="CF124" s="76">
        <f t="shared" si="71"/>
        <v>25.496100000000002</v>
      </c>
      <c r="CG124" s="76">
        <f t="shared" si="72"/>
        <v>0</v>
      </c>
      <c r="CH124" s="76">
        <f t="shared" si="73"/>
        <v>0</v>
      </c>
      <c r="CI124" s="76">
        <v>0</v>
      </c>
      <c r="CJ124" s="76">
        <v>0</v>
      </c>
      <c r="CK124" s="76">
        <v>0</v>
      </c>
      <c r="CL124" s="76">
        <v>0</v>
      </c>
      <c r="CM124" s="64">
        <f t="shared" si="74"/>
        <v>0</v>
      </c>
      <c r="CN124" s="76">
        <v>0</v>
      </c>
      <c r="CO124" s="76">
        <v>0</v>
      </c>
      <c r="CP124" s="76">
        <v>0</v>
      </c>
      <c r="CQ124" s="64">
        <f t="shared" si="75"/>
        <v>69.969899999999996</v>
      </c>
      <c r="CR124" s="64">
        <f t="shared" si="76"/>
        <v>0</v>
      </c>
      <c r="CS124" s="76">
        <v>0</v>
      </c>
      <c r="CT124" s="76">
        <v>0</v>
      </c>
      <c r="CU124" s="76">
        <v>0</v>
      </c>
      <c r="CV124" s="76">
        <v>0</v>
      </c>
      <c r="CW124" s="64">
        <f t="shared" si="77"/>
        <v>69.969899999999996</v>
      </c>
      <c r="CX124" s="76">
        <v>44.429899999999996</v>
      </c>
      <c r="CY124" s="76">
        <v>4.3900000000000002E-2</v>
      </c>
      <c r="CZ124" s="76">
        <v>25.496100000000002</v>
      </c>
      <c r="DA124" s="64">
        <f t="shared" si="78"/>
        <v>0</v>
      </c>
      <c r="DB124" s="64">
        <f t="shared" si="79"/>
        <v>0</v>
      </c>
      <c r="DC124" s="76">
        <v>0</v>
      </c>
      <c r="DD124" s="76">
        <v>0</v>
      </c>
      <c r="DE124" s="76">
        <v>0</v>
      </c>
      <c r="DF124" s="76">
        <v>0</v>
      </c>
      <c r="DG124" s="82">
        <f t="shared" si="80"/>
        <v>0</v>
      </c>
      <c r="DH124" s="83">
        <v>0</v>
      </c>
      <c r="DI124" s="83">
        <v>0</v>
      </c>
      <c r="DJ124" s="83">
        <v>0</v>
      </c>
      <c r="DK124" s="67" t="e">
        <f>#REF!+#REF!+#REF!+#REF!</f>
        <v>#REF!</v>
      </c>
      <c r="DL124" s="67" t="e">
        <f>#REF!+#REF!+AK124+BX124</f>
        <v>#REF!</v>
      </c>
      <c r="DM124" s="67" t="e">
        <f>#REF!+#REF!+AL124+BY124</f>
        <v>#REF!</v>
      </c>
      <c r="DN124" s="67" t="e">
        <f>#REF!+#REF!+AM124+BZ124</f>
        <v>#REF!</v>
      </c>
      <c r="DO124" s="67" t="e">
        <f>#REF!+#REF!+AN124+CA124</f>
        <v>#REF!</v>
      </c>
      <c r="DP124" s="67" t="e">
        <f>#REF!+#REF!+AO124+CB124</f>
        <v>#REF!</v>
      </c>
      <c r="DQ124" s="67" t="e">
        <f>#REF!+#REF!+AP124+CC124</f>
        <v>#REF!</v>
      </c>
      <c r="DR124" s="67" t="e">
        <f>#REF!+#REF!+AQ124+CD124</f>
        <v>#REF!</v>
      </c>
      <c r="DS124" s="67" t="e">
        <f>#REF!+#REF!+AR124+CE124</f>
        <v>#REF!</v>
      </c>
      <c r="DT124" s="67" t="e">
        <f>#REF!+#REF!+AS124+CF124</f>
        <v>#REF!</v>
      </c>
      <c r="DU124" s="64" t="e">
        <f>DK124-#REF!</f>
        <v>#REF!</v>
      </c>
      <c r="DV12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24" s="64" t="e">
        <f t="shared" si="81"/>
        <v>#REF!</v>
      </c>
      <c r="DX124" s="64" t="e">
        <f>DN124-Таблица13[[#This Row],[ФОТ20]]</f>
        <v>#REF!</v>
      </c>
      <c r="DY124" s="64" t="e">
        <f>DO124-Таблица13[[#This Row],[ЕСН24]]</f>
        <v>#REF!</v>
      </c>
      <c r="DZ124" s="64" t="e">
        <f t="shared" si="82"/>
        <v>#REF!</v>
      </c>
      <c r="EA12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24" s="64" t="e">
        <f t="shared" si="83"/>
        <v>#REF!</v>
      </c>
      <c r="EC124" s="64" t="e">
        <f t="shared" si="84"/>
        <v>#REF!</v>
      </c>
      <c r="ED124" s="64" t="e">
        <f t="shared" si="85"/>
        <v>#REF!</v>
      </c>
    </row>
    <row r="125" spans="1:134" ht="45" hidden="1">
      <c r="A125" s="70" t="s">
        <v>226</v>
      </c>
      <c r="B125" s="70">
        <v>113</v>
      </c>
      <c r="C125" s="71" t="s">
        <v>227</v>
      </c>
      <c r="D125" s="72" t="s">
        <v>228</v>
      </c>
      <c r="E125" s="73">
        <v>1</v>
      </c>
      <c r="F125" s="74" t="s">
        <v>229</v>
      </c>
      <c r="G125" s="73" t="s">
        <v>247</v>
      </c>
      <c r="H125" s="73" t="s">
        <v>231</v>
      </c>
      <c r="I125" s="73" t="s">
        <v>232</v>
      </c>
      <c r="J125" s="14" t="s">
        <v>249</v>
      </c>
      <c r="K125" s="75" t="s">
        <v>268</v>
      </c>
      <c r="L125" s="75" t="s">
        <v>235</v>
      </c>
      <c r="M125" s="75" t="s">
        <v>333</v>
      </c>
      <c r="N125" s="75" t="s">
        <v>702</v>
      </c>
      <c r="O125" s="70"/>
      <c r="P125" s="76" t="s">
        <v>703</v>
      </c>
      <c r="Q125" s="76" t="s">
        <v>704</v>
      </c>
      <c r="R125" s="76" t="s">
        <v>705</v>
      </c>
      <c r="S125" s="76" t="s">
        <v>470</v>
      </c>
      <c r="T125" s="77"/>
      <c r="U125" s="77"/>
      <c r="V125" s="76">
        <v>0</v>
      </c>
      <c r="W125" s="76">
        <v>0</v>
      </c>
      <c r="X125" s="78">
        <v>0</v>
      </c>
      <c r="Y125" s="76">
        <v>19.381500000000003</v>
      </c>
      <c r="Z125" s="76">
        <v>0.38769999999999999</v>
      </c>
      <c r="AA125" s="76">
        <v>1.3854000000000002</v>
      </c>
      <c r="AB125" s="76">
        <v>61.2</v>
      </c>
      <c r="AC125" s="76">
        <v>21.154600000000002</v>
      </c>
      <c r="AD125" s="76">
        <v>0</v>
      </c>
      <c r="AE125" s="79">
        <v>0</v>
      </c>
      <c r="AF125" s="79">
        <v>0</v>
      </c>
      <c r="AG125" s="76">
        <v>21.154600000000002</v>
      </c>
      <c r="AH125" s="74">
        <v>43405</v>
      </c>
      <c r="AI125" s="74">
        <v>43434</v>
      </c>
      <c r="AJ125" s="93" t="s">
        <v>242</v>
      </c>
      <c r="AK125" s="63">
        <f t="shared" si="45"/>
        <v>0</v>
      </c>
      <c r="AL125" s="63">
        <f t="shared" si="46"/>
        <v>0</v>
      </c>
      <c r="AM125" s="63">
        <f t="shared" si="47"/>
        <v>0</v>
      </c>
      <c r="AN125" s="63">
        <f t="shared" si="48"/>
        <v>0</v>
      </c>
      <c r="AO125" s="63">
        <f t="shared" si="49"/>
        <v>0</v>
      </c>
      <c r="AP125" s="63">
        <f t="shared" si="50"/>
        <v>0</v>
      </c>
      <c r="AQ125" s="63">
        <f t="shared" si="51"/>
        <v>0</v>
      </c>
      <c r="AR125" s="63">
        <f t="shared" si="52"/>
        <v>0</v>
      </c>
      <c r="AS125" s="63">
        <f t="shared" si="53"/>
        <v>0</v>
      </c>
      <c r="AT125" s="64">
        <f t="shared" si="54"/>
        <v>0</v>
      </c>
      <c r="AU125" s="64">
        <f t="shared" si="55"/>
        <v>0</v>
      </c>
      <c r="AV125" s="76">
        <v>0</v>
      </c>
      <c r="AW125" s="76">
        <v>0</v>
      </c>
      <c r="AX125" s="76">
        <v>0</v>
      </c>
      <c r="AY125" s="76">
        <v>0</v>
      </c>
      <c r="AZ125" s="64">
        <f t="shared" si="56"/>
        <v>0</v>
      </c>
      <c r="BA125" s="76">
        <v>0</v>
      </c>
      <c r="BB125" s="76">
        <v>0</v>
      </c>
      <c r="BC125" s="76">
        <v>0</v>
      </c>
      <c r="BD125" s="64">
        <f t="shared" si="57"/>
        <v>0</v>
      </c>
      <c r="BE125" s="64">
        <f t="shared" si="58"/>
        <v>0</v>
      </c>
      <c r="BF125" s="76">
        <v>0</v>
      </c>
      <c r="BG125" s="76">
        <v>0</v>
      </c>
      <c r="BH125" s="76">
        <v>0</v>
      </c>
      <c r="BI125" s="76">
        <v>0</v>
      </c>
      <c r="BJ125" s="64">
        <f t="shared" si="59"/>
        <v>0</v>
      </c>
      <c r="BK125" s="76">
        <v>0</v>
      </c>
      <c r="BL125" s="76">
        <v>0</v>
      </c>
      <c r="BM125" s="76">
        <v>0</v>
      </c>
      <c r="BN125" s="76">
        <f t="shared" si="60"/>
        <v>0</v>
      </c>
      <c r="BO125" s="76">
        <f t="shared" si="61"/>
        <v>0</v>
      </c>
      <c r="BP125" s="76">
        <v>0</v>
      </c>
      <c r="BQ125" s="76">
        <v>0</v>
      </c>
      <c r="BR125" s="76">
        <v>0</v>
      </c>
      <c r="BS125" s="76">
        <v>0</v>
      </c>
      <c r="BT125" s="64">
        <f t="shared" si="62"/>
        <v>0</v>
      </c>
      <c r="BU125" s="76">
        <v>0</v>
      </c>
      <c r="BV125" s="76">
        <v>0</v>
      </c>
      <c r="BW125" s="76">
        <v>0</v>
      </c>
      <c r="BX125" s="76">
        <f t="shared" si="63"/>
        <v>0</v>
      </c>
      <c r="BY125" s="76">
        <f t="shared" si="64"/>
        <v>0</v>
      </c>
      <c r="BZ125" s="76">
        <f t="shared" si="65"/>
        <v>0</v>
      </c>
      <c r="CA125" s="76">
        <f t="shared" si="66"/>
        <v>0</v>
      </c>
      <c r="CB125" s="76">
        <f t="shared" si="67"/>
        <v>0</v>
      </c>
      <c r="CC125" s="76">
        <f t="shared" si="68"/>
        <v>21.154600000000002</v>
      </c>
      <c r="CD125" s="76">
        <f t="shared" si="69"/>
        <v>19.381500000000003</v>
      </c>
      <c r="CE125" s="76">
        <f t="shared" si="70"/>
        <v>0.38769999999999999</v>
      </c>
      <c r="CF125" s="76">
        <f t="shared" si="71"/>
        <v>1.3854000000000002</v>
      </c>
      <c r="CG125" s="76">
        <f t="shared" si="72"/>
        <v>0</v>
      </c>
      <c r="CH125" s="76">
        <f t="shared" si="73"/>
        <v>0</v>
      </c>
      <c r="CI125" s="76">
        <v>0</v>
      </c>
      <c r="CJ125" s="76">
        <v>0</v>
      </c>
      <c r="CK125" s="76">
        <v>0</v>
      </c>
      <c r="CL125" s="76">
        <v>0</v>
      </c>
      <c r="CM125" s="64">
        <f t="shared" si="74"/>
        <v>0</v>
      </c>
      <c r="CN125" s="76">
        <v>0</v>
      </c>
      <c r="CO125" s="76">
        <v>0</v>
      </c>
      <c r="CP125" s="76">
        <v>0</v>
      </c>
      <c r="CQ125" s="64">
        <f t="shared" si="75"/>
        <v>21.154600000000002</v>
      </c>
      <c r="CR125" s="64">
        <f t="shared" si="76"/>
        <v>0</v>
      </c>
      <c r="CS125" s="76">
        <v>0</v>
      </c>
      <c r="CT125" s="76">
        <v>0</v>
      </c>
      <c r="CU125" s="76">
        <v>0</v>
      </c>
      <c r="CV125" s="76">
        <v>0</v>
      </c>
      <c r="CW125" s="64">
        <f t="shared" si="77"/>
        <v>21.154600000000002</v>
      </c>
      <c r="CX125" s="76">
        <v>19.381500000000003</v>
      </c>
      <c r="CY125" s="76">
        <v>0.38769999999999999</v>
      </c>
      <c r="CZ125" s="76">
        <v>1.3854000000000002</v>
      </c>
      <c r="DA125" s="64">
        <f t="shared" si="78"/>
        <v>0</v>
      </c>
      <c r="DB125" s="64">
        <f t="shared" si="79"/>
        <v>0</v>
      </c>
      <c r="DC125" s="76">
        <v>0</v>
      </c>
      <c r="DD125" s="76">
        <v>0</v>
      </c>
      <c r="DE125" s="76">
        <v>0</v>
      </c>
      <c r="DF125" s="76">
        <v>0</v>
      </c>
      <c r="DG125" s="82">
        <f t="shared" si="80"/>
        <v>0</v>
      </c>
      <c r="DH125" s="83">
        <v>0</v>
      </c>
      <c r="DI125" s="83">
        <v>0</v>
      </c>
      <c r="DJ125" s="83">
        <v>0</v>
      </c>
      <c r="DK125" s="67" t="e">
        <f>#REF!+#REF!+#REF!+#REF!</f>
        <v>#REF!</v>
      </c>
      <c r="DL125" s="67" t="e">
        <f>#REF!+#REF!+AK125+BX125</f>
        <v>#REF!</v>
      </c>
      <c r="DM125" s="67" t="e">
        <f>#REF!+#REF!+AL125+BY125</f>
        <v>#REF!</v>
      </c>
      <c r="DN125" s="67" t="e">
        <f>#REF!+#REF!+AM125+BZ125</f>
        <v>#REF!</v>
      </c>
      <c r="DO125" s="67" t="e">
        <f>#REF!+#REF!+AN125+CA125</f>
        <v>#REF!</v>
      </c>
      <c r="DP125" s="67" t="e">
        <f>#REF!+#REF!+AO125+CB125</f>
        <v>#REF!</v>
      </c>
      <c r="DQ125" s="67" t="e">
        <f>#REF!+#REF!+AP125+CC125</f>
        <v>#REF!</v>
      </c>
      <c r="DR125" s="67" t="e">
        <f>#REF!+#REF!+AQ125+CD125</f>
        <v>#REF!</v>
      </c>
      <c r="DS125" s="67" t="e">
        <f>#REF!+#REF!+AR125+CE125</f>
        <v>#REF!</v>
      </c>
      <c r="DT125" s="67" t="e">
        <f>#REF!+#REF!+AS125+CF125</f>
        <v>#REF!</v>
      </c>
      <c r="DU125" s="64" t="e">
        <f>DK125-#REF!</f>
        <v>#REF!</v>
      </c>
      <c r="DV12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25" s="64" t="e">
        <f t="shared" si="81"/>
        <v>#REF!</v>
      </c>
      <c r="DX125" s="64" t="e">
        <f>DN125-Таблица13[[#This Row],[ФОТ20]]</f>
        <v>#REF!</v>
      </c>
      <c r="DY125" s="64" t="e">
        <f>DO125-Таблица13[[#This Row],[ЕСН24]]</f>
        <v>#REF!</v>
      </c>
      <c r="DZ125" s="64" t="e">
        <f t="shared" si="82"/>
        <v>#REF!</v>
      </c>
      <c r="EA12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25" s="64" t="e">
        <f t="shared" si="83"/>
        <v>#REF!</v>
      </c>
      <c r="EC125" s="64" t="e">
        <f t="shared" si="84"/>
        <v>#REF!</v>
      </c>
      <c r="ED125" s="64" t="e">
        <f t="shared" si="85"/>
        <v>#REF!</v>
      </c>
    </row>
    <row r="126" spans="1:134" ht="45" hidden="1">
      <c r="A126" s="70" t="s">
        <v>226</v>
      </c>
      <c r="B126" s="70">
        <v>114</v>
      </c>
      <c r="C126" s="71" t="s">
        <v>227</v>
      </c>
      <c r="D126" s="72" t="s">
        <v>228</v>
      </c>
      <c r="E126" s="73">
        <v>1</v>
      </c>
      <c r="F126" s="74" t="s">
        <v>229</v>
      </c>
      <c r="G126" s="73" t="s">
        <v>247</v>
      </c>
      <c r="H126" s="73" t="s">
        <v>231</v>
      </c>
      <c r="I126" s="73" t="s">
        <v>232</v>
      </c>
      <c r="J126" s="14" t="s">
        <v>706</v>
      </c>
      <c r="K126" s="75" t="s">
        <v>268</v>
      </c>
      <c r="L126" s="75" t="s">
        <v>290</v>
      </c>
      <c r="M126" s="75" t="s">
        <v>333</v>
      </c>
      <c r="N126" s="75" t="s">
        <v>707</v>
      </c>
      <c r="O126" s="70"/>
      <c r="P126" s="76" t="s">
        <v>708</v>
      </c>
      <c r="Q126" s="76" t="s">
        <v>709</v>
      </c>
      <c r="R126" s="76" t="s">
        <v>710</v>
      </c>
      <c r="S126" s="76" t="s">
        <v>470</v>
      </c>
      <c r="T126" s="77"/>
      <c r="U126" s="77"/>
      <c r="V126" s="76">
        <v>0</v>
      </c>
      <c r="W126" s="76">
        <v>0</v>
      </c>
      <c r="X126" s="78">
        <v>0</v>
      </c>
      <c r="Y126" s="76">
        <v>603.78729999999996</v>
      </c>
      <c r="Z126" s="76">
        <v>3.9296999999999995</v>
      </c>
      <c r="AA126" s="76">
        <v>187.67959999999999</v>
      </c>
      <c r="AB126" s="76">
        <v>1861.6</v>
      </c>
      <c r="AC126" s="76">
        <v>795.39650000000006</v>
      </c>
      <c r="AD126" s="76">
        <v>0</v>
      </c>
      <c r="AE126" s="79">
        <v>0</v>
      </c>
      <c r="AF126" s="79">
        <v>0</v>
      </c>
      <c r="AG126" s="76">
        <v>795.39650000000006</v>
      </c>
      <c r="AH126" s="74">
        <v>43101</v>
      </c>
      <c r="AI126" s="74">
        <v>43465</v>
      </c>
      <c r="AJ126" s="93" t="s">
        <v>242</v>
      </c>
      <c r="AK126" s="63">
        <f t="shared" si="45"/>
        <v>0</v>
      </c>
      <c r="AL126" s="63">
        <f t="shared" si="46"/>
        <v>0</v>
      </c>
      <c r="AM126" s="63">
        <f t="shared" si="47"/>
        <v>0</v>
      </c>
      <c r="AN126" s="63">
        <f t="shared" si="48"/>
        <v>0</v>
      </c>
      <c r="AO126" s="63">
        <f t="shared" si="49"/>
        <v>0</v>
      </c>
      <c r="AP126" s="63">
        <f t="shared" si="50"/>
        <v>152.71180000000001</v>
      </c>
      <c r="AQ126" s="63">
        <f t="shared" si="51"/>
        <v>150.9468</v>
      </c>
      <c r="AR126" s="63">
        <f t="shared" si="52"/>
        <v>0.98240000000000005</v>
      </c>
      <c r="AS126" s="63">
        <f t="shared" si="53"/>
        <v>0.78259999999999996</v>
      </c>
      <c r="AT126" s="64">
        <f t="shared" si="54"/>
        <v>150.9468</v>
      </c>
      <c r="AU126" s="64">
        <f t="shared" si="55"/>
        <v>0</v>
      </c>
      <c r="AV126" s="76">
        <v>0</v>
      </c>
      <c r="AW126" s="76">
        <v>0</v>
      </c>
      <c r="AX126" s="76">
        <v>0</v>
      </c>
      <c r="AY126" s="76">
        <v>0</v>
      </c>
      <c r="AZ126" s="64">
        <f t="shared" si="56"/>
        <v>152.71180000000001</v>
      </c>
      <c r="BA126" s="76">
        <v>150.9468</v>
      </c>
      <c r="BB126" s="76">
        <v>0.98240000000000005</v>
      </c>
      <c r="BC126" s="76">
        <v>0.78259999999999996</v>
      </c>
      <c r="BD126" s="64">
        <f t="shared" si="57"/>
        <v>0</v>
      </c>
      <c r="BE126" s="64">
        <f t="shared" si="58"/>
        <v>0</v>
      </c>
      <c r="BF126" s="76">
        <v>0</v>
      </c>
      <c r="BG126" s="76">
        <v>0</v>
      </c>
      <c r="BH126" s="76">
        <v>0</v>
      </c>
      <c r="BI126" s="76">
        <v>0</v>
      </c>
      <c r="BJ126" s="64">
        <f t="shared" si="59"/>
        <v>0</v>
      </c>
      <c r="BK126" s="76">
        <v>0</v>
      </c>
      <c r="BL126" s="76">
        <v>0</v>
      </c>
      <c r="BM126" s="76">
        <v>0</v>
      </c>
      <c r="BN126" s="76">
        <f t="shared" si="60"/>
        <v>0</v>
      </c>
      <c r="BO126" s="76">
        <f t="shared" si="61"/>
        <v>0</v>
      </c>
      <c r="BP126" s="76">
        <v>0</v>
      </c>
      <c r="BQ126" s="76">
        <v>0</v>
      </c>
      <c r="BR126" s="76">
        <v>0</v>
      </c>
      <c r="BS126" s="76">
        <v>0</v>
      </c>
      <c r="BT126" s="64">
        <f t="shared" si="62"/>
        <v>0</v>
      </c>
      <c r="BU126" s="76">
        <v>0</v>
      </c>
      <c r="BV126" s="76">
        <v>0</v>
      </c>
      <c r="BW126" s="76">
        <v>0</v>
      </c>
      <c r="BX126" s="76">
        <f t="shared" si="63"/>
        <v>0</v>
      </c>
      <c r="BY126" s="76">
        <f t="shared" si="64"/>
        <v>0</v>
      </c>
      <c r="BZ126" s="76">
        <f t="shared" si="65"/>
        <v>0</v>
      </c>
      <c r="CA126" s="76">
        <f t="shared" si="66"/>
        <v>0</v>
      </c>
      <c r="CB126" s="76">
        <f t="shared" si="67"/>
        <v>0</v>
      </c>
      <c r="CC126" s="76">
        <f t="shared" si="68"/>
        <v>382.14140000000003</v>
      </c>
      <c r="CD126" s="76">
        <f t="shared" si="69"/>
        <v>301.89359999999999</v>
      </c>
      <c r="CE126" s="76">
        <f t="shared" si="70"/>
        <v>1.9648000000000001</v>
      </c>
      <c r="CF126" s="76">
        <f t="shared" si="71"/>
        <v>78.283000000000001</v>
      </c>
      <c r="CG126" s="76">
        <f t="shared" si="72"/>
        <v>0</v>
      </c>
      <c r="CH126" s="76">
        <f t="shared" si="73"/>
        <v>0</v>
      </c>
      <c r="CI126" s="76">
        <v>0</v>
      </c>
      <c r="CJ126" s="76">
        <v>0</v>
      </c>
      <c r="CK126" s="76">
        <v>0</v>
      </c>
      <c r="CL126" s="76">
        <v>0</v>
      </c>
      <c r="CM126" s="64">
        <f t="shared" si="74"/>
        <v>0</v>
      </c>
      <c r="CN126" s="76">
        <v>0</v>
      </c>
      <c r="CO126" s="76">
        <v>0</v>
      </c>
      <c r="CP126" s="76">
        <v>0</v>
      </c>
      <c r="CQ126" s="64">
        <f t="shared" si="75"/>
        <v>199.53660000000002</v>
      </c>
      <c r="CR126" s="64">
        <f t="shared" si="76"/>
        <v>0</v>
      </c>
      <c r="CS126" s="76">
        <v>0</v>
      </c>
      <c r="CT126" s="76">
        <v>0</v>
      </c>
      <c r="CU126" s="76">
        <v>0</v>
      </c>
      <c r="CV126" s="76">
        <v>0</v>
      </c>
      <c r="CW126" s="64">
        <f t="shared" si="77"/>
        <v>199.53660000000002</v>
      </c>
      <c r="CX126" s="76">
        <v>150.9468</v>
      </c>
      <c r="CY126" s="76">
        <v>0.98240000000000005</v>
      </c>
      <c r="CZ126" s="76">
        <v>47.607399999999998</v>
      </c>
      <c r="DA126" s="64">
        <f t="shared" si="78"/>
        <v>182.60480000000001</v>
      </c>
      <c r="DB126" s="64">
        <f t="shared" si="79"/>
        <v>0</v>
      </c>
      <c r="DC126" s="76">
        <v>0</v>
      </c>
      <c r="DD126" s="76">
        <v>0</v>
      </c>
      <c r="DE126" s="76">
        <v>0</v>
      </c>
      <c r="DF126" s="76">
        <v>0</v>
      </c>
      <c r="DG126" s="82">
        <f t="shared" si="80"/>
        <v>182.60480000000001</v>
      </c>
      <c r="DH126" s="83">
        <v>150.9468</v>
      </c>
      <c r="DI126" s="83">
        <v>0.98240000000000005</v>
      </c>
      <c r="DJ126" s="83">
        <v>30.675599999999999</v>
      </c>
      <c r="DK126" s="67" t="e">
        <f>#REF!+#REF!+#REF!+#REF!</f>
        <v>#REF!</v>
      </c>
      <c r="DL126" s="67" t="e">
        <f>#REF!+#REF!+AK126+BX126</f>
        <v>#REF!</v>
      </c>
      <c r="DM126" s="67" t="e">
        <f>#REF!+#REF!+AL126+BY126</f>
        <v>#REF!</v>
      </c>
      <c r="DN126" s="67" t="e">
        <f>#REF!+#REF!+AM126+BZ126</f>
        <v>#REF!</v>
      </c>
      <c r="DO126" s="67" t="e">
        <f>#REF!+#REF!+AN126+CA126</f>
        <v>#REF!</v>
      </c>
      <c r="DP126" s="67" t="e">
        <f>#REF!+#REF!+AO126+CB126</f>
        <v>#REF!</v>
      </c>
      <c r="DQ126" s="67" t="e">
        <f>#REF!+#REF!+AP126+CC126</f>
        <v>#REF!</v>
      </c>
      <c r="DR126" s="67" t="e">
        <f>#REF!+#REF!+AQ126+CD126</f>
        <v>#REF!</v>
      </c>
      <c r="DS126" s="67" t="e">
        <f>#REF!+#REF!+AR126+CE126</f>
        <v>#REF!</v>
      </c>
      <c r="DT126" s="67" t="e">
        <f>#REF!+#REF!+AS126+CF126</f>
        <v>#REF!</v>
      </c>
      <c r="DU126" s="64" t="e">
        <f>DK126-#REF!</f>
        <v>#REF!</v>
      </c>
      <c r="DV12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26" s="64" t="e">
        <f t="shared" si="81"/>
        <v>#REF!</v>
      </c>
      <c r="DX126" s="64" t="e">
        <f>DN126-Таблица13[[#This Row],[ФОТ20]]</f>
        <v>#REF!</v>
      </c>
      <c r="DY126" s="64" t="e">
        <f>DO126-Таблица13[[#This Row],[ЕСН24]]</f>
        <v>#REF!</v>
      </c>
      <c r="DZ126" s="64" t="e">
        <f t="shared" si="82"/>
        <v>#REF!</v>
      </c>
      <c r="EA12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26" s="64" t="e">
        <f t="shared" si="83"/>
        <v>#REF!</v>
      </c>
      <c r="EC126" s="64" t="e">
        <f t="shared" si="84"/>
        <v>#REF!</v>
      </c>
      <c r="ED126" s="64" t="e">
        <f t="shared" si="85"/>
        <v>#REF!</v>
      </c>
    </row>
    <row r="127" spans="1:134" ht="45" hidden="1">
      <c r="A127" s="70" t="s">
        <v>226</v>
      </c>
      <c r="B127" s="70">
        <v>115</v>
      </c>
      <c r="C127" s="71" t="s">
        <v>227</v>
      </c>
      <c r="D127" s="72" t="s">
        <v>228</v>
      </c>
      <c r="E127" s="73">
        <v>1</v>
      </c>
      <c r="F127" s="74" t="s">
        <v>229</v>
      </c>
      <c r="G127" s="73" t="s">
        <v>247</v>
      </c>
      <c r="H127" s="73" t="s">
        <v>231</v>
      </c>
      <c r="I127" s="73" t="s">
        <v>232</v>
      </c>
      <c r="J127" s="14" t="s">
        <v>267</v>
      </c>
      <c r="K127" s="75" t="s">
        <v>268</v>
      </c>
      <c r="L127" s="75" t="s">
        <v>264</v>
      </c>
      <c r="M127" s="75" t="s">
        <v>333</v>
      </c>
      <c r="N127" s="75" t="s">
        <v>711</v>
      </c>
      <c r="O127" s="70"/>
      <c r="P127" s="76" t="s">
        <v>712</v>
      </c>
      <c r="Q127" s="76" t="s">
        <v>713</v>
      </c>
      <c r="R127" s="76" t="s">
        <v>714</v>
      </c>
      <c r="S127" s="76" t="s">
        <v>470</v>
      </c>
      <c r="T127" s="77"/>
      <c r="U127" s="77"/>
      <c r="V127" s="76">
        <v>0</v>
      </c>
      <c r="W127" s="76">
        <v>0</v>
      </c>
      <c r="X127" s="78">
        <v>0</v>
      </c>
      <c r="Y127" s="76">
        <v>370.5471</v>
      </c>
      <c r="Z127" s="76">
        <v>11.226400000000002</v>
      </c>
      <c r="AA127" s="76">
        <v>34.986599999999996</v>
      </c>
      <c r="AB127" s="76">
        <v>1240.3</v>
      </c>
      <c r="AC127" s="76">
        <v>416.76009999999997</v>
      </c>
      <c r="AD127" s="76">
        <v>0</v>
      </c>
      <c r="AE127" s="79">
        <v>0</v>
      </c>
      <c r="AF127" s="79">
        <v>0</v>
      </c>
      <c r="AG127" s="76">
        <v>416.76009999999997</v>
      </c>
      <c r="AH127" s="74">
        <v>43101</v>
      </c>
      <c r="AI127" s="74">
        <v>43465</v>
      </c>
      <c r="AJ127" s="93" t="s">
        <v>242</v>
      </c>
      <c r="AK127" s="63">
        <f t="shared" si="45"/>
        <v>0</v>
      </c>
      <c r="AL127" s="63">
        <f t="shared" si="46"/>
        <v>0</v>
      </c>
      <c r="AM127" s="63">
        <f t="shared" si="47"/>
        <v>0</v>
      </c>
      <c r="AN127" s="63">
        <f t="shared" si="48"/>
        <v>0</v>
      </c>
      <c r="AO127" s="63">
        <f t="shared" si="49"/>
        <v>0</v>
      </c>
      <c r="AP127" s="63">
        <f t="shared" si="50"/>
        <v>0</v>
      </c>
      <c r="AQ127" s="63">
        <f t="shared" si="51"/>
        <v>0</v>
      </c>
      <c r="AR127" s="63">
        <f t="shared" si="52"/>
        <v>0</v>
      </c>
      <c r="AS127" s="63">
        <f t="shared" si="53"/>
        <v>0</v>
      </c>
      <c r="AT127" s="64">
        <f t="shared" si="54"/>
        <v>0</v>
      </c>
      <c r="AU127" s="64">
        <f t="shared" si="55"/>
        <v>0</v>
      </c>
      <c r="AV127" s="76">
        <v>0</v>
      </c>
      <c r="AW127" s="76">
        <v>0</v>
      </c>
      <c r="AX127" s="76">
        <v>0</v>
      </c>
      <c r="AY127" s="76">
        <v>0</v>
      </c>
      <c r="AZ127" s="64">
        <f t="shared" si="56"/>
        <v>0</v>
      </c>
      <c r="BA127" s="76">
        <v>0</v>
      </c>
      <c r="BB127" s="76">
        <v>0</v>
      </c>
      <c r="BC127" s="76">
        <v>0</v>
      </c>
      <c r="BD127" s="64">
        <f t="shared" si="57"/>
        <v>0</v>
      </c>
      <c r="BE127" s="64">
        <f t="shared" si="58"/>
        <v>0</v>
      </c>
      <c r="BF127" s="76">
        <v>0</v>
      </c>
      <c r="BG127" s="76">
        <v>0</v>
      </c>
      <c r="BH127" s="76">
        <v>0</v>
      </c>
      <c r="BI127" s="76">
        <v>0</v>
      </c>
      <c r="BJ127" s="64">
        <f t="shared" si="59"/>
        <v>0</v>
      </c>
      <c r="BK127" s="76">
        <v>0</v>
      </c>
      <c r="BL127" s="76">
        <v>0</v>
      </c>
      <c r="BM127" s="76">
        <v>0</v>
      </c>
      <c r="BN127" s="76">
        <f t="shared" si="60"/>
        <v>0</v>
      </c>
      <c r="BO127" s="76">
        <f t="shared" si="61"/>
        <v>0</v>
      </c>
      <c r="BP127" s="76">
        <v>0</v>
      </c>
      <c r="BQ127" s="76">
        <v>0</v>
      </c>
      <c r="BR127" s="76">
        <v>0</v>
      </c>
      <c r="BS127" s="76">
        <v>0</v>
      </c>
      <c r="BT127" s="64">
        <f t="shared" si="62"/>
        <v>0</v>
      </c>
      <c r="BU127" s="76">
        <v>0</v>
      </c>
      <c r="BV127" s="76">
        <v>0</v>
      </c>
      <c r="BW127" s="76">
        <v>0</v>
      </c>
      <c r="BX127" s="76">
        <f t="shared" si="63"/>
        <v>0</v>
      </c>
      <c r="BY127" s="76">
        <f t="shared" si="64"/>
        <v>0</v>
      </c>
      <c r="BZ127" s="76">
        <f t="shared" si="65"/>
        <v>0</v>
      </c>
      <c r="CA127" s="76">
        <f t="shared" si="66"/>
        <v>0</v>
      </c>
      <c r="CB127" s="76">
        <f t="shared" si="67"/>
        <v>0</v>
      </c>
      <c r="CC127" s="76">
        <f t="shared" si="68"/>
        <v>207.21810000000002</v>
      </c>
      <c r="CD127" s="76">
        <f t="shared" si="69"/>
        <v>188.96540000000002</v>
      </c>
      <c r="CE127" s="76">
        <f t="shared" si="70"/>
        <v>6.5905000000000005</v>
      </c>
      <c r="CF127" s="76">
        <f t="shared" si="71"/>
        <v>11.662200000000002</v>
      </c>
      <c r="CG127" s="76">
        <f t="shared" si="72"/>
        <v>7.3838000000000008</v>
      </c>
      <c r="CH127" s="76">
        <f t="shared" si="73"/>
        <v>0</v>
      </c>
      <c r="CI127" s="76">
        <v>0</v>
      </c>
      <c r="CJ127" s="76">
        <v>0</v>
      </c>
      <c r="CK127" s="76">
        <v>0</v>
      </c>
      <c r="CL127" s="76">
        <v>0</v>
      </c>
      <c r="CM127" s="64">
        <f t="shared" si="74"/>
        <v>7.3838000000000008</v>
      </c>
      <c r="CN127" s="76">
        <v>7.3838000000000008</v>
      </c>
      <c r="CO127" s="76">
        <v>0</v>
      </c>
      <c r="CP127" s="76">
        <v>0</v>
      </c>
      <c r="CQ127" s="64">
        <f t="shared" si="75"/>
        <v>68.888599999999997</v>
      </c>
      <c r="CR127" s="64">
        <f t="shared" si="76"/>
        <v>0</v>
      </c>
      <c r="CS127" s="76">
        <v>0</v>
      </c>
      <c r="CT127" s="76">
        <v>0</v>
      </c>
      <c r="CU127" s="76">
        <v>0</v>
      </c>
      <c r="CV127" s="76">
        <v>0</v>
      </c>
      <c r="CW127" s="64">
        <f t="shared" si="77"/>
        <v>68.888599999999997</v>
      </c>
      <c r="CX127" s="76">
        <v>60.527200000000001</v>
      </c>
      <c r="CY127" s="76">
        <v>2.5303</v>
      </c>
      <c r="CZ127" s="76">
        <v>5.8311000000000011</v>
      </c>
      <c r="DA127" s="64">
        <f t="shared" si="78"/>
        <v>130.94570000000002</v>
      </c>
      <c r="DB127" s="64">
        <f t="shared" si="79"/>
        <v>0</v>
      </c>
      <c r="DC127" s="76">
        <v>0</v>
      </c>
      <c r="DD127" s="76">
        <v>0</v>
      </c>
      <c r="DE127" s="76">
        <v>0</v>
      </c>
      <c r="DF127" s="76">
        <v>0</v>
      </c>
      <c r="DG127" s="82">
        <f t="shared" si="80"/>
        <v>130.94570000000002</v>
      </c>
      <c r="DH127" s="83">
        <v>121.05440000000002</v>
      </c>
      <c r="DI127" s="83">
        <v>4.0602</v>
      </c>
      <c r="DJ127" s="83">
        <v>5.8311000000000011</v>
      </c>
      <c r="DK127" s="67" t="e">
        <f>#REF!+#REF!+#REF!+#REF!</f>
        <v>#REF!</v>
      </c>
      <c r="DL127" s="67" t="e">
        <f>#REF!+#REF!+AK127+BX127</f>
        <v>#REF!</v>
      </c>
      <c r="DM127" s="67" t="e">
        <f>#REF!+#REF!+AL127+BY127</f>
        <v>#REF!</v>
      </c>
      <c r="DN127" s="67" t="e">
        <f>#REF!+#REF!+AM127+BZ127</f>
        <v>#REF!</v>
      </c>
      <c r="DO127" s="67" t="e">
        <f>#REF!+#REF!+AN127+CA127</f>
        <v>#REF!</v>
      </c>
      <c r="DP127" s="67" t="e">
        <f>#REF!+#REF!+AO127+CB127</f>
        <v>#REF!</v>
      </c>
      <c r="DQ127" s="67" t="e">
        <f>#REF!+#REF!+AP127+CC127</f>
        <v>#REF!</v>
      </c>
      <c r="DR127" s="67" t="e">
        <f>#REF!+#REF!+AQ127+CD127</f>
        <v>#REF!</v>
      </c>
      <c r="DS127" s="67" t="e">
        <f>#REF!+#REF!+AR127+CE127</f>
        <v>#REF!</v>
      </c>
      <c r="DT127" s="67" t="e">
        <f>#REF!+#REF!+AS127+CF127</f>
        <v>#REF!</v>
      </c>
      <c r="DU127" s="64" t="e">
        <f>DK127-#REF!</f>
        <v>#REF!</v>
      </c>
      <c r="DV12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27" s="64" t="e">
        <f t="shared" si="81"/>
        <v>#REF!</v>
      </c>
      <c r="DX127" s="64" t="e">
        <f>DN127-Таблица13[[#This Row],[ФОТ20]]</f>
        <v>#REF!</v>
      </c>
      <c r="DY127" s="64" t="e">
        <f>DO127-Таблица13[[#This Row],[ЕСН24]]</f>
        <v>#REF!</v>
      </c>
      <c r="DZ127" s="64" t="e">
        <f t="shared" si="82"/>
        <v>#REF!</v>
      </c>
      <c r="EA12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27" s="64" t="e">
        <f t="shared" si="83"/>
        <v>#REF!</v>
      </c>
      <c r="EC127" s="64" t="e">
        <f t="shared" si="84"/>
        <v>#REF!</v>
      </c>
      <c r="ED127" s="64" t="e">
        <f t="shared" si="85"/>
        <v>#REF!</v>
      </c>
    </row>
    <row r="128" spans="1:134" ht="45" hidden="1">
      <c r="A128" s="70" t="s">
        <v>226</v>
      </c>
      <c r="B128" s="70">
        <v>116</v>
      </c>
      <c r="C128" s="71" t="s">
        <v>227</v>
      </c>
      <c r="D128" s="72" t="s">
        <v>228</v>
      </c>
      <c r="E128" s="73">
        <v>1</v>
      </c>
      <c r="F128" s="74" t="s">
        <v>229</v>
      </c>
      <c r="G128" s="73" t="s">
        <v>247</v>
      </c>
      <c r="H128" s="73" t="s">
        <v>231</v>
      </c>
      <c r="I128" s="73" t="s">
        <v>232</v>
      </c>
      <c r="J128" s="14" t="s">
        <v>233</v>
      </c>
      <c r="K128" s="75" t="s">
        <v>268</v>
      </c>
      <c r="L128" s="75" t="s">
        <v>235</v>
      </c>
      <c r="M128" s="75" t="s">
        <v>333</v>
      </c>
      <c r="N128" s="75" t="s">
        <v>715</v>
      </c>
      <c r="O128" s="70"/>
      <c r="P128" s="76" t="s">
        <v>716</v>
      </c>
      <c r="Q128" s="76" t="s">
        <v>717</v>
      </c>
      <c r="R128" s="76" t="s">
        <v>718</v>
      </c>
      <c r="S128" s="76" t="s">
        <v>470</v>
      </c>
      <c r="T128" s="77"/>
      <c r="U128" s="77"/>
      <c r="V128" s="76">
        <v>0</v>
      </c>
      <c r="W128" s="76">
        <v>0</v>
      </c>
      <c r="X128" s="78">
        <v>0</v>
      </c>
      <c r="Y128" s="76">
        <v>34.719499999999996</v>
      </c>
      <c r="Z128" s="76">
        <v>0</v>
      </c>
      <c r="AA128" s="76">
        <v>1.6628000000000001</v>
      </c>
      <c r="AB128" s="76">
        <v>126</v>
      </c>
      <c r="AC128" s="76">
        <v>36.382300000000001</v>
      </c>
      <c r="AD128" s="76">
        <v>0</v>
      </c>
      <c r="AE128" s="79">
        <v>0</v>
      </c>
      <c r="AF128" s="79">
        <v>0</v>
      </c>
      <c r="AG128" s="76">
        <v>36.382300000000001</v>
      </c>
      <c r="AH128" s="74">
        <v>43252</v>
      </c>
      <c r="AI128" s="74">
        <v>43281</v>
      </c>
      <c r="AJ128" s="93" t="s">
        <v>242</v>
      </c>
      <c r="AK128" s="63">
        <f t="shared" si="45"/>
        <v>0</v>
      </c>
      <c r="AL128" s="63">
        <f t="shared" si="46"/>
        <v>0</v>
      </c>
      <c r="AM128" s="63">
        <f t="shared" si="47"/>
        <v>0</v>
      </c>
      <c r="AN128" s="63">
        <f t="shared" si="48"/>
        <v>0</v>
      </c>
      <c r="AO128" s="63">
        <f t="shared" si="49"/>
        <v>0</v>
      </c>
      <c r="AP128" s="63">
        <f t="shared" si="50"/>
        <v>0</v>
      </c>
      <c r="AQ128" s="63">
        <f t="shared" si="51"/>
        <v>0</v>
      </c>
      <c r="AR128" s="63">
        <f t="shared" si="52"/>
        <v>0</v>
      </c>
      <c r="AS128" s="63">
        <f t="shared" si="53"/>
        <v>0</v>
      </c>
      <c r="AT128" s="64">
        <f t="shared" si="54"/>
        <v>0</v>
      </c>
      <c r="AU128" s="64">
        <f t="shared" si="55"/>
        <v>0</v>
      </c>
      <c r="AV128" s="76">
        <v>0</v>
      </c>
      <c r="AW128" s="76">
        <v>0</v>
      </c>
      <c r="AX128" s="76">
        <v>0</v>
      </c>
      <c r="AY128" s="76">
        <v>0</v>
      </c>
      <c r="AZ128" s="64">
        <f t="shared" si="56"/>
        <v>0</v>
      </c>
      <c r="BA128" s="76">
        <v>0</v>
      </c>
      <c r="BB128" s="76">
        <v>0</v>
      </c>
      <c r="BC128" s="76">
        <v>0</v>
      </c>
      <c r="BD128" s="64">
        <f t="shared" si="57"/>
        <v>0</v>
      </c>
      <c r="BE128" s="64">
        <f t="shared" si="58"/>
        <v>0</v>
      </c>
      <c r="BF128" s="76">
        <v>0</v>
      </c>
      <c r="BG128" s="76">
        <v>0</v>
      </c>
      <c r="BH128" s="76">
        <v>0</v>
      </c>
      <c r="BI128" s="76">
        <v>0</v>
      </c>
      <c r="BJ128" s="64">
        <f t="shared" si="59"/>
        <v>0</v>
      </c>
      <c r="BK128" s="76">
        <v>0</v>
      </c>
      <c r="BL128" s="76">
        <v>0</v>
      </c>
      <c r="BM128" s="76">
        <v>0</v>
      </c>
      <c r="BN128" s="76">
        <f t="shared" si="60"/>
        <v>0</v>
      </c>
      <c r="BO128" s="76">
        <f t="shared" si="61"/>
        <v>0</v>
      </c>
      <c r="BP128" s="76">
        <v>0</v>
      </c>
      <c r="BQ128" s="76">
        <v>0</v>
      </c>
      <c r="BR128" s="76">
        <v>0</v>
      </c>
      <c r="BS128" s="76">
        <v>0</v>
      </c>
      <c r="BT128" s="64">
        <f t="shared" si="62"/>
        <v>0</v>
      </c>
      <c r="BU128" s="76">
        <v>0</v>
      </c>
      <c r="BV128" s="76">
        <v>0</v>
      </c>
      <c r="BW128" s="76">
        <v>0</v>
      </c>
      <c r="BX128" s="76">
        <f t="shared" si="63"/>
        <v>0</v>
      </c>
      <c r="BY128" s="76">
        <f t="shared" si="64"/>
        <v>0</v>
      </c>
      <c r="BZ128" s="76">
        <f t="shared" si="65"/>
        <v>0</v>
      </c>
      <c r="CA128" s="76">
        <f t="shared" si="66"/>
        <v>0</v>
      </c>
      <c r="CB128" s="76">
        <f t="shared" si="67"/>
        <v>0</v>
      </c>
      <c r="CC128" s="76">
        <f t="shared" si="68"/>
        <v>0</v>
      </c>
      <c r="CD128" s="76">
        <f t="shared" si="69"/>
        <v>0</v>
      </c>
      <c r="CE128" s="76">
        <f t="shared" si="70"/>
        <v>0</v>
      </c>
      <c r="CF128" s="76">
        <f t="shared" si="71"/>
        <v>0</v>
      </c>
      <c r="CG128" s="76">
        <f t="shared" si="72"/>
        <v>0</v>
      </c>
      <c r="CH128" s="76">
        <f t="shared" si="73"/>
        <v>0</v>
      </c>
      <c r="CI128" s="76">
        <v>0</v>
      </c>
      <c r="CJ128" s="76">
        <v>0</v>
      </c>
      <c r="CK128" s="76">
        <v>0</v>
      </c>
      <c r="CL128" s="76">
        <v>0</v>
      </c>
      <c r="CM128" s="64">
        <f t="shared" si="74"/>
        <v>0</v>
      </c>
      <c r="CN128" s="76">
        <v>0</v>
      </c>
      <c r="CO128" s="76">
        <v>0</v>
      </c>
      <c r="CP128" s="76">
        <v>0</v>
      </c>
      <c r="CQ128" s="64">
        <f t="shared" si="75"/>
        <v>0</v>
      </c>
      <c r="CR128" s="64">
        <f t="shared" si="76"/>
        <v>0</v>
      </c>
      <c r="CS128" s="76">
        <v>0</v>
      </c>
      <c r="CT128" s="76">
        <v>0</v>
      </c>
      <c r="CU128" s="76">
        <v>0</v>
      </c>
      <c r="CV128" s="76">
        <v>0</v>
      </c>
      <c r="CW128" s="64">
        <f t="shared" si="77"/>
        <v>0</v>
      </c>
      <c r="CX128" s="76">
        <v>0</v>
      </c>
      <c r="CY128" s="76">
        <v>0</v>
      </c>
      <c r="CZ128" s="76">
        <v>0</v>
      </c>
      <c r="DA128" s="64">
        <f t="shared" si="78"/>
        <v>0</v>
      </c>
      <c r="DB128" s="64">
        <f t="shared" si="79"/>
        <v>0</v>
      </c>
      <c r="DC128" s="76">
        <v>0</v>
      </c>
      <c r="DD128" s="76">
        <v>0</v>
      </c>
      <c r="DE128" s="76">
        <v>0</v>
      </c>
      <c r="DF128" s="76">
        <v>0</v>
      </c>
      <c r="DG128" s="82">
        <f t="shared" si="80"/>
        <v>0</v>
      </c>
      <c r="DH128" s="83">
        <v>0</v>
      </c>
      <c r="DI128" s="83">
        <v>0</v>
      </c>
      <c r="DJ128" s="83">
        <v>0</v>
      </c>
      <c r="DK128" s="67" t="e">
        <f>#REF!+#REF!+#REF!+#REF!</f>
        <v>#REF!</v>
      </c>
      <c r="DL128" s="67" t="e">
        <f>#REF!+#REF!+AK128+BX128</f>
        <v>#REF!</v>
      </c>
      <c r="DM128" s="67" t="e">
        <f>#REF!+#REF!+AL128+BY128</f>
        <v>#REF!</v>
      </c>
      <c r="DN128" s="67" t="e">
        <f>#REF!+#REF!+AM128+BZ128</f>
        <v>#REF!</v>
      </c>
      <c r="DO128" s="67" t="e">
        <f>#REF!+#REF!+AN128+CA128</f>
        <v>#REF!</v>
      </c>
      <c r="DP128" s="67" t="e">
        <f>#REF!+#REF!+AO128+CB128</f>
        <v>#REF!</v>
      </c>
      <c r="DQ128" s="67" t="e">
        <f>#REF!+#REF!+AP128+CC128</f>
        <v>#REF!</v>
      </c>
      <c r="DR128" s="67" t="e">
        <f>#REF!+#REF!+AQ128+CD128</f>
        <v>#REF!</v>
      </c>
      <c r="DS128" s="67" t="e">
        <f>#REF!+#REF!+AR128+CE128</f>
        <v>#REF!</v>
      </c>
      <c r="DT128" s="67" t="e">
        <f>#REF!+#REF!+AS128+CF128</f>
        <v>#REF!</v>
      </c>
      <c r="DU128" s="64" t="e">
        <f>DK128-#REF!</f>
        <v>#REF!</v>
      </c>
      <c r="DV12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28" s="64" t="e">
        <f t="shared" si="81"/>
        <v>#REF!</v>
      </c>
      <c r="DX128" s="64" t="e">
        <f>DN128-Таблица13[[#This Row],[ФОТ20]]</f>
        <v>#REF!</v>
      </c>
      <c r="DY128" s="64" t="e">
        <f>DO128-Таблица13[[#This Row],[ЕСН24]]</f>
        <v>#REF!</v>
      </c>
      <c r="DZ128" s="64" t="e">
        <f t="shared" si="82"/>
        <v>#REF!</v>
      </c>
      <c r="EA12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28" s="64" t="e">
        <f t="shared" si="83"/>
        <v>#REF!</v>
      </c>
      <c r="EC128" s="64" t="e">
        <f t="shared" si="84"/>
        <v>#REF!</v>
      </c>
      <c r="ED128" s="64" t="e">
        <f t="shared" si="85"/>
        <v>#REF!</v>
      </c>
    </row>
    <row r="129" spans="1:134" ht="45" hidden="1">
      <c r="A129" s="70" t="s">
        <v>226</v>
      </c>
      <c r="B129" s="70">
        <v>117</v>
      </c>
      <c r="C129" s="71" t="s">
        <v>227</v>
      </c>
      <c r="D129" s="72" t="s">
        <v>228</v>
      </c>
      <c r="E129" s="73">
        <v>1</v>
      </c>
      <c r="F129" s="74" t="s">
        <v>229</v>
      </c>
      <c r="G129" s="73" t="s">
        <v>247</v>
      </c>
      <c r="H129" s="73" t="s">
        <v>231</v>
      </c>
      <c r="I129" s="73" t="s">
        <v>232</v>
      </c>
      <c r="J129" s="14" t="s">
        <v>233</v>
      </c>
      <c r="K129" s="75" t="s">
        <v>268</v>
      </c>
      <c r="L129" s="75" t="s">
        <v>235</v>
      </c>
      <c r="M129" s="75" t="s">
        <v>333</v>
      </c>
      <c r="N129" s="75" t="s">
        <v>715</v>
      </c>
      <c r="O129" s="70"/>
      <c r="P129" s="76" t="s">
        <v>719</v>
      </c>
      <c r="Q129" s="76" t="s">
        <v>720</v>
      </c>
      <c r="R129" s="76" t="s">
        <v>721</v>
      </c>
      <c r="S129" s="76" t="s">
        <v>470</v>
      </c>
      <c r="T129" s="77"/>
      <c r="U129" s="77"/>
      <c r="V129" s="76">
        <v>0</v>
      </c>
      <c r="W129" s="76">
        <v>0</v>
      </c>
      <c r="X129" s="78">
        <v>0</v>
      </c>
      <c r="Y129" s="76">
        <v>78.907299999999992</v>
      </c>
      <c r="Z129" s="76">
        <v>7.6319999999999997</v>
      </c>
      <c r="AA129" s="76">
        <v>0</v>
      </c>
      <c r="AB129" s="76">
        <v>289.28000000000003</v>
      </c>
      <c r="AC129" s="76">
        <v>86.539299999999997</v>
      </c>
      <c r="AD129" s="76">
        <v>0</v>
      </c>
      <c r="AE129" s="79">
        <v>0</v>
      </c>
      <c r="AF129" s="79">
        <v>0</v>
      </c>
      <c r="AG129" s="76">
        <v>86.539299999999997</v>
      </c>
      <c r="AH129" s="74">
        <v>43313</v>
      </c>
      <c r="AI129" s="74">
        <v>43343</v>
      </c>
      <c r="AJ129" s="93" t="s">
        <v>242</v>
      </c>
      <c r="AK129" s="63">
        <f t="shared" si="45"/>
        <v>0</v>
      </c>
      <c r="AL129" s="63">
        <f t="shared" si="46"/>
        <v>0</v>
      </c>
      <c r="AM129" s="63">
        <f t="shared" si="47"/>
        <v>0</v>
      </c>
      <c r="AN129" s="63">
        <f t="shared" si="48"/>
        <v>0</v>
      </c>
      <c r="AO129" s="63">
        <f t="shared" si="49"/>
        <v>0</v>
      </c>
      <c r="AP129" s="63">
        <f t="shared" si="50"/>
        <v>86.539299999999997</v>
      </c>
      <c r="AQ129" s="63">
        <f t="shared" si="51"/>
        <v>78.907299999999992</v>
      </c>
      <c r="AR129" s="63">
        <f t="shared" si="52"/>
        <v>7.6319999999999997</v>
      </c>
      <c r="AS129" s="63">
        <f t="shared" si="53"/>
        <v>0</v>
      </c>
      <c r="AT129" s="64">
        <f t="shared" si="54"/>
        <v>0</v>
      </c>
      <c r="AU129" s="64">
        <f t="shared" si="55"/>
        <v>0</v>
      </c>
      <c r="AV129" s="76">
        <v>0</v>
      </c>
      <c r="AW129" s="76">
        <v>0</v>
      </c>
      <c r="AX129" s="76">
        <v>0</v>
      </c>
      <c r="AY129" s="76">
        <v>0</v>
      </c>
      <c r="AZ129" s="64">
        <f t="shared" si="56"/>
        <v>0</v>
      </c>
      <c r="BA129" s="76">
        <v>0</v>
      </c>
      <c r="BB129" s="76">
        <v>0</v>
      </c>
      <c r="BC129" s="76">
        <v>0</v>
      </c>
      <c r="BD129" s="64">
        <f t="shared" si="57"/>
        <v>86.539299999999997</v>
      </c>
      <c r="BE129" s="64">
        <f t="shared" si="58"/>
        <v>0</v>
      </c>
      <c r="BF129" s="76">
        <v>0</v>
      </c>
      <c r="BG129" s="76">
        <v>0</v>
      </c>
      <c r="BH129" s="76">
        <v>0</v>
      </c>
      <c r="BI129" s="76">
        <v>0</v>
      </c>
      <c r="BJ129" s="64">
        <f t="shared" si="59"/>
        <v>86.539299999999997</v>
      </c>
      <c r="BK129" s="76">
        <v>78.907299999999992</v>
      </c>
      <c r="BL129" s="76">
        <v>7.6319999999999997</v>
      </c>
      <c r="BM129" s="76">
        <v>0</v>
      </c>
      <c r="BN129" s="76">
        <f t="shared" si="60"/>
        <v>0</v>
      </c>
      <c r="BO129" s="76">
        <f t="shared" si="61"/>
        <v>0</v>
      </c>
      <c r="BP129" s="76">
        <v>0</v>
      </c>
      <c r="BQ129" s="76">
        <v>0</v>
      </c>
      <c r="BR129" s="76">
        <v>0</v>
      </c>
      <c r="BS129" s="76">
        <v>0</v>
      </c>
      <c r="BT129" s="64">
        <f t="shared" si="62"/>
        <v>0</v>
      </c>
      <c r="BU129" s="76">
        <v>0</v>
      </c>
      <c r="BV129" s="76">
        <v>0</v>
      </c>
      <c r="BW129" s="76">
        <v>0</v>
      </c>
      <c r="BX129" s="76">
        <f t="shared" si="63"/>
        <v>0</v>
      </c>
      <c r="BY129" s="76">
        <f t="shared" si="64"/>
        <v>0</v>
      </c>
      <c r="BZ129" s="76">
        <f t="shared" si="65"/>
        <v>0</v>
      </c>
      <c r="CA129" s="76">
        <f t="shared" si="66"/>
        <v>0</v>
      </c>
      <c r="CB129" s="76">
        <f t="shared" si="67"/>
        <v>0</v>
      </c>
      <c r="CC129" s="76">
        <f t="shared" si="68"/>
        <v>0</v>
      </c>
      <c r="CD129" s="76">
        <f t="shared" si="69"/>
        <v>0</v>
      </c>
      <c r="CE129" s="76">
        <f t="shared" si="70"/>
        <v>0</v>
      </c>
      <c r="CF129" s="76">
        <f t="shared" si="71"/>
        <v>0</v>
      </c>
      <c r="CG129" s="76">
        <f t="shared" si="72"/>
        <v>0</v>
      </c>
      <c r="CH129" s="76">
        <f t="shared" si="73"/>
        <v>0</v>
      </c>
      <c r="CI129" s="76">
        <v>0</v>
      </c>
      <c r="CJ129" s="76">
        <v>0</v>
      </c>
      <c r="CK129" s="76">
        <v>0</v>
      </c>
      <c r="CL129" s="76">
        <v>0</v>
      </c>
      <c r="CM129" s="64">
        <f t="shared" si="74"/>
        <v>0</v>
      </c>
      <c r="CN129" s="76">
        <v>0</v>
      </c>
      <c r="CO129" s="76">
        <v>0</v>
      </c>
      <c r="CP129" s="76">
        <v>0</v>
      </c>
      <c r="CQ129" s="64">
        <f t="shared" si="75"/>
        <v>0</v>
      </c>
      <c r="CR129" s="64">
        <f t="shared" si="76"/>
        <v>0</v>
      </c>
      <c r="CS129" s="76">
        <v>0</v>
      </c>
      <c r="CT129" s="76">
        <v>0</v>
      </c>
      <c r="CU129" s="76">
        <v>0</v>
      </c>
      <c r="CV129" s="76">
        <v>0</v>
      </c>
      <c r="CW129" s="64">
        <f t="shared" si="77"/>
        <v>0</v>
      </c>
      <c r="CX129" s="76">
        <v>0</v>
      </c>
      <c r="CY129" s="76">
        <v>0</v>
      </c>
      <c r="CZ129" s="76">
        <v>0</v>
      </c>
      <c r="DA129" s="64">
        <f t="shared" si="78"/>
        <v>0</v>
      </c>
      <c r="DB129" s="64">
        <f t="shared" si="79"/>
        <v>0</v>
      </c>
      <c r="DC129" s="76">
        <v>0</v>
      </c>
      <c r="DD129" s="76">
        <v>0</v>
      </c>
      <c r="DE129" s="76">
        <v>0</v>
      </c>
      <c r="DF129" s="76">
        <v>0</v>
      </c>
      <c r="DG129" s="82">
        <f t="shared" si="80"/>
        <v>0</v>
      </c>
      <c r="DH129" s="83">
        <v>0</v>
      </c>
      <c r="DI129" s="83">
        <v>0</v>
      </c>
      <c r="DJ129" s="83">
        <v>0</v>
      </c>
      <c r="DK129" s="67" t="e">
        <f>#REF!+#REF!+#REF!+#REF!</f>
        <v>#REF!</v>
      </c>
      <c r="DL129" s="67" t="e">
        <f>#REF!+#REF!+AK129+BX129</f>
        <v>#REF!</v>
      </c>
      <c r="DM129" s="67" t="e">
        <f>#REF!+#REF!+AL129+BY129</f>
        <v>#REF!</v>
      </c>
      <c r="DN129" s="67" t="e">
        <f>#REF!+#REF!+AM129+BZ129</f>
        <v>#REF!</v>
      </c>
      <c r="DO129" s="67" t="e">
        <f>#REF!+#REF!+AN129+CA129</f>
        <v>#REF!</v>
      </c>
      <c r="DP129" s="67" t="e">
        <f>#REF!+#REF!+AO129+CB129</f>
        <v>#REF!</v>
      </c>
      <c r="DQ129" s="67" t="e">
        <f>#REF!+#REF!+AP129+CC129</f>
        <v>#REF!</v>
      </c>
      <c r="DR129" s="67" t="e">
        <f>#REF!+#REF!+AQ129+CD129</f>
        <v>#REF!</v>
      </c>
      <c r="DS129" s="67" t="e">
        <f>#REF!+#REF!+AR129+CE129</f>
        <v>#REF!</v>
      </c>
      <c r="DT129" s="67" t="e">
        <f>#REF!+#REF!+AS129+CF129</f>
        <v>#REF!</v>
      </c>
      <c r="DU129" s="64" t="e">
        <f>DK129-#REF!</f>
        <v>#REF!</v>
      </c>
      <c r="DV12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29" s="64" t="e">
        <f t="shared" si="81"/>
        <v>#REF!</v>
      </c>
      <c r="DX129" s="64" t="e">
        <f>DN129-Таблица13[[#This Row],[ФОТ20]]</f>
        <v>#REF!</v>
      </c>
      <c r="DY129" s="64" t="e">
        <f>DO129-Таблица13[[#This Row],[ЕСН24]]</f>
        <v>#REF!</v>
      </c>
      <c r="DZ129" s="64" t="e">
        <f t="shared" si="82"/>
        <v>#REF!</v>
      </c>
      <c r="EA12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29" s="64" t="e">
        <f t="shared" si="83"/>
        <v>#REF!</v>
      </c>
      <c r="EC129" s="64" t="e">
        <f t="shared" si="84"/>
        <v>#REF!</v>
      </c>
      <c r="ED129" s="64" t="e">
        <f t="shared" si="85"/>
        <v>#REF!</v>
      </c>
    </row>
    <row r="130" spans="1:134" ht="45" hidden="1">
      <c r="A130" s="70" t="s">
        <v>226</v>
      </c>
      <c r="B130" s="70">
        <v>118</v>
      </c>
      <c r="C130" s="71" t="s">
        <v>227</v>
      </c>
      <c r="D130" s="72" t="s">
        <v>228</v>
      </c>
      <c r="E130" s="73">
        <v>1</v>
      </c>
      <c r="F130" s="74" t="s">
        <v>229</v>
      </c>
      <c r="G130" s="73" t="s">
        <v>247</v>
      </c>
      <c r="H130" s="73" t="s">
        <v>248</v>
      </c>
      <c r="I130" s="73" t="s">
        <v>232</v>
      </c>
      <c r="J130" s="14" t="s">
        <v>490</v>
      </c>
      <c r="K130" s="75" t="s">
        <v>234</v>
      </c>
      <c r="L130" s="75" t="s">
        <v>290</v>
      </c>
      <c r="M130" s="75" t="s">
        <v>355</v>
      </c>
      <c r="N130" s="75" t="s">
        <v>356</v>
      </c>
      <c r="O130" s="70"/>
      <c r="P130" s="76" t="s">
        <v>722</v>
      </c>
      <c r="Q130" s="76"/>
      <c r="R130" s="76" t="s">
        <v>723</v>
      </c>
      <c r="S130" s="76" t="s">
        <v>465</v>
      </c>
      <c r="T130" s="77"/>
      <c r="U130" s="77"/>
      <c r="V130" s="76">
        <v>0</v>
      </c>
      <c r="W130" s="76">
        <v>0</v>
      </c>
      <c r="X130" s="78">
        <v>0</v>
      </c>
      <c r="Y130" s="76">
        <v>120</v>
      </c>
      <c r="Z130" s="76">
        <v>0</v>
      </c>
      <c r="AA130" s="76">
        <v>0</v>
      </c>
      <c r="AB130" s="76">
        <v>0</v>
      </c>
      <c r="AC130" s="76">
        <v>120</v>
      </c>
      <c r="AD130" s="76">
        <v>0</v>
      </c>
      <c r="AE130" s="79">
        <v>0</v>
      </c>
      <c r="AF130" s="79">
        <v>0</v>
      </c>
      <c r="AG130" s="76">
        <v>120</v>
      </c>
      <c r="AH130" s="74">
        <v>43221</v>
      </c>
      <c r="AI130" s="74">
        <v>43434</v>
      </c>
      <c r="AJ130" s="93" t="s">
        <v>722</v>
      </c>
      <c r="AK130" s="63">
        <f t="shared" si="45"/>
        <v>0</v>
      </c>
      <c r="AL130" s="63">
        <f t="shared" si="46"/>
        <v>0</v>
      </c>
      <c r="AM130" s="63">
        <f t="shared" si="47"/>
        <v>0</v>
      </c>
      <c r="AN130" s="63">
        <f t="shared" si="48"/>
        <v>0</v>
      </c>
      <c r="AO130" s="63">
        <f t="shared" si="49"/>
        <v>0</v>
      </c>
      <c r="AP130" s="63">
        <f t="shared" si="50"/>
        <v>54</v>
      </c>
      <c r="AQ130" s="63">
        <f t="shared" si="51"/>
        <v>54</v>
      </c>
      <c r="AR130" s="63">
        <f t="shared" si="52"/>
        <v>0</v>
      </c>
      <c r="AS130" s="63">
        <f t="shared" si="53"/>
        <v>0</v>
      </c>
      <c r="AT130" s="64">
        <f t="shared" si="54"/>
        <v>18</v>
      </c>
      <c r="AU130" s="64">
        <f t="shared" si="55"/>
        <v>0</v>
      </c>
      <c r="AV130" s="76">
        <v>0</v>
      </c>
      <c r="AW130" s="76">
        <v>0</v>
      </c>
      <c r="AX130" s="76">
        <v>0</v>
      </c>
      <c r="AY130" s="76">
        <v>0</v>
      </c>
      <c r="AZ130" s="64">
        <f t="shared" si="56"/>
        <v>18</v>
      </c>
      <c r="BA130" s="76">
        <v>18</v>
      </c>
      <c r="BB130" s="76">
        <v>0</v>
      </c>
      <c r="BC130" s="76">
        <v>0</v>
      </c>
      <c r="BD130" s="64">
        <f t="shared" si="57"/>
        <v>18</v>
      </c>
      <c r="BE130" s="64">
        <f t="shared" si="58"/>
        <v>0</v>
      </c>
      <c r="BF130" s="76">
        <v>0</v>
      </c>
      <c r="BG130" s="76">
        <v>0</v>
      </c>
      <c r="BH130" s="76">
        <v>0</v>
      </c>
      <c r="BI130" s="76">
        <v>0</v>
      </c>
      <c r="BJ130" s="64">
        <f t="shared" si="59"/>
        <v>18</v>
      </c>
      <c r="BK130" s="76">
        <v>18</v>
      </c>
      <c r="BL130" s="76">
        <v>0</v>
      </c>
      <c r="BM130" s="76">
        <v>0</v>
      </c>
      <c r="BN130" s="76">
        <f t="shared" si="60"/>
        <v>18</v>
      </c>
      <c r="BO130" s="76">
        <f t="shared" si="61"/>
        <v>0</v>
      </c>
      <c r="BP130" s="76">
        <v>0</v>
      </c>
      <c r="BQ130" s="76">
        <v>0</v>
      </c>
      <c r="BR130" s="76">
        <v>0</v>
      </c>
      <c r="BS130" s="76">
        <v>0</v>
      </c>
      <c r="BT130" s="64">
        <f t="shared" si="62"/>
        <v>18</v>
      </c>
      <c r="BU130" s="76">
        <v>18</v>
      </c>
      <c r="BV130" s="76">
        <v>0</v>
      </c>
      <c r="BW130" s="76">
        <v>0</v>
      </c>
      <c r="BX130" s="76">
        <f t="shared" si="63"/>
        <v>0</v>
      </c>
      <c r="BY130" s="76">
        <f t="shared" si="64"/>
        <v>0</v>
      </c>
      <c r="BZ130" s="76">
        <f t="shared" si="65"/>
        <v>0</v>
      </c>
      <c r="CA130" s="76">
        <f t="shared" si="66"/>
        <v>0</v>
      </c>
      <c r="CB130" s="76">
        <f t="shared" si="67"/>
        <v>0</v>
      </c>
      <c r="CC130" s="76">
        <f t="shared" si="68"/>
        <v>30</v>
      </c>
      <c r="CD130" s="76">
        <f t="shared" si="69"/>
        <v>30</v>
      </c>
      <c r="CE130" s="76">
        <f t="shared" si="70"/>
        <v>0</v>
      </c>
      <c r="CF130" s="76">
        <f t="shared" si="71"/>
        <v>0</v>
      </c>
      <c r="CG130" s="76">
        <f t="shared" si="72"/>
        <v>18</v>
      </c>
      <c r="CH130" s="76">
        <f t="shared" si="73"/>
        <v>0</v>
      </c>
      <c r="CI130" s="76">
        <v>0</v>
      </c>
      <c r="CJ130" s="76">
        <v>0</v>
      </c>
      <c r="CK130" s="76">
        <v>0</v>
      </c>
      <c r="CL130" s="76">
        <v>0</v>
      </c>
      <c r="CM130" s="64">
        <f t="shared" si="74"/>
        <v>18</v>
      </c>
      <c r="CN130" s="76">
        <v>18</v>
      </c>
      <c r="CO130" s="76">
        <v>0</v>
      </c>
      <c r="CP130" s="76">
        <v>0</v>
      </c>
      <c r="CQ130" s="64">
        <f t="shared" si="75"/>
        <v>12</v>
      </c>
      <c r="CR130" s="64">
        <f t="shared" si="76"/>
        <v>0</v>
      </c>
      <c r="CS130" s="76">
        <v>0</v>
      </c>
      <c r="CT130" s="76">
        <v>0</v>
      </c>
      <c r="CU130" s="76">
        <v>0</v>
      </c>
      <c r="CV130" s="76">
        <v>0</v>
      </c>
      <c r="CW130" s="64">
        <f t="shared" si="77"/>
        <v>12</v>
      </c>
      <c r="CX130" s="76">
        <v>12</v>
      </c>
      <c r="CY130" s="76">
        <v>0</v>
      </c>
      <c r="CZ130" s="76">
        <v>0</v>
      </c>
      <c r="DA130" s="64">
        <f t="shared" si="78"/>
        <v>0</v>
      </c>
      <c r="DB130" s="64">
        <f t="shared" si="79"/>
        <v>0</v>
      </c>
      <c r="DC130" s="76">
        <v>0</v>
      </c>
      <c r="DD130" s="76">
        <v>0</v>
      </c>
      <c r="DE130" s="76">
        <v>0</v>
      </c>
      <c r="DF130" s="76">
        <v>0</v>
      </c>
      <c r="DG130" s="82">
        <f t="shared" si="80"/>
        <v>0</v>
      </c>
      <c r="DH130" s="83">
        <v>0</v>
      </c>
      <c r="DI130" s="83">
        <v>0</v>
      </c>
      <c r="DJ130" s="83">
        <v>0</v>
      </c>
      <c r="DK130" s="67" t="e">
        <f>#REF!+#REF!+#REF!+#REF!</f>
        <v>#REF!</v>
      </c>
      <c r="DL130" s="67" t="e">
        <f>#REF!+#REF!+AK130+BX130</f>
        <v>#REF!</v>
      </c>
      <c r="DM130" s="67" t="e">
        <f>#REF!+#REF!+AL130+BY130</f>
        <v>#REF!</v>
      </c>
      <c r="DN130" s="67" t="e">
        <f>#REF!+#REF!+AM130+BZ130</f>
        <v>#REF!</v>
      </c>
      <c r="DO130" s="67" t="e">
        <f>#REF!+#REF!+AN130+CA130</f>
        <v>#REF!</v>
      </c>
      <c r="DP130" s="67" t="e">
        <f>#REF!+#REF!+AO130+CB130</f>
        <v>#REF!</v>
      </c>
      <c r="DQ130" s="67" t="e">
        <f>#REF!+#REF!+AP130+CC130</f>
        <v>#REF!</v>
      </c>
      <c r="DR130" s="67" t="e">
        <f>#REF!+#REF!+AQ130+CD130</f>
        <v>#REF!</v>
      </c>
      <c r="DS130" s="67" t="e">
        <f>#REF!+#REF!+AR130+CE130</f>
        <v>#REF!</v>
      </c>
      <c r="DT130" s="67" t="e">
        <f>#REF!+#REF!+AS130+CF130</f>
        <v>#REF!</v>
      </c>
      <c r="DU130" s="64" t="e">
        <f>DK130-#REF!</f>
        <v>#REF!</v>
      </c>
      <c r="DV13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0" s="64" t="e">
        <f t="shared" si="81"/>
        <v>#REF!</v>
      </c>
      <c r="DX130" s="64" t="e">
        <f>DN130-Таблица13[[#This Row],[ФОТ20]]</f>
        <v>#REF!</v>
      </c>
      <c r="DY130" s="64" t="e">
        <f>DO130-Таблица13[[#This Row],[ЕСН24]]</f>
        <v>#REF!</v>
      </c>
      <c r="DZ130" s="64" t="e">
        <f t="shared" si="82"/>
        <v>#REF!</v>
      </c>
      <c r="EA13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0" s="64" t="e">
        <f t="shared" si="83"/>
        <v>#REF!</v>
      </c>
      <c r="EC130" s="64" t="e">
        <f t="shared" si="84"/>
        <v>#REF!</v>
      </c>
      <c r="ED130" s="64" t="e">
        <f t="shared" si="85"/>
        <v>#REF!</v>
      </c>
    </row>
    <row r="131" spans="1:134" ht="67.5" hidden="1">
      <c r="A131" s="70" t="s">
        <v>226</v>
      </c>
      <c r="B131" s="70">
        <v>119</v>
      </c>
      <c r="C131" s="71" t="s">
        <v>227</v>
      </c>
      <c r="D131" s="72" t="s">
        <v>228</v>
      </c>
      <c r="E131" s="73">
        <v>1</v>
      </c>
      <c r="F131" s="74" t="s">
        <v>229</v>
      </c>
      <c r="G131" s="73" t="s">
        <v>247</v>
      </c>
      <c r="H131" s="73" t="s">
        <v>248</v>
      </c>
      <c r="I131" s="73" t="s">
        <v>232</v>
      </c>
      <c r="J131" s="14" t="s">
        <v>257</v>
      </c>
      <c r="K131" s="75" t="s">
        <v>258</v>
      </c>
      <c r="L131" s="75" t="s">
        <v>259</v>
      </c>
      <c r="M131" s="75" t="s">
        <v>250</v>
      </c>
      <c r="N131" s="75" t="s">
        <v>724</v>
      </c>
      <c r="O131" s="70"/>
      <c r="P131" s="76" t="s">
        <v>725</v>
      </c>
      <c r="Q131" s="76" t="s">
        <v>726</v>
      </c>
      <c r="R131" s="76" t="s">
        <v>727</v>
      </c>
      <c r="S131" s="76" t="s">
        <v>465</v>
      </c>
      <c r="T131" s="77"/>
      <c r="U131" s="77"/>
      <c r="V131" s="76">
        <v>0</v>
      </c>
      <c r="W131" s="76">
        <v>0</v>
      </c>
      <c r="X131" s="78">
        <v>0</v>
      </c>
      <c r="Y131" s="76">
        <v>177.30419999999998</v>
      </c>
      <c r="Z131" s="76">
        <v>5.5954999999999995</v>
      </c>
      <c r="AA131" s="76">
        <v>0</v>
      </c>
      <c r="AB131" s="76">
        <v>455.48199999999997</v>
      </c>
      <c r="AC131" s="76">
        <v>182.8997</v>
      </c>
      <c r="AD131" s="76">
        <v>0</v>
      </c>
      <c r="AE131" s="79">
        <v>0</v>
      </c>
      <c r="AF131" s="79">
        <v>0</v>
      </c>
      <c r="AG131" s="76">
        <v>182.8997</v>
      </c>
      <c r="AH131" s="74">
        <v>43143</v>
      </c>
      <c r="AI131" s="74">
        <v>43175</v>
      </c>
      <c r="AJ131" s="93" t="s">
        <v>242</v>
      </c>
      <c r="AK131" s="63">
        <f t="shared" si="45"/>
        <v>0</v>
      </c>
      <c r="AL131" s="63">
        <f t="shared" si="46"/>
        <v>0</v>
      </c>
      <c r="AM131" s="63">
        <f t="shared" si="47"/>
        <v>0</v>
      </c>
      <c r="AN131" s="63">
        <f t="shared" si="48"/>
        <v>0</v>
      </c>
      <c r="AO131" s="63">
        <f t="shared" si="49"/>
        <v>0</v>
      </c>
      <c r="AP131" s="63">
        <f t="shared" si="50"/>
        <v>0</v>
      </c>
      <c r="AQ131" s="63">
        <f t="shared" si="51"/>
        <v>0</v>
      </c>
      <c r="AR131" s="63">
        <f t="shared" si="52"/>
        <v>0</v>
      </c>
      <c r="AS131" s="63">
        <f t="shared" si="53"/>
        <v>0</v>
      </c>
      <c r="AT131" s="64">
        <f t="shared" si="54"/>
        <v>0</v>
      </c>
      <c r="AU131" s="64">
        <f t="shared" si="55"/>
        <v>0</v>
      </c>
      <c r="AV131" s="76">
        <v>0</v>
      </c>
      <c r="AW131" s="76">
        <v>0</v>
      </c>
      <c r="AX131" s="76">
        <v>0</v>
      </c>
      <c r="AY131" s="76">
        <v>0</v>
      </c>
      <c r="AZ131" s="64">
        <f t="shared" si="56"/>
        <v>0</v>
      </c>
      <c r="BA131" s="76">
        <v>0</v>
      </c>
      <c r="BB131" s="76">
        <v>0</v>
      </c>
      <c r="BC131" s="76">
        <v>0</v>
      </c>
      <c r="BD131" s="64">
        <f t="shared" si="57"/>
        <v>0</v>
      </c>
      <c r="BE131" s="64">
        <f t="shared" si="58"/>
        <v>0</v>
      </c>
      <c r="BF131" s="76">
        <v>0</v>
      </c>
      <c r="BG131" s="76">
        <v>0</v>
      </c>
      <c r="BH131" s="76">
        <v>0</v>
      </c>
      <c r="BI131" s="76">
        <v>0</v>
      </c>
      <c r="BJ131" s="64">
        <f t="shared" si="59"/>
        <v>0</v>
      </c>
      <c r="BK131" s="76">
        <v>0</v>
      </c>
      <c r="BL131" s="76">
        <v>0</v>
      </c>
      <c r="BM131" s="76">
        <v>0</v>
      </c>
      <c r="BN131" s="76">
        <f t="shared" si="60"/>
        <v>0</v>
      </c>
      <c r="BO131" s="76">
        <f t="shared" si="61"/>
        <v>0</v>
      </c>
      <c r="BP131" s="76">
        <v>0</v>
      </c>
      <c r="BQ131" s="76">
        <v>0</v>
      </c>
      <c r="BR131" s="76">
        <v>0</v>
      </c>
      <c r="BS131" s="76">
        <v>0</v>
      </c>
      <c r="BT131" s="64">
        <f t="shared" si="62"/>
        <v>0</v>
      </c>
      <c r="BU131" s="76">
        <v>0</v>
      </c>
      <c r="BV131" s="76">
        <v>0</v>
      </c>
      <c r="BW131" s="76">
        <v>0</v>
      </c>
      <c r="BX131" s="76">
        <f t="shared" si="63"/>
        <v>0</v>
      </c>
      <c r="BY131" s="76">
        <f t="shared" si="64"/>
        <v>0</v>
      </c>
      <c r="BZ131" s="76">
        <f t="shared" si="65"/>
        <v>0</v>
      </c>
      <c r="CA131" s="76">
        <f t="shared" si="66"/>
        <v>0</v>
      </c>
      <c r="CB131" s="76">
        <f t="shared" si="67"/>
        <v>0</v>
      </c>
      <c r="CC131" s="76">
        <f t="shared" si="68"/>
        <v>0</v>
      </c>
      <c r="CD131" s="76">
        <f t="shared" si="69"/>
        <v>0</v>
      </c>
      <c r="CE131" s="76">
        <f t="shared" si="70"/>
        <v>0</v>
      </c>
      <c r="CF131" s="76">
        <f t="shared" si="71"/>
        <v>0</v>
      </c>
      <c r="CG131" s="76">
        <f t="shared" si="72"/>
        <v>0</v>
      </c>
      <c r="CH131" s="76">
        <f t="shared" si="73"/>
        <v>0</v>
      </c>
      <c r="CI131" s="76">
        <v>0</v>
      </c>
      <c r="CJ131" s="76">
        <v>0</v>
      </c>
      <c r="CK131" s="76">
        <v>0</v>
      </c>
      <c r="CL131" s="76">
        <v>0</v>
      </c>
      <c r="CM131" s="64">
        <f t="shared" si="74"/>
        <v>0</v>
      </c>
      <c r="CN131" s="76">
        <v>0</v>
      </c>
      <c r="CO131" s="76">
        <v>0</v>
      </c>
      <c r="CP131" s="76">
        <v>0</v>
      </c>
      <c r="CQ131" s="64">
        <f t="shared" si="75"/>
        <v>0</v>
      </c>
      <c r="CR131" s="64">
        <f t="shared" si="76"/>
        <v>0</v>
      </c>
      <c r="CS131" s="76">
        <v>0</v>
      </c>
      <c r="CT131" s="76">
        <v>0</v>
      </c>
      <c r="CU131" s="76">
        <v>0</v>
      </c>
      <c r="CV131" s="76">
        <v>0</v>
      </c>
      <c r="CW131" s="64">
        <f t="shared" si="77"/>
        <v>0</v>
      </c>
      <c r="CX131" s="76">
        <v>0</v>
      </c>
      <c r="CY131" s="76">
        <v>0</v>
      </c>
      <c r="CZ131" s="76">
        <v>0</v>
      </c>
      <c r="DA131" s="64">
        <f t="shared" si="78"/>
        <v>0</v>
      </c>
      <c r="DB131" s="64">
        <f t="shared" si="79"/>
        <v>0</v>
      </c>
      <c r="DC131" s="76">
        <v>0</v>
      </c>
      <c r="DD131" s="76">
        <v>0</v>
      </c>
      <c r="DE131" s="76">
        <v>0</v>
      </c>
      <c r="DF131" s="76">
        <v>0</v>
      </c>
      <c r="DG131" s="82">
        <f t="shared" si="80"/>
        <v>0</v>
      </c>
      <c r="DH131" s="83">
        <v>0</v>
      </c>
      <c r="DI131" s="83">
        <v>0</v>
      </c>
      <c r="DJ131" s="83">
        <v>0</v>
      </c>
      <c r="DK131" s="67" t="e">
        <f>#REF!+#REF!+#REF!+#REF!</f>
        <v>#REF!</v>
      </c>
      <c r="DL131" s="67" t="e">
        <f>#REF!+#REF!+AK131+BX131</f>
        <v>#REF!</v>
      </c>
      <c r="DM131" s="67" t="e">
        <f>#REF!+#REF!+AL131+BY131</f>
        <v>#REF!</v>
      </c>
      <c r="DN131" s="67" t="e">
        <f>#REF!+#REF!+AM131+BZ131</f>
        <v>#REF!</v>
      </c>
      <c r="DO131" s="67" t="e">
        <f>#REF!+#REF!+AN131+CA131</f>
        <v>#REF!</v>
      </c>
      <c r="DP131" s="67" t="e">
        <f>#REF!+#REF!+AO131+CB131</f>
        <v>#REF!</v>
      </c>
      <c r="DQ131" s="67" t="e">
        <f>#REF!+#REF!+AP131+CC131</f>
        <v>#REF!</v>
      </c>
      <c r="DR131" s="67" t="e">
        <f>#REF!+#REF!+AQ131+CD131</f>
        <v>#REF!</v>
      </c>
      <c r="DS131" s="67" t="e">
        <f>#REF!+#REF!+AR131+CE131</f>
        <v>#REF!</v>
      </c>
      <c r="DT131" s="67" t="e">
        <f>#REF!+#REF!+AS131+CF131</f>
        <v>#REF!</v>
      </c>
      <c r="DU131" s="64" t="e">
        <f>DK131-#REF!</f>
        <v>#REF!</v>
      </c>
      <c r="DV13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1" s="64" t="e">
        <f t="shared" si="81"/>
        <v>#REF!</v>
      </c>
      <c r="DX131" s="64" t="e">
        <f>DN131-Таблица13[[#This Row],[ФОТ20]]</f>
        <v>#REF!</v>
      </c>
      <c r="DY131" s="64" t="e">
        <f>DO131-Таблица13[[#This Row],[ЕСН24]]</f>
        <v>#REF!</v>
      </c>
      <c r="DZ131" s="64" t="e">
        <f t="shared" si="82"/>
        <v>#REF!</v>
      </c>
      <c r="EA13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1" s="64" t="e">
        <f t="shared" si="83"/>
        <v>#REF!</v>
      </c>
      <c r="EC131" s="64" t="e">
        <f t="shared" si="84"/>
        <v>#REF!</v>
      </c>
      <c r="ED131" s="64" t="e">
        <f t="shared" si="85"/>
        <v>#REF!</v>
      </c>
    </row>
    <row r="132" spans="1:134" ht="45" hidden="1">
      <c r="A132" s="70" t="s">
        <v>226</v>
      </c>
      <c r="B132" s="70">
        <v>120</v>
      </c>
      <c r="C132" s="71" t="s">
        <v>227</v>
      </c>
      <c r="D132" s="72" t="s">
        <v>228</v>
      </c>
      <c r="E132" s="73">
        <v>1</v>
      </c>
      <c r="F132" s="74" t="s">
        <v>229</v>
      </c>
      <c r="G132" s="73" t="s">
        <v>247</v>
      </c>
      <c r="H132" s="73" t="s">
        <v>248</v>
      </c>
      <c r="I132" s="73" t="s">
        <v>232</v>
      </c>
      <c r="J132" s="14" t="s">
        <v>257</v>
      </c>
      <c r="K132" s="75" t="s">
        <v>258</v>
      </c>
      <c r="L132" s="75" t="s">
        <v>259</v>
      </c>
      <c r="M132" s="75" t="s">
        <v>250</v>
      </c>
      <c r="N132" s="75" t="s">
        <v>728</v>
      </c>
      <c r="O132" s="70"/>
      <c r="P132" s="76" t="s">
        <v>729</v>
      </c>
      <c r="Q132" s="76" t="s">
        <v>730</v>
      </c>
      <c r="R132" s="76" t="s">
        <v>731</v>
      </c>
      <c r="S132" s="76" t="s">
        <v>465</v>
      </c>
      <c r="T132" s="77"/>
      <c r="U132" s="77"/>
      <c r="V132" s="76">
        <v>0</v>
      </c>
      <c r="W132" s="76">
        <v>0</v>
      </c>
      <c r="X132" s="78">
        <v>0</v>
      </c>
      <c r="Y132" s="76">
        <v>229.29299999999998</v>
      </c>
      <c r="Z132" s="76">
        <v>6.9289000000000005</v>
      </c>
      <c r="AA132" s="76">
        <v>0</v>
      </c>
      <c r="AB132" s="76">
        <v>601.23199999999997</v>
      </c>
      <c r="AC132" s="76">
        <v>236.22179999999997</v>
      </c>
      <c r="AD132" s="76">
        <v>0</v>
      </c>
      <c r="AE132" s="79">
        <v>0</v>
      </c>
      <c r="AF132" s="79">
        <v>0</v>
      </c>
      <c r="AG132" s="76">
        <v>236.22179999999997</v>
      </c>
      <c r="AH132" s="74">
        <v>43143</v>
      </c>
      <c r="AI132" s="74">
        <v>43175</v>
      </c>
      <c r="AJ132" s="93" t="s">
        <v>242</v>
      </c>
      <c r="AK132" s="63">
        <f t="shared" si="45"/>
        <v>0</v>
      </c>
      <c r="AL132" s="63">
        <f t="shared" si="46"/>
        <v>0</v>
      </c>
      <c r="AM132" s="63">
        <f t="shared" si="47"/>
        <v>0</v>
      </c>
      <c r="AN132" s="63">
        <f t="shared" si="48"/>
        <v>0</v>
      </c>
      <c r="AO132" s="63">
        <f t="shared" si="49"/>
        <v>0</v>
      </c>
      <c r="AP132" s="63">
        <f t="shared" si="50"/>
        <v>0</v>
      </c>
      <c r="AQ132" s="63">
        <f t="shared" si="51"/>
        <v>0</v>
      </c>
      <c r="AR132" s="63">
        <f t="shared" si="52"/>
        <v>0</v>
      </c>
      <c r="AS132" s="63">
        <f t="shared" si="53"/>
        <v>0</v>
      </c>
      <c r="AT132" s="64">
        <f t="shared" si="54"/>
        <v>0</v>
      </c>
      <c r="AU132" s="64">
        <f t="shared" si="55"/>
        <v>0</v>
      </c>
      <c r="AV132" s="76">
        <v>0</v>
      </c>
      <c r="AW132" s="76">
        <v>0</v>
      </c>
      <c r="AX132" s="76">
        <v>0</v>
      </c>
      <c r="AY132" s="76">
        <v>0</v>
      </c>
      <c r="AZ132" s="64">
        <f t="shared" si="56"/>
        <v>0</v>
      </c>
      <c r="BA132" s="76">
        <v>0</v>
      </c>
      <c r="BB132" s="76">
        <v>0</v>
      </c>
      <c r="BC132" s="76">
        <v>0</v>
      </c>
      <c r="BD132" s="64">
        <f t="shared" si="57"/>
        <v>0</v>
      </c>
      <c r="BE132" s="64">
        <f t="shared" si="58"/>
        <v>0</v>
      </c>
      <c r="BF132" s="76">
        <v>0</v>
      </c>
      <c r="BG132" s="76">
        <v>0</v>
      </c>
      <c r="BH132" s="76">
        <v>0</v>
      </c>
      <c r="BI132" s="76">
        <v>0</v>
      </c>
      <c r="BJ132" s="64">
        <f t="shared" si="59"/>
        <v>0</v>
      </c>
      <c r="BK132" s="76">
        <v>0</v>
      </c>
      <c r="BL132" s="76">
        <v>0</v>
      </c>
      <c r="BM132" s="76">
        <v>0</v>
      </c>
      <c r="BN132" s="76">
        <f t="shared" si="60"/>
        <v>0</v>
      </c>
      <c r="BO132" s="76">
        <f t="shared" si="61"/>
        <v>0</v>
      </c>
      <c r="BP132" s="76">
        <v>0</v>
      </c>
      <c r="BQ132" s="76">
        <v>0</v>
      </c>
      <c r="BR132" s="76">
        <v>0</v>
      </c>
      <c r="BS132" s="76">
        <v>0</v>
      </c>
      <c r="BT132" s="64">
        <f t="shared" si="62"/>
        <v>0</v>
      </c>
      <c r="BU132" s="76">
        <v>0</v>
      </c>
      <c r="BV132" s="76">
        <v>0</v>
      </c>
      <c r="BW132" s="76">
        <v>0</v>
      </c>
      <c r="BX132" s="76">
        <f t="shared" si="63"/>
        <v>0</v>
      </c>
      <c r="BY132" s="76">
        <f t="shared" si="64"/>
        <v>0</v>
      </c>
      <c r="BZ132" s="76">
        <f t="shared" si="65"/>
        <v>0</v>
      </c>
      <c r="CA132" s="76">
        <f t="shared" si="66"/>
        <v>0</v>
      </c>
      <c r="CB132" s="76">
        <f t="shared" si="67"/>
        <v>0</v>
      </c>
      <c r="CC132" s="76">
        <f t="shared" si="68"/>
        <v>0</v>
      </c>
      <c r="CD132" s="76">
        <f t="shared" si="69"/>
        <v>0</v>
      </c>
      <c r="CE132" s="76">
        <f t="shared" si="70"/>
        <v>0</v>
      </c>
      <c r="CF132" s="76">
        <f t="shared" si="71"/>
        <v>0</v>
      </c>
      <c r="CG132" s="76">
        <f t="shared" si="72"/>
        <v>0</v>
      </c>
      <c r="CH132" s="76">
        <f t="shared" si="73"/>
        <v>0</v>
      </c>
      <c r="CI132" s="76">
        <v>0</v>
      </c>
      <c r="CJ132" s="76">
        <v>0</v>
      </c>
      <c r="CK132" s="76">
        <v>0</v>
      </c>
      <c r="CL132" s="76">
        <v>0</v>
      </c>
      <c r="CM132" s="64">
        <f t="shared" si="74"/>
        <v>0</v>
      </c>
      <c r="CN132" s="76">
        <v>0</v>
      </c>
      <c r="CO132" s="76">
        <v>0</v>
      </c>
      <c r="CP132" s="76">
        <v>0</v>
      </c>
      <c r="CQ132" s="64">
        <f t="shared" si="75"/>
        <v>0</v>
      </c>
      <c r="CR132" s="64">
        <f t="shared" si="76"/>
        <v>0</v>
      </c>
      <c r="CS132" s="76">
        <v>0</v>
      </c>
      <c r="CT132" s="76">
        <v>0</v>
      </c>
      <c r="CU132" s="76">
        <v>0</v>
      </c>
      <c r="CV132" s="76">
        <v>0</v>
      </c>
      <c r="CW132" s="64">
        <f t="shared" si="77"/>
        <v>0</v>
      </c>
      <c r="CX132" s="76">
        <v>0</v>
      </c>
      <c r="CY132" s="76">
        <v>0</v>
      </c>
      <c r="CZ132" s="76">
        <v>0</v>
      </c>
      <c r="DA132" s="64">
        <f t="shared" si="78"/>
        <v>0</v>
      </c>
      <c r="DB132" s="64">
        <f t="shared" si="79"/>
        <v>0</v>
      </c>
      <c r="DC132" s="76">
        <v>0</v>
      </c>
      <c r="DD132" s="76">
        <v>0</v>
      </c>
      <c r="DE132" s="76">
        <v>0</v>
      </c>
      <c r="DF132" s="76">
        <v>0</v>
      </c>
      <c r="DG132" s="82">
        <f t="shared" si="80"/>
        <v>0</v>
      </c>
      <c r="DH132" s="83">
        <v>0</v>
      </c>
      <c r="DI132" s="83">
        <v>0</v>
      </c>
      <c r="DJ132" s="83">
        <v>0</v>
      </c>
      <c r="DK132" s="67" t="e">
        <f>#REF!+#REF!+#REF!+#REF!</f>
        <v>#REF!</v>
      </c>
      <c r="DL132" s="67" t="e">
        <f>#REF!+#REF!+AK132+BX132</f>
        <v>#REF!</v>
      </c>
      <c r="DM132" s="67" t="e">
        <f>#REF!+#REF!+AL132+BY132</f>
        <v>#REF!</v>
      </c>
      <c r="DN132" s="67" t="e">
        <f>#REF!+#REF!+AM132+BZ132</f>
        <v>#REF!</v>
      </c>
      <c r="DO132" s="67" t="e">
        <f>#REF!+#REF!+AN132+CA132</f>
        <v>#REF!</v>
      </c>
      <c r="DP132" s="67" t="e">
        <f>#REF!+#REF!+AO132+CB132</f>
        <v>#REF!</v>
      </c>
      <c r="DQ132" s="67" t="e">
        <f>#REF!+#REF!+AP132+CC132</f>
        <v>#REF!</v>
      </c>
      <c r="DR132" s="67" t="e">
        <f>#REF!+#REF!+AQ132+CD132</f>
        <v>#REF!</v>
      </c>
      <c r="DS132" s="67" t="e">
        <f>#REF!+#REF!+AR132+CE132</f>
        <v>#REF!</v>
      </c>
      <c r="DT132" s="67" t="e">
        <f>#REF!+#REF!+AS132+CF132</f>
        <v>#REF!</v>
      </c>
      <c r="DU132" s="64" t="e">
        <f>DK132-#REF!</f>
        <v>#REF!</v>
      </c>
      <c r="DV13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2" s="64" t="e">
        <f t="shared" si="81"/>
        <v>#REF!</v>
      </c>
      <c r="DX132" s="64" t="e">
        <f>DN132-Таблица13[[#This Row],[ФОТ20]]</f>
        <v>#REF!</v>
      </c>
      <c r="DY132" s="64" t="e">
        <f>DO132-Таблица13[[#This Row],[ЕСН24]]</f>
        <v>#REF!</v>
      </c>
      <c r="DZ132" s="64" t="e">
        <f t="shared" si="82"/>
        <v>#REF!</v>
      </c>
      <c r="EA13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2" s="64" t="e">
        <f t="shared" si="83"/>
        <v>#REF!</v>
      </c>
      <c r="EC132" s="64" t="e">
        <f t="shared" si="84"/>
        <v>#REF!</v>
      </c>
      <c r="ED132" s="64" t="e">
        <f t="shared" si="85"/>
        <v>#REF!</v>
      </c>
    </row>
    <row r="133" spans="1:134" ht="45" hidden="1">
      <c r="A133" s="70" t="s">
        <v>226</v>
      </c>
      <c r="B133" s="70">
        <v>121</v>
      </c>
      <c r="C133" s="71" t="s">
        <v>227</v>
      </c>
      <c r="D133" s="72" t="s">
        <v>228</v>
      </c>
      <c r="E133" s="73">
        <v>1</v>
      </c>
      <c r="F133" s="74" t="s">
        <v>229</v>
      </c>
      <c r="G133" s="73" t="s">
        <v>247</v>
      </c>
      <c r="H133" s="73" t="s">
        <v>248</v>
      </c>
      <c r="I133" s="73" t="s">
        <v>232</v>
      </c>
      <c r="J133" s="14" t="s">
        <v>362</v>
      </c>
      <c r="K133" s="75" t="s">
        <v>258</v>
      </c>
      <c r="L133" s="75" t="s">
        <v>259</v>
      </c>
      <c r="M133" s="75" t="s">
        <v>250</v>
      </c>
      <c r="N133" s="75" t="s">
        <v>732</v>
      </c>
      <c r="O133" s="70"/>
      <c r="P133" s="76" t="s">
        <v>733</v>
      </c>
      <c r="Q133" s="76" t="s">
        <v>730</v>
      </c>
      <c r="R133" s="76" t="s">
        <v>734</v>
      </c>
      <c r="S133" s="76" t="s">
        <v>465</v>
      </c>
      <c r="T133" s="77"/>
      <c r="U133" s="77"/>
      <c r="V133" s="76">
        <v>0</v>
      </c>
      <c r="W133" s="76">
        <v>0</v>
      </c>
      <c r="X133" s="78">
        <v>0</v>
      </c>
      <c r="Y133" s="76">
        <v>74.838999999999999</v>
      </c>
      <c r="Z133" s="76">
        <v>5.2056000000000004</v>
      </c>
      <c r="AA133" s="76">
        <v>0</v>
      </c>
      <c r="AB133" s="76">
        <v>191.06</v>
      </c>
      <c r="AC133" s="76">
        <v>80.044600000000003</v>
      </c>
      <c r="AD133" s="76">
        <v>0</v>
      </c>
      <c r="AE133" s="79">
        <v>0</v>
      </c>
      <c r="AF133" s="79">
        <v>0</v>
      </c>
      <c r="AG133" s="76">
        <v>80.044600000000003</v>
      </c>
      <c r="AH133" s="74">
        <v>43143</v>
      </c>
      <c r="AI133" s="74">
        <v>43175</v>
      </c>
      <c r="AJ133" s="93" t="s">
        <v>242</v>
      </c>
      <c r="AK133" s="63">
        <f t="shared" si="45"/>
        <v>0</v>
      </c>
      <c r="AL133" s="63">
        <f t="shared" si="46"/>
        <v>0</v>
      </c>
      <c r="AM133" s="63">
        <f t="shared" si="47"/>
        <v>0</v>
      </c>
      <c r="AN133" s="63">
        <f t="shared" si="48"/>
        <v>0</v>
      </c>
      <c r="AO133" s="63">
        <f t="shared" si="49"/>
        <v>0</v>
      </c>
      <c r="AP133" s="63">
        <f t="shared" si="50"/>
        <v>0</v>
      </c>
      <c r="AQ133" s="63">
        <f t="shared" si="51"/>
        <v>0</v>
      </c>
      <c r="AR133" s="63">
        <f t="shared" si="52"/>
        <v>0</v>
      </c>
      <c r="AS133" s="63">
        <f t="shared" si="53"/>
        <v>0</v>
      </c>
      <c r="AT133" s="64">
        <f t="shared" si="54"/>
        <v>0</v>
      </c>
      <c r="AU133" s="64">
        <f t="shared" si="55"/>
        <v>0</v>
      </c>
      <c r="AV133" s="76">
        <v>0</v>
      </c>
      <c r="AW133" s="76">
        <v>0</v>
      </c>
      <c r="AX133" s="76">
        <v>0</v>
      </c>
      <c r="AY133" s="76">
        <v>0</v>
      </c>
      <c r="AZ133" s="64">
        <f t="shared" si="56"/>
        <v>0</v>
      </c>
      <c r="BA133" s="76">
        <v>0</v>
      </c>
      <c r="BB133" s="76">
        <v>0</v>
      </c>
      <c r="BC133" s="76">
        <v>0</v>
      </c>
      <c r="BD133" s="64">
        <f t="shared" si="57"/>
        <v>0</v>
      </c>
      <c r="BE133" s="64">
        <f t="shared" si="58"/>
        <v>0</v>
      </c>
      <c r="BF133" s="76">
        <v>0</v>
      </c>
      <c r="BG133" s="76">
        <v>0</v>
      </c>
      <c r="BH133" s="76">
        <v>0</v>
      </c>
      <c r="BI133" s="76">
        <v>0</v>
      </c>
      <c r="BJ133" s="64">
        <f t="shared" si="59"/>
        <v>0</v>
      </c>
      <c r="BK133" s="76">
        <v>0</v>
      </c>
      <c r="BL133" s="76">
        <v>0</v>
      </c>
      <c r="BM133" s="76">
        <v>0</v>
      </c>
      <c r="BN133" s="76">
        <f t="shared" si="60"/>
        <v>0</v>
      </c>
      <c r="BO133" s="76">
        <f t="shared" si="61"/>
        <v>0</v>
      </c>
      <c r="BP133" s="76">
        <v>0</v>
      </c>
      <c r="BQ133" s="76">
        <v>0</v>
      </c>
      <c r="BR133" s="76">
        <v>0</v>
      </c>
      <c r="BS133" s="76">
        <v>0</v>
      </c>
      <c r="BT133" s="64">
        <f t="shared" si="62"/>
        <v>0</v>
      </c>
      <c r="BU133" s="76">
        <v>0</v>
      </c>
      <c r="BV133" s="76">
        <v>0</v>
      </c>
      <c r="BW133" s="76">
        <v>0</v>
      </c>
      <c r="BX133" s="76">
        <f t="shared" si="63"/>
        <v>0</v>
      </c>
      <c r="BY133" s="76">
        <f t="shared" si="64"/>
        <v>0</v>
      </c>
      <c r="BZ133" s="76">
        <f t="shared" si="65"/>
        <v>0</v>
      </c>
      <c r="CA133" s="76">
        <f t="shared" si="66"/>
        <v>0</v>
      </c>
      <c r="CB133" s="76">
        <f t="shared" si="67"/>
        <v>0</v>
      </c>
      <c r="CC133" s="76">
        <f t="shared" si="68"/>
        <v>0</v>
      </c>
      <c r="CD133" s="76">
        <f t="shared" si="69"/>
        <v>0</v>
      </c>
      <c r="CE133" s="76">
        <f t="shared" si="70"/>
        <v>0</v>
      </c>
      <c r="CF133" s="76">
        <f t="shared" si="71"/>
        <v>0</v>
      </c>
      <c r="CG133" s="76">
        <f t="shared" si="72"/>
        <v>0</v>
      </c>
      <c r="CH133" s="76">
        <f t="shared" si="73"/>
        <v>0</v>
      </c>
      <c r="CI133" s="76">
        <v>0</v>
      </c>
      <c r="CJ133" s="76">
        <v>0</v>
      </c>
      <c r="CK133" s="76">
        <v>0</v>
      </c>
      <c r="CL133" s="76">
        <v>0</v>
      </c>
      <c r="CM133" s="64">
        <f t="shared" si="74"/>
        <v>0</v>
      </c>
      <c r="CN133" s="76">
        <v>0</v>
      </c>
      <c r="CO133" s="76">
        <v>0</v>
      </c>
      <c r="CP133" s="76">
        <v>0</v>
      </c>
      <c r="CQ133" s="64">
        <f t="shared" si="75"/>
        <v>0</v>
      </c>
      <c r="CR133" s="64">
        <f t="shared" si="76"/>
        <v>0</v>
      </c>
      <c r="CS133" s="76">
        <v>0</v>
      </c>
      <c r="CT133" s="76">
        <v>0</v>
      </c>
      <c r="CU133" s="76">
        <v>0</v>
      </c>
      <c r="CV133" s="76">
        <v>0</v>
      </c>
      <c r="CW133" s="64">
        <f t="shared" si="77"/>
        <v>0</v>
      </c>
      <c r="CX133" s="76">
        <v>0</v>
      </c>
      <c r="CY133" s="76">
        <v>0</v>
      </c>
      <c r="CZ133" s="76">
        <v>0</v>
      </c>
      <c r="DA133" s="64">
        <f t="shared" si="78"/>
        <v>0</v>
      </c>
      <c r="DB133" s="64">
        <f t="shared" si="79"/>
        <v>0</v>
      </c>
      <c r="DC133" s="76">
        <v>0</v>
      </c>
      <c r="DD133" s="76">
        <v>0</v>
      </c>
      <c r="DE133" s="76">
        <v>0</v>
      </c>
      <c r="DF133" s="76">
        <v>0</v>
      </c>
      <c r="DG133" s="82">
        <f t="shared" si="80"/>
        <v>0</v>
      </c>
      <c r="DH133" s="83">
        <v>0</v>
      </c>
      <c r="DI133" s="83">
        <v>0</v>
      </c>
      <c r="DJ133" s="83">
        <v>0</v>
      </c>
      <c r="DK133" s="67" t="e">
        <f>#REF!+#REF!+#REF!+#REF!</f>
        <v>#REF!</v>
      </c>
      <c r="DL133" s="67" t="e">
        <f>#REF!+#REF!+AK133+BX133</f>
        <v>#REF!</v>
      </c>
      <c r="DM133" s="67" t="e">
        <f>#REF!+#REF!+AL133+BY133</f>
        <v>#REF!</v>
      </c>
      <c r="DN133" s="67" t="e">
        <f>#REF!+#REF!+AM133+BZ133</f>
        <v>#REF!</v>
      </c>
      <c r="DO133" s="67" t="e">
        <f>#REF!+#REF!+AN133+CA133</f>
        <v>#REF!</v>
      </c>
      <c r="DP133" s="67" t="e">
        <f>#REF!+#REF!+AO133+CB133</f>
        <v>#REF!</v>
      </c>
      <c r="DQ133" s="67" t="e">
        <f>#REF!+#REF!+AP133+CC133</f>
        <v>#REF!</v>
      </c>
      <c r="DR133" s="67" t="e">
        <f>#REF!+#REF!+AQ133+CD133</f>
        <v>#REF!</v>
      </c>
      <c r="DS133" s="67" t="e">
        <f>#REF!+#REF!+AR133+CE133</f>
        <v>#REF!</v>
      </c>
      <c r="DT133" s="67" t="e">
        <f>#REF!+#REF!+AS133+CF133</f>
        <v>#REF!</v>
      </c>
      <c r="DU133" s="64" t="e">
        <f>DK133-#REF!</f>
        <v>#REF!</v>
      </c>
      <c r="DV13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3" s="64" t="e">
        <f t="shared" si="81"/>
        <v>#REF!</v>
      </c>
      <c r="DX133" s="64" t="e">
        <f>DN133-Таблица13[[#This Row],[ФОТ20]]</f>
        <v>#REF!</v>
      </c>
      <c r="DY133" s="64" t="e">
        <f>DO133-Таблица13[[#This Row],[ЕСН24]]</f>
        <v>#REF!</v>
      </c>
      <c r="DZ133" s="64" t="e">
        <f t="shared" si="82"/>
        <v>#REF!</v>
      </c>
      <c r="EA13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3" s="64" t="e">
        <f t="shared" si="83"/>
        <v>#REF!</v>
      </c>
      <c r="EC133" s="64" t="e">
        <f t="shared" si="84"/>
        <v>#REF!</v>
      </c>
      <c r="ED133" s="64" t="e">
        <f t="shared" si="85"/>
        <v>#REF!</v>
      </c>
    </row>
    <row r="134" spans="1:134" ht="45" hidden="1">
      <c r="A134" s="70" t="s">
        <v>226</v>
      </c>
      <c r="B134" s="70">
        <v>122</v>
      </c>
      <c r="C134" s="71" t="s">
        <v>227</v>
      </c>
      <c r="D134" s="72" t="s">
        <v>277</v>
      </c>
      <c r="E134" s="73">
        <v>1</v>
      </c>
      <c r="F134" s="74" t="s">
        <v>229</v>
      </c>
      <c r="G134" s="73" t="s">
        <v>247</v>
      </c>
      <c r="H134" s="73" t="s">
        <v>248</v>
      </c>
      <c r="I134" s="73" t="s">
        <v>232</v>
      </c>
      <c r="J134" s="14" t="s">
        <v>267</v>
      </c>
      <c r="K134" s="75" t="s">
        <v>263</v>
      </c>
      <c r="L134" s="75" t="s">
        <v>280</v>
      </c>
      <c r="M134" s="75" t="s">
        <v>236</v>
      </c>
      <c r="N134" s="75" t="s">
        <v>685</v>
      </c>
      <c r="O134" s="70"/>
      <c r="P134" s="76" t="s">
        <v>735</v>
      </c>
      <c r="Q134" s="76" t="s">
        <v>730</v>
      </c>
      <c r="R134" s="76" t="s">
        <v>736</v>
      </c>
      <c r="S134" s="76" t="s">
        <v>465</v>
      </c>
      <c r="T134" s="77"/>
      <c r="U134" s="77"/>
      <c r="V134" s="76">
        <v>0</v>
      </c>
      <c r="W134" s="76">
        <v>0</v>
      </c>
      <c r="X134" s="78">
        <v>0</v>
      </c>
      <c r="Y134" s="76">
        <v>135.78649999999999</v>
      </c>
      <c r="Z134" s="76">
        <v>2.5443000000000002</v>
      </c>
      <c r="AA134" s="76">
        <v>0</v>
      </c>
      <c r="AB134" s="76">
        <v>364.74</v>
      </c>
      <c r="AC134" s="76">
        <v>138.33080000000001</v>
      </c>
      <c r="AD134" s="76">
        <v>0</v>
      </c>
      <c r="AE134" s="79">
        <v>0</v>
      </c>
      <c r="AF134" s="79">
        <v>0</v>
      </c>
      <c r="AG134" s="76">
        <v>138.33080000000001</v>
      </c>
      <c r="AH134" s="74">
        <v>43276</v>
      </c>
      <c r="AI134" s="74">
        <v>43343</v>
      </c>
      <c r="AJ134" s="93" t="s">
        <v>242</v>
      </c>
      <c r="AK134" s="63">
        <f t="shared" si="45"/>
        <v>0</v>
      </c>
      <c r="AL134" s="63">
        <f t="shared" si="46"/>
        <v>0</v>
      </c>
      <c r="AM134" s="63">
        <f t="shared" si="47"/>
        <v>0</v>
      </c>
      <c r="AN134" s="63">
        <f t="shared" si="48"/>
        <v>0</v>
      </c>
      <c r="AO134" s="63">
        <f t="shared" si="49"/>
        <v>0</v>
      </c>
      <c r="AP134" s="63">
        <f t="shared" si="50"/>
        <v>92.225099999999998</v>
      </c>
      <c r="AQ134" s="63">
        <f t="shared" si="51"/>
        <v>90.528800000000004</v>
      </c>
      <c r="AR134" s="63">
        <f t="shared" si="52"/>
        <v>1.6962999999999999</v>
      </c>
      <c r="AS134" s="63">
        <f t="shared" si="53"/>
        <v>0</v>
      </c>
      <c r="AT134" s="64">
        <f t="shared" si="54"/>
        <v>45.257600000000004</v>
      </c>
      <c r="AU134" s="64">
        <f t="shared" si="55"/>
        <v>0</v>
      </c>
      <c r="AV134" s="76">
        <v>0</v>
      </c>
      <c r="AW134" s="76">
        <v>0</v>
      </c>
      <c r="AX134" s="76">
        <v>0</v>
      </c>
      <c r="AY134" s="76">
        <v>0</v>
      </c>
      <c r="AZ134" s="64">
        <f t="shared" si="56"/>
        <v>46.105600000000003</v>
      </c>
      <c r="BA134" s="76">
        <v>45.257600000000004</v>
      </c>
      <c r="BB134" s="76">
        <v>0.84799999999999998</v>
      </c>
      <c r="BC134" s="76">
        <v>0</v>
      </c>
      <c r="BD134" s="64">
        <f t="shared" si="57"/>
        <v>46.119500000000002</v>
      </c>
      <c r="BE134" s="64">
        <f t="shared" si="58"/>
        <v>0</v>
      </c>
      <c r="BF134" s="76">
        <v>0</v>
      </c>
      <c r="BG134" s="76">
        <v>0</v>
      </c>
      <c r="BH134" s="76">
        <v>0</v>
      </c>
      <c r="BI134" s="76">
        <v>0</v>
      </c>
      <c r="BJ134" s="64">
        <f t="shared" si="59"/>
        <v>46.119500000000002</v>
      </c>
      <c r="BK134" s="76">
        <v>45.2712</v>
      </c>
      <c r="BL134" s="76">
        <v>0.84830000000000005</v>
      </c>
      <c r="BM134" s="76">
        <v>0</v>
      </c>
      <c r="BN134" s="76">
        <f t="shared" si="60"/>
        <v>0</v>
      </c>
      <c r="BO134" s="76">
        <f t="shared" si="61"/>
        <v>0</v>
      </c>
      <c r="BP134" s="76">
        <v>0</v>
      </c>
      <c r="BQ134" s="76">
        <v>0</v>
      </c>
      <c r="BR134" s="76">
        <v>0</v>
      </c>
      <c r="BS134" s="76">
        <v>0</v>
      </c>
      <c r="BT134" s="64">
        <f t="shared" si="62"/>
        <v>0</v>
      </c>
      <c r="BU134" s="76">
        <v>0</v>
      </c>
      <c r="BV134" s="76">
        <v>0</v>
      </c>
      <c r="BW134" s="76">
        <v>0</v>
      </c>
      <c r="BX134" s="76">
        <f t="shared" si="63"/>
        <v>0</v>
      </c>
      <c r="BY134" s="76">
        <f t="shared" si="64"/>
        <v>0</v>
      </c>
      <c r="BZ134" s="76">
        <f t="shared" si="65"/>
        <v>0</v>
      </c>
      <c r="CA134" s="76">
        <f t="shared" si="66"/>
        <v>0</v>
      </c>
      <c r="CB134" s="76">
        <f t="shared" si="67"/>
        <v>0</v>
      </c>
      <c r="CC134" s="76">
        <f t="shared" si="68"/>
        <v>0</v>
      </c>
      <c r="CD134" s="76">
        <f t="shared" si="69"/>
        <v>0</v>
      </c>
      <c r="CE134" s="76">
        <f t="shared" si="70"/>
        <v>0</v>
      </c>
      <c r="CF134" s="76">
        <f t="shared" si="71"/>
        <v>0</v>
      </c>
      <c r="CG134" s="76">
        <f t="shared" si="72"/>
        <v>0</v>
      </c>
      <c r="CH134" s="76">
        <f t="shared" si="73"/>
        <v>0</v>
      </c>
      <c r="CI134" s="76">
        <v>0</v>
      </c>
      <c r="CJ134" s="76">
        <v>0</v>
      </c>
      <c r="CK134" s="76">
        <v>0</v>
      </c>
      <c r="CL134" s="76">
        <v>0</v>
      </c>
      <c r="CM134" s="64">
        <f t="shared" si="74"/>
        <v>0</v>
      </c>
      <c r="CN134" s="76">
        <v>0</v>
      </c>
      <c r="CO134" s="76">
        <v>0</v>
      </c>
      <c r="CP134" s="76">
        <v>0</v>
      </c>
      <c r="CQ134" s="64">
        <f t="shared" si="75"/>
        <v>0</v>
      </c>
      <c r="CR134" s="64">
        <f t="shared" si="76"/>
        <v>0</v>
      </c>
      <c r="CS134" s="76">
        <v>0</v>
      </c>
      <c r="CT134" s="76">
        <v>0</v>
      </c>
      <c r="CU134" s="76">
        <v>0</v>
      </c>
      <c r="CV134" s="76">
        <v>0</v>
      </c>
      <c r="CW134" s="64">
        <f t="shared" si="77"/>
        <v>0</v>
      </c>
      <c r="CX134" s="76">
        <v>0</v>
      </c>
      <c r="CY134" s="76">
        <v>0</v>
      </c>
      <c r="CZ134" s="76">
        <v>0</v>
      </c>
      <c r="DA134" s="64">
        <f t="shared" si="78"/>
        <v>0</v>
      </c>
      <c r="DB134" s="64">
        <f t="shared" si="79"/>
        <v>0</v>
      </c>
      <c r="DC134" s="76">
        <v>0</v>
      </c>
      <c r="DD134" s="76">
        <v>0</v>
      </c>
      <c r="DE134" s="76">
        <v>0</v>
      </c>
      <c r="DF134" s="76">
        <v>0</v>
      </c>
      <c r="DG134" s="82">
        <f t="shared" si="80"/>
        <v>0</v>
      </c>
      <c r="DH134" s="83">
        <v>0</v>
      </c>
      <c r="DI134" s="83">
        <v>0</v>
      </c>
      <c r="DJ134" s="83">
        <v>0</v>
      </c>
      <c r="DK134" s="67" t="e">
        <f>#REF!+#REF!+#REF!+#REF!</f>
        <v>#REF!</v>
      </c>
      <c r="DL134" s="67" t="e">
        <f>#REF!+#REF!+AK134+BX134</f>
        <v>#REF!</v>
      </c>
      <c r="DM134" s="67" t="e">
        <f>#REF!+#REF!+AL134+BY134</f>
        <v>#REF!</v>
      </c>
      <c r="DN134" s="67" t="e">
        <f>#REF!+#REF!+AM134+BZ134</f>
        <v>#REF!</v>
      </c>
      <c r="DO134" s="67" t="e">
        <f>#REF!+#REF!+AN134+CA134</f>
        <v>#REF!</v>
      </c>
      <c r="DP134" s="67" t="e">
        <f>#REF!+#REF!+AO134+CB134</f>
        <v>#REF!</v>
      </c>
      <c r="DQ134" s="67" t="e">
        <f>#REF!+#REF!+AP134+CC134</f>
        <v>#REF!</v>
      </c>
      <c r="DR134" s="67" t="e">
        <f>#REF!+#REF!+AQ134+CD134</f>
        <v>#REF!</v>
      </c>
      <c r="DS134" s="67" t="e">
        <f>#REF!+#REF!+AR134+CE134</f>
        <v>#REF!</v>
      </c>
      <c r="DT134" s="67" t="e">
        <f>#REF!+#REF!+AS134+CF134</f>
        <v>#REF!</v>
      </c>
      <c r="DU134" s="64" t="e">
        <f>DK134-#REF!</f>
        <v>#REF!</v>
      </c>
      <c r="DV13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4" s="64" t="e">
        <f t="shared" si="81"/>
        <v>#REF!</v>
      </c>
      <c r="DX134" s="64" t="e">
        <f>DN134-Таблица13[[#This Row],[ФОТ20]]</f>
        <v>#REF!</v>
      </c>
      <c r="DY134" s="64" t="e">
        <f>DO134-Таблица13[[#This Row],[ЕСН24]]</f>
        <v>#REF!</v>
      </c>
      <c r="DZ134" s="64" t="e">
        <f t="shared" si="82"/>
        <v>#REF!</v>
      </c>
      <c r="EA13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4" s="64" t="e">
        <f t="shared" si="83"/>
        <v>#REF!</v>
      </c>
      <c r="EC134" s="64" t="e">
        <f t="shared" si="84"/>
        <v>#REF!</v>
      </c>
      <c r="ED134" s="64" t="e">
        <f t="shared" si="85"/>
        <v>#REF!</v>
      </c>
    </row>
    <row r="135" spans="1:134" ht="45" hidden="1">
      <c r="A135" s="70" t="s">
        <v>226</v>
      </c>
      <c r="B135" s="70">
        <v>123</v>
      </c>
      <c r="C135" s="71" t="s">
        <v>227</v>
      </c>
      <c r="D135" s="72" t="s">
        <v>228</v>
      </c>
      <c r="E135" s="73">
        <v>1</v>
      </c>
      <c r="F135" s="74" t="s">
        <v>229</v>
      </c>
      <c r="G135" s="73" t="s">
        <v>247</v>
      </c>
      <c r="H135" s="73" t="s">
        <v>737</v>
      </c>
      <c r="I135" s="73" t="s">
        <v>232</v>
      </c>
      <c r="J135" s="14" t="s">
        <v>267</v>
      </c>
      <c r="K135" s="75" t="s">
        <v>263</v>
      </c>
      <c r="L135" s="75" t="s">
        <v>264</v>
      </c>
      <c r="M135" s="75" t="s">
        <v>376</v>
      </c>
      <c r="N135" s="75" t="s">
        <v>385</v>
      </c>
      <c r="O135" s="70"/>
      <c r="P135" s="76" t="s">
        <v>738</v>
      </c>
      <c r="Q135" s="76" t="s">
        <v>739</v>
      </c>
      <c r="R135" s="76" t="s">
        <v>740</v>
      </c>
      <c r="S135" s="76" t="s">
        <v>741</v>
      </c>
      <c r="T135" s="77" t="s">
        <v>742</v>
      </c>
      <c r="U135" s="77" t="s">
        <v>743</v>
      </c>
      <c r="V135" s="76">
        <v>882.43060000000003</v>
      </c>
      <c r="W135" s="76">
        <v>0</v>
      </c>
      <c r="X135" s="78">
        <v>0</v>
      </c>
      <c r="Y135" s="76">
        <v>0</v>
      </c>
      <c r="Z135" s="76">
        <v>0</v>
      </c>
      <c r="AA135" s="76">
        <v>0</v>
      </c>
      <c r="AB135" s="76">
        <v>2874.82</v>
      </c>
      <c r="AC135" s="76">
        <v>0</v>
      </c>
      <c r="AD135" s="76">
        <v>882.43060000000003</v>
      </c>
      <c r="AE135" s="79">
        <v>0</v>
      </c>
      <c r="AF135" s="79">
        <v>0</v>
      </c>
      <c r="AG135" s="76">
        <v>882.43060000000003</v>
      </c>
      <c r="AH135" s="74">
        <v>43276</v>
      </c>
      <c r="AI135" s="74">
        <v>43383</v>
      </c>
      <c r="AJ135" s="93"/>
      <c r="AK135" s="63">
        <f t="shared" si="45"/>
        <v>794.18759999999997</v>
      </c>
      <c r="AL135" s="63">
        <f t="shared" si="46"/>
        <v>794.18759999999997</v>
      </c>
      <c r="AM135" s="63">
        <f t="shared" si="47"/>
        <v>0</v>
      </c>
      <c r="AN135" s="63">
        <f t="shared" si="48"/>
        <v>0</v>
      </c>
      <c r="AO135" s="63">
        <f t="shared" si="49"/>
        <v>0</v>
      </c>
      <c r="AP135" s="63">
        <f t="shared" si="50"/>
        <v>0</v>
      </c>
      <c r="AQ135" s="63">
        <f t="shared" si="51"/>
        <v>0</v>
      </c>
      <c r="AR135" s="63">
        <f t="shared" si="52"/>
        <v>0</v>
      </c>
      <c r="AS135" s="63">
        <f t="shared" si="53"/>
        <v>0</v>
      </c>
      <c r="AT135" s="64">
        <f t="shared" si="54"/>
        <v>264.72919999999999</v>
      </c>
      <c r="AU135" s="64">
        <f t="shared" si="55"/>
        <v>264.72919999999999</v>
      </c>
      <c r="AV135" s="76">
        <v>264.72919999999999</v>
      </c>
      <c r="AW135" s="76">
        <v>0</v>
      </c>
      <c r="AX135" s="76">
        <v>0</v>
      </c>
      <c r="AY135" s="76">
        <v>0</v>
      </c>
      <c r="AZ135" s="64">
        <f t="shared" si="56"/>
        <v>0</v>
      </c>
      <c r="BA135" s="76">
        <v>0</v>
      </c>
      <c r="BB135" s="76">
        <v>0</v>
      </c>
      <c r="BC135" s="76">
        <v>0</v>
      </c>
      <c r="BD135" s="64">
        <f t="shared" si="57"/>
        <v>264.72919999999999</v>
      </c>
      <c r="BE135" s="64">
        <f t="shared" si="58"/>
        <v>264.72919999999999</v>
      </c>
      <c r="BF135" s="76">
        <v>264.72919999999999</v>
      </c>
      <c r="BG135" s="76">
        <v>0</v>
      </c>
      <c r="BH135" s="76">
        <v>0</v>
      </c>
      <c r="BI135" s="76">
        <v>0</v>
      </c>
      <c r="BJ135" s="64">
        <f t="shared" si="59"/>
        <v>0</v>
      </c>
      <c r="BK135" s="76">
        <v>0</v>
      </c>
      <c r="BL135" s="76">
        <v>0</v>
      </c>
      <c r="BM135" s="76">
        <v>0</v>
      </c>
      <c r="BN135" s="76">
        <f t="shared" si="60"/>
        <v>264.72919999999999</v>
      </c>
      <c r="BO135" s="76">
        <f t="shared" si="61"/>
        <v>264.72919999999999</v>
      </c>
      <c r="BP135" s="76">
        <v>264.72919999999999</v>
      </c>
      <c r="BQ135" s="76">
        <v>0</v>
      </c>
      <c r="BR135" s="76">
        <v>0</v>
      </c>
      <c r="BS135" s="76">
        <v>0</v>
      </c>
      <c r="BT135" s="64">
        <f t="shared" si="62"/>
        <v>0</v>
      </c>
      <c r="BU135" s="76">
        <v>0</v>
      </c>
      <c r="BV135" s="76">
        <v>0</v>
      </c>
      <c r="BW135" s="76">
        <v>0</v>
      </c>
      <c r="BX135" s="76">
        <f t="shared" si="63"/>
        <v>44.121499999999997</v>
      </c>
      <c r="BY135" s="76">
        <f t="shared" si="64"/>
        <v>44.121499999999997</v>
      </c>
      <c r="BZ135" s="76">
        <f t="shared" si="65"/>
        <v>0</v>
      </c>
      <c r="CA135" s="76">
        <f t="shared" si="66"/>
        <v>0</v>
      </c>
      <c r="CB135" s="76">
        <f t="shared" si="67"/>
        <v>0</v>
      </c>
      <c r="CC135" s="76">
        <f t="shared" si="68"/>
        <v>0</v>
      </c>
      <c r="CD135" s="76">
        <f t="shared" si="69"/>
        <v>0</v>
      </c>
      <c r="CE135" s="76">
        <f t="shared" si="70"/>
        <v>0</v>
      </c>
      <c r="CF135" s="76">
        <f t="shared" si="71"/>
        <v>0</v>
      </c>
      <c r="CG135" s="76">
        <f t="shared" si="72"/>
        <v>44.121499999999997</v>
      </c>
      <c r="CH135" s="76">
        <f t="shared" si="73"/>
        <v>44.121499999999997</v>
      </c>
      <c r="CI135" s="76">
        <v>44.121499999999997</v>
      </c>
      <c r="CJ135" s="76">
        <v>0</v>
      </c>
      <c r="CK135" s="76">
        <v>0</v>
      </c>
      <c r="CL135" s="76">
        <v>0</v>
      </c>
      <c r="CM135" s="64">
        <f t="shared" si="74"/>
        <v>0</v>
      </c>
      <c r="CN135" s="76">
        <v>0</v>
      </c>
      <c r="CO135" s="76">
        <v>0</v>
      </c>
      <c r="CP135" s="76">
        <v>0</v>
      </c>
      <c r="CQ135" s="64">
        <f t="shared" si="75"/>
        <v>0</v>
      </c>
      <c r="CR135" s="64">
        <f t="shared" si="76"/>
        <v>0</v>
      </c>
      <c r="CS135" s="76">
        <v>0</v>
      </c>
      <c r="CT135" s="76">
        <v>0</v>
      </c>
      <c r="CU135" s="76">
        <v>0</v>
      </c>
      <c r="CV135" s="76">
        <v>0</v>
      </c>
      <c r="CW135" s="64">
        <f t="shared" si="77"/>
        <v>0</v>
      </c>
      <c r="CX135" s="76">
        <v>0</v>
      </c>
      <c r="CY135" s="76">
        <v>0</v>
      </c>
      <c r="CZ135" s="76">
        <v>0</v>
      </c>
      <c r="DA135" s="64">
        <f t="shared" si="78"/>
        <v>0</v>
      </c>
      <c r="DB135" s="64">
        <f t="shared" si="79"/>
        <v>0</v>
      </c>
      <c r="DC135" s="76">
        <v>0</v>
      </c>
      <c r="DD135" s="76">
        <v>0</v>
      </c>
      <c r="DE135" s="76">
        <v>0</v>
      </c>
      <c r="DF135" s="76">
        <v>0</v>
      </c>
      <c r="DG135" s="82">
        <f t="shared" si="80"/>
        <v>0</v>
      </c>
      <c r="DH135" s="83">
        <v>0</v>
      </c>
      <c r="DI135" s="83">
        <v>0</v>
      </c>
      <c r="DJ135" s="83">
        <v>0</v>
      </c>
      <c r="DK135" s="67" t="e">
        <f>#REF!+#REF!+#REF!+#REF!</f>
        <v>#REF!</v>
      </c>
      <c r="DL135" s="67" t="e">
        <f>#REF!+#REF!+AK135+BX135</f>
        <v>#REF!</v>
      </c>
      <c r="DM135" s="67" t="e">
        <f>#REF!+#REF!+AL135+BY135</f>
        <v>#REF!</v>
      </c>
      <c r="DN135" s="67" t="e">
        <f>#REF!+#REF!+AM135+BZ135</f>
        <v>#REF!</v>
      </c>
      <c r="DO135" s="67" t="e">
        <f>#REF!+#REF!+AN135+CA135</f>
        <v>#REF!</v>
      </c>
      <c r="DP135" s="67" t="e">
        <f>#REF!+#REF!+AO135+CB135</f>
        <v>#REF!</v>
      </c>
      <c r="DQ135" s="67" t="e">
        <f>#REF!+#REF!+AP135+CC135</f>
        <v>#REF!</v>
      </c>
      <c r="DR135" s="67" t="e">
        <f>#REF!+#REF!+AQ135+CD135</f>
        <v>#REF!</v>
      </c>
      <c r="DS135" s="67" t="e">
        <f>#REF!+#REF!+AR135+CE135</f>
        <v>#REF!</v>
      </c>
      <c r="DT135" s="67" t="e">
        <f>#REF!+#REF!+AS135+CF135</f>
        <v>#REF!</v>
      </c>
      <c r="DU135" s="64" t="e">
        <f>DK135-#REF!</f>
        <v>#REF!</v>
      </c>
      <c r="DV13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5" s="64" t="e">
        <f t="shared" si="81"/>
        <v>#REF!</v>
      </c>
      <c r="DX135" s="64" t="e">
        <f>DN135-Таблица13[[#This Row],[ФОТ20]]</f>
        <v>#REF!</v>
      </c>
      <c r="DY135" s="64" t="e">
        <f>DO135-Таблица13[[#This Row],[ЕСН24]]</f>
        <v>#REF!</v>
      </c>
      <c r="DZ135" s="64" t="e">
        <f t="shared" si="82"/>
        <v>#REF!</v>
      </c>
      <c r="EA13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5" s="64" t="e">
        <f t="shared" si="83"/>
        <v>#REF!</v>
      </c>
      <c r="EC135" s="64" t="e">
        <f t="shared" si="84"/>
        <v>#REF!</v>
      </c>
      <c r="ED135" s="64" t="e">
        <f t="shared" si="85"/>
        <v>#REF!</v>
      </c>
    </row>
    <row r="136" spans="1:134" ht="45" hidden="1">
      <c r="A136" s="70" t="s">
        <v>226</v>
      </c>
      <c r="B136" s="70">
        <v>124</v>
      </c>
      <c r="C136" s="71" t="s">
        <v>227</v>
      </c>
      <c r="D136" s="72" t="s">
        <v>228</v>
      </c>
      <c r="E136" s="73">
        <v>1</v>
      </c>
      <c r="F136" s="74" t="s">
        <v>229</v>
      </c>
      <c r="G136" s="73" t="s">
        <v>247</v>
      </c>
      <c r="H136" s="73" t="s">
        <v>737</v>
      </c>
      <c r="I136" s="73" t="s">
        <v>232</v>
      </c>
      <c r="J136" s="14" t="s">
        <v>262</v>
      </c>
      <c r="K136" s="75" t="s">
        <v>263</v>
      </c>
      <c r="L136" s="75" t="s">
        <v>264</v>
      </c>
      <c r="M136" s="75" t="s">
        <v>325</v>
      </c>
      <c r="N136" s="75" t="s">
        <v>326</v>
      </c>
      <c r="O136" s="70"/>
      <c r="P136" s="76" t="s">
        <v>744</v>
      </c>
      <c r="Q136" s="76" t="s">
        <v>745</v>
      </c>
      <c r="R136" s="76" t="s">
        <v>746</v>
      </c>
      <c r="S136" s="76" t="s">
        <v>741</v>
      </c>
      <c r="T136" s="77" t="s">
        <v>742</v>
      </c>
      <c r="U136" s="77" t="s">
        <v>743</v>
      </c>
      <c r="V136" s="76">
        <v>860.63289999999995</v>
      </c>
      <c r="W136" s="76">
        <v>0</v>
      </c>
      <c r="X136" s="78">
        <v>0</v>
      </c>
      <c r="Y136" s="76">
        <v>0</v>
      </c>
      <c r="Z136" s="76">
        <v>0</v>
      </c>
      <c r="AA136" s="76">
        <v>0</v>
      </c>
      <c r="AB136" s="76">
        <v>2810.39</v>
      </c>
      <c r="AC136" s="76">
        <v>0</v>
      </c>
      <c r="AD136" s="76">
        <v>860.63289999999995</v>
      </c>
      <c r="AE136" s="79">
        <v>0</v>
      </c>
      <c r="AF136" s="79">
        <v>0</v>
      </c>
      <c r="AG136" s="76">
        <v>860.63289999999995</v>
      </c>
      <c r="AH136" s="74">
        <v>43276</v>
      </c>
      <c r="AI136" s="74">
        <v>43383</v>
      </c>
      <c r="AJ136" s="93"/>
      <c r="AK136" s="63">
        <f t="shared" si="45"/>
        <v>774.5696999999999</v>
      </c>
      <c r="AL136" s="63">
        <f t="shared" si="46"/>
        <v>774.5696999999999</v>
      </c>
      <c r="AM136" s="63">
        <f t="shared" si="47"/>
        <v>0</v>
      </c>
      <c r="AN136" s="63">
        <f t="shared" si="48"/>
        <v>0</v>
      </c>
      <c r="AO136" s="63">
        <f t="shared" si="49"/>
        <v>0</v>
      </c>
      <c r="AP136" s="63">
        <f t="shared" si="50"/>
        <v>0</v>
      </c>
      <c r="AQ136" s="63">
        <f t="shared" si="51"/>
        <v>0</v>
      </c>
      <c r="AR136" s="63">
        <f t="shared" si="52"/>
        <v>0</v>
      </c>
      <c r="AS136" s="63">
        <f t="shared" si="53"/>
        <v>0</v>
      </c>
      <c r="AT136" s="64">
        <f t="shared" si="54"/>
        <v>258.18989999999997</v>
      </c>
      <c r="AU136" s="64">
        <f t="shared" si="55"/>
        <v>258.18989999999997</v>
      </c>
      <c r="AV136" s="76">
        <v>258.18989999999997</v>
      </c>
      <c r="AW136" s="76">
        <v>0</v>
      </c>
      <c r="AX136" s="76">
        <v>0</v>
      </c>
      <c r="AY136" s="76">
        <v>0</v>
      </c>
      <c r="AZ136" s="64">
        <f t="shared" si="56"/>
        <v>0</v>
      </c>
      <c r="BA136" s="76">
        <v>0</v>
      </c>
      <c r="BB136" s="76">
        <v>0</v>
      </c>
      <c r="BC136" s="76">
        <v>0</v>
      </c>
      <c r="BD136" s="64">
        <f t="shared" si="57"/>
        <v>258.18989999999997</v>
      </c>
      <c r="BE136" s="64">
        <f t="shared" si="58"/>
        <v>258.18989999999997</v>
      </c>
      <c r="BF136" s="76">
        <v>258.18989999999997</v>
      </c>
      <c r="BG136" s="76">
        <v>0</v>
      </c>
      <c r="BH136" s="76">
        <v>0</v>
      </c>
      <c r="BI136" s="76">
        <v>0</v>
      </c>
      <c r="BJ136" s="64">
        <f t="shared" si="59"/>
        <v>0</v>
      </c>
      <c r="BK136" s="76">
        <v>0</v>
      </c>
      <c r="BL136" s="76">
        <v>0</v>
      </c>
      <c r="BM136" s="76">
        <v>0</v>
      </c>
      <c r="BN136" s="76">
        <f t="shared" si="60"/>
        <v>258.18989999999997</v>
      </c>
      <c r="BO136" s="76">
        <f t="shared" si="61"/>
        <v>258.18989999999997</v>
      </c>
      <c r="BP136" s="76">
        <v>258.18989999999997</v>
      </c>
      <c r="BQ136" s="76">
        <v>0</v>
      </c>
      <c r="BR136" s="76">
        <v>0</v>
      </c>
      <c r="BS136" s="76">
        <v>0</v>
      </c>
      <c r="BT136" s="64">
        <f t="shared" si="62"/>
        <v>0</v>
      </c>
      <c r="BU136" s="76">
        <v>0</v>
      </c>
      <c r="BV136" s="76">
        <v>0</v>
      </c>
      <c r="BW136" s="76">
        <v>0</v>
      </c>
      <c r="BX136" s="76">
        <f t="shared" si="63"/>
        <v>43.031599999999997</v>
      </c>
      <c r="BY136" s="76">
        <f t="shared" si="64"/>
        <v>43.031599999999997</v>
      </c>
      <c r="BZ136" s="76">
        <f t="shared" si="65"/>
        <v>0</v>
      </c>
      <c r="CA136" s="76">
        <f t="shared" si="66"/>
        <v>0</v>
      </c>
      <c r="CB136" s="76">
        <f t="shared" si="67"/>
        <v>0</v>
      </c>
      <c r="CC136" s="76">
        <f t="shared" si="68"/>
        <v>0</v>
      </c>
      <c r="CD136" s="76">
        <f t="shared" si="69"/>
        <v>0</v>
      </c>
      <c r="CE136" s="76">
        <f t="shared" si="70"/>
        <v>0</v>
      </c>
      <c r="CF136" s="76">
        <f t="shared" si="71"/>
        <v>0</v>
      </c>
      <c r="CG136" s="76">
        <f t="shared" si="72"/>
        <v>43.031599999999997</v>
      </c>
      <c r="CH136" s="76">
        <f t="shared" si="73"/>
        <v>43.031599999999997</v>
      </c>
      <c r="CI136" s="76">
        <v>43.031599999999997</v>
      </c>
      <c r="CJ136" s="76">
        <v>0</v>
      </c>
      <c r="CK136" s="76">
        <v>0</v>
      </c>
      <c r="CL136" s="76">
        <v>0</v>
      </c>
      <c r="CM136" s="64">
        <f t="shared" si="74"/>
        <v>0</v>
      </c>
      <c r="CN136" s="76">
        <v>0</v>
      </c>
      <c r="CO136" s="76">
        <v>0</v>
      </c>
      <c r="CP136" s="76">
        <v>0</v>
      </c>
      <c r="CQ136" s="64">
        <f t="shared" si="75"/>
        <v>0</v>
      </c>
      <c r="CR136" s="64">
        <f t="shared" si="76"/>
        <v>0</v>
      </c>
      <c r="CS136" s="76">
        <v>0</v>
      </c>
      <c r="CT136" s="76">
        <v>0</v>
      </c>
      <c r="CU136" s="76">
        <v>0</v>
      </c>
      <c r="CV136" s="76">
        <v>0</v>
      </c>
      <c r="CW136" s="64">
        <f t="shared" si="77"/>
        <v>0</v>
      </c>
      <c r="CX136" s="76">
        <v>0</v>
      </c>
      <c r="CY136" s="76">
        <v>0</v>
      </c>
      <c r="CZ136" s="76">
        <v>0</v>
      </c>
      <c r="DA136" s="64">
        <f t="shared" si="78"/>
        <v>0</v>
      </c>
      <c r="DB136" s="64">
        <f t="shared" si="79"/>
        <v>0</v>
      </c>
      <c r="DC136" s="76">
        <v>0</v>
      </c>
      <c r="DD136" s="76">
        <v>0</v>
      </c>
      <c r="DE136" s="76">
        <v>0</v>
      </c>
      <c r="DF136" s="76">
        <v>0</v>
      </c>
      <c r="DG136" s="82">
        <f t="shared" si="80"/>
        <v>0</v>
      </c>
      <c r="DH136" s="83">
        <v>0</v>
      </c>
      <c r="DI136" s="83">
        <v>0</v>
      </c>
      <c r="DJ136" s="83">
        <v>0</v>
      </c>
      <c r="DK136" s="67" t="e">
        <f>#REF!+#REF!+#REF!+#REF!</f>
        <v>#REF!</v>
      </c>
      <c r="DL136" s="67" t="e">
        <f>#REF!+#REF!+AK136+BX136</f>
        <v>#REF!</v>
      </c>
      <c r="DM136" s="67" t="e">
        <f>#REF!+#REF!+AL136+BY136</f>
        <v>#REF!</v>
      </c>
      <c r="DN136" s="67" t="e">
        <f>#REF!+#REF!+AM136+BZ136</f>
        <v>#REF!</v>
      </c>
      <c r="DO136" s="67" t="e">
        <f>#REF!+#REF!+AN136+CA136</f>
        <v>#REF!</v>
      </c>
      <c r="DP136" s="67" t="e">
        <f>#REF!+#REF!+AO136+CB136</f>
        <v>#REF!</v>
      </c>
      <c r="DQ136" s="67" t="e">
        <f>#REF!+#REF!+AP136+CC136</f>
        <v>#REF!</v>
      </c>
      <c r="DR136" s="67" t="e">
        <f>#REF!+#REF!+AQ136+CD136</f>
        <v>#REF!</v>
      </c>
      <c r="DS136" s="67" t="e">
        <f>#REF!+#REF!+AR136+CE136</f>
        <v>#REF!</v>
      </c>
      <c r="DT136" s="67" t="e">
        <f>#REF!+#REF!+AS136+CF136</f>
        <v>#REF!</v>
      </c>
      <c r="DU136" s="64" t="e">
        <f>DK136-#REF!</f>
        <v>#REF!</v>
      </c>
      <c r="DV13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6" s="64" t="e">
        <f t="shared" si="81"/>
        <v>#REF!</v>
      </c>
      <c r="DX136" s="64" t="e">
        <f>DN136-Таблица13[[#This Row],[ФОТ20]]</f>
        <v>#REF!</v>
      </c>
      <c r="DY136" s="64" t="e">
        <f>DO136-Таблица13[[#This Row],[ЕСН24]]</f>
        <v>#REF!</v>
      </c>
      <c r="DZ136" s="64" t="e">
        <f t="shared" si="82"/>
        <v>#REF!</v>
      </c>
      <c r="EA13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6" s="64" t="e">
        <f t="shared" si="83"/>
        <v>#REF!</v>
      </c>
      <c r="EC136" s="64" t="e">
        <f t="shared" si="84"/>
        <v>#REF!</v>
      </c>
      <c r="ED136" s="64" t="e">
        <f t="shared" si="85"/>
        <v>#REF!</v>
      </c>
    </row>
    <row r="137" spans="1:134" ht="45" hidden="1">
      <c r="A137" s="70" t="s">
        <v>226</v>
      </c>
      <c r="B137" s="70">
        <v>125</v>
      </c>
      <c r="C137" s="71" t="s">
        <v>227</v>
      </c>
      <c r="D137" s="72" t="s">
        <v>228</v>
      </c>
      <c r="E137" s="73">
        <v>1</v>
      </c>
      <c r="F137" s="74" t="s">
        <v>229</v>
      </c>
      <c r="G137" s="73" t="s">
        <v>247</v>
      </c>
      <c r="H137" s="73" t="s">
        <v>737</v>
      </c>
      <c r="I137" s="73" t="s">
        <v>232</v>
      </c>
      <c r="J137" s="14" t="s">
        <v>249</v>
      </c>
      <c r="K137" s="75" t="s">
        <v>234</v>
      </c>
      <c r="L137" s="75" t="s">
        <v>235</v>
      </c>
      <c r="M137" s="75" t="s">
        <v>325</v>
      </c>
      <c r="N137" s="75" t="s">
        <v>511</v>
      </c>
      <c r="O137" s="70"/>
      <c r="P137" s="76" t="s">
        <v>747</v>
      </c>
      <c r="Q137" s="76" t="s">
        <v>745</v>
      </c>
      <c r="R137" s="76" t="s">
        <v>748</v>
      </c>
      <c r="S137" s="76" t="s">
        <v>741</v>
      </c>
      <c r="T137" s="77" t="s">
        <v>742</v>
      </c>
      <c r="U137" s="77" t="s">
        <v>743</v>
      </c>
      <c r="V137" s="76">
        <v>255.81869999999998</v>
      </c>
      <c r="W137" s="76">
        <v>0</v>
      </c>
      <c r="X137" s="78">
        <v>0</v>
      </c>
      <c r="Y137" s="76">
        <v>0</v>
      </c>
      <c r="Z137" s="76">
        <v>0</v>
      </c>
      <c r="AA137" s="76">
        <v>0</v>
      </c>
      <c r="AB137" s="76">
        <v>829.36</v>
      </c>
      <c r="AC137" s="76">
        <v>0</v>
      </c>
      <c r="AD137" s="76">
        <v>255.81869999999998</v>
      </c>
      <c r="AE137" s="79">
        <v>0</v>
      </c>
      <c r="AF137" s="79">
        <v>0</v>
      </c>
      <c r="AG137" s="76">
        <v>255.81869999999998</v>
      </c>
      <c r="AH137" s="74">
        <v>43185</v>
      </c>
      <c r="AI137" s="74">
        <v>43220</v>
      </c>
      <c r="AJ137" s="93"/>
      <c r="AK137" s="63">
        <f t="shared" si="45"/>
        <v>0</v>
      </c>
      <c r="AL137" s="63">
        <f t="shared" si="46"/>
        <v>0</v>
      </c>
      <c r="AM137" s="63">
        <f t="shared" si="47"/>
        <v>0</v>
      </c>
      <c r="AN137" s="63">
        <f t="shared" si="48"/>
        <v>0</v>
      </c>
      <c r="AO137" s="63">
        <f t="shared" si="49"/>
        <v>0</v>
      </c>
      <c r="AP137" s="63">
        <f t="shared" si="50"/>
        <v>0</v>
      </c>
      <c r="AQ137" s="63">
        <f t="shared" si="51"/>
        <v>0</v>
      </c>
      <c r="AR137" s="63">
        <f t="shared" si="52"/>
        <v>0</v>
      </c>
      <c r="AS137" s="63">
        <f t="shared" si="53"/>
        <v>0</v>
      </c>
      <c r="AT137" s="64">
        <f t="shared" si="54"/>
        <v>0</v>
      </c>
      <c r="AU137" s="64">
        <f t="shared" si="55"/>
        <v>0</v>
      </c>
      <c r="AV137" s="76">
        <v>0</v>
      </c>
      <c r="AW137" s="76">
        <v>0</v>
      </c>
      <c r="AX137" s="76">
        <v>0</v>
      </c>
      <c r="AY137" s="76">
        <v>0</v>
      </c>
      <c r="AZ137" s="64">
        <f t="shared" si="56"/>
        <v>0</v>
      </c>
      <c r="BA137" s="76">
        <v>0</v>
      </c>
      <c r="BB137" s="76">
        <v>0</v>
      </c>
      <c r="BC137" s="76">
        <v>0</v>
      </c>
      <c r="BD137" s="64">
        <f t="shared" si="57"/>
        <v>0</v>
      </c>
      <c r="BE137" s="64">
        <f t="shared" si="58"/>
        <v>0</v>
      </c>
      <c r="BF137" s="76">
        <v>0</v>
      </c>
      <c r="BG137" s="76">
        <v>0</v>
      </c>
      <c r="BH137" s="76">
        <v>0</v>
      </c>
      <c r="BI137" s="76">
        <v>0</v>
      </c>
      <c r="BJ137" s="64">
        <f t="shared" si="59"/>
        <v>0</v>
      </c>
      <c r="BK137" s="76">
        <v>0</v>
      </c>
      <c r="BL137" s="76">
        <v>0</v>
      </c>
      <c r="BM137" s="76">
        <v>0</v>
      </c>
      <c r="BN137" s="76">
        <f t="shared" si="60"/>
        <v>0</v>
      </c>
      <c r="BO137" s="76">
        <f t="shared" si="61"/>
        <v>0</v>
      </c>
      <c r="BP137" s="76">
        <v>0</v>
      </c>
      <c r="BQ137" s="76">
        <v>0</v>
      </c>
      <c r="BR137" s="76">
        <v>0</v>
      </c>
      <c r="BS137" s="76">
        <v>0</v>
      </c>
      <c r="BT137" s="64">
        <f t="shared" si="62"/>
        <v>0</v>
      </c>
      <c r="BU137" s="76">
        <v>0</v>
      </c>
      <c r="BV137" s="76">
        <v>0</v>
      </c>
      <c r="BW137" s="76">
        <v>0</v>
      </c>
      <c r="BX137" s="76">
        <f t="shared" si="63"/>
        <v>0</v>
      </c>
      <c r="BY137" s="76">
        <f t="shared" si="64"/>
        <v>0</v>
      </c>
      <c r="BZ137" s="76">
        <f t="shared" si="65"/>
        <v>0</v>
      </c>
      <c r="CA137" s="76">
        <f t="shared" si="66"/>
        <v>0</v>
      </c>
      <c r="CB137" s="76">
        <f t="shared" si="67"/>
        <v>0</v>
      </c>
      <c r="CC137" s="76">
        <f t="shared" si="68"/>
        <v>0</v>
      </c>
      <c r="CD137" s="76">
        <f t="shared" si="69"/>
        <v>0</v>
      </c>
      <c r="CE137" s="76">
        <f t="shared" si="70"/>
        <v>0</v>
      </c>
      <c r="CF137" s="76">
        <f t="shared" si="71"/>
        <v>0</v>
      </c>
      <c r="CG137" s="76">
        <f t="shared" si="72"/>
        <v>0</v>
      </c>
      <c r="CH137" s="76">
        <f t="shared" si="73"/>
        <v>0</v>
      </c>
      <c r="CI137" s="76">
        <v>0</v>
      </c>
      <c r="CJ137" s="76">
        <v>0</v>
      </c>
      <c r="CK137" s="76">
        <v>0</v>
      </c>
      <c r="CL137" s="76">
        <v>0</v>
      </c>
      <c r="CM137" s="64">
        <f t="shared" si="74"/>
        <v>0</v>
      </c>
      <c r="CN137" s="76">
        <v>0</v>
      </c>
      <c r="CO137" s="76">
        <v>0</v>
      </c>
      <c r="CP137" s="76">
        <v>0</v>
      </c>
      <c r="CQ137" s="64">
        <f t="shared" si="75"/>
        <v>0</v>
      </c>
      <c r="CR137" s="64">
        <f t="shared" si="76"/>
        <v>0</v>
      </c>
      <c r="CS137" s="76">
        <v>0</v>
      </c>
      <c r="CT137" s="76">
        <v>0</v>
      </c>
      <c r="CU137" s="76">
        <v>0</v>
      </c>
      <c r="CV137" s="76">
        <v>0</v>
      </c>
      <c r="CW137" s="64">
        <f t="shared" si="77"/>
        <v>0</v>
      </c>
      <c r="CX137" s="76">
        <v>0</v>
      </c>
      <c r="CY137" s="76">
        <v>0</v>
      </c>
      <c r="CZ137" s="76">
        <v>0</v>
      </c>
      <c r="DA137" s="64">
        <f t="shared" si="78"/>
        <v>0</v>
      </c>
      <c r="DB137" s="64">
        <f t="shared" si="79"/>
        <v>0</v>
      </c>
      <c r="DC137" s="76">
        <v>0</v>
      </c>
      <c r="DD137" s="76">
        <v>0</v>
      </c>
      <c r="DE137" s="76">
        <v>0</v>
      </c>
      <c r="DF137" s="76">
        <v>0</v>
      </c>
      <c r="DG137" s="82">
        <f t="shared" si="80"/>
        <v>0</v>
      </c>
      <c r="DH137" s="83">
        <v>0</v>
      </c>
      <c r="DI137" s="83">
        <v>0</v>
      </c>
      <c r="DJ137" s="83">
        <v>0</v>
      </c>
      <c r="DK137" s="67" t="e">
        <f>#REF!+#REF!+#REF!+#REF!</f>
        <v>#REF!</v>
      </c>
      <c r="DL137" s="67" t="e">
        <f>#REF!+#REF!+AK137+BX137</f>
        <v>#REF!</v>
      </c>
      <c r="DM137" s="67" t="e">
        <f>#REF!+#REF!+AL137+BY137</f>
        <v>#REF!</v>
      </c>
      <c r="DN137" s="67" t="e">
        <f>#REF!+#REF!+AM137+BZ137</f>
        <v>#REF!</v>
      </c>
      <c r="DO137" s="67" t="e">
        <f>#REF!+#REF!+AN137+CA137</f>
        <v>#REF!</v>
      </c>
      <c r="DP137" s="67" t="e">
        <f>#REF!+#REF!+AO137+CB137</f>
        <v>#REF!</v>
      </c>
      <c r="DQ137" s="67" t="e">
        <f>#REF!+#REF!+AP137+CC137</f>
        <v>#REF!</v>
      </c>
      <c r="DR137" s="67" t="e">
        <f>#REF!+#REF!+AQ137+CD137</f>
        <v>#REF!</v>
      </c>
      <c r="DS137" s="67" t="e">
        <f>#REF!+#REF!+AR137+CE137</f>
        <v>#REF!</v>
      </c>
      <c r="DT137" s="67" t="e">
        <f>#REF!+#REF!+AS137+CF137</f>
        <v>#REF!</v>
      </c>
      <c r="DU137" s="64" t="e">
        <f>DK137-#REF!</f>
        <v>#REF!</v>
      </c>
      <c r="DV13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7" s="64" t="e">
        <f t="shared" si="81"/>
        <v>#REF!</v>
      </c>
      <c r="DX137" s="64" t="e">
        <f>DN137-Таблица13[[#This Row],[ФОТ20]]</f>
        <v>#REF!</v>
      </c>
      <c r="DY137" s="64" t="e">
        <f>DO137-Таблица13[[#This Row],[ЕСН24]]</f>
        <v>#REF!</v>
      </c>
      <c r="DZ137" s="64" t="e">
        <f t="shared" si="82"/>
        <v>#REF!</v>
      </c>
      <c r="EA13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7" s="64" t="e">
        <f t="shared" si="83"/>
        <v>#REF!</v>
      </c>
      <c r="EC137" s="64" t="e">
        <f t="shared" si="84"/>
        <v>#REF!</v>
      </c>
      <c r="ED137" s="64" t="e">
        <f t="shared" si="85"/>
        <v>#REF!</v>
      </c>
    </row>
    <row r="138" spans="1:134" ht="45" hidden="1">
      <c r="A138" s="70" t="s">
        <v>226</v>
      </c>
      <c r="B138" s="70">
        <v>126</v>
      </c>
      <c r="C138" s="71" t="s">
        <v>227</v>
      </c>
      <c r="D138" s="72" t="s">
        <v>228</v>
      </c>
      <c r="E138" s="73">
        <v>1</v>
      </c>
      <c r="F138" s="74" t="s">
        <v>229</v>
      </c>
      <c r="G138" s="73" t="s">
        <v>247</v>
      </c>
      <c r="H138" s="73" t="s">
        <v>737</v>
      </c>
      <c r="I138" s="73" t="s">
        <v>232</v>
      </c>
      <c r="J138" s="14" t="s">
        <v>233</v>
      </c>
      <c r="K138" s="75" t="s">
        <v>234</v>
      </c>
      <c r="L138" s="75" t="s">
        <v>235</v>
      </c>
      <c r="M138" s="75" t="s">
        <v>376</v>
      </c>
      <c r="N138" s="75" t="s">
        <v>533</v>
      </c>
      <c r="O138" s="70"/>
      <c r="P138" s="76" t="s">
        <v>749</v>
      </c>
      <c r="Q138" s="76" t="s">
        <v>739</v>
      </c>
      <c r="R138" s="76" t="s">
        <v>750</v>
      </c>
      <c r="S138" s="76" t="s">
        <v>741</v>
      </c>
      <c r="T138" s="77" t="s">
        <v>742</v>
      </c>
      <c r="U138" s="77" t="s">
        <v>743</v>
      </c>
      <c r="V138" s="76">
        <v>449.26679999999999</v>
      </c>
      <c r="W138" s="76">
        <v>0</v>
      </c>
      <c r="X138" s="78">
        <v>0</v>
      </c>
      <c r="Y138" s="76">
        <v>0</v>
      </c>
      <c r="Z138" s="76">
        <v>0</v>
      </c>
      <c r="AA138" s="76">
        <v>0</v>
      </c>
      <c r="AB138" s="76">
        <v>1465.78</v>
      </c>
      <c r="AC138" s="76">
        <v>0</v>
      </c>
      <c r="AD138" s="76">
        <v>449.26679999999999</v>
      </c>
      <c r="AE138" s="79">
        <v>0</v>
      </c>
      <c r="AF138" s="79">
        <v>0</v>
      </c>
      <c r="AG138" s="76">
        <v>449.26679999999999</v>
      </c>
      <c r="AH138" s="74">
        <v>43185</v>
      </c>
      <c r="AI138" s="74">
        <v>43220</v>
      </c>
      <c r="AJ138" s="93"/>
      <c r="AK138" s="63">
        <f t="shared" si="45"/>
        <v>0</v>
      </c>
      <c r="AL138" s="63">
        <f t="shared" si="46"/>
        <v>0</v>
      </c>
      <c r="AM138" s="63">
        <f t="shared" si="47"/>
        <v>0</v>
      </c>
      <c r="AN138" s="63">
        <f t="shared" si="48"/>
        <v>0</v>
      </c>
      <c r="AO138" s="63">
        <f t="shared" si="49"/>
        <v>0</v>
      </c>
      <c r="AP138" s="63">
        <f t="shared" si="50"/>
        <v>0</v>
      </c>
      <c r="AQ138" s="63">
        <f t="shared" si="51"/>
        <v>0</v>
      </c>
      <c r="AR138" s="63">
        <f t="shared" si="52"/>
        <v>0</v>
      </c>
      <c r="AS138" s="63">
        <f t="shared" si="53"/>
        <v>0</v>
      </c>
      <c r="AT138" s="64">
        <f t="shared" si="54"/>
        <v>0</v>
      </c>
      <c r="AU138" s="64">
        <f t="shared" si="55"/>
        <v>0</v>
      </c>
      <c r="AV138" s="76">
        <v>0</v>
      </c>
      <c r="AW138" s="76">
        <v>0</v>
      </c>
      <c r="AX138" s="76">
        <v>0</v>
      </c>
      <c r="AY138" s="76">
        <v>0</v>
      </c>
      <c r="AZ138" s="64">
        <f t="shared" si="56"/>
        <v>0</v>
      </c>
      <c r="BA138" s="76">
        <v>0</v>
      </c>
      <c r="BB138" s="76">
        <v>0</v>
      </c>
      <c r="BC138" s="76">
        <v>0</v>
      </c>
      <c r="BD138" s="64">
        <f t="shared" si="57"/>
        <v>0</v>
      </c>
      <c r="BE138" s="64">
        <f t="shared" si="58"/>
        <v>0</v>
      </c>
      <c r="BF138" s="76">
        <v>0</v>
      </c>
      <c r="BG138" s="76">
        <v>0</v>
      </c>
      <c r="BH138" s="76">
        <v>0</v>
      </c>
      <c r="BI138" s="76">
        <v>0</v>
      </c>
      <c r="BJ138" s="64">
        <f t="shared" si="59"/>
        <v>0</v>
      </c>
      <c r="BK138" s="76">
        <v>0</v>
      </c>
      <c r="BL138" s="76">
        <v>0</v>
      </c>
      <c r="BM138" s="76">
        <v>0</v>
      </c>
      <c r="BN138" s="76">
        <f t="shared" si="60"/>
        <v>0</v>
      </c>
      <c r="BO138" s="76">
        <f t="shared" si="61"/>
        <v>0</v>
      </c>
      <c r="BP138" s="76">
        <v>0</v>
      </c>
      <c r="BQ138" s="76">
        <v>0</v>
      </c>
      <c r="BR138" s="76">
        <v>0</v>
      </c>
      <c r="BS138" s="76">
        <v>0</v>
      </c>
      <c r="BT138" s="64">
        <f t="shared" si="62"/>
        <v>0</v>
      </c>
      <c r="BU138" s="76">
        <v>0</v>
      </c>
      <c r="BV138" s="76">
        <v>0</v>
      </c>
      <c r="BW138" s="76">
        <v>0</v>
      </c>
      <c r="BX138" s="76">
        <f t="shared" si="63"/>
        <v>0</v>
      </c>
      <c r="BY138" s="76">
        <f t="shared" si="64"/>
        <v>0</v>
      </c>
      <c r="BZ138" s="76">
        <f t="shared" si="65"/>
        <v>0</v>
      </c>
      <c r="CA138" s="76">
        <f t="shared" si="66"/>
        <v>0</v>
      </c>
      <c r="CB138" s="76">
        <f t="shared" si="67"/>
        <v>0</v>
      </c>
      <c r="CC138" s="76">
        <f t="shared" si="68"/>
        <v>0</v>
      </c>
      <c r="CD138" s="76">
        <f t="shared" si="69"/>
        <v>0</v>
      </c>
      <c r="CE138" s="76">
        <f t="shared" si="70"/>
        <v>0</v>
      </c>
      <c r="CF138" s="76">
        <f t="shared" si="71"/>
        <v>0</v>
      </c>
      <c r="CG138" s="76">
        <f t="shared" si="72"/>
        <v>0</v>
      </c>
      <c r="CH138" s="76">
        <f t="shared" si="73"/>
        <v>0</v>
      </c>
      <c r="CI138" s="76">
        <v>0</v>
      </c>
      <c r="CJ138" s="76">
        <v>0</v>
      </c>
      <c r="CK138" s="76">
        <v>0</v>
      </c>
      <c r="CL138" s="76">
        <v>0</v>
      </c>
      <c r="CM138" s="64">
        <f t="shared" si="74"/>
        <v>0</v>
      </c>
      <c r="CN138" s="76">
        <v>0</v>
      </c>
      <c r="CO138" s="76">
        <v>0</v>
      </c>
      <c r="CP138" s="76">
        <v>0</v>
      </c>
      <c r="CQ138" s="64">
        <f t="shared" si="75"/>
        <v>0</v>
      </c>
      <c r="CR138" s="64">
        <f t="shared" si="76"/>
        <v>0</v>
      </c>
      <c r="CS138" s="76">
        <v>0</v>
      </c>
      <c r="CT138" s="76">
        <v>0</v>
      </c>
      <c r="CU138" s="76">
        <v>0</v>
      </c>
      <c r="CV138" s="76">
        <v>0</v>
      </c>
      <c r="CW138" s="64">
        <f t="shared" si="77"/>
        <v>0</v>
      </c>
      <c r="CX138" s="76">
        <v>0</v>
      </c>
      <c r="CY138" s="76">
        <v>0</v>
      </c>
      <c r="CZ138" s="76">
        <v>0</v>
      </c>
      <c r="DA138" s="64">
        <f t="shared" si="78"/>
        <v>0</v>
      </c>
      <c r="DB138" s="64">
        <f t="shared" si="79"/>
        <v>0</v>
      </c>
      <c r="DC138" s="76">
        <v>0</v>
      </c>
      <c r="DD138" s="76">
        <v>0</v>
      </c>
      <c r="DE138" s="76">
        <v>0</v>
      </c>
      <c r="DF138" s="76">
        <v>0</v>
      </c>
      <c r="DG138" s="82">
        <f t="shared" si="80"/>
        <v>0</v>
      </c>
      <c r="DH138" s="83">
        <v>0</v>
      </c>
      <c r="DI138" s="83">
        <v>0</v>
      </c>
      <c r="DJ138" s="83">
        <v>0</v>
      </c>
      <c r="DK138" s="67" t="e">
        <f>#REF!+#REF!+#REF!+#REF!</f>
        <v>#REF!</v>
      </c>
      <c r="DL138" s="67" t="e">
        <f>#REF!+#REF!+AK138+BX138</f>
        <v>#REF!</v>
      </c>
      <c r="DM138" s="67" t="e">
        <f>#REF!+#REF!+AL138+BY138</f>
        <v>#REF!</v>
      </c>
      <c r="DN138" s="67" t="e">
        <f>#REF!+#REF!+AM138+BZ138</f>
        <v>#REF!</v>
      </c>
      <c r="DO138" s="67" t="e">
        <f>#REF!+#REF!+AN138+CA138</f>
        <v>#REF!</v>
      </c>
      <c r="DP138" s="67" t="e">
        <f>#REF!+#REF!+AO138+CB138</f>
        <v>#REF!</v>
      </c>
      <c r="DQ138" s="67" t="e">
        <f>#REF!+#REF!+AP138+CC138</f>
        <v>#REF!</v>
      </c>
      <c r="DR138" s="67" t="e">
        <f>#REF!+#REF!+AQ138+CD138</f>
        <v>#REF!</v>
      </c>
      <c r="DS138" s="67" t="e">
        <f>#REF!+#REF!+AR138+CE138</f>
        <v>#REF!</v>
      </c>
      <c r="DT138" s="67" t="e">
        <f>#REF!+#REF!+AS138+CF138</f>
        <v>#REF!</v>
      </c>
      <c r="DU138" s="64" t="e">
        <f>DK138-#REF!</f>
        <v>#REF!</v>
      </c>
      <c r="DV13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8" s="64" t="e">
        <f t="shared" si="81"/>
        <v>#REF!</v>
      </c>
      <c r="DX138" s="64" t="e">
        <f>DN138-Таблица13[[#This Row],[ФОТ20]]</f>
        <v>#REF!</v>
      </c>
      <c r="DY138" s="64" t="e">
        <f>DO138-Таблица13[[#This Row],[ЕСН24]]</f>
        <v>#REF!</v>
      </c>
      <c r="DZ138" s="64" t="e">
        <f t="shared" si="82"/>
        <v>#REF!</v>
      </c>
      <c r="EA13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8" s="64" t="e">
        <f t="shared" si="83"/>
        <v>#REF!</v>
      </c>
      <c r="EC138" s="64" t="e">
        <f t="shared" si="84"/>
        <v>#REF!</v>
      </c>
      <c r="ED138" s="64" t="e">
        <f t="shared" si="85"/>
        <v>#REF!</v>
      </c>
    </row>
    <row r="139" spans="1:134" ht="45" hidden="1">
      <c r="A139" s="70" t="s">
        <v>226</v>
      </c>
      <c r="B139" s="70">
        <v>127</v>
      </c>
      <c r="C139" s="71" t="s">
        <v>227</v>
      </c>
      <c r="D139" s="72" t="s">
        <v>228</v>
      </c>
      <c r="E139" s="73">
        <v>1</v>
      </c>
      <c r="F139" s="74" t="s">
        <v>229</v>
      </c>
      <c r="G139" s="73" t="s">
        <v>247</v>
      </c>
      <c r="H139" s="73" t="s">
        <v>737</v>
      </c>
      <c r="I139" s="73" t="s">
        <v>232</v>
      </c>
      <c r="J139" s="14" t="s">
        <v>257</v>
      </c>
      <c r="K139" s="75" t="s">
        <v>258</v>
      </c>
      <c r="L139" s="75" t="s">
        <v>259</v>
      </c>
      <c r="M139" s="75" t="s">
        <v>325</v>
      </c>
      <c r="N139" s="75" t="s">
        <v>751</v>
      </c>
      <c r="O139" s="70"/>
      <c r="P139" s="76" t="s">
        <v>752</v>
      </c>
      <c r="Q139" s="76" t="s">
        <v>745</v>
      </c>
      <c r="R139" s="76" t="s">
        <v>753</v>
      </c>
      <c r="S139" s="76" t="s">
        <v>741</v>
      </c>
      <c r="T139" s="77" t="s">
        <v>742</v>
      </c>
      <c r="U139" s="77" t="s">
        <v>743</v>
      </c>
      <c r="V139" s="76">
        <v>537.24900000000002</v>
      </c>
      <c r="W139" s="76">
        <v>0</v>
      </c>
      <c r="X139" s="78">
        <v>0</v>
      </c>
      <c r="Y139" s="76">
        <v>0</v>
      </c>
      <c r="Z139" s="76">
        <v>0</v>
      </c>
      <c r="AA139" s="76">
        <v>0</v>
      </c>
      <c r="AB139" s="76">
        <v>1773.76</v>
      </c>
      <c r="AC139" s="76">
        <v>0</v>
      </c>
      <c r="AD139" s="76">
        <v>537.24900000000002</v>
      </c>
      <c r="AE139" s="79">
        <v>0</v>
      </c>
      <c r="AF139" s="79">
        <v>0</v>
      </c>
      <c r="AG139" s="76">
        <v>537.24900000000002</v>
      </c>
      <c r="AH139" s="74">
        <v>43143</v>
      </c>
      <c r="AI139" s="74">
        <v>43175</v>
      </c>
      <c r="AJ139" s="93"/>
      <c r="AK139" s="63">
        <f t="shared" si="45"/>
        <v>0</v>
      </c>
      <c r="AL139" s="63">
        <f t="shared" si="46"/>
        <v>0</v>
      </c>
      <c r="AM139" s="63">
        <f t="shared" si="47"/>
        <v>0</v>
      </c>
      <c r="AN139" s="63">
        <f t="shared" si="48"/>
        <v>0</v>
      </c>
      <c r="AO139" s="63">
        <f t="shared" si="49"/>
        <v>0</v>
      </c>
      <c r="AP139" s="63">
        <f t="shared" si="50"/>
        <v>0</v>
      </c>
      <c r="AQ139" s="63">
        <f t="shared" si="51"/>
        <v>0</v>
      </c>
      <c r="AR139" s="63">
        <f t="shared" si="52"/>
        <v>0</v>
      </c>
      <c r="AS139" s="63">
        <f t="shared" si="53"/>
        <v>0</v>
      </c>
      <c r="AT139" s="64">
        <f t="shared" si="54"/>
        <v>0</v>
      </c>
      <c r="AU139" s="64">
        <f t="shared" si="55"/>
        <v>0</v>
      </c>
      <c r="AV139" s="76">
        <v>0</v>
      </c>
      <c r="AW139" s="76">
        <v>0</v>
      </c>
      <c r="AX139" s="76">
        <v>0</v>
      </c>
      <c r="AY139" s="76">
        <v>0</v>
      </c>
      <c r="AZ139" s="64">
        <f t="shared" si="56"/>
        <v>0</v>
      </c>
      <c r="BA139" s="76">
        <v>0</v>
      </c>
      <c r="BB139" s="76">
        <v>0</v>
      </c>
      <c r="BC139" s="76">
        <v>0</v>
      </c>
      <c r="BD139" s="64">
        <f t="shared" si="57"/>
        <v>0</v>
      </c>
      <c r="BE139" s="64">
        <f t="shared" si="58"/>
        <v>0</v>
      </c>
      <c r="BF139" s="76">
        <v>0</v>
      </c>
      <c r="BG139" s="76">
        <v>0</v>
      </c>
      <c r="BH139" s="76">
        <v>0</v>
      </c>
      <c r="BI139" s="76">
        <v>0</v>
      </c>
      <c r="BJ139" s="64">
        <f t="shared" si="59"/>
        <v>0</v>
      </c>
      <c r="BK139" s="76">
        <v>0</v>
      </c>
      <c r="BL139" s="76">
        <v>0</v>
      </c>
      <c r="BM139" s="76">
        <v>0</v>
      </c>
      <c r="BN139" s="76">
        <f t="shared" si="60"/>
        <v>0</v>
      </c>
      <c r="BO139" s="76">
        <f t="shared" si="61"/>
        <v>0</v>
      </c>
      <c r="BP139" s="76">
        <v>0</v>
      </c>
      <c r="BQ139" s="76">
        <v>0</v>
      </c>
      <c r="BR139" s="76">
        <v>0</v>
      </c>
      <c r="BS139" s="76">
        <v>0</v>
      </c>
      <c r="BT139" s="64">
        <f t="shared" si="62"/>
        <v>0</v>
      </c>
      <c r="BU139" s="76">
        <v>0</v>
      </c>
      <c r="BV139" s="76">
        <v>0</v>
      </c>
      <c r="BW139" s="76">
        <v>0</v>
      </c>
      <c r="BX139" s="76">
        <f t="shared" si="63"/>
        <v>0</v>
      </c>
      <c r="BY139" s="76">
        <f t="shared" si="64"/>
        <v>0</v>
      </c>
      <c r="BZ139" s="76">
        <f t="shared" si="65"/>
        <v>0</v>
      </c>
      <c r="CA139" s="76">
        <f t="shared" si="66"/>
        <v>0</v>
      </c>
      <c r="CB139" s="76">
        <f t="shared" si="67"/>
        <v>0</v>
      </c>
      <c r="CC139" s="76">
        <f t="shared" si="68"/>
        <v>0</v>
      </c>
      <c r="CD139" s="76">
        <f t="shared" si="69"/>
        <v>0</v>
      </c>
      <c r="CE139" s="76">
        <f t="shared" si="70"/>
        <v>0</v>
      </c>
      <c r="CF139" s="76">
        <f t="shared" si="71"/>
        <v>0</v>
      </c>
      <c r="CG139" s="76">
        <f t="shared" si="72"/>
        <v>0</v>
      </c>
      <c r="CH139" s="76">
        <f t="shared" si="73"/>
        <v>0</v>
      </c>
      <c r="CI139" s="76">
        <v>0</v>
      </c>
      <c r="CJ139" s="76">
        <v>0</v>
      </c>
      <c r="CK139" s="76">
        <v>0</v>
      </c>
      <c r="CL139" s="76">
        <v>0</v>
      </c>
      <c r="CM139" s="64">
        <f t="shared" si="74"/>
        <v>0</v>
      </c>
      <c r="CN139" s="76">
        <v>0</v>
      </c>
      <c r="CO139" s="76">
        <v>0</v>
      </c>
      <c r="CP139" s="76">
        <v>0</v>
      </c>
      <c r="CQ139" s="64">
        <f t="shared" si="75"/>
        <v>0</v>
      </c>
      <c r="CR139" s="64">
        <f t="shared" si="76"/>
        <v>0</v>
      </c>
      <c r="CS139" s="76">
        <v>0</v>
      </c>
      <c r="CT139" s="76">
        <v>0</v>
      </c>
      <c r="CU139" s="76">
        <v>0</v>
      </c>
      <c r="CV139" s="76">
        <v>0</v>
      </c>
      <c r="CW139" s="64">
        <f t="shared" si="77"/>
        <v>0</v>
      </c>
      <c r="CX139" s="76">
        <v>0</v>
      </c>
      <c r="CY139" s="76">
        <v>0</v>
      </c>
      <c r="CZ139" s="76">
        <v>0</v>
      </c>
      <c r="DA139" s="64">
        <f t="shared" si="78"/>
        <v>0</v>
      </c>
      <c r="DB139" s="64">
        <f t="shared" si="79"/>
        <v>0</v>
      </c>
      <c r="DC139" s="76">
        <v>0</v>
      </c>
      <c r="DD139" s="76">
        <v>0</v>
      </c>
      <c r="DE139" s="76">
        <v>0</v>
      </c>
      <c r="DF139" s="76">
        <v>0</v>
      </c>
      <c r="DG139" s="82">
        <f t="shared" si="80"/>
        <v>0</v>
      </c>
      <c r="DH139" s="83">
        <v>0</v>
      </c>
      <c r="DI139" s="83">
        <v>0</v>
      </c>
      <c r="DJ139" s="83">
        <v>0</v>
      </c>
      <c r="DK139" s="67" t="e">
        <f>#REF!+#REF!+#REF!+#REF!</f>
        <v>#REF!</v>
      </c>
      <c r="DL139" s="67" t="e">
        <f>#REF!+#REF!+AK139+BX139</f>
        <v>#REF!</v>
      </c>
      <c r="DM139" s="67" t="e">
        <f>#REF!+#REF!+AL139+BY139</f>
        <v>#REF!</v>
      </c>
      <c r="DN139" s="67" t="e">
        <f>#REF!+#REF!+AM139+BZ139</f>
        <v>#REF!</v>
      </c>
      <c r="DO139" s="67" t="e">
        <f>#REF!+#REF!+AN139+CA139</f>
        <v>#REF!</v>
      </c>
      <c r="DP139" s="67" t="e">
        <f>#REF!+#REF!+AO139+CB139</f>
        <v>#REF!</v>
      </c>
      <c r="DQ139" s="67" t="e">
        <f>#REF!+#REF!+AP139+CC139</f>
        <v>#REF!</v>
      </c>
      <c r="DR139" s="67" t="e">
        <f>#REF!+#REF!+AQ139+CD139</f>
        <v>#REF!</v>
      </c>
      <c r="DS139" s="67" t="e">
        <f>#REF!+#REF!+AR139+CE139</f>
        <v>#REF!</v>
      </c>
      <c r="DT139" s="67" t="e">
        <f>#REF!+#REF!+AS139+CF139</f>
        <v>#REF!</v>
      </c>
      <c r="DU139" s="64" t="e">
        <f>DK139-#REF!</f>
        <v>#REF!</v>
      </c>
      <c r="DV13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39" s="64" t="e">
        <f t="shared" si="81"/>
        <v>#REF!</v>
      </c>
      <c r="DX139" s="64" t="e">
        <f>DN139-Таблица13[[#This Row],[ФОТ20]]</f>
        <v>#REF!</v>
      </c>
      <c r="DY139" s="64" t="e">
        <f>DO139-Таблица13[[#This Row],[ЕСН24]]</f>
        <v>#REF!</v>
      </c>
      <c r="DZ139" s="64" t="e">
        <f t="shared" si="82"/>
        <v>#REF!</v>
      </c>
      <c r="EA13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39" s="64" t="e">
        <f t="shared" si="83"/>
        <v>#REF!</v>
      </c>
      <c r="EC139" s="64" t="e">
        <f t="shared" si="84"/>
        <v>#REF!</v>
      </c>
      <c r="ED139" s="64" t="e">
        <f t="shared" si="85"/>
        <v>#REF!</v>
      </c>
    </row>
    <row r="140" spans="1:134" ht="45" hidden="1">
      <c r="A140" s="70" t="s">
        <v>226</v>
      </c>
      <c r="B140" s="70">
        <v>128</v>
      </c>
      <c r="C140" s="71" t="s">
        <v>227</v>
      </c>
      <c r="D140" s="72" t="s">
        <v>228</v>
      </c>
      <c r="E140" s="73">
        <v>1</v>
      </c>
      <c r="F140" s="74" t="s">
        <v>229</v>
      </c>
      <c r="G140" s="73" t="s">
        <v>247</v>
      </c>
      <c r="H140" s="73" t="s">
        <v>737</v>
      </c>
      <c r="I140" s="73" t="s">
        <v>232</v>
      </c>
      <c r="J140" s="14" t="s">
        <v>362</v>
      </c>
      <c r="K140" s="75" t="s">
        <v>258</v>
      </c>
      <c r="L140" s="75" t="s">
        <v>259</v>
      </c>
      <c r="M140" s="75" t="s">
        <v>376</v>
      </c>
      <c r="N140" s="75" t="s">
        <v>377</v>
      </c>
      <c r="O140" s="70"/>
      <c r="P140" s="76" t="s">
        <v>754</v>
      </c>
      <c r="Q140" s="76" t="s">
        <v>739</v>
      </c>
      <c r="R140" s="76" t="s">
        <v>755</v>
      </c>
      <c r="S140" s="76" t="s">
        <v>741</v>
      </c>
      <c r="T140" s="77" t="s">
        <v>742</v>
      </c>
      <c r="U140" s="77" t="s">
        <v>743</v>
      </c>
      <c r="V140" s="76">
        <v>491.52600000000001</v>
      </c>
      <c r="W140" s="76">
        <v>0</v>
      </c>
      <c r="X140" s="78">
        <v>0</v>
      </c>
      <c r="Y140" s="76">
        <v>0</v>
      </c>
      <c r="Z140" s="76">
        <v>0</v>
      </c>
      <c r="AA140" s="76">
        <v>0</v>
      </c>
      <c r="AB140" s="76">
        <v>1592.56</v>
      </c>
      <c r="AC140" s="76">
        <v>0</v>
      </c>
      <c r="AD140" s="76">
        <v>491.52600000000001</v>
      </c>
      <c r="AE140" s="79">
        <v>0</v>
      </c>
      <c r="AF140" s="79">
        <v>0</v>
      </c>
      <c r="AG140" s="76">
        <v>491.52600000000001</v>
      </c>
      <c r="AH140" s="74">
        <v>43143</v>
      </c>
      <c r="AI140" s="74">
        <v>43175</v>
      </c>
      <c r="AJ140" s="93"/>
      <c r="AK140" s="63">
        <f t="shared" si="45"/>
        <v>0</v>
      </c>
      <c r="AL140" s="63">
        <f t="shared" si="46"/>
        <v>0</v>
      </c>
      <c r="AM140" s="63">
        <f t="shared" si="47"/>
        <v>0</v>
      </c>
      <c r="AN140" s="63">
        <f t="shared" si="48"/>
        <v>0</v>
      </c>
      <c r="AO140" s="63">
        <f t="shared" si="49"/>
        <v>0</v>
      </c>
      <c r="AP140" s="63">
        <f t="shared" si="50"/>
        <v>0</v>
      </c>
      <c r="AQ140" s="63">
        <f t="shared" si="51"/>
        <v>0</v>
      </c>
      <c r="AR140" s="63">
        <f t="shared" si="52"/>
        <v>0</v>
      </c>
      <c r="AS140" s="63">
        <f t="shared" si="53"/>
        <v>0</v>
      </c>
      <c r="AT140" s="64">
        <f t="shared" si="54"/>
        <v>0</v>
      </c>
      <c r="AU140" s="64">
        <f t="shared" si="55"/>
        <v>0</v>
      </c>
      <c r="AV140" s="76">
        <v>0</v>
      </c>
      <c r="AW140" s="76">
        <v>0</v>
      </c>
      <c r="AX140" s="76">
        <v>0</v>
      </c>
      <c r="AY140" s="76">
        <v>0</v>
      </c>
      <c r="AZ140" s="64">
        <f t="shared" si="56"/>
        <v>0</v>
      </c>
      <c r="BA140" s="76">
        <v>0</v>
      </c>
      <c r="BB140" s="76">
        <v>0</v>
      </c>
      <c r="BC140" s="76">
        <v>0</v>
      </c>
      <c r="BD140" s="64">
        <f t="shared" si="57"/>
        <v>0</v>
      </c>
      <c r="BE140" s="64">
        <f t="shared" si="58"/>
        <v>0</v>
      </c>
      <c r="BF140" s="76">
        <v>0</v>
      </c>
      <c r="BG140" s="76">
        <v>0</v>
      </c>
      <c r="BH140" s="76">
        <v>0</v>
      </c>
      <c r="BI140" s="76">
        <v>0</v>
      </c>
      <c r="BJ140" s="64">
        <f t="shared" si="59"/>
        <v>0</v>
      </c>
      <c r="BK140" s="76">
        <v>0</v>
      </c>
      <c r="BL140" s="76">
        <v>0</v>
      </c>
      <c r="BM140" s="76">
        <v>0</v>
      </c>
      <c r="BN140" s="76">
        <f t="shared" si="60"/>
        <v>0</v>
      </c>
      <c r="BO140" s="76">
        <f t="shared" si="61"/>
        <v>0</v>
      </c>
      <c r="BP140" s="76">
        <v>0</v>
      </c>
      <c r="BQ140" s="76">
        <v>0</v>
      </c>
      <c r="BR140" s="76">
        <v>0</v>
      </c>
      <c r="BS140" s="76">
        <v>0</v>
      </c>
      <c r="BT140" s="64">
        <f t="shared" si="62"/>
        <v>0</v>
      </c>
      <c r="BU140" s="76">
        <v>0</v>
      </c>
      <c r="BV140" s="76">
        <v>0</v>
      </c>
      <c r="BW140" s="76">
        <v>0</v>
      </c>
      <c r="BX140" s="76">
        <f t="shared" si="63"/>
        <v>0</v>
      </c>
      <c r="BY140" s="76">
        <f t="shared" si="64"/>
        <v>0</v>
      </c>
      <c r="BZ140" s="76">
        <f t="shared" si="65"/>
        <v>0</v>
      </c>
      <c r="CA140" s="76">
        <f t="shared" si="66"/>
        <v>0</v>
      </c>
      <c r="CB140" s="76">
        <f t="shared" si="67"/>
        <v>0</v>
      </c>
      <c r="CC140" s="76">
        <f t="shared" si="68"/>
        <v>0</v>
      </c>
      <c r="CD140" s="76">
        <f t="shared" si="69"/>
        <v>0</v>
      </c>
      <c r="CE140" s="76">
        <f t="shared" si="70"/>
        <v>0</v>
      </c>
      <c r="CF140" s="76">
        <f t="shared" si="71"/>
        <v>0</v>
      </c>
      <c r="CG140" s="76">
        <f t="shared" si="72"/>
        <v>0</v>
      </c>
      <c r="CH140" s="76">
        <f t="shared" si="73"/>
        <v>0</v>
      </c>
      <c r="CI140" s="76">
        <v>0</v>
      </c>
      <c r="CJ140" s="76">
        <v>0</v>
      </c>
      <c r="CK140" s="76">
        <v>0</v>
      </c>
      <c r="CL140" s="76">
        <v>0</v>
      </c>
      <c r="CM140" s="64">
        <f t="shared" si="74"/>
        <v>0</v>
      </c>
      <c r="CN140" s="76">
        <v>0</v>
      </c>
      <c r="CO140" s="76">
        <v>0</v>
      </c>
      <c r="CP140" s="76">
        <v>0</v>
      </c>
      <c r="CQ140" s="64">
        <f t="shared" si="75"/>
        <v>0</v>
      </c>
      <c r="CR140" s="64">
        <f t="shared" si="76"/>
        <v>0</v>
      </c>
      <c r="CS140" s="76">
        <v>0</v>
      </c>
      <c r="CT140" s="76">
        <v>0</v>
      </c>
      <c r="CU140" s="76">
        <v>0</v>
      </c>
      <c r="CV140" s="76">
        <v>0</v>
      </c>
      <c r="CW140" s="64">
        <f t="shared" si="77"/>
        <v>0</v>
      </c>
      <c r="CX140" s="76">
        <v>0</v>
      </c>
      <c r="CY140" s="76">
        <v>0</v>
      </c>
      <c r="CZ140" s="76">
        <v>0</v>
      </c>
      <c r="DA140" s="64">
        <f t="shared" si="78"/>
        <v>0</v>
      </c>
      <c r="DB140" s="64">
        <f t="shared" si="79"/>
        <v>0</v>
      </c>
      <c r="DC140" s="76">
        <v>0</v>
      </c>
      <c r="DD140" s="76">
        <v>0</v>
      </c>
      <c r="DE140" s="76">
        <v>0</v>
      </c>
      <c r="DF140" s="76">
        <v>0</v>
      </c>
      <c r="DG140" s="82">
        <f t="shared" si="80"/>
        <v>0</v>
      </c>
      <c r="DH140" s="83">
        <v>0</v>
      </c>
      <c r="DI140" s="83">
        <v>0</v>
      </c>
      <c r="DJ140" s="83">
        <v>0</v>
      </c>
      <c r="DK140" s="67" t="e">
        <f>#REF!+#REF!+#REF!+#REF!</f>
        <v>#REF!</v>
      </c>
      <c r="DL140" s="67" t="e">
        <f>#REF!+#REF!+AK140+BX140</f>
        <v>#REF!</v>
      </c>
      <c r="DM140" s="67" t="e">
        <f>#REF!+#REF!+AL140+BY140</f>
        <v>#REF!</v>
      </c>
      <c r="DN140" s="67" t="e">
        <f>#REF!+#REF!+AM140+BZ140</f>
        <v>#REF!</v>
      </c>
      <c r="DO140" s="67" t="e">
        <f>#REF!+#REF!+AN140+CA140</f>
        <v>#REF!</v>
      </c>
      <c r="DP140" s="67" t="e">
        <f>#REF!+#REF!+AO140+CB140</f>
        <v>#REF!</v>
      </c>
      <c r="DQ140" s="67" t="e">
        <f>#REF!+#REF!+AP140+CC140</f>
        <v>#REF!</v>
      </c>
      <c r="DR140" s="67" t="e">
        <f>#REF!+#REF!+AQ140+CD140</f>
        <v>#REF!</v>
      </c>
      <c r="DS140" s="67" t="e">
        <f>#REF!+#REF!+AR140+CE140</f>
        <v>#REF!</v>
      </c>
      <c r="DT140" s="67" t="e">
        <f>#REF!+#REF!+AS140+CF140</f>
        <v>#REF!</v>
      </c>
      <c r="DU140" s="64" t="e">
        <f>DK140-#REF!</f>
        <v>#REF!</v>
      </c>
      <c r="DV14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0" s="64" t="e">
        <f t="shared" si="81"/>
        <v>#REF!</v>
      </c>
      <c r="DX140" s="64" t="e">
        <f>DN140-Таблица13[[#This Row],[ФОТ20]]</f>
        <v>#REF!</v>
      </c>
      <c r="DY140" s="64" t="e">
        <f>DO140-Таблица13[[#This Row],[ЕСН24]]</f>
        <v>#REF!</v>
      </c>
      <c r="DZ140" s="64" t="e">
        <f t="shared" si="82"/>
        <v>#REF!</v>
      </c>
      <c r="EA14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0" s="64" t="e">
        <f t="shared" si="83"/>
        <v>#REF!</v>
      </c>
      <c r="EC140" s="64" t="e">
        <f t="shared" si="84"/>
        <v>#REF!</v>
      </c>
      <c r="ED140" s="64" t="e">
        <f t="shared" si="85"/>
        <v>#REF!</v>
      </c>
    </row>
    <row r="141" spans="1:134" ht="45" hidden="1">
      <c r="A141" s="70" t="s">
        <v>226</v>
      </c>
      <c r="B141" s="70">
        <v>129</v>
      </c>
      <c r="C141" s="71" t="s">
        <v>227</v>
      </c>
      <c r="D141" s="72" t="s">
        <v>228</v>
      </c>
      <c r="E141" s="73">
        <v>1</v>
      </c>
      <c r="F141" s="74" t="s">
        <v>229</v>
      </c>
      <c r="G141" s="73" t="s">
        <v>247</v>
      </c>
      <c r="H141" s="73" t="s">
        <v>737</v>
      </c>
      <c r="I141" s="73" t="s">
        <v>232</v>
      </c>
      <c r="J141" s="14" t="s">
        <v>233</v>
      </c>
      <c r="K141" s="75" t="s">
        <v>268</v>
      </c>
      <c r="L141" s="75" t="s">
        <v>235</v>
      </c>
      <c r="M141" s="75" t="s">
        <v>333</v>
      </c>
      <c r="N141" s="75" t="s">
        <v>756</v>
      </c>
      <c r="O141" s="70"/>
      <c r="P141" s="76" t="s">
        <v>757</v>
      </c>
      <c r="Q141" s="76" t="s">
        <v>758</v>
      </c>
      <c r="R141" s="76" t="s">
        <v>759</v>
      </c>
      <c r="S141" s="76" t="s">
        <v>741</v>
      </c>
      <c r="T141" s="77" t="s">
        <v>742</v>
      </c>
      <c r="U141" s="77" t="s">
        <v>743</v>
      </c>
      <c r="V141" s="76">
        <v>489.6146</v>
      </c>
      <c r="W141" s="76">
        <v>0</v>
      </c>
      <c r="X141" s="78">
        <v>0</v>
      </c>
      <c r="Y141" s="76">
        <v>0</v>
      </c>
      <c r="Z141" s="76">
        <v>0</v>
      </c>
      <c r="AA141" s="76">
        <v>0</v>
      </c>
      <c r="AB141" s="76">
        <v>1588.22</v>
      </c>
      <c r="AC141" s="76">
        <v>0</v>
      </c>
      <c r="AD141" s="76">
        <v>489.6146</v>
      </c>
      <c r="AE141" s="79">
        <v>0</v>
      </c>
      <c r="AF141" s="79">
        <v>0</v>
      </c>
      <c r="AG141" s="76">
        <v>489.6146</v>
      </c>
      <c r="AH141" s="74">
        <v>43101</v>
      </c>
      <c r="AI141" s="74">
        <v>43465</v>
      </c>
      <c r="AJ141" s="93"/>
      <c r="AK141" s="63">
        <f t="shared" ref="AK141:AK204" si="86">AU141+BE141+BO141</f>
        <v>122.35470000000001</v>
      </c>
      <c r="AL141" s="63">
        <f t="shared" ref="AL141:AL204" si="87">AV141+BF141+BP141</f>
        <v>122.35470000000001</v>
      </c>
      <c r="AM141" s="63">
        <f t="shared" ref="AM141:AM204" si="88">AW141+BG141+BQ141</f>
        <v>0</v>
      </c>
      <c r="AN141" s="63">
        <f t="shared" ref="AN141:AN204" si="89">AX141+BH141+BR141</f>
        <v>0</v>
      </c>
      <c r="AO141" s="63">
        <f t="shared" ref="AO141:AO204" si="90">AY141+BI141+BS141</f>
        <v>0</v>
      </c>
      <c r="AP141" s="63">
        <f t="shared" ref="AP141:AP204" si="91">AZ141+BJ141+BT141</f>
        <v>0</v>
      </c>
      <c r="AQ141" s="63">
        <f t="shared" ref="AQ141:AQ204" si="92">BA141+BK141+BU141</f>
        <v>0</v>
      </c>
      <c r="AR141" s="63">
        <f t="shared" ref="AR141:AR204" si="93">BB141+BL141+BV141</f>
        <v>0</v>
      </c>
      <c r="AS141" s="63">
        <f t="shared" ref="AS141:AS204" si="94">BC141+BM141+BW141</f>
        <v>0</v>
      </c>
      <c r="AT141" s="64">
        <f t="shared" ref="AT141:AT204" si="95">AU141+BA141</f>
        <v>40.7849</v>
      </c>
      <c r="AU141" s="64">
        <f t="shared" ref="AU141:AU204" si="96">AV141+AY141</f>
        <v>40.7849</v>
      </c>
      <c r="AV141" s="76">
        <v>40.7849</v>
      </c>
      <c r="AW141" s="76">
        <v>0</v>
      </c>
      <c r="AX141" s="76">
        <v>0</v>
      </c>
      <c r="AY141" s="76">
        <v>0</v>
      </c>
      <c r="AZ141" s="64">
        <f t="shared" ref="AZ141:AZ204" si="97">BA141+BB141+BC141</f>
        <v>0</v>
      </c>
      <c r="BA141" s="76">
        <v>0</v>
      </c>
      <c r="BB141" s="76">
        <v>0</v>
      </c>
      <c r="BC141" s="76">
        <v>0</v>
      </c>
      <c r="BD141" s="64">
        <f t="shared" ref="BD141:BD204" si="98">BE141+BJ141</f>
        <v>40.7849</v>
      </c>
      <c r="BE141" s="64">
        <f t="shared" ref="BE141:BE204" si="99">BF141+BH141</f>
        <v>40.7849</v>
      </c>
      <c r="BF141" s="76">
        <v>40.7849</v>
      </c>
      <c r="BG141" s="76">
        <v>0</v>
      </c>
      <c r="BH141" s="76">
        <v>0</v>
      </c>
      <c r="BI141" s="76">
        <v>0</v>
      </c>
      <c r="BJ141" s="64">
        <f t="shared" ref="BJ141:BJ204" si="100">BK141+BL141+BM141</f>
        <v>0</v>
      </c>
      <c r="BK141" s="76">
        <v>0</v>
      </c>
      <c r="BL141" s="76">
        <v>0</v>
      </c>
      <c r="BM141" s="76">
        <v>0</v>
      </c>
      <c r="BN141" s="76">
        <f t="shared" ref="BN141:BN204" si="101">BO141+BT141</f>
        <v>40.7849</v>
      </c>
      <c r="BO141" s="76">
        <f t="shared" ref="BO141:BO204" si="102">BP141+BS141</f>
        <v>40.7849</v>
      </c>
      <c r="BP141" s="76">
        <v>40.7849</v>
      </c>
      <c r="BQ141" s="76">
        <v>0</v>
      </c>
      <c r="BR141" s="76">
        <v>0</v>
      </c>
      <c r="BS141" s="76">
        <v>0</v>
      </c>
      <c r="BT141" s="64">
        <f t="shared" ref="BT141:BT204" si="103">BU141+BV141+BW141</f>
        <v>0</v>
      </c>
      <c r="BU141" s="76">
        <v>0</v>
      </c>
      <c r="BV141" s="76">
        <v>0</v>
      </c>
      <c r="BW141" s="76">
        <v>0</v>
      </c>
      <c r="BX141" s="76">
        <f t="shared" ref="BX141:BX204" si="104">CH141+CR141+DB141</f>
        <v>122.5505</v>
      </c>
      <c r="BY141" s="76">
        <f t="shared" ref="BY141:BY204" si="105">CI141+CS141+DC141</f>
        <v>122.5505</v>
      </c>
      <c r="BZ141" s="76">
        <f t="shared" ref="BZ141:BZ204" si="106">CJ141+CT141+DD141</f>
        <v>0</v>
      </c>
      <c r="CA141" s="76">
        <f t="shared" ref="CA141:CA204" si="107">CK141+CU141+DE141</f>
        <v>0</v>
      </c>
      <c r="CB141" s="76">
        <f t="shared" ref="CB141:CB204" si="108">CL141+CV141+DF141</f>
        <v>0</v>
      </c>
      <c r="CC141" s="76">
        <f t="shared" ref="CC141:CC204" si="109">CM141+CW141+DG141</f>
        <v>0</v>
      </c>
      <c r="CD141" s="76">
        <f t="shared" ref="CD141:CD204" si="110">CN141+CX141+DH141</f>
        <v>0</v>
      </c>
      <c r="CE141" s="76">
        <f t="shared" ref="CE141:CE204" si="111">CO141+CY141+DI141</f>
        <v>0</v>
      </c>
      <c r="CF141" s="76">
        <f t="shared" ref="CF141:CF204" si="112">CP141+CZ141+DJ141</f>
        <v>0</v>
      </c>
      <c r="CG141" s="76">
        <f t="shared" ref="CG141:CG204" si="113">CH141+CM141</f>
        <v>40.7849</v>
      </c>
      <c r="CH141" s="76">
        <f t="shared" ref="CH141:CH204" si="114">CI141+CL141</f>
        <v>40.7849</v>
      </c>
      <c r="CI141" s="76">
        <v>40.7849</v>
      </c>
      <c r="CJ141" s="76">
        <v>0</v>
      </c>
      <c r="CK141" s="76">
        <v>0</v>
      </c>
      <c r="CL141" s="76">
        <v>0</v>
      </c>
      <c r="CM141" s="64">
        <f t="shared" ref="CM141:CM204" si="115">CN141+CO141+CP141</f>
        <v>0</v>
      </c>
      <c r="CN141" s="76">
        <v>0</v>
      </c>
      <c r="CO141" s="76">
        <v>0</v>
      </c>
      <c r="CP141" s="76">
        <v>0</v>
      </c>
      <c r="CQ141" s="64">
        <f t="shared" ref="CQ141:CQ204" si="116">CR141+CW141</f>
        <v>40.7849</v>
      </c>
      <c r="CR141" s="64">
        <f t="shared" ref="CR141:CR204" si="117">CS141+CV141</f>
        <v>40.7849</v>
      </c>
      <c r="CS141" s="76">
        <v>40.7849</v>
      </c>
      <c r="CT141" s="76">
        <v>0</v>
      </c>
      <c r="CU141" s="76">
        <v>0</v>
      </c>
      <c r="CV141" s="76">
        <v>0</v>
      </c>
      <c r="CW141" s="64">
        <f t="shared" ref="CW141:CW204" si="118">CX141+CY141+CZ141</f>
        <v>0</v>
      </c>
      <c r="CX141" s="76">
        <v>0</v>
      </c>
      <c r="CY141" s="76">
        <v>0</v>
      </c>
      <c r="CZ141" s="76">
        <v>0</v>
      </c>
      <c r="DA141" s="64">
        <f t="shared" ref="DA141:DA204" si="119">DB141+DG141</f>
        <v>40.980699999999999</v>
      </c>
      <c r="DB141" s="64">
        <f t="shared" ref="DB141:DB204" si="120">DC141+DF141</f>
        <v>40.980699999999999</v>
      </c>
      <c r="DC141" s="76">
        <v>40.980699999999999</v>
      </c>
      <c r="DD141" s="76">
        <v>0</v>
      </c>
      <c r="DE141" s="76">
        <v>0</v>
      </c>
      <c r="DF141" s="76">
        <v>0</v>
      </c>
      <c r="DG141" s="82">
        <f t="shared" ref="DG141:DG204" si="121">DH141+DI141+DJ141</f>
        <v>0</v>
      </c>
      <c r="DH141" s="83">
        <v>0</v>
      </c>
      <c r="DI141" s="83">
        <v>0</v>
      </c>
      <c r="DJ141" s="83">
        <v>0</v>
      </c>
      <c r="DK141" s="67" t="e">
        <f>#REF!+#REF!+#REF!+#REF!</f>
        <v>#REF!</v>
      </c>
      <c r="DL141" s="67" t="e">
        <f>#REF!+#REF!+AK141+BX141</f>
        <v>#REF!</v>
      </c>
      <c r="DM141" s="67" t="e">
        <f>#REF!+#REF!+AL141+BY141</f>
        <v>#REF!</v>
      </c>
      <c r="DN141" s="67" t="e">
        <f>#REF!+#REF!+AM141+BZ141</f>
        <v>#REF!</v>
      </c>
      <c r="DO141" s="67" t="e">
        <f>#REF!+#REF!+AN141+CA141</f>
        <v>#REF!</v>
      </c>
      <c r="DP141" s="67" t="e">
        <f>#REF!+#REF!+AO141+CB141</f>
        <v>#REF!</v>
      </c>
      <c r="DQ141" s="67" t="e">
        <f>#REF!+#REF!+AP141+CC141</f>
        <v>#REF!</v>
      </c>
      <c r="DR141" s="67" t="e">
        <f>#REF!+#REF!+AQ141+CD141</f>
        <v>#REF!</v>
      </c>
      <c r="DS141" s="67" t="e">
        <f>#REF!+#REF!+AR141+CE141</f>
        <v>#REF!</v>
      </c>
      <c r="DT141" s="67" t="e">
        <f>#REF!+#REF!+AS141+CF141</f>
        <v>#REF!</v>
      </c>
      <c r="DU141" s="64" t="e">
        <f>DK141-#REF!</f>
        <v>#REF!</v>
      </c>
      <c r="DV14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1" s="64" t="e">
        <f t="shared" ref="DW141:DW204" si="122">DM141-V141</f>
        <v>#REF!</v>
      </c>
      <c r="DX141" s="64" t="e">
        <f>DN141-Таблица13[[#This Row],[ФОТ20]]</f>
        <v>#REF!</v>
      </c>
      <c r="DY141" s="64" t="e">
        <f>DO141-Таблица13[[#This Row],[ЕСН24]]</f>
        <v>#REF!</v>
      </c>
      <c r="DZ141" s="64" t="e">
        <f t="shared" ref="DZ141:DZ204" si="123">DP141-W141</f>
        <v>#REF!</v>
      </c>
      <c r="EA14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1" s="64" t="e">
        <f t="shared" ref="EB141:EB204" si="124">DR141-Y141</f>
        <v>#REF!</v>
      </c>
      <c r="EC141" s="64" t="e">
        <f t="shared" ref="EC141:EC204" si="125">DS141-Z141</f>
        <v>#REF!</v>
      </c>
      <c r="ED141" s="64" t="e">
        <f t="shared" ref="ED141:ED204" si="126">DT141-AA141</f>
        <v>#REF!</v>
      </c>
    </row>
    <row r="142" spans="1:134" ht="45" hidden="1">
      <c r="A142" s="70" t="s">
        <v>226</v>
      </c>
      <c r="B142" s="70">
        <v>130</v>
      </c>
      <c r="C142" s="71" t="s">
        <v>227</v>
      </c>
      <c r="D142" s="72" t="s">
        <v>228</v>
      </c>
      <c r="E142" s="73">
        <v>1</v>
      </c>
      <c r="F142" s="74" t="s">
        <v>229</v>
      </c>
      <c r="G142" s="73" t="s">
        <v>760</v>
      </c>
      <c r="H142" s="73" t="s">
        <v>231</v>
      </c>
      <c r="I142" s="73" t="s">
        <v>232</v>
      </c>
      <c r="J142" s="14" t="s">
        <v>267</v>
      </c>
      <c r="K142" s="75" t="s">
        <v>263</v>
      </c>
      <c r="L142" s="75" t="s">
        <v>264</v>
      </c>
      <c r="M142" s="75" t="s">
        <v>376</v>
      </c>
      <c r="N142" s="75" t="s">
        <v>385</v>
      </c>
      <c r="O142" s="70"/>
      <c r="P142" s="76" t="s">
        <v>761</v>
      </c>
      <c r="Q142" s="76"/>
      <c r="R142" s="76" t="s">
        <v>762</v>
      </c>
      <c r="S142" s="76" t="s">
        <v>741</v>
      </c>
      <c r="T142" s="77"/>
      <c r="U142" s="77"/>
      <c r="V142" s="76">
        <v>0</v>
      </c>
      <c r="W142" s="76">
        <v>0</v>
      </c>
      <c r="X142" s="78">
        <v>0</v>
      </c>
      <c r="Y142" s="76">
        <v>0</v>
      </c>
      <c r="Z142" s="76">
        <v>0</v>
      </c>
      <c r="AA142" s="76">
        <v>67.534999999999997</v>
      </c>
      <c r="AB142" s="76">
        <v>0</v>
      </c>
      <c r="AC142" s="76">
        <v>67.534999999999997</v>
      </c>
      <c r="AD142" s="76">
        <v>0</v>
      </c>
      <c r="AE142" s="79">
        <v>0</v>
      </c>
      <c r="AF142" s="79">
        <v>0</v>
      </c>
      <c r="AG142" s="76">
        <v>67.534999999999997</v>
      </c>
      <c r="AH142" s="74">
        <v>43276</v>
      </c>
      <c r="AI142" s="74">
        <v>43383</v>
      </c>
      <c r="AJ142" s="93"/>
      <c r="AK142" s="63">
        <f t="shared" si="86"/>
        <v>0</v>
      </c>
      <c r="AL142" s="63">
        <f t="shared" si="87"/>
        <v>0</v>
      </c>
      <c r="AM142" s="63">
        <f t="shared" si="88"/>
        <v>0</v>
      </c>
      <c r="AN142" s="63">
        <f t="shared" si="89"/>
        <v>0</v>
      </c>
      <c r="AO142" s="63">
        <f t="shared" si="90"/>
        <v>0</v>
      </c>
      <c r="AP142" s="63">
        <f t="shared" si="91"/>
        <v>67.534999999999997</v>
      </c>
      <c r="AQ142" s="63">
        <f t="shared" si="92"/>
        <v>0</v>
      </c>
      <c r="AR142" s="63">
        <f t="shared" si="93"/>
        <v>0</v>
      </c>
      <c r="AS142" s="63">
        <f t="shared" si="94"/>
        <v>67.534999999999997</v>
      </c>
      <c r="AT142" s="64">
        <f t="shared" si="95"/>
        <v>0</v>
      </c>
      <c r="AU142" s="64">
        <f t="shared" si="96"/>
        <v>0</v>
      </c>
      <c r="AV142" s="76">
        <v>0</v>
      </c>
      <c r="AW142" s="76">
        <v>0</v>
      </c>
      <c r="AX142" s="76">
        <v>0</v>
      </c>
      <c r="AY142" s="76">
        <v>0</v>
      </c>
      <c r="AZ142" s="64">
        <f t="shared" si="97"/>
        <v>0</v>
      </c>
      <c r="BA142" s="76">
        <v>0</v>
      </c>
      <c r="BB142" s="76">
        <v>0</v>
      </c>
      <c r="BC142" s="76">
        <v>0</v>
      </c>
      <c r="BD142" s="64">
        <f t="shared" si="98"/>
        <v>0</v>
      </c>
      <c r="BE142" s="64">
        <f t="shared" si="99"/>
        <v>0</v>
      </c>
      <c r="BF142" s="76">
        <v>0</v>
      </c>
      <c r="BG142" s="76">
        <v>0</v>
      </c>
      <c r="BH142" s="76">
        <v>0</v>
      </c>
      <c r="BI142" s="76">
        <v>0</v>
      </c>
      <c r="BJ142" s="64">
        <f t="shared" si="100"/>
        <v>0</v>
      </c>
      <c r="BK142" s="76">
        <v>0</v>
      </c>
      <c r="BL142" s="76">
        <v>0</v>
      </c>
      <c r="BM142" s="76">
        <v>0</v>
      </c>
      <c r="BN142" s="76">
        <f t="shared" si="101"/>
        <v>67.534999999999997</v>
      </c>
      <c r="BO142" s="76">
        <f t="shared" si="102"/>
        <v>0</v>
      </c>
      <c r="BP142" s="76">
        <v>0</v>
      </c>
      <c r="BQ142" s="76">
        <v>0</v>
      </c>
      <c r="BR142" s="76">
        <v>0</v>
      </c>
      <c r="BS142" s="76">
        <v>0</v>
      </c>
      <c r="BT142" s="64">
        <f t="shared" si="103"/>
        <v>67.534999999999997</v>
      </c>
      <c r="BU142" s="76">
        <v>0</v>
      </c>
      <c r="BV142" s="76">
        <v>0</v>
      </c>
      <c r="BW142" s="76">
        <v>67.534999999999997</v>
      </c>
      <c r="BX142" s="76">
        <f t="shared" si="104"/>
        <v>0</v>
      </c>
      <c r="BY142" s="76">
        <f t="shared" si="105"/>
        <v>0</v>
      </c>
      <c r="BZ142" s="76">
        <f t="shared" si="106"/>
        <v>0</v>
      </c>
      <c r="CA142" s="76">
        <f t="shared" si="107"/>
        <v>0</v>
      </c>
      <c r="CB142" s="76">
        <f t="shared" si="108"/>
        <v>0</v>
      </c>
      <c r="CC142" s="76">
        <f t="shared" si="109"/>
        <v>0</v>
      </c>
      <c r="CD142" s="76">
        <f t="shared" si="110"/>
        <v>0</v>
      </c>
      <c r="CE142" s="76">
        <f t="shared" si="111"/>
        <v>0</v>
      </c>
      <c r="CF142" s="76">
        <f t="shared" si="112"/>
        <v>0</v>
      </c>
      <c r="CG142" s="76">
        <f t="shared" si="113"/>
        <v>0</v>
      </c>
      <c r="CH142" s="76">
        <f t="shared" si="114"/>
        <v>0</v>
      </c>
      <c r="CI142" s="76">
        <v>0</v>
      </c>
      <c r="CJ142" s="76">
        <v>0</v>
      </c>
      <c r="CK142" s="76">
        <v>0</v>
      </c>
      <c r="CL142" s="76">
        <v>0</v>
      </c>
      <c r="CM142" s="64">
        <f t="shared" si="115"/>
        <v>0</v>
      </c>
      <c r="CN142" s="76">
        <v>0</v>
      </c>
      <c r="CO142" s="76">
        <v>0</v>
      </c>
      <c r="CP142" s="76">
        <v>0</v>
      </c>
      <c r="CQ142" s="64">
        <f t="shared" si="116"/>
        <v>0</v>
      </c>
      <c r="CR142" s="64">
        <f t="shared" si="117"/>
        <v>0</v>
      </c>
      <c r="CS142" s="76">
        <v>0</v>
      </c>
      <c r="CT142" s="76">
        <v>0</v>
      </c>
      <c r="CU142" s="76">
        <v>0</v>
      </c>
      <c r="CV142" s="76">
        <v>0</v>
      </c>
      <c r="CW142" s="64">
        <f t="shared" si="118"/>
        <v>0</v>
      </c>
      <c r="CX142" s="76">
        <v>0</v>
      </c>
      <c r="CY142" s="76">
        <v>0</v>
      </c>
      <c r="CZ142" s="76">
        <v>0</v>
      </c>
      <c r="DA142" s="64">
        <f t="shared" si="119"/>
        <v>0</v>
      </c>
      <c r="DB142" s="64">
        <f t="shared" si="120"/>
        <v>0</v>
      </c>
      <c r="DC142" s="76">
        <v>0</v>
      </c>
      <c r="DD142" s="76">
        <v>0</v>
      </c>
      <c r="DE142" s="76">
        <v>0</v>
      </c>
      <c r="DF142" s="76">
        <v>0</v>
      </c>
      <c r="DG142" s="82">
        <f t="shared" si="121"/>
        <v>0</v>
      </c>
      <c r="DH142" s="83">
        <v>0</v>
      </c>
      <c r="DI142" s="83">
        <v>0</v>
      </c>
      <c r="DJ142" s="83">
        <v>0</v>
      </c>
      <c r="DK142" s="67" t="e">
        <f>#REF!+#REF!+#REF!+#REF!</f>
        <v>#REF!</v>
      </c>
      <c r="DL142" s="67" t="e">
        <f>#REF!+#REF!+AK142+BX142</f>
        <v>#REF!</v>
      </c>
      <c r="DM142" s="67" t="e">
        <f>#REF!+#REF!+AL142+BY142</f>
        <v>#REF!</v>
      </c>
      <c r="DN142" s="67" t="e">
        <f>#REF!+#REF!+AM142+BZ142</f>
        <v>#REF!</v>
      </c>
      <c r="DO142" s="67" t="e">
        <f>#REF!+#REF!+AN142+CA142</f>
        <v>#REF!</v>
      </c>
      <c r="DP142" s="67" t="e">
        <f>#REF!+#REF!+AO142+CB142</f>
        <v>#REF!</v>
      </c>
      <c r="DQ142" s="67" t="e">
        <f>#REF!+#REF!+AP142+CC142</f>
        <v>#REF!</v>
      </c>
      <c r="DR142" s="67" t="e">
        <f>#REF!+#REF!+AQ142+CD142</f>
        <v>#REF!</v>
      </c>
      <c r="DS142" s="67" t="e">
        <f>#REF!+#REF!+AR142+CE142</f>
        <v>#REF!</v>
      </c>
      <c r="DT142" s="67" t="e">
        <f>#REF!+#REF!+AS142+CF142</f>
        <v>#REF!</v>
      </c>
      <c r="DU142" s="64" t="e">
        <f>DK142-#REF!</f>
        <v>#REF!</v>
      </c>
      <c r="DV14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2" s="64" t="e">
        <f t="shared" si="122"/>
        <v>#REF!</v>
      </c>
      <c r="DX142" s="64" t="e">
        <f>DN142-Таблица13[[#This Row],[ФОТ20]]</f>
        <v>#REF!</v>
      </c>
      <c r="DY142" s="64" t="e">
        <f>DO142-Таблица13[[#This Row],[ЕСН24]]</f>
        <v>#REF!</v>
      </c>
      <c r="DZ142" s="64" t="e">
        <f t="shared" si="123"/>
        <v>#REF!</v>
      </c>
      <c r="EA14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2" s="64" t="e">
        <f t="shared" si="124"/>
        <v>#REF!</v>
      </c>
      <c r="EC142" s="64" t="e">
        <f t="shared" si="125"/>
        <v>#REF!</v>
      </c>
      <c r="ED142" s="64" t="e">
        <f t="shared" si="126"/>
        <v>#REF!</v>
      </c>
    </row>
    <row r="143" spans="1:134" ht="45" hidden="1">
      <c r="A143" s="70" t="s">
        <v>226</v>
      </c>
      <c r="B143" s="70">
        <v>131</v>
      </c>
      <c r="C143" s="71" t="s">
        <v>227</v>
      </c>
      <c r="D143" s="72" t="s">
        <v>228</v>
      </c>
      <c r="E143" s="73">
        <v>1</v>
      </c>
      <c r="F143" s="74" t="s">
        <v>229</v>
      </c>
      <c r="G143" s="73" t="s">
        <v>760</v>
      </c>
      <c r="H143" s="73" t="s">
        <v>248</v>
      </c>
      <c r="I143" s="73" t="s">
        <v>232</v>
      </c>
      <c r="J143" s="14" t="s">
        <v>267</v>
      </c>
      <c r="K143" s="75" t="s">
        <v>263</v>
      </c>
      <c r="L143" s="75" t="s">
        <v>264</v>
      </c>
      <c r="M143" s="75" t="s">
        <v>363</v>
      </c>
      <c r="N143" s="75" t="s">
        <v>364</v>
      </c>
      <c r="O143" s="70"/>
      <c r="P143" s="76" t="s">
        <v>763</v>
      </c>
      <c r="Q143" s="76"/>
      <c r="R143" s="76" t="s">
        <v>764</v>
      </c>
      <c r="S143" s="76" t="s">
        <v>741</v>
      </c>
      <c r="T143" s="77"/>
      <c r="U143" s="77"/>
      <c r="V143" s="76">
        <v>0</v>
      </c>
      <c r="W143" s="76">
        <v>0</v>
      </c>
      <c r="X143" s="78">
        <v>0</v>
      </c>
      <c r="Y143" s="76">
        <v>0</v>
      </c>
      <c r="Z143" s="76">
        <v>0</v>
      </c>
      <c r="AA143" s="76">
        <v>50.868699999999997</v>
      </c>
      <c r="AB143" s="76">
        <v>0</v>
      </c>
      <c r="AC143" s="76">
        <v>50.868699999999997</v>
      </c>
      <c r="AD143" s="76">
        <v>0</v>
      </c>
      <c r="AE143" s="79">
        <v>0</v>
      </c>
      <c r="AF143" s="79">
        <v>0</v>
      </c>
      <c r="AG143" s="76">
        <v>50.868699999999997</v>
      </c>
      <c r="AH143" s="74">
        <v>43276</v>
      </c>
      <c r="AI143" s="74">
        <v>43383</v>
      </c>
      <c r="AJ143" s="93"/>
      <c r="AK143" s="63">
        <f t="shared" si="86"/>
        <v>0</v>
      </c>
      <c r="AL143" s="63">
        <f t="shared" si="87"/>
        <v>0</v>
      </c>
      <c r="AM143" s="63">
        <f t="shared" si="88"/>
        <v>0</v>
      </c>
      <c r="AN143" s="63">
        <f t="shared" si="89"/>
        <v>0</v>
      </c>
      <c r="AO143" s="63">
        <f t="shared" si="90"/>
        <v>0</v>
      </c>
      <c r="AP143" s="63">
        <f t="shared" si="91"/>
        <v>50.868699999999997</v>
      </c>
      <c r="AQ143" s="63">
        <f t="shared" si="92"/>
        <v>0</v>
      </c>
      <c r="AR143" s="63">
        <f t="shared" si="93"/>
        <v>0</v>
      </c>
      <c r="AS143" s="63">
        <f t="shared" si="94"/>
        <v>50.868699999999997</v>
      </c>
      <c r="AT143" s="64">
        <f t="shared" si="95"/>
        <v>0</v>
      </c>
      <c r="AU143" s="64">
        <f t="shared" si="96"/>
        <v>0</v>
      </c>
      <c r="AV143" s="76">
        <v>0</v>
      </c>
      <c r="AW143" s="76">
        <v>0</v>
      </c>
      <c r="AX143" s="76">
        <v>0</v>
      </c>
      <c r="AY143" s="76">
        <v>0</v>
      </c>
      <c r="AZ143" s="64">
        <f t="shared" si="97"/>
        <v>0</v>
      </c>
      <c r="BA143" s="76">
        <v>0</v>
      </c>
      <c r="BB143" s="76">
        <v>0</v>
      </c>
      <c r="BC143" s="76">
        <v>0</v>
      </c>
      <c r="BD143" s="64">
        <f t="shared" si="98"/>
        <v>0</v>
      </c>
      <c r="BE143" s="64">
        <f t="shared" si="99"/>
        <v>0</v>
      </c>
      <c r="BF143" s="76">
        <v>0</v>
      </c>
      <c r="BG143" s="76">
        <v>0</v>
      </c>
      <c r="BH143" s="76">
        <v>0</v>
      </c>
      <c r="BI143" s="76">
        <v>0</v>
      </c>
      <c r="BJ143" s="64">
        <f t="shared" si="100"/>
        <v>0</v>
      </c>
      <c r="BK143" s="76">
        <v>0</v>
      </c>
      <c r="BL143" s="76">
        <v>0</v>
      </c>
      <c r="BM143" s="76">
        <v>0</v>
      </c>
      <c r="BN143" s="76">
        <f t="shared" si="101"/>
        <v>50.868699999999997</v>
      </c>
      <c r="BO143" s="76">
        <f t="shared" si="102"/>
        <v>0</v>
      </c>
      <c r="BP143" s="76">
        <v>0</v>
      </c>
      <c r="BQ143" s="76">
        <v>0</v>
      </c>
      <c r="BR143" s="76">
        <v>0</v>
      </c>
      <c r="BS143" s="76">
        <v>0</v>
      </c>
      <c r="BT143" s="64">
        <f t="shared" si="103"/>
        <v>50.868699999999997</v>
      </c>
      <c r="BU143" s="76">
        <v>0</v>
      </c>
      <c r="BV143" s="76">
        <v>0</v>
      </c>
      <c r="BW143" s="76">
        <v>50.868699999999997</v>
      </c>
      <c r="BX143" s="76">
        <f t="shared" si="104"/>
        <v>0</v>
      </c>
      <c r="BY143" s="76">
        <f t="shared" si="105"/>
        <v>0</v>
      </c>
      <c r="BZ143" s="76">
        <f t="shared" si="106"/>
        <v>0</v>
      </c>
      <c r="CA143" s="76">
        <f t="shared" si="107"/>
        <v>0</v>
      </c>
      <c r="CB143" s="76">
        <f t="shared" si="108"/>
        <v>0</v>
      </c>
      <c r="CC143" s="76">
        <f t="shared" si="109"/>
        <v>0</v>
      </c>
      <c r="CD143" s="76">
        <f t="shared" si="110"/>
        <v>0</v>
      </c>
      <c r="CE143" s="76">
        <f t="shared" si="111"/>
        <v>0</v>
      </c>
      <c r="CF143" s="76">
        <f t="shared" si="112"/>
        <v>0</v>
      </c>
      <c r="CG143" s="76">
        <f t="shared" si="113"/>
        <v>0</v>
      </c>
      <c r="CH143" s="76">
        <f t="shared" si="114"/>
        <v>0</v>
      </c>
      <c r="CI143" s="76">
        <v>0</v>
      </c>
      <c r="CJ143" s="76">
        <v>0</v>
      </c>
      <c r="CK143" s="76">
        <v>0</v>
      </c>
      <c r="CL143" s="76">
        <v>0</v>
      </c>
      <c r="CM143" s="64">
        <f t="shared" si="115"/>
        <v>0</v>
      </c>
      <c r="CN143" s="76">
        <v>0</v>
      </c>
      <c r="CO143" s="76">
        <v>0</v>
      </c>
      <c r="CP143" s="76">
        <v>0</v>
      </c>
      <c r="CQ143" s="64">
        <f t="shared" si="116"/>
        <v>0</v>
      </c>
      <c r="CR143" s="64">
        <f t="shared" si="117"/>
        <v>0</v>
      </c>
      <c r="CS143" s="76">
        <v>0</v>
      </c>
      <c r="CT143" s="76">
        <v>0</v>
      </c>
      <c r="CU143" s="76">
        <v>0</v>
      </c>
      <c r="CV143" s="76">
        <v>0</v>
      </c>
      <c r="CW143" s="64">
        <f t="shared" si="118"/>
        <v>0</v>
      </c>
      <c r="CX143" s="76">
        <v>0</v>
      </c>
      <c r="CY143" s="76">
        <v>0</v>
      </c>
      <c r="CZ143" s="76">
        <v>0</v>
      </c>
      <c r="DA143" s="64">
        <f t="shared" si="119"/>
        <v>0</v>
      </c>
      <c r="DB143" s="64">
        <f t="shared" si="120"/>
        <v>0</v>
      </c>
      <c r="DC143" s="76">
        <v>0</v>
      </c>
      <c r="DD143" s="76">
        <v>0</v>
      </c>
      <c r="DE143" s="76">
        <v>0</v>
      </c>
      <c r="DF143" s="76">
        <v>0</v>
      </c>
      <c r="DG143" s="82">
        <f t="shared" si="121"/>
        <v>0</v>
      </c>
      <c r="DH143" s="83">
        <v>0</v>
      </c>
      <c r="DI143" s="83">
        <v>0</v>
      </c>
      <c r="DJ143" s="83">
        <v>0</v>
      </c>
      <c r="DK143" s="67" t="e">
        <f>#REF!+#REF!+#REF!+#REF!</f>
        <v>#REF!</v>
      </c>
      <c r="DL143" s="67" t="e">
        <f>#REF!+#REF!+AK143+BX143</f>
        <v>#REF!</v>
      </c>
      <c r="DM143" s="67" t="e">
        <f>#REF!+#REF!+AL143+BY143</f>
        <v>#REF!</v>
      </c>
      <c r="DN143" s="67" t="e">
        <f>#REF!+#REF!+AM143+BZ143</f>
        <v>#REF!</v>
      </c>
      <c r="DO143" s="67" t="e">
        <f>#REF!+#REF!+AN143+CA143</f>
        <v>#REF!</v>
      </c>
      <c r="DP143" s="67" t="e">
        <f>#REF!+#REF!+AO143+CB143</f>
        <v>#REF!</v>
      </c>
      <c r="DQ143" s="67" t="e">
        <f>#REF!+#REF!+AP143+CC143</f>
        <v>#REF!</v>
      </c>
      <c r="DR143" s="67" t="e">
        <f>#REF!+#REF!+AQ143+CD143</f>
        <v>#REF!</v>
      </c>
      <c r="DS143" s="67" t="e">
        <f>#REF!+#REF!+AR143+CE143</f>
        <v>#REF!</v>
      </c>
      <c r="DT143" s="67" t="e">
        <f>#REF!+#REF!+AS143+CF143</f>
        <v>#REF!</v>
      </c>
      <c r="DU143" s="64" t="e">
        <f>DK143-#REF!</f>
        <v>#REF!</v>
      </c>
      <c r="DV14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3" s="64" t="e">
        <f t="shared" si="122"/>
        <v>#REF!</v>
      </c>
      <c r="DX143" s="64" t="e">
        <f>DN143-Таблица13[[#This Row],[ФОТ20]]</f>
        <v>#REF!</v>
      </c>
      <c r="DY143" s="64" t="e">
        <f>DO143-Таблица13[[#This Row],[ЕСН24]]</f>
        <v>#REF!</v>
      </c>
      <c r="DZ143" s="64" t="e">
        <f t="shared" si="123"/>
        <v>#REF!</v>
      </c>
      <c r="EA14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3" s="64" t="e">
        <f t="shared" si="124"/>
        <v>#REF!</v>
      </c>
      <c r="EC143" s="64" t="e">
        <f t="shared" si="125"/>
        <v>#REF!</v>
      </c>
      <c r="ED143" s="64" t="e">
        <f t="shared" si="126"/>
        <v>#REF!</v>
      </c>
    </row>
    <row r="144" spans="1:134" ht="45" hidden="1">
      <c r="A144" s="70" t="s">
        <v>226</v>
      </c>
      <c r="B144" s="70">
        <v>132</v>
      </c>
      <c r="C144" s="71" t="s">
        <v>227</v>
      </c>
      <c r="D144" s="72" t="s">
        <v>228</v>
      </c>
      <c r="E144" s="73">
        <v>1</v>
      </c>
      <c r="F144" s="74" t="s">
        <v>229</v>
      </c>
      <c r="G144" s="73" t="s">
        <v>760</v>
      </c>
      <c r="H144" s="73" t="s">
        <v>248</v>
      </c>
      <c r="I144" s="73" t="s">
        <v>232</v>
      </c>
      <c r="J144" s="14" t="s">
        <v>267</v>
      </c>
      <c r="K144" s="75" t="s">
        <v>263</v>
      </c>
      <c r="L144" s="75" t="s">
        <v>264</v>
      </c>
      <c r="M144" s="75" t="s">
        <v>376</v>
      </c>
      <c r="N144" s="75" t="s">
        <v>385</v>
      </c>
      <c r="O144" s="70"/>
      <c r="P144" s="76" t="s">
        <v>765</v>
      </c>
      <c r="Q144" s="76" t="s">
        <v>766</v>
      </c>
      <c r="R144" s="76" t="s">
        <v>767</v>
      </c>
      <c r="S144" s="76" t="s">
        <v>741</v>
      </c>
      <c r="T144" s="77" t="s">
        <v>742</v>
      </c>
      <c r="U144" s="77" t="s">
        <v>743</v>
      </c>
      <c r="V144" s="76">
        <v>0</v>
      </c>
      <c r="W144" s="76">
        <v>295.78730000000002</v>
      </c>
      <c r="X144" s="78">
        <v>0</v>
      </c>
      <c r="Y144" s="76">
        <v>0</v>
      </c>
      <c r="Z144" s="76">
        <v>0</v>
      </c>
      <c r="AA144" s="76">
        <v>0</v>
      </c>
      <c r="AB144" s="76">
        <v>0</v>
      </c>
      <c r="AC144" s="76">
        <v>295.78730000000002</v>
      </c>
      <c r="AD144" s="76">
        <v>0</v>
      </c>
      <c r="AE144" s="79">
        <v>0</v>
      </c>
      <c r="AF144" s="79">
        <v>0</v>
      </c>
      <c r="AG144" s="76">
        <v>295.78730000000002</v>
      </c>
      <c r="AH144" s="74">
        <v>43276</v>
      </c>
      <c r="AI144" s="74">
        <v>43383</v>
      </c>
      <c r="AJ144" s="93"/>
      <c r="AK144" s="63">
        <f t="shared" si="86"/>
        <v>0</v>
      </c>
      <c r="AL144" s="63">
        <f t="shared" si="87"/>
        <v>0</v>
      </c>
      <c r="AM144" s="63">
        <f t="shared" si="88"/>
        <v>0</v>
      </c>
      <c r="AN144" s="63">
        <f t="shared" si="89"/>
        <v>0</v>
      </c>
      <c r="AO144" s="63">
        <f t="shared" si="90"/>
        <v>0</v>
      </c>
      <c r="AP144" s="63">
        <f t="shared" si="91"/>
        <v>0</v>
      </c>
      <c r="AQ144" s="63">
        <f t="shared" si="92"/>
        <v>0</v>
      </c>
      <c r="AR144" s="63">
        <f t="shared" si="93"/>
        <v>0</v>
      </c>
      <c r="AS144" s="63">
        <f t="shared" si="94"/>
        <v>0</v>
      </c>
      <c r="AT144" s="64">
        <f t="shared" si="95"/>
        <v>0</v>
      </c>
      <c r="AU144" s="64">
        <f t="shared" si="96"/>
        <v>0</v>
      </c>
      <c r="AV144" s="76">
        <v>0</v>
      </c>
      <c r="AW144" s="76">
        <v>0</v>
      </c>
      <c r="AX144" s="76">
        <v>0</v>
      </c>
      <c r="AY144" s="76">
        <v>0</v>
      </c>
      <c r="AZ144" s="64">
        <f t="shared" si="97"/>
        <v>0</v>
      </c>
      <c r="BA144" s="76">
        <v>0</v>
      </c>
      <c r="BB144" s="76">
        <v>0</v>
      </c>
      <c r="BC144" s="76">
        <v>0</v>
      </c>
      <c r="BD144" s="64">
        <f t="shared" si="98"/>
        <v>0</v>
      </c>
      <c r="BE144" s="64">
        <f t="shared" si="99"/>
        <v>0</v>
      </c>
      <c r="BF144" s="76">
        <v>0</v>
      </c>
      <c r="BG144" s="76">
        <v>0</v>
      </c>
      <c r="BH144" s="76">
        <v>0</v>
      </c>
      <c r="BI144" s="76">
        <v>0</v>
      </c>
      <c r="BJ144" s="64">
        <f t="shared" si="100"/>
        <v>0</v>
      </c>
      <c r="BK144" s="76">
        <v>0</v>
      </c>
      <c r="BL144" s="76">
        <v>0</v>
      </c>
      <c r="BM144" s="76">
        <v>0</v>
      </c>
      <c r="BN144" s="76">
        <f t="shared" si="101"/>
        <v>0</v>
      </c>
      <c r="BO144" s="76">
        <f t="shared" si="102"/>
        <v>0</v>
      </c>
      <c r="BP144" s="76">
        <v>0</v>
      </c>
      <c r="BQ144" s="76">
        <v>0</v>
      </c>
      <c r="BR144" s="76">
        <v>0</v>
      </c>
      <c r="BS144" s="76">
        <v>0</v>
      </c>
      <c r="BT144" s="64">
        <f t="shared" si="103"/>
        <v>0</v>
      </c>
      <c r="BU144" s="76">
        <v>0</v>
      </c>
      <c r="BV144" s="76">
        <v>0</v>
      </c>
      <c r="BW144" s="76">
        <v>0</v>
      </c>
      <c r="BX144" s="76">
        <f t="shared" si="104"/>
        <v>295.78730000000002</v>
      </c>
      <c r="BY144" s="76">
        <f t="shared" si="105"/>
        <v>0</v>
      </c>
      <c r="BZ144" s="76">
        <f t="shared" si="106"/>
        <v>0</v>
      </c>
      <c r="CA144" s="76">
        <f t="shared" si="107"/>
        <v>0</v>
      </c>
      <c r="CB144" s="76">
        <f t="shared" si="108"/>
        <v>295.78730000000002</v>
      </c>
      <c r="CC144" s="76">
        <f t="shared" si="109"/>
        <v>0</v>
      </c>
      <c r="CD144" s="76">
        <f t="shared" si="110"/>
        <v>0</v>
      </c>
      <c r="CE144" s="76">
        <f t="shared" si="111"/>
        <v>0</v>
      </c>
      <c r="CF144" s="76">
        <f t="shared" si="112"/>
        <v>0</v>
      </c>
      <c r="CG144" s="76">
        <f t="shared" si="113"/>
        <v>295.78730000000002</v>
      </c>
      <c r="CH144" s="76">
        <f t="shared" si="114"/>
        <v>295.78730000000002</v>
      </c>
      <c r="CI144" s="76">
        <v>0</v>
      </c>
      <c r="CJ144" s="76">
        <v>0</v>
      </c>
      <c r="CK144" s="76">
        <v>0</v>
      </c>
      <c r="CL144" s="76">
        <v>295.78730000000002</v>
      </c>
      <c r="CM144" s="64">
        <f t="shared" si="115"/>
        <v>0</v>
      </c>
      <c r="CN144" s="76">
        <v>0</v>
      </c>
      <c r="CO144" s="76">
        <v>0</v>
      </c>
      <c r="CP144" s="76">
        <v>0</v>
      </c>
      <c r="CQ144" s="64">
        <f t="shared" si="116"/>
        <v>0</v>
      </c>
      <c r="CR144" s="64">
        <f t="shared" si="117"/>
        <v>0</v>
      </c>
      <c r="CS144" s="76">
        <v>0</v>
      </c>
      <c r="CT144" s="76">
        <v>0</v>
      </c>
      <c r="CU144" s="76">
        <v>0</v>
      </c>
      <c r="CV144" s="76">
        <v>0</v>
      </c>
      <c r="CW144" s="64">
        <f t="shared" si="118"/>
        <v>0</v>
      </c>
      <c r="CX144" s="76">
        <v>0</v>
      </c>
      <c r="CY144" s="76">
        <v>0</v>
      </c>
      <c r="CZ144" s="76">
        <v>0</v>
      </c>
      <c r="DA144" s="64">
        <f t="shared" si="119"/>
        <v>0</v>
      </c>
      <c r="DB144" s="64">
        <f t="shared" si="120"/>
        <v>0</v>
      </c>
      <c r="DC144" s="76">
        <v>0</v>
      </c>
      <c r="DD144" s="76">
        <v>0</v>
      </c>
      <c r="DE144" s="76">
        <v>0</v>
      </c>
      <c r="DF144" s="76">
        <v>0</v>
      </c>
      <c r="DG144" s="82">
        <f t="shared" si="121"/>
        <v>0</v>
      </c>
      <c r="DH144" s="83">
        <v>0</v>
      </c>
      <c r="DI144" s="83">
        <v>0</v>
      </c>
      <c r="DJ144" s="83">
        <v>0</v>
      </c>
      <c r="DK144" s="67" t="e">
        <f>#REF!+#REF!+#REF!+#REF!</f>
        <v>#REF!</v>
      </c>
      <c r="DL144" s="67" t="e">
        <f>#REF!+#REF!+AK144+BX144</f>
        <v>#REF!</v>
      </c>
      <c r="DM144" s="67" t="e">
        <f>#REF!+#REF!+AL144+BY144</f>
        <v>#REF!</v>
      </c>
      <c r="DN144" s="67" t="e">
        <f>#REF!+#REF!+AM144+BZ144</f>
        <v>#REF!</v>
      </c>
      <c r="DO144" s="67" t="e">
        <f>#REF!+#REF!+AN144+CA144</f>
        <v>#REF!</v>
      </c>
      <c r="DP144" s="67" t="e">
        <f>#REF!+#REF!+AO144+CB144</f>
        <v>#REF!</v>
      </c>
      <c r="DQ144" s="67" t="e">
        <f>#REF!+#REF!+AP144+CC144</f>
        <v>#REF!</v>
      </c>
      <c r="DR144" s="67" t="e">
        <f>#REF!+#REF!+AQ144+CD144</f>
        <v>#REF!</v>
      </c>
      <c r="DS144" s="67" t="e">
        <f>#REF!+#REF!+AR144+CE144</f>
        <v>#REF!</v>
      </c>
      <c r="DT144" s="67" t="e">
        <f>#REF!+#REF!+AS144+CF144</f>
        <v>#REF!</v>
      </c>
      <c r="DU144" s="64" t="e">
        <f>DK144-#REF!</f>
        <v>#REF!</v>
      </c>
      <c r="DV14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4" s="64" t="e">
        <f t="shared" si="122"/>
        <v>#REF!</v>
      </c>
      <c r="DX144" s="64" t="e">
        <f>DN144-Таблица13[[#This Row],[ФОТ20]]</f>
        <v>#REF!</v>
      </c>
      <c r="DY144" s="64" t="e">
        <f>DO144-Таблица13[[#This Row],[ЕСН24]]</f>
        <v>#REF!</v>
      </c>
      <c r="DZ144" s="64" t="e">
        <f t="shared" si="123"/>
        <v>#REF!</v>
      </c>
      <c r="EA14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4" s="64" t="e">
        <f t="shared" si="124"/>
        <v>#REF!</v>
      </c>
      <c r="EC144" s="64" t="e">
        <f t="shared" si="125"/>
        <v>#REF!</v>
      </c>
      <c r="ED144" s="64" t="e">
        <f t="shared" si="126"/>
        <v>#REF!</v>
      </c>
    </row>
    <row r="145" spans="1:134" ht="45" hidden="1">
      <c r="A145" s="70" t="s">
        <v>226</v>
      </c>
      <c r="B145" s="70">
        <v>133</v>
      </c>
      <c r="C145" s="71" t="s">
        <v>227</v>
      </c>
      <c r="D145" s="72" t="s">
        <v>228</v>
      </c>
      <c r="E145" s="73">
        <v>1</v>
      </c>
      <c r="F145" s="74" t="s">
        <v>229</v>
      </c>
      <c r="G145" s="73" t="s">
        <v>760</v>
      </c>
      <c r="H145" s="73" t="s">
        <v>248</v>
      </c>
      <c r="I145" s="73" t="s">
        <v>232</v>
      </c>
      <c r="J145" s="14" t="s">
        <v>267</v>
      </c>
      <c r="K145" s="75" t="s">
        <v>263</v>
      </c>
      <c r="L145" s="75" t="s">
        <v>264</v>
      </c>
      <c r="M145" s="75" t="s">
        <v>363</v>
      </c>
      <c r="N145" s="75" t="s">
        <v>364</v>
      </c>
      <c r="O145" s="70"/>
      <c r="P145" s="76" t="s">
        <v>768</v>
      </c>
      <c r="Q145" s="76" t="s">
        <v>766</v>
      </c>
      <c r="R145" s="76" t="s">
        <v>769</v>
      </c>
      <c r="S145" s="76" t="s">
        <v>741</v>
      </c>
      <c r="T145" s="77" t="s">
        <v>248</v>
      </c>
      <c r="U145" s="77" t="s">
        <v>256</v>
      </c>
      <c r="V145" s="76">
        <v>0</v>
      </c>
      <c r="W145" s="76">
        <v>790.76819999999998</v>
      </c>
      <c r="X145" s="78">
        <v>0</v>
      </c>
      <c r="Y145" s="76">
        <v>0</v>
      </c>
      <c r="Z145" s="76">
        <v>0</v>
      </c>
      <c r="AA145" s="76">
        <v>0</v>
      </c>
      <c r="AB145" s="76">
        <v>0</v>
      </c>
      <c r="AC145" s="76">
        <v>790.76819999999998</v>
      </c>
      <c r="AD145" s="76">
        <v>0</v>
      </c>
      <c r="AE145" s="79">
        <v>0</v>
      </c>
      <c r="AF145" s="79">
        <v>0</v>
      </c>
      <c r="AG145" s="76">
        <v>790.76819999999998</v>
      </c>
      <c r="AH145" s="74">
        <v>43276</v>
      </c>
      <c r="AI145" s="74">
        <v>43383</v>
      </c>
      <c r="AJ145" s="93"/>
      <c r="AK145" s="63">
        <f t="shared" si="86"/>
        <v>790.76819999999998</v>
      </c>
      <c r="AL145" s="63">
        <f t="shared" si="87"/>
        <v>0</v>
      </c>
      <c r="AM145" s="63">
        <f t="shared" si="88"/>
        <v>0</v>
      </c>
      <c r="AN145" s="63">
        <f t="shared" si="89"/>
        <v>0</v>
      </c>
      <c r="AO145" s="63">
        <f t="shared" si="90"/>
        <v>790.76819999999998</v>
      </c>
      <c r="AP145" s="63">
        <f t="shared" si="91"/>
        <v>0</v>
      </c>
      <c r="AQ145" s="63">
        <f t="shared" si="92"/>
        <v>0</v>
      </c>
      <c r="AR145" s="63">
        <f t="shared" si="93"/>
        <v>0</v>
      </c>
      <c r="AS145" s="63">
        <f t="shared" si="94"/>
        <v>0</v>
      </c>
      <c r="AT145" s="64">
        <f t="shared" si="95"/>
        <v>0</v>
      </c>
      <c r="AU145" s="64">
        <f t="shared" si="96"/>
        <v>0</v>
      </c>
      <c r="AV145" s="76">
        <v>0</v>
      </c>
      <c r="AW145" s="76">
        <v>0</v>
      </c>
      <c r="AX145" s="76">
        <v>0</v>
      </c>
      <c r="AY145" s="76">
        <v>0</v>
      </c>
      <c r="AZ145" s="64">
        <f t="shared" si="97"/>
        <v>0</v>
      </c>
      <c r="BA145" s="76">
        <v>0</v>
      </c>
      <c r="BB145" s="76">
        <v>0</v>
      </c>
      <c r="BC145" s="76">
        <v>0</v>
      </c>
      <c r="BD145" s="64">
        <f t="shared" si="98"/>
        <v>0</v>
      </c>
      <c r="BE145" s="64">
        <f t="shared" si="99"/>
        <v>0</v>
      </c>
      <c r="BF145" s="76">
        <v>0</v>
      </c>
      <c r="BG145" s="76">
        <v>0</v>
      </c>
      <c r="BH145" s="76">
        <v>0</v>
      </c>
      <c r="BI145" s="76">
        <v>0</v>
      </c>
      <c r="BJ145" s="64">
        <f t="shared" si="100"/>
        <v>0</v>
      </c>
      <c r="BK145" s="76">
        <v>0</v>
      </c>
      <c r="BL145" s="76">
        <v>0</v>
      </c>
      <c r="BM145" s="76">
        <v>0</v>
      </c>
      <c r="BN145" s="76">
        <f t="shared" si="101"/>
        <v>790.76819999999998</v>
      </c>
      <c r="BO145" s="76">
        <f t="shared" si="102"/>
        <v>790.76819999999998</v>
      </c>
      <c r="BP145" s="76">
        <v>0</v>
      </c>
      <c r="BQ145" s="76">
        <v>0</v>
      </c>
      <c r="BR145" s="76">
        <v>0</v>
      </c>
      <c r="BS145" s="76">
        <v>790.76819999999998</v>
      </c>
      <c r="BT145" s="64">
        <f t="shared" si="103"/>
        <v>0</v>
      </c>
      <c r="BU145" s="76">
        <v>0</v>
      </c>
      <c r="BV145" s="76">
        <v>0</v>
      </c>
      <c r="BW145" s="76">
        <v>0</v>
      </c>
      <c r="BX145" s="76">
        <f t="shared" si="104"/>
        <v>0</v>
      </c>
      <c r="BY145" s="76">
        <f t="shared" si="105"/>
        <v>0</v>
      </c>
      <c r="BZ145" s="76">
        <f t="shared" si="106"/>
        <v>0</v>
      </c>
      <c r="CA145" s="76">
        <f t="shared" si="107"/>
        <v>0</v>
      </c>
      <c r="CB145" s="76">
        <f t="shared" si="108"/>
        <v>0</v>
      </c>
      <c r="CC145" s="76">
        <f t="shared" si="109"/>
        <v>0</v>
      </c>
      <c r="CD145" s="76">
        <f t="shared" si="110"/>
        <v>0</v>
      </c>
      <c r="CE145" s="76">
        <f t="shared" si="111"/>
        <v>0</v>
      </c>
      <c r="CF145" s="76">
        <f t="shared" si="112"/>
        <v>0</v>
      </c>
      <c r="CG145" s="76">
        <f t="shared" si="113"/>
        <v>0</v>
      </c>
      <c r="CH145" s="76">
        <f t="shared" si="114"/>
        <v>0</v>
      </c>
      <c r="CI145" s="76">
        <v>0</v>
      </c>
      <c r="CJ145" s="76">
        <v>0</v>
      </c>
      <c r="CK145" s="76">
        <v>0</v>
      </c>
      <c r="CL145" s="76">
        <v>0</v>
      </c>
      <c r="CM145" s="64">
        <f t="shared" si="115"/>
        <v>0</v>
      </c>
      <c r="CN145" s="76">
        <v>0</v>
      </c>
      <c r="CO145" s="76">
        <v>0</v>
      </c>
      <c r="CP145" s="76">
        <v>0</v>
      </c>
      <c r="CQ145" s="64">
        <f t="shared" si="116"/>
        <v>0</v>
      </c>
      <c r="CR145" s="64">
        <f t="shared" si="117"/>
        <v>0</v>
      </c>
      <c r="CS145" s="76">
        <v>0</v>
      </c>
      <c r="CT145" s="76">
        <v>0</v>
      </c>
      <c r="CU145" s="76">
        <v>0</v>
      </c>
      <c r="CV145" s="76">
        <v>0</v>
      </c>
      <c r="CW145" s="64">
        <f t="shared" si="118"/>
        <v>0</v>
      </c>
      <c r="CX145" s="76">
        <v>0</v>
      </c>
      <c r="CY145" s="76">
        <v>0</v>
      </c>
      <c r="CZ145" s="76">
        <v>0</v>
      </c>
      <c r="DA145" s="64">
        <f t="shared" si="119"/>
        <v>0</v>
      </c>
      <c r="DB145" s="64">
        <f t="shared" si="120"/>
        <v>0</v>
      </c>
      <c r="DC145" s="76">
        <v>0</v>
      </c>
      <c r="DD145" s="76">
        <v>0</v>
      </c>
      <c r="DE145" s="76">
        <v>0</v>
      </c>
      <c r="DF145" s="76">
        <v>0</v>
      </c>
      <c r="DG145" s="82">
        <f t="shared" si="121"/>
        <v>0</v>
      </c>
      <c r="DH145" s="83">
        <v>0</v>
      </c>
      <c r="DI145" s="83">
        <v>0</v>
      </c>
      <c r="DJ145" s="83">
        <v>0</v>
      </c>
      <c r="DK145" s="67" t="e">
        <f>#REF!+#REF!+#REF!+#REF!</f>
        <v>#REF!</v>
      </c>
      <c r="DL145" s="67" t="e">
        <f>#REF!+#REF!+AK145+BX145</f>
        <v>#REF!</v>
      </c>
      <c r="DM145" s="67" t="e">
        <f>#REF!+#REF!+AL145+BY145</f>
        <v>#REF!</v>
      </c>
      <c r="DN145" s="67" t="e">
        <f>#REF!+#REF!+AM145+BZ145</f>
        <v>#REF!</v>
      </c>
      <c r="DO145" s="67" t="e">
        <f>#REF!+#REF!+AN145+CA145</f>
        <v>#REF!</v>
      </c>
      <c r="DP145" s="67" t="e">
        <f>#REF!+#REF!+AO145+CB145</f>
        <v>#REF!</v>
      </c>
      <c r="DQ145" s="67" t="e">
        <f>#REF!+#REF!+AP145+CC145</f>
        <v>#REF!</v>
      </c>
      <c r="DR145" s="67" t="e">
        <f>#REF!+#REF!+AQ145+CD145</f>
        <v>#REF!</v>
      </c>
      <c r="DS145" s="67" t="e">
        <f>#REF!+#REF!+AR145+CE145</f>
        <v>#REF!</v>
      </c>
      <c r="DT145" s="67" t="e">
        <f>#REF!+#REF!+AS145+CF145</f>
        <v>#REF!</v>
      </c>
      <c r="DU145" s="64" t="e">
        <f>DK145-#REF!</f>
        <v>#REF!</v>
      </c>
      <c r="DV14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5" s="64" t="e">
        <f t="shared" si="122"/>
        <v>#REF!</v>
      </c>
      <c r="DX145" s="64" t="e">
        <f>DN145-Таблица13[[#This Row],[ФОТ20]]</f>
        <v>#REF!</v>
      </c>
      <c r="DY145" s="64" t="e">
        <f>DO145-Таблица13[[#This Row],[ЕСН24]]</f>
        <v>#REF!</v>
      </c>
      <c r="DZ145" s="64" t="e">
        <f t="shared" si="123"/>
        <v>#REF!</v>
      </c>
      <c r="EA14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5" s="64" t="e">
        <f t="shared" si="124"/>
        <v>#REF!</v>
      </c>
      <c r="EC145" s="64" t="e">
        <f t="shared" si="125"/>
        <v>#REF!</v>
      </c>
      <c r="ED145" s="64" t="e">
        <f t="shared" si="126"/>
        <v>#REF!</v>
      </c>
    </row>
    <row r="146" spans="1:134" ht="45" hidden="1">
      <c r="A146" s="70" t="s">
        <v>226</v>
      </c>
      <c r="B146" s="70">
        <v>134</v>
      </c>
      <c r="C146" s="71" t="s">
        <v>227</v>
      </c>
      <c r="D146" s="72" t="s">
        <v>228</v>
      </c>
      <c r="E146" s="73">
        <v>1</v>
      </c>
      <c r="F146" s="74" t="s">
        <v>229</v>
      </c>
      <c r="G146" s="73" t="s">
        <v>247</v>
      </c>
      <c r="H146" s="73" t="s">
        <v>231</v>
      </c>
      <c r="I146" s="73" t="s">
        <v>232</v>
      </c>
      <c r="J146" s="14" t="s">
        <v>267</v>
      </c>
      <c r="K146" s="75" t="s">
        <v>263</v>
      </c>
      <c r="L146" s="75" t="s">
        <v>264</v>
      </c>
      <c r="M146" s="75" t="s">
        <v>376</v>
      </c>
      <c r="N146" s="75" t="s">
        <v>385</v>
      </c>
      <c r="O146" s="70"/>
      <c r="P146" s="76" t="s">
        <v>770</v>
      </c>
      <c r="Q146" s="76"/>
      <c r="R146" s="76" t="s">
        <v>771</v>
      </c>
      <c r="S146" s="76" t="s">
        <v>507</v>
      </c>
      <c r="T146" s="77"/>
      <c r="U146" s="77"/>
      <c r="V146" s="76">
        <v>0</v>
      </c>
      <c r="W146" s="76">
        <v>0</v>
      </c>
      <c r="X146" s="78">
        <v>0</v>
      </c>
      <c r="Y146" s="76">
        <v>92.97</v>
      </c>
      <c r="Z146" s="76">
        <v>0.82320000000000004</v>
      </c>
      <c r="AA146" s="76">
        <v>0.44309999999999999</v>
      </c>
      <c r="AB146" s="76">
        <v>0</v>
      </c>
      <c r="AC146" s="76">
        <v>94.236200000000011</v>
      </c>
      <c r="AD146" s="76">
        <v>0</v>
      </c>
      <c r="AE146" s="79">
        <v>0</v>
      </c>
      <c r="AF146" s="79">
        <v>0</v>
      </c>
      <c r="AG146" s="76">
        <v>94.236200000000011</v>
      </c>
      <c r="AH146" s="74">
        <v>43101</v>
      </c>
      <c r="AI146" s="74">
        <v>43465</v>
      </c>
      <c r="AJ146" s="93" t="s">
        <v>536</v>
      </c>
      <c r="AK146" s="63">
        <f t="shared" si="86"/>
        <v>0</v>
      </c>
      <c r="AL146" s="63">
        <f t="shared" si="87"/>
        <v>0</v>
      </c>
      <c r="AM146" s="63">
        <f t="shared" si="88"/>
        <v>0</v>
      </c>
      <c r="AN146" s="63">
        <f t="shared" si="89"/>
        <v>0</v>
      </c>
      <c r="AO146" s="63">
        <f t="shared" si="90"/>
        <v>0</v>
      </c>
      <c r="AP146" s="63">
        <f t="shared" si="91"/>
        <v>0</v>
      </c>
      <c r="AQ146" s="63">
        <f t="shared" si="92"/>
        <v>0</v>
      </c>
      <c r="AR146" s="63">
        <f t="shared" si="93"/>
        <v>0</v>
      </c>
      <c r="AS146" s="63">
        <f t="shared" si="94"/>
        <v>0</v>
      </c>
      <c r="AT146" s="64">
        <f t="shared" si="95"/>
        <v>0</v>
      </c>
      <c r="AU146" s="64">
        <f t="shared" si="96"/>
        <v>0</v>
      </c>
      <c r="AV146" s="76">
        <v>0</v>
      </c>
      <c r="AW146" s="76">
        <v>0</v>
      </c>
      <c r="AX146" s="76">
        <v>0</v>
      </c>
      <c r="AY146" s="76">
        <v>0</v>
      </c>
      <c r="AZ146" s="64">
        <f t="shared" si="97"/>
        <v>0</v>
      </c>
      <c r="BA146" s="76">
        <v>0</v>
      </c>
      <c r="BB146" s="76">
        <v>0</v>
      </c>
      <c r="BC146" s="76">
        <v>0</v>
      </c>
      <c r="BD146" s="64">
        <f t="shared" si="98"/>
        <v>0</v>
      </c>
      <c r="BE146" s="64">
        <f t="shared" si="99"/>
        <v>0</v>
      </c>
      <c r="BF146" s="76">
        <v>0</v>
      </c>
      <c r="BG146" s="76">
        <v>0</v>
      </c>
      <c r="BH146" s="76">
        <v>0</v>
      </c>
      <c r="BI146" s="76">
        <v>0</v>
      </c>
      <c r="BJ146" s="64">
        <f t="shared" si="100"/>
        <v>0</v>
      </c>
      <c r="BK146" s="76">
        <v>0</v>
      </c>
      <c r="BL146" s="76">
        <v>0</v>
      </c>
      <c r="BM146" s="76">
        <v>0</v>
      </c>
      <c r="BN146" s="76">
        <f t="shared" si="101"/>
        <v>0</v>
      </c>
      <c r="BO146" s="76">
        <f t="shared" si="102"/>
        <v>0</v>
      </c>
      <c r="BP146" s="76">
        <v>0</v>
      </c>
      <c r="BQ146" s="76">
        <v>0</v>
      </c>
      <c r="BR146" s="76">
        <v>0</v>
      </c>
      <c r="BS146" s="76">
        <v>0</v>
      </c>
      <c r="BT146" s="64">
        <f t="shared" si="103"/>
        <v>0</v>
      </c>
      <c r="BU146" s="76">
        <v>0</v>
      </c>
      <c r="BV146" s="76">
        <v>0</v>
      </c>
      <c r="BW146" s="76">
        <v>0</v>
      </c>
      <c r="BX146" s="76">
        <f t="shared" si="104"/>
        <v>0</v>
      </c>
      <c r="BY146" s="76">
        <f t="shared" si="105"/>
        <v>0</v>
      </c>
      <c r="BZ146" s="76">
        <f t="shared" si="106"/>
        <v>0</v>
      </c>
      <c r="CA146" s="76">
        <f t="shared" si="107"/>
        <v>0</v>
      </c>
      <c r="CB146" s="76">
        <f t="shared" si="108"/>
        <v>0</v>
      </c>
      <c r="CC146" s="76">
        <f t="shared" si="109"/>
        <v>28.270800000000001</v>
      </c>
      <c r="CD146" s="76">
        <f t="shared" si="110"/>
        <v>27.891000000000002</v>
      </c>
      <c r="CE146" s="76">
        <f t="shared" si="111"/>
        <v>0.24690000000000001</v>
      </c>
      <c r="CF146" s="76">
        <f t="shared" si="112"/>
        <v>0.13289999999999999</v>
      </c>
      <c r="CG146" s="76">
        <f t="shared" si="113"/>
        <v>0</v>
      </c>
      <c r="CH146" s="76">
        <f t="shared" si="114"/>
        <v>0</v>
      </c>
      <c r="CI146" s="76">
        <v>0</v>
      </c>
      <c r="CJ146" s="76">
        <v>0</v>
      </c>
      <c r="CK146" s="76">
        <v>0</v>
      </c>
      <c r="CL146" s="76">
        <v>0</v>
      </c>
      <c r="CM146" s="64">
        <f t="shared" si="115"/>
        <v>0</v>
      </c>
      <c r="CN146" s="76">
        <v>0</v>
      </c>
      <c r="CO146" s="76">
        <v>0</v>
      </c>
      <c r="CP146" s="76">
        <v>0</v>
      </c>
      <c r="CQ146" s="64">
        <f t="shared" si="116"/>
        <v>9.4236000000000004</v>
      </c>
      <c r="CR146" s="64">
        <f t="shared" si="117"/>
        <v>0</v>
      </c>
      <c r="CS146" s="76">
        <v>0</v>
      </c>
      <c r="CT146" s="76">
        <v>0</v>
      </c>
      <c r="CU146" s="76">
        <v>0</v>
      </c>
      <c r="CV146" s="76">
        <v>0</v>
      </c>
      <c r="CW146" s="64">
        <f t="shared" si="118"/>
        <v>9.4236000000000004</v>
      </c>
      <c r="CX146" s="76">
        <v>9.2970000000000006</v>
      </c>
      <c r="CY146" s="76">
        <v>8.2299999999999998E-2</v>
      </c>
      <c r="CZ146" s="76">
        <v>4.4299999999999999E-2</v>
      </c>
      <c r="DA146" s="64">
        <f t="shared" si="119"/>
        <v>18.847200000000001</v>
      </c>
      <c r="DB146" s="64">
        <f t="shared" si="120"/>
        <v>0</v>
      </c>
      <c r="DC146" s="76">
        <v>0</v>
      </c>
      <c r="DD146" s="76">
        <v>0</v>
      </c>
      <c r="DE146" s="76">
        <v>0</v>
      </c>
      <c r="DF146" s="76">
        <v>0</v>
      </c>
      <c r="DG146" s="82">
        <f t="shared" si="121"/>
        <v>18.847200000000001</v>
      </c>
      <c r="DH146" s="83">
        <v>18.594000000000001</v>
      </c>
      <c r="DI146" s="83">
        <v>0.1646</v>
      </c>
      <c r="DJ146" s="83">
        <v>8.8599999999999998E-2</v>
      </c>
      <c r="DK146" s="67" t="e">
        <f>#REF!+#REF!+#REF!+#REF!</f>
        <v>#REF!</v>
      </c>
      <c r="DL146" s="67" t="e">
        <f>#REF!+#REF!+AK146+BX146</f>
        <v>#REF!</v>
      </c>
      <c r="DM146" s="67" t="e">
        <f>#REF!+#REF!+AL146+BY146</f>
        <v>#REF!</v>
      </c>
      <c r="DN146" s="67" t="e">
        <f>#REF!+#REF!+AM146+BZ146</f>
        <v>#REF!</v>
      </c>
      <c r="DO146" s="67" t="e">
        <f>#REF!+#REF!+AN146+CA146</f>
        <v>#REF!</v>
      </c>
      <c r="DP146" s="67" t="e">
        <f>#REF!+#REF!+AO146+CB146</f>
        <v>#REF!</v>
      </c>
      <c r="DQ146" s="67" t="e">
        <f>#REF!+#REF!+AP146+CC146</f>
        <v>#REF!</v>
      </c>
      <c r="DR146" s="67" t="e">
        <f>#REF!+#REF!+AQ146+CD146</f>
        <v>#REF!</v>
      </c>
      <c r="DS146" s="67" t="e">
        <f>#REF!+#REF!+AR146+CE146</f>
        <v>#REF!</v>
      </c>
      <c r="DT146" s="67" t="e">
        <f>#REF!+#REF!+AS146+CF146</f>
        <v>#REF!</v>
      </c>
      <c r="DU146" s="64" t="e">
        <f>DK146-#REF!</f>
        <v>#REF!</v>
      </c>
      <c r="DV14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6" s="64" t="e">
        <f t="shared" si="122"/>
        <v>#REF!</v>
      </c>
      <c r="DX146" s="64" t="e">
        <f>DN146-Таблица13[[#This Row],[ФОТ20]]</f>
        <v>#REF!</v>
      </c>
      <c r="DY146" s="64" t="e">
        <f>DO146-Таблица13[[#This Row],[ЕСН24]]</f>
        <v>#REF!</v>
      </c>
      <c r="DZ146" s="64" t="e">
        <f t="shared" si="123"/>
        <v>#REF!</v>
      </c>
      <c r="EA14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6" s="64" t="e">
        <f t="shared" si="124"/>
        <v>#REF!</v>
      </c>
      <c r="EC146" s="64" t="e">
        <f t="shared" si="125"/>
        <v>#REF!</v>
      </c>
      <c r="ED146" s="64" t="e">
        <f t="shared" si="126"/>
        <v>#REF!</v>
      </c>
    </row>
    <row r="147" spans="1:134" ht="45" hidden="1">
      <c r="A147" s="70" t="s">
        <v>226</v>
      </c>
      <c r="B147" s="70">
        <v>135</v>
      </c>
      <c r="C147" s="71" t="s">
        <v>227</v>
      </c>
      <c r="D147" s="72" t="s">
        <v>228</v>
      </c>
      <c r="E147" s="73">
        <v>1</v>
      </c>
      <c r="F147" s="74" t="s">
        <v>229</v>
      </c>
      <c r="G147" s="73" t="s">
        <v>247</v>
      </c>
      <c r="H147" s="73" t="s">
        <v>231</v>
      </c>
      <c r="I147" s="73" t="s">
        <v>232</v>
      </c>
      <c r="J147" s="14" t="s">
        <v>362</v>
      </c>
      <c r="K147" s="75" t="s">
        <v>258</v>
      </c>
      <c r="L147" s="75" t="s">
        <v>259</v>
      </c>
      <c r="M147" s="75" t="s">
        <v>376</v>
      </c>
      <c r="N147" s="75" t="s">
        <v>377</v>
      </c>
      <c r="O147" s="70"/>
      <c r="P147" s="76" t="s">
        <v>772</v>
      </c>
      <c r="Q147" s="76"/>
      <c r="R147" s="76" t="s">
        <v>773</v>
      </c>
      <c r="S147" s="76" t="s">
        <v>507</v>
      </c>
      <c r="T147" s="77"/>
      <c r="U147" s="77"/>
      <c r="V147" s="76">
        <v>0</v>
      </c>
      <c r="W147" s="76">
        <v>0</v>
      </c>
      <c r="X147" s="78">
        <v>0</v>
      </c>
      <c r="Y147" s="76">
        <v>103.3</v>
      </c>
      <c r="Z147" s="76">
        <v>0.78100000000000003</v>
      </c>
      <c r="AA147" s="76">
        <v>0.44309999999999999</v>
      </c>
      <c r="AB147" s="76">
        <v>0</v>
      </c>
      <c r="AC147" s="76">
        <v>104.524</v>
      </c>
      <c r="AD147" s="76">
        <v>0</v>
      </c>
      <c r="AE147" s="79">
        <v>0</v>
      </c>
      <c r="AF147" s="79">
        <v>0</v>
      </c>
      <c r="AG147" s="76">
        <v>104.524</v>
      </c>
      <c r="AH147" s="74">
        <v>43101</v>
      </c>
      <c r="AI147" s="74">
        <v>43465</v>
      </c>
      <c r="AJ147" s="93" t="s">
        <v>536</v>
      </c>
      <c r="AK147" s="63">
        <f t="shared" si="86"/>
        <v>0</v>
      </c>
      <c r="AL147" s="63">
        <f t="shared" si="87"/>
        <v>0</v>
      </c>
      <c r="AM147" s="63">
        <f t="shared" si="88"/>
        <v>0</v>
      </c>
      <c r="AN147" s="63">
        <f t="shared" si="89"/>
        <v>0</v>
      </c>
      <c r="AO147" s="63">
        <f t="shared" si="90"/>
        <v>0</v>
      </c>
      <c r="AP147" s="63">
        <f t="shared" si="91"/>
        <v>31.357199999999999</v>
      </c>
      <c r="AQ147" s="63">
        <f t="shared" si="92"/>
        <v>30.990000000000002</v>
      </c>
      <c r="AR147" s="63">
        <f t="shared" si="93"/>
        <v>0.23430000000000001</v>
      </c>
      <c r="AS147" s="63">
        <f t="shared" si="94"/>
        <v>0.13289999999999999</v>
      </c>
      <c r="AT147" s="64">
        <f t="shared" si="95"/>
        <v>10.33</v>
      </c>
      <c r="AU147" s="64">
        <f t="shared" si="96"/>
        <v>0</v>
      </c>
      <c r="AV147" s="76">
        <v>0</v>
      </c>
      <c r="AW147" s="76">
        <v>0</v>
      </c>
      <c r="AX147" s="76">
        <v>0</v>
      </c>
      <c r="AY147" s="76">
        <v>0</v>
      </c>
      <c r="AZ147" s="64">
        <f t="shared" si="97"/>
        <v>10.452399999999999</v>
      </c>
      <c r="BA147" s="76">
        <v>10.33</v>
      </c>
      <c r="BB147" s="76">
        <v>7.8100000000000003E-2</v>
      </c>
      <c r="BC147" s="76">
        <v>4.4299999999999999E-2</v>
      </c>
      <c r="BD147" s="64">
        <f t="shared" si="98"/>
        <v>10.452399999999999</v>
      </c>
      <c r="BE147" s="64">
        <f t="shared" si="99"/>
        <v>0</v>
      </c>
      <c r="BF147" s="76">
        <v>0</v>
      </c>
      <c r="BG147" s="76">
        <v>0</v>
      </c>
      <c r="BH147" s="76">
        <v>0</v>
      </c>
      <c r="BI147" s="76">
        <v>0</v>
      </c>
      <c r="BJ147" s="64">
        <f t="shared" si="100"/>
        <v>10.452399999999999</v>
      </c>
      <c r="BK147" s="76">
        <v>10.33</v>
      </c>
      <c r="BL147" s="76">
        <v>7.8100000000000003E-2</v>
      </c>
      <c r="BM147" s="76">
        <v>4.4299999999999999E-2</v>
      </c>
      <c r="BN147" s="76">
        <f t="shared" si="101"/>
        <v>10.452399999999999</v>
      </c>
      <c r="BO147" s="76">
        <f t="shared" si="102"/>
        <v>0</v>
      </c>
      <c r="BP147" s="76">
        <v>0</v>
      </c>
      <c r="BQ147" s="76">
        <v>0</v>
      </c>
      <c r="BR147" s="76">
        <v>0</v>
      </c>
      <c r="BS147" s="76">
        <v>0</v>
      </c>
      <c r="BT147" s="64">
        <f t="shared" si="103"/>
        <v>10.452399999999999</v>
      </c>
      <c r="BU147" s="76">
        <v>10.33</v>
      </c>
      <c r="BV147" s="76">
        <v>7.8100000000000003E-2</v>
      </c>
      <c r="BW147" s="76">
        <v>4.4299999999999999E-2</v>
      </c>
      <c r="BX147" s="76">
        <f t="shared" si="104"/>
        <v>0</v>
      </c>
      <c r="BY147" s="76">
        <f t="shared" si="105"/>
        <v>0</v>
      </c>
      <c r="BZ147" s="76">
        <f t="shared" si="106"/>
        <v>0</v>
      </c>
      <c r="CA147" s="76">
        <f t="shared" si="107"/>
        <v>0</v>
      </c>
      <c r="CB147" s="76">
        <f t="shared" si="108"/>
        <v>0</v>
      </c>
      <c r="CC147" s="76">
        <f t="shared" si="109"/>
        <v>31.357199999999999</v>
      </c>
      <c r="CD147" s="76">
        <f t="shared" si="110"/>
        <v>30.990000000000002</v>
      </c>
      <c r="CE147" s="76">
        <f t="shared" si="111"/>
        <v>0.23430000000000001</v>
      </c>
      <c r="CF147" s="76">
        <f t="shared" si="112"/>
        <v>0.13289999999999999</v>
      </c>
      <c r="CG147" s="76">
        <f t="shared" si="113"/>
        <v>10.452399999999999</v>
      </c>
      <c r="CH147" s="76">
        <f t="shared" si="114"/>
        <v>0</v>
      </c>
      <c r="CI147" s="76">
        <v>0</v>
      </c>
      <c r="CJ147" s="76">
        <v>0</v>
      </c>
      <c r="CK147" s="76">
        <v>0</v>
      </c>
      <c r="CL147" s="76">
        <v>0</v>
      </c>
      <c r="CM147" s="64">
        <f t="shared" si="115"/>
        <v>10.452399999999999</v>
      </c>
      <c r="CN147" s="76">
        <v>10.33</v>
      </c>
      <c r="CO147" s="76">
        <v>7.8100000000000003E-2</v>
      </c>
      <c r="CP147" s="76">
        <v>4.4299999999999999E-2</v>
      </c>
      <c r="CQ147" s="64">
        <f t="shared" si="116"/>
        <v>10.452399999999999</v>
      </c>
      <c r="CR147" s="64">
        <f t="shared" si="117"/>
        <v>0</v>
      </c>
      <c r="CS147" s="76">
        <v>0</v>
      </c>
      <c r="CT147" s="76">
        <v>0</v>
      </c>
      <c r="CU147" s="76">
        <v>0</v>
      </c>
      <c r="CV147" s="76">
        <v>0</v>
      </c>
      <c r="CW147" s="64">
        <f t="shared" si="118"/>
        <v>10.452399999999999</v>
      </c>
      <c r="CX147" s="76">
        <v>10.33</v>
      </c>
      <c r="CY147" s="76">
        <v>7.8100000000000003E-2</v>
      </c>
      <c r="CZ147" s="76">
        <v>4.4299999999999999E-2</v>
      </c>
      <c r="DA147" s="64">
        <f t="shared" si="119"/>
        <v>10.452399999999999</v>
      </c>
      <c r="DB147" s="64">
        <f t="shared" si="120"/>
        <v>0</v>
      </c>
      <c r="DC147" s="76">
        <v>0</v>
      </c>
      <c r="DD147" s="76">
        <v>0</v>
      </c>
      <c r="DE147" s="76">
        <v>0</v>
      </c>
      <c r="DF147" s="76">
        <v>0</v>
      </c>
      <c r="DG147" s="82">
        <f t="shared" si="121"/>
        <v>10.452399999999999</v>
      </c>
      <c r="DH147" s="83">
        <v>10.33</v>
      </c>
      <c r="DI147" s="83">
        <v>7.8100000000000003E-2</v>
      </c>
      <c r="DJ147" s="83">
        <v>4.4299999999999999E-2</v>
      </c>
      <c r="DK147" s="67" t="e">
        <f>#REF!+#REF!+#REF!+#REF!</f>
        <v>#REF!</v>
      </c>
      <c r="DL147" s="67" t="e">
        <f>#REF!+#REF!+AK147+BX147</f>
        <v>#REF!</v>
      </c>
      <c r="DM147" s="67" t="e">
        <f>#REF!+#REF!+AL147+BY147</f>
        <v>#REF!</v>
      </c>
      <c r="DN147" s="67" t="e">
        <f>#REF!+#REF!+AM147+BZ147</f>
        <v>#REF!</v>
      </c>
      <c r="DO147" s="67" t="e">
        <f>#REF!+#REF!+AN147+CA147</f>
        <v>#REF!</v>
      </c>
      <c r="DP147" s="67" t="e">
        <f>#REF!+#REF!+AO147+CB147</f>
        <v>#REF!</v>
      </c>
      <c r="DQ147" s="67" t="e">
        <f>#REF!+#REF!+AP147+CC147</f>
        <v>#REF!</v>
      </c>
      <c r="DR147" s="67" t="e">
        <f>#REF!+#REF!+AQ147+CD147</f>
        <v>#REF!</v>
      </c>
      <c r="DS147" s="67" t="e">
        <f>#REF!+#REF!+AR147+CE147</f>
        <v>#REF!</v>
      </c>
      <c r="DT147" s="67" t="e">
        <f>#REF!+#REF!+AS147+CF147</f>
        <v>#REF!</v>
      </c>
      <c r="DU147" s="64" t="e">
        <f>DK147-#REF!</f>
        <v>#REF!</v>
      </c>
      <c r="DV14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7" s="64" t="e">
        <f t="shared" si="122"/>
        <v>#REF!</v>
      </c>
      <c r="DX147" s="64" t="e">
        <f>DN147-Таблица13[[#This Row],[ФОТ20]]</f>
        <v>#REF!</v>
      </c>
      <c r="DY147" s="64" t="e">
        <f>DO147-Таблица13[[#This Row],[ЕСН24]]</f>
        <v>#REF!</v>
      </c>
      <c r="DZ147" s="64" t="e">
        <f t="shared" si="123"/>
        <v>#REF!</v>
      </c>
      <c r="EA14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7" s="64" t="e">
        <f t="shared" si="124"/>
        <v>#REF!</v>
      </c>
      <c r="EC147" s="64" t="e">
        <f t="shared" si="125"/>
        <v>#REF!</v>
      </c>
      <c r="ED147" s="64" t="e">
        <f t="shared" si="126"/>
        <v>#REF!</v>
      </c>
    </row>
    <row r="148" spans="1:134" ht="45" hidden="1">
      <c r="A148" s="70" t="s">
        <v>226</v>
      </c>
      <c r="B148" s="70">
        <v>136</v>
      </c>
      <c r="C148" s="71" t="s">
        <v>227</v>
      </c>
      <c r="D148" s="72" t="s">
        <v>228</v>
      </c>
      <c r="E148" s="73">
        <v>1</v>
      </c>
      <c r="F148" s="74" t="s">
        <v>229</v>
      </c>
      <c r="G148" s="73" t="s">
        <v>247</v>
      </c>
      <c r="H148" s="73" t="s">
        <v>248</v>
      </c>
      <c r="I148" s="73" t="s">
        <v>232</v>
      </c>
      <c r="J148" s="14" t="s">
        <v>267</v>
      </c>
      <c r="K148" s="75" t="s">
        <v>263</v>
      </c>
      <c r="L148" s="75" t="s">
        <v>264</v>
      </c>
      <c r="M148" s="75" t="s">
        <v>363</v>
      </c>
      <c r="N148" s="75" t="s">
        <v>364</v>
      </c>
      <c r="O148" s="70"/>
      <c r="P148" s="76" t="s">
        <v>774</v>
      </c>
      <c r="Q148" s="76" t="s">
        <v>775</v>
      </c>
      <c r="R148" s="76" t="s">
        <v>776</v>
      </c>
      <c r="S148" s="76" t="s">
        <v>465</v>
      </c>
      <c r="T148" s="77"/>
      <c r="U148" s="77"/>
      <c r="V148" s="76">
        <v>0</v>
      </c>
      <c r="W148" s="76">
        <v>0</v>
      </c>
      <c r="X148" s="78">
        <v>0</v>
      </c>
      <c r="Y148" s="76">
        <v>840</v>
      </c>
      <c r="Z148" s="76">
        <v>0</v>
      </c>
      <c r="AA148" s="76">
        <v>0</v>
      </c>
      <c r="AB148" s="76">
        <v>0</v>
      </c>
      <c r="AC148" s="76">
        <v>840</v>
      </c>
      <c r="AD148" s="76">
        <v>0</v>
      </c>
      <c r="AE148" s="79">
        <v>0</v>
      </c>
      <c r="AF148" s="79">
        <v>0</v>
      </c>
      <c r="AG148" s="76">
        <v>840</v>
      </c>
      <c r="AH148" s="74">
        <v>43282</v>
      </c>
      <c r="AI148" s="74">
        <v>43373</v>
      </c>
      <c r="AJ148" s="93" t="s">
        <v>777</v>
      </c>
      <c r="AK148" s="63">
        <f t="shared" si="86"/>
        <v>0</v>
      </c>
      <c r="AL148" s="63">
        <f t="shared" si="87"/>
        <v>0</v>
      </c>
      <c r="AM148" s="63">
        <f t="shared" si="88"/>
        <v>0</v>
      </c>
      <c r="AN148" s="63">
        <f t="shared" si="89"/>
        <v>0</v>
      </c>
      <c r="AO148" s="63">
        <f t="shared" si="90"/>
        <v>0</v>
      </c>
      <c r="AP148" s="63">
        <f t="shared" si="91"/>
        <v>840</v>
      </c>
      <c r="AQ148" s="63">
        <f t="shared" si="92"/>
        <v>840</v>
      </c>
      <c r="AR148" s="63">
        <f t="shared" si="93"/>
        <v>0</v>
      </c>
      <c r="AS148" s="63">
        <f t="shared" si="94"/>
        <v>0</v>
      </c>
      <c r="AT148" s="64">
        <f t="shared" si="95"/>
        <v>279.97199999999998</v>
      </c>
      <c r="AU148" s="64">
        <f t="shared" si="96"/>
        <v>0</v>
      </c>
      <c r="AV148" s="76">
        <v>0</v>
      </c>
      <c r="AW148" s="76">
        <v>0</v>
      </c>
      <c r="AX148" s="76">
        <v>0</v>
      </c>
      <c r="AY148" s="76">
        <v>0</v>
      </c>
      <c r="AZ148" s="64">
        <f t="shared" si="97"/>
        <v>279.97199999999998</v>
      </c>
      <c r="BA148" s="76">
        <v>279.97199999999998</v>
      </c>
      <c r="BB148" s="76">
        <v>0</v>
      </c>
      <c r="BC148" s="76">
        <v>0</v>
      </c>
      <c r="BD148" s="64">
        <f t="shared" si="98"/>
        <v>279.97199999999998</v>
      </c>
      <c r="BE148" s="64">
        <f t="shared" si="99"/>
        <v>0</v>
      </c>
      <c r="BF148" s="76">
        <v>0</v>
      </c>
      <c r="BG148" s="76">
        <v>0</v>
      </c>
      <c r="BH148" s="76">
        <v>0</v>
      </c>
      <c r="BI148" s="76">
        <v>0</v>
      </c>
      <c r="BJ148" s="64">
        <f t="shared" si="100"/>
        <v>279.97199999999998</v>
      </c>
      <c r="BK148" s="76">
        <v>279.97199999999998</v>
      </c>
      <c r="BL148" s="76">
        <v>0</v>
      </c>
      <c r="BM148" s="76">
        <v>0</v>
      </c>
      <c r="BN148" s="76">
        <f t="shared" si="101"/>
        <v>280.05599999999998</v>
      </c>
      <c r="BO148" s="76">
        <f t="shared" si="102"/>
        <v>0</v>
      </c>
      <c r="BP148" s="76">
        <v>0</v>
      </c>
      <c r="BQ148" s="76">
        <v>0</v>
      </c>
      <c r="BR148" s="76">
        <v>0</v>
      </c>
      <c r="BS148" s="76">
        <v>0</v>
      </c>
      <c r="BT148" s="64">
        <f t="shared" si="103"/>
        <v>280.05599999999998</v>
      </c>
      <c r="BU148" s="76">
        <v>280.05599999999998</v>
      </c>
      <c r="BV148" s="76">
        <v>0</v>
      </c>
      <c r="BW148" s="76">
        <v>0</v>
      </c>
      <c r="BX148" s="76">
        <f t="shared" si="104"/>
        <v>0</v>
      </c>
      <c r="BY148" s="76">
        <f t="shared" si="105"/>
        <v>0</v>
      </c>
      <c r="BZ148" s="76">
        <f t="shared" si="106"/>
        <v>0</v>
      </c>
      <c r="CA148" s="76">
        <f t="shared" si="107"/>
        <v>0</v>
      </c>
      <c r="CB148" s="76">
        <f t="shared" si="108"/>
        <v>0</v>
      </c>
      <c r="CC148" s="76">
        <f t="shared" si="109"/>
        <v>0</v>
      </c>
      <c r="CD148" s="76">
        <f t="shared" si="110"/>
        <v>0</v>
      </c>
      <c r="CE148" s="76">
        <f t="shared" si="111"/>
        <v>0</v>
      </c>
      <c r="CF148" s="76">
        <f t="shared" si="112"/>
        <v>0</v>
      </c>
      <c r="CG148" s="76">
        <f t="shared" si="113"/>
        <v>0</v>
      </c>
      <c r="CH148" s="76">
        <f t="shared" si="114"/>
        <v>0</v>
      </c>
      <c r="CI148" s="76">
        <v>0</v>
      </c>
      <c r="CJ148" s="76">
        <v>0</v>
      </c>
      <c r="CK148" s="76">
        <v>0</v>
      </c>
      <c r="CL148" s="76">
        <v>0</v>
      </c>
      <c r="CM148" s="64">
        <f t="shared" si="115"/>
        <v>0</v>
      </c>
      <c r="CN148" s="76">
        <v>0</v>
      </c>
      <c r="CO148" s="76">
        <v>0</v>
      </c>
      <c r="CP148" s="76">
        <v>0</v>
      </c>
      <c r="CQ148" s="64">
        <f t="shared" si="116"/>
        <v>0</v>
      </c>
      <c r="CR148" s="64">
        <f t="shared" si="117"/>
        <v>0</v>
      </c>
      <c r="CS148" s="76">
        <v>0</v>
      </c>
      <c r="CT148" s="76">
        <v>0</v>
      </c>
      <c r="CU148" s="76">
        <v>0</v>
      </c>
      <c r="CV148" s="76">
        <v>0</v>
      </c>
      <c r="CW148" s="64">
        <f t="shared" si="118"/>
        <v>0</v>
      </c>
      <c r="CX148" s="76">
        <v>0</v>
      </c>
      <c r="CY148" s="76">
        <v>0</v>
      </c>
      <c r="CZ148" s="76">
        <v>0</v>
      </c>
      <c r="DA148" s="64">
        <f t="shared" si="119"/>
        <v>0</v>
      </c>
      <c r="DB148" s="64">
        <f t="shared" si="120"/>
        <v>0</v>
      </c>
      <c r="DC148" s="76">
        <v>0</v>
      </c>
      <c r="DD148" s="76">
        <v>0</v>
      </c>
      <c r="DE148" s="76">
        <v>0</v>
      </c>
      <c r="DF148" s="76">
        <v>0</v>
      </c>
      <c r="DG148" s="82">
        <f t="shared" si="121"/>
        <v>0</v>
      </c>
      <c r="DH148" s="83">
        <v>0</v>
      </c>
      <c r="DI148" s="83">
        <v>0</v>
      </c>
      <c r="DJ148" s="83">
        <v>0</v>
      </c>
      <c r="DK148" s="67" t="e">
        <f>#REF!+#REF!+#REF!+#REF!</f>
        <v>#REF!</v>
      </c>
      <c r="DL148" s="67" t="e">
        <f>#REF!+#REF!+AK148+BX148</f>
        <v>#REF!</v>
      </c>
      <c r="DM148" s="67" t="e">
        <f>#REF!+#REF!+AL148+BY148</f>
        <v>#REF!</v>
      </c>
      <c r="DN148" s="67" t="e">
        <f>#REF!+#REF!+AM148+BZ148</f>
        <v>#REF!</v>
      </c>
      <c r="DO148" s="67" t="e">
        <f>#REF!+#REF!+AN148+CA148</f>
        <v>#REF!</v>
      </c>
      <c r="DP148" s="67" t="e">
        <f>#REF!+#REF!+AO148+CB148</f>
        <v>#REF!</v>
      </c>
      <c r="DQ148" s="67" t="e">
        <f>#REF!+#REF!+AP148+CC148</f>
        <v>#REF!</v>
      </c>
      <c r="DR148" s="67" t="e">
        <f>#REF!+#REF!+AQ148+CD148</f>
        <v>#REF!</v>
      </c>
      <c r="DS148" s="67" t="e">
        <f>#REF!+#REF!+AR148+CE148</f>
        <v>#REF!</v>
      </c>
      <c r="DT148" s="67" t="e">
        <f>#REF!+#REF!+AS148+CF148</f>
        <v>#REF!</v>
      </c>
      <c r="DU148" s="64" t="e">
        <f>DK148-#REF!</f>
        <v>#REF!</v>
      </c>
      <c r="DV14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8" s="64" t="e">
        <f t="shared" si="122"/>
        <v>#REF!</v>
      </c>
      <c r="DX148" s="64" t="e">
        <f>DN148-Таблица13[[#This Row],[ФОТ20]]</f>
        <v>#REF!</v>
      </c>
      <c r="DY148" s="64" t="e">
        <f>DO148-Таблица13[[#This Row],[ЕСН24]]</f>
        <v>#REF!</v>
      </c>
      <c r="DZ148" s="64" t="e">
        <f t="shared" si="123"/>
        <v>#REF!</v>
      </c>
      <c r="EA14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8" s="64" t="e">
        <f t="shared" si="124"/>
        <v>#REF!</v>
      </c>
      <c r="EC148" s="64" t="e">
        <f t="shared" si="125"/>
        <v>#REF!</v>
      </c>
      <c r="ED148" s="64" t="e">
        <f t="shared" si="126"/>
        <v>#REF!</v>
      </c>
    </row>
    <row r="149" spans="1:134" ht="45" hidden="1">
      <c r="A149" s="70" t="s">
        <v>226</v>
      </c>
      <c r="B149" s="70">
        <v>137</v>
      </c>
      <c r="C149" s="71" t="s">
        <v>227</v>
      </c>
      <c r="D149" s="72" t="s">
        <v>277</v>
      </c>
      <c r="E149" s="73">
        <v>1</v>
      </c>
      <c r="F149" s="74" t="s">
        <v>229</v>
      </c>
      <c r="G149" s="73" t="s">
        <v>247</v>
      </c>
      <c r="H149" s="73" t="s">
        <v>248</v>
      </c>
      <c r="I149" s="73" t="s">
        <v>232</v>
      </c>
      <c r="J149" s="14" t="s">
        <v>267</v>
      </c>
      <c r="K149" s="75" t="s">
        <v>263</v>
      </c>
      <c r="L149" s="75" t="s">
        <v>280</v>
      </c>
      <c r="M149" s="75" t="s">
        <v>363</v>
      </c>
      <c r="N149" s="75" t="s">
        <v>364</v>
      </c>
      <c r="O149" s="70"/>
      <c r="P149" s="76" t="s">
        <v>778</v>
      </c>
      <c r="Q149" s="76" t="s">
        <v>775</v>
      </c>
      <c r="R149" s="76" t="s">
        <v>779</v>
      </c>
      <c r="S149" s="76" t="s">
        <v>465</v>
      </c>
      <c r="T149" s="77"/>
      <c r="U149" s="77"/>
      <c r="V149" s="76">
        <v>0</v>
      </c>
      <c r="W149" s="76">
        <v>0</v>
      </c>
      <c r="X149" s="78">
        <v>0</v>
      </c>
      <c r="Y149" s="76">
        <v>2690.9413</v>
      </c>
      <c r="Z149" s="76">
        <v>945.44060000000013</v>
      </c>
      <c r="AA149" s="76">
        <v>0</v>
      </c>
      <c r="AB149" s="76">
        <v>6200.8917000000001</v>
      </c>
      <c r="AC149" s="76">
        <v>3636.3818999999999</v>
      </c>
      <c r="AD149" s="76">
        <v>0</v>
      </c>
      <c r="AE149" s="79">
        <v>0</v>
      </c>
      <c r="AF149" s="79">
        <v>0</v>
      </c>
      <c r="AG149" s="76">
        <v>3636.3818999999999</v>
      </c>
      <c r="AH149" s="74">
        <v>43276</v>
      </c>
      <c r="AI149" s="74">
        <v>43383</v>
      </c>
      <c r="AJ149" s="93" t="s">
        <v>780</v>
      </c>
      <c r="AK149" s="63">
        <f t="shared" si="86"/>
        <v>0</v>
      </c>
      <c r="AL149" s="63">
        <f t="shared" si="87"/>
        <v>0</v>
      </c>
      <c r="AM149" s="63">
        <f t="shared" si="88"/>
        <v>0</v>
      </c>
      <c r="AN149" s="63">
        <f t="shared" si="89"/>
        <v>0</v>
      </c>
      <c r="AO149" s="63">
        <f t="shared" si="90"/>
        <v>0</v>
      </c>
      <c r="AP149" s="63">
        <f t="shared" si="91"/>
        <v>3228.4812999999999</v>
      </c>
      <c r="AQ149" s="63">
        <f t="shared" si="92"/>
        <v>2421.8471999999997</v>
      </c>
      <c r="AR149" s="63">
        <f t="shared" si="93"/>
        <v>806.63409999999999</v>
      </c>
      <c r="AS149" s="63">
        <f t="shared" si="94"/>
        <v>0</v>
      </c>
      <c r="AT149" s="64">
        <f t="shared" si="95"/>
        <v>807.28239999999994</v>
      </c>
      <c r="AU149" s="64">
        <f t="shared" si="96"/>
        <v>0</v>
      </c>
      <c r="AV149" s="76">
        <v>0</v>
      </c>
      <c r="AW149" s="76">
        <v>0</v>
      </c>
      <c r="AX149" s="76">
        <v>0</v>
      </c>
      <c r="AY149" s="76">
        <v>0</v>
      </c>
      <c r="AZ149" s="64">
        <f t="shared" si="97"/>
        <v>1076.6729</v>
      </c>
      <c r="BA149" s="76">
        <v>807.28239999999994</v>
      </c>
      <c r="BB149" s="76">
        <v>269.39050000000003</v>
      </c>
      <c r="BC149" s="76">
        <v>0</v>
      </c>
      <c r="BD149" s="64">
        <f t="shared" si="98"/>
        <v>1076.6729</v>
      </c>
      <c r="BE149" s="64">
        <f t="shared" si="99"/>
        <v>0</v>
      </c>
      <c r="BF149" s="76">
        <v>0</v>
      </c>
      <c r="BG149" s="76">
        <v>0</v>
      </c>
      <c r="BH149" s="76">
        <v>0</v>
      </c>
      <c r="BI149" s="76">
        <v>0</v>
      </c>
      <c r="BJ149" s="64">
        <f t="shared" si="100"/>
        <v>1076.6729</v>
      </c>
      <c r="BK149" s="76">
        <v>807.28239999999994</v>
      </c>
      <c r="BL149" s="76">
        <v>269.39050000000003</v>
      </c>
      <c r="BM149" s="76">
        <v>0</v>
      </c>
      <c r="BN149" s="76">
        <f t="shared" si="101"/>
        <v>1075.1354999999999</v>
      </c>
      <c r="BO149" s="76">
        <f t="shared" si="102"/>
        <v>0</v>
      </c>
      <c r="BP149" s="76">
        <v>0</v>
      </c>
      <c r="BQ149" s="76">
        <v>0</v>
      </c>
      <c r="BR149" s="76">
        <v>0</v>
      </c>
      <c r="BS149" s="76">
        <v>0</v>
      </c>
      <c r="BT149" s="64">
        <f t="shared" si="103"/>
        <v>1075.1354999999999</v>
      </c>
      <c r="BU149" s="76">
        <v>807.28239999999994</v>
      </c>
      <c r="BV149" s="76">
        <v>267.85309999999998</v>
      </c>
      <c r="BW149" s="76">
        <v>0</v>
      </c>
      <c r="BX149" s="76">
        <f t="shared" si="104"/>
        <v>0</v>
      </c>
      <c r="BY149" s="76">
        <f t="shared" si="105"/>
        <v>0</v>
      </c>
      <c r="BZ149" s="76">
        <f t="shared" si="106"/>
        <v>0</v>
      </c>
      <c r="CA149" s="76">
        <f t="shared" si="107"/>
        <v>0</v>
      </c>
      <c r="CB149" s="76">
        <f t="shared" si="108"/>
        <v>0</v>
      </c>
      <c r="CC149" s="76">
        <f t="shared" si="109"/>
        <v>407.90059999999994</v>
      </c>
      <c r="CD149" s="76">
        <f t="shared" si="110"/>
        <v>269.09409999999997</v>
      </c>
      <c r="CE149" s="76">
        <f t="shared" si="111"/>
        <v>138.8065</v>
      </c>
      <c r="CF149" s="76">
        <f t="shared" si="112"/>
        <v>0</v>
      </c>
      <c r="CG149" s="76">
        <f t="shared" si="113"/>
        <v>407.90059999999994</v>
      </c>
      <c r="CH149" s="76">
        <f t="shared" si="114"/>
        <v>0</v>
      </c>
      <c r="CI149" s="76">
        <v>0</v>
      </c>
      <c r="CJ149" s="76">
        <v>0</v>
      </c>
      <c r="CK149" s="76">
        <v>0</v>
      </c>
      <c r="CL149" s="76">
        <v>0</v>
      </c>
      <c r="CM149" s="64">
        <f t="shared" si="115"/>
        <v>407.90059999999994</v>
      </c>
      <c r="CN149" s="76">
        <v>269.09409999999997</v>
      </c>
      <c r="CO149" s="76">
        <v>138.8065</v>
      </c>
      <c r="CP149" s="76">
        <v>0</v>
      </c>
      <c r="CQ149" s="64">
        <f t="shared" si="116"/>
        <v>0</v>
      </c>
      <c r="CR149" s="64">
        <f t="shared" si="117"/>
        <v>0</v>
      </c>
      <c r="CS149" s="76">
        <v>0</v>
      </c>
      <c r="CT149" s="76">
        <v>0</v>
      </c>
      <c r="CU149" s="76">
        <v>0</v>
      </c>
      <c r="CV149" s="76">
        <v>0</v>
      </c>
      <c r="CW149" s="64">
        <f t="shared" si="118"/>
        <v>0</v>
      </c>
      <c r="CX149" s="76">
        <v>0</v>
      </c>
      <c r="CY149" s="76">
        <v>0</v>
      </c>
      <c r="CZ149" s="76">
        <v>0</v>
      </c>
      <c r="DA149" s="64">
        <f t="shared" si="119"/>
        <v>0</v>
      </c>
      <c r="DB149" s="64">
        <f t="shared" si="120"/>
        <v>0</v>
      </c>
      <c r="DC149" s="76">
        <v>0</v>
      </c>
      <c r="DD149" s="76">
        <v>0</v>
      </c>
      <c r="DE149" s="76">
        <v>0</v>
      </c>
      <c r="DF149" s="76">
        <v>0</v>
      </c>
      <c r="DG149" s="82">
        <f t="shared" si="121"/>
        <v>0</v>
      </c>
      <c r="DH149" s="83">
        <v>0</v>
      </c>
      <c r="DI149" s="83">
        <v>0</v>
      </c>
      <c r="DJ149" s="83">
        <v>0</v>
      </c>
      <c r="DK149" s="67" t="e">
        <f>#REF!+#REF!+#REF!+#REF!</f>
        <v>#REF!</v>
      </c>
      <c r="DL149" s="67" t="e">
        <f>#REF!+#REF!+AK149+BX149</f>
        <v>#REF!</v>
      </c>
      <c r="DM149" s="67" t="e">
        <f>#REF!+#REF!+AL149+BY149</f>
        <v>#REF!</v>
      </c>
      <c r="DN149" s="67" t="e">
        <f>#REF!+#REF!+AM149+BZ149</f>
        <v>#REF!</v>
      </c>
      <c r="DO149" s="67" t="e">
        <f>#REF!+#REF!+AN149+CA149</f>
        <v>#REF!</v>
      </c>
      <c r="DP149" s="67" t="e">
        <f>#REF!+#REF!+AO149+CB149</f>
        <v>#REF!</v>
      </c>
      <c r="DQ149" s="67" t="e">
        <f>#REF!+#REF!+AP149+CC149</f>
        <v>#REF!</v>
      </c>
      <c r="DR149" s="67" t="e">
        <f>#REF!+#REF!+AQ149+CD149</f>
        <v>#REF!</v>
      </c>
      <c r="DS149" s="67" t="e">
        <f>#REF!+#REF!+AR149+CE149</f>
        <v>#REF!</v>
      </c>
      <c r="DT149" s="67" t="e">
        <f>#REF!+#REF!+AS149+CF149</f>
        <v>#REF!</v>
      </c>
      <c r="DU149" s="64" t="e">
        <f>DK149-#REF!</f>
        <v>#REF!</v>
      </c>
      <c r="DV14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49" s="64" t="e">
        <f t="shared" si="122"/>
        <v>#REF!</v>
      </c>
      <c r="DX149" s="64" t="e">
        <f>DN149-Таблица13[[#This Row],[ФОТ20]]</f>
        <v>#REF!</v>
      </c>
      <c r="DY149" s="64" t="e">
        <f>DO149-Таблица13[[#This Row],[ЕСН24]]</f>
        <v>#REF!</v>
      </c>
      <c r="DZ149" s="64" t="e">
        <f t="shared" si="123"/>
        <v>#REF!</v>
      </c>
      <c r="EA14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49" s="64" t="e">
        <f t="shared" si="124"/>
        <v>#REF!</v>
      </c>
      <c r="EC149" s="64" t="e">
        <f t="shared" si="125"/>
        <v>#REF!</v>
      </c>
      <c r="ED149" s="64" t="e">
        <f t="shared" si="126"/>
        <v>#REF!</v>
      </c>
    </row>
    <row r="150" spans="1:134" ht="45" hidden="1">
      <c r="A150" s="70" t="s">
        <v>226</v>
      </c>
      <c r="B150" s="70">
        <v>138</v>
      </c>
      <c r="C150" s="71" t="s">
        <v>227</v>
      </c>
      <c r="D150" s="72" t="s">
        <v>228</v>
      </c>
      <c r="E150" s="73">
        <v>1</v>
      </c>
      <c r="F150" s="74" t="s">
        <v>229</v>
      </c>
      <c r="G150" s="73" t="s">
        <v>230</v>
      </c>
      <c r="H150" s="73" t="s">
        <v>231</v>
      </c>
      <c r="I150" s="73" t="s">
        <v>232</v>
      </c>
      <c r="J150" s="14" t="s">
        <v>233</v>
      </c>
      <c r="K150" s="75" t="s">
        <v>234</v>
      </c>
      <c r="L150" s="75" t="s">
        <v>235</v>
      </c>
      <c r="M150" s="75" t="s">
        <v>236</v>
      </c>
      <c r="N150" s="75" t="s">
        <v>781</v>
      </c>
      <c r="O150" s="70"/>
      <c r="P150" s="76" t="s">
        <v>782</v>
      </c>
      <c r="Q150" s="76" t="s">
        <v>783</v>
      </c>
      <c r="R150" s="76" t="s">
        <v>784</v>
      </c>
      <c r="S150" s="76" t="s">
        <v>507</v>
      </c>
      <c r="T150" s="77"/>
      <c r="U150" s="77"/>
      <c r="V150" s="76">
        <v>0</v>
      </c>
      <c r="W150" s="76">
        <v>0</v>
      </c>
      <c r="X150" s="78">
        <v>0</v>
      </c>
      <c r="Y150" s="76">
        <v>354.24029999999999</v>
      </c>
      <c r="Z150" s="76">
        <v>22.896799999999999</v>
      </c>
      <c r="AA150" s="76">
        <v>175.87290000000002</v>
      </c>
      <c r="AB150" s="76">
        <v>1222.9845</v>
      </c>
      <c r="AC150" s="76">
        <v>553.00990000000002</v>
      </c>
      <c r="AD150" s="76">
        <v>0</v>
      </c>
      <c r="AE150" s="79">
        <v>0</v>
      </c>
      <c r="AF150" s="79">
        <v>0</v>
      </c>
      <c r="AG150" s="76">
        <v>553.00990000000002</v>
      </c>
      <c r="AH150" s="74">
        <v>43191</v>
      </c>
      <c r="AI150" s="74">
        <v>43220</v>
      </c>
      <c r="AJ150" s="93" t="s">
        <v>242</v>
      </c>
      <c r="AK150" s="63">
        <f t="shared" si="86"/>
        <v>0</v>
      </c>
      <c r="AL150" s="63">
        <f t="shared" si="87"/>
        <v>0</v>
      </c>
      <c r="AM150" s="63">
        <f t="shared" si="88"/>
        <v>0</v>
      </c>
      <c r="AN150" s="63">
        <f t="shared" si="89"/>
        <v>0</v>
      </c>
      <c r="AO150" s="63">
        <f t="shared" si="90"/>
        <v>0</v>
      </c>
      <c r="AP150" s="63">
        <f t="shared" si="91"/>
        <v>0</v>
      </c>
      <c r="AQ150" s="63">
        <f t="shared" si="92"/>
        <v>0</v>
      </c>
      <c r="AR150" s="63">
        <f t="shared" si="93"/>
        <v>0</v>
      </c>
      <c r="AS150" s="63">
        <f t="shared" si="94"/>
        <v>0</v>
      </c>
      <c r="AT150" s="64">
        <f t="shared" si="95"/>
        <v>0</v>
      </c>
      <c r="AU150" s="64">
        <f t="shared" si="96"/>
        <v>0</v>
      </c>
      <c r="AV150" s="76">
        <v>0</v>
      </c>
      <c r="AW150" s="76">
        <v>0</v>
      </c>
      <c r="AX150" s="76">
        <v>0</v>
      </c>
      <c r="AY150" s="76">
        <v>0</v>
      </c>
      <c r="AZ150" s="64">
        <f t="shared" si="97"/>
        <v>0</v>
      </c>
      <c r="BA150" s="76">
        <v>0</v>
      </c>
      <c r="BB150" s="76">
        <v>0</v>
      </c>
      <c r="BC150" s="76">
        <v>0</v>
      </c>
      <c r="BD150" s="64">
        <f t="shared" si="98"/>
        <v>0</v>
      </c>
      <c r="BE150" s="64">
        <f t="shared" si="99"/>
        <v>0</v>
      </c>
      <c r="BF150" s="76">
        <v>0</v>
      </c>
      <c r="BG150" s="76">
        <v>0</v>
      </c>
      <c r="BH150" s="76">
        <v>0</v>
      </c>
      <c r="BI150" s="76">
        <v>0</v>
      </c>
      <c r="BJ150" s="64">
        <f t="shared" si="100"/>
        <v>0</v>
      </c>
      <c r="BK150" s="76">
        <v>0</v>
      </c>
      <c r="BL150" s="76">
        <v>0</v>
      </c>
      <c r="BM150" s="76">
        <v>0</v>
      </c>
      <c r="BN150" s="76">
        <f t="shared" si="101"/>
        <v>0</v>
      </c>
      <c r="BO150" s="76">
        <f t="shared" si="102"/>
        <v>0</v>
      </c>
      <c r="BP150" s="76">
        <v>0</v>
      </c>
      <c r="BQ150" s="76">
        <v>0</v>
      </c>
      <c r="BR150" s="76">
        <v>0</v>
      </c>
      <c r="BS150" s="76">
        <v>0</v>
      </c>
      <c r="BT150" s="64">
        <f t="shared" si="103"/>
        <v>0</v>
      </c>
      <c r="BU150" s="76">
        <v>0</v>
      </c>
      <c r="BV150" s="76">
        <v>0</v>
      </c>
      <c r="BW150" s="76">
        <v>0</v>
      </c>
      <c r="BX150" s="76">
        <f t="shared" si="104"/>
        <v>0</v>
      </c>
      <c r="BY150" s="76">
        <f t="shared" si="105"/>
        <v>0</v>
      </c>
      <c r="BZ150" s="76">
        <f t="shared" si="106"/>
        <v>0</v>
      </c>
      <c r="CA150" s="76">
        <f t="shared" si="107"/>
        <v>0</v>
      </c>
      <c r="CB150" s="76">
        <f t="shared" si="108"/>
        <v>0</v>
      </c>
      <c r="CC150" s="76">
        <f t="shared" si="109"/>
        <v>0</v>
      </c>
      <c r="CD150" s="76">
        <f t="shared" si="110"/>
        <v>0</v>
      </c>
      <c r="CE150" s="76">
        <f t="shared" si="111"/>
        <v>0</v>
      </c>
      <c r="CF150" s="76">
        <f t="shared" si="112"/>
        <v>0</v>
      </c>
      <c r="CG150" s="76">
        <f t="shared" si="113"/>
        <v>0</v>
      </c>
      <c r="CH150" s="76">
        <f t="shared" si="114"/>
        <v>0</v>
      </c>
      <c r="CI150" s="76">
        <v>0</v>
      </c>
      <c r="CJ150" s="76">
        <v>0</v>
      </c>
      <c r="CK150" s="76">
        <v>0</v>
      </c>
      <c r="CL150" s="76">
        <v>0</v>
      </c>
      <c r="CM150" s="64">
        <f t="shared" si="115"/>
        <v>0</v>
      </c>
      <c r="CN150" s="76">
        <v>0</v>
      </c>
      <c r="CO150" s="76">
        <v>0</v>
      </c>
      <c r="CP150" s="76">
        <v>0</v>
      </c>
      <c r="CQ150" s="64">
        <f t="shared" si="116"/>
        <v>0</v>
      </c>
      <c r="CR150" s="64">
        <f t="shared" si="117"/>
        <v>0</v>
      </c>
      <c r="CS150" s="76">
        <v>0</v>
      </c>
      <c r="CT150" s="76">
        <v>0</v>
      </c>
      <c r="CU150" s="76">
        <v>0</v>
      </c>
      <c r="CV150" s="76">
        <v>0</v>
      </c>
      <c r="CW150" s="64">
        <f t="shared" si="118"/>
        <v>0</v>
      </c>
      <c r="CX150" s="76">
        <v>0</v>
      </c>
      <c r="CY150" s="76">
        <v>0</v>
      </c>
      <c r="CZ150" s="76">
        <v>0</v>
      </c>
      <c r="DA150" s="64">
        <f t="shared" si="119"/>
        <v>0</v>
      </c>
      <c r="DB150" s="64">
        <f t="shared" si="120"/>
        <v>0</v>
      </c>
      <c r="DC150" s="76">
        <v>0</v>
      </c>
      <c r="DD150" s="76">
        <v>0</v>
      </c>
      <c r="DE150" s="76">
        <v>0</v>
      </c>
      <c r="DF150" s="76">
        <v>0</v>
      </c>
      <c r="DG150" s="82">
        <f t="shared" si="121"/>
        <v>0</v>
      </c>
      <c r="DH150" s="83">
        <v>0</v>
      </c>
      <c r="DI150" s="83">
        <v>0</v>
      </c>
      <c r="DJ150" s="83">
        <v>0</v>
      </c>
      <c r="DK150" s="67" t="e">
        <f>#REF!+#REF!+#REF!+#REF!</f>
        <v>#REF!</v>
      </c>
      <c r="DL150" s="67" t="e">
        <f>#REF!+#REF!+AK150+BX150</f>
        <v>#REF!</v>
      </c>
      <c r="DM150" s="67" t="e">
        <f>#REF!+#REF!+AL150+BY150</f>
        <v>#REF!</v>
      </c>
      <c r="DN150" s="67" t="e">
        <f>#REF!+#REF!+AM150+BZ150</f>
        <v>#REF!</v>
      </c>
      <c r="DO150" s="67" t="e">
        <f>#REF!+#REF!+AN150+CA150</f>
        <v>#REF!</v>
      </c>
      <c r="DP150" s="67" t="e">
        <f>#REF!+#REF!+AO150+CB150</f>
        <v>#REF!</v>
      </c>
      <c r="DQ150" s="67" t="e">
        <f>#REF!+#REF!+AP150+CC150</f>
        <v>#REF!</v>
      </c>
      <c r="DR150" s="67" t="e">
        <f>#REF!+#REF!+AQ150+CD150</f>
        <v>#REF!</v>
      </c>
      <c r="DS150" s="67" t="e">
        <f>#REF!+#REF!+AR150+CE150</f>
        <v>#REF!</v>
      </c>
      <c r="DT150" s="67" t="e">
        <f>#REF!+#REF!+AS150+CF150</f>
        <v>#REF!</v>
      </c>
      <c r="DU150" s="64" t="e">
        <f>DK150-#REF!</f>
        <v>#REF!</v>
      </c>
      <c r="DV15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0" s="64" t="e">
        <f t="shared" si="122"/>
        <v>#REF!</v>
      </c>
      <c r="DX150" s="64" t="e">
        <f>DN150-Таблица13[[#This Row],[ФОТ20]]</f>
        <v>#REF!</v>
      </c>
      <c r="DY150" s="64" t="e">
        <f>DO150-Таблица13[[#This Row],[ЕСН24]]</f>
        <v>#REF!</v>
      </c>
      <c r="DZ150" s="64" t="e">
        <f t="shared" si="123"/>
        <v>#REF!</v>
      </c>
      <c r="EA15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0" s="64" t="e">
        <f t="shared" si="124"/>
        <v>#REF!</v>
      </c>
      <c r="EC150" s="64" t="e">
        <f t="shared" si="125"/>
        <v>#REF!</v>
      </c>
      <c r="ED150" s="64" t="e">
        <f t="shared" si="126"/>
        <v>#REF!</v>
      </c>
    </row>
    <row r="151" spans="1:134" ht="45" hidden="1">
      <c r="A151" s="70" t="s">
        <v>226</v>
      </c>
      <c r="B151" s="70">
        <v>139</v>
      </c>
      <c r="C151" s="71" t="s">
        <v>227</v>
      </c>
      <c r="D151" s="72" t="s">
        <v>228</v>
      </c>
      <c r="E151" s="73">
        <v>1</v>
      </c>
      <c r="F151" s="74" t="s">
        <v>229</v>
      </c>
      <c r="G151" s="73" t="s">
        <v>230</v>
      </c>
      <c r="H151" s="73" t="s">
        <v>231</v>
      </c>
      <c r="I151" s="73" t="s">
        <v>232</v>
      </c>
      <c r="J151" s="14" t="s">
        <v>233</v>
      </c>
      <c r="K151" s="75" t="s">
        <v>234</v>
      </c>
      <c r="L151" s="75" t="s">
        <v>235</v>
      </c>
      <c r="M151" s="75" t="s">
        <v>236</v>
      </c>
      <c r="N151" s="75" t="s">
        <v>785</v>
      </c>
      <c r="O151" s="70"/>
      <c r="P151" s="76" t="s">
        <v>786</v>
      </c>
      <c r="Q151" s="76" t="s">
        <v>783</v>
      </c>
      <c r="R151" s="76" t="s">
        <v>787</v>
      </c>
      <c r="S151" s="76" t="s">
        <v>241</v>
      </c>
      <c r="T151" s="77"/>
      <c r="U151" s="77"/>
      <c r="V151" s="76">
        <v>0</v>
      </c>
      <c r="W151" s="76">
        <v>0</v>
      </c>
      <c r="X151" s="78">
        <v>0</v>
      </c>
      <c r="Y151" s="76">
        <v>356.1848</v>
      </c>
      <c r="Z151" s="76">
        <v>23.714499999999997</v>
      </c>
      <c r="AA151" s="76">
        <v>202.5994</v>
      </c>
      <c r="AB151" s="76">
        <v>1229.5105000000001</v>
      </c>
      <c r="AC151" s="76">
        <v>582.49880000000007</v>
      </c>
      <c r="AD151" s="76">
        <v>0</v>
      </c>
      <c r="AE151" s="79">
        <v>0</v>
      </c>
      <c r="AF151" s="79">
        <v>0</v>
      </c>
      <c r="AG151" s="76">
        <v>582.49880000000007</v>
      </c>
      <c r="AH151" s="74">
        <v>43191</v>
      </c>
      <c r="AI151" s="74">
        <v>43220</v>
      </c>
      <c r="AJ151" s="93" t="s">
        <v>242</v>
      </c>
      <c r="AK151" s="63">
        <f t="shared" si="86"/>
        <v>0</v>
      </c>
      <c r="AL151" s="63">
        <f t="shared" si="87"/>
        <v>0</v>
      </c>
      <c r="AM151" s="63">
        <f t="shared" si="88"/>
        <v>0</v>
      </c>
      <c r="AN151" s="63">
        <f t="shared" si="89"/>
        <v>0</v>
      </c>
      <c r="AO151" s="63">
        <f t="shared" si="90"/>
        <v>0</v>
      </c>
      <c r="AP151" s="63">
        <f t="shared" si="91"/>
        <v>0</v>
      </c>
      <c r="AQ151" s="63">
        <f t="shared" si="92"/>
        <v>0</v>
      </c>
      <c r="AR151" s="63">
        <f t="shared" si="93"/>
        <v>0</v>
      </c>
      <c r="AS151" s="63">
        <f t="shared" si="94"/>
        <v>0</v>
      </c>
      <c r="AT151" s="64">
        <f t="shared" si="95"/>
        <v>0</v>
      </c>
      <c r="AU151" s="64">
        <f t="shared" si="96"/>
        <v>0</v>
      </c>
      <c r="AV151" s="76">
        <v>0</v>
      </c>
      <c r="AW151" s="76">
        <v>0</v>
      </c>
      <c r="AX151" s="76">
        <v>0</v>
      </c>
      <c r="AY151" s="76">
        <v>0</v>
      </c>
      <c r="AZ151" s="64">
        <f t="shared" si="97"/>
        <v>0</v>
      </c>
      <c r="BA151" s="76">
        <v>0</v>
      </c>
      <c r="BB151" s="76">
        <v>0</v>
      </c>
      <c r="BC151" s="76">
        <v>0</v>
      </c>
      <c r="BD151" s="64">
        <f t="shared" si="98"/>
        <v>0</v>
      </c>
      <c r="BE151" s="64">
        <f t="shared" si="99"/>
        <v>0</v>
      </c>
      <c r="BF151" s="76">
        <v>0</v>
      </c>
      <c r="BG151" s="76">
        <v>0</v>
      </c>
      <c r="BH151" s="76">
        <v>0</v>
      </c>
      <c r="BI151" s="76">
        <v>0</v>
      </c>
      <c r="BJ151" s="64">
        <f t="shared" si="100"/>
        <v>0</v>
      </c>
      <c r="BK151" s="76">
        <v>0</v>
      </c>
      <c r="BL151" s="76">
        <v>0</v>
      </c>
      <c r="BM151" s="76">
        <v>0</v>
      </c>
      <c r="BN151" s="76">
        <f t="shared" si="101"/>
        <v>0</v>
      </c>
      <c r="BO151" s="76">
        <f t="shared" si="102"/>
        <v>0</v>
      </c>
      <c r="BP151" s="76">
        <v>0</v>
      </c>
      <c r="BQ151" s="76">
        <v>0</v>
      </c>
      <c r="BR151" s="76">
        <v>0</v>
      </c>
      <c r="BS151" s="76">
        <v>0</v>
      </c>
      <c r="BT151" s="64">
        <f t="shared" si="103"/>
        <v>0</v>
      </c>
      <c r="BU151" s="76">
        <v>0</v>
      </c>
      <c r="BV151" s="76">
        <v>0</v>
      </c>
      <c r="BW151" s="76">
        <v>0</v>
      </c>
      <c r="BX151" s="76">
        <f t="shared" si="104"/>
        <v>0</v>
      </c>
      <c r="BY151" s="76">
        <f t="shared" si="105"/>
        <v>0</v>
      </c>
      <c r="BZ151" s="76">
        <f t="shared" si="106"/>
        <v>0</v>
      </c>
      <c r="CA151" s="76">
        <f t="shared" si="107"/>
        <v>0</v>
      </c>
      <c r="CB151" s="76">
        <f t="shared" si="108"/>
        <v>0</v>
      </c>
      <c r="CC151" s="76">
        <f t="shared" si="109"/>
        <v>0</v>
      </c>
      <c r="CD151" s="76">
        <f t="shared" si="110"/>
        <v>0</v>
      </c>
      <c r="CE151" s="76">
        <f t="shared" si="111"/>
        <v>0</v>
      </c>
      <c r="CF151" s="76">
        <f t="shared" si="112"/>
        <v>0</v>
      </c>
      <c r="CG151" s="76">
        <f t="shared" si="113"/>
        <v>0</v>
      </c>
      <c r="CH151" s="76">
        <f t="shared" si="114"/>
        <v>0</v>
      </c>
      <c r="CI151" s="76">
        <v>0</v>
      </c>
      <c r="CJ151" s="76">
        <v>0</v>
      </c>
      <c r="CK151" s="76">
        <v>0</v>
      </c>
      <c r="CL151" s="76">
        <v>0</v>
      </c>
      <c r="CM151" s="64">
        <f t="shared" si="115"/>
        <v>0</v>
      </c>
      <c r="CN151" s="76">
        <v>0</v>
      </c>
      <c r="CO151" s="76">
        <v>0</v>
      </c>
      <c r="CP151" s="76">
        <v>0</v>
      </c>
      <c r="CQ151" s="64">
        <f t="shared" si="116"/>
        <v>0</v>
      </c>
      <c r="CR151" s="64">
        <f t="shared" si="117"/>
        <v>0</v>
      </c>
      <c r="CS151" s="76">
        <v>0</v>
      </c>
      <c r="CT151" s="76">
        <v>0</v>
      </c>
      <c r="CU151" s="76">
        <v>0</v>
      </c>
      <c r="CV151" s="76">
        <v>0</v>
      </c>
      <c r="CW151" s="64">
        <f t="shared" si="118"/>
        <v>0</v>
      </c>
      <c r="CX151" s="76">
        <v>0</v>
      </c>
      <c r="CY151" s="76">
        <v>0</v>
      </c>
      <c r="CZ151" s="76">
        <v>0</v>
      </c>
      <c r="DA151" s="64">
        <f t="shared" si="119"/>
        <v>0</v>
      </c>
      <c r="DB151" s="64">
        <f t="shared" si="120"/>
        <v>0</v>
      </c>
      <c r="DC151" s="76">
        <v>0</v>
      </c>
      <c r="DD151" s="76">
        <v>0</v>
      </c>
      <c r="DE151" s="76">
        <v>0</v>
      </c>
      <c r="DF151" s="76">
        <v>0</v>
      </c>
      <c r="DG151" s="82">
        <f t="shared" si="121"/>
        <v>0</v>
      </c>
      <c r="DH151" s="83">
        <v>0</v>
      </c>
      <c r="DI151" s="83">
        <v>0</v>
      </c>
      <c r="DJ151" s="83">
        <v>0</v>
      </c>
      <c r="DK151" s="67" t="e">
        <f>#REF!+#REF!+#REF!+#REF!</f>
        <v>#REF!</v>
      </c>
      <c r="DL151" s="67" t="e">
        <f>#REF!+#REF!+AK151+BX151</f>
        <v>#REF!</v>
      </c>
      <c r="DM151" s="67" t="e">
        <f>#REF!+#REF!+AL151+BY151</f>
        <v>#REF!</v>
      </c>
      <c r="DN151" s="67" t="e">
        <f>#REF!+#REF!+AM151+BZ151</f>
        <v>#REF!</v>
      </c>
      <c r="DO151" s="67" t="e">
        <f>#REF!+#REF!+AN151+CA151</f>
        <v>#REF!</v>
      </c>
      <c r="DP151" s="67" t="e">
        <f>#REF!+#REF!+AO151+CB151</f>
        <v>#REF!</v>
      </c>
      <c r="DQ151" s="67" t="e">
        <f>#REF!+#REF!+AP151+CC151</f>
        <v>#REF!</v>
      </c>
      <c r="DR151" s="67" t="e">
        <f>#REF!+#REF!+AQ151+CD151</f>
        <v>#REF!</v>
      </c>
      <c r="DS151" s="67" t="e">
        <f>#REF!+#REF!+AR151+CE151</f>
        <v>#REF!</v>
      </c>
      <c r="DT151" s="67" t="e">
        <f>#REF!+#REF!+AS151+CF151</f>
        <v>#REF!</v>
      </c>
      <c r="DU151" s="64" t="e">
        <f>DK151-#REF!</f>
        <v>#REF!</v>
      </c>
      <c r="DV15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1" s="64" t="e">
        <f t="shared" si="122"/>
        <v>#REF!</v>
      </c>
      <c r="DX151" s="64" t="e">
        <f>DN151-Таблица13[[#This Row],[ФОТ20]]</f>
        <v>#REF!</v>
      </c>
      <c r="DY151" s="64" t="e">
        <f>DO151-Таблица13[[#This Row],[ЕСН24]]</f>
        <v>#REF!</v>
      </c>
      <c r="DZ151" s="64" t="e">
        <f t="shared" si="123"/>
        <v>#REF!</v>
      </c>
      <c r="EA15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1" s="64" t="e">
        <f t="shared" si="124"/>
        <v>#REF!</v>
      </c>
      <c r="EC151" s="64" t="e">
        <f t="shared" si="125"/>
        <v>#REF!</v>
      </c>
      <c r="ED151" s="64" t="e">
        <f t="shared" si="126"/>
        <v>#REF!</v>
      </c>
    </row>
    <row r="152" spans="1:134" ht="202.5" hidden="1">
      <c r="A152" s="70" t="s">
        <v>226</v>
      </c>
      <c r="B152" s="70">
        <v>140</v>
      </c>
      <c r="C152" s="71" t="s">
        <v>227</v>
      </c>
      <c r="D152" s="72" t="s">
        <v>228</v>
      </c>
      <c r="E152" s="73">
        <v>1</v>
      </c>
      <c r="F152" s="74" t="s">
        <v>229</v>
      </c>
      <c r="G152" s="73" t="s">
        <v>247</v>
      </c>
      <c r="H152" s="73" t="s">
        <v>231</v>
      </c>
      <c r="I152" s="73" t="s">
        <v>232</v>
      </c>
      <c r="J152" s="14" t="s">
        <v>362</v>
      </c>
      <c r="K152" s="75" t="s">
        <v>258</v>
      </c>
      <c r="L152" s="75" t="s">
        <v>259</v>
      </c>
      <c r="M152" s="75" t="s">
        <v>236</v>
      </c>
      <c r="N152" s="75" t="s">
        <v>788</v>
      </c>
      <c r="O152" s="70"/>
      <c r="P152" s="76" t="s">
        <v>789</v>
      </c>
      <c r="Q152" s="76"/>
      <c r="R152" s="76" t="s">
        <v>790</v>
      </c>
      <c r="S152" s="76" t="s">
        <v>470</v>
      </c>
      <c r="T152" s="77"/>
      <c r="U152" s="77"/>
      <c r="V152" s="76">
        <v>0</v>
      </c>
      <c r="W152" s="76">
        <v>0</v>
      </c>
      <c r="X152" s="78">
        <v>0</v>
      </c>
      <c r="Y152" s="76">
        <v>38.112499999999997</v>
      </c>
      <c r="Z152" s="76">
        <v>0.41060000000000002</v>
      </c>
      <c r="AA152" s="76">
        <v>0</v>
      </c>
      <c r="AB152" s="76">
        <v>0</v>
      </c>
      <c r="AC152" s="76">
        <v>38.523200000000003</v>
      </c>
      <c r="AD152" s="76">
        <v>0</v>
      </c>
      <c r="AE152" s="79">
        <v>0</v>
      </c>
      <c r="AF152" s="79">
        <v>0</v>
      </c>
      <c r="AG152" s="76">
        <v>38.523200000000003</v>
      </c>
      <c r="AH152" s="74">
        <v>43101</v>
      </c>
      <c r="AI152" s="74">
        <v>43465</v>
      </c>
      <c r="AJ152" s="93" t="s">
        <v>536</v>
      </c>
      <c r="AK152" s="63">
        <f t="shared" si="86"/>
        <v>0</v>
      </c>
      <c r="AL152" s="63">
        <f t="shared" si="87"/>
        <v>0</v>
      </c>
      <c r="AM152" s="63">
        <f t="shared" si="88"/>
        <v>0</v>
      </c>
      <c r="AN152" s="63">
        <f t="shared" si="89"/>
        <v>0</v>
      </c>
      <c r="AO152" s="63">
        <f t="shared" si="90"/>
        <v>0</v>
      </c>
      <c r="AP152" s="63">
        <f t="shared" si="91"/>
        <v>5.9276</v>
      </c>
      <c r="AQ152" s="63">
        <f t="shared" si="92"/>
        <v>5.8106</v>
      </c>
      <c r="AR152" s="63">
        <f t="shared" si="93"/>
        <v>0.11700000000000001</v>
      </c>
      <c r="AS152" s="63">
        <f t="shared" si="94"/>
        <v>0</v>
      </c>
      <c r="AT152" s="64">
        <f t="shared" si="95"/>
        <v>5.8106</v>
      </c>
      <c r="AU152" s="64">
        <f t="shared" si="96"/>
        <v>0</v>
      </c>
      <c r="AV152" s="76">
        <v>0</v>
      </c>
      <c r="AW152" s="76">
        <v>0</v>
      </c>
      <c r="AX152" s="76">
        <v>0</v>
      </c>
      <c r="AY152" s="76">
        <v>0</v>
      </c>
      <c r="AZ152" s="64">
        <f t="shared" si="97"/>
        <v>5.8498000000000001</v>
      </c>
      <c r="BA152" s="76">
        <v>5.8106</v>
      </c>
      <c r="BB152" s="76">
        <v>3.9199999999999999E-2</v>
      </c>
      <c r="BC152" s="76">
        <v>0</v>
      </c>
      <c r="BD152" s="64">
        <f t="shared" si="98"/>
        <v>3.8600000000000002E-2</v>
      </c>
      <c r="BE152" s="64">
        <f t="shared" si="99"/>
        <v>0</v>
      </c>
      <c r="BF152" s="76">
        <v>0</v>
      </c>
      <c r="BG152" s="76">
        <v>0</v>
      </c>
      <c r="BH152" s="76">
        <v>0</v>
      </c>
      <c r="BI152" s="76">
        <v>0</v>
      </c>
      <c r="BJ152" s="64">
        <f t="shared" si="100"/>
        <v>3.8600000000000002E-2</v>
      </c>
      <c r="BK152" s="76">
        <v>0</v>
      </c>
      <c r="BL152" s="76">
        <v>3.8600000000000002E-2</v>
      </c>
      <c r="BM152" s="76">
        <v>0</v>
      </c>
      <c r="BN152" s="76">
        <f t="shared" si="101"/>
        <v>3.9199999999999999E-2</v>
      </c>
      <c r="BO152" s="76">
        <f t="shared" si="102"/>
        <v>0</v>
      </c>
      <c r="BP152" s="76">
        <v>0</v>
      </c>
      <c r="BQ152" s="76">
        <v>0</v>
      </c>
      <c r="BR152" s="76">
        <v>0</v>
      </c>
      <c r="BS152" s="76">
        <v>0</v>
      </c>
      <c r="BT152" s="64">
        <f t="shared" si="103"/>
        <v>3.9199999999999999E-2</v>
      </c>
      <c r="BU152" s="76">
        <v>0</v>
      </c>
      <c r="BV152" s="76">
        <v>3.9199999999999999E-2</v>
      </c>
      <c r="BW152" s="76">
        <v>0</v>
      </c>
      <c r="BX152" s="76">
        <f t="shared" si="104"/>
        <v>0</v>
      </c>
      <c r="BY152" s="76">
        <f t="shared" si="105"/>
        <v>0</v>
      </c>
      <c r="BZ152" s="76">
        <f t="shared" si="106"/>
        <v>0</v>
      </c>
      <c r="CA152" s="76">
        <f t="shared" si="107"/>
        <v>0</v>
      </c>
      <c r="CB152" s="76">
        <f t="shared" si="108"/>
        <v>0</v>
      </c>
      <c r="CC152" s="76">
        <f t="shared" si="109"/>
        <v>16.681800000000003</v>
      </c>
      <c r="CD152" s="76">
        <f t="shared" si="110"/>
        <v>16.626200000000001</v>
      </c>
      <c r="CE152" s="76">
        <f t="shared" si="111"/>
        <v>5.5600000000000004E-2</v>
      </c>
      <c r="CF152" s="76">
        <f t="shared" si="112"/>
        <v>0</v>
      </c>
      <c r="CG152" s="76">
        <f t="shared" si="113"/>
        <v>2.5600000000000001E-2</v>
      </c>
      <c r="CH152" s="76">
        <f t="shared" si="114"/>
        <v>0</v>
      </c>
      <c r="CI152" s="76">
        <v>0</v>
      </c>
      <c r="CJ152" s="76">
        <v>0</v>
      </c>
      <c r="CK152" s="76">
        <v>0</v>
      </c>
      <c r="CL152" s="76">
        <v>0</v>
      </c>
      <c r="CM152" s="64">
        <f t="shared" si="115"/>
        <v>2.5600000000000001E-2</v>
      </c>
      <c r="CN152" s="76">
        <v>0</v>
      </c>
      <c r="CO152" s="76">
        <v>2.5600000000000001E-2</v>
      </c>
      <c r="CP152" s="76">
        <v>0</v>
      </c>
      <c r="CQ152" s="64">
        <f t="shared" si="116"/>
        <v>5.6032999999999999</v>
      </c>
      <c r="CR152" s="64">
        <f t="shared" si="117"/>
        <v>0</v>
      </c>
      <c r="CS152" s="76">
        <v>0</v>
      </c>
      <c r="CT152" s="76">
        <v>0</v>
      </c>
      <c r="CU152" s="76">
        <v>0</v>
      </c>
      <c r="CV152" s="76">
        <v>0</v>
      </c>
      <c r="CW152" s="64">
        <f t="shared" si="118"/>
        <v>5.6032999999999999</v>
      </c>
      <c r="CX152" s="76">
        <v>5.5988999999999995</v>
      </c>
      <c r="CY152" s="76">
        <v>4.4000000000000003E-3</v>
      </c>
      <c r="CZ152" s="76">
        <v>0</v>
      </c>
      <c r="DA152" s="64">
        <f t="shared" si="119"/>
        <v>11.052900000000001</v>
      </c>
      <c r="DB152" s="64">
        <f t="shared" si="120"/>
        <v>0</v>
      </c>
      <c r="DC152" s="76">
        <v>0</v>
      </c>
      <c r="DD152" s="76">
        <v>0</v>
      </c>
      <c r="DE152" s="76">
        <v>0</v>
      </c>
      <c r="DF152" s="76">
        <v>0</v>
      </c>
      <c r="DG152" s="82">
        <f t="shared" si="121"/>
        <v>11.052900000000001</v>
      </c>
      <c r="DH152" s="83">
        <v>11.0273</v>
      </c>
      <c r="DI152" s="83">
        <v>2.5600000000000001E-2</v>
      </c>
      <c r="DJ152" s="83">
        <v>0</v>
      </c>
      <c r="DK152" s="67" t="e">
        <f>#REF!+#REF!+#REF!+#REF!</f>
        <v>#REF!</v>
      </c>
      <c r="DL152" s="67" t="e">
        <f>#REF!+#REF!+AK152+BX152</f>
        <v>#REF!</v>
      </c>
      <c r="DM152" s="67" t="e">
        <f>#REF!+#REF!+AL152+BY152</f>
        <v>#REF!</v>
      </c>
      <c r="DN152" s="67" t="e">
        <f>#REF!+#REF!+AM152+BZ152</f>
        <v>#REF!</v>
      </c>
      <c r="DO152" s="67" t="e">
        <f>#REF!+#REF!+AN152+CA152</f>
        <v>#REF!</v>
      </c>
      <c r="DP152" s="67" t="e">
        <f>#REF!+#REF!+AO152+CB152</f>
        <v>#REF!</v>
      </c>
      <c r="DQ152" s="67" t="e">
        <f>#REF!+#REF!+AP152+CC152</f>
        <v>#REF!</v>
      </c>
      <c r="DR152" s="67" t="e">
        <f>#REF!+#REF!+AQ152+CD152</f>
        <v>#REF!</v>
      </c>
      <c r="DS152" s="67" t="e">
        <f>#REF!+#REF!+AR152+CE152</f>
        <v>#REF!</v>
      </c>
      <c r="DT152" s="67" t="e">
        <f>#REF!+#REF!+AS152+CF152</f>
        <v>#REF!</v>
      </c>
      <c r="DU152" s="64" t="e">
        <f>DK152-#REF!</f>
        <v>#REF!</v>
      </c>
      <c r="DV15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2" s="64" t="e">
        <f t="shared" si="122"/>
        <v>#REF!</v>
      </c>
      <c r="DX152" s="64" t="e">
        <f>DN152-Таблица13[[#This Row],[ФОТ20]]</f>
        <v>#REF!</v>
      </c>
      <c r="DY152" s="64" t="e">
        <f>DO152-Таблица13[[#This Row],[ЕСН24]]</f>
        <v>#REF!</v>
      </c>
      <c r="DZ152" s="64" t="e">
        <f t="shared" si="123"/>
        <v>#REF!</v>
      </c>
      <c r="EA15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2" s="64" t="e">
        <f t="shared" si="124"/>
        <v>#REF!</v>
      </c>
      <c r="EC152" s="64" t="e">
        <f t="shared" si="125"/>
        <v>#REF!</v>
      </c>
      <c r="ED152" s="64" t="e">
        <f t="shared" si="126"/>
        <v>#REF!</v>
      </c>
    </row>
    <row r="153" spans="1:134" ht="101.25" hidden="1">
      <c r="A153" s="70" t="s">
        <v>226</v>
      </c>
      <c r="B153" s="70">
        <v>141</v>
      </c>
      <c r="C153" s="71" t="s">
        <v>227</v>
      </c>
      <c r="D153" s="72" t="s">
        <v>228</v>
      </c>
      <c r="E153" s="73">
        <v>1</v>
      </c>
      <c r="F153" s="74" t="s">
        <v>229</v>
      </c>
      <c r="G153" s="73" t="s">
        <v>247</v>
      </c>
      <c r="H153" s="73" t="s">
        <v>231</v>
      </c>
      <c r="I153" s="73" t="s">
        <v>232</v>
      </c>
      <c r="J153" s="14" t="s">
        <v>706</v>
      </c>
      <c r="K153" s="75" t="s">
        <v>268</v>
      </c>
      <c r="L153" s="75" t="s">
        <v>290</v>
      </c>
      <c r="M153" s="75" t="s">
        <v>333</v>
      </c>
      <c r="N153" s="75" t="s">
        <v>791</v>
      </c>
      <c r="O153" s="70"/>
      <c r="P153" s="76" t="s">
        <v>792</v>
      </c>
      <c r="Q153" s="76"/>
      <c r="R153" s="76" t="s">
        <v>793</v>
      </c>
      <c r="S153" s="76" t="s">
        <v>470</v>
      </c>
      <c r="T153" s="77"/>
      <c r="U153" s="77"/>
      <c r="V153" s="76">
        <v>0</v>
      </c>
      <c r="W153" s="76">
        <v>0</v>
      </c>
      <c r="X153" s="78">
        <v>0</v>
      </c>
      <c r="Y153" s="76">
        <v>71.648899999999998</v>
      </c>
      <c r="Z153" s="76">
        <v>3.4988000000000001</v>
      </c>
      <c r="AA153" s="76">
        <v>0</v>
      </c>
      <c r="AB153" s="76">
        <v>0</v>
      </c>
      <c r="AC153" s="76">
        <v>75.1477</v>
      </c>
      <c r="AD153" s="76">
        <v>0</v>
      </c>
      <c r="AE153" s="79">
        <v>0</v>
      </c>
      <c r="AF153" s="79">
        <v>0</v>
      </c>
      <c r="AG153" s="76">
        <v>75.1477</v>
      </c>
      <c r="AH153" s="74">
        <v>43101</v>
      </c>
      <c r="AI153" s="74">
        <v>43465</v>
      </c>
      <c r="AJ153" s="93" t="s">
        <v>536</v>
      </c>
      <c r="AK153" s="63">
        <f t="shared" si="86"/>
        <v>0</v>
      </c>
      <c r="AL153" s="63">
        <f t="shared" si="87"/>
        <v>0</v>
      </c>
      <c r="AM153" s="63">
        <f t="shared" si="88"/>
        <v>0</v>
      </c>
      <c r="AN153" s="63">
        <f t="shared" si="89"/>
        <v>0</v>
      </c>
      <c r="AO153" s="63">
        <f t="shared" si="90"/>
        <v>0</v>
      </c>
      <c r="AP153" s="63">
        <f t="shared" si="91"/>
        <v>13.957599999999998</v>
      </c>
      <c r="AQ153" s="63">
        <f t="shared" si="92"/>
        <v>13.346399999999999</v>
      </c>
      <c r="AR153" s="63">
        <f t="shared" si="93"/>
        <v>0.61119999999999997</v>
      </c>
      <c r="AS153" s="63">
        <f t="shared" si="94"/>
        <v>0</v>
      </c>
      <c r="AT153" s="64">
        <f t="shared" si="95"/>
        <v>0</v>
      </c>
      <c r="AU153" s="64">
        <f t="shared" si="96"/>
        <v>0</v>
      </c>
      <c r="AV153" s="76">
        <v>0</v>
      </c>
      <c r="AW153" s="76">
        <v>0</v>
      </c>
      <c r="AX153" s="76">
        <v>0</v>
      </c>
      <c r="AY153" s="76">
        <v>0</v>
      </c>
      <c r="AZ153" s="64">
        <f t="shared" si="97"/>
        <v>0</v>
      </c>
      <c r="BA153" s="76">
        <v>0</v>
      </c>
      <c r="BB153" s="76">
        <v>0</v>
      </c>
      <c r="BC153" s="76">
        <v>0</v>
      </c>
      <c r="BD153" s="64">
        <f t="shared" si="98"/>
        <v>1.7241000000000002</v>
      </c>
      <c r="BE153" s="64">
        <f t="shared" si="99"/>
        <v>0</v>
      </c>
      <c r="BF153" s="76">
        <v>0</v>
      </c>
      <c r="BG153" s="76">
        <v>0</v>
      </c>
      <c r="BH153" s="76">
        <v>0</v>
      </c>
      <c r="BI153" s="76">
        <v>0</v>
      </c>
      <c r="BJ153" s="64">
        <f t="shared" si="100"/>
        <v>1.7241000000000002</v>
      </c>
      <c r="BK153" s="76">
        <v>1.4204000000000001</v>
      </c>
      <c r="BL153" s="76">
        <v>0.30370000000000003</v>
      </c>
      <c r="BM153" s="76">
        <v>0</v>
      </c>
      <c r="BN153" s="76">
        <f t="shared" si="101"/>
        <v>12.233499999999998</v>
      </c>
      <c r="BO153" s="76">
        <f t="shared" si="102"/>
        <v>0</v>
      </c>
      <c r="BP153" s="76">
        <v>0</v>
      </c>
      <c r="BQ153" s="76">
        <v>0</v>
      </c>
      <c r="BR153" s="76">
        <v>0</v>
      </c>
      <c r="BS153" s="76">
        <v>0</v>
      </c>
      <c r="BT153" s="64">
        <f t="shared" si="103"/>
        <v>12.233499999999998</v>
      </c>
      <c r="BU153" s="76">
        <v>11.925999999999998</v>
      </c>
      <c r="BV153" s="76">
        <v>0.3075</v>
      </c>
      <c r="BW153" s="76">
        <v>0</v>
      </c>
      <c r="BX153" s="76">
        <f t="shared" si="104"/>
        <v>0</v>
      </c>
      <c r="BY153" s="76">
        <f t="shared" si="105"/>
        <v>0</v>
      </c>
      <c r="BZ153" s="76">
        <f t="shared" si="106"/>
        <v>0</v>
      </c>
      <c r="CA153" s="76">
        <f t="shared" si="107"/>
        <v>0</v>
      </c>
      <c r="CB153" s="76">
        <f t="shared" si="108"/>
        <v>0</v>
      </c>
      <c r="CC153" s="76">
        <f t="shared" si="109"/>
        <v>22.025300000000001</v>
      </c>
      <c r="CD153" s="76">
        <f t="shared" si="110"/>
        <v>21.186799999999998</v>
      </c>
      <c r="CE153" s="76">
        <f t="shared" si="111"/>
        <v>0.83850000000000002</v>
      </c>
      <c r="CF153" s="76">
        <f t="shared" si="112"/>
        <v>0</v>
      </c>
      <c r="CG153" s="76">
        <f t="shared" si="113"/>
        <v>7.7450000000000001</v>
      </c>
      <c r="CH153" s="76">
        <f t="shared" si="114"/>
        <v>0</v>
      </c>
      <c r="CI153" s="76">
        <v>0</v>
      </c>
      <c r="CJ153" s="76">
        <v>0</v>
      </c>
      <c r="CK153" s="76">
        <v>0</v>
      </c>
      <c r="CL153" s="76">
        <v>0</v>
      </c>
      <c r="CM153" s="64">
        <f t="shared" si="115"/>
        <v>7.7450000000000001</v>
      </c>
      <c r="CN153" s="76">
        <v>7.5357000000000003</v>
      </c>
      <c r="CO153" s="76">
        <v>0.20930000000000001</v>
      </c>
      <c r="CP153" s="76">
        <v>0</v>
      </c>
      <c r="CQ153" s="64">
        <f t="shared" si="116"/>
        <v>14.2803</v>
      </c>
      <c r="CR153" s="64">
        <f t="shared" si="117"/>
        <v>0</v>
      </c>
      <c r="CS153" s="76">
        <v>0</v>
      </c>
      <c r="CT153" s="76">
        <v>0</v>
      </c>
      <c r="CU153" s="76">
        <v>0</v>
      </c>
      <c r="CV153" s="76">
        <v>0</v>
      </c>
      <c r="CW153" s="64">
        <f t="shared" si="118"/>
        <v>14.2803</v>
      </c>
      <c r="CX153" s="76">
        <v>13.6511</v>
      </c>
      <c r="CY153" s="76">
        <v>0.62919999999999998</v>
      </c>
      <c r="CZ153" s="76">
        <v>0</v>
      </c>
      <c r="DA153" s="64">
        <f t="shared" si="119"/>
        <v>0</v>
      </c>
      <c r="DB153" s="64">
        <f t="shared" si="120"/>
        <v>0</v>
      </c>
      <c r="DC153" s="76">
        <v>0</v>
      </c>
      <c r="DD153" s="76">
        <v>0</v>
      </c>
      <c r="DE153" s="76">
        <v>0</v>
      </c>
      <c r="DF153" s="76">
        <v>0</v>
      </c>
      <c r="DG153" s="82">
        <f t="shared" si="121"/>
        <v>0</v>
      </c>
      <c r="DH153" s="83">
        <v>0</v>
      </c>
      <c r="DI153" s="83">
        <v>0</v>
      </c>
      <c r="DJ153" s="83">
        <v>0</v>
      </c>
      <c r="DK153" s="67" t="e">
        <f>#REF!+#REF!+#REF!+#REF!</f>
        <v>#REF!</v>
      </c>
      <c r="DL153" s="67" t="e">
        <f>#REF!+#REF!+AK153+BX153</f>
        <v>#REF!</v>
      </c>
      <c r="DM153" s="67" t="e">
        <f>#REF!+#REF!+AL153+BY153</f>
        <v>#REF!</v>
      </c>
      <c r="DN153" s="67" t="e">
        <f>#REF!+#REF!+AM153+BZ153</f>
        <v>#REF!</v>
      </c>
      <c r="DO153" s="67" t="e">
        <f>#REF!+#REF!+AN153+CA153</f>
        <v>#REF!</v>
      </c>
      <c r="DP153" s="67" t="e">
        <f>#REF!+#REF!+AO153+CB153</f>
        <v>#REF!</v>
      </c>
      <c r="DQ153" s="67" t="e">
        <f>#REF!+#REF!+AP153+CC153</f>
        <v>#REF!</v>
      </c>
      <c r="DR153" s="67" t="e">
        <f>#REF!+#REF!+AQ153+CD153</f>
        <v>#REF!</v>
      </c>
      <c r="DS153" s="67" t="e">
        <f>#REF!+#REF!+AR153+CE153</f>
        <v>#REF!</v>
      </c>
      <c r="DT153" s="67" t="e">
        <f>#REF!+#REF!+AS153+CF153</f>
        <v>#REF!</v>
      </c>
      <c r="DU153" s="64" t="e">
        <f>DK153-#REF!</f>
        <v>#REF!</v>
      </c>
      <c r="DV15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3" s="64" t="e">
        <f t="shared" si="122"/>
        <v>#REF!</v>
      </c>
      <c r="DX153" s="64" t="e">
        <f>DN153-Таблица13[[#This Row],[ФОТ20]]</f>
        <v>#REF!</v>
      </c>
      <c r="DY153" s="64" t="e">
        <f>DO153-Таблица13[[#This Row],[ЕСН24]]</f>
        <v>#REF!</v>
      </c>
      <c r="DZ153" s="64" t="e">
        <f t="shared" si="123"/>
        <v>#REF!</v>
      </c>
      <c r="EA15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3" s="64" t="e">
        <f t="shared" si="124"/>
        <v>#REF!</v>
      </c>
      <c r="EC153" s="64" t="e">
        <f t="shared" si="125"/>
        <v>#REF!</v>
      </c>
      <c r="ED153" s="64" t="e">
        <f t="shared" si="126"/>
        <v>#REF!</v>
      </c>
    </row>
    <row r="154" spans="1:134" ht="45" hidden="1">
      <c r="A154" s="70" t="s">
        <v>226</v>
      </c>
      <c r="B154" s="70">
        <v>142</v>
      </c>
      <c r="C154" s="71" t="s">
        <v>227</v>
      </c>
      <c r="D154" s="72" t="s">
        <v>228</v>
      </c>
      <c r="E154" s="73">
        <v>1</v>
      </c>
      <c r="F154" s="74" t="s">
        <v>229</v>
      </c>
      <c r="G154" s="73" t="s">
        <v>247</v>
      </c>
      <c r="H154" s="73" t="s">
        <v>516</v>
      </c>
      <c r="I154" s="73" t="s">
        <v>232</v>
      </c>
      <c r="J154" s="14" t="s">
        <v>262</v>
      </c>
      <c r="K154" s="75" t="s">
        <v>263</v>
      </c>
      <c r="L154" s="75" t="s">
        <v>264</v>
      </c>
      <c r="M154" s="75" t="s">
        <v>325</v>
      </c>
      <c r="N154" s="75" t="s">
        <v>326</v>
      </c>
      <c r="O154" s="70"/>
      <c r="P154" s="76" t="s">
        <v>794</v>
      </c>
      <c r="Q154" s="76"/>
      <c r="R154" s="76" t="s">
        <v>795</v>
      </c>
      <c r="S154" s="76" t="s">
        <v>796</v>
      </c>
      <c r="T154" s="77" t="s">
        <v>516</v>
      </c>
      <c r="U154" s="77" t="s">
        <v>797</v>
      </c>
      <c r="V154" s="76">
        <v>1049.4782</v>
      </c>
      <c r="W154" s="76">
        <v>606.5308</v>
      </c>
      <c r="X154" s="78">
        <v>0</v>
      </c>
      <c r="Y154" s="76">
        <v>0</v>
      </c>
      <c r="Z154" s="76">
        <v>0</v>
      </c>
      <c r="AA154" s="76">
        <v>0</v>
      </c>
      <c r="AB154" s="76">
        <v>2959.5</v>
      </c>
      <c r="AC154" s="76">
        <v>606.5308</v>
      </c>
      <c r="AD154" s="76">
        <v>1049.4782</v>
      </c>
      <c r="AE154" s="79">
        <v>0</v>
      </c>
      <c r="AF154" s="79">
        <v>0</v>
      </c>
      <c r="AG154" s="76">
        <v>1656.009</v>
      </c>
      <c r="AH154" s="74">
        <v>43101</v>
      </c>
      <c r="AI154" s="74">
        <v>43465</v>
      </c>
      <c r="AJ154" s="93"/>
      <c r="AK154" s="63">
        <f t="shared" si="86"/>
        <v>265.77289999999999</v>
      </c>
      <c r="AL154" s="63">
        <f t="shared" si="87"/>
        <v>262.2645</v>
      </c>
      <c r="AM154" s="63">
        <f t="shared" si="88"/>
        <v>0</v>
      </c>
      <c r="AN154" s="63">
        <f t="shared" si="89"/>
        <v>0</v>
      </c>
      <c r="AO154" s="63">
        <f t="shared" si="90"/>
        <v>5.4460999999999995</v>
      </c>
      <c r="AP154" s="63">
        <f t="shared" si="91"/>
        <v>0</v>
      </c>
      <c r="AQ154" s="63">
        <f t="shared" si="92"/>
        <v>0</v>
      </c>
      <c r="AR154" s="63">
        <f t="shared" si="93"/>
        <v>0</v>
      </c>
      <c r="AS154" s="63">
        <f t="shared" si="94"/>
        <v>0</v>
      </c>
      <c r="AT154" s="64">
        <f t="shared" si="95"/>
        <v>89.359200000000001</v>
      </c>
      <c r="AU154" s="64">
        <f t="shared" si="96"/>
        <v>89.359200000000001</v>
      </c>
      <c r="AV154" s="76">
        <v>87.421499999999995</v>
      </c>
      <c r="AW154" s="76">
        <v>0</v>
      </c>
      <c r="AX154" s="76">
        <v>0</v>
      </c>
      <c r="AY154" s="76">
        <v>1.9377</v>
      </c>
      <c r="AZ154" s="64">
        <f t="shared" si="97"/>
        <v>0</v>
      </c>
      <c r="BA154" s="76">
        <v>0</v>
      </c>
      <c r="BB154" s="76">
        <v>0</v>
      </c>
      <c r="BC154" s="76">
        <v>0</v>
      </c>
      <c r="BD154" s="64">
        <f t="shared" si="98"/>
        <v>87.421499999999995</v>
      </c>
      <c r="BE154" s="64">
        <f t="shared" si="99"/>
        <v>87.421499999999995</v>
      </c>
      <c r="BF154" s="76">
        <v>87.421499999999995</v>
      </c>
      <c r="BG154" s="76">
        <v>0</v>
      </c>
      <c r="BH154" s="76">
        <v>0</v>
      </c>
      <c r="BI154" s="76">
        <v>1.9377</v>
      </c>
      <c r="BJ154" s="64">
        <f t="shared" si="100"/>
        <v>0</v>
      </c>
      <c r="BK154" s="76">
        <v>0</v>
      </c>
      <c r="BL154" s="76">
        <v>0</v>
      </c>
      <c r="BM154" s="76">
        <v>0</v>
      </c>
      <c r="BN154" s="76">
        <f t="shared" si="101"/>
        <v>88.992199999999997</v>
      </c>
      <c r="BO154" s="76">
        <f t="shared" si="102"/>
        <v>88.992199999999997</v>
      </c>
      <c r="BP154" s="76">
        <v>87.421499999999995</v>
      </c>
      <c r="BQ154" s="76">
        <v>0</v>
      </c>
      <c r="BR154" s="76">
        <v>0</v>
      </c>
      <c r="BS154" s="76">
        <v>1.5707</v>
      </c>
      <c r="BT154" s="64">
        <f t="shared" si="103"/>
        <v>0</v>
      </c>
      <c r="BU154" s="76">
        <v>0</v>
      </c>
      <c r="BV154" s="76">
        <v>0</v>
      </c>
      <c r="BW154" s="76">
        <v>0</v>
      </c>
      <c r="BX154" s="76">
        <f t="shared" si="104"/>
        <v>852.14319999999998</v>
      </c>
      <c r="BY154" s="76">
        <f t="shared" si="105"/>
        <v>262.68430000000001</v>
      </c>
      <c r="BZ154" s="76">
        <f t="shared" si="106"/>
        <v>0</v>
      </c>
      <c r="CA154" s="76">
        <f t="shared" si="107"/>
        <v>0</v>
      </c>
      <c r="CB154" s="76">
        <f t="shared" si="108"/>
        <v>589.45889999999997</v>
      </c>
      <c r="CC154" s="76">
        <f t="shared" si="109"/>
        <v>0</v>
      </c>
      <c r="CD154" s="76">
        <f t="shared" si="110"/>
        <v>0</v>
      </c>
      <c r="CE154" s="76">
        <f t="shared" si="111"/>
        <v>0</v>
      </c>
      <c r="CF154" s="76">
        <f t="shared" si="112"/>
        <v>0</v>
      </c>
      <c r="CG154" s="76">
        <f t="shared" si="113"/>
        <v>88.992199999999997</v>
      </c>
      <c r="CH154" s="76">
        <f t="shared" si="114"/>
        <v>88.992199999999997</v>
      </c>
      <c r="CI154" s="76">
        <v>87.421499999999995</v>
      </c>
      <c r="CJ154" s="76">
        <v>0</v>
      </c>
      <c r="CK154" s="76">
        <v>0</v>
      </c>
      <c r="CL154" s="76">
        <v>1.5707</v>
      </c>
      <c r="CM154" s="64">
        <f t="shared" si="115"/>
        <v>0</v>
      </c>
      <c r="CN154" s="76">
        <v>0</v>
      </c>
      <c r="CO154" s="76">
        <v>0</v>
      </c>
      <c r="CP154" s="76">
        <v>0</v>
      </c>
      <c r="CQ154" s="64">
        <f t="shared" si="116"/>
        <v>87.421499999999995</v>
      </c>
      <c r="CR154" s="64">
        <f t="shared" si="117"/>
        <v>87.421499999999995</v>
      </c>
      <c r="CS154" s="76">
        <v>87.421499999999995</v>
      </c>
      <c r="CT154" s="76">
        <v>0</v>
      </c>
      <c r="CU154" s="76">
        <v>0</v>
      </c>
      <c r="CV154" s="76">
        <v>0</v>
      </c>
      <c r="CW154" s="64">
        <f t="shared" si="118"/>
        <v>0</v>
      </c>
      <c r="CX154" s="76">
        <v>0</v>
      </c>
      <c r="CY154" s="76">
        <v>0</v>
      </c>
      <c r="CZ154" s="76">
        <v>0</v>
      </c>
      <c r="DA154" s="64">
        <f t="shared" si="119"/>
        <v>675.72949999999992</v>
      </c>
      <c r="DB154" s="64">
        <f t="shared" si="120"/>
        <v>675.72949999999992</v>
      </c>
      <c r="DC154" s="76">
        <v>87.84129999999999</v>
      </c>
      <c r="DD154" s="76">
        <v>0</v>
      </c>
      <c r="DE154" s="76">
        <v>0</v>
      </c>
      <c r="DF154" s="76">
        <v>587.88819999999998</v>
      </c>
      <c r="DG154" s="82">
        <f t="shared" si="121"/>
        <v>0</v>
      </c>
      <c r="DH154" s="83">
        <v>0</v>
      </c>
      <c r="DI154" s="83">
        <v>0</v>
      </c>
      <c r="DJ154" s="83">
        <v>0</v>
      </c>
      <c r="DK154" s="67" t="e">
        <f>#REF!+#REF!+#REF!+#REF!</f>
        <v>#REF!</v>
      </c>
      <c r="DL154" s="67" t="e">
        <f>#REF!+#REF!+AK154+BX154</f>
        <v>#REF!</v>
      </c>
      <c r="DM154" s="67" t="e">
        <f>#REF!+#REF!+AL154+BY154</f>
        <v>#REF!</v>
      </c>
      <c r="DN154" s="67" t="e">
        <f>#REF!+#REF!+AM154+BZ154</f>
        <v>#REF!</v>
      </c>
      <c r="DO154" s="67" t="e">
        <f>#REF!+#REF!+AN154+CA154</f>
        <v>#REF!</v>
      </c>
      <c r="DP154" s="67" t="e">
        <f>#REF!+#REF!+AO154+CB154</f>
        <v>#REF!</v>
      </c>
      <c r="DQ154" s="67" t="e">
        <f>#REF!+#REF!+AP154+CC154</f>
        <v>#REF!</v>
      </c>
      <c r="DR154" s="67" t="e">
        <f>#REF!+#REF!+AQ154+CD154</f>
        <v>#REF!</v>
      </c>
      <c r="DS154" s="67" t="e">
        <f>#REF!+#REF!+AR154+CE154</f>
        <v>#REF!</v>
      </c>
      <c r="DT154" s="67" t="e">
        <f>#REF!+#REF!+AS154+CF154</f>
        <v>#REF!</v>
      </c>
      <c r="DU154" s="64" t="e">
        <f>DK154-#REF!</f>
        <v>#REF!</v>
      </c>
      <c r="DV15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4" s="64" t="e">
        <f t="shared" si="122"/>
        <v>#REF!</v>
      </c>
      <c r="DX154" s="64" t="e">
        <f>DN154-Таблица13[[#This Row],[ФОТ20]]</f>
        <v>#REF!</v>
      </c>
      <c r="DY154" s="64" t="e">
        <f>DO154-Таблица13[[#This Row],[ЕСН24]]</f>
        <v>#REF!</v>
      </c>
      <c r="DZ154" s="64" t="e">
        <f t="shared" si="123"/>
        <v>#REF!</v>
      </c>
      <c r="EA15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4" s="64" t="e">
        <f t="shared" si="124"/>
        <v>#REF!</v>
      </c>
      <c r="EC154" s="64" t="e">
        <f t="shared" si="125"/>
        <v>#REF!</v>
      </c>
      <c r="ED154" s="64" t="e">
        <f t="shared" si="126"/>
        <v>#REF!</v>
      </c>
    </row>
    <row r="155" spans="1:134" ht="45" hidden="1">
      <c r="A155" s="70" t="s">
        <v>226</v>
      </c>
      <c r="B155" s="70">
        <v>143</v>
      </c>
      <c r="C155" s="71" t="s">
        <v>227</v>
      </c>
      <c r="D155" s="72" t="s">
        <v>228</v>
      </c>
      <c r="E155" s="73">
        <v>1</v>
      </c>
      <c r="F155" s="74" t="s">
        <v>229</v>
      </c>
      <c r="G155" s="73" t="s">
        <v>247</v>
      </c>
      <c r="H155" s="73" t="s">
        <v>516</v>
      </c>
      <c r="I155" s="73" t="s">
        <v>232</v>
      </c>
      <c r="J155" s="14" t="s">
        <v>233</v>
      </c>
      <c r="K155" s="75" t="s">
        <v>234</v>
      </c>
      <c r="L155" s="75" t="s">
        <v>235</v>
      </c>
      <c r="M155" s="75" t="s">
        <v>376</v>
      </c>
      <c r="N155" s="75" t="s">
        <v>533</v>
      </c>
      <c r="O155" s="70"/>
      <c r="P155" s="76" t="s">
        <v>798</v>
      </c>
      <c r="Q155" s="76"/>
      <c r="R155" s="76" t="s">
        <v>799</v>
      </c>
      <c r="S155" s="76" t="s">
        <v>796</v>
      </c>
      <c r="T155" s="77" t="s">
        <v>516</v>
      </c>
      <c r="U155" s="77" t="s">
        <v>797</v>
      </c>
      <c r="V155" s="76">
        <v>1013.0117</v>
      </c>
      <c r="W155" s="76">
        <v>269.43200000000002</v>
      </c>
      <c r="X155" s="78">
        <v>0</v>
      </c>
      <c r="Y155" s="76">
        <v>0</v>
      </c>
      <c r="Z155" s="76">
        <v>0</v>
      </c>
      <c r="AA155" s="76">
        <v>0</v>
      </c>
      <c r="AB155" s="76">
        <v>2862.5</v>
      </c>
      <c r="AC155" s="76">
        <v>269.43200000000002</v>
      </c>
      <c r="AD155" s="76">
        <v>1013.0117</v>
      </c>
      <c r="AE155" s="79">
        <v>0</v>
      </c>
      <c r="AF155" s="79">
        <v>0</v>
      </c>
      <c r="AG155" s="76">
        <v>1282.4438</v>
      </c>
      <c r="AH155" s="74">
        <v>43101</v>
      </c>
      <c r="AI155" s="74">
        <v>43465</v>
      </c>
      <c r="AJ155" s="93"/>
      <c r="AK155" s="63">
        <f t="shared" si="86"/>
        <v>72.673500000000004</v>
      </c>
      <c r="AL155" s="63">
        <f t="shared" si="87"/>
        <v>38.894400000000005</v>
      </c>
      <c r="AM155" s="63">
        <f t="shared" si="88"/>
        <v>0</v>
      </c>
      <c r="AN155" s="63">
        <f t="shared" si="89"/>
        <v>0</v>
      </c>
      <c r="AO155" s="63">
        <f t="shared" si="90"/>
        <v>44.940700000000007</v>
      </c>
      <c r="AP155" s="63">
        <f t="shared" si="91"/>
        <v>0</v>
      </c>
      <c r="AQ155" s="63">
        <f t="shared" si="92"/>
        <v>0</v>
      </c>
      <c r="AR155" s="63">
        <f t="shared" si="93"/>
        <v>0</v>
      </c>
      <c r="AS155" s="63">
        <f t="shared" si="94"/>
        <v>0</v>
      </c>
      <c r="AT155" s="64">
        <f t="shared" si="95"/>
        <v>35.648800000000001</v>
      </c>
      <c r="AU155" s="64">
        <f t="shared" si="96"/>
        <v>35.648800000000001</v>
      </c>
      <c r="AV155" s="76">
        <v>12.9648</v>
      </c>
      <c r="AW155" s="76">
        <v>0</v>
      </c>
      <c r="AX155" s="76">
        <v>0</v>
      </c>
      <c r="AY155" s="76">
        <v>22.684000000000001</v>
      </c>
      <c r="AZ155" s="64">
        <f t="shared" si="97"/>
        <v>0</v>
      </c>
      <c r="BA155" s="76">
        <v>0</v>
      </c>
      <c r="BB155" s="76">
        <v>0</v>
      </c>
      <c r="BC155" s="76">
        <v>0</v>
      </c>
      <c r="BD155" s="64">
        <f t="shared" si="98"/>
        <v>12.9648</v>
      </c>
      <c r="BE155" s="64">
        <f t="shared" si="99"/>
        <v>12.9648</v>
      </c>
      <c r="BF155" s="76">
        <v>12.9648</v>
      </c>
      <c r="BG155" s="76">
        <v>0</v>
      </c>
      <c r="BH155" s="76">
        <v>0</v>
      </c>
      <c r="BI155" s="76">
        <v>11.1616</v>
      </c>
      <c r="BJ155" s="64">
        <f t="shared" si="100"/>
        <v>0</v>
      </c>
      <c r="BK155" s="76">
        <v>0</v>
      </c>
      <c r="BL155" s="76">
        <v>0</v>
      </c>
      <c r="BM155" s="76">
        <v>0</v>
      </c>
      <c r="BN155" s="76">
        <f t="shared" si="101"/>
        <v>24.059899999999999</v>
      </c>
      <c r="BO155" s="76">
        <f t="shared" si="102"/>
        <v>24.059899999999999</v>
      </c>
      <c r="BP155" s="76">
        <v>12.9648</v>
      </c>
      <c r="BQ155" s="76">
        <v>0</v>
      </c>
      <c r="BR155" s="76">
        <v>0</v>
      </c>
      <c r="BS155" s="76">
        <v>11.0951</v>
      </c>
      <c r="BT155" s="64">
        <f t="shared" si="103"/>
        <v>0</v>
      </c>
      <c r="BU155" s="76">
        <v>0</v>
      </c>
      <c r="BV155" s="76">
        <v>0</v>
      </c>
      <c r="BW155" s="76">
        <v>0</v>
      </c>
      <c r="BX155" s="76">
        <f t="shared" si="104"/>
        <v>77.6584</v>
      </c>
      <c r="BY155" s="76">
        <f t="shared" si="105"/>
        <v>38.956699999999998</v>
      </c>
      <c r="BZ155" s="76">
        <f t="shared" si="106"/>
        <v>0</v>
      </c>
      <c r="CA155" s="76">
        <f t="shared" si="107"/>
        <v>0</v>
      </c>
      <c r="CB155" s="76">
        <f t="shared" si="108"/>
        <v>38.701700000000002</v>
      </c>
      <c r="CC155" s="76">
        <f t="shared" si="109"/>
        <v>0</v>
      </c>
      <c r="CD155" s="76">
        <f t="shared" si="110"/>
        <v>0</v>
      </c>
      <c r="CE155" s="76">
        <f t="shared" si="111"/>
        <v>0</v>
      </c>
      <c r="CF155" s="76">
        <f t="shared" si="112"/>
        <v>0</v>
      </c>
      <c r="CG155" s="76">
        <f t="shared" si="113"/>
        <v>33.6496</v>
      </c>
      <c r="CH155" s="76">
        <f t="shared" si="114"/>
        <v>33.6496</v>
      </c>
      <c r="CI155" s="76">
        <v>12.9648</v>
      </c>
      <c r="CJ155" s="76">
        <v>0</v>
      </c>
      <c r="CK155" s="76">
        <v>0</v>
      </c>
      <c r="CL155" s="76">
        <v>20.684799999999999</v>
      </c>
      <c r="CM155" s="64">
        <f t="shared" si="115"/>
        <v>0</v>
      </c>
      <c r="CN155" s="76">
        <v>0</v>
      </c>
      <c r="CO155" s="76">
        <v>0</v>
      </c>
      <c r="CP155" s="76">
        <v>0</v>
      </c>
      <c r="CQ155" s="64">
        <f t="shared" si="116"/>
        <v>30.9817</v>
      </c>
      <c r="CR155" s="64">
        <f t="shared" si="117"/>
        <v>30.9817</v>
      </c>
      <c r="CS155" s="76">
        <v>12.9648</v>
      </c>
      <c r="CT155" s="76">
        <v>0</v>
      </c>
      <c r="CU155" s="76">
        <v>0</v>
      </c>
      <c r="CV155" s="76">
        <v>18.0169</v>
      </c>
      <c r="CW155" s="64">
        <f t="shared" si="118"/>
        <v>0</v>
      </c>
      <c r="CX155" s="76">
        <v>0</v>
      </c>
      <c r="CY155" s="76">
        <v>0</v>
      </c>
      <c r="CZ155" s="76">
        <v>0</v>
      </c>
      <c r="DA155" s="64">
        <f t="shared" si="119"/>
        <v>13.027100000000001</v>
      </c>
      <c r="DB155" s="64">
        <f t="shared" si="120"/>
        <v>13.027100000000001</v>
      </c>
      <c r="DC155" s="76">
        <v>13.027100000000001</v>
      </c>
      <c r="DD155" s="76">
        <v>0</v>
      </c>
      <c r="DE155" s="76">
        <v>0</v>
      </c>
      <c r="DF155" s="76">
        <v>0</v>
      </c>
      <c r="DG155" s="82">
        <f t="shared" si="121"/>
        <v>0</v>
      </c>
      <c r="DH155" s="83">
        <v>0</v>
      </c>
      <c r="DI155" s="83">
        <v>0</v>
      </c>
      <c r="DJ155" s="83">
        <v>0</v>
      </c>
      <c r="DK155" s="67" t="e">
        <f>#REF!+#REF!+#REF!+#REF!</f>
        <v>#REF!</v>
      </c>
      <c r="DL155" s="67" t="e">
        <f>#REF!+#REF!+AK155+BX155</f>
        <v>#REF!</v>
      </c>
      <c r="DM155" s="67" t="e">
        <f>#REF!+#REF!+AL155+BY155</f>
        <v>#REF!</v>
      </c>
      <c r="DN155" s="67" t="e">
        <f>#REF!+#REF!+AM155+BZ155</f>
        <v>#REF!</v>
      </c>
      <c r="DO155" s="67" t="e">
        <f>#REF!+#REF!+AN155+CA155</f>
        <v>#REF!</v>
      </c>
      <c r="DP155" s="67" t="e">
        <f>#REF!+#REF!+AO155+CB155</f>
        <v>#REF!</v>
      </c>
      <c r="DQ155" s="67" t="e">
        <f>#REF!+#REF!+AP155+CC155</f>
        <v>#REF!</v>
      </c>
      <c r="DR155" s="67" t="e">
        <f>#REF!+#REF!+AQ155+CD155</f>
        <v>#REF!</v>
      </c>
      <c r="DS155" s="67" t="e">
        <f>#REF!+#REF!+AR155+CE155</f>
        <v>#REF!</v>
      </c>
      <c r="DT155" s="67" t="e">
        <f>#REF!+#REF!+AS155+CF155</f>
        <v>#REF!</v>
      </c>
      <c r="DU155" s="64" t="e">
        <f>DK155-#REF!</f>
        <v>#REF!</v>
      </c>
      <c r="DV15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5" s="64" t="e">
        <f t="shared" si="122"/>
        <v>#REF!</v>
      </c>
      <c r="DX155" s="64" t="e">
        <f>DN155-Таблица13[[#This Row],[ФОТ20]]</f>
        <v>#REF!</v>
      </c>
      <c r="DY155" s="64" t="e">
        <f>DO155-Таблица13[[#This Row],[ЕСН24]]</f>
        <v>#REF!</v>
      </c>
      <c r="DZ155" s="64" t="e">
        <f t="shared" si="123"/>
        <v>#REF!</v>
      </c>
      <c r="EA15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5" s="64" t="e">
        <f t="shared" si="124"/>
        <v>#REF!</v>
      </c>
      <c r="EC155" s="64" t="e">
        <f t="shared" si="125"/>
        <v>#REF!</v>
      </c>
      <c r="ED155" s="64" t="e">
        <f t="shared" si="126"/>
        <v>#REF!</v>
      </c>
    </row>
    <row r="156" spans="1:134" ht="45" hidden="1">
      <c r="A156" s="70" t="s">
        <v>226</v>
      </c>
      <c r="B156" s="70">
        <v>144</v>
      </c>
      <c r="C156" s="71" t="s">
        <v>227</v>
      </c>
      <c r="D156" s="72" t="s">
        <v>228</v>
      </c>
      <c r="E156" s="73">
        <v>1</v>
      </c>
      <c r="F156" s="74" t="s">
        <v>229</v>
      </c>
      <c r="G156" s="73" t="s">
        <v>247</v>
      </c>
      <c r="H156" s="73" t="s">
        <v>516</v>
      </c>
      <c r="I156" s="73" t="s">
        <v>232</v>
      </c>
      <c r="J156" s="14" t="s">
        <v>249</v>
      </c>
      <c r="K156" s="75" t="s">
        <v>234</v>
      </c>
      <c r="L156" s="75" t="s">
        <v>235</v>
      </c>
      <c r="M156" s="75" t="s">
        <v>325</v>
      </c>
      <c r="N156" s="75" t="s">
        <v>511</v>
      </c>
      <c r="O156" s="70"/>
      <c r="P156" s="76" t="s">
        <v>800</v>
      </c>
      <c r="Q156" s="76"/>
      <c r="R156" s="76" t="s">
        <v>801</v>
      </c>
      <c r="S156" s="76" t="s">
        <v>802</v>
      </c>
      <c r="T156" s="77" t="s">
        <v>516</v>
      </c>
      <c r="U156" s="77" t="s">
        <v>803</v>
      </c>
      <c r="V156" s="76">
        <v>1230.0174</v>
      </c>
      <c r="W156" s="76">
        <v>0</v>
      </c>
      <c r="X156" s="78">
        <v>0</v>
      </c>
      <c r="Y156" s="76">
        <v>0</v>
      </c>
      <c r="Z156" s="76">
        <v>0</v>
      </c>
      <c r="AA156" s="76">
        <v>0</v>
      </c>
      <c r="AB156" s="76">
        <v>3476</v>
      </c>
      <c r="AC156" s="76">
        <v>0</v>
      </c>
      <c r="AD156" s="76">
        <v>1230.0174</v>
      </c>
      <c r="AE156" s="79">
        <v>0</v>
      </c>
      <c r="AF156" s="79">
        <v>0</v>
      </c>
      <c r="AG156" s="76">
        <v>1230.0174</v>
      </c>
      <c r="AH156" s="74">
        <v>43101</v>
      </c>
      <c r="AI156" s="74">
        <v>43465</v>
      </c>
      <c r="AJ156" s="93"/>
      <c r="AK156" s="63">
        <f t="shared" si="86"/>
        <v>307.38120000000004</v>
      </c>
      <c r="AL156" s="63">
        <f t="shared" si="87"/>
        <v>307.38120000000004</v>
      </c>
      <c r="AM156" s="63">
        <f t="shared" si="88"/>
        <v>0</v>
      </c>
      <c r="AN156" s="63">
        <f t="shared" si="89"/>
        <v>0</v>
      </c>
      <c r="AO156" s="63">
        <f t="shared" si="90"/>
        <v>0</v>
      </c>
      <c r="AP156" s="63">
        <f t="shared" si="91"/>
        <v>0</v>
      </c>
      <c r="AQ156" s="63">
        <f t="shared" si="92"/>
        <v>0</v>
      </c>
      <c r="AR156" s="63">
        <f t="shared" si="93"/>
        <v>0</v>
      </c>
      <c r="AS156" s="63">
        <f t="shared" si="94"/>
        <v>0</v>
      </c>
      <c r="AT156" s="64">
        <f t="shared" si="95"/>
        <v>102.46040000000001</v>
      </c>
      <c r="AU156" s="64">
        <f t="shared" si="96"/>
        <v>102.46040000000001</v>
      </c>
      <c r="AV156" s="76">
        <v>102.46040000000001</v>
      </c>
      <c r="AW156" s="76">
        <v>0</v>
      </c>
      <c r="AX156" s="76">
        <v>0</v>
      </c>
      <c r="AY156" s="76">
        <v>0</v>
      </c>
      <c r="AZ156" s="64">
        <f t="shared" si="97"/>
        <v>0</v>
      </c>
      <c r="BA156" s="76">
        <v>0</v>
      </c>
      <c r="BB156" s="76">
        <v>0</v>
      </c>
      <c r="BC156" s="76">
        <v>0</v>
      </c>
      <c r="BD156" s="64">
        <f t="shared" si="98"/>
        <v>102.46040000000001</v>
      </c>
      <c r="BE156" s="64">
        <f t="shared" si="99"/>
        <v>102.46040000000001</v>
      </c>
      <c r="BF156" s="76">
        <v>102.46040000000001</v>
      </c>
      <c r="BG156" s="76">
        <v>0</v>
      </c>
      <c r="BH156" s="76">
        <v>0</v>
      </c>
      <c r="BI156" s="76">
        <v>0</v>
      </c>
      <c r="BJ156" s="64">
        <f t="shared" si="100"/>
        <v>0</v>
      </c>
      <c r="BK156" s="76">
        <v>0</v>
      </c>
      <c r="BL156" s="76">
        <v>0</v>
      </c>
      <c r="BM156" s="76">
        <v>0</v>
      </c>
      <c r="BN156" s="76">
        <f t="shared" si="101"/>
        <v>102.46040000000001</v>
      </c>
      <c r="BO156" s="76">
        <f t="shared" si="102"/>
        <v>102.46040000000001</v>
      </c>
      <c r="BP156" s="76">
        <v>102.46040000000001</v>
      </c>
      <c r="BQ156" s="76">
        <v>0</v>
      </c>
      <c r="BR156" s="76">
        <v>0</v>
      </c>
      <c r="BS156" s="76">
        <v>0</v>
      </c>
      <c r="BT156" s="64">
        <f t="shared" si="103"/>
        <v>0</v>
      </c>
      <c r="BU156" s="76">
        <v>0</v>
      </c>
      <c r="BV156" s="76">
        <v>0</v>
      </c>
      <c r="BW156" s="76">
        <v>0</v>
      </c>
      <c r="BX156" s="76">
        <f t="shared" si="104"/>
        <v>307.87330000000003</v>
      </c>
      <c r="BY156" s="76">
        <f t="shared" si="105"/>
        <v>307.87330000000003</v>
      </c>
      <c r="BZ156" s="76">
        <f t="shared" si="106"/>
        <v>0</v>
      </c>
      <c r="CA156" s="76">
        <f t="shared" si="107"/>
        <v>0</v>
      </c>
      <c r="CB156" s="76">
        <f t="shared" si="108"/>
        <v>0</v>
      </c>
      <c r="CC156" s="76">
        <f t="shared" si="109"/>
        <v>0</v>
      </c>
      <c r="CD156" s="76">
        <f t="shared" si="110"/>
        <v>0</v>
      </c>
      <c r="CE156" s="76">
        <f t="shared" si="111"/>
        <v>0</v>
      </c>
      <c r="CF156" s="76">
        <f t="shared" si="112"/>
        <v>0</v>
      </c>
      <c r="CG156" s="76">
        <f t="shared" si="113"/>
        <v>102.46040000000001</v>
      </c>
      <c r="CH156" s="76">
        <f t="shared" si="114"/>
        <v>102.46040000000001</v>
      </c>
      <c r="CI156" s="76">
        <v>102.46040000000001</v>
      </c>
      <c r="CJ156" s="76">
        <v>0</v>
      </c>
      <c r="CK156" s="76">
        <v>0</v>
      </c>
      <c r="CL156" s="76">
        <v>0</v>
      </c>
      <c r="CM156" s="64">
        <f t="shared" si="115"/>
        <v>0</v>
      </c>
      <c r="CN156" s="76">
        <v>0</v>
      </c>
      <c r="CO156" s="76">
        <v>0</v>
      </c>
      <c r="CP156" s="76">
        <v>0</v>
      </c>
      <c r="CQ156" s="64">
        <f t="shared" si="116"/>
        <v>102.46040000000001</v>
      </c>
      <c r="CR156" s="64">
        <f t="shared" si="117"/>
        <v>102.46040000000001</v>
      </c>
      <c r="CS156" s="76">
        <v>102.46040000000001</v>
      </c>
      <c r="CT156" s="76">
        <v>0</v>
      </c>
      <c r="CU156" s="76">
        <v>0</v>
      </c>
      <c r="CV156" s="76">
        <v>0</v>
      </c>
      <c r="CW156" s="64">
        <f t="shared" si="118"/>
        <v>0</v>
      </c>
      <c r="CX156" s="76">
        <v>0</v>
      </c>
      <c r="CY156" s="76">
        <v>0</v>
      </c>
      <c r="CZ156" s="76">
        <v>0</v>
      </c>
      <c r="DA156" s="64">
        <f t="shared" si="119"/>
        <v>102.95250000000001</v>
      </c>
      <c r="DB156" s="64">
        <f t="shared" si="120"/>
        <v>102.95250000000001</v>
      </c>
      <c r="DC156" s="76">
        <v>102.95250000000001</v>
      </c>
      <c r="DD156" s="76">
        <v>0</v>
      </c>
      <c r="DE156" s="76">
        <v>0</v>
      </c>
      <c r="DF156" s="76">
        <v>0</v>
      </c>
      <c r="DG156" s="82">
        <f t="shared" si="121"/>
        <v>0</v>
      </c>
      <c r="DH156" s="83">
        <v>0</v>
      </c>
      <c r="DI156" s="83">
        <v>0</v>
      </c>
      <c r="DJ156" s="83">
        <v>0</v>
      </c>
      <c r="DK156" s="67" t="e">
        <f>#REF!+#REF!+#REF!+#REF!</f>
        <v>#REF!</v>
      </c>
      <c r="DL156" s="67" t="e">
        <f>#REF!+#REF!+AK156+BX156</f>
        <v>#REF!</v>
      </c>
      <c r="DM156" s="67" t="e">
        <f>#REF!+#REF!+AL156+BY156</f>
        <v>#REF!</v>
      </c>
      <c r="DN156" s="67" t="e">
        <f>#REF!+#REF!+AM156+BZ156</f>
        <v>#REF!</v>
      </c>
      <c r="DO156" s="67" t="e">
        <f>#REF!+#REF!+AN156+CA156</f>
        <v>#REF!</v>
      </c>
      <c r="DP156" s="67" t="e">
        <f>#REF!+#REF!+AO156+CB156</f>
        <v>#REF!</v>
      </c>
      <c r="DQ156" s="67" t="e">
        <f>#REF!+#REF!+AP156+CC156</f>
        <v>#REF!</v>
      </c>
      <c r="DR156" s="67" t="e">
        <f>#REF!+#REF!+AQ156+CD156</f>
        <v>#REF!</v>
      </c>
      <c r="DS156" s="67" t="e">
        <f>#REF!+#REF!+AR156+CE156</f>
        <v>#REF!</v>
      </c>
      <c r="DT156" s="67" t="e">
        <f>#REF!+#REF!+AS156+CF156</f>
        <v>#REF!</v>
      </c>
      <c r="DU156" s="64" t="e">
        <f>DK156-#REF!</f>
        <v>#REF!</v>
      </c>
      <c r="DV15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6" s="64" t="e">
        <f t="shared" si="122"/>
        <v>#REF!</v>
      </c>
      <c r="DX156" s="64" t="e">
        <f>DN156-Таблица13[[#This Row],[ФОТ20]]</f>
        <v>#REF!</v>
      </c>
      <c r="DY156" s="64" t="e">
        <f>DO156-Таблица13[[#This Row],[ЕСН24]]</f>
        <v>#REF!</v>
      </c>
      <c r="DZ156" s="64" t="e">
        <f t="shared" si="123"/>
        <v>#REF!</v>
      </c>
      <c r="EA15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6" s="64" t="e">
        <f t="shared" si="124"/>
        <v>#REF!</v>
      </c>
      <c r="EC156" s="64" t="e">
        <f t="shared" si="125"/>
        <v>#REF!</v>
      </c>
      <c r="ED156" s="64" t="e">
        <f t="shared" si="126"/>
        <v>#REF!</v>
      </c>
    </row>
    <row r="157" spans="1:134" ht="45" hidden="1">
      <c r="A157" s="70" t="s">
        <v>226</v>
      </c>
      <c r="B157" s="70">
        <v>145</v>
      </c>
      <c r="C157" s="71" t="s">
        <v>227</v>
      </c>
      <c r="D157" s="72" t="s">
        <v>277</v>
      </c>
      <c r="E157" s="73">
        <v>1</v>
      </c>
      <c r="F157" s="74" t="s">
        <v>229</v>
      </c>
      <c r="G157" s="73" t="s">
        <v>247</v>
      </c>
      <c r="H157" s="73" t="s">
        <v>516</v>
      </c>
      <c r="I157" s="73" t="s">
        <v>232</v>
      </c>
      <c r="J157" s="14" t="s">
        <v>262</v>
      </c>
      <c r="K157" s="75" t="s">
        <v>263</v>
      </c>
      <c r="L157" s="75" t="s">
        <v>280</v>
      </c>
      <c r="M157" s="75" t="s">
        <v>325</v>
      </c>
      <c r="N157" s="75" t="s">
        <v>326</v>
      </c>
      <c r="O157" s="70"/>
      <c r="P157" s="76" t="s">
        <v>804</v>
      </c>
      <c r="Q157" s="76"/>
      <c r="R157" s="76" t="s">
        <v>805</v>
      </c>
      <c r="S157" s="76" t="s">
        <v>802</v>
      </c>
      <c r="T157" s="77" t="s">
        <v>516</v>
      </c>
      <c r="U157" s="77" t="s">
        <v>803</v>
      </c>
      <c r="V157" s="76">
        <v>1230.0174</v>
      </c>
      <c r="W157" s="76">
        <v>0</v>
      </c>
      <c r="X157" s="78">
        <v>0</v>
      </c>
      <c r="Y157" s="76">
        <v>0</v>
      </c>
      <c r="Z157" s="76">
        <v>0</v>
      </c>
      <c r="AA157" s="76">
        <v>0</v>
      </c>
      <c r="AB157" s="76">
        <v>3476</v>
      </c>
      <c r="AC157" s="76">
        <v>0</v>
      </c>
      <c r="AD157" s="76">
        <v>1230.0174</v>
      </c>
      <c r="AE157" s="79">
        <v>0</v>
      </c>
      <c r="AF157" s="79">
        <v>0</v>
      </c>
      <c r="AG157" s="76">
        <v>1230.0174</v>
      </c>
      <c r="AH157" s="74">
        <v>43276</v>
      </c>
      <c r="AI157" s="74">
        <v>43383</v>
      </c>
      <c r="AJ157" s="93"/>
      <c r="AK157" s="63">
        <f t="shared" si="86"/>
        <v>738.01049999999987</v>
      </c>
      <c r="AL157" s="63">
        <f t="shared" si="87"/>
        <v>738.01049999999987</v>
      </c>
      <c r="AM157" s="63">
        <f t="shared" si="88"/>
        <v>0</v>
      </c>
      <c r="AN157" s="63">
        <f t="shared" si="89"/>
        <v>0</v>
      </c>
      <c r="AO157" s="63">
        <f t="shared" si="90"/>
        <v>0</v>
      </c>
      <c r="AP157" s="63">
        <f t="shared" si="91"/>
        <v>0</v>
      </c>
      <c r="AQ157" s="63">
        <f t="shared" si="92"/>
        <v>0</v>
      </c>
      <c r="AR157" s="63">
        <f t="shared" si="93"/>
        <v>0</v>
      </c>
      <c r="AS157" s="63">
        <f t="shared" si="94"/>
        <v>0</v>
      </c>
      <c r="AT157" s="64">
        <f t="shared" si="95"/>
        <v>246.00349999999997</v>
      </c>
      <c r="AU157" s="64">
        <f t="shared" si="96"/>
        <v>246.00349999999997</v>
      </c>
      <c r="AV157" s="76">
        <v>246.00349999999997</v>
      </c>
      <c r="AW157" s="76">
        <v>0</v>
      </c>
      <c r="AX157" s="76">
        <v>0</v>
      </c>
      <c r="AY157" s="76">
        <v>0</v>
      </c>
      <c r="AZ157" s="64">
        <f t="shared" si="97"/>
        <v>0</v>
      </c>
      <c r="BA157" s="76">
        <v>0</v>
      </c>
      <c r="BB157" s="76">
        <v>0</v>
      </c>
      <c r="BC157" s="76">
        <v>0</v>
      </c>
      <c r="BD157" s="64">
        <f t="shared" si="98"/>
        <v>246.00349999999997</v>
      </c>
      <c r="BE157" s="64">
        <f t="shared" si="99"/>
        <v>246.00349999999997</v>
      </c>
      <c r="BF157" s="76">
        <v>246.00349999999997</v>
      </c>
      <c r="BG157" s="76">
        <v>0</v>
      </c>
      <c r="BH157" s="76">
        <v>0</v>
      </c>
      <c r="BI157" s="76">
        <v>0</v>
      </c>
      <c r="BJ157" s="64">
        <f t="shared" si="100"/>
        <v>0</v>
      </c>
      <c r="BK157" s="76">
        <v>0</v>
      </c>
      <c r="BL157" s="76">
        <v>0</v>
      </c>
      <c r="BM157" s="76">
        <v>0</v>
      </c>
      <c r="BN157" s="76">
        <f t="shared" si="101"/>
        <v>246.00349999999997</v>
      </c>
      <c r="BO157" s="76">
        <f t="shared" si="102"/>
        <v>246.00349999999997</v>
      </c>
      <c r="BP157" s="76">
        <v>246.00349999999997</v>
      </c>
      <c r="BQ157" s="76">
        <v>0</v>
      </c>
      <c r="BR157" s="76">
        <v>0</v>
      </c>
      <c r="BS157" s="76">
        <v>0</v>
      </c>
      <c r="BT157" s="64">
        <f t="shared" si="103"/>
        <v>0</v>
      </c>
      <c r="BU157" s="76">
        <v>0</v>
      </c>
      <c r="BV157" s="76">
        <v>0</v>
      </c>
      <c r="BW157" s="76">
        <v>0</v>
      </c>
      <c r="BX157" s="76">
        <f t="shared" si="104"/>
        <v>246.00349999999997</v>
      </c>
      <c r="BY157" s="76">
        <f t="shared" si="105"/>
        <v>246.00349999999997</v>
      </c>
      <c r="BZ157" s="76">
        <f t="shared" si="106"/>
        <v>0</v>
      </c>
      <c r="CA157" s="76">
        <f t="shared" si="107"/>
        <v>0</v>
      </c>
      <c r="CB157" s="76">
        <f t="shared" si="108"/>
        <v>0</v>
      </c>
      <c r="CC157" s="76">
        <f t="shared" si="109"/>
        <v>0</v>
      </c>
      <c r="CD157" s="76">
        <f t="shared" si="110"/>
        <v>0</v>
      </c>
      <c r="CE157" s="76">
        <f t="shared" si="111"/>
        <v>0</v>
      </c>
      <c r="CF157" s="76">
        <f t="shared" si="112"/>
        <v>0</v>
      </c>
      <c r="CG157" s="76">
        <f t="shared" si="113"/>
        <v>246.00349999999997</v>
      </c>
      <c r="CH157" s="76">
        <f t="shared" si="114"/>
        <v>246.00349999999997</v>
      </c>
      <c r="CI157" s="76">
        <v>246.00349999999997</v>
      </c>
      <c r="CJ157" s="76">
        <v>0</v>
      </c>
      <c r="CK157" s="76">
        <v>0</v>
      </c>
      <c r="CL157" s="76">
        <v>0</v>
      </c>
      <c r="CM157" s="64">
        <f t="shared" si="115"/>
        <v>0</v>
      </c>
      <c r="CN157" s="76">
        <v>0</v>
      </c>
      <c r="CO157" s="76">
        <v>0</v>
      </c>
      <c r="CP157" s="76">
        <v>0</v>
      </c>
      <c r="CQ157" s="64">
        <f t="shared" si="116"/>
        <v>0</v>
      </c>
      <c r="CR157" s="64">
        <f t="shared" si="117"/>
        <v>0</v>
      </c>
      <c r="CS157" s="76">
        <v>0</v>
      </c>
      <c r="CT157" s="76">
        <v>0</v>
      </c>
      <c r="CU157" s="76">
        <v>0</v>
      </c>
      <c r="CV157" s="76">
        <v>0</v>
      </c>
      <c r="CW157" s="64">
        <f t="shared" si="118"/>
        <v>0</v>
      </c>
      <c r="CX157" s="76">
        <v>0</v>
      </c>
      <c r="CY157" s="76">
        <v>0</v>
      </c>
      <c r="CZ157" s="76">
        <v>0</v>
      </c>
      <c r="DA157" s="64">
        <f t="shared" si="119"/>
        <v>0</v>
      </c>
      <c r="DB157" s="64">
        <f t="shared" si="120"/>
        <v>0</v>
      </c>
      <c r="DC157" s="76">
        <v>0</v>
      </c>
      <c r="DD157" s="76">
        <v>0</v>
      </c>
      <c r="DE157" s="76">
        <v>0</v>
      </c>
      <c r="DF157" s="76">
        <v>0</v>
      </c>
      <c r="DG157" s="82">
        <f t="shared" si="121"/>
        <v>0</v>
      </c>
      <c r="DH157" s="83">
        <v>0</v>
      </c>
      <c r="DI157" s="83">
        <v>0</v>
      </c>
      <c r="DJ157" s="83">
        <v>0</v>
      </c>
      <c r="DK157" s="67" t="e">
        <f>#REF!+#REF!+#REF!+#REF!</f>
        <v>#REF!</v>
      </c>
      <c r="DL157" s="67" t="e">
        <f>#REF!+#REF!+AK157+BX157</f>
        <v>#REF!</v>
      </c>
      <c r="DM157" s="67" t="e">
        <f>#REF!+#REF!+AL157+BY157</f>
        <v>#REF!</v>
      </c>
      <c r="DN157" s="67" t="e">
        <f>#REF!+#REF!+AM157+BZ157</f>
        <v>#REF!</v>
      </c>
      <c r="DO157" s="67" t="e">
        <f>#REF!+#REF!+AN157+CA157</f>
        <v>#REF!</v>
      </c>
      <c r="DP157" s="67" t="e">
        <f>#REF!+#REF!+AO157+CB157</f>
        <v>#REF!</v>
      </c>
      <c r="DQ157" s="67" t="e">
        <f>#REF!+#REF!+AP157+CC157</f>
        <v>#REF!</v>
      </c>
      <c r="DR157" s="67" t="e">
        <f>#REF!+#REF!+AQ157+CD157</f>
        <v>#REF!</v>
      </c>
      <c r="DS157" s="67" t="e">
        <f>#REF!+#REF!+AR157+CE157</f>
        <v>#REF!</v>
      </c>
      <c r="DT157" s="67" t="e">
        <f>#REF!+#REF!+AS157+CF157</f>
        <v>#REF!</v>
      </c>
      <c r="DU157" s="64" t="e">
        <f>DK157-#REF!</f>
        <v>#REF!</v>
      </c>
      <c r="DV15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7" s="64" t="e">
        <f t="shared" si="122"/>
        <v>#REF!</v>
      </c>
      <c r="DX157" s="64" t="e">
        <f>DN157-Таблица13[[#This Row],[ФОТ20]]</f>
        <v>#REF!</v>
      </c>
      <c r="DY157" s="64" t="e">
        <f>DO157-Таблица13[[#This Row],[ЕСН24]]</f>
        <v>#REF!</v>
      </c>
      <c r="DZ157" s="64" t="e">
        <f t="shared" si="123"/>
        <v>#REF!</v>
      </c>
      <c r="EA15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7" s="64" t="e">
        <f t="shared" si="124"/>
        <v>#REF!</v>
      </c>
      <c r="EC157" s="64" t="e">
        <f t="shared" si="125"/>
        <v>#REF!</v>
      </c>
      <c r="ED157" s="64" t="e">
        <f t="shared" si="126"/>
        <v>#REF!</v>
      </c>
    </row>
    <row r="158" spans="1:134" ht="45" hidden="1">
      <c r="A158" s="70" t="s">
        <v>226</v>
      </c>
      <c r="B158" s="70">
        <v>146</v>
      </c>
      <c r="C158" s="71" t="s">
        <v>227</v>
      </c>
      <c r="D158" s="72" t="s">
        <v>228</v>
      </c>
      <c r="E158" s="73">
        <v>1</v>
      </c>
      <c r="F158" s="74" t="s">
        <v>229</v>
      </c>
      <c r="G158" s="73" t="s">
        <v>247</v>
      </c>
      <c r="H158" s="73" t="s">
        <v>516</v>
      </c>
      <c r="I158" s="73" t="s">
        <v>232</v>
      </c>
      <c r="J158" s="14" t="s">
        <v>257</v>
      </c>
      <c r="K158" s="75" t="s">
        <v>258</v>
      </c>
      <c r="L158" s="75" t="s">
        <v>259</v>
      </c>
      <c r="M158" s="75" t="s">
        <v>325</v>
      </c>
      <c r="N158" s="75" t="s">
        <v>751</v>
      </c>
      <c r="O158" s="70"/>
      <c r="P158" s="76" t="s">
        <v>806</v>
      </c>
      <c r="Q158" s="76"/>
      <c r="R158" s="76" t="s">
        <v>807</v>
      </c>
      <c r="S158" s="76" t="s">
        <v>802</v>
      </c>
      <c r="T158" s="77" t="s">
        <v>516</v>
      </c>
      <c r="U158" s="77" t="s">
        <v>803</v>
      </c>
      <c r="V158" s="76">
        <v>1230.0174</v>
      </c>
      <c r="W158" s="76">
        <v>0</v>
      </c>
      <c r="X158" s="78">
        <v>0</v>
      </c>
      <c r="Y158" s="76">
        <v>0</v>
      </c>
      <c r="Z158" s="76">
        <v>0</v>
      </c>
      <c r="AA158" s="76">
        <v>0</v>
      </c>
      <c r="AB158" s="76">
        <v>3476</v>
      </c>
      <c r="AC158" s="76">
        <v>0</v>
      </c>
      <c r="AD158" s="76">
        <v>1230.0174</v>
      </c>
      <c r="AE158" s="79">
        <v>0</v>
      </c>
      <c r="AF158" s="79">
        <v>0</v>
      </c>
      <c r="AG158" s="76">
        <v>1230.0174</v>
      </c>
      <c r="AH158" s="74">
        <v>43101</v>
      </c>
      <c r="AI158" s="74">
        <v>43465</v>
      </c>
      <c r="AJ158" s="93"/>
      <c r="AK158" s="63">
        <f t="shared" si="86"/>
        <v>307.38120000000004</v>
      </c>
      <c r="AL158" s="63">
        <f t="shared" si="87"/>
        <v>307.38120000000004</v>
      </c>
      <c r="AM158" s="63">
        <f t="shared" si="88"/>
        <v>0</v>
      </c>
      <c r="AN158" s="63">
        <f t="shared" si="89"/>
        <v>0</v>
      </c>
      <c r="AO158" s="63">
        <f t="shared" si="90"/>
        <v>0</v>
      </c>
      <c r="AP158" s="63">
        <f t="shared" si="91"/>
        <v>0</v>
      </c>
      <c r="AQ158" s="63">
        <f t="shared" si="92"/>
        <v>0</v>
      </c>
      <c r="AR158" s="63">
        <f t="shared" si="93"/>
        <v>0</v>
      </c>
      <c r="AS158" s="63">
        <f t="shared" si="94"/>
        <v>0</v>
      </c>
      <c r="AT158" s="64">
        <f t="shared" si="95"/>
        <v>102.46040000000001</v>
      </c>
      <c r="AU158" s="64">
        <f t="shared" si="96"/>
        <v>102.46040000000001</v>
      </c>
      <c r="AV158" s="76">
        <v>102.46040000000001</v>
      </c>
      <c r="AW158" s="76">
        <v>0</v>
      </c>
      <c r="AX158" s="76">
        <v>0</v>
      </c>
      <c r="AY158" s="76">
        <v>0</v>
      </c>
      <c r="AZ158" s="64">
        <f t="shared" si="97"/>
        <v>0</v>
      </c>
      <c r="BA158" s="76">
        <v>0</v>
      </c>
      <c r="BB158" s="76">
        <v>0</v>
      </c>
      <c r="BC158" s="76">
        <v>0</v>
      </c>
      <c r="BD158" s="64">
        <f t="shared" si="98"/>
        <v>102.46040000000001</v>
      </c>
      <c r="BE158" s="64">
        <f t="shared" si="99"/>
        <v>102.46040000000001</v>
      </c>
      <c r="BF158" s="76">
        <v>102.46040000000001</v>
      </c>
      <c r="BG158" s="76">
        <v>0</v>
      </c>
      <c r="BH158" s="76">
        <v>0</v>
      </c>
      <c r="BI158" s="76">
        <v>0</v>
      </c>
      <c r="BJ158" s="64">
        <f t="shared" si="100"/>
        <v>0</v>
      </c>
      <c r="BK158" s="76">
        <v>0</v>
      </c>
      <c r="BL158" s="76">
        <v>0</v>
      </c>
      <c r="BM158" s="76">
        <v>0</v>
      </c>
      <c r="BN158" s="76">
        <f t="shared" si="101"/>
        <v>102.46040000000001</v>
      </c>
      <c r="BO158" s="76">
        <f t="shared" si="102"/>
        <v>102.46040000000001</v>
      </c>
      <c r="BP158" s="76">
        <v>102.46040000000001</v>
      </c>
      <c r="BQ158" s="76">
        <v>0</v>
      </c>
      <c r="BR158" s="76">
        <v>0</v>
      </c>
      <c r="BS158" s="76">
        <v>0</v>
      </c>
      <c r="BT158" s="64">
        <f t="shared" si="103"/>
        <v>0</v>
      </c>
      <c r="BU158" s="76">
        <v>0</v>
      </c>
      <c r="BV158" s="76">
        <v>0</v>
      </c>
      <c r="BW158" s="76">
        <v>0</v>
      </c>
      <c r="BX158" s="76">
        <f t="shared" si="104"/>
        <v>307.87330000000003</v>
      </c>
      <c r="BY158" s="76">
        <f t="shared" si="105"/>
        <v>307.87330000000003</v>
      </c>
      <c r="BZ158" s="76">
        <f t="shared" si="106"/>
        <v>0</v>
      </c>
      <c r="CA158" s="76">
        <f t="shared" si="107"/>
        <v>0</v>
      </c>
      <c r="CB158" s="76">
        <f t="shared" si="108"/>
        <v>0</v>
      </c>
      <c r="CC158" s="76">
        <f t="shared" si="109"/>
        <v>0</v>
      </c>
      <c r="CD158" s="76">
        <f t="shared" si="110"/>
        <v>0</v>
      </c>
      <c r="CE158" s="76">
        <f t="shared" si="111"/>
        <v>0</v>
      </c>
      <c r="CF158" s="76">
        <f t="shared" si="112"/>
        <v>0</v>
      </c>
      <c r="CG158" s="76">
        <f t="shared" si="113"/>
        <v>102.46040000000001</v>
      </c>
      <c r="CH158" s="76">
        <f t="shared" si="114"/>
        <v>102.46040000000001</v>
      </c>
      <c r="CI158" s="76">
        <v>102.46040000000001</v>
      </c>
      <c r="CJ158" s="76">
        <v>0</v>
      </c>
      <c r="CK158" s="76">
        <v>0</v>
      </c>
      <c r="CL158" s="76">
        <v>0</v>
      </c>
      <c r="CM158" s="64">
        <f t="shared" si="115"/>
        <v>0</v>
      </c>
      <c r="CN158" s="76">
        <v>0</v>
      </c>
      <c r="CO158" s="76">
        <v>0</v>
      </c>
      <c r="CP158" s="76">
        <v>0</v>
      </c>
      <c r="CQ158" s="64">
        <f t="shared" si="116"/>
        <v>102.46040000000001</v>
      </c>
      <c r="CR158" s="64">
        <f t="shared" si="117"/>
        <v>102.46040000000001</v>
      </c>
      <c r="CS158" s="76">
        <v>102.46040000000001</v>
      </c>
      <c r="CT158" s="76">
        <v>0</v>
      </c>
      <c r="CU158" s="76">
        <v>0</v>
      </c>
      <c r="CV158" s="76">
        <v>0</v>
      </c>
      <c r="CW158" s="64">
        <f t="shared" si="118"/>
        <v>0</v>
      </c>
      <c r="CX158" s="76">
        <v>0</v>
      </c>
      <c r="CY158" s="76">
        <v>0</v>
      </c>
      <c r="CZ158" s="76">
        <v>0</v>
      </c>
      <c r="DA158" s="64">
        <f t="shared" si="119"/>
        <v>102.95250000000001</v>
      </c>
      <c r="DB158" s="64">
        <f t="shared" si="120"/>
        <v>102.95250000000001</v>
      </c>
      <c r="DC158" s="76">
        <v>102.95250000000001</v>
      </c>
      <c r="DD158" s="76">
        <v>0</v>
      </c>
      <c r="DE158" s="76">
        <v>0</v>
      </c>
      <c r="DF158" s="76">
        <v>0</v>
      </c>
      <c r="DG158" s="82">
        <f t="shared" si="121"/>
        <v>0</v>
      </c>
      <c r="DH158" s="83">
        <v>0</v>
      </c>
      <c r="DI158" s="83">
        <v>0</v>
      </c>
      <c r="DJ158" s="83">
        <v>0</v>
      </c>
      <c r="DK158" s="67" t="e">
        <f>#REF!+#REF!+#REF!+#REF!</f>
        <v>#REF!</v>
      </c>
      <c r="DL158" s="67" t="e">
        <f>#REF!+#REF!+AK158+BX158</f>
        <v>#REF!</v>
      </c>
      <c r="DM158" s="67" t="e">
        <f>#REF!+#REF!+AL158+BY158</f>
        <v>#REF!</v>
      </c>
      <c r="DN158" s="67" t="e">
        <f>#REF!+#REF!+AM158+BZ158</f>
        <v>#REF!</v>
      </c>
      <c r="DO158" s="67" t="e">
        <f>#REF!+#REF!+AN158+CA158</f>
        <v>#REF!</v>
      </c>
      <c r="DP158" s="67" t="e">
        <f>#REF!+#REF!+AO158+CB158</f>
        <v>#REF!</v>
      </c>
      <c r="DQ158" s="67" t="e">
        <f>#REF!+#REF!+AP158+CC158</f>
        <v>#REF!</v>
      </c>
      <c r="DR158" s="67" t="e">
        <f>#REF!+#REF!+AQ158+CD158</f>
        <v>#REF!</v>
      </c>
      <c r="DS158" s="67" t="e">
        <f>#REF!+#REF!+AR158+CE158</f>
        <v>#REF!</v>
      </c>
      <c r="DT158" s="67" t="e">
        <f>#REF!+#REF!+AS158+CF158</f>
        <v>#REF!</v>
      </c>
      <c r="DU158" s="64" t="e">
        <f>DK158-#REF!</f>
        <v>#REF!</v>
      </c>
      <c r="DV15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8" s="64" t="e">
        <f t="shared" si="122"/>
        <v>#REF!</v>
      </c>
      <c r="DX158" s="64" t="e">
        <f>DN158-Таблица13[[#This Row],[ФОТ20]]</f>
        <v>#REF!</v>
      </c>
      <c r="DY158" s="64" t="e">
        <f>DO158-Таблица13[[#This Row],[ЕСН24]]</f>
        <v>#REF!</v>
      </c>
      <c r="DZ158" s="64" t="e">
        <f t="shared" si="123"/>
        <v>#REF!</v>
      </c>
      <c r="EA15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8" s="64" t="e">
        <f t="shared" si="124"/>
        <v>#REF!</v>
      </c>
      <c r="EC158" s="64" t="e">
        <f t="shared" si="125"/>
        <v>#REF!</v>
      </c>
      <c r="ED158" s="64" t="e">
        <f t="shared" si="126"/>
        <v>#REF!</v>
      </c>
    </row>
    <row r="159" spans="1:134" ht="45" hidden="1">
      <c r="A159" s="70" t="s">
        <v>226</v>
      </c>
      <c r="B159" s="70">
        <v>147</v>
      </c>
      <c r="C159" s="71" t="s">
        <v>227</v>
      </c>
      <c r="D159" s="72" t="s">
        <v>228</v>
      </c>
      <c r="E159" s="73">
        <v>1</v>
      </c>
      <c r="F159" s="74" t="s">
        <v>229</v>
      </c>
      <c r="G159" s="73" t="s">
        <v>247</v>
      </c>
      <c r="H159" s="73" t="s">
        <v>516</v>
      </c>
      <c r="I159" s="73" t="s">
        <v>232</v>
      </c>
      <c r="J159" s="14" t="s">
        <v>257</v>
      </c>
      <c r="K159" s="75" t="s">
        <v>258</v>
      </c>
      <c r="L159" s="75" t="s">
        <v>259</v>
      </c>
      <c r="M159" s="75" t="s">
        <v>325</v>
      </c>
      <c r="N159" s="75" t="s">
        <v>751</v>
      </c>
      <c r="O159" s="70"/>
      <c r="P159" s="76" t="s">
        <v>808</v>
      </c>
      <c r="Q159" s="76"/>
      <c r="R159" s="76" t="s">
        <v>809</v>
      </c>
      <c r="S159" s="76" t="s">
        <v>796</v>
      </c>
      <c r="T159" s="77" t="s">
        <v>516</v>
      </c>
      <c r="U159" s="77" t="s">
        <v>797</v>
      </c>
      <c r="V159" s="76">
        <v>1049.4782</v>
      </c>
      <c r="W159" s="76">
        <v>334.89510000000001</v>
      </c>
      <c r="X159" s="78">
        <v>0</v>
      </c>
      <c r="Y159" s="76">
        <v>0</v>
      </c>
      <c r="Z159" s="76">
        <v>0</v>
      </c>
      <c r="AA159" s="76">
        <v>0</v>
      </c>
      <c r="AB159" s="76">
        <v>2959.5</v>
      </c>
      <c r="AC159" s="76">
        <v>334.89510000000001</v>
      </c>
      <c r="AD159" s="76">
        <v>1049.4782</v>
      </c>
      <c r="AE159" s="79">
        <v>0</v>
      </c>
      <c r="AF159" s="79">
        <v>0</v>
      </c>
      <c r="AG159" s="76">
        <v>1384.3732</v>
      </c>
      <c r="AH159" s="74">
        <v>43101</v>
      </c>
      <c r="AI159" s="74">
        <v>43465</v>
      </c>
      <c r="AJ159" s="93"/>
      <c r="AK159" s="63">
        <f t="shared" si="86"/>
        <v>288.85180000000003</v>
      </c>
      <c r="AL159" s="63">
        <f t="shared" si="87"/>
        <v>223.37009999999998</v>
      </c>
      <c r="AM159" s="63">
        <f t="shared" si="88"/>
        <v>0</v>
      </c>
      <c r="AN159" s="63">
        <f t="shared" si="89"/>
        <v>0</v>
      </c>
      <c r="AO159" s="63">
        <f t="shared" si="90"/>
        <v>96.521799999999999</v>
      </c>
      <c r="AP159" s="63">
        <f t="shared" si="91"/>
        <v>0</v>
      </c>
      <c r="AQ159" s="63">
        <f t="shared" si="92"/>
        <v>0</v>
      </c>
      <c r="AR159" s="63">
        <f t="shared" si="93"/>
        <v>0</v>
      </c>
      <c r="AS159" s="63">
        <f t="shared" si="94"/>
        <v>0</v>
      </c>
      <c r="AT159" s="64">
        <f t="shared" si="95"/>
        <v>111.2804</v>
      </c>
      <c r="AU159" s="64">
        <f t="shared" si="96"/>
        <v>111.2804</v>
      </c>
      <c r="AV159" s="76">
        <v>74.456699999999998</v>
      </c>
      <c r="AW159" s="76">
        <v>0</v>
      </c>
      <c r="AX159" s="76">
        <v>0</v>
      </c>
      <c r="AY159" s="76">
        <v>36.823700000000002</v>
      </c>
      <c r="AZ159" s="64">
        <f t="shared" si="97"/>
        <v>0</v>
      </c>
      <c r="BA159" s="76">
        <v>0</v>
      </c>
      <c r="BB159" s="76">
        <v>0</v>
      </c>
      <c r="BC159" s="76">
        <v>0</v>
      </c>
      <c r="BD159" s="64">
        <f t="shared" si="98"/>
        <v>74.456699999999998</v>
      </c>
      <c r="BE159" s="64">
        <f t="shared" si="99"/>
        <v>74.456699999999998</v>
      </c>
      <c r="BF159" s="76">
        <v>74.456699999999998</v>
      </c>
      <c r="BG159" s="76">
        <v>0</v>
      </c>
      <c r="BH159" s="76">
        <v>0</v>
      </c>
      <c r="BI159" s="76">
        <v>31.040100000000002</v>
      </c>
      <c r="BJ159" s="64">
        <f t="shared" si="100"/>
        <v>0</v>
      </c>
      <c r="BK159" s="76">
        <v>0</v>
      </c>
      <c r="BL159" s="76">
        <v>0</v>
      </c>
      <c r="BM159" s="76">
        <v>0</v>
      </c>
      <c r="BN159" s="76">
        <f t="shared" si="101"/>
        <v>103.1147</v>
      </c>
      <c r="BO159" s="76">
        <f t="shared" si="102"/>
        <v>103.1147</v>
      </c>
      <c r="BP159" s="76">
        <v>74.456699999999998</v>
      </c>
      <c r="BQ159" s="76">
        <v>0</v>
      </c>
      <c r="BR159" s="76">
        <v>0</v>
      </c>
      <c r="BS159" s="76">
        <v>28.658000000000001</v>
      </c>
      <c r="BT159" s="64">
        <f t="shared" si="103"/>
        <v>0</v>
      </c>
      <c r="BU159" s="76">
        <v>0</v>
      </c>
      <c r="BV159" s="76">
        <v>0</v>
      </c>
      <c r="BW159" s="76">
        <v>0</v>
      </c>
      <c r="BX159" s="76">
        <f t="shared" si="104"/>
        <v>271.82749999999999</v>
      </c>
      <c r="BY159" s="76">
        <f t="shared" si="105"/>
        <v>223.7276</v>
      </c>
      <c r="BZ159" s="76">
        <f t="shared" si="106"/>
        <v>0</v>
      </c>
      <c r="CA159" s="76">
        <f t="shared" si="107"/>
        <v>0</v>
      </c>
      <c r="CB159" s="76">
        <f t="shared" si="108"/>
        <v>48.099899999999998</v>
      </c>
      <c r="CC159" s="76">
        <f t="shared" si="109"/>
        <v>0</v>
      </c>
      <c r="CD159" s="76">
        <f t="shared" si="110"/>
        <v>0</v>
      </c>
      <c r="CE159" s="76">
        <f t="shared" si="111"/>
        <v>0</v>
      </c>
      <c r="CF159" s="76">
        <f t="shared" si="112"/>
        <v>0</v>
      </c>
      <c r="CG159" s="76">
        <f t="shared" si="113"/>
        <v>104.7118</v>
      </c>
      <c r="CH159" s="76">
        <f t="shared" si="114"/>
        <v>104.7118</v>
      </c>
      <c r="CI159" s="76">
        <v>74.456699999999998</v>
      </c>
      <c r="CJ159" s="76">
        <v>0</v>
      </c>
      <c r="CK159" s="76">
        <v>0</v>
      </c>
      <c r="CL159" s="76">
        <v>30.255100000000002</v>
      </c>
      <c r="CM159" s="64">
        <f t="shared" si="115"/>
        <v>0</v>
      </c>
      <c r="CN159" s="76">
        <v>0</v>
      </c>
      <c r="CO159" s="76">
        <v>0</v>
      </c>
      <c r="CP159" s="76">
        <v>0</v>
      </c>
      <c r="CQ159" s="64">
        <f t="shared" si="116"/>
        <v>80.639499999999998</v>
      </c>
      <c r="CR159" s="64">
        <f t="shared" si="117"/>
        <v>80.639499999999998</v>
      </c>
      <c r="CS159" s="76">
        <v>74.456699999999998</v>
      </c>
      <c r="CT159" s="76">
        <v>0</v>
      </c>
      <c r="CU159" s="76">
        <v>0</v>
      </c>
      <c r="CV159" s="76">
        <v>6.1828000000000003</v>
      </c>
      <c r="CW159" s="64">
        <f t="shared" si="118"/>
        <v>0</v>
      </c>
      <c r="CX159" s="76">
        <v>0</v>
      </c>
      <c r="CY159" s="76">
        <v>0</v>
      </c>
      <c r="CZ159" s="76">
        <v>0</v>
      </c>
      <c r="DA159" s="64">
        <f t="shared" si="119"/>
        <v>86.476200000000006</v>
      </c>
      <c r="DB159" s="64">
        <f t="shared" si="120"/>
        <v>86.476200000000006</v>
      </c>
      <c r="DC159" s="76">
        <v>74.8142</v>
      </c>
      <c r="DD159" s="76">
        <v>0</v>
      </c>
      <c r="DE159" s="76">
        <v>0</v>
      </c>
      <c r="DF159" s="76">
        <v>11.662000000000001</v>
      </c>
      <c r="DG159" s="82">
        <f t="shared" si="121"/>
        <v>0</v>
      </c>
      <c r="DH159" s="83">
        <v>0</v>
      </c>
      <c r="DI159" s="83">
        <v>0</v>
      </c>
      <c r="DJ159" s="83">
        <v>0</v>
      </c>
      <c r="DK159" s="67" t="e">
        <f>#REF!+#REF!+#REF!+#REF!</f>
        <v>#REF!</v>
      </c>
      <c r="DL159" s="67" t="e">
        <f>#REF!+#REF!+AK159+BX159</f>
        <v>#REF!</v>
      </c>
      <c r="DM159" s="67" t="e">
        <f>#REF!+#REF!+AL159+BY159</f>
        <v>#REF!</v>
      </c>
      <c r="DN159" s="67" t="e">
        <f>#REF!+#REF!+AM159+BZ159</f>
        <v>#REF!</v>
      </c>
      <c r="DO159" s="67" t="e">
        <f>#REF!+#REF!+AN159+CA159</f>
        <v>#REF!</v>
      </c>
      <c r="DP159" s="67" t="e">
        <f>#REF!+#REF!+AO159+CB159</f>
        <v>#REF!</v>
      </c>
      <c r="DQ159" s="67" t="e">
        <f>#REF!+#REF!+AP159+CC159</f>
        <v>#REF!</v>
      </c>
      <c r="DR159" s="67" t="e">
        <f>#REF!+#REF!+AQ159+CD159</f>
        <v>#REF!</v>
      </c>
      <c r="DS159" s="67" t="e">
        <f>#REF!+#REF!+AR159+CE159</f>
        <v>#REF!</v>
      </c>
      <c r="DT159" s="67" t="e">
        <f>#REF!+#REF!+AS159+CF159</f>
        <v>#REF!</v>
      </c>
      <c r="DU159" s="64" t="e">
        <f>DK159-#REF!</f>
        <v>#REF!</v>
      </c>
      <c r="DV15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59" s="64" t="e">
        <f t="shared" si="122"/>
        <v>#REF!</v>
      </c>
      <c r="DX159" s="64" t="e">
        <f>DN159-Таблица13[[#This Row],[ФОТ20]]</f>
        <v>#REF!</v>
      </c>
      <c r="DY159" s="64" t="e">
        <f>DO159-Таблица13[[#This Row],[ЕСН24]]</f>
        <v>#REF!</v>
      </c>
      <c r="DZ159" s="64" t="e">
        <f t="shared" si="123"/>
        <v>#REF!</v>
      </c>
      <c r="EA15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59" s="64" t="e">
        <f t="shared" si="124"/>
        <v>#REF!</v>
      </c>
      <c r="EC159" s="64" t="e">
        <f t="shared" si="125"/>
        <v>#REF!</v>
      </c>
      <c r="ED159" s="64" t="e">
        <f t="shared" si="126"/>
        <v>#REF!</v>
      </c>
    </row>
    <row r="160" spans="1:134" ht="45" hidden="1">
      <c r="A160" s="70" t="s">
        <v>226</v>
      </c>
      <c r="B160" s="70">
        <v>148</v>
      </c>
      <c r="C160" s="71" t="s">
        <v>227</v>
      </c>
      <c r="D160" s="72" t="s">
        <v>228</v>
      </c>
      <c r="E160" s="73">
        <v>1</v>
      </c>
      <c r="F160" s="74" t="s">
        <v>229</v>
      </c>
      <c r="G160" s="73" t="s">
        <v>247</v>
      </c>
      <c r="H160" s="73" t="s">
        <v>516</v>
      </c>
      <c r="I160" s="73" t="s">
        <v>232</v>
      </c>
      <c r="J160" s="14" t="s">
        <v>233</v>
      </c>
      <c r="K160" s="75" t="s">
        <v>234</v>
      </c>
      <c r="L160" s="75" t="s">
        <v>235</v>
      </c>
      <c r="M160" s="75" t="s">
        <v>376</v>
      </c>
      <c r="N160" s="75" t="s">
        <v>533</v>
      </c>
      <c r="O160" s="70"/>
      <c r="P160" s="76" t="s">
        <v>810</v>
      </c>
      <c r="Q160" s="76"/>
      <c r="R160" s="76" t="s">
        <v>811</v>
      </c>
      <c r="S160" s="76" t="s">
        <v>812</v>
      </c>
      <c r="T160" s="77" t="s">
        <v>516</v>
      </c>
      <c r="U160" s="77" t="s">
        <v>797</v>
      </c>
      <c r="V160" s="76">
        <v>699.22739999999999</v>
      </c>
      <c r="W160" s="76">
        <v>4.3292000000000002</v>
      </c>
      <c r="X160" s="78">
        <v>0</v>
      </c>
      <c r="Y160" s="76">
        <v>0</v>
      </c>
      <c r="Z160" s="76">
        <v>0</v>
      </c>
      <c r="AA160" s="76">
        <v>0</v>
      </c>
      <c r="AB160" s="76">
        <v>1976</v>
      </c>
      <c r="AC160" s="76">
        <v>4.3292000000000002</v>
      </c>
      <c r="AD160" s="76">
        <v>699.22739999999999</v>
      </c>
      <c r="AE160" s="79">
        <v>0</v>
      </c>
      <c r="AF160" s="79">
        <v>0</v>
      </c>
      <c r="AG160" s="76">
        <v>703.5566</v>
      </c>
      <c r="AH160" s="74">
        <v>43101</v>
      </c>
      <c r="AI160" s="74">
        <v>43465</v>
      </c>
      <c r="AJ160" s="93"/>
      <c r="AK160" s="63">
        <f t="shared" si="86"/>
        <v>175.53859999999997</v>
      </c>
      <c r="AL160" s="63">
        <f t="shared" si="87"/>
        <v>174.7362</v>
      </c>
      <c r="AM160" s="63">
        <f t="shared" si="88"/>
        <v>0</v>
      </c>
      <c r="AN160" s="63">
        <f t="shared" si="89"/>
        <v>0</v>
      </c>
      <c r="AO160" s="63">
        <f t="shared" si="90"/>
        <v>1.3585</v>
      </c>
      <c r="AP160" s="63">
        <f t="shared" si="91"/>
        <v>0</v>
      </c>
      <c r="AQ160" s="63">
        <f t="shared" si="92"/>
        <v>0</v>
      </c>
      <c r="AR160" s="63">
        <f t="shared" si="93"/>
        <v>0</v>
      </c>
      <c r="AS160" s="63">
        <f t="shared" si="94"/>
        <v>0</v>
      </c>
      <c r="AT160" s="64">
        <f t="shared" si="95"/>
        <v>58.626299999999993</v>
      </c>
      <c r="AU160" s="64">
        <f t="shared" si="96"/>
        <v>58.626299999999993</v>
      </c>
      <c r="AV160" s="76">
        <v>58.245399999999997</v>
      </c>
      <c r="AW160" s="76">
        <v>0</v>
      </c>
      <c r="AX160" s="76">
        <v>0</v>
      </c>
      <c r="AY160" s="76">
        <v>0.38090000000000002</v>
      </c>
      <c r="AZ160" s="64">
        <f t="shared" si="97"/>
        <v>0</v>
      </c>
      <c r="BA160" s="76">
        <v>0</v>
      </c>
      <c r="BB160" s="76">
        <v>0</v>
      </c>
      <c r="BC160" s="76">
        <v>0</v>
      </c>
      <c r="BD160" s="64">
        <f t="shared" si="98"/>
        <v>58.245399999999997</v>
      </c>
      <c r="BE160" s="64">
        <f t="shared" si="99"/>
        <v>58.245399999999997</v>
      </c>
      <c r="BF160" s="76">
        <v>58.245399999999997</v>
      </c>
      <c r="BG160" s="76">
        <v>0</v>
      </c>
      <c r="BH160" s="76">
        <v>0</v>
      </c>
      <c r="BI160" s="76">
        <v>0.55610000000000004</v>
      </c>
      <c r="BJ160" s="64">
        <f t="shared" si="100"/>
        <v>0</v>
      </c>
      <c r="BK160" s="76">
        <v>0</v>
      </c>
      <c r="BL160" s="76">
        <v>0</v>
      </c>
      <c r="BM160" s="76">
        <v>0</v>
      </c>
      <c r="BN160" s="76">
        <f t="shared" si="101"/>
        <v>58.666899999999998</v>
      </c>
      <c r="BO160" s="76">
        <f t="shared" si="102"/>
        <v>58.666899999999998</v>
      </c>
      <c r="BP160" s="76">
        <v>58.245399999999997</v>
      </c>
      <c r="BQ160" s="76">
        <v>0</v>
      </c>
      <c r="BR160" s="76">
        <v>0</v>
      </c>
      <c r="BS160" s="76">
        <v>0.42149999999999999</v>
      </c>
      <c r="BT160" s="64">
        <f t="shared" si="103"/>
        <v>0</v>
      </c>
      <c r="BU160" s="76">
        <v>0</v>
      </c>
      <c r="BV160" s="76">
        <v>0</v>
      </c>
      <c r="BW160" s="76">
        <v>0</v>
      </c>
      <c r="BX160" s="76">
        <f t="shared" si="104"/>
        <v>175.95100000000002</v>
      </c>
      <c r="BY160" s="76">
        <f t="shared" si="105"/>
        <v>175.01920000000001</v>
      </c>
      <c r="BZ160" s="76">
        <f t="shared" si="106"/>
        <v>0</v>
      </c>
      <c r="CA160" s="76">
        <f t="shared" si="107"/>
        <v>0</v>
      </c>
      <c r="CB160" s="76">
        <f t="shared" si="108"/>
        <v>0.93179999999999996</v>
      </c>
      <c r="CC160" s="76">
        <f t="shared" si="109"/>
        <v>0</v>
      </c>
      <c r="CD160" s="76">
        <f t="shared" si="110"/>
        <v>0</v>
      </c>
      <c r="CE160" s="76">
        <f t="shared" si="111"/>
        <v>0</v>
      </c>
      <c r="CF160" s="76">
        <f t="shared" si="112"/>
        <v>0</v>
      </c>
      <c r="CG160" s="76">
        <f t="shared" si="113"/>
        <v>58.441699999999997</v>
      </c>
      <c r="CH160" s="76">
        <f t="shared" si="114"/>
        <v>58.441699999999997</v>
      </c>
      <c r="CI160" s="76">
        <v>58.245399999999997</v>
      </c>
      <c r="CJ160" s="76">
        <v>0</v>
      </c>
      <c r="CK160" s="76">
        <v>0</v>
      </c>
      <c r="CL160" s="76">
        <v>0.1963</v>
      </c>
      <c r="CM160" s="64">
        <f t="shared" si="115"/>
        <v>0</v>
      </c>
      <c r="CN160" s="76">
        <v>0</v>
      </c>
      <c r="CO160" s="76">
        <v>0</v>
      </c>
      <c r="CP160" s="76">
        <v>0</v>
      </c>
      <c r="CQ160" s="64">
        <f t="shared" si="116"/>
        <v>58.837499999999999</v>
      </c>
      <c r="CR160" s="64">
        <f t="shared" si="117"/>
        <v>58.837499999999999</v>
      </c>
      <c r="CS160" s="76">
        <v>58.245399999999997</v>
      </c>
      <c r="CT160" s="76">
        <v>0</v>
      </c>
      <c r="CU160" s="76">
        <v>0</v>
      </c>
      <c r="CV160" s="76">
        <v>0.59209999999999996</v>
      </c>
      <c r="CW160" s="64">
        <f t="shared" si="118"/>
        <v>0</v>
      </c>
      <c r="CX160" s="76">
        <v>0</v>
      </c>
      <c r="CY160" s="76">
        <v>0</v>
      </c>
      <c r="CZ160" s="76">
        <v>0</v>
      </c>
      <c r="DA160" s="64">
        <f t="shared" si="119"/>
        <v>58.671800000000005</v>
      </c>
      <c r="DB160" s="64">
        <f t="shared" si="120"/>
        <v>58.671800000000005</v>
      </c>
      <c r="DC160" s="76">
        <v>58.528400000000005</v>
      </c>
      <c r="DD160" s="76">
        <v>0</v>
      </c>
      <c r="DE160" s="76">
        <v>0</v>
      </c>
      <c r="DF160" s="76">
        <v>0.1434</v>
      </c>
      <c r="DG160" s="82">
        <f t="shared" si="121"/>
        <v>0</v>
      </c>
      <c r="DH160" s="83">
        <v>0</v>
      </c>
      <c r="DI160" s="83">
        <v>0</v>
      </c>
      <c r="DJ160" s="83">
        <v>0</v>
      </c>
      <c r="DK160" s="67" t="e">
        <f>#REF!+#REF!+#REF!+#REF!</f>
        <v>#REF!</v>
      </c>
      <c r="DL160" s="67" t="e">
        <f>#REF!+#REF!+AK160+BX160</f>
        <v>#REF!</v>
      </c>
      <c r="DM160" s="67" t="e">
        <f>#REF!+#REF!+AL160+BY160</f>
        <v>#REF!</v>
      </c>
      <c r="DN160" s="67" t="e">
        <f>#REF!+#REF!+AM160+BZ160</f>
        <v>#REF!</v>
      </c>
      <c r="DO160" s="67" t="e">
        <f>#REF!+#REF!+AN160+CA160</f>
        <v>#REF!</v>
      </c>
      <c r="DP160" s="67" t="e">
        <f>#REF!+#REF!+AO160+CB160</f>
        <v>#REF!</v>
      </c>
      <c r="DQ160" s="67" t="e">
        <f>#REF!+#REF!+AP160+CC160</f>
        <v>#REF!</v>
      </c>
      <c r="DR160" s="67" t="e">
        <f>#REF!+#REF!+AQ160+CD160</f>
        <v>#REF!</v>
      </c>
      <c r="DS160" s="67" t="e">
        <f>#REF!+#REF!+AR160+CE160</f>
        <v>#REF!</v>
      </c>
      <c r="DT160" s="67" t="e">
        <f>#REF!+#REF!+AS160+CF160</f>
        <v>#REF!</v>
      </c>
      <c r="DU160" s="64" t="e">
        <f>DK160-#REF!</f>
        <v>#REF!</v>
      </c>
      <c r="DV16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0" s="64" t="e">
        <f t="shared" si="122"/>
        <v>#REF!</v>
      </c>
      <c r="DX160" s="64" t="e">
        <f>DN160-Таблица13[[#This Row],[ФОТ20]]</f>
        <v>#REF!</v>
      </c>
      <c r="DY160" s="64" t="e">
        <f>DO160-Таблица13[[#This Row],[ЕСН24]]</f>
        <v>#REF!</v>
      </c>
      <c r="DZ160" s="64" t="e">
        <f t="shared" si="123"/>
        <v>#REF!</v>
      </c>
      <c r="EA16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0" s="64" t="e">
        <f t="shared" si="124"/>
        <v>#REF!</v>
      </c>
      <c r="EC160" s="64" t="e">
        <f t="shared" si="125"/>
        <v>#REF!</v>
      </c>
      <c r="ED160" s="64" t="e">
        <f t="shared" si="126"/>
        <v>#REF!</v>
      </c>
    </row>
    <row r="161" spans="1:134" ht="45" hidden="1">
      <c r="A161" s="70" t="s">
        <v>226</v>
      </c>
      <c r="B161" s="70">
        <v>149</v>
      </c>
      <c r="C161" s="71" t="s">
        <v>227</v>
      </c>
      <c r="D161" s="72" t="s">
        <v>228</v>
      </c>
      <c r="E161" s="73">
        <v>1</v>
      </c>
      <c r="F161" s="74" t="s">
        <v>229</v>
      </c>
      <c r="G161" s="73" t="s">
        <v>247</v>
      </c>
      <c r="H161" s="73" t="s">
        <v>813</v>
      </c>
      <c r="I161" s="73" t="s">
        <v>232</v>
      </c>
      <c r="J161" s="14" t="s">
        <v>814</v>
      </c>
      <c r="K161" s="75" t="s">
        <v>405</v>
      </c>
      <c r="L161" s="75" t="s">
        <v>815</v>
      </c>
      <c r="M161" s="75" t="s">
        <v>406</v>
      </c>
      <c r="N161" s="75" t="s">
        <v>816</v>
      </c>
      <c r="O161" s="70"/>
      <c r="P161" s="76" t="s">
        <v>817</v>
      </c>
      <c r="Q161" s="76" t="s">
        <v>818</v>
      </c>
      <c r="R161" s="76" t="s">
        <v>819</v>
      </c>
      <c r="S161" s="76" t="s">
        <v>820</v>
      </c>
      <c r="T161" s="77" t="s">
        <v>516</v>
      </c>
      <c r="U161" s="77" t="s">
        <v>821</v>
      </c>
      <c r="V161" s="76">
        <v>1638.5438999999999</v>
      </c>
      <c r="W161" s="76">
        <v>162.20409999999998</v>
      </c>
      <c r="X161" s="78">
        <v>0</v>
      </c>
      <c r="Y161" s="76">
        <v>0</v>
      </c>
      <c r="Z161" s="76">
        <v>0</v>
      </c>
      <c r="AA161" s="76">
        <v>0</v>
      </c>
      <c r="AB161" s="76">
        <v>1476</v>
      </c>
      <c r="AC161" s="76">
        <v>162.20409999999998</v>
      </c>
      <c r="AD161" s="76">
        <v>1638.5438999999999</v>
      </c>
      <c r="AE161" s="79">
        <v>0</v>
      </c>
      <c r="AF161" s="79">
        <v>0</v>
      </c>
      <c r="AG161" s="76">
        <v>1800.748</v>
      </c>
      <c r="AH161" s="74">
        <v>43101</v>
      </c>
      <c r="AI161" s="74">
        <v>43465</v>
      </c>
      <c r="AJ161" s="93"/>
      <c r="AK161" s="63">
        <f t="shared" si="86"/>
        <v>432.46809999999999</v>
      </c>
      <c r="AL161" s="63">
        <f t="shared" si="87"/>
        <v>409.47210000000001</v>
      </c>
      <c r="AM161" s="63">
        <f t="shared" si="88"/>
        <v>0</v>
      </c>
      <c r="AN161" s="63">
        <f t="shared" si="89"/>
        <v>0</v>
      </c>
      <c r="AO161" s="63">
        <f t="shared" si="90"/>
        <v>34.576899999999995</v>
      </c>
      <c r="AP161" s="63">
        <f t="shared" si="91"/>
        <v>0</v>
      </c>
      <c r="AQ161" s="63">
        <f t="shared" si="92"/>
        <v>0</v>
      </c>
      <c r="AR161" s="63">
        <f t="shared" si="93"/>
        <v>0</v>
      </c>
      <c r="AS161" s="63">
        <f t="shared" si="94"/>
        <v>0</v>
      </c>
      <c r="AT161" s="64">
        <f t="shared" si="95"/>
        <v>147.98869999999999</v>
      </c>
      <c r="AU161" s="64">
        <f t="shared" si="96"/>
        <v>147.98869999999999</v>
      </c>
      <c r="AV161" s="76">
        <v>136.4907</v>
      </c>
      <c r="AW161" s="76">
        <v>0</v>
      </c>
      <c r="AX161" s="76">
        <v>0</v>
      </c>
      <c r="AY161" s="76">
        <v>11.497999999999999</v>
      </c>
      <c r="AZ161" s="64">
        <f t="shared" si="97"/>
        <v>0</v>
      </c>
      <c r="BA161" s="76">
        <v>0</v>
      </c>
      <c r="BB161" s="76">
        <v>0</v>
      </c>
      <c r="BC161" s="76">
        <v>0</v>
      </c>
      <c r="BD161" s="64">
        <f t="shared" si="98"/>
        <v>136.4907</v>
      </c>
      <c r="BE161" s="64">
        <f t="shared" si="99"/>
        <v>136.4907</v>
      </c>
      <c r="BF161" s="76">
        <v>136.4907</v>
      </c>
      <c r="BG161" s="76">
        <v>0</v>
      </c>
      <c r="BH161" s="76">
        <v>0</v>
      </c>
      <c r="BI161" s="76">
        <v>11.5809</v>
      </c>
      <c r="BJ161" s="64">
        <f t="shared" si="100"/>
        <v>0</v>
      </c>
      <c r="BK161" s="76">
        <v>0</v>
      </c>
      <c r="BL161" s="76">
        <v>0</v>
      </c>
      <c r="BM161" s="76">
        <v>0</v>
      </c>
      <c r="BN161" s="76">
        <f t="shared" si="101"/>
        <v>147.98869999999999</v>
      </c>
      <c r="BO161" s="76">
        <f t="shared" si="102"/>
        <v>147.98869999999999</v>
      </c>
      <c r="BP161" s="76">
        <v>136.4907</v>
      </c>
      <c r="BQ161" s="76">
        <v>0</v>
      </c>
      <c r="BR161" s="76">
        <v>0</v>
      </c>
      <c r="BS161" s="76">
        <v>11.497999999999999</v>
      </c>
      <c r="BT161" s="64">
        <f t="shared" si="103"/>
        <v>0</v>
      </c>
      <c r="BU161" s="76">
        <v>0</v>
      </c>
      <c r="BV161" s="76">
        <v>0</v>
      </c>
      <c r="BW161" s="76">
        <v>0</v>
      </c>
      <c r="BX161" s="76">
        <f t="shared" si="104"/>
        <v>453.61410000000001</v>
      </c>
      <c r="BY161" s="76">
        <f t="shared" si="105"/>
        <v>410.1275</v>
      </c>
      <c r="BZ161" s="76">
        <f t="shared" si="106"/>
        <v>0</v>
      </c>
      <c r="CA161" s="76">
        <f t="shared" si="107"/>
        <v>0</v>
      </c>
      <c r="CB161" s="76">
        <f t="shared" si="108"/>
        <v>43.486600000000003</v>
      </c>
      <c r="CC161" s="76">
        <f t="shared" si="109"/>
        <v>0</v>
      </c>
      <c r="CD161" s="76">
        <f t="shared" si="110"/>
        <v>0</v>
      </c>
      <c r="CE161" s="76">
        <f t="shared" si="111"/>
        <v>0</v>
      </c>
      <c r="CF161" s="76">
        <f t="shared" si="112"/>
        <v>0</v>
      </c>
      <c r="CG161" s="76">
        <f t="shared" si="113"/>
        <v>148.07159999999999</v>
      </c>
      <c r="CH161" s="76">
        <f t="shared" si="114"/>
        <v>148.07159999999999</v>
      </c>
      <c r="CI161" s="76">
        <v>136.4907</v>
      </c>
      <c r="CJ161" s="76">
        <v>0</v>
      </c>
      <c r="CK161" s="76">
        <v>0</v>
      </c>
      <c r="CL161" s="76">
        <v>11.5809</v>
      </c>
      <c r="CM161" s="64">
        <f t="shared" si="115"/>
        <v>0</v>
      </c>
      <c r="CN161" s="76">
        <v>0</v>
      </c>
      <c r="CO161" s="76">
        <v>0</v>
      </c>
      <c r="CP161" s="76">
        <v>0</v>
      </c>
      <c r="CQ161" s="64">
        <f t="shared" si="116"/>
        <v>156.21450000000002</v>
      </c>
      <c r="CR161" s="64">
        <f t="shared" si="117"/>
        <v>156.21450000000002</v>
      </c>
      <c r="CS161" s="76">
        <v>136.4907</v>
      </c>
      <c r="CT161" s="76">
        <v>0</v>
      </c>
      <c r="CU161" s="76">
        <v>0</v>
      </c>
      <c r="CV161" s="76">
        <v>19.723800000000001</v>
      </c>
      <c r="CW161" s="64">
        <f t="shared" si="118"/>
        <v>0</v>
      </c>
      <c r="CX161" s="76">
        <v>0</v>
      </c>
      <c r="CY161" s="76">
        <v>0</v>
      </c>
      <c r="CZ161" s="76">
        <v>0</v>
      </c>
      <c r="DA161" s="64">
        <f t="shared" si="119"/>
        <v>149.328</v>
      </c>
      <c r="DB161" s="64">
        <f t="shared" si="120"/>
        <v>149.328</v>
      </c>
      <c r="DC161" s="76">
        <v>137.14609999999999</v>
      </c>
      <c r="DD161" s="76">
        <v>0</v>
      </c>
      <c r="DE161" s="76">
        <v>0</v>
      </c>
      <c r="DF161" s="76">
        <v>12.181900000000001</v>
      </c>
      <c r="DG161" s="82">
        <f t="shared" si="121"/>
        <v>0</v>
      </c>
      <c r="DH161" s="83">
        <v>0</v>
      </c>
      <c r="DI161" s="83">
        <v>0</v>
      </c>
      <c r="DJ161" s="83">
        <v>0</v>
      </c>
      <c r="DK161" s="67" t="e">
        <f>#REF!+#REF!+#REF!+#REF!</f>
        <v>#REF!</v>
      </c>
      <c r="DL161" s="67" t="e">
        <f>#REF!+#REF!+AK161+BX161</f>
        <v>#REF!</v>
      </c>
      <c r="DM161" s="67" t="e">
        <f>#REF!+#REF!+AL161+BY161</f>
        <v>#REF!</v>
      </c>
      <c r="DN161" s="67" t="e">
        <f>#REF!+#REF!+AM161+BZ161</f>
        <v>#REF!</v>
      </c>
      <c r="DO161" s="67" t="e">
        <f>#REF!+#REF!+AN161+CA161</f>
        <v>#REF!</v>
      </c>
      <c r="DP161" s="67" t="e">
        <f>#REF!+#REF!+AO161+CB161</f>
        <v>#REF!</v>
      </c>
      <c r="DQ161" s="67" t="e">
        <f>#REF!+#REF!+AP161+CC161</f>
        <v>#REF!</v>
      </c>
      <c r="DR161" s="67" t="e">
        <f>#REF!+#REF!+AQ161+CD161</f>
        <v>#REF!</v>
      </c>
      <c r="DS161" s="67" t="e">
        <f>#REF!+#REF!+AR161+CE161</f>
        <v>#REF!</v>
      </c>
      <c r="DT161" s="67" t="e">
        <f>#REF!+#REF!+AS161+CF161</f>
        <v>#REF!</v>
      </c>
      <c r="DU161" s="64" t="e">
        <f>DK161-#REF!</f>
        <v>#REF!</v>
      </c>
      <c r="DV16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1" s="64" t="e">
        <f t="shared" si="122"/>
        <v>#REF!</v>
      </c>
      <c r="DX161" s="64" t="e">
        <f>DN161-Таблица13[[#This Row],[ФОТ20]]</f>
        <v>#REF!</v>
      </c>
      <c r="DY161" s="64" t="e">
        <f>DO161-Таблица13[[#This Row],[ЕСН24]]</f>
        <v>#REF!</v>
      </c>
      <c r="DZ161" s="64" t="e">
        <f t="shared" si="123"/>
        <v>#REF!</v>
      </c>
      <c r="EA16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1" s="64" t="e">
        <f t="shared" si="124"/>
        <v>#REF!</v>
      </c>
      <c r="EC161" s="64" t="e">
        <f t="shared" si="125"/>
        <v>#REF!</v>
      </c>
      <c r="ED161" s="64" t="e">
        <f t="shared" si="126"/>
        <v>#REF!</v>
      </c>
    </row>
    <row r="162" spans="1:134" ht="45" hidden="1">
      <c r="A162" s="70" t="s">
        <v>226</v>
      </c>
      <c r="B162" s="70">
        <v>150</v>
      </c>
      <c r="C162" s="71" t="s">
        <v>227</v>
      </c>
      <c r="D162" s="72" t="s">
        <v>228</v>
      </c>
      <c r="E162" s="73">
        <v>1</v>
      </c>
      <c r="F162" s="74" t="s">
        <v>229</v>
      </c>
      <c r="G162" s="73" t="s">
        <v>247</v>
      </c>
      <c r="H162" s="73" t="s">
        <v>248</v>
      </c>
      <c r="I162" s="73" t="s">
        <v>232</v>
      </c>
      <c r="J162" s="14" t="s">
        <v>233</v>
      </c>
      <c r="K162" s="75" t="s">
        <v>234</v>
      </c>
      <c r="L162" s="75" t="s">
        <v>235</v>
      </c>
      <c r="M162" s="75" t="s">
        <v>363</v>
      </c>
      <c r="N162" s="75" t="s">
        <v>364</v>
      </c>
      <c r="O162" s="70"/>
      <c r="P162" s="76" t="s">
        <v>822</v>
      </c>
      <c r="Q162" s="76" t="s">
        <v>823</v>
      </c>
      <c r="R162" s="76" t="s">
        <v>824</v>
      </c>
      <c r="S162" s="76" t="s">
        <v>255</v>
      </c>
      <c r="T162" s="77" t="s">
        <v>248</v>
      </c>
      <c r="U162" s="77" t="s">
        <v>256</v>
      </c>
      <c r="V162" s="76">
        <v>195.52449999999999</v>
      </c>
      <c r="W162" s="76">
        <v>1.2284999999999999</v>
      </c>
      <c r="X162" s="78">
        <v>0</v>
      </c>
      <c r="Y162" s="76">
        <v>0</v>
      </c>
      <c r="Z162" s="76">
        <v>0</v>
      </c>
      <c r="AA162" s="76">
        <v>0</v>
      </c>
      <c r="AB162" s="76">
        <v>603.20000000000005</v>
      </c>
      <c r="AC162" s="76">
        <v>1.2284999999999999</v>
      </c>
      <c r="AD162" s="76">
        <v>195.52449999999999</v>
      </c>
      <c r="AE162" s="79">
        <v>0</v>
      </c>
      <c r="AF162" s="79">
        <v>0</v>
      </c>
      <c r="AG162" s="76">
        <v>196.75299999999999</v>
      </c>
      <c r="AH162" s="74">
        <v>43101</v>
      </c>
      <c r="AI162" s="74">
        <v>43465</v>
      </c>
      <c r="AJ162" s="93"/>
      <c r="AK162" s="63">
        <f t="shared" si="86"/>
        <v>0</v>
      </c>
      <c r="AL162" s="63">
        <f t="shared" si="87"/>
        <v>0</v>
      </c>
      <c r="AM162" s="63">
        <f t="shared" si="88"/>
        <v>0</v>
      </c>
      <c r="AN162" s="63">
        <f t="shared" si="89"/>
        <v>0</v>
      </c>
      <c r="AO162" s="63">
        <f t="shared" si="90"/>
        <v>0</v>
      </c>
      <c r="AP162" s="63">
        <f t="shared" si="91"/>
        <v>0</v>
      </c>
      <c r="AQ162" s="63">
        <f t="shared" si="92"/>
        <v>0</v>
      </c>
      <c r="AR162" s="63">
        <f t="shared" si="93"/>
        <v>0</v>
      </c>
      <c r="AS162" s="63">
        <f t="shared" si="94"/>
        <v>0</v>
      </c>
      <c r="AT162" s="64">
        <f t="shared" si="95"/>
        <v>0</v>
      </c>
      <c r="AU162" s="64">
        <f t="shared" si="96"/>
        <v>0</v>
      </c>
      <c r="AV162" s="76">
        <v>0</v>
      </c>
      <c r="AW162" s="76">
        <v>0</v>
      </c>
      <c r="AX162" s="76">
        <v>0</v>
      </c>
      <c r="AY162" s="76">
        <v>0</v>
      </c>
      <c r="AZ162" s="64">
        <f t="shared" si="97"/>
        <v>0</v>
      </c>
      <c r="BA162" s="76">
        <v>0</v>
      </c>
      <c r="BB162" s="76">
        <v>0</v>
      </c>
      <c r="BC162" s="76">
        <v>0</v>
      </c>
      <c r="BD162" s="64">
        <f t="shared" si="98"/>
        <v>0</v>
      </c>
      <c r="BE162" s="64">
        <f t="shared" si="99"/>
        <v>0</v>
      </c>
      <c r="BF162" s="76">
        <v>0</v>
      </c>
      <c r="BG162" s="76">
        <v>0</v>
      </c>
      <c r="BH162" s="76">
        <v>0</v>
      </c>
      <c r="BI162" s="76">
        <v>0</v>
      </c>
      <c r="BJ162" s="64">
        <f t="shared" si="100"/>
        <v>0</v>
      </c>
      <c r="BK162" s="76">
        <v>0</v>
      </c>
      <c r="BL162" s="76">
        <v>0</v>
      </c>
      <c r="BM162" s="76">
        <v>0</v>
      </c>
      <c r="BN162" s="76">
        <f t="shared" si="101"/>
        <v>0</v>
      </c>
      <c r="BO162" s="76">
        <f t="shared" si="102"/>
        <v>0</v>
      </c>
      <c r="BP162" s="76">
        <v>0</v>
      </c>
      <c r="BQ162" s="76">
        <v>0</v>
      </c>
      <c r="BR162" s="76">
        <v>0</v>
      </c>
      <c r="BS162" s="76">
        <v>0</v>
      </c>
      <c r="BT162" s="64">
        <f t="shared" si="103"/>
        <v>0</v>
      </c>
      <c r="BU162" s="76">
        <v>0</v>
      </c>
      <c r="BV162" s="76">
        <v>0</v>
      </c>
      <c r="BW162" s="76">
        <v>0</v>
      </c>
      <c r="BX162" s="76">
        <f t="shared" si="104"/>
        <v>39.3506</v>
      </c>
      <c r="BY162" s="76">
        <f t="shared" si="105"/>
        <v>39.104900000000001</v>
      </c>
      <c r="BZ162" s="76">
        <f t="shared" si="106"/>
        <v>0</v>
      </c>
      <c r="CA162" s="76">
        <f t="shared" si="107"/>
        <v>0</v>
      </c>
      <c r="CB162" s="76">
        <f t="shared" si="108"/>
        <v>0.2457</v>
      </c>
      <c r="CC162" s="76">
        <f t="shared" si="109"/>
        <v>0</v>
      </c>
      <c r="CD162" s="76">
        <f t="shared" si="110"/>
        <v>0</v>
      </c>
      <c r="CE162" s="76">
        <f t="shared" si="111"/>
        <v>0</v>
      </c>
      <c r="CF162" s="76">
        <f t="shared" si="112"/>
        <v>0</v>
      </c>
      <c r="CG162" s="76">
        <f t="shared" si="113"/>
        <v>0</v>
      </c>
      <c r="CH162" s="76">
        <f t="shared" si="114"/>
        <v>0</v>
      </c>
      <c r="CI162" s="76">
        <v>0</v>
      </c>
      <c r="CJ162" s="76">
        <v>0</v>
      </c>
      <c r="CK162" s="76">
        <v>0</v>
      </c>
      <c r="CL162" s="76">
        <v>0</v>
      </c>
      <c r="CM162" s="64">
        <f t="shared" si="115"/>
        <v>0</v>
      </c>
      <c r="CN162" s="76">
        <v>0</v>
      </c>
      <c r="CO162" s="76">
        <v>0</v>
      </c>
      <c r="CP162" s="76">
        <v>0</v>
      </c>
      <c r="CQ162" s="64">
        <f t="shared" si="116"/>
        <v>39.3506</v>
      </c>
      <c r="CR162" s="64">
        <f t="shared" si="117"/>
        <v>39.3506</v>
      </c>
      <c r="CS162" s="76">
        <v>39.104900000000001</v>
      </c>
      <c r="CT162" s="76">
        <v>0</v>
      </c>
      <c r="CU162" s="76">
        <v>0</v>
      </c>
      <c r="CV162" s="76">
        <v>0.2457</v>
      </c>
      <c r="CW162" s="64">
        <f t="shared" si="118"/>
        <v>0</v>
      </c>
      <c r="CX162" s="76">
        <v>0</v>
      </c>
      <c r="CY162" s="76">
        <v>0</v>
      </c>
      <c r="CZ162" s="76">
        <v>0</v>
      </c>
      <c r="DA162" s="64">
        <f t="shared" si="119"/>
        <v>0</v>
      </c>
      <c r="DB162" s="64">
        <f t="shared" si="120"/>
        <v>0</v>
      </c>
      <c r="DC162" s="76">
        <v>0</v>
      </c>
      <c r="DD162" s="76">
        <v>0</v>
      </c>
      <c r="DE162" s="76">
        <v>0</v>
      </c>
      <c r="DF162" s="76">
        <v>0</v>
      </c>
      <c r="DG162" s="82">
        <f t="shared" si="121"/>
        <v>0</v>
      </c>
      <c r="DH162" s="83">
        <v>0</v>
      </c>
      <c r="DI162" s="83">
        <v>0</v>
      </c>
      <c r="DJ162" s="83">
        <v>0</v>
      </c>
      <c r="DK162" s="67" t="e">
        <f>#REF!+#REF!+#REF!+#REF!</f>
        <v>#REF!</v>
      </c>
      <c r="DL162" s="67" t="e">
        <f>#REF!+#REF!+AK162+BX162</f>
        <v>#REF!</v>
      </c>
      <c r="DM162" s="67" t="e">
        <f>#REF!+#REF!+AL162+BY162</f>
        <v>#REF!</v>
      </c>
      <c r="DN162" s="67" t="e">
        <f>#REF!+#REF!+AM162+BZ162</f>
        <v>#REF!</v>
      </c>
      <c r="DO162" s="67" t="e">
        <f>#REF!+#REF!+AN162+CA162</f>
        <v>#REF!</v>
      </c>
      <c r="DP162" s="67" t="e">
        <f>#REF!+#REF!+AO162+CB162</f>
        <v>#REF!</v>
      </c>
      <c r="DQ162" s="67" t="e">
        <f>#REF!+#REF!+AP162+CC162</f>
        <v>#REF!</v>
      </c>
      <c r="DR162" s="67" t="e">
        <f>#REF!+#REF!+AQ162+CD162</f>
        <v>#REF!</v>
      </c>
      <c r="DS162" s="67" t="e">
        <f>#REF!+#REF!+AR162+CE162</f>
        <v>#REF!</v>
      </c>
      <c r="DT162" s="67" t="e">
        <f>#REF!+#REF!+AS162+CF162</f>
        <v>#REF!</v>
      </c>
      <c r="DU162" s="64" t="e">
        <f>DK162-#REF!</f>
        <v>#REF!</v>
      </c>
      <c r="DV16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2" s="64" t="e">
        <f t="shared" si="122"/>
        <v>#REF!</v>
      </c>
      <c r="DX162" s="64" t="e">
        <f>DN162-Таблица13[[#This Row],[ФОТ20]]</f>
        <v>#REF!</v>
      </c>
      <c r="DY162" s="64" t="e">
        <f>DO162-Таблица13[[#This Row],[ЕСН24]]</f>
        <v>#REF!</v>
      </c>
      <c r="DZ162" s="64" t="e">
        <f t="shared" si="123"/>
        <v>#REF!</v>
      </c>
      <c r="EA16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2" s="64" t="e">
        <f t="shared" si="124"/>
        <v>#REF!</v>
      </c>
      <c r="EC162" s="64" t="e">
        <f t="shared" si="125"/>
        <v>#REF!</v>
      </c>
      <c r="ED162" s="64" t="e">
        <f t="shared" si="126"/>
        <v>#REF!</v>
      </c>
    </row>
    <row r="163" spans="1:134" ht="45" hidden="1">
      <c r="A163" s="70" t="s">
        <v>226</v>
      </c>
      <c r="B163" s="70">
        <v>151</v>
      </c>
      <c r="C163" s="71" t="s">
        <v>227</v>
      </c>
      <c r="D163" s="72" t="s">
        <v>277</v>
      </c>
      <c r="E163" s="73">
        <v>1</v>
      </c>
      <c r="F163" s="74" t="s">
        <v>229</v>
      </c>
      <c r="G163" s="73" t="s">
        <v>247</v>
      </c>
      <c r="H163" s="73" t="s">
        <v>248</v>
      </c>
      <c r="I163" s="73" t="s">
        <v>232</v>
      </c>
      <c r="J163" s="14" t="s">
        <v>267</v>
      </c>
      <c r="K163" s="75" t="s">
        <v>263</v>
      </c>
      <c r="L163" s="75" t="s">
        <v>280</v>
      </c>
      <c r="M163" s="75" t="s">
        <v>363</v>
      </c>
      <c r="N163" s="75" t="s">
        <v>364</v>
      </c>
      <c r="O163" s="70"/>
      <c r="P163" s="76" t="s">
        <v>825</v>
      </c>
      <c r="Q163" s="76" t="s">
        <v>823</v>
      </c>
      <c r="R163" s="76" t="s">
        <v>826</v>
      </c>
      <c r="S163" s="76" t="s">
        <v>255</v>
      </c>
      <c r="T163" s="77" t="s">
        <v>248</v>
      </c>
      <c r="U163" s="77" t="s">
        <v>256</v>
      </c>
      <c r="V163" s="76">
        <v>195.52449999999999</v>
      </c>
      <c r="W163" s="76">
        <v>0.60929999999999995</v>
      </c>
      <c r="X163" s="78">
        <v>0</v>
      </c>
      <c r="Y163" s="76">
        <v>0</v>
      </c>
      <c r="Z163" s="76">
        <v>0</v>
      </c>
      <c r="AA163" s="76">
        <v>0</v>
      </c>
      <c r="AB163" s="76">
        <v>603.20000000000005</v>
      </c>
      <c r="AC163" s="76">
        <v>0.60929999999999995</v>
      </c>
      <c r="AD163" s="76">
        <v>195.52449999999999</v>
      </c>
      <c r="AE163" s="79">
        <v>0</v>
      </c>
      <c r="AF163" s="79">
        <v>0</v>
      </c>
      <c r="AG163" s="76">
        <v>196.13380000000001</v>
      </c>
      <c r="AH163" s="74">
        <v>43276</v>
      </c>
      <c r="AI163" s="74">
        <v>43383</v>
      </c>
      <c r="AJ163" s="93"/>
      <c r="AK163" s="63">
        <f t="shared" si="86"/>
        <v>175.97199999999998</v>
      </c>
      <c r="AL163" s="63">
        <f t="shared" si="87"/>
        <v>175.97199999999998</v>
      </c>
      <c r="AM163" s="63">
        <f t="shared" si="88"/>
        <v>0</v>
      </c>
      <c r="AN163" s="63">
        <f t="shared" si="89"/>
        <v>0</v>
      </c>
      <c r="AO163" s="63">
        <f t="shared" si="90"/>
        <v>0</v>
      </c>
      <c r="AP163" s="63">
        <f t="shared" si="91"/>
        <v>0</v>
      </c>
      <c r="AQ163" s="63">
        <f t="shared" si="92"/>
        <v>0</v>
      </c>
      <c r="AR163" s="63">
        <f t="shared" si="93"/>
        <v>0</v>
      </c>
      <c r="AS163" s="63">
        <f t="shared" si="94"/>
        <v>0</v>
      </c>
      <c r="AT163" s="64">
        <f t="shared" si="95"/>
        <v>39.104900000000001</v>
      </c>
      <c r="AU163" s="64">
        <f t="shared" si="96"/>
        <v>39.104900000000001</v>
      </c>
      <c r="AV163" s="76">
        <v>39.104900000000001</v>
      </c>
      <c r="AW163" s="76">
        <v>0</v>
      </c>
      <c r="AX163" s="76">
        <v>0</v>
      </c>
      <c r="AY163" s="76">
        <v>0</v>
      </c>
      <c r="AZ163" s="64">
        <f t="shared" si="97"/>
        <v>0</v>
      </c>
      <c r="BA163" s="76">
        <v>0</v>
      </c>
      <c r="BB163" s="76">
        <v>0</v>
      </c>
      <c r="BC163" s="76">
        <v>0</v>
      </c>
      <c r="BD163" s="64">
        <f t="shared" si="98"/>
        <v>78.209800000000001</v>
      </c>
      <c r="BE163" s="64">
        <f t="shared" si="99"/>
        <v>78.209800000000001</v>
      </c>
      <c r="BF163" s="76">
        <v>78.209800000000001</v>
      </c>
      <c r="BG163" s="76">
        <v>0</v>
      </c>
      <c r="BH163" s="76">
        <v>0</v>
      </c>
      <c r="BI163" s="76">
        <v>0</v>
      </c>
      <c r="BJ163" s="64">
        <f t="shared" si="100"/>
        <v>0</v>
      </c>
      <c r="BK163" s="76">
        <v>0</v>
      </c>
      <c r="BL163" s="76">
        <v>0</v>
      </c>
      <c r="BM163" s="76">
        <v>0</v>
      </c>
      <c r="BN163" s="76">
        <f t="shared" si="101"/>
        <v>58.657299999999992</v>
      </c>
      <c r="BO163" s="76">
        <f t="shared" si="102"/>
        <v>58.657299999999992</v>
      </c>
      <c r="BP163" s="76">
        <v>58.657299999999992</v>
      </c>
      <c r="BQ163" s="76">
        <v>0</v>
      </c>
      <c r="BR163" s="76">
        <v>0</v>
      </c>
      <c r="BS163" s="76">
        <v>0</v>
      </c>
      <c r="BT163" s="64">
        <f t="shared" si="103"/>
        <v>0</v>
      </c>
      <c r="BU163" s="76">
        <v>0</v>
      </c>
      <c r="BV163" s="76">
        <v>0</v>
      </c>
      <c r="BW163" s="76">
        <v>0</v>
      </c>
      <c r="BX163" s="76">
        <f t="shared" si="104"/>
        <v>10.385499999999999</v>
      </c>
      <c r="BY163" s="76">
        <f t="shared" si="105"/>
        <v>9.7761999999999993</v>
      </c>
      <c r="BZ163" s="76">
        <f t="shared" si="106"/>
        <v>0</v>
      </c>
      <c r="CA163" s="76">
        <f t="shared" si="107"/>
        <v>0</v>
      </c>
      <c r="CB163" s="76">
        <f t="shared" si="108"/>
        <v>0.60929999999999995</v>
      </c>
      <c r="CC163" s="76">
        <f t="shared" si="109"/>
        <v>0</v>
      </c>
      <c r="CD163" s="76">
        <f t="shared" si="110"/>
        <v>0</v>
      </c>
      <c r="CE163" s="76">
        <f t="shared" si="111"/>
        <v>0</v>
      </c>
      <c r="CF163" s="76">
        <f t="shared" si="112"/>
        <v>0</v>
      </c>
      <c r="CG163" s="76">
        <f t="shared" si="113"/>
        <v>10.385499999999999</v>
      </c>
      <c r="CH163" s="76">
        <f t="shared" si="114"/>
        <v>10.385499999999999</v>
      </c>
      <c r="CI163" s="76">
        <v>9.7761999999999993</v>
      </c>
      <c r="CJ163" s="76">
        <v>0</v>
      </c>
      <c r="CK163" s="76">
        <v>0</v>
      </c>
      <c r="CL163" s="76">
        <v>0.60929999999999995</v>
      </c>
      <c r="CM163" s="64">
        <f t="shared" si="115"/>
        <v>0</v>
      </c>
      <c r="CN163" s="76">
        <v>0</v>
      </c>
      <c r="CO163" s="76">
        <v>0</v>
      </c>
      <c r="CP163" s="76">
        <v>0</v>
      </c>
      <c r="CQ163" s="64">
        <f t="shared" si="116"/>
        <v>0</v>
      </c>
      <c r="CR163" s="64">
        <f t="shared" si="117"/>
        <v>0</v>
      </c>
      <c r="CS163" s="76">
        <v>0</v>
      </c>
      <c r="CT163" s="76">
        <v>0</v>
      </c>
      <c r="CU163" s="76">
        <v>0</v>
      </c>
      <c r="CV163" s="76">
        <v>0</v>
      </c>
      <c r="CW163" s="64">
        <f t="shared" si="118"/>
        <v>0</v>
      </c>
      <c r="CX163" s="76">
        <v>0</v>
      </c>
      <c r="CY163" s="76">
        <v>0</v>
      </c>
      <c r="CZ163" s="76">
        <v>0</v>
      </c>
      <c r="DA163" s="64">
        <f t="shared" si="119"/>
        <v>0</v>
      </c>
      <c r="DB163" s="64">
        <f t="shared" si="120"/>
        <v>0</v>
      </c>
      <c r="DC163" s="76">
        <v>0</v>
      </c>
      <c r="DD163" s="76">
        <v>0</v>
      </c>
      <c r="DE163" s="76">
        <v>0</v>
      </c>
      <c r="DF163" s="76">
        <v>0</v>
      </c>
      <c r="DG163" s="82">
        <f t="shared" si="121"/>
        <v>0</v>
      </c>
      <c r="DH163" s="83">
        <v>0</v>
      </c>
      <c r="DI163" s="83">
        <v>0</v>
      </c>
      <c r="DJ163" s="83">
        <v>0</v>
      </c>
      <c r="DK163" s="67" t="e">
        <f>#REF!+#REF!+#REF!+#REF!</f>
        <v>#REF!</v>
      </c>
      <c r="DL163" s="67" t="e">
        <f>#REF!+#REF!+AK163+BX163</f>
        <v>#REF!</v>
      </c>
      <c r="DM163" s="67" t="e">
        <f>#REF!+#REF!+AL163+BY163</f>
        <v>#REF!</v>
      </c>
      <c r="DN163" s="67" t="e">
        <f>#REF!+#REF!+AM163+BZ163</f>
        <v>#REF!</v>
      </c>
      <c r="DO163" s="67" t="e">
        <f>#REF!+#REF!+AN163+CA163</f>
        <v>#REF!</v>
      </c>
      <c r="DP163" s="67" t="e">
        <f>#REF!+#REF!+AO163+CB163</f>
        <v>#REF!</v>
      </c>
      <c r="DQ163" s="67" t="e">
        <f>#REF!+#REF!+AP163+CC163</f>
        <v>#REF!</v>
      </c>
      <c r="DR163" s="67" t="e">
        <f>#REF!+#REF!+AQ163+CD163</f>
        <v>#REF!</v>
      </c>
      <c r="DS163" s="67" t="e">
        <f>#REF!+#REF!+AR163+CE163</f>
        <v>#REF!</v>
      </c>
      <c r="DT163" s="67" t="e">
        <f>#REF!+#REF!+AS163+CF163</f>
        <v>#REF!</v>
      </c>
      <c r="DU163" s="64" t="e">
        <f>DK163-#REF!</f>
        <v>#REF!</v>
      </c>
      <c r="DV16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3" s="64" t="e">
        <f t="shared" si="122"/>
        <v>#REF!</v>
      </c>
      <c r="DX163" s="64" t="e">
        <f>DN163-Таблица13[[#This Row],[ФОТ20]]</f>
        <v>#REF!</v>
      </c>
      <c r="DY163" s="64" t="e">
        <f>DO163-Таблица13[[#This Row],[ЕСН24]]</f>
        <v>#REF!</v>
      </c>
      <c r="DZ163" s="64" t="e">
        <f t="shared" si="123"/>
        <v>#REF!</v>
      </c>
      <c r="EA16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3" s="64" t="e">
        <f t="shared" si="124"/>
        <v>#REF!</v>
      </c>
      <c r="EC163" s="64" t="e">
        <f t="shared" si="125"/>
        <v>#REF!</v>
      </c>
      <c r="ED163" s="64" t="e">
        <f t="shared" si="126"/>
        <v>#REF!</v>
      </c>
    </row>
    <row r="164" spans="1:134" ht="45" hidden="1">
      <c r="A164" s="70" t="s">
        <v>226</v>
      </c>
      <c r="B164" s="70">
        <v>152</v>
      </c>
      <c r="C164" s="71" t="s">
        <v>227</v>
      </c>
      <c r="D164" s="72" t="s">
        <v>228</v>
      </c>
      <c r="E164" s="73">
        <v>1</v>
      </c>
      <c r="F164" s="74" t="s">
        <v>229</v>
      </c>
      <c r="G164" s="73" t="s">
        <v>247</v>
      </c>
      <c r="H164" s="73" t="s">
        <v>248</v>
      </c>
      <c r="I164" s="73" t="s">
        <v>232</v>
      </c>
      <c r="J164" s="14" t="s">
        <v>362</v>
      </c>
      <c r="K164" s="75" t="s">
        <v>258</v>
      </c>
      <c r="L164" s="75" t="s">
        <v>259</v>
      </c>
      <c r="M164" s="75" t="s">
        <v>363</v>
      </c>
      <c r="N164" s="75" t="s">
        <v>364</v>
      </c>
      <c r="O164" s="70"/>
      <c r="P164" s="76" t="s">
        <v>827</v>
      </c>
      <c r="Q164" s="76" t="s">
        <v>823</v>
      </c>
      <c r="R164" s="76" t="s">
        <v>828</v>
      </c>
      <c r="S164" s="76" t="s">
        <v>255</v>
      </c>
      <c r="T164" s="77" t="s">
        <v>248</v>
      </c>
      <c r="U164" s="77" t="s">
        <v>256</v>
      </c>
      <c r="V164" s="76">
        <v>195.52449999999999</v>
      </c>
      <c r="W164" s="76">
        <v>2.1468000000000003</v>
      </c>
      <c r="X164" s="78">
        <v>0</v>
      </c>
      <c r="Y164" s="76">
        <v>0</v>
      </c>
      <c r="Z164" s="76">
        <v>0</v>
      </c>
      <c r="AA164" s="76">
        <v>0</v>
      </c>
      <c r="AB164" s="76">
        <v>603.20000000000005</v>
      </c>
      <c r="AC164" s="76">
        <v>2.1468000000000003</v>
      </c>
      <c r="AD164" s="76">
        <v>195.52449999999999</v>
      </c>
      <c r="AE164" s="79">
        <v>0</v>
      </c>
      <c r="AF164" s="79">
        <v>0</v>
      </c>
      <c r="AG164" s="76">
        <v>197.6713</v>
      </c>
      <c r="AH164" s="74">
        <v>43101</v>
      </c>
      <c r="AI164" s="74">
        <v>43465</v>
      </c>
      <c r="AJ164" s="93"/>
      <c r="AK164" s="63">
        <f t="shared" si="86"/>
        <v>0</v>
      </c>
      <c r="AL164" s="63">
        <f t="shared" si="87"/>
        <v>0</v>
      </c>
      <c r="AM164" s="63">
        <f t="shared" si="88"/>
        <v>0</v>
      </c>
      <c r="AN164" s="63">
        <f t="shared" si="89"/>
        <v>0</v>
      </c>
      <c r="AO164" s="63">
        <f t="shared" si="90"/>
        <v>0</v>
      </c>
      <c r="AP164" s="63">
        <f t="shared" si="91"/>
        <v>0</v>
      </c>
      <c r="AQ164" s="63">
        <f t="shared" si="92"/>
        <v>0</v>
      </c>
      <c r="AR164" s="63">
        <f t="shared" si="93"/>
        <v>0</v>
      </c>
      <c r="AS164" s="63">
        <f t="shared" si="94"/>
        <v>0</v>
      </c>
      <c r="AT164" s="64">
        <f t="shared" si="95"/>
        <v>0</v>
      </c>
      <c r="AU164" s="64">
        <f t="shared" si="96"/>
        <v>0</v>
      </c>
      <c r="AV164" s="76">
        <v>0</v>
      </c>
      <c r="AW164" s="76">
        <v>0</v>
      </c>
      <c r="AX164" s="76">
        <v>0</v>
      </c>
      <c r="AY164" s="76">
        <v>0</v>
      </c>
      <c r="AZ164" s="64">
        <f t="shared" si="97"/>
        <v>0</v>
      </c>
      <c r="BA164" s="76">
        <v>0</v>
      </c>
      <c r="BB164" s="76">
        <v>0</v>
      </c>
      <c r="BC164" s="76">
        <v>0</v>
      </c>
      <c r="BD164" s="64">
        <f t="shared" si="98"/>
        <v>0</v>
      </c>
      <c r="BE164" s="64">
        <f t="shared" si="99"/>
        <v>0</v>
      </c>
      <c r="BF164" s="76">
        <v>0</v>
      </c>
      <c r="BG164" s="76">
        <v>0</v>
      </c>
      <c r="BH164" s="76">
        <v>0</v>
      </c>
      <c r="BI164" s="76">
        <v>0</v>
      </c>
      <c r="BJ164" s="64">
        <f t="shared" si="100"/>
        <v>0</v>
      </c>
      <c r="BK164" s="76">
        <v>0</v>
      </c>
      <c r="BL164" s="76">
        <v>0</v>
      </c>
      <c r="BM164" s="76">
        <v>0</v>
      </c>
      <c r="BN164" s="76">
        <f t="shared" si="101"/>
        <v>0</v>
      </c>
      <c r="BO164" s="76">
        <f t="shared" si="102"/>
        <v>0</v>
      </c>
      <c r="BP164" s="76">
        <v>0</v>
      </c>
      <c r="BQ164" s="76">
        <v>0</v>
      </c>
      <c r="BR164" s="76">
        <v>0</v>
      </c>
      <c r="BS164" s="76">
        <v>0</v>
      </c>
      <c r="BT164" s="64">
        <f t="shared" si="103"/>
        <v>0</v>
      </c>
      <c r="BU164" s="76">
        <v>0</v>
      </c>
      <c r="BV164" s="76">
        <v>0</v>
      </c>
      <c r="BW164" s="76">
        <v>0</v>
      </c>
      <c r="BX164" s="76">
        <f t="shared" si="104"/>
        <v>0</v>
      </c>
      <c r="BY164" s="76">
        <f t="shared" si="105"/>
        <v>0</v>
      </c>
      <c r="BZ164" s="76">
        <f t="shared" si="106"/>
        <v>0</v>
      </c>
      <c r="CA164" s="76">
        <f t="shared" si="107"/>
        <v>0</v>
      </c>
      <c r="CB164" s="76">
        <f t="shared" si="108"/>
        <v>0</v>
      </c>
      <c r="CC164" s="76">
        <f t="shared" si="109"/>
        <v>0</v>
      </c>
      <c r="CD164" s="76">
        <f t="shared" si="110"/>
        <v>0</v>
      </c>
      <c r="CE164" s="76">
        <f t="shared" si="111"/>
        <v>0</v>
      </c>
      <c r="CF164" s="76">
        <f t="shared" si="112"/>
        <v>0</v>
      </c>
      <c r="CG164" s="76">
        <f t="shared" si="113"/>
        <v>0</v>
      </c>
      <c r="CH164" s="76">
        <f t="shared" si="114"/>
        <v>0</v>
      </c>
      <c r="CI164" s="76">
        <v>0</v>
      </c>
      <c r="CJ164" s="76">
        <v>0</v>
      </c>
      <c r="CK164" s="76">
        <v>0</v>
      </c>
      <c r="CL164" s="76">
        <v>0</v>
      </c>
      <c r="CM164" s="64">
        <f t="shared" si="115"/>
        <v>0</v>
      </c>
      <c r="CN164" s="76">
        <v>0</v>
      </c>
      <c r="CO164" s="76">
        <v>0</v>
      </c>
      <c r="CP164" s="76">
        <v>0</v>
      </c>
      <c r="CQ164" s="64">
        <f t="shared" si="116"/>
        <v>0</v>
      </c>
      <c r="CR164" s="64">
        <f t="shared" si="117"/>
        <v>0</v>
      </c>
      <c r="CS164" s="76">
        <v>0</v>
      </c>
      <c r="CT164" s="76">
        <v>0</v>
      </c>
      <c r="CU164" s="76">
        <v>0</v>
      </c>
      <c r="CV164" s="76">
        <v>0</v>
      </c>
      <c r="CW164" s="64">
        <f t="shared" si="118"/>
        <v>0</v>
      </c>
      <c r="CX164" s="76">
        <v>0</v>
      </c>
      <c r="CY164" s="76">
        <v>0</v>
      </c>
      <c r="CZ164" s="76">
        <v>0</v>
      </c>
      <c r="DA164" s="64">
        <f t="shared" si="119"/>
        <v>0</v>
      </c>
      <c r="DB164" s="64">
        <f t="shared" si="120"/>
        <v>0</v>
      </c>
      <c r="DC164" s="76">
        <v>0</v>
      </c>
      <c r="DD164" s="76">
        <v>0</v>
      </c>
      <c r="DE164" s="76">
        <v>0</v>
      </c>
      <c r="DF164" s="76">
        <v>0</v>
      </c>
      <c r="DG164" s="82">
        <f t="shared" si="121"/>
        <v>0</v>
      </c>
      <c r="DH164" s="83">
        <v>0</v>
      </c>
      <c r="DI164" s="83">
        <v>0</v>
      </c>
      <c r="DJ164" s="83">
        <v>0</v>
      </c>
      <c r="DK164" s="67" t="e">
        <f>#REF!+#REF!+#REF!+#REF!</f>
        <v>#REF!</v>
      </c>
      <c r="DL164" s="67" t="e">
        <f>#REF!+#REF!+AK164+BX164</f>
        <v>#REF!</v>
      </c>
      <c r="DM164" s="67" t="e">
        <f>#REF!+#REF!+AL164+BY164</f>
        <v>#REF!</v>
      </c>
      <c r="DN164" s="67" t="e">
        <f>#REF!+#REF!+AM164+BZ164</f>
        <v>#REF!</v>
      </c>
      <c r="DO164" s="67" t="e">
        <f>#REF!+#REF!+AN164+CA164</f>
        <v>#REF!</v>
      </c>
      <c r="DP164" s="67" t="e">
        <f>#REF!+#REF!+AO164+CB164</f>
        <v>#REF!</v>
      </c>
      <c r="DQ164" s="67" t="e">
        <f>#REF!+#REF!+AP164+CC164</f>
        <v>#REF!</v>
      </c>
      <c r="DR164" s="67" t="e">
        <f>#REF!+#REF!+AQ164+CD164</f>
        <v>#REF!</v>
      </c>
      <c r="DS164" s="67" t="e">
        <f>#REF!+#REF!+AR164+CE164</f>
        <v>#REF!</v>
      </c>
      <c r="DT164" s="67" t="e">
        <f>#REF!+#REF!+AS164+CF164</f>
        <v>#REF!</v>
      </c>
      <c r="DU164" s="64" t="e">
        <f>DK164-#REF!</f>
        <v>#REF!</v>
      </c>
      <c r="DV16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4" s="64" t="e">
        <f t="shared" si="122"/>
        <v>#REF!</v>
      </c>
      <c r="DX164" s="64" t="e">
        <f>DN164-Таблица13[[#This Row],[ФОТ20]]</f>
        <v>#REF!</v>
      </c>
      <c r="DY164" s="64" t="e">
        <f>DO164-Таблица13[[#This Row],[ЕСН24]]</f>
        <v>#REF!</v>
      </c>
      <c r="DZ164" s="64" t="e">
        <f t="shared" si="123"/>
        <v>#REF!</v>
      </c>
      <c r="EA16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4" s="64" t="e">
        <f t="shared" si="124"/>
        <v>#REF!</v>
      </c>
      <c r="EC164" s="64" t="e">
        <f t="shared" si="125"/>
        <v>#REF!</v>
      </c>
      <c r="ED164" s="64" t="e">
        <f t="shared" si="126"/>
        <v>#REF!</v>
      </c>
    </row>
    <row r="165" spans="1:134" ht="45" hidden="1">
      <c r="A165" s="70" t="s">
        <v>226</v>
      </c>
      <c r="B165" s="70">
        <v>153</v>
      </c>
      <c r="C165" s="71" t="s">
        <v>227</v>
      </c>
      <c r="D165" s="72" t="s">
        <v>228</v>
      </c>
      <c r="E165" s="73">
        <v>1</v>
      </c>
      <c r="F165" s="74" t="s">
        <v>229</v>
      </c>
      <c r="G165" s="73" t="s">
        <v>247</v>
      </c>
      <c r="H165" s="73" t="s">
        <v>248</v>
      </c>
      <c r="I165" s="73" t="s">
        <v>232</v>
      </c>
      <c r="J165" s="14" t="s">
        <v>233</v>
      </c>
      <c r="K165" s="75" t="s">
        <v>234</v>
      </c>
      <c r="L165" s="75" t="s">
        <v>235</v>
      </c>
      <c r="M165" s="75" t="s">
        <v>363</v>
      </c>
      <c r="N165" s="75" t="s">
        <v>364</v>
      </c>
      <c r="O165" s="70"/>
      <c r="P165" s="76" t="s">
        <v>829</v>
      </c>
      <c r="Q165" s="76" t="s">
        <v>823</v>
      </c>
      <c r="R165" s="76" t="s">
        <v>830</v>
      </c>
      <c r="S165" s="76" t="s">
        <v>255</v>
      </c>
      <c r="T165" s="77" t="s">
        <v>248</v>
      </c>
      <c r="U165" s="77" t="s">
        <v>256</v>
      </c>
      <c r="V165" s="76">
        <v>822.1083000000001</v>
      </c>
      <c r="W165" s="76">
        <v>9.5166000000000004</v>
      </c>
      <c r="X165" s="78">
        <v>0</v>
      </c>
      <c r="Y165" s="76">
        <v>0</v>
      </c>
      <c r="Z165" s="76">
        <v>0</v>
      </c>
      <c r="AA165" s="76">
        <v>0</v>
      </c>
      <c r="AB165" s="76">
        <v>2538</v>
      </c>
      <c r="AC165" s="76">
        <v>9.5166000000000004</v>
      </c>
      <c r="AD165" s="76">
        <v>822.1083000000001</v>
      </c>
      <c r="AE165" s="79">
        <v>0</v>
      </c>
      <c r="AF165" s="79">
        <v>0</v>
      </c>
      <c r="AG165" s="76">
        <v>831.62490000000003</v>
      </c>
      <c r="AH165" s="74">
        <v>43101</v>
      </c>
      <c r="AI165" s="74">
        <v>43465</v>
      </c>
      <c r="AJ165" s="93"/>
      <c r="AK165" s="63">
        <f t="shared" si="86"/>
        <v>207.22399999999999</v>
      </c>
      <c r="AL165" s="63">
        <f t="shared" si="87"/>
        <v>205.44479999999999</v>
      </c>
      <c r="AM165" s="63">
        <f t="shared" si="88"/>
        <v>0</v>
      </c>
      <c r="AN165" s="63">
        <f t="shared" si="89"/>
        <v>0</v>
      </c>
      <c r="AO165" s="63">
        <f t="shared" si="90"/>
        <v>2.6688000000000001</v>
      </c>
      <c r="AP165" s="63">
        <f t="shared" si="91"/>
        <v>0</v>
      </c>
      <c r="AQ165" s="63">
        <f t="shared" si="92"/>
        <v>0</v>
      </c>
      <c r="AR165" s="63">
        <f t="shared" si="93"/>
        <v>0</v>
      </c>
      <c r="AS165" s="63">
        <f t="shared" si="94"/>
        <v>0</v>
      </c>
      <c r="AT165" s="64">
        <f t="shared" si="95"/>
        <v>69.371200000000002</v>
      </c>
      <c r="AU165" s="64">
        <f t="shared" si="96"/>
        <v>69.371200000000002</v>
      </c>
      <c r="AV165" s="76">
        <v>68.4816</v>
      </c>
      <c r="AW165" s="76">
        <v>0</v>
      </c>
      <c r="AX165" s="76">
        <v>0</v>
      </c>
      <c r="AY165" s="76">
        <v>0.88959999999999995</v>
      </c>
      <c r="AZ165" s="64">
        <f t="shared" si="97"/>
        <v>0</v>
      </c>
      <c r="BA165" s="76">
        <v>0</v>
      </c>
      <c r="BB165" s="76">
        <v>0</v>
      </c>
      <c r="BC165" s="76">
        <v>0</v>
      </c>
      <c r="BD165" s="64">
        <f t="shared" si="98"/>
        <v>68.4816</v>
      </c>
      <c r="BE165" s="64">
        <f t="shared" si="99"/>
        <v>68.4816</v>
      </c>
      <c r="BF165" s="76">
        <v>68.4816</v>
      </c>
      <c r="BG165" s="76">
        <v>0</v>
      </c>
      <c r="BH165" s="76">
        <v>0</v>
      </c>
      <c r="BI165" s="76">
        <v>0.88959999999999995</v>
      </c>
      <c r="BJ165" s="64">
        <f t="shared" si="100"/>
        <v>0</v>
      </c>
      <c r="BK165" s="76">
        <v>0</v>
      </c>
      <c r="BL165" s="76">
        <v>0</v>
      </c>
      <c r="BM165" s="76">
        <v>0</v>
      </c>
      <c r="BN165" s="76">
        <f t="shared" si="101"/>
        <v>69.371200000000002</v>
      </c>
      <c r="BO165" s="76">
        <f t="shared" si="102"/>
        <v>69.371200000000002</v>
      </c>
      <c r="BP165" s="76">
        <v>68.4816</v>
      </c>
      <c r="BQ165" s="76">
        <v>0</v>
      </c>
      <c r="BR165" s="76">
        <v>0</v>
      </c>
      <c r="BS165" s="76">
        <v>0.88959999999999995</v>
      </c>
      <c r="BT165" s="64">
        <f t="shared" si="103"/>
        <v>0</v>
      </c>
      <c r="BU165" s="76">
        <v>0</v>
      </c>
      <c r="BV165" s="76">
        <v>0</v>
      </c>
      <c r="BW165" s="76">
        <v>0</v>
      </c>
      <c r="BX165" s="76">
        <f t="shared" si="104"/>
        <v>207.28370000000001</v>
      </c>
      <c r="BY165" s="76">
        <f t="shared" si="105"/>
        <v>205.77370000000002</v>
      </c>
      <c r="BZ165" s="76">
        <f t="shared" si="106"/>
        <v>0</v>
      </c>
      <c r="CA165" s="76">
        <f t="shared" si="107"/>
        <v>0</v>
      </c>
      <c r="CB165" s="76">
        <f t="shared" si="108"/>
        <v>1.51</v>
      </c>
      <c r="CC165" s="76">
        <f t="shared" si="109"/>
        <v>0</v>
      </c>
      <c r="CD165" s="76">
        <f t="shared" si="110"/>
        <v>0</v>
      </c>
      <c r="CE165" s="76">
        <f t="shared" si="111"/>
        <v>0</v>
      </c>
      <c r="CF165" s="76">
        <f t="shared" si="112"/>
        <v>0</v>
      </c>
      <c r="CG165" s="76">
        <f t="shared" si="113"/>
        <v>69.371200000000002</v>
      </c>
      <c r="CH165" s="76">
        <f t="shared" si="114"/>
        <v>69.371200000000002</v>
      </c>
      <c r="CI165" s="76">
        <v>68.4816</v>
      </c>
      <c r="CJ165" s="76">
        <v>0</v>
      </c>
      <c r="CK165" s="76">
        <v>0</v>
      </c>
      <c r="CL165" s="76">
        <v>0.88959999999999995</v>
      </c>
      <c r="CM165" s="64">
        <f t="shared" si="115"/>
        <v>0</v>
      </c>
      <c r="CN165" s="76">
        <v>0</v>
      </c>
      <c r="CO165" s="76">
        <v>0</v>
      </c>
      <c r="CP165" s="76">
        <v>0</v>
      </c>
      <c r="CQ165" s="64">
        <f t="shared" si="116"/>
        <v>68.7911</v>
      </c>
      <c r="CR165" s="64">
        <f t="shared" si="117"/>
        <v>68.7911</v>
      </c>
      <c r="CS165" s="76">
        <v>68.4816</v>
      </c>
      <c r="CT165" s="76">
        <v>0</v>
      </c>
      <c r="CU165" s="76">
        <v>0</v>
      </c>
      <c r="CV165" s="76">
        <v>0.3095</v>
      </c>
      <c r="CW165" s="64">
        <f t="shared" si="118"/>
        <v>0</v>
      </c>
      <c r="CX165" s="76">
        <v>0</v>
      </c>
      <c r="CY165" s="76">
        <v>0</v>
      </c>
      <c r="CZ165" s="76">
        <v>0</v>
      </c>
      <c r="DA165" s="64">
        <f t="shared" si="119"/>
        <v>69.121400000000008</v>
      </c>
      <c r="DB165" s="64">
        <f t="shared" si="120"/>
        <v>69.121400000000008</v>
      </c>
      <c r="DC165" s="76">
        <v>68.810500000000005</v>
      </c>
      <c r="DD165" s="76">
        <v>0</v>
      </c>
      <c r="DE165" s="76">
        <v>0</v>
      </c>
      <c r="DF165" s="76">
        <v>0.31090000000000001</v>
      </c>
      <c r="DG165" s="82">
        <f t="shared" si="121"/>
        <v>0</v>
      </c>
      <c r="DH165" s="83">
        <v>0</v>
      </c>
      <c r="DI165" s="83">
        <v>0</v>
      </c>
      <c r="DJ165" s="83">
        <v>0</v>
      </c>
      <c r="DK165" s="67" t="e">
        <f>#REF!+#REF!+#REF!+#REF!</f>
        <v>#REF!</v>
      </c>
      <c r="DL165" s="67" t="e">
        <f>#REF!+#REF!+AK165+BX165</f>
        <v>#REF!</v>
      </c>
      <c r="DM165" s="67" t="e">
        <f>#REF!+#REF!+AL165+BY165</f>
        <v>#REF!</v>
      </c>
      <c r="DN165" s="67" t="e">
        <f>#REF!+#REF!+AM165+BZ165</f>
        <v>#REF!</v>
      </c>
      <c r="DO165" s="67" t="e">
        <f>#REF!+#REF!+AN165+CA165</f>
        <v>#REF!</v>
      </c>
      <c r="DP165" s="67" t="e">
        <f>#REF!+#REF!+AO165+CB165</f>
        <v>#REF!</v>
      </c>
      <c r="DQ165" s="67" t="e">
        <f>#REF!+#REF!+AP165+CC165</f>
        <v>#REF!</v>
      </c>
      <c r="DR165" s="67" t="e">
        <f>#REF!+#REF!+AQ165+CD165</f>
        <v>#REF!</v>
      </c>
      <c r="DS165" s="67" t="e">
        <f>#REF!+#REF!+AR165+CE165</f>
        <v>#REF!</v>
      </c>
      <c r="DT165" s="67" t="e">
        <f>#REF!+#REF!+AS165+CF165</f>
        <v>#REF!</v>
      </c>
      <c r="DU165" s="64" t="e">
        <f>DK165-#REF!</f>
        <v>#REF!</v>
      </c>
      <c r="DV16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5" s="64" t="e">
        <f t="shared" si="122"/>
        <v>#REF!</v>
      </c>
      <c r="DX165" s="64" t="e">
        <f>DN165-Таблица13[[#This Row],[ФОТ20]]</f>
        <v>#REF!</v>
      </c>
      <c r="DY165" s="64" t="e">
        <f>DO165-Таблица13[[#This Row],[ЕСН24]]</f>
        <v>#REF!</v>
      </c>
      <c r="DZ165" s="64" t="e">
        <f t="shared" si="123"/>
        <v>#REF!</v>
      </c>
      <c r="EA16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5" s="64" t="e">
        <f t="shared" si="124"/>
        <v>#REF!</v>
      </c>
      <c r="EC165" s="64" t="e">
        <f t="shared" si="125"/>
        <v>#REF!</v>
      </c>
      <c r="ED165" s="64" t="e">
        <f t="shared" si="126"/>
        <v>#REF!</v>
      </c>
    </row>
    <row r="166" spans="1:134" ht="45" hidden="1">
      <c r="A166" s="70" t="s">
        <v>226</v>
      </c>
      <c r="B166" s="70">
        <v>154</v>
      </c>
      <c r="C166" s="71" t="s">
        <v>227</v>
      </c>
      <c r="D166" s="72" t="s">
        <v>228</v>
      </c>
      <c r="E166" s="73">
        <v>1</v>
      </c>
      <c r="F166" s="74" t="s">
        <v>229</v>
      </c>
      <c r="G166" s="73" t="s">
        <v>247</v>
      </c>
      <c r="H166" s="73" t="s">
        <v>248</v>
      </c>
      <c r="I166" s="73" t="s">
        <v>232</v>
      </c>
      <c r="J166" s="14" t="s">
        <v>267</v>
      </c>
      <c r="K166" s="75" t="s">
        <v>263</v>
      </c>
      <c r="L166" s="75" t="s">
        <v>264</v>
      </c>
      <c r="M166" s="75" t="s">
        <v>363</v>
      </c>
      <c r="N166" s="75" t="s">
        <v>364</v>
      </c>
      <c r="O166" s="70"/>
      <c r="P166" s="76" t="s">
        <v>831</v>
      </c>
      <c r="Q166" s="76" t="s">
        <v>823</v>
      </c>
      <c r="R166" s="76" t="s">
        <v>832</v>
      </c>
      <c r="S166" s="76" t="s">
        <v>255</v>
      </c>
      <c r="T166" s="77" t="s">
        <v>248</v>
      </c>
      <c r="U166" s="77" t="s">
        <v>256</v>
      </c>
      <c r="V166" s="76">
        <v>840.89509999999996</v>
      </c>
      <c r="W166" s="76">
        <v>4.9838000000000005</v>
      </c>
      <c r="X166" s="78">
        <v>0</v>
      </c>
      <c r="Y166" s="76">
        <v>0</v>
      </c>
      <c r="Z166" s="76">
        <v>0</v>
      </c>
      <c r="AA166" s="76">
        <v>0</v>
      </c>
      <c r="AB166" s="76">
        <v>2596</v>
      </c>
      <c r="AC166" s="76">
        <v>4.9838000000000005</v>
      </c>
      <c r="AD166" s="76">
        <v>840.89509999999996</v>
      </c>
      <c r="AE166" s="79">
        <v>0</v>
      </c>
      <c r="AF166" s="79">
        <v>0</v>
      </c>
      <c r="AG166" s="76">
        <v>845.87890000000004</v>
      </c>
      <c r="AH166" s="74">
        <v>43101</v>
      </c>
      <c r="AI166" s="74">
        <v>43465</v>
      </c>
      <c r="AJ166" s="93"/>
      <c r="AK166" s="63">
        <f t="shared" si="86"/>
        <v>210.97019999999998</v>
      </c>
      <c r="AL166" s="63">
        <f t="shared" si="87"/>
        <v>210.13979999999998</v>
      </c>
      <c r="AM166" s="63">
        <f t="shared" si="88"/>
        <v>0</v>
      </c>
      <c r="AN166" s="63">
        <f t="shared" si="89"/>
        <v>0</v>
      </c>
      <c r="AO166" s="63">
        <f t="shared" si="90"/>
        <v>1.2456</v>
      </c>
      <c r="AP166" s="63">
        <f t="shared" si="91"/>
        <v>0</v>
      </c>
      <c r="AQ166" s="63">
        <f t="shared" si="92"/>
        <v>0</v>
      </c>
      <c r="AR166" s="63">
        <f t="shared" si="93"/>
        <v>0</v>
      </c>
      <c r="AS166" s="63">
        <f t="shared" si="94"/>
        <v>0</v>
      </c>
      <c r="AT166" s="64">
        <f t="shared" si="95"/>
        <v>70.461799999999997</v>
      </c>
      <c r="AU166" s="64">
        <f t="shared" si="96"/>
        <v>70.461799999999997</v>
      </c>
      <c r="AV166" s="76">
        <v>70.046599999999998</v>
      </c>
      <c r="AW166" s="76">
        <v>0</v>
      </c>
      <c r="AX166" s="76">
        <v>0</v>
      </c>
      <c r="AY166" s="76">
        <v>0.41520000000000001</v>
      </c>
      <c r="AZ166" s="64">
        <f t="shared" si="97"/>
        <v>0</v>
      </c>
      <c r="BA166" s="76">
        <v>0</v>
      </c>
      <c r="BB166" s="76">
        <v>0</v>
      </c>
      <c r="BC166" s="76">
        <v>0</v>
      </c>
      <c r="BD166" s="64">
        <f t="shared" si="98"/>
        <v>70.046599999999998</v>
      </c>
      <c r="BE166" s="64">
        <f t="shared" si="99"/>
        <v>70.046599999999998</v>
      </c>
      <c r="BF166" s="76">
        <v>70.046599999999998</v>
      </c>
      <c r="BG166" s="76">
        <v>0</v>
      </c>
      <c r="BH166" s="76">
        <v>0</v>
      </c>
      <c r="BI166" s="76">
        <v>0.41520000000000001</v>
      </c>
      <c r="BJ166" s="64">
        <f t="shared" si="100"/>
        <v>0</v>
      </c>
      <c r="BK166" s="76">
        <v>0</v>
      </c>
      <c r="BL166" s="76">
        <v>0</v>
      </c>
      <c r="BM166" s="76">
        <v>0</v>
      </c>
      <c r="BN166" s="76">
        <f t="shared" si="101"/>
        <v>70.461799999999997</v>
      </c>
      <c r="BO166" s="76">
        <f t="shared" si="102"/>
        <v>70.461799999999997</v>
      </c>
      <c r="BP166" s="76">
        <v>70.046599999999998</v>
      </c>
      <c r="BQ166" s="76">
        <v>0</v>
      </c>
      <c r="BR166" s="76">
        <v>0</v>
      </c>
      <c r="BS166" s="76">
        <v>0.41520000000000001</v>
      </c>
      <c r="BT166" s="64">
        <f t="shared" si="103"/>
        <v>0</v>
      </c>
      <c r="BU166" s="76">
        <v>0</v>
      </c>
      <c r="BV166" s="76">
        <v>0</v>
      </c>
      <c r="BW166" s="76">
        <v>0</v>
      </c>
      <c r="BX166" s="76">
        <f t="shared" si="104"/>
        <v>211.7236</v>
      </c>
      <c r="BY166" s="76">
        <f t="shared" si="105"/>
        <v>210.4761</v>
      </c>
      <c r="BZ166" s="76">
        <f t="shared" si="106"/>
        <v>0</v>
      </c>
      <c r="CA166" s="76">
        <f t="shared" si="107"/>
        <v>0</v>
      </c>
      <c r="CB166" s="76">
        <f t="shared" si="108"/>
        <v>1.2475000000000001</v>
      </c>
      <c r="CC166" s="76">
        <f t="shared" si="109"/>
        <v>0</v>
      </c>
      <c r="CD166" s="76">
        <f t="shared" si="110"/>
        <v>0</v>
      </c>
      <c r="CE166" s="76">
        <f t="shared" si="111"/>
        <v>0</v>
      </c>
      <c r="CF166" s="76">
        <f t="shared" si="112"/>
        <v>0</v>
      </c>
      <c r="CG166" s="76">
        <f t="shared" si="113"/>
        <v>70.461799999999997</v>
      </c>
      <c r="CH166" s="76">
        <f t="shared" si="114"/>
        <v>70.461799999999997</v>
      </c>
      <c r="CI166" s="76">
        <v>70.046599999999998</v>
      </c>
      <c r="CJ166" s="76">
        <v>0</v>
      </c>
      <c r="CK166" s="76">
        <v>0</v>
      </c>
      <c r="CL166" s="76">
        <v>0.41520000000000001</v>
      </c>
      <c r="CM166" s="64">
        <f t="shared" si="115"/>
        <v>0</v>
      </c>
      <c r="CN166" s="76">
        <v>0</v>
      </c>
      <c r="CO166" s="76">
        <v>0</v>
      </c>
      <c r="CP166" s="76">
        <v>0</v>
      </c>
      <c r="CQ166" s="64">
        <f t="shared" si="116"/>
        <v>70.461799999999997</v>
      </c>
      <c r="CR166" s="64">
        <f t="shared" si="117"/>
        <v>70.461799999999997</v>
      </c>
      <c r="CS166" s="76">
        <v>70.046599999999998</v>
      </c>
      <c r="CT166" s="76">
        <v>0</v>
      </c>
      <c r="CU166" s="76">
        <v>0</v>
      </c>
      <c r="CV166" s="76">
        <v>0.41520000000000001</v>
      </c>
      <c r="CW166" s="64">
        <f t="shared" si="118"/>
        <v>0</v>
      </c>
      <c r="CX166" s="76">
        <v>0</v>
      </c>
      <c r="CY166" s="76">
        <v>0</v>
      </c>
      <c r="CZ166" s="76">
        <v>0</v>
      </c>
      <c r="DA166" s="64">
        <f t="shared" si="119"/>
        <v>70.800000000000011</v>
      </c>
      <c r="DB166" s="64">
        <f t="shared" si="120"/>
        <v>70.800000000000011</v>
      </c>
      <c r="DC166" s="76">
        <v>70.382900000000006</v>
      </c>
      <c r="DD166" s="76">
        <v>0</v>
      </c>
      <c r="DE166" s="76">
        <v>0</v>
      </c>
      <c r="DF166" s="76">
        <v>0.41710000000000003</v>
      </c>
      <c r="DG166" s="82">
        <f t="shared" si="121"/>
        <v>0</v>
      </c>
      <c r="DH166" s="83">
        <v>0</v>
      </c>
      <c r="DI166" s="83">
        <v>0</v>
      </c>
      <c r="DJ166" s="83">
        <v>0</v>
      </c>
      <c r="DK166" s="67" t="e">
        <f>#REF!+#REF!+#REF!+#REF!</f>
        <v>#REF!</v>
      </c>
      <c r="DL166" s="67" t="e">
        <f>#REF!+#REF!+AK166+BX166</f>
        <v>#REF!</v>
      </c>
      <c r="DM166" s="67" t="e">
        <f>#REF!+#REF!+AL166+BY166</f>
        <v>#REF!</v>
      </c>
      <c r="DN166" s="67" t="e">
        <f>#REF!+#REF!+AM166+BZ166</f>
        <v>#REF!</v>
      </c>
      <c r="DO166" s="67" t="e">
        <f>#REF!+#REF!+AN166+CA166</f>
        <v>#REF!</v>
      </c>
      <c r="DP166" s="67" t="e">
        <f>#REF!+#REF!+AO166+CB166</f>
        <v>#REF!</v>
      </c>
      <c r="DQ166" s="67" t="e">
        <f>#REF!+#REF!+AP166+CC166</f>
        <v>#REF!</v>
      </c>
      <c r="DR166" s="67" t="e">
        <f>#REF!+#REF!+AQ166+CD166</f>
        <v>#REF!</v>
      </c>
      <c r="DS166" s="67" t="e">
        <f>#REF!+#REF!+AR166+CE166</f>
        <v>#REF!</v>
      </c>
      <c r="DT166" s="67" t="e">
        <f>#REF!+#REF!+AS166+CF166</f>
        <v>#REF!</v>
      </c>
      <c r="DU166" s="64" t="e">
        <f>DK166-#REF!</f>
        <v>#REF!</v>
      </c>
      <c r="DV16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6" s="64" t="e">
        <f t="shared" si="122"/>
        <v>#REF!</v>
      </c>
      <c r="DX166" s="64" t="e">
        <f>DN166-Таблица13[[#This Row],[ФОТ20]]</f>
        <v>#REF!</v>
      </c>
      <c r="DY166" s="64" t="e">
        <f>DO166-Таблица13[[#This Row],[ЕСН24]]</f>
        <v>#REF!</v>
      </c>
      <c r="DZ166" s="64" t="e">
        <f t="shared" si="123"/>
        <v>#REF!</v>
      </c>
      <c r="EA16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6" s="64" t="e">
        <f t="shared" si="124"/>
        <v>#REF!</v>
      </c>
      <c r="EC166" s="64" t="e">
        <f t="shared" si="125"/>
        <v>#REF!</v>
      </c>
      <c r="ED166" s="64" t="e">
        <f t="shared" si="126"/>
        <v>#REF!</v>
      </c>
    </row>
    <row r="167" spans="1:134" ht="45" hidden="1">
      <c r="A167" s="70" t="s">
        <v>226</v>
      </c>
      <c r="B167" s="70">
        <v>155</v>
      </c>
      <c r="C167" s="71" t="s">
        <v>227</v>
      </c>
      <c r="D167" s="72" t="s">
        <v>228</v>
      </c>
      <c r="E167" s="73">
        <v>1</v>
      </c>
      <c r="F167" s="74" t="s">
        <v>229</v>
      </c>
      <c r="G167" s="73" t="s">
        <v>247</v>
      </c>
      <c r="H167" s="73" t="s">
        <v>248</v>
      </c>
      <c r="I167" s="73" t="s">
        <v>232</v>
      </c>
      <c r="J167" s="14" t="s">
        <v>362</v>
      </c>
      <c r="K167" s="75" t="s">
        <v>258</v>
      </c>
      <c r="L167" s="75" t="s">
        <v>259</v>
      </c>
      <c r="M167" s="75" t="s">
        <v>363</v>
      </c>
      <c r="N167" s="75" t="s">
        <v>364</v>
      </c>
      <c r="O167" s="70"/>
      <c r="P167" s="76" t="s">
        <v>833</v>
      </c>
      <c r="Q167" s="76" t="s">
        <v>823</v>
      </c>
      <c r="R167" s="76" t="s">
        <v>834</v>
      </c>
      <c r="S167" s="76" t="s">
        <v>255</v>
      </c>
      <c r="T167" s="77" t="s">
        <v>248</v>
      </c>
      <c r="U167" s="77" t="s">
        <v>256</v>
      </c>
      <c r="V167" s="76">
        <v>825.02029999999991</v>
      </c>
      <c r="W167" s="76">
        <v>16.8005</v>
      </c>
      <c r="X167" s="78">
        <v>0</v>
      </c>
      <c r="Y167" s="76">
        <v>0</v>
      </c>
      <c r="Z167" s="76">
        <v>0</v>
      </c>
      <c r="AA167" s="76">
        <v>0</v>
      </c>
      <c r="AB167" s="76">
        <v>2547</v>
      </c>
      <c r="AC167" s="76">
        <v>16.8005</v>
      </c>
      <c r="AD167" s="76">
        <v>825.02029999999991</v>
      </c>
      <c r="AE167" s="79">
        <v>0</v>
      </c>
      <c r="AF167" s="79">
        <v>0</v>
      </c>
      <c r="AG167" s="76">
        <v>841.82080000000008</v>
      </c>
      <c r="AH167" s="74">
        <v>43101</v>
      </c>
      <c r="AI167" s="74">
        <v>43465</v>
      </c>
      <c r="AJ167" s="93"/>
      <c r="AK167" s="63">
        <f t="shared" si="86"/>
        <v>208.87580000000003</v>
      </c>
      <c r="AL167" s="63">
        <f t="shared" si="87"/>
        <v>206.17259999999999</v>
      </c>
      <c r="AM167" s="63">
        <f t="shared" si="88"/>
        <v>0</v>
      </c>
      <c r="AN167" s="63">
        <f t="shared" si="89"/>
        <v>0</v>
      </c>
      <c r="AO167" s="63">
        <f t="shared" si="90"/>
        <v>4.0548000000000002</v>
      </c>
      <c r="AP167" s="63">
        <f t="shared" si="91"/>
        <v>0</v>
      </c>
      <c r="AQ167" s="63">
        <f t="shared" si="92"/>
        <v>0</v>
      </c>
      <c r="AR167" s="63">
        <f t="shared" si="93"/>
        <v>0</v>
      </c>
      <c r="AS167" s="63">
        <f t="shared" si="94"/>
        <v>0</v>
      </c>
      <c r="AT167" s="64">
        <f t="shared" si="95"/>
        <v>70.075800000000001</v>
      </c>
      <c r="AU167" s="64">
        <f t="shared" si="96"/>
        <v>70.075800000000001</v>
      </c>
      <c r="AV167" s="76">
        <v>68.724199999999996</v>
      </c>
      <c r="AW167" s="76">
        <v>0</v>
      </c>
      <c r="AX167" s="76">
        <v>0</v>
      </c>
      <c r="AY167" s="76">
        <v>1.3515999999999999</v>
      </c>
      <c r="AZ167" s="64">
        <f t="shared" si="97"/>
        <v>0</v>
      </c>
      <c r="BA167" s="76">
        <v>0</v>
      </c>
      <c r="BB167" s="76">
        <v>0</v>
      </c>
      <c r="BC167" s="76">
        <v>0</v>
      </c>
      <c r="BD167" s="64">
        <f t="shared" si="98"/>
        <v>68.724199999999996</v>
      </c>
      <c r="BE167" s="64">
        <f t="shared" si="99"/>
        <v>68.724199999999996</v>
      </c>
      <c r="BF167" s="76">
        <v>68.724199999999996</v>
      </c>
      <c r="BG167" s="76">
        <v>0</v>
      </c>
      <c r="BH167" s="76">
        <v>0</v>
      </c>
      <c r="BI167" s="76">
        <v>1.3515999999999999</v>
      </c>
      <c r="BJ167" s="64">
        <f t="shared" si="100"/>
        <v>0</v>
      </c>
      <c r="BK167" s="76">
        <v>0</v>
      </c>
      <c r="BL167" s="76">
        <v>0</v>
      </c>
      <c r="BM167" s="76">
        <v>0</v>
      </c>
      <c r="BN167" s="76">
        <f t="shared" si="101"/>
        <v>70.075800000000001</v>
      </c>
      <c r="BO167" s="76">
        <f t="shared" si="102"/>
        <v>70.075800000000001</v>
      </c>
      <c r="BP167" s="76">
        <v>68.724199999999996</v>
      </c>
      <c r="BQ167" s="76">
        <v>0</v>
      </c>
      <c r="BR167" s="76">
        <v>0</v>
      </c>
      <c r="BS167" s="76">
        <v>1.3515999999999999</v>
      </c>
      <c r="BT167" s="64">
        <f t="shared" si="103"/>
        <v>0</v>
      </c>
      <c r="BU167" s="76">
        <v>0</v>
      </c>
      <c r="BV167" s="76">
        <v>0</v>
      </c>
      <c r="BW167" s="76">
        <v>0</v>
      </c>
      <c r="BX167" s="76">
        <f t="shared" si="104"/>
        <v>211.13849999999999</v>
      </c>
      <c r="BY167" s="76">
        <f t="shared" si="105"/>
        <v>206.50259999999997</v>
      </c>
      <c r="BZ167" s="76">
        <f t="shared" si="106"/>
        <v>0</v>
      </c>
      <c r="CA167" s="76">
        <f t="shared" si="107"/>
        <v>0</v>
      </c>
      <c r="CB167" s="76">
        <f t="shared" si="108"/>
        <v>4.6358999999999995</v>
      </c>
      <c r="CC167" s="76">
        <f t="shared" si="109"/>
        <v>0</v>
      </c>
      <c r="CD167" s="76">
        <f t="shared" si="110"/>
        <v>0</v>
      </c>
      <c r="CE167" s="76">
        <f t="shared" si="111"/>
        <v>0</v>
      </c>
      <c r="CF167" s="76">
        <f t="shared" si="112"/>
        <v>0</v>
      </c>
      <c r="CG167" s="76">
        <f t="shared" si="113"/>
        <v>70.075800000000001</v>
      </c>
      <c r="CH167" s="76">
        <f t="shared" si="114"/>
        <v>70.075800000000001</v>
      </c>
      <c r="CI167" s="76">
        <v>68.724199999999996</v>
      </c>
      <c r="CJ167" s="76">
        <v>0</v>
      </c>
      <c r="CK167" s="76">
        <v>0</v>
      </c>
      <c r="CL167" s="76">
        <v>1.3515999999999999</v>
      </c>
      <c r="CM167" s="64">
        <f t="shared" si="115"/>
        <v>0</v>
      </c>
      <c r="CN167" s="76">
        <v>0</v>
      </c>
      <c r="CO167" s="76">
        <v>0</v>
      </c>
      <c r="CP167" s="76">
        <v>0</v>
      </c>
      <c r="CQ167" s="64">
        <f t="shared" si="116"/>
        <v>70.075800000000001</v>
      </c>
      <c r="CR167" s="64">
        <f t="shared" si="117"/>
        <v>70.075800000000001</v>
      </c>
      <c r="CS167" s="76">
        <v>68.724199999999996</v>
      </c>
      <c r="CT167" s="76">
        <v>0</v>
      </c>
      <c r="CU167" s="76">
        <v>0</v>
      </c>
      <c r="CV167" s="76">
        <v>1.3515999999999999</v>
      </c>
      <c r="CW167" s="64">
        <f t="shared" si="118"/>
        <v>0</v>
      </c>
      <c r="CX167" s="76">
        <v>0</v>
      </c>
      <c r="CY167" s="76">
        <v>0</v>
      </c>
      <c r="CZ167" s="76">
        <v>0</v>
      </c>
      <c r="DA167" s="64">
        <f t="shared" si="119"/>
        <v>70.986899999999991</v>
      </c>
      <c r="DB167" s="64">
        <f t="shared" si="120"/>
        <v>70.986899999999991</v>
      </c>
      <c r="DC167" s="76">
        <v>69.054199999999994</v>
      </c>
      <c r="DD167" s="76">
        <v>0</v>
      </c>
      <c r="DE167" s="76">
        <v>0</v>
      </c>
      <c r="DF167" s="76">
        <v>1.9327000000000001</v>
      </c>
      <c r="DG167" s="82">
        <f t="shared" si="121"/>
        <v>0</v>
      </c>
      <c r="DH167" s="83">
        <v>0</v>
      </c>
      <c r="DI167" s="83">
        <v>0</v>
      </c>
      <c r="DJ167" s="83">
        <v>0</v>
      </c>
      <c r="DK167" s="67" t="e">
        <f>#REF!+#REF!+#REF!+#REF!</f>
        <v>#REF!</v>
      </c>
      <c r="DL167" s="67" t="e">
        <f>#REF!+#REF!+AK167+BX167</f>
        <v>#REF!</v>
      </c>
      <c r="DM167" s="67" t="e">
        <f>#REF!+#REF!+AL167+BY167</f>
        <v>#REF!</v>
      </c>
      <c r="DN167" s="67" t="e">
        <f>#REF!+#REF!+AM167+BZ167</f>
        <v>#REF!</v>
      </c>
      <c r="DO167" s="67" t="e">
        <f>#REF!+#REF!+AN167+CA167</f>
        <v>#REF!</v>
      </c>
      <c r="DP167" s="67" t="e">
        <f>#REF!+#REF!+AO167+CB167</f>
        <v>#REF!</v>
      </c>
      <c r="DQ167" s="67" t="e">
        <f>#REF!+#REF!+AP167+CC167</f>
        <v>#REF!</v>
      </c>
      <c r="DR167" s="67" t="e">
        <f>#REF!+#REF!+AQ167+CD167</f>
        <v>#REF!</v>
      </c>
      <c r="DS167" s="67" t="e">
        <f>#REF!+#REF!+AR167+CE167</f>
        <v>#REF!</v>
      </c>
      <c r="DT167" s="67" t="e">
        <f>#REF!+#REF!+AS167+CF167</f>
        <v>#REF!</v>
      </c>
      <c r="DU167" s="64" t="e">
        <f>DK167-#REF!</f>
        <v>#REF!</v>
      </c>
      <c r="DV16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7" s="64" t="e">
        <f t="shared" si="122"/>
        <v>#REF!</v>
      </c>
      <c r="DX167" s="64" t="e">
        <f>DN167-Таблица13[[#This Row],[ФОТ20]]</f>
        <v>#REF!</v>
      </c>
      <c r="DY167" s="64" t="e">
        <f>DO167-Таблица13[[#This Row],[ЕСН24]]</f>
        <v>#REF!</v>
      </c>
      <c r="DZ167" s="64" t="e">
        <f t="shared" si="123"/>
        <v>#REF!</v>
      </c>
      <c r="EA16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7" s="64" t="e">
        <f t="shared" si="124"/>
        <v>#REF!</v>
      </c>
      <c r="EC167" s="64" t="e">
        <f t="shared" si="125"/>
        <v>#REF!</v>
      </c>
      <c r="ED167" s="64" t="e">
        <f t="shared" si="126"/>
        <v>#REF!</v>
      </c>
    </row>
    <row r="168" spans="1:134" ht="45" hidden="1">
      <c r="A168" s="70" t="s">
        <v>226</v>
      </c>
      <c r="B168" s="70">
        <v>156</v>
      </c>
      <c r="C168" s="71" t="s">
        <v>227</v>
      </c>
      <c r="D168" s="72" t="s">
        <v>228</v>
      </c>
      <c r="E168" s="73">
        <v>1</v>
      </c>
      <c r="F168" s="74" t="s">
        <v>229</v>
      </c>
      <c r="G168" s="73" t="s">
        <v>247</v>
      </c>
      <c r="H168" s="73" t="s">
        <v>231</v>
      </c>
      <c r="I168" s="73" t="s">
        <v>232</v>
      </c>
      <c r="J168" s="14" t="s">
        <v>249</v>
      </c>
      <c r="K168" s="75" t="s">
        <v>234</v>
      </c>
      <c r="L168" s="75" t="s">
        <v>235</v>
      </c>
      <c r="M168" s="75" t="s">
        <v>325</v>
      </c>
      <c r="N168" s="75" t="s">
        <v>511</v>
      </c>
      <c r="O168" s="70"/>
      <c r="P168" s="76" t="s">
        <v>835</v>
      </c>
      <c r="Q168" s="76" t="s">
        <v>836</v>
      </c>
      <c r="R168" s="76" t="s">
        <v>837</v>
      </c>
      <c r="S168" s="76" t="s">
        <v>515</v>
      </c>
      <c r="T168" s="77" t="s">
        <v>516</v>
      </c>
      <c r="U168" s="77" t="s">
        <v>517</v>
      </c>
      <c r="V168" s="76">
        <v>1035.4948999999999</v>
      </c>
      <c r="W168" s="76">
        <v>432.52439999999996</v>
      </c>
      <c r="X168" s="78">
        <v>0</v>
      </c>
      <c r="Y168" s="76">
        <v>0</v>
      </c>
      <c r="Z168" s="76">
        <v>0</v>
      </c>
      <c r="AA168" s="76">
        <v>0</v>
      </c>
      <c r="AB168" s="76">
        <v>3636.58</v>
      </c>
      <c r="AC168" s="76">
        <v>432.52439999999996</v>
      </c>
      <c r="AD168" s="76">
        <v>1035.4948999999999</v>
      </c>
      <c r="AE168" s="79">
        <v>0</v>
      </c>
      <c r="AF168" s="79">
        <v>0</v>
      </c>
      <c r="AG168" s="76">
        <v>1468.0192999999999</v>
      </c>
      <c r="AH168" s="74">
        <v>43101</v>
      </c>
      <c r="AI168" s="74">
        <v>43465</v>
      </c>
      <c r="AJ168" s="93"/>
      <c r="AK168" s="63">
        <f t="shared" si="86"/>
        <v>302.81479999999999</v>
      </c>
      <c r="AL168" s="63">
        <f t="shared" si="87"/>
        <v>257.96249999999998</v>
      </c>
      <c r="AM168" s="63">
        <f t="shared" si="88"/>
        <v>0</v>
      </c>
      <c r="AN168" s="63">
        <f t="shared" si="89"/>
        <v>0</v>
      </c>
      <c r="AO168" s="63">
        <f t="shared" si="90"/>
        <v>67.130300000000005</v>
      </c>
      <c r="AP168" s="63">
        <f t="shared" si="91"/>
        <v>0</v>
      </c>
      <c r="AQ168" s="63">
        <f t="shared" si="92"/>
        <v>0</v>
      </c>
      <c r="AR168" s="63">
        <f t="shared" si="93"/>
        <v>0</v>
      </c>
      <c r="AS168" s="63">
        <f t="shared" si="94"/>
        <v>0</v>
      </c>
      <c r="AT168" s="64">
        <f t="shared" si="95"/>
        <v>110.76859999999999</v>
      </c>
      <c r="AU168" s="64">
        <f t="shared" si="96"/>
        <v>110.76859999999999</v>
      </c>
      <c r="AV168" s="76">
        <v>85.987499999999997</v>
      </c>
      <c r="AW168" s="76">
        <v>0</v>
      </c>
      <c r="AX168" s="76">
        <v>0</v>
      </c>
      <c r="AY168" s="76">
        <v>24.781100000000002</v>
      </c>
      <c r="AZ168" s="64">
        <f t="shared" si="97"/>
        <v>0</v>
      </c>
      <c r="BA168" s="76">
        <v>0</v>
      </c>
      <c r="BB168" s="76">
        <v>0</v>
      </c>
      <c r="BC168" s="76">
        <v>0</v>
      </c>
      <c r="BD168" s="64">
        <f t="shared" si="98"/>
        <v>85.987499999999997</v>
      </c>
      <c r="BE168" s="64">
        <f t="shared" si="99"/>
        <v>85.987499999999997</v>
      </c>
      <c r="BF168" s="76">
        <v>85.987499999999997</v>
      </c>
      <c r="BG168" s="76">
        <v>0</v>
      </c>
      <c r="BH168" s="76">
        <v>0</v>
      </c>
      <c r="BI168" s="76">
        <v>22.278000000000002</v>
      </c>
      <c r="BJ168" s="64">
        <f t="shared" si="100"/>
        <v>0</v>
      </c>
      <c r="BK168" s="76">
        <v>0</v>
      </c>
      <c r="BL168" s="76">
        <v>0</v>
      </c>
      <c r="BM168" s="76">
        <v>0</v>
      </c>
      <c r="BN168" s="76">
        <f t="shared" si="101"/>
        <v>106.05869999999999</v>
      </c>
      <c r="BO168" s="76">
        <f t="shared" si="102"/>
        <v>106.05869999999999</v>
      </c>
      <c r="BP168" s="76">
        <v>85.987499999999997</v>
      </c>
      <c r="BQ168" s="76">
        <v>0</v>
      </c>
      <c r="BR168" s="76">
        <v>0</v>
      </c>
      <c r="BS168" s="76">
        <v>20.071199999999997</v>
      </c>
      <c r="BT168" s="64">
        <f t="shared" si="103"/>
        <v>0</v>
      </c>
      <c r="BU168" s="76">
        <v>0</v>
      </c>
      <c r="BV168" s="76">
        <v>0</v>
      </c>
      <c r="BW168" s="76">
        <v>0</v>
      </c>
      <c r="BX168" s="76">
        <f t="shared" si="104"/>
        <v>521.49080000000004</v>
      </c>
      <c r="BY168" s="76">
        <f t="shared" si="105"/>
        <v>261.60719999999998</v>
      </c>
      <c r="BZ168" s="76">
        <f t="shared" si="106"/>
        <v>0</v>
      </c>
      <c r="CA168" s="76">
        <f t="shared" si="107"/>
        <v>0</v>
      </c>
      <c r="CB168" s="76">
        <f t="shared" si="108"/>
        <v>259.8836</v>
      </c>
      <c r="CC168" s="76">
        <f t="shared" si="109"/>
        <v>0</v>
      </c>
      <c r="CD168" s="76">
        <f t="shared" si="110"/>
        <v>0</v>
      </c>
      <c r="CE168" s="76">
        <f t="shared" si="111"/>
        <v>0</v>
      </c>
      <c r="CF168" s="76">
        <f t="shared" si="112"/>
        <v>0</v>
      </c>
      <c r="CG168" s="76">
        <f t="shared" si="113"/>
        <v>95.433599999999998</v>
      </c>
      <c r="CH168" s="76">
        <f t="shared" si="114"/>
        <v>95.433599999999998</v>
      </c>
      <c r="CI168" s="76">
        <v>85.987499999999997</v>
      </c>
      <c r="CJ168" s="76">
        <v>0</v>
      </c>
      <c r="CK168" s="76">
        <v>0</v>
      </c>
      <c r="CL168" s="76">
        <v>9.4460999999999995</v>
      </c>
      <c r="CM168" s="64">
        <f t="shared" si="115"/>
        <v>0</v>
      </c>
      <c r="CN168" s="76">
        <v>0</v>
      </c>
      <c r="CO168" s="76">
        <v>0</v>
      </c>
      <c r="CP168" s="76">
        <v>0</v>
      </c>
      <c r="CQ168" s="64">
        <f t="shared" si="116"/>
        <v>97.716999999999999</v>
      </c>
      <c r="CR168" s="64">
        <f t="shared" si="117"/>
        <v>97.716999999999999</v>
      </c>
      <c r="CS168" s="76">
        <v>85.987499999999997</v>
      </c>
      <c r="CT168" s="76">
        <v>0</v>
      </c>
      <c r="CU168" s="76">
        <v>0</v>
      </c>
      <c r="CV168" s="76">
        <v>11.7295</v>
      </c>
      <c r="CW168" s="64">
        <f t="shared" si="118"/>
        <v>0</v>
      </c>
      <c r="CX168" s="76">
        <v>0</v>
      </c>
      <c r="CY168" s="76">
        <v>0</v>
      </c>
      <c r="CZ168" s="76">
        <v>0</v>
      </c>
      <c r="DA168" s="64">
        <f t="shared" si="119"/>
        <v>328.34019999999998</v>
      </c>
      <c r="DB168" s="64">
        <f t="shared" si="120"/>
        <v>328.34019999999998</v>
      </c>
      <c r="DC168" s="76">
        <v>89.632199999999997</v>
      </c>
      <c r="DD168" s="76">
        <v>0</v>
      </c>
      <c r="DE168" s="76">
        <v>0</v>
      </c>
      <c r="DF168" s="76">
        <v>238.708</v>
      </c>
      <c r="DG168" s="82">
        <f t="shared" si="121"/>
        <v>0</v>
      </c>
      <c r="DH168" s="83">
        <v>0</v>
      </c>
      <c r="DI168" s="83">
        <v>0</v>
      </c>
      <c r="DJ168" s="83">
        <v>0</v>
      </c>
      <c r="DK168" s="67" t="e">
        <f>#REF!+#REF!+#REF!+#REF!</f>
        <v>#REF!</v>
      </c>
      <c r="DL168" s="67" t="e">
        <f>#REF!+#REF!+AK168+BX168</f>
        <v>#REF!</v>
      </c>
      <c r="DM168" s="67" t="e">
        <f>#REF!+#REF!+AL168+BY168</f>
        <v>#REF!</v>
      </c>
      <c r="DN168" s="67" t="e">
        <f>#REF!+#REF!+AM168+BZ168</f>
        <v>#REF!</v>
      </c>
      <c r="DO168" s="67" t="e">
        <f>#REF!+#REF!+AN168+CA168</f>
        <v>#REF!</v>
      </c>
      <c r="DP168" s="67" t="e">
        <f>#REF!+#REF!+AO168+CB168</f>
        <v>#REF!</v>
      </c>
      <c r="DQ168" s="67" t="e">
        <f>#REF!+#REF!+AP168+CC168</f>
        <v>#REF!</v>
      </c>
      <c r="DR168" s="67" t="e">
        <f>#REF!+#REF!+AQ168+CD168</f>
        <v>#REF!</v>
      </c>
      <c r="DS168" s="67" t="e">
        <f>#REF!+#REF!+AR168+CE168</f>
        <v>#REF!</v>
      </c>
      <c r="DT168" s="67" t="e">
        <f>#REF!+#REF!+AS168+CF168</f>
        <v>#REF!</v>
      </c>
      <c r="DU168" s="64" t="e">
        <f>DK168-#REF!</f>
        <v>#REF!</v>
      </c>
      <c r="DV16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8" s="64" t="e">
        <f t="shared" si="122"/>
        <v>#REF!</v>
      </c>
      <c r="DX168" s="64" t="e">
        <f>DN168-Таблица13[[#This Row],[ФОТ20]]</f>
        <v>#REF!</v>
      </c>
      <c r="DY168" s="64" t="e">
        <f>DO168-Таблица13[[#This Row],[ЕСН24]]</f>
        <v>#REF!</v>
      </c>
      <c r="DZ168" s="64" t="e">
        <f t="shared" si="123"/>
        <v>#REF!</v>
      </c>
      <c r="EA16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8" s="64" t="e">
        <f t="shared" si="124"/>
        <v>#REF!</v>
      </c>
      <c r="EC168" s="64" t="e">
        <f t="shared" si="125"/>
        <v>#REF!</v>
      </c>
      <c r="ED168" s="64" t="e">
        <f t="shared" si="126"/>
        <v>#REF!</v>
      </c>
    </row>
    <row r="169" spans="1:134" ht="67.5" hidden="1">
      <c r="A169" s="70" t="s">
        <v>226</v>
      </c>
      <c r="B169" s="70">
        <v>157</v>
      </c>
      <c r="C169" s="71" t="s">
        <v>227</v>
      </c>
      <c r="D169" s="72" t="s">
        <v>228</v>
      </c>
      <c r="E169" s="73">
        <v>1</v>
      </c>
      <c r="F169" s="74" t="s">
        <v>229</v>
      </c>
      <c r="G169" s="73" t="s">
        <v>247</v>
      </c>
      <c r="H169" s="73" t="s">
        <v>231</v>
      </c>
      <c r="I169" s="73" t="s">
        <v>232</v>
      </c>
      <c r="J169" s="14" t="s">
        <v>257</v>
      </c>
      <c r="K169" s="75" t="s">
        <v>258</v>
      </c>
      <c r="L169" s="75" t="s">
        <v>259</v>
      </c>
      <c r="M169" s="75" t="s">
        <v>838</v>
      </c>
      <c r="N169" s="75" t="s">
        <v>839</v>
      </c>
      <c r="O169" s="70"/>
      <c r="P169" s="76" t="s">
        <v>840</v>
      </c>
      <c r="Q169" s="76" t="s">
        <v>841</v>
      </c>
      <c r="R169" s="76" t="s">
        <v>842</v>
      </c>
      <c r="S169" s="76" t="s">
        <v>515</v>
      </c>
      <c r="T169" s="77" t="s">
        <v>516</v>
      </c>
      <c r="U169" s="77" t="s">
        <v>517</v>
      </c>
      <c r="V169" s="76">
        <v>493.28480000000002</v>
      </c>
      <c r="W169" s="76">
        <v>229.25200000000001</v>
      </c>
      <c r="X169" s="78">
        <v>0</v>
      </c>
      <c r="Y169" s="76">
        <v>0</v>
      </c>
      <c r="Z169" s="76">
        <v>0</v>
      </c>
      <c r="AA169" s="76">
        <v>0</v>
      </c>
      <c r="AB169" s="76">
        <v>1728.38</v>
      </c>
      <c r="AC169" s="76">
        <v>229.25200000000001</v>
      </c>
      <c r="AD169" s="76">
        <v>493.28480000000002</v>
      </c>
      <c r="AE169" s="79">
        <v>0</v>
      </c>
      <c r="AF169" s="79">
        <v>0</v>
      </c>
      <c r="AG169" s="76">
        <v>722.53680000000008</v>
      </c>
      <c r="AH169" s="74">
        <v>43143</v>
      </c>
      <c r="AI169" s="74">
        <v>43175</v>
      </c>
      <c r="AJ169" s="93"/>
      <c r="AK169" s="63">
        <f t="shared" si="86"/>
        <v>0</v>
      </c>
      <c r="AL169" s="63">
        <f t="shared" si="87"/>
        <v>0</v>
      </c>
      <c r="AM169" s="63">
        <f t="shared" si="88"/>
        <v>0</v>
      </c>
      <c r="AN169" s="63">
        <f t="shared" si="89"/>
        <v>0</v>
      </c>
      <c r="AO169" s="63">
        <f t="shared" si="90"/>
        <v>0</v>
      </c>
      <c r="AP169" s="63">
        <f t="shared" si="91"/>
        <v>0</v>
      </c>
      <c r="AQ169" s="63">
        <f t="shared" si="92"/>
        <v>0</v>
      </c>
      <c r="AR169" s="63">
        <f t="shared" si="93"/>
        <v>0</v>
      </c>
      <c r="AS169" s="63">
        <f t="shared" si="94"/>
        <v>0</v>
      </c>
      <c r="AT169" s="64">
        <f t="shared" si="95"/>
        <v>0</v>
      </c>
      <c r="AU169" s="64">
        <f t="shared" si="96"/>
        <v>0</v>
      </c>
      <c r="AV169" s="76">
        <v>0</v>
      </c>
      <c r="AW169" s="76">
        <v>0</v>
      </c>
      <c r="AX169" s="76">
        <v>0</v>
      </c>
      <c r="AY169" s="76">
        <v>0</v>
      </c>
      <c r="AZ169" s="64">
        <f t="shared" si="97"/>
        <v>0</v>
      </c>
      <c r="BA169" s="76">
        <v>0</v>
      </c>
      <c r="BB169" s="76">
        <v>0</v>
      </c>
      <c r="BC169" s="76">
        <v>0</v>
      </c>
      <c r="BD169" s="64">
        <f t="shared" si="98"/>
        <v>0</v>
      </c>
      <c r="BE169" s="64">
        <f t="shared" si="99"/>
        <v>0</v>
      </c>
      <c r="BF169" s="76">
        <v>0</v>
      </c>
      <c r="BG169" s="76">
        <v>0</v>
      </c>
      <c r="BH169" s="76">
        <v>0</v>
      </c>
      <c r="BI169" s="76">
        <v>0</v>
      </c>
      <c r="BJ169" s="64">
        <f t="shared" si="100"/>
        <v>0</v>
      </c>
      <c r="BK169" s="76">
        <v>0</v>
      </c>
      <c r="BL169" s="76">
        <v>0</v>
      </c>
      <c r="BM169" s="76">
        <v>0</v>
      </c>
      <c r="BN169" s="76">
        <f t="shared" si="101"/>
        <v>0</v>
      </c>
      <c r="BO169" s="76">
        <f t="shared" si="102"/>
        <v>0</v>
      </c>
      <c r="BP169" s="76">
        <v>0</v>
      </c>
      <c r="BQ169" s="76">
        <v>0</v>
      </c>
      <c r="BR169" s="76">
        <v>0</v>
      </c>
      <c r="BS169" s="76">
        <v>0</v>
      </c>
      <c r="BT169" s="64">
        <f t="shared" si="103"/>
        <v>0</v>
      </c>
      <c r="BU169" s="76">
        <v>0</v>
      </c>
      <c r="BV169" s="76">
        <v>0</v>
      </c>
      <c r="BW169" s="76">
        <v>0</v>
      </c>
      <c r="BX169" s="76">
        <f t="shared" si="104"/>
        <v>0</v>
      </c>
      <c r="BY169" s="76">
        <f t="shared" si="105"/>
        <v>0</v>
      </c>
      <c r="BZ169" s="76">
        <f t="shared" si="106"/>
        <v>0</v>
      </c>
      <c r="CA169" s="76">
        <f t="shared" si="107"/>
        <v>0</v>
      </c>
      <c r="CB169" s="76">
        <f t="shared" si="108"/>
        <v>0</v>
      </c>
      <c r="CC169" s="76">
        <f t="shared" si="109"/>
        <v>0</v>
      </c>
      <c r="CD169" s="76">
        <f t="shared" si="110"/>
        <v>0</v>
      </c>
      <c r="CE169" s="76">
        <f t="shared" si="111"/>
        <v>0</v>
      </c>
      <c r="CF169" s="76">
        <f t="shared" si="112"/>
        <v>0</v>
      </c>
      <c r="CG169" s="76">
        <f t="shared" si="113"/>
        <v>0</v>
      </c>
      <c r="CH169" s="76">
        <f t="shared" si="114"/>
        <v>0</v>
      </c>
      <c r="CI169" s="76">
        <v>0</v>
      </c>
      <c r="CJ169" s="76">
        <v>0</v>
      </c>
      <c r="CK169" s="76">
        <v>0</v>
      </c>
      <c r="CL169" s="76">
        <v>0</v>
      </c>
      <c r="CM169" s="64">
        <f t="shared" si="115"/>
        <v>0</v>
      </c>
      <c r="CN169" s="76">
        <v>0</v>
      </c>
      <c r="CO169" s="76">
        <v>0</v>
      </c>
      <c r="CP169" s="76">
        <v>0</v>
      </c>
      <c r="CQ169" s="64">
        <f t="shared" si="116"/>
        <v>0</v>
      </c>
      <c r="CR169" s="64">
        <f t="shared" si="117"/>
        <v>0</v>
      </c>
      <c r="CS169" s="76">
        <v>0</v>
      </c>
      <c r="CT169" s="76">
        <v>0</v>
      </c>
      <c r="CU169" s="76">
        <v>0</v>
      </c>
      <c r="CV169" s="76">
        <v>0</v>
      </c>
      <c r="CW169" s="64">
        <f t="shared" si="118"/>
        <v>0</v>
      </c>
      <c r="CX169" s="76">
        <v>0</v>
      </c>
      <c r="CY169" s="76">
        <v>0</v>
      </c>
      <c r="CZ169" s="76">
        <v>0</v>
      </c>
      <c r="DA169" s="64">
        <f t="shared" si="119"/>
        <v>0</v>
      </c>
      <c r="DB169" s="64">
        <f t="shared" si="120"/>
        <v>0</v>
      </c>
      <c r="DC169" s="76">
        <v>0</v>
      </c>
      <c r="DD169" s="76">
        <v>0</v>
      </c>
      <c r="DE169" s="76">
        <v>0</v>
      </c>
      <c r="DF169" s="76">
        <v>0</v>
      </c>
      <c r="DG169" s="82">
        <f t="shared" si="121"/>
        <v>0</v>
      </c>
      <c r="DH169" s="83">
        <v>0</v>
      </c>
      <c r="DI169" s="83">
        <v>0</v>
      </c>
      <c r="DJ169" s="83">
        <v>0</v>
      </c>
      <c r="DK169" s="67" t="e">
        <f>#REF!+#REF!+#REF!+#REF!</f>
        <v>#REF!</v>
      </c>
      <c r="DL169" s="67" t="e">
        <f>#REF!+#REF!+AK169+BX169</f>
        <v>#REF!</v>
      </c>
      <c r="DM169" s="67" t="e">
        <f>#REF!+#REF!+AL169+BY169</f>
        <v>#REF!</v>
      </c>
      <c r="DN169" s="67" t="e">
        <f>#REF!+#REF!+AM169+BZ169</f>
        <v>#REF!</v>
      </c>
      <c r="DO169" s="67" t="e">
        <f>#REF!+#REF!+AN169+CA169</f>
        <v>#REF!</v>
      </c>
      <c r="DP169" s="67" t="e">
        <f>#REF!+#REF!+AO169+CB169</f>
        <v>#REF!</v>
      </c>
      <c r="DQ169" s="67" t="e">
        <f>#REF!+#REF!+AP169+CC169</f>
        <v>#REF!</v>
      </c>
      <c r="DR169" s="67" t="e">
        <f>#REF!+#REF!+AQ169+CD169</f>
        <v>#REF!</v>
      </c>
      <c r="DS169" s="67" t="e">
        <f>#REF!+#REF!+AR169+CE169</f>
        <v>#REF!</v>
      </c>
      <c r="DT169" s="67" t="e">
        <f>#REF!+#REF!+AS169+CF169</f>
        <v>#REF!</v>
      </c>
      <c r="DU169" s="64" t="e">
        <f>DK169-#REF!</f>
        <v>#REF!</v>
      </c>
      <c r="DV16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69" s="64" t="e">
        <f t="shared" si="122"/>
        <v>#REF!</v>
      </c>
      <c r="DX169" s="64" t="e">
        <f>DN169-Таблица13[[#This Row],[ФОТ20]]</f>
        <v>#REF!</v>
      </c>
      <c r="DY169" s="64" t="e">
        <f>DO169-Таблица13[[#This Row],[ЕСН24]]</f>
        <v>#REF!</v>
      </c>
      <c r="DZ169" s="64" t="e">
        <f t="shared" si="123"/>
        <v>#REF!</v>
      </c>
      <c r="EA16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69" s="64" t="e">
        <f t="shared" si="124"/>
        <v>#REF!</v>
      </c>
      <c r="EC169" s="64" t="e">
        <f t="shared" si="125"/>
        <v>#REF!</v>
      </c>
      <c r="ED169" s="64" t="e">
        <f t="shared" si="126"/>
        <v>#REF!</v>
      </c>
    </row>
    <row r="170" spans="1:134" ht="225" hidden="1">
      <c r="A170" s="70" t="s">
        <v>226</v>
      </c>
      <c r="B170" s="70">
        <v>158</v>
      </c>
      <c r="C170" s="71" t="s">
        <v>227</v>
      </c>
      <c r="D170" s="72" t="s">
        <v>277</v>
      </c>
      <c r="E170" s="73">
        <v>1</v>
      </c>
      <c r="F170" s="74" t="s">
        <v>229</v>
      </c>
      <c r="G170" s="73" t="s">
        <v>247</v>
      </c>
      <c r="H170" s="73" t="s">
        <v>231</v>
      </c>
      <c r="I170" s="73" t="s">
        <v>232</v>
      </c>
      <c r="J170" s="14" t="s">
        <v>262</v>
      </c>
      <c r="K170" s="75" t="s">
        <v>263</v>
      </c>
      <c r="L170" s="75" t="s">
        <v>280</v>
      </c>
      <c r="M170" s="75" t="s">
        <v>838</v>
      </c>
      <c r="N170" s="75" t="s">
        <v>843</v>
      </c>
      <c r="O170" s="70"/>
      <c r="P170" s="76" t="s">
        <v>844</v>
      </c>
      <c r="Q170" s="76" t="s">
        <v>845</v>
      </c>
      <c r="R170" s="76" t="s">
        <v>846</v>
      </c>
      <c r="S170" s="76" t="s">
        <v>338</v>
      </c>
      <c r="T170" s="77"/>
      <c r="U170" s="77"/>
      <c r="V170" s="76">
        <v>0</v>
      </c>
      <c r="W170" s="76">
        <v>0</v>
      </c>
      <c r="X170" s="78">
        <v>0</v>
      </c>
      <c r="Y170" s="76">
        <v>647.09429999999998</v>
      </c>
      <c r="Z170" s="76">
        <v>138.69110000000001</v>
      </c>
      <c r="AA170" s="76">
        <v>78.103700000000003</v>
      </c>
      <c r="AB170" s="76">
        <v>2463.3793999999998</v>
      </c>
      <c r="AC170" s="76">
        <v>863.88909999999998</v>
      </c>
      <c r="AD170" s="76">
        <v>0</v>
      </c>
      <c r="AE170" s="79">
        <v>0</v>
      </c>
      <c r="AF170" s="79">
        <v>0</v>
      </c>
      <c r="AG170" s="76">
        <v>863.88909999999998</v>
      </c>
      <c r="AH170" s="74">
        <v>43313</v>
      </c>
      <c r="AI170" s="74">
        <v>43343</v>
      </c>
      <c r="AJ170" s="93" t="s">
        <v>331</v>
      </c>
      <c r="AK170" s="63">
        <f t="shared" si="86"/>
        <v>0</v>
      </c>
      <c r="AL170" s="63">
        <f t="shared" si="87"/>
        <v>0</v>
      </c>
      <c r="AM170" s="63">
        <f t="shared" si="88"/>
        <v>0</v>
      </c>
      <c r="AN170" s="63">
        <f t="shared" si="89"/>
        <v>0</v>
      </c>
      <c r="AO170" s="63">
        <f t="shared" si="90"/>
        <v>0</v>
      </c>
      <c r="AP170" s="63">
        <f t="shared" si="91"/>
        <v>863.88909999999998</v>
      </c>
      <c r="AQ170" s="63">
        <f t="shared" si="92"/>
        <v>647.09429999999998</v>
      </c>
      <c r="AR170" s="63">
        <f t="shared" si="93"/>
        <v>138.69110000000001</v>
      </c>
      <c r="AS170" s="63">
        <f t="shared" si="94"/>
        <v>78.103700000000003</v>
      </c>
      <c r="AT170" s="64">
        <f t="shared" si="95"/>
        <v>0</v>
      </c>
      <c r="AU170" s="64">
        <f t="shared" si="96"/>
        <v>0</v>
      </c>
      <c r="AV170" s="76">
        <v>0</v>
      </c>
      <c r="AW170" s="76">
        <v>0</v>
      </c>
      <c r="AX170" s="76">
        <v>0</v>
      </c>
      <c r="AY170" s="76">
        <v>0</v>
      </c>
      <c r="AZ170" s="64">
        <f t="shared" si="97"/>
        <v>0</v>
      </c>
      <c r="BA170" s="76">
        <v>0</v>
      </c>
      <c r="BB170" s="76">
        <v>0</v>
      </c>
      <c r="BC170" s="76">
        <v>0</v>
      </c>
      <c r="BD170" s="64">
        <f t="shared" si="98"/>
        <v>863.88909999999998</v>
      </c>
      <c r="BE170" s="64">
        <f t="shared" si="99"/>
        <v>0</v>
      </c>
      <c r="BF170" s="76">
        <v>0</v>
      </c>
      <c r="BG170" s="76">
        <v>0</v>
      </c>
      <c r="BH170" s="76">
        <v>0</v>
      </c>
      <c r="BI170" s="76">
        <v>0</v>
      </c>
      <c r="BJ170" s="64">
        <f t="shared" si="100"/>
        <v>863.88909999999998</v>
      </c>
      <c r="BK170" s="76">
        <v>647.09429999999998</v>
      </c>
      <c r="BL170" s="76">
        <v>138.69110000000001</v>
      </c>
      <c r="BM170" s="76">
        <v>78.103700000000003</v>
      </c>
      <c r="BN170" s="76">
        <f t="shared" si="101"/>
        <v>0</v>
      </c>
      <c r="BO170" s="76">
        <f t="shared" si="102"/>
        <v>0</v>
      </c>
      <c r="BP170" s="76">
        <v>0</v>
      </c>
      <c r="BQ170" s="76">
        <v>0</v>
      </c>
      <c r="BR170" s="76">
        <v>0</v>
      </c>
      <c r="BS170" s="76">
        <v>0</v>
      </c>
      <c r="BT170" s="64">
        <f t="shared" si="103"/>
        <v>0</v>
      </c>
      <c r="BU170" s="76">
        <v>0</v>
      </c>
      <c r="BV170" s="76">
        <v>0</v>
      </c>
      <c r="BW170" s="76">
        <v>0</v>
      </c>
      <c r="BX170" s="76">
        <f t="shared" si="104"/>
        <v>0</v>
      </c>
      <c r="BY170" s="76">
        <f t="shared" si="105"/>
        <v>0</v>
      </c>
      <c r="BZ170" s="76">
        <f t="shared" si="106"/>
        <v>0</v>
      </c>
      <c r="CA170" s="76">
        <f t="shared" si="107"/>
        <v>0</v>
      </c>
      <c r="CB170" s="76">
        <f t="shared" si="108"/>
        <v>0</v>
      </c>
      <c r="CC170" s="76">
        <f t="shared" si="109"/>
        <v>0</v>
      </c>
      <c r="CD170" s="76">
        <f t="shared" si="110"/>
        <v>0</v>
      </c>
      <c r="CE170" s="76">
        <f t="shared" si="111"/>
        <v>0</v>
      </c>
      <c r="CF170" s="76">
        <f t="shared" si="112"/>
        <v>0</v>
      </c>
      <c r="CG170" s="76">
        <f t="shared" si="113"/>
        <v>0</v>
      </c>
      <c r="CH170" s="76">
        <f t="shared" si="114"/>
        <v>0</v>
      </c>
      <c r="CI170" s="76">
        <v>0</v>
      </c>
      <c r="CJ170" s="76">
        <v>0</v>
      </c>
      <c r="CK170" s="76">
        <v>0</v>
      </c>
      <c r="CL170" s="76">
        <v>0</v>
      </c>
      <c r="CM170" s="64">
        <f t="shared" si="115"/>
        <v>0</v>
      </c>
      <c r="CN170" s="76">
        <v>0</v>
      </c>
      <c r="CO170" s="76">
        <v>0</v>
      </c>
      <c r="CP170" s="76">
        <v>0</v>
      </c>
      <c r="CQ170" s="64">
        <f t="shared" si="116"/>
        <v>0</v>
      </c>
      <c r="CR170" s="64">
        <f t="shared" si="117"/>
        <v>0</v>
      </c>
      <c r="CS170" s="76">
        <v>0</v>
      </c>
      <c r="CT170" s="76">
        <v>0</v>
      </c>
      <c r="CU170" s="76">
        <v>0</v>
      </c>
      <c r="CV170" s="76">
        <v>0</v>
      </c>
      <c r="CW170" s="64">
        <f t="shared" si="118"/>
        <v>0</v>
      </c>
      <c r="CX170" s="76">
        <v>0</v>
      </c>
      <c r="CY170" s="76">
        <v>0</v>
      </c>
      <c r="CZ170" s="76">
        <v>0</v>
      </c>
      <c r="DA170" s="64">
        <f t="shared" si="119"/>
        <v>0</v>
      </c>
      <c r="DB170" s="64">
        <f t="shared" si="120"/>
        <v>0</v>
      </c>
      <c r="DC170" s="76">
        <v>0</v>
      </c>
      <c r="DD170" s="76">
        <v>0</v>
      </c>
      <c r="DE170" s="76">
        <v>0</v>
      </c>
      <c r="DF170" s="76">
        <v>0</v>
      </c>
      <c r="DG170" s="82">
        <f t="shared" si="121"/>
        <v>0</v>
      </c>
      <c r="DH170" s="83">
        <v>0</v>
      </c>
      <c r="DI170" s="83">
        <v>0</v>
      </c>
      <c r="DJ170" s="83">
        <v>0</v>
      </c>
      <c r="DK170" s="67" t="e">
        <f>#REF!+#REF!+#REF!+#REF!</f>
        <v>#REF!</v>
      </c>
      <c r="DL170" s="67" t="e">
        <f>#REF!+#REF!+AK170+BX170</f>
        <v>#REF!</v>
      </c>
      <c r="DM170" s="67" t="e">
        <f>#REF!+#REF!+AL170+BY170</f>
        <v>#REF!</v>
      </c>
      <c r="DN170" s="67" t="e">
        <f>#REF!+#REF!+AM170+BZ170</f>
        <v>#REF!</v>
      </c>
      <c r="DO170" s="67" t="e">
        <f>#REF!+#REF!+AN170+CA170</f>
        <v>#REF!</v>
      </c>
      <c r="DP170" s="67" t="e">
        <f>#REF!+#REF!+AO170+CB170</f>
        <v>#REF!</v>
      </c>
      <c r="DQ170" s="67" t="e">
        <f>#REF!+#REF!+AP170+CC170</f>
        <v>#REF!</v>
      </c>
      <c r="DR170" s="67" t="e">
        <f>#REF!+#REF!+AQ170+CD170</f>
        <v>#REF!</v>
      </c>
      <c r="DS170" s="67" t="e">
        <f>#REF!+#REF!+AR170+CE170</f>
        <v>#REF!</v>
      </c>
      <c r="DT170" s="67" t="e">
        <f>#REF!+#REF!+AS170+CF170</f>
        <v>#REF!</v>
      </c>
      <c r="DU170" s="64" t="e">
        <f>DK170-#REF!</f>
        <v>#REF!</v>
      </c>
      <c r="DV17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0" s="64" t="e">
        <f t="shared" si="122"/>
        <v>#REF!</v>
      </c>
      <c r="DX170" s="64" t="e">
        <f>DN170-Таблица13[[#This Row],[ФОТ20]]</f>
        <v>#REF!</v>
      </c>
      <c r="DY170" s="64" t="e">
        <f>DO170-Таблица13[[#This Row],[ЕСН24]]</f>
        <v>#REF!</v>
      </c>
      <c r="DZ170" s="64" t="e">
        <f t="shared" si="123"/>
        <v>#REF!</v>
      </c>
      <c r="EA17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0" s="64" t="e">
        <f t="shared" si="124"/>
        <v>#REF!</v>
      </c>
      <c r="EC170" s="64" t="e">
        <f t="shared" si="125"/>
        <v>#REF!</v>
      </c>
      <c r="ED170" s="64" t="e">
        <f t="shared" si="126"/>
        <v>#REF!</v>
      </c>
    </row>
    <row r="171" spans="1:134" ht="225" hidden="1">
      <c r="A171" s="70" t="s">
        <v>226</v>
      </c>
      <c r="B171" s="70">
        <v>159</v>
      </c>
      <c r="C171" s="71" t="s">
        <v>227</v>
      </c>
      <c r="D171" s="72" t="s">
        <v>277</v>
      </c>
      <c r="E171" s="73">
        <v>1</v>
      </c>
      <c r="F171" s="74" t="s">
        <v>229</v>
      </c>
      <c r="G171" s="73" t="s">
        <v>247</v>
      </c>
      <c r="H171" s="73" t="s">
        <v>231</v>
      </c>
      <c r="I171" s="73" t="s">
        <v>232</v>
      </c>
      <c r="J171" s="14" t="s">
        <v>262</v>
      </c>
      <c r="K171" s="75" t="s">
        <v>263</v>
      </c>
      <c r="L171" s="75" t="s">
        <v>280</v>
      </c>
      <c r="M171" s="75" t="s">
        <v>838</v>
      </c>
      <c r="N171" s="75" t="s">
        <v>843</v>
      </c>
      <c r="O171" s="70"/>
      <c r="P171" s="76" t="s">
        <v>847</v>
      </c>
      <c r="Q171" s="76" t="s">
        <v>845</v>
      </c>
      <c r="R171" s="76" t="s">
        <v>848</v>
      </c>
      <c r="S171" s="76" t="s">
        <v>338</v>
      </c>
      <c r="T171" s="77"/>
      <c r="U171" s="77"/>
      <c r="V171" s="76">
        <v>0</v>
      </c>
      <c r="W171" s="76">
        <v>0</v>
      </c>
      <c r="X171" s="78">
        <v>0</v>
      </c>
      <c r="Y171" s="76">
        <v>372.26439999999997</v>
      </c>
      <c r="Z171" s="76">
        <v>194.7227</v>
      </c>
      <c r="AA171" s="76">
        <v>22.784299999999998</v>
      </c>
      <c r="AB171" s="76">
        <v>1432.2940000000001</v>
      </c>
      <c r="AC171" s="76">
        <v>589.77139999999997</v>
      </c>
      <c r="AD171" s="76">
        <v>0</v>
      </c>
      <c r="AE171" s="79">
        <v>0</v>
      </c>
      <c r="AF171" s="79">
        <v>0</v>
      </c>
      <c r="AG171" s="76">
        <v>589.77139999999997</v>
      </c>
      <c r="AH171" s="74">
        <v>43313</v>
      </c>
      <c r="AI171" s="74">
        <v>43343</v>
      </c>
      <c r="AJ171" s="93" t="s">
        <v>331</v>
      </c>
      <c r="AK171" s="63">
        <f t="shared" si="86"/>
        <v>0</v>
      </c>
      <c r="AL171" s="63">
        <f t="shared" si="87"/>
        <v>0</v>
      </c>
      <c r="AM171" s="63">
        <f t="shared" si="88"/>
        <v>0</v>
      </c>
      <c r="AN171" s="63">
        <f t="shared" si="89"/>
        <v>0</v>
      </c>
      <c r="AO171" s="63">
        <f t="shared" si="90"/>
        <v>0</v>
      </c>
      <c r="AP171" s="63">
        <f t="shared" si="91"/>
        <v>589.77139999999997</v>
      </c>
      <c r="AQ171" s="63">
        <f t="shared" si="92"/>
        <v>372.26439999999997</v>
      </c>
      <c r="AR171" s="63">
        <f t="shared" si="93"/>
        <v>194.7227</v>
      </c>
      <c r="AS171" s="63">
        <f t="shared" si="94"/>
        <v>22.784299999999998</v>
      </c>
      <c r="AT171" s="64">
        <f t="shared" si="95"/>
        <v>0</v>
      </c>
      <c r="AU171" s="64">
        <f t="shared" si="96"/>
        <v>0</v>
      </c>
      <c r="AV171" s="76">
        <v>0</v>
      </c>
      <c r="AW171" s="76">
        <v>0</v>
      </c>
      <c r="AX171" s="76">
        <v>0</v>
      </c>
      <c r="AY171" s="76">
        <v>0</v>
      </c>
      <c r="AZ171" s="64">
        <f t="shared" si="97"/>
        <v>0</v>
      </c>
      <c r="BA171" s="76">
        <v>0</v>
      </c>
      <c r="BB171" s="76">
        <v>0</v>
      </c>
      <c r="BC171" s="76">
        <v>0</v>
      </c>
      <c r="BD171" s="64">
        <f t="shared" si="98"/>
        <v>589.77139999999997</v>
      </c>
      <c r="BE171" s="64">
        <f t="shared" si="99"/>
        <v>0</v>
      </c>
      <c r="BF171" s="76">
        <v>0</v>
      </c>
      <c r="BG171" s="76">
        <v>0</v>
      </c>
      <c r="BH171" s="76">
        <v>0</v>
      </c>
      <c r="BI171" s="76">
        <v>0</v>
      </c>
      <c r="BJ171" s="64">
        <f t="shared" si="100"/>
        <v>589.77139999999997</v>
      </c>
      <c r="BK171" s="76">
        <v>372.26439999999997</v>
      </c>
      <c r="BL171" s="76">
        <v>194.7227</v>
      </c>
      <c r="BM171" s="76">
        <v>22.784299999999998</v>
      </c>
      <c r="BN171" s="76">
        <f t="shared" si="101"/>
        <v>0</v>
      </c>
      <c r="BO171" s="76">
        <f t="shared" si="102"/>
        <v>0</v>
      </c>
      <c r="BP171" s="76">
        <v>0</v>
      </c>
      <c r="BQ171" s="76">
        <v>0</v>
      </c>
      <c r="BR171" s="76">
        <v>0</v>
      </c>
      <c r="BS171" s="76">
        <v>0</v>
      </c>
      <c r="BT171" s="64">
        <f t="shared" si="103"/>
        <v>0</v>
      </c>
      <c r="BU171" s="76">
        <v>0</v>
      </c>
      <c r="BV171" s="76">
        <v>0</v>
      </c>
      <c r="BW171" s="76">
        <v>0</v>
      </c>
      <c r="BX171" s="76">
        <f t="shared" si="104"/>
        <v>0</v>
      </c>
      <c r="BY171" s="76">
        <f t="shared" si="105"/>
        <v>0</v>
      </c>
      <c r="BZ171" s="76">
        <f t="shared" si="106"/>
        <v>0</v>
      </c>
      <c r="CA171" s="76">
        <f t="shared" si="107"/>
        <v>0</v>
      </c>
      <c r="CB171" s="76">
        <f t="shared" si="108"/>
        <v>0</v>
      </c>
      <c r="CC171" s="76">
        <f t="shared" si="109"/>
        <v>0</v>
      </c>
      <c r="CD171" s="76">
        <f t="shared" si="110"/>
        <v>0</v>
      </c>
      <c r="CE171" s="76">
        <f t="shared" si="111"/>
        <v>0</v>
      </c>
      <c r="CF171" s="76">
        <f t="shared" si="112"/>
        <v>0</v>
      </c>
      <c r="CG171" s="76">
        <f t="shared" si="113"/>
        <v>0</v>
      </c>
      <c r="CH171" s="76">
        <f t="shared" si="114"/>
        <v>0</v>
      </c>
      <c r="CI171" s="76">
        <v>0</v>
      </c>
      <c r="CJ171" s="76">
        <v>0</v>
      </c>
      <c r="CK171" s="76">
        <v>0</v>
      </c>
      <c r="CL171" s="76">
        <v>0</v>
      </c>
      <c r="CM171" s="64">
        <f t="shared" si="115"/>
        <v>0</v>
      </c>
      <c r="CN171" s="76">
        <v>0</v>
      </c>
      <c r="CO171" s="76">
        <v>0</v>
      </c>
      <c r="CP171" s="76">
        <v>0</v>
      </c>
      <c r="CQ171" s="64">
        <f t="shared" si="116"/>
        <v>0</v>
      </c>
      <c r="CR171" s="64">
        <f t="shared" si="117"/>
        <v>0</v>
      </c>
      <c r="CS171" s="76">
        <v>0</v>
      </c>
      <c r="CT171" s="76">
        <v>0</v>
      </c>
      <c r="CU171" s="76">
        <v>0</v>
      </c>
      <c r="CV171" s="76">
        <v>0</v>
      </c>
      <c r="CW171" s="64">
        <f t="shared" si="118"/>
        <v>0</v>
      </c>
      <c r="CX171" s="76">
        <v>0</v>
      </c>
      <c r="CY171" s="76">
        <v>0</v>
      </c>
      <c r="CZ171" s="76">
        <v>0</v>
      </c>
      <c r="DA171" s="64">
        <f t="shared" si="119"/>
        <v>0</v>
      </c>
      <c r="DB171" s="64">
        <f t="shared" si="120"/>
        <v>0</v>
      </c>
      <c r="DC171" s="76">
        <v>0</v>
      </c>
      <c r="DD171" s="76">
        <v>0</v>
      </c>
      <c r="DE171" s="76">
        <v>0</v>
      </c>
      <c r="DF171" s="76">
        <v>0</v>
      </c>
      <c r="DG171" s="82">
        <f t="shared" si="121"/>
        <v>0</v>
      </c>
      <c r="DH171" s="83">
        <v>0</v>
      </c>
      <c r="DI171" s="83">
        <v>0</v>
      </c>
      <c r="DJ171" s="83">
        <v>0</v>
      </c>
      <c r="DK171" s="67" t="e">
        <f>#REF!+#REF!+#REF!+#REF!</f>
        <v>#REF!</v>
      </c>
      <c r="DL171" s="67" t="e">
        <f>#REF!+#REF!+AK171+BX171</f>
        <v>#REF!</v>
      </c>
      <c r="DM171" s="67" t="e">
        <f>#REF!+#REF!+AL171+BY171</f>
        <v>#REF!</v>
      </c>
      <c r="DN171" s="67" t="e">
        <f>#REF!+#REF!+AM171+BZ171</f>
        <v>#REF!</v>
      </c>
      <c r="DO171" s="67" t="e">
        <f>#REF!+#REF!+AN171+CA171</f>
        <v>#REF!</v>
      </c>
      <c r="DP171" s="67" t="e">
        <f>#REF!+#REF!+AO171+CB171</f>
        <v>#REF!</v>
      </c>
      <c r="DQ171" s="67" t="e">
        <f>#REF!+#REF!+AP171+CC171</f>
        <v>#REF!</v>
      </c>
      <c r="DR171" s="67" t="e">
        <f>#REF!+#REF!+AQ171+CD171</f>
        <v>#REF!</v>
      </c>
      <c r="DS171" s="67" t="e">
        <f>#REF!+#REF!+AR171+CE171</f>
        <v>#REF!</v>
      </c>
      <c r="DT171" s="67" t="e">
        <f>#REF!+#REF!+AS171+CF171</f>
        <v>#REF!</v>
      </c>
      <c r="DU171" s="64" t="e">
        <f>DK171-#REF!</f>
        <v>#REF!</v>
      </c>
      <c r="DV17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1" s="64" t="e">
        <f t="shared" si="122"/>
        <v>#REF!</v>
      </c>
      <c r="DX171" s="64" t="e">
        <f>DN171-Таблица13[[#This Row],[ФОТ20]]</f>
        <v>#REF!</v>
      </c>
      <c r="DY171" s="64" t="e">
        <f>DO171-Таблица13[[#This Row],[ЕСН24]]</f>
        <v>#REF!</v>
      </c>
      <c r="DZ171" s="64" t="e">
        <f t="shared" si="123"/>
        <v>#REF!</v>
      </c>
      <c r="EA17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1" s="64" t="e">
        <f t="shared" si="124"/>
        <v>#REF!</v>
      </c>
      <c r="EC171" s="64" t="e">
        <f t="shared" si="125"/>
        <v>#REF!</v>
      </c>
      <c r="ED171" s="64" t="e">
        <f t="shared" si="126"/>
        <v>#REF!</v>
      </c>
    </row>
    <row r="172" spans="1:134" ht="45" hidden="1">
      <c r="A172" s="70" t="s">
        <v>226</v>
      </c>
      <c r="B172" s="70">
        <v>160</v>
      </c>
      <c r="C172" s="71" t="s">
        <v>227</v>
      </c>
      <c r="D172" s="72" t="s">
        <v>228</v>
      </c>
      <c r="E172" s="73">
        <v>1</v>
      </c>
      <c r="F172" s="74" t="s">
        <v>229</v>
      </c>
      <c r="G172" s="73" t="s">
        <v>247</v>
      </c>
      <c r="H172" s="73" t="s">
        <v>642</v>
      </c>
      <c r="I172" s="73" t="s">
        <v>232</v>
      </c>
      <c r="J172" s="14" t="s">
        <v>849</v>
      </c>
      <c r="K172" s="75" t="s">
        <v>268</v>
      </c>
      <c r="L172" s="75" t="s">
        <v>290</v>
      </c>
      <c r="M172" s="75" t="s">
        <v>549</v>
      </c>
      <c r="N172" s="75" t="s">
        <v>850</v>
      </c>
      <c r="O172" s="70"/>
      <c r="P172" s="76" t="s">
        <v>851</v>
      </c>
      <c r="Q172" s="76"/>
      <c r="R172" s="76" t="s">
        <v>852</v>
      </c>
      <c r="S172" s="76" t="s">
        <v>649</v>
      </c>
      <c r="T172" s="77" t="s">
        <v>642</v>
      </c>
      <c r="U172" s="77" t="s">
        <v>650</v>
      </c>
      <c r="V172" s="76">
        <v>29.706399999999999</v>
      </c>
      <c r="W172" s="76">
        <v>1.4994999999999998</v>
      </c>
      <c r="X172" s="78">
        <v>0</v>
      </c>
      <c r="Y172" s="76">
        <v>0</v>
      </c>
      <c r="Z172" s="76">
        <v>0</v>
      </c>
      <c r="AA172" s="76">
        <v>0</v>
      </c>
      <c r="AB172" s="76">
        <v>91.23</v>
      </c>
      <c r="AC172" s="76">
        <v>1.4994999999999998</v>
      </c>
      <c r="AD172" s="76">
        <v>29.706399999999999</v>
      </c>
      <c r="AE172" s="79">
        <v>0</v>
      </c>
      <c r="AF172" s="79">
        <v>0</v>
      </c>
      <c r="AG172" s="76">
        <v>31.2059</v>
      </c>
      <c r="AH172" s="74">
        <v>43191</v>
      </c>
      <c r="AI172" s="74">
        <v>43434</v>
      </c>
      <c r="AJ172" s="93"/>
      <c r="AK172" s="63">
        <f t="shared" si="86"/>
        <v>9.9021000000000008</v>
      </c>
      <c r="AL172" s="63">
        <f t="shared" si="87"/>
        <v>9.9021000000000008</v>
      </c>
      <c r="AM172" s="63">
        <f t="shared" si="88"/>
        <v>0</v>
      </c>
      <c r="AN172" s="63">
        <f t="shared" si="89"/>
        <v>0</v>
      </c>
      <c r="AO172" s="63">
        <f t="shared" si="90"/>
        <v>0.1951</v>
      </c>
      <c r="AP172" s="63">
        <f t="shared" si="91"/>
        <v>0</v>
      </c>
      <c r="AQ172" s="63">
        <f t="shared" si="92"/>
        <v>0</v>
      </c>
      <c r="AR172" s="63">
        <f t="shared" si="93"/>
        <v>0</v>
      </c>
      <c r="AS172" s="63">
        <f t="shared" si="94"/>
        <v>0</v>
      </c>
      <c r="AT172" s="64">
        <f t="shared" si="95"/>
        <v>0</v>
      </c>
      <c r="AU172" s="64">
        <f t="shared" si="96"/>
        <v>0</v>
      </c>
      <c r="AV172" s="76">
        <v>0</v>
      </c>
      <c r="AW172" s="76">
        <v>0</v>
      </c>
      <c r="AX172" s="76">
        <v>0</v>
      </c>
      <c r="AY172" s="76">
        <v>0</v>
      </c>
      <c r="AZ172" s="64">
        <f t="shared" si="97"/>
        <v>0</v>
      </c>
      <c r="BA172" s="76">
        <v>0</v>
      </c>
      <c r="BB172" s="76">
        <v>0</v>
      </c>
      <c r="BC172" s="76">
        <v>0</v>
      </c>
      <c r="BD172" s="64">
        <f t="shared" si="98"/>
        <v>9.9021000000000008</v>
      </c>
      <c r="BE172" s="64">
        <f t="shared" si="99"/>
        <v>9.9021000000000008</v>
      </c>
      <c r="BF172" s="76">
        <v>9.9021000000000008</v>
      </c>
      <c r="BG172" s="76">
        <v>0</v>
      </c>
      <c r="BH172" s="76">
        <v>0</v>
      </c>
      <c r="BI172" s="76">
        <v>0.1951</v>
      </c>
      <c r="BJ172" s="64">
        <f t="shared" si="100"/>
        <v>0</v>
      </c>
      <c r="BK172" s="76">
        <v>0</v>
      </c>
      <c r="BL172" s="76">
        <v>0</v>
      </c>
      <c r="BM172" s="76">
        <v>0</v>
      </c>
      <c r="BN172" s="76">
        <f t="shared" si="101"/>
        <v>0</v>
      </c>
      <c r="BO172" s="76">
        <f t="shared" si="102"/>
        <v>0</v>
      </c>
      <c r="BP172" s="76">
        <v>0</v>
      </c>
      <c r="BQ172" s="76">
        <v>0</v>
      </c>
      <c r="BR172" s="76">
        <v>0</v>
      </c>
      <c r="BS172" s="76">
        <v>0</v>
      </c>
      <c r="BT172" s="64">
        <f t="shared" si="103"/>
        <v>0</v>
      </c>
      <c r="BU172" s="76">
        <v>0</v>
      </c>
      <c r="BV172" s="76">
        <v>0</v>
      </c>
      <c r="BW172" s="76">
        <v>0</v>
      </c>
      <c r="BX172" s="76">
        <f t="shared" si="104"/>
        <v>11.011500000000002</v>
      </c>
      <c r="BY172" s="76">
        <f t="shared" si="105"/>
        <v>9.9021000000000008</v>
      </c>
      <c r="BZ172" s="76">
        <f t="shared" si="106"/>
        <v>0</v>
      </c>
      <c r="CA172" s="76">
        <f t="shared" si="107"/>
        <v>0</v>
      </c>
      <c r="CB172" s="76">
        <f t="shared" si="108"/>
        <v>1.1094000000000002</v>
      </c>
      <c r="CC172" s="76">
        <f t="shared" si="109"/>
        <v>0</v>
      </c>
      <c r="CD172" s="76">
        <f t="shared" si="110"/>
        <v>0</v>
      </c>
      <c r="CE172" s="76">
        <f t="shared" si="111"/>
        <v>0</v>
      </c>
      <c r="CF172" s="76">
        <f t="shared" si="112"/>
        <v>0</v>
      </c>
      <c r="CG172" s="76">
        <f t="shared" si="113"/>
        <v>0</v>
      </c>
      <c r="CH172" s="76">
        <f t="shared" si="114"/>
        <v>0</v>
      </c>
      <c r="CI172" s="76">
        <v>0</v>
      </c>
      <c r="CJ172" s="76">
        <v>0</v>
      </c>
      <c r="CK172" s="76">
        <v>0</v>
      </c>
      <c r="CL172" s="76">
        <v>0</v>
      </c>
      <c r="CM172" s="64">
        <f t="shared" si="115"/>
        <v>0</v>
      </c>
      <c r="CN172" s="76">
        <v>0</v>
      </c>
      <c r="CO172" s="76">
        <v>0</v>
      </c>
      <c r="CP172" s="76">
        <v>0</v>
      </c>
      <c r="CQ172" s="64">
        <f t="shared" si="116"/>
        <v>11.011500000000002</v>
      </c>
      <c r="CR172" s="64">
        <f t="shared" si="117"/>
        <v>11.011500000000002</v>
      </c>
      <c r="CS172" s="76">
        <v>9.9021000000000008</v>
      </c>
      <c r="CT172" s="76">
        <v>0</v>
      </c>
      <c r="CU172" s="76">
        <v>0</v>
      </c>
      <c r="CV172" s="76">
        <v>1.1094000000000002</v>
      </c>
      <c r="CW172" s="64">
        <f t="shared" si="118"/>
        <v>0</v>
      </c>
      <c r="CX172" s="76">
        <v>0</v>
      </c>
      <c r="CY172" s="76">
        <v>0</v>
      </c>
      <c r="CZ172" s="76">
        <v>0</v>
      </c>
      <c r="DA172" s="64">
        <f t="shared" si="119"/>
        <v>0</v>
      </c>
      <c r="DB172" s="64">
        <f t="shared" si="120"/>
        <v>0</v>
      </c>
      <c r="DC172" s="76">
        <v>0</v>
      </c>
      <c r="DD172" s="76">
        <v>0</v>
      </c>
      <c r="DE172" s="76">
        <v>0</v>
      </c>
      <c r="DF172" s="76">
        <v>0</v>
      </c>
      <c r="DG172" s="82">
        <f t="shared" si="121"/>
        <v>0</v>
      </c>
      <c r="DH172" s="83">
        <v>0</v>
      </c>
      <c r="DI172" s="83">
        <v>0</v>
      </c>
      <c r="DJ172" s="83">
        <v>0</v>
      </c>
      <c r="DK172" s="67" t="e">
        <f>#REF!+#REF!+#REF!+#REF!</f>
        <v>#REF!</v>
      </c>
      <c r="DL172" s="67" t="e">
        <f>#REF!+#REF!+AK172+BX172</f>
        <v>#REF!</v>
      </c>
      <c r="DM172" s="67" t="e">
        <f>#REF!+#REF!+AL172+BY172</f>
        <v>#REF!</v>
      </c>
      <c r="DN172" s="67" t="e">
        <f>#REF!+#REF!+AM172+BZ172</f>
        <v>#REF!</v>
      </c>
      <c r="DO172" s="67" t="e">
        <f>#REF!+#REF!+AN172+CA172</f>
        <v>#REF!</v>
      </c>
      <c r="DP172" s="67" t="e">
        <f>#REF!+#REF!+AO172+CB172</f>
        <v>#REF!</v>
      </c>
      <c r="DQ172" s="67" t="e">
        <f>#REF!+#REF!+AP172+CC172</f>
        <v>#REF!</v>
      </c>
      <c r="DR172" s="67" t="e">
        <f>#REF!+#REF!+AQ172+CD172</f>
        <v>#REF!</v>
      </c>
      <c r="DS172" s="67" t="e">
        <f>#REF!+#REF!+AR172+CE172</f>
        <v>#REF!</v>
      </c>
      <c r="DT172" s="67" t="e">
        <f>#REF!+#REF!+AS172+CF172</f>
        <v>#REF!</v>
      </c>
      <c r="DU172" s="64" t="e">
        <f>DK172-#REF!</f>
        <v>#REF!</v>
      </c>
      <c r="DV17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2" s="64" t="e">
        <f t="shared" si="122"/>
        <v>#REF!</v>
      </c>
      <c r="DX172" s="64" t="e">
        <f>DN172-Таблица13[[#This Row],[ФОТ20]]</f>
        <v>#REF!</v>
      </c>
      <c r="DY172" s="64" t="e">
        <f>DO172-Таблица13[[#This Row],[ЕСН24]]</f>
        <v>#REF!</v>
      </c>
      <c r="DZ172" s="64" t="e">
        <f t="shared" si="123"/>
        <v>#REF!</v>
      </c>
      <c r="EA17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2" s="64" t="e">
        <f t="shared" si="124"/>
        <v>#REF!</v>
      </c>
      <c r="EC172" s="64" t="e">
        <f t="shared" si="125"/>
        <v>#REF!</v>
      </c>
      <c r="ED172" s="64" t="e">
        <f t="shared" si="126"/>
        <v>#REF!</v>
      </c>
    </row>
    <row r="173" spans="1:134" ht="123.75" hidden="1">
      <c r="A173" s="70" t="s">
        <v>226</v>
      </c>
      <c r="B173" s="70">
        <v>161</v>
      </c>
      <c r="C173" s="71" t="s">
        <v>227</v>
      </c>
      <c r="D173" s="72" t="s">
        <v>228</v>
      </c>
      <c r="E173" s="73">
        <v>1</v>
      </c>
      <c r="F173" s="74" t="s">
        <v>229</v>
      </c>
      <c r="G173" s="73" t="s">
        <v>247</v>
      </c>
      <c r="H173" s="73" t="s">
        <v>231</v>
      </c>
      <c r="I173" s="73" t="s">
        <v>232</v>
      </c>
      <c r="J173" s="14" t="s">
        <v>339</v>
      </c>
      <c r="K173" s="75" t="s">
        <v>268</v>
      </c>
      <c r="L173" s="75" t="s">
        <v>290</v>
      </c>
      <c r="M173" s="75" t="s">
        <v>333</v>
      </c>
      <c r="N173" s="75" t="s">
        <v>853</v>
      </c>
      <c r="O173" s="70"/>
      <c r="P173" s="76" t="s">
        <v>854</v>
      </c>
      <c r="Q173" s="76" t="s">
        <v>855</v>
      </c>
      <c r="R173" s="76" t="s">
        <v>856</v>
      </c>
      <c r="S173" s="76" t="s">
        <v>857</v>
      </c>
      <c r="T173" s="77" t="s">
        <v>516</v>
      </c>
      <c r="U173" s="77" t="s">
        <v>517</v>
      </c>
      <c r="V173" s="76">
        <v>152.32909999999998</v>
      </c>
      <c r="W173" s="76">
        <v>0.48159999999999997</v>
      </c>
      <c r="X173" s="78">
        <v>0</v>
      </c>
      <c r="Y173" s="76">
        <v>0</v>
      </c>
      <c r="Z173" s="76">
        <v>0</v>
      </c>
      <c r="AA173" s="76">
        <v>0</v>
      </c>
      <c r="AB173" s="76">
        <v>552.56690000000003</v>
      </c>
      <c r="AC173" s="76">
        <v>0.48159999999999997</v>
      </c>
      <c r="AD173" s="76">
        <v>152.32909999999998</v>
      </c>
      <c r="AE173" s="79">
        <v>0</v>
      </c>
      <c r="AF173" s="79">
        <v>0</v>
      </c>
      <c r="AG173" s="76">
        <v>152.8107</v>
      </c>
      <c r="AH173" s="74">
        <v>43101</v>
      </c>
      <c r="AI173" s="74">
        <v>43465</v>
      </c>
      <c r="AJ173" s="93"/>
      <c r="AK173" s="63">
        <f t="shared" si="86"/>
        <v>38.147200000000005</v>
      </c>
      <c r="AL173" s="63">
        <f t="shared" si="87"/>
        <v>38.067</v>
      </c>
      <c r="AM173" s="63">
        <f t="shared" si="88"/>
        <v>0</v>
      </c>
      <c r="AN173" s="63">
        <f t="shared" si="89"/>
        <v>0</v>
      </c>
      <c r="AO173" s="63">
        <f t="shared" si="90"/>
        <v>0.12030000000000002</v>
      </c>
      <c r="AP173" s="63">
        <f t="shared" si="91"/>
        <v>0</v>
      </c>
      <c r="AQ173" s="63">
        <f t="shared" si="92"/>
        <v>0</v>
      </c>
      <c r="AR173" s="63">
        <f t="shared" si="93"/>
        <v>0</v>
      </c>
      <c r="AS173" s="63">
        <f t="shared" si="94"/>
        <v>0</v>
      </c>
      <c r="AT173" s="64">
        <f t="shared" si="95"/>
        <v>12.729100000000001</v>
      </c>
      <c r="AU173" s="64">
        <f t="shared" si="96"/>
        <v>12.729100000000001</v>
      </c>
      <c r="AV173" s="76">
        <v>12.689</v>
      </c>
      <c r="AW173" s="76">
        <v>0</v>
      </c>
      <c r="AX173" s="76">
        <v>0</v>
      </c>
      <c r="AY173" s="76">
        <v>4.0100000000000004E-2</v>
      </c>
      <c r="AZ173" s="64">
        <f t="shared" si="97"/>
        <v>0</v>
      </c>
      <c r="BA173" s="76">
        <v>0</v>
      </c>
      <c r="BB173" s="76">
        <v>0</v>
      </c>
      <c r="BC173" s="76">
        <v>0</v>
      </c>
      <c r="BD173" s="64">
        <f t="shared" si="98"/>
        <v>12.689</v>
      </c>
      <c r="BE173" s="64">
        <f t="shared" si="99"/>
        <v>12.689</v>
      </c>
      <c r="BF173" s="76">
        <v>12.689</v>
      </c>
      <c r="BG173" s="76">
        <v>0</v>
      </c>
      <c r="BH173" s="76">
        <v>0</v>
      </c>
      <c r="BI173" s="76">
        <v>4.0100000000000004E-2</v>
      </c>
      <c r="BJ173" s="64">
        <f t="shared" si="100"/>
        <v>0</v>
      </c>
      <c r="BK173" s="76">
        <v>0</v>
      </c>
      <c r="BL173" s="76">
        <v>0</v>
      </c>
      <c r="BM173" s="76">
        <v>0</v>
      </c>
      <c r="BN173" s="76">
        <f t="shared" si="101"/>
        <v>12.729100000000001</v>
      </c>
      <c r="BO173" s="76">
        <f t="shared" si="102"/>
        <v>12.729100000000001</v>
      </c>
      <c r="BP173" s="76">
        <v>12.689</v>
      </c>
      <c r="BQ173" s="76">
        <v>0</v>
      </c>
      <c r="BR173" s="76">
        <v>0</v>
      </c>
      <c r="BS173" s="76">
        <v>4.0100000000000004E-2</v>
      </c>
      <c r="BT173" s="64">
        <f t="shared" si="103"/>
        <v>0</v>
      </c>
      <c r="BU173" s="76">
        <v>0</v>
      </c>
      <c r="BV173" s="76">
        <v>0</v>
      </c>
      <c r="BW173" s="76">
        <v>0</v>
      </c>
      <c r="BX173" s="76">
        <f t="shared" si="104"/>
        <v>38.248400000000004</v>
      </c>
      <c r="BY173" s="76">
        <f t="shared" si="105"/>
        <v>38.127899999999997</v>
      </c>
      <c r="BZ173" s="76">
        <f t="shared" si="106"/>
        <v>0</v>
      </c>
      <c r="CA173" s="76">
        <f t="shared" si="107"/>
        <v>0</v>
      </c>
      <c r="CB173" s="76">
        <f t="shared" si="108"/>
        <v>0.12050000000000001</v>
      </c>
      <c r="CC173" s="76">
        <f t="shared" si="109"/>
        <v>0</v>
      </c>
      <c r="CD173" s="76">
        <f t="shared" si="110"/>
        <v>0</v>
      </c>
      <c r="CE173" s="76">
        <f t="shared" si="111"/>
        <v>0</v>
      </c>
      <c r="CF173" s="76">
        <f t="shared" si="112"/>
        <v>0</v>
      </c>
      <c r="CG173" s="76">
        <f t="shared" si="113"/>
        <v>12.729100000000001</v>
      </c>
      <c r="CH173" s="76">
        <f t="shared" si="114"/>
        <v>12.729100000000001</v>
      </c>
      <c r="CI173" s="76">
        <v>12.689</v>
      </c>
      <c r="CJ173" s="76">
        <v>0</v>
      </c>
      <c r="CK173" s="76">
        <v>0</v>
      </c>
      <c r="CL173" s="76">
        <v>4.0100000000000004E-2</v>
      </c>
      <c r="CM173" s="64">
        <f t="shared" si="115"/>
        <v>0</v>
      </c>
      <c r="CN173" s="76">
        <v>0</v>
      </c>
      <c r="CO173" s="76">
        <v>0</v>
      </c>
      <c r="CP173" s="76">
        <v>0</v>
      </c>
      <c r="CQ173" s="64">
        <f t="shared" si="116"/>
        <v>12.729100000000001</v>
      </c>
      <c r="CR173" s="64">
        <f t="shared" si="117"/>
        <v>12.729100000000001</v>
      </c>
      <c r="CS173" s="76">
        <v>12.689</v>
      </c>
      <c r="CT173" s="76">
        <v>0</v>
      </c>
      <c r="CU173" s="76">
        <v>0</v>
      </c>
      <c r="CV173" s="76">
        <v>4.0100000000000004E-2</v>
      </c>
      <c r="CW173" s="64">
        <f t="shared" si="118"/>
        <v>0</v>
      </c>
      <c r="CX173" s="76">
        <v>0</v>
      </c>
      <c r="CY173" s="76">
        <v>0</v>
      </c>
      <c r="CZ173" s="76">
        <v>0</v>
      </c>
      <c r="DA173" s="64">
        <f t="shared" si="119"/>
        <v>12.7902</v>
      </c>
      <c r="DB173" s="64">
        <f t="shared" si="120"/>
        <v>12.7902</v>
      </c>
      <c r="DC173" s="76">
        <v>12.7499</v>
      </c>
      <c r="DD173" s="76">
        <v>0</v>
      </c>
      <c r="DE173" s="76">
        <v>0</v>
      </c>
      <c r="DF173" s="76">
        <v>4.0300000000000002E-2</v>
      </c>
      <c r="DG173" s="82">
        <f t="shared" si="121"/>
        <v>0</v>
      </c>
      <c r="DH173" s="83">
        <v>0</v>
      </c>
      <c r="DI173" s="83">
        <v>0</v>
      </c>
      <c r="DJ173" s="83">
        <v>0</v>
      </c>
      <c r="DK173" s="67" t="e">
        <f>#REF!+#REF!+#REF!+#REF!</f>
        <v>#REF!</v>
      </c>
      <c r="DL173" s="67" t="e">
        <f>#REF!+#REF!+AK173+BX173</f>
        <v>#REF!</v>
      </c>
      <c r="DM173" s="67" t="e">
        <f>#REF!+#REF!+AL173+BY173</f>
        <v>#REF!</v>
      </c>
      <c r="DN173" s="67" t="e">
        <f>#REF!+#REF!+AM173+BZ173</f>
        <v>#REF!</v>
      </c>
      <c r="DO173" s="67" t="e">
        <f>#REF!+#REF!+AN173+CA173</f>
        <v>#REF!</v>
      </c>
      <c r="DP173" s="67" t="e">
        <f>#REF!+#REF!+AO173+CB173</f>
        <v>#REF!</v>
      </c>
      <c r="DQ173" s="67" t="e">
        <f>#REF!+#REF!+AP173+CC173</f>
        <v>#REF!</v>
      </c>
      <c r="DR173" s="67" t="e">
        <f>#REF!+#REF!+AQ173+CD173</f>
        <v>#REF!</v>
      </c>
      <c r="DS173" s="67" t="e">
        <f>#REF!+#REF!+AR173+CE173</f>
        <v>#REF!</v>
      </c>
      <c r="DT173" s="67" t="e">
        <f>#REF!+#REF!+AS173+CF173</f>
        <v>#REF!</v>
      </c>
      <c r="DU173" s="64" t="e">
        <f>DK173-#REF!</f>
        <v>#REF!</v>
      </c>
      <c r="DV17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3" s="64" t="e">
        <f t="shared" si="122"/>
        <v>#REF!</v>
      </c>
      <c r="DX173" s="64" t="e">
        <f>DN173-Таблица13[[#This Row],[ФОТ20]]</f>
        <v>#REF!</v>
      </c>
      <c r="DY173" s="64" t="e">
        <f>DO173-Таблица13[[#This Row],[ЕСН24]]</f>
        <v>#REF!</v>
      </c>
      <c r="DZ173" s="64" t="e">
        <f t="shared" si="123"/>
        <v>#REF!</v>
      </c>
      <c r="EA17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3" s="64" t="e">
        <f t="shared" si="124"/>
        <v>#REF!</v>
      </c>
      <c r="EC173" s="64" t="e">
        <f t="shared" si="125"/>
        <v>#REF!</v>
      </c>
      <c r="ED173" s="64" t="e">
        <f t="shared" si="126"/>
        <v>#REF!</v>
      </c>
    </row>
    <row r="174" spans="1:134" ht="45" hidden="1">
      <c r="A174" s="70" t="s">
        <v>226</v>
      </c>
      <c r="B174" s="70">
        <v>162</v>
      </c>
      <c r="C174" s="71" t="s">
        <v>227</v>
      </c>
      <c r="D174" s="72" t="s">
        <v>277</v>
      </c>
      <c r="E174" s="73">
        <v>1</v>
      </c>
      <c r="F174" s="74" t="s">
        <v>229</v>
      </c>
      <c r="G174" s="73" t="s">
        <v>247</v>
      </c>
      <c r="H174" s="73" t="s">
        <v>231</v>
      </c>
      <c r="I174" s="73" t="s">
        <v>232</v>
      </c>
      <c r="J174" s="14" t="s">
        <v>267</v>
      </c>
      <c r="K174" s="75" t="s">
        <v>263</v>
      </c>
      <c r="L174" s="75" t="s">
        <v>280</v>
      </c>
      <c r="M174" s="75" t="s">
        <v>376</v>
      </c>
      <c r="N174" s="75" t="s">
        <v>385</v>
      </c>
      <c r="O174" s="70"/>
      <c r="P174" s="76" t="s">
        <v>858</v>
      </c>
      <c r="Q174" s="76" t="s">
        <v>859</v>
      </c>
      <c r="R174" s="76" t="s">
        <v>860</v>
      </c>
      <c r="S174" s="76" t="s">
        <v>507</v>
      </c>
      <c r="T174" s="77"/>
      <c r="U174" s="77"/>
      <c r="V174" s="76">
        <v>0</v>
      </c>
      <c r="W174" s="76">
        <v>0</v>
      </c>
      <c r="X174" s="78">
        <v>0</v>
      </c>
      <c r="Y174" s="76">
        <v>37.808399999999999</v>
      </c>
      <c r="Z174" s="76">
        <v>3.4576000000000002</v>
      </c>
      <c r="AA174" s="76">
        <v>0.47439999999999999</v>
      </c>
      <c r="AB174" s="76">
        <v>128.61799999999999</v>
      </c>
      <c r="AC174" s="76">
        <v>41.740400000000001</v>
      </c>
      <c r="AD174" s="76">
        <v>0</v>
      </c>
      <c r="AE174" s="79">
        <v>0</v>
      </c>
      <c r="AF174" s="79">
        <v>0</v>
      </c>
      <c r="AG174" s="76">
        <v>41.740400000000001</v>
      </c>
      <c r="AH174" s="74">
        <v>43276</v>
      </c>
      <c r="AI174" s="74">
        <v>43281</v>
      </c>
      <c r="AJ174" s="93" t="s">
        <v>331</v>
      </c>
      <c r="AK174" s="63">
        <f t="shared" si="86"/>
        <v>0</v>
      </c>
      <c r="AL174" s="63">
        <f t="shared" si="87"/>
        <v>0</v>
      </c>
      <c r="AM174" s="63">
        <f t="shared" si="88"/>
        <v>0</v>
      </c>
      <c r="AN174" s="63">
        <f t="shared" si="89"/>
        <v>0</v>
      </c>
      <c r="AO174" s="63">
        <f t="shared" si="90"/>
        <v>0</v>
      </c>
      <c r="AP174" s="63">
        <f t="shared" si="91"/>
        <v>0</v>
      </c>
      <c r="AQ174" s="63">
        <f t="shared" si="92"/>
        <v>0</v>
      </c>
      <c r="AR174" s="63">
        <f t="shared" si="93"/>
        <v>0</v>
      </c>
      <c r="AS174" s="63">
        <f t="shared" si="94"/>
        <v>0</v>
      </c>
      <c r="AT174" s="64">
        <f t="shared" si="95"/>
        <v>0</v>
      </c>
      <c r="AU174" s="64">
        <f t="shared" si="96"/>
        <v>0</v>
      </c>
      <c r="AV174" s="76">
        <v>0</v>
      </c>
      <c r="AW174" s="76">
        <v>0</v>
      </c>
      <c r="AX174" s="76">
        <v>0</v>
      </c>
      <c r="AY174" s="76">
        <v>0</v>
      </c>
      <c r="AZ174" s="64">
        <f t="shared" si="97"/>
        <v>0</v>
      </c>
      <c r="BA174" s="76">
        <v>0</v>
      </c>
      <c r="BB174" s="76">
        <v>0</v>
      </c>
      <c r="BC174" s="76">
        <v>0</v>
      </c>
      <c r="BD174" s="64">
        <f t="shared" si="98"/>
        <v>0</v>
      </c>
      <c r="BE174" s="64">
        <f t="shared" si="99"/>
        <v>0</v>
      </c>
      <c r="BF174" s="76">
        <v>0</v>
      </c>
      <c r="BG174" s="76">
        <v>0</v>
      </c>
      <c r="BH174" s="76">
        <v>0</v>
      </c>
      <c r="BI174" s="76">
        <v>0</v>
      </c>
      <c r="BJ174" s="64">
        <f t="shared" si="100"/>
        <v>0</v>
      </c>
      <c r="BK174" s="76">
        <v>0</v>
      </c>
      <c r="BL174" s="76">
        <v>0</v>
      </c>
      <c r="BM174" s="76">
        <v>0</v>
      </c>
      <c r="BN174" s="76">
        <f t="shared" si="101"/>
        <v>0</v>
      </c>
      <c r="BO174" s="76">
        <f t="shared" si="102"/>
        <v>0</v>
      </c>
      <c r="BP174" s="76">
        <v>0</v>
      </c>
      <c r="BQ174" s="76">
        <v>0</v>
      </c>
      <c r="BR174" s="76">
        <v>0</v>
      </c>
      <c r="BS174" s="76">
        <v>0</v>
      </c>
      <c r="BT174" s="64">
        <f t="shared" si="103"/>
        <v>0</v>
      </c>
      <c r="BU174" s="76">
        <v>0</v>
      </c>
      <c r="BV174" s="76">
        <v>0</v>
      </c>
      <c r="BW174" s="76">
        <v>0</v>
      </c>
      <c r="BX174" s="76">
        <f t="shared" si="104"/>
        <v>0</v>
      </c>
      <c r="BY174" s="76">
        <f t="shared" si="105"/>
        <v>0</v>
      </c>
      <c r="BZ174" s="76">
        <f t="shared" si="106"/>
        <v>0</v>
      </c>
      <c r="CA174" s="76">
        <f t="shared" si="107"/>
        <v>0</v>
      </c>
      <c r="CB174" s="76">
        <f t="shared" si="108"/>
        <v>0</v>
      </c>
      <c r="CC174" s="76">
        <f t="shared" si="109"/>
        <v>0</v>
      </c>
      <c r="CD174" s="76">
        <f t="shared" si="110"/>
        <v>0</v>
      </c>
      <c r="CE174" s="76">
        <f t="shared" si="111"/>
        <v>0</v>
      </c>
      <c r="CF174" s="76">
        <f t="shared" si="112"/>
        <v>0</v>
      </c>
      <c r="CG174" s="76">
        <f t="shared" si="113"/>
        <v>0</v>
      </c>
      <c r="CH174" s="76">
        <f t="shared" si="114"/>
        <v>0</v>
      </c>
      <c r="CI174" s="76">
        <v>0</v>
      </c>
      <c r="CJ174" s="76">
        <v>0</v>
      </c>
      <c r="CK174" s="76">
        <v>0</v>
      </c>
      <c r="CL174" s="76">
        <v>0</v>
      </c>
      <c r="CM174" s="64">
        <f t="shared" si="115"/>
        <v>0</v>
      </c>
      <c r="CN174" s="76">
        <v>0</v>
      </c>
      <c r="CO174" s="76">
        <v>0</v>
      </c>
      <c r="CP174" s="76">
        <v>0</v>
      </c>
      <c r="CQ174" s="64">
        <f t="shared" si="116"/>
        <v>0</v>
      </c>
      <c r="CR174" s="64">
        <f t="shared" si="117"/>
        <v>0</v>
      </c>
      <c r="CS174" s="76">
        <v>0</v>
      </c>
      <c r="CT174" s="76">
        <v>0</v>
      </c>
      <c r="CU174" s="76">
        <v>0</v>
      </c>
      <c r="CV174" s="76">
        <v>0</v>
      </c>
      <c r="CW174" s="64">
        <f t="shared" si="118"/>
        <v>0</v>
      </c>
      <c r="CX174" s="76">
        <v>0</v>
      </c>
      <c r="CY174" s="76">
        <v>0</v>
      </c>
      <c r="CZ174" s="76">
        <v>0</v>
      </c>
      <c r="DA174" s="64">
        <f t="shared" si="119"/>
        <v>0</v>
      </c>
      <c r="DB174" s="64">
        <f t="shared" si="120"/>
        <v>0</v>
      </c>
      <c r="DC174" s="76">
        <v>0</v>
      </c>
      <c r="DD174" s="76">
        <v>0</v>
      </c>
      <c r="DE174" s="76">
        <v>0</v>
      </c>
      <c r="DF174" s="76">
        <v>0</v>
      </c>
      <c r="DG174" s="82">
        <f t="shared" si="121"/>
        <v>0</v>
      </c>
      <c r="DH174" s="83">
        <v>0</v>
      </c>
      <c r="DI174" s="83">
        <v>0</v>
      </c>
      <c r="DJ174" s="83">
        <v>0</v>
      </c>
      <c r="DK174" s="67" t="e">
        <f>#REF!+#REF!+#REF!+#REF!</f>
        <v>#REF!</v>
      </c>
      <c r="DL174" s="67" t="e">
        <f>#REF!+#REF!+AK174+BX174</f>
        <v>#REF!</v>
      </c>
      <c r="DM174" s="67" t="e">
        <f>#REF!+#REF!+AL174+BY174</f>
        <v>#REF!</v>
      </c>
      <c r="DN174" s="67" t="e">
        <f>#REF!+#REF!+AM174+BZ174</f>
        <v>#REF!</v>
      </c>
      <c r="DO174" s="67" t="e">
        <f>#REF!+#REF!+AN174+CA174</f>
        <v>#REF!</v>
      </c>
      <c r="DP174" s="67" t="e">
        <f>#REF!+#REF!+AO174+CB174</f>
        <v>#REF!</v>
      </c>
      <c r="DQ174" s="67" t="e">
        <f>#REF!+#REF!+AP174+CC174</f>
        <v>#REF!</v>
      </c>
      <c r="DR174" s="67" t="e">
        <f>#REF!+#REF!+AQ174+CD174</f>
        <v>#REF!</v>
      </c>
      <c r="DS174" s="67" t="e">
        <f>#REF!+#REF!+AR174+CE174</f>
        <v>#REF!</v>
      </c>
      <c r="DT174" s="67" t="e">
        <f>#REF!+#REF!+AS174+CF174</f>
        <v>#REF!</v>
      </c>
      <c r="DU174" s="64" t="e">
        <f>DK174-#REF!</f>
        <v>#REF!</v>
      </c>
      <c r="DV17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4" s="64" t="e">
        <f t="shared" si="122"/>
        <v>#REF!</v>
      </c>
      <c r="DX174" s="64" t="e">
        <f>DN174-Таблица13[[#This Row],[ФОТ20]]</f>
        <v>#REF!</v>
      </c>
      <c r="DY174" s="64" t="e">
        <f>DO174-Таблица13[[#This Row],[ЕСН24]]</f>
        <v>#REF!</v>
      </c>
      <c r="DZ174" s="64" t="e">
        <f t="shared" si="123"/>
        <v>#REF!</v>
      </c>
      <c r="EA17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4" s="64" t="e">
        <f t="shared" si="124"/>
        <v>#REF!</v>
      </c>
      <c r="EC174" s="64" t="e">
        <f t="shared" si="125"/>
        <v>#REF!</v>
      </c>
      <c r="ED174" s="64" t="e">
        <f t="shared" si="126"/>
        <v>#REF!</v>
      </c>
    </row>
    <row r="175" spans="1:134" ht="45" hidden="1">
      <c r="A175" s="70" t="s">
        <v>226</v>
      </c>
      <c r="B175" s="70">
        <v>163</v>
      </c>
      <c r="C175" s="71" t="s">
        <v>227</v>
      </c>
      <c r="D175" s="72" t="s">
        <v>228</v>
      </c>
      <c r="E175" s="73">
        <v>3</v>
      </c>
      <c r="F175" s="74" t="s">
        <v>229</v>
      </c>
      <c r="G175" s="73" t="s">
        <v>247</v>
      </c>
      <c r="H175" s="73" t="s">
        <v>231</v>
      </c>
      <c r="I175" s="73" t="s">
        <v>232</v>
      </c>
      <c r="J175" s="14" t="s">
        <v>267</v>
      </c>
      <c r="K175" s="75" t="s">
        <v>263</v>
      </c>
      <c r="L175" s="75" t="s">
        <v>264</v>
      </c>
      <c r="M175" s="75" t="s">
        <v>376</v>
      </c>
      <c r="N175" s="75" t="s">
        <v>385</v>
      </c>
      <c r="O175" s="70"/>
      <c r="P175" s="76" t="s">
        <v>861</v>
      </c>
      <c r="Q175" s="76"/>
      <c r="R175" s="76" t="s">
        <v>862</v>
      </c>
      <c r="S175" s="76" t="s">
        <v>507</v>
      </c>
      <c r="T175" s="77"/>
      <c r="U175" s="77"/>
      <c r="V175" s="76">
        <v>0</v>
      </c>
      <c r="W175" s="76">
        <v>0</v>
      </c>
      <c r="X175" s="78">
        <v>0</v>
      </c>
      <c r="Y175" s="76">
        <v>12950</v>
      </c>
      <c r="Z175" s="76">
        <v>0</v>
      </c>
      <c r="AA175" s="76">
        <v>1229.732</v>
      </c>
      <c r="AB175" s="76">
        <v>0</v>
      </c>
      <c r="AC175" s="76">
        <v>14179.732</v>
      </c>
      <c r="AD175" s="76">
        <v>0</v>
      </c>
      <c r="AE175" s="79">
        <v>0</v>
      </c>
      <c r="AF175" s="79">
        <v>0</v>
      </c>
      <c r="AG175" s="76">
        <v>14179.732</v>
      </c>
      <c r="AH175" s="74">
        <v>43221</v>
      </c>
      <c r="AI175" s="74">
        <v>43342</v>
      </c>
      <c r="AJ175" s="93"/>
      <c r="AK175" s="63">
        <f t="shared" si="86"/>
        <v>0</v>
      </c>
      <c r="AL175" s="63">
        <f t="shared" si="87"/>
        <v>0</v>
      </c>
      <c r="AM175" s="63">
        <f t="shared" si="88"/>
        <v>0</v>
      </c>
      <c r="AN175" s="63">
        <f t="shared" si="89"/>
        <v>0</v>
      </c>
      <c r="AO175" s="63">
        <f t="shared" si="90"/>
        <v>0</v>
      </c>
      <c r="AP175" s="63">
        <f t="shared" si="91"/>
        <v>14179.732</v>
      </c>
      <c r="AQ175" s="63">
        <f t="shared" si="92"/>
        <v>12950</v>
      </c>
      <c r="AR175" s="63">
        <f t="shared" si="93"/>
        <v>0</v>
      </c>
      <c r="AS175" s="63">
        <f t="shared" si="94"/>
        <v>1229.732</v>
      </c>
      <c r="AT175" s="64">
        <f t="shared" si="95"/>
        <v>0</v>
      </c>
      <c r="AU175" s="64">
        <f t="shared" si="96"/>
        <v>0</v>
      </c>
      <c r="AV175" s="76">
        <v>0</v>
      </c>
      <c r="AW175" s="76">
        <v>0</v>
      </c>
      <c r="AX175" s="76">
        <v>0</v>
      </c>
      <c r="AY175" s="76">
        <v>0</v>
      </c>
      <c r="AZ175" s="64">
        <f t="shared" si="97"/>
        <v>0</v>
      </c>
      <c r="BA175" s="76">
        <v>0</v>
      </c>
      <c r="BB175" s="76">
        <v>0</v>
      </c>
      <c r="BC175" s="76">
        <v>0</v>
      </c>
      <c r="BD175" s="64">
        <f t="shared" si="98"/>
        <v>14179.732</v>
      </c>
      <c r="BE175" s="64">
        <f t="shared" si="99"/>
        <v>0</v>
      </c>
      <c r="BF175" s="76">
        <v>0</v>
      </c>
      <c r="BG175" s="76">
        <v>0</v>
      </c>
      <c r="BH175" s="76">
        <v>0</v>
      </c>
      <c r="BI175" s="76">
        <v>0</v>
      </c>
      <c r="BJ175" s="64">
        <f t="shared" si="100"/>
        <v>14179.732</v>
      </c>
      <c r="BK175" s="76">
        <v>12950</v>
      </c>
      <c r="BL175" s="76">
        <v>0</v>
      </c>
      <c r="BM175" s="76">
        <v>1229.732</v>
      </c>
      <c r="BN175" s="76">
        <f t="shared" si="101"/>
        <v>0</v>
      </c>
      <c r="BO175" s="76">
        <f t="shared" si="102"/>
        <v>0</v>
      </c>
      <c r="BP175" s="76">
        <v>0</v>
      </c>
      <c r="BQ175" s="76">
        <v>0</v>
      </c>
      <c r="BR175" s="76">
        <v>0</v>
      </c>
      <c r="BS175" s="76">
        <v>0</v>
      </c>
      <c r="BT175" s="64">
        <f t="shared" si="103"/>
        <v>0</v>
      </c>
      <c r="BU175" s="76">
        <v>0</v>
      </c>
      <c r="BV175" s="76">
        <v>0</v>
      </c>
      <c r="BW175" s="76">
        <v>0</v>
      </c>
      <c r="BX175" s="76">
        <f t="shared" si="104"/>
        <v>0</v>
      </c>
      <c r="BY175" s="76">
        <f t="shared" si="105"/>
        <v>0</v>
      </c>
      <c r="BZ175" s="76">
        <f t="shared" si="106"/>
        <v>0</v>
      </c>
      <c r="CA175" s="76">
        <f t="shared" si="107"/>
        <v>0</v>
      </c>
      <c r="CB175" s="76">
        <f t="shared" si="108"/>
        <v>0</v>
      </c>
      <c r="CC175" s="76">
        <f t="shared" si="109"/>
        <v>0</v>
      </c>
      <c r="CD175" s="76">
        <f t="shared" si="110"/>
        <v>0</v>
      </c>
      <c r="CE175" s="76">
        <f t="shared" si="111"/>
        <v>0</v>
      </c>
      <c r="CF175" s="76">
        <f t="shared" si="112"/>
        <v>0</v>
      </c>
      <c r="CG175" s="76">
        <f t="shared" si="113"/>
        <v>0</v>
      </c>
      <c r="CH175" s="76">
        <f t="shared" si="114"/>
        <v>0</v>
      </c>
      <c r="CI175" s="76">
        <v>0</v>
      </c>
      <c r="CJ175" s="76">
        <v>0</v>
      </c>
      <c r="CK175" s="76">
        <v>0</v>
      </c>
      <c r="CL175" s="76">
        <v>0</v>
      </c>
      <c r="CM175" s="64">
        <f t="shared" si="115"/>
        <v>0</v>
      </c>
      <c r="CN175" s="76">
        <v>0</v>
      </c>
      <c r="CO175" s="76">
        <v>0</v>
      </c>
      <c r="CP175" s="76">
        <v>0</v>
      </c>
      <c r="CQ175" s="64">
        <f t="shared" si="116"/>
        <v>0</v>
      </c>
      <c r="CR175" s="64">
        <f t="shared" si="117"/>
        <v>0</v>
      </c>
      <c r="CS175" s="76">
        <v>0</v>
      </c>
      <c r="CT175" s="76">
        <v>0</v>
      </c>
      <c r="CU175" s="76">
        <v>0</v>
      </c>
      <c r="CV175" s="76">
        <v>0</v>
      </c>
      <c r="CW175" s="64">
        <f t="shared" si="118"/>
        <v>0</v>
      </c>
      <c r="CX175" s="76">
        <v>0</v>
      </c>
      <c r="CY175" s="76">
        <v>0</v>
      </c>
      <c r="CZ175" s="76">
        <v>0</v>
      </c>
      <c r="DA175" s="64">
        <f t="shared" si="119"/>
        <v>0</v>
      </c>
      <c r="DB175" s="64">
        <f t="shared" si="120"/>
        <v>0</v>
      </c>
      <c r="DC175" s="76">
        <v>0</v>
      </c>
      <c r="DD175" s="76">
        <v>0</v>
      </c>
      <c r="DE175" s="76">
        <v>0</v>
      </c>
      <c r="DF175" s="76">
        <v>0</v>
      </c>
      <c r="DG175" s="82">
        <f t="shared" si="121"/>
        <v>0</v>
      </c>
      <c r="DH175" s="83">
        <v>0</v>
      </c>
      <c r="DI175" s="83">
        <v>0</v>
      </c>
      <c r="DJ175" s="83">
        <v>0</v>
      </c>
      <c r="DK175" s="67" t="e">
        <f>#REF!+#REF!+#REF!+#REF!</f>
        <v>#REF!</v>
      </c>
      <c r="DL175" s="67" t="e">
        <f>#REF!+#REF!+AK175+BX175</f>
        <v>#REF!</v>
      </c>
      <c r="DM175" s="67" t="e">
        <f>#REF!+#REF!+AL175+BY175</f>
        <v>#REF!</v>
      </c>
      <c r="DN175" s="67" t="e">
        <f>#REF!+#REF!+AM175+BZ175</f>
        <v>#REF!</v>
      </c>
      <c r="DO175" s="67" t="e">
        <f>#REF!+#REF!+AN175+CA175</f>
        <v>#REF!</v>
      </c>
      <c r="DP175" s="67" t="e">
        <f>#REF!+#REF!+AO175+CB175</f>
        <v>#REF!</v>
      </c>
      <c r="DQ175" s="67" t="e">
        <f>#REF!+#REF!+AP175+CC175</f>
        <v>#REF!</v>
      </c>
      <c r="DR175" s="67" t="e">
        <f>#REF!+#REF!+AQ175+CD175</f>
        <v>#REF!</v>
      </c>
      <c r="DS175" s="67" t="e">
        <f>#REF!+#REF!+AR175+CE175</f>
        <v>#REF!</v>
      </c>
      <c r="DT175" s="67" t="e">
        <f>#REF!+#REF!+AS175+CF175</f>
        <v>#REF!</v>
      </c>
      <c r="DU175" s="64" t="e">
        <f>DK175-#REF!</f>
        <v>#REF!</v>
      </c>
      <c r="DV17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5" s="64" t="e">
        <f t="shared" si="122"/>
        <v>#REF!</v>
      </c>
      <c r="DX175" s="64" t="e">
        <f>DN175-Таблица13[[#This Row],[ФОТ20]]</f>
        <v>#REF!</v>
      </c>
      <c r="DY175" s="64" t="e">
        <f>DO175-Таблица13[[#This Row],[ЕСН24]]</f>
        <v>#REF!</v>
      </c>
      <c r="DZ175" s="64" t="e">
        <f t="shared" si="123"/>
        <v>#REF!</v>
      </c>
      <c r="EA17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5" s="64" t="e">
        <f t="shared" si="124"/>
        <v>#REF!</v>
      </c>
      <c r="EC175" s="64" t="e">
        <f t="shared" si="125"/>
        <v>#REF!</v>
      </c>
      <c r="ED175" s="64" t="e">
        <f t="shared" si="126"/>
        <v>#REF!</v>
      </c>
    </row>
    <row r="176" spans="1:134" ht="45" hidden="1">
      <c r="A176" s="70" t="s">
        <v>226</v>
      </c>
      <c r="B176" s="70">
        <v>164</v>
      </c>
      <c r="C176" s="71" t="s">
        <v>227</v>
      </c>
      <c r="D176" s="72" t="s">
        <v>277</v>
      </c>
      <c r="E176" s="73">
        <v>1</v>
      </c>
      <c r="F176" s="74" t="s">
        <v>229</v>
      </c>
      <c r="G176" s="73" t="s">
        <v>247</v>
      </c>
      <c r="H176" s="73" t="s">
        <v>231</v>
      </c>
      <c r="I176" s="73" t="s">
        <v>232</v>
      </c>
      <c r="J176" s="14" t="s">
        <v>267</v>
      </c>
      <c r="K176" s="75" t="s">
        <v>263</v>
      </c>
      <c r="L176" s="75" t="s">
        <v>280</v>
      </c>
      <c r="M176" s="75" t="s">
        <v>376</v>
      </c>
      <c r="N176" s="75" t="s">
        <v>385</v>
      </c>
      <c r="O176" s="70"/>
      <c r="P176" s="76" t="s">
        <v>863</v>
      </c>
      <c r="Q176" s="76"/>
      <c r="R176" s="76" t="s">
        <v>864</v>
      </c>
      <c r="S176" s="76" t="s">
        <v>507</v>
      </c>
      <c r="T176" s="77"/>
      <c r="U176" s="77"/>
      <c r="V176" s="76">
        <v>0</v>
      </c>
      <c r="W176" s="76">
        <v>0</v>
      </c>
      <c r="X176" s="78">
        <v>0</v>
      </c>
      <c r="Y176" s="76">
        <v>1287.3356000000001</v>
      </c>
      <c r="Z176" s="76">
        <v>0</v>
      </c>
      <c r="AA176" s="76">
        <v>0</v>
      </c>
      <c r="AB176" s="76">
        <v>0</v>
      </c>
      <c r="AC176" s="76">
        <v>1287.3356000000001</v>
      </c>
      <c r="AD176" s="76">
        <v>0</v>
      </c>
      <c r="AE176" s="79">
        <v>0</v>
      </c>
      <c r="AF176" s="79">
        <v>0</v>
      </c>
      <c r="AG176" s="76">
        <v>1287.3356000000001</v>
      </c>
      <c r="AH176" s="74">
        <v>43276</v>
      </c>
      <c r="AI176" s="74">
        <v>43383</v>
      </c>
      <c r="AJ176" s="93" t="s">
        <v>331</v>
      </c>
      <c r="AK176" s="63">
        <f t="shared" si="86"/>
        <v>0</v>
      </c>
      <c r="AL176" s="63">
        <f t="shared" si="87"/>
        <v>0</v>
      </c>
      <c r="AM176" s="63">
        <f t="shared" si="88"/>
        <v>0</v>
      </c>
      <c r="AN176" s="63">
        <f t="shared" si="89"/>
        <v>0</v>
      </c>
      <c r="AO176" s="63">
        <f t="shared" si="90"/>
        <v>0</v>
      </c>
      <c r="AP176" s="63">
        <f t="shared" si="91"/>
        <v>965.50169999999991</v>
      </c>
      <c r="AQ176" s="63">
        <f t="shared" si="92"/>
        <v>965.50169999999991</v>
      </c>
      <c r="AR176" s="63">
        <f t="shared" si="93"/>
        <v>0</v>
      </c>
      <c r="AS176" s="63">
        <f t="shared" si="94"/>
        <v>0</v>
      </c>
      <c r="AT176" s="64">
        <f t="shared" si="95"/>
        <v>257.46709999999996</v>
      </c>
      <c r="AU176" s="64">
        <f t="shared" si="96"/>
        <v>0</v>
      </c>
      <c r="AV176" s="76">
        <v>0</v>
      </c>
      <c r="AW176" s="76">
        <v>0</v>
      </c>
      <c r="AX176" s="76">
        <v>0</v>
      </c>
      <c r="AY176" s="76">
        <v>0</v>
      </c>
      <c r="AZ176" s="64">
        <f t="shared" si="97"/>
        <v>257.46709999999996</v>
      </c>
      <c r="BA176" s="76">
        <v>257.46709999999996</v>
      </c>
      <c r="BB176" s="76">
        <v>0</v>
      </c>
      <c r="BC176" s="76">
        <v>0</v>
      </c>
      <c r="BD176" s="64">
        <f t="shared" si="98"/>
        <v>321.83389999999997</v>
      </c>
      <c r="BE176" s="64">
        <f t="shared" si="99"/>
        <v>0</v>
      </c>
      <c r="BF176" s="76">
        <v>0</v>
      </c>
      <c r="BG176" s="76">
        <v>0</v>
      </c>
      <c r="BH176" s="76">
        <v>0</v>
      </c>
      <c r="BI176" s="76">
        <v>0</v>
      </c>
      <c r="BJ176" s="64">
        <f t="shared" si="100"/>
        <v>321.83389999999997</v>
      </c>
      <c r="BK176" s="76">
        <v>321.83389999999997</v>
      </c>
      <c r="BL176" s="76">
        <v>0</v>
      </c>
      <c r="BM176" s="76">
        <v>0</v>
      </c>
      <c r="BN176" s="76">
        <f t="shared" si="101"/>
        <v>386.20069999999998</v>
      </c>
      <c r="BO176" s="76">
        <f t="shared" si="102"/>
        <v>0</v>
      </c>
      <c r="BP176" s="76">
        <v>0</v>
      </c>
      <c r="BQ176" s="76">
        <v>0</v>
      </c>
      <c r="BR176" s="76">
        <v>0</v>
      </c>
      <c r="BS176" s="76">
        <v>0</v>
      </c>
      <c r="BT176" s="64">
        <f t="shared" si="103"/>
        <v>386.20069999999998</v>
      </c>
      <c r="BU176" s="76">
        <v>386.20069999999998</v>
      </c>
      <c r="BV176" s="76">
        <v>0</v>
      </c>
      <c r="BW176" s="76">
        <v>0</v>
      </c>
      <c r="BX176" s="76">
        <f t="shared" si="104"/>
        <v>0</v>
      </c>
      <c r="BY176" s="76">
        <f t="shared" si="105"/>
        <v>0</v>
      </c>
      <c r="BZ176" s="76">
        <f t="shared" si="106"/>
        <v>0</v>
      </c>
      <c r="CA176" s="76">
        <f t="shared" si="107"/>
        <v>0</v>
      </c>
      <c r="CB176" s="76">
        <f t="shared" si="108"/>
        <v>0</v>
      </c>
      <c r="CC176" s="76">
        <f t="shared" si="109"/>
        <v>257.46709999999996</v>
      </c>
      <c r="CD176" s="76">
        <f t="shared" si="110"/>
        <v>257.46709999999996</v>
      </c>
      <c r="CE176" s="76">
        <f t="shared" si="111"/>
        <v>0</v>
      </c>
      <c r="CF176" s="76">
        <f t="shared" si="112"/>
        <v>0</v>
      </c>
      <c r="CG176" s="76">
        <f t="shared" si="113"/>
        <v>257.46709999999996</v>
      </c>
      <c r="CH176" s="76">
        <f t="shared" si="114"/>
        <v>0</v>
      </c>
      <c r="CI176" s="76">
        <v>0</v>
      </c>
      <c r="CJ176" s="76">
        <v>0</v>
      </c>
      <c r="CK176" s="76">
        <v>0</v>
      </c>
      <c r="CL176" s="76">
        <v>0</v>
      </c>
      <c r="CM176" s="64">
        <f t="shared" si="115"/>
        <v>257.46709999999996</v>
      </c>
      <c r="CN176" s="76">
        <v>257.46709999999996</v>
      </c>
      <c r="CO176" s="76">
        <v>0</v>
      </c>
      <c r="CP176" s="76">
        <v>0</v>
      </c>
      <c r="CQ176" s="64">
        <f t="shared" si="116"/>
        <v>0</v>
      </c>
      <c r="CR176" s="64">
        <f t="shared" si="117"/>
        <v>0</v>
      </c>
      <c r="CS176" s="76">
        <v>0</v>
      </c>
      <c r="CT176" s="76">
        <v>0</v>
      </c>
      <c r="CU176" s="76">
        <v>0</v>
      </c>
      <c r="CV176" s="76">
        <v>0</v>
      </c>
      <c r="CW176" s="64">
        <f t="shared" si="118"/>
        <v>0</v>
      </c>
      <c r="CX176" s="76">
        <v>0</v>
      </c>
      <c r="CY176" s="76">
        <v>0</v>
      </c>
      <c r="CZ176" s="76">
        <v>0</v>
      </c>
      <c r="DA176" s="64">
        <f t="shared" si="119"/>
        <v>0</v>
      </c>
      <c r="DB176" s="64">
        <f t="shared" si="120"/>
        <v>0</v>
      </c>
      <c r="DC176" s="76">
        <v>0</v>
      </c>
      <c r="DD176" s="76">
        <v>0</v>
      </c>
      <c r="DE176" s="76">
        <v>0</v>
      </c>
      <c r="DF176" s="76">
        <v>0</v>
      </c>
      <c r="DG176" s="82">
        <f t="shared" si="121"/>
        <v>0</v>
      </c>
      <c r="DH176" s="83">
        <v>0</v>
      </c>
      <c r="DI176" s="83">
        <v>0</v>
      </c>
      <c r="DJ176" s="83">
        <v>0</v>
      </c>
      <c r="DK176" s="67" t="e">
        <f>#REF!+#REF!+#REF!+#REF!</f>
        <v>#REF!</v>
      </c>
      <c r="DL176" s="67" t="e">
        <f>#REF!+#REF!+AK176+BX176</f>
        <v>#REF!</v>
      </c>
      <c r="DM176" s="67" t="e">
        <f>#REF!+#REF!+AL176+BY176</f>
        <v>#REF!</v>
      </c>
      <c r="DN176" s="67" t="e">
        <f>#REF!+#REF!+AM176+BZ176</f>
        <v>#REF!</v>
      </c>
      <c r="DO176" s="67" t="e">
        <f>#REF!+#REF!+AN176+CA176</f>
        <v>#REF!</v>
      </c>
      <c r="DP176" s="67" t="e">
        <f>#REF!+#REF!+AO176+CB176</f>
        <v>#REF!</v>
      </c>
      <c r="DQ176" s="67" t="e">
        <f>#REF!+#REF!+AP176+CC176</f>
        <v>#REF!</v>
      </c>
      <c r="DR176" s="67" t="e">
        <f>#REF!+#REF!+AQ176+CD176</f>
        <v>#REF!</v>
      </c>
      <c r="DS176" s="67" t="e">
        <f>#REF!+#REF!+AR176+CE176</f>
        <v>#REF!</v>
      </c>
      <c r="DT176" s="67" t="e">
        <f>#REF!+#REF!+AS176+CF176</f>
        <v>#REF!</v>
      </c>
      <c r="DU176" s="64" t="e">
        <f>DK176-#REF!</f>
        <v>#REF!</v>
      </c>
      <c r="DV17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6" s="64" t="e">
        <f t="shared" si="122"/>
        <v>#REF!</v>
      </c>
      <c r="DX176" s="64" t="e">
        <f>DN176-Таблица13[[#This Row],[ФОТ20]]</f>
        <v>#REF!</v>
      </c>
      <c r="DY176" s="64" t="e">
        <f>DO176-Таблица13[[#This Row],[ЕСН24]]</f>
        <v>#REF!</v>
      </c>
      <c r="DZ176" s="64" t="e">
        <f t="shared" si="123"/>
        <v>#REF!</v>
      </c>
      <c r="EA17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6" s="64" t="e">
        <f t="shared" si="124"/>
        <v>#REF!</v>
      </c>
      <c r="EC176" s="64" t="e">
        <f t="shared" si="125"/>
        <v>#REF!</v>
      </c>
      <c r="ED176" s="64" t="e">
        <f t="shared" si="126"/>
        <v>#REF!</v>
      </c>
    </row>
    <row r="177" spans="1:134" ht="45" hidden="1">
      <c r="A177" s="70" t="s">
        <v>226</v>
      </c>
      <c r="B177" s="70">
        <v>165</v>
      </c>
      <c r="C177" s="71" t="s">
        <v>227</v>
      </c>
      <c r="D177" s="72" t="s">
        <v>228</v>
      </c>
      <c r="E177" s="73">
        <v>1</v>
      </c>
      <c r="F177" s="74" t="s">
        <v>229</v>
      </c>
      <c r="G177" s="73" t="s">
        <v>247</v>
      </c>
      <c r="H177" s="73" t="s">
        <v>231</v>
      </c>
      <c r="I177" s="73" t="s">
        <v>232</v>
      </c>
      <c r="J177" s="14" t="s">
        <v>267</v>
      </c>
      <c r="K177" s="75" t="s">
        <v>263</v>
      </c>
      <c r="L177" s="75" t="s">
        <v>264</v>
      </c>
      <c r="M177" s="75" t="s">
        <v>376</v>
      </c>
      <c r="N177" s="75" t="s">
        <v>385</v>
      </c>
      <c r="O177" s="70"/>
      <c r="P177" s="76" t="s">
        <v>865</v>
      </c>
      <c r="Q177" s="76"/>
      <c r="R177" s="76" t="s">
        <v>866</v>
      </c>
      <c r="S177" s="76" t="s">
        <v>507</v>
      </c>
      <c r="T177" s="77"/>
      <c r="U177" s="77"/>
      <c r="V177" s="76">
        <v>0</v>
      </c>
      <c r="W177" s="76">
        <v>0</v>
      </c>
      <c r="X177" s="78">
        <v>0</v>
      </c>
      <c r="Y177" s="76">
        <v>1568</v>
      </c>
      <c r="Z177" s="76">
        <v>0</v>
      </c>
      <c r="AA177" s="76">
        <v>0</v>
      </c>
      <c r="AB177" s="76">
        <v>0</v>
      </c>
      <c r="AC177" s="76">
        <v>1568</v>
      </c>
      <c r="AD177" s="76">
        <v>0</v>
      </c>
      <c r="AE177" s="79">
        <v>0</v>
      </c>
      <c r="AF177" s="79">
        <v>0</v>
      </c>
      <c r="AG177" s="76">
        <v>1568</v>
      </c>
      <c r="AH177" s="74">
        <v>43276</v>
      </c>
      <c r="AI177" s="74">
        <v>43383</v>
      </c>
      <c r="AJ177" s="93" t="s">
        <v>867</v>
      </c>
      <c r="AK177" s="63">
        <f t="shared" si="86"/>
        <v>0</v>
      </c>
      <c r="AL177" s="63">
        <f t="shared" si="87"/>
        <v>0</v>
      </c>
      <c r="AM177" s="63">
        <f t="shared" si="88"/>
        <v>0</v>
      </c>
      <c r="AN177" s="63">
        <f t="shared" si="89"/>
        <v>0</v>
      </c>
      <c r="AO177" s="63">
        <f t="shared" si="90"/>
        <v>0</v>
      </c>
      <c r="AP177" s="63">
        <f t="shared" si="91"/>
        <v>0</v>
      </c>
      <c r="AQ177" s="63">
        <f t="shared" si="92"/>
        <v>0</v>
      </c>
      <c r="AR177" s="63">
        <f t="shared" si="93"/>
        <v>0</v>
      </c>
      <c r="AS177" s="63">
        <f t="shared" si="94"/>
        <v>0</v>
      </c>
      <c r="AT177" s="64">
        <f t="shared" si="95"/>
        <v>0</v>
      </c>
      <c r="AU177" s="64">
        <f t="shared" si="96"/>
        <v>0</v>
      </c>
      <c r="AV177" s="76">
        <v>0</v>
      </c>
      <c r="AW177" s="76">
        <v>0</v>
      </c>
      <c r="AX177" s="76">
        <v>0</v>
      </c>
      <c r="AY177" s="76">
        <v>0</v>
      </c>
      <c r="AZ177" s="64">
        <f t="shared" si="97"/>
        <v>0</v>
      </c>
      <c r="BA177" s="76">
        <v>0</v>
      </c>
      <c r="BB177" s="76">
        <v>0</v>
      </c>
      <c r="BC177" s="76">
        <v>0</v>
      </c>
      <c r="BD177" s="64">
        <f t="shared" si="98"/>
        <v>0</v>
      </c>
      <c r="BE177" s="64">
        <f t="shared" si="99"/>
        <v>0</v>
      </c>
      <c r="BF177" s="76">
        <v>0</v>
      </c>
      <c r="BG177" s="76">
        <v>0</v>
      </c>
      <c r="BH177" s="76">
        <v>0</v>
      </c>
      <c r="BI177" s="76">
        <v>0</v>
      </c>
      <c r="BJ177" s="64">
        <f t="shared" si="100"/>
        <v>0</v>
      </c>
      <c r="BK177" s="76">
        <v>0</v>
      </c>
      <c r="BL177" s="76">
        <v>0</v>
      </c>
      <c r="BM177" s="76">
        <v>0</v>
      </c>
      <c r="BN177" s="76">
        <f t="shared" si="101"/>
        <v>0</v>
      </c>
      <c r="BO177" s="76">
        <f t="shared" si="102"/>
        <v>0</v>
      </c>
      <c r="BP177" s="76">
        <v>0</v>
      </c>
      <c r="BQ177" s="76">
        <v>0</v>
      </c>
      <c r="BR177" s="76">
        <v>0</v>
      </c>
      <c r="BS177" s="76">
        <v>0</v>
      </c>
      <c r="BT177" s="64">
        <f t="shared" si="103"/>
        <v>0</v>
      </c>
      <c r="BU177" s="76">
        <v>0</v>
      </c>
      <c r="BV177" s="76">
        <v>0</v>
      </c>
      <c r="BW177" s="76">
        <v>0</v>
      </c>
      <c r="BX177" s="76">
        <f t="shared" si="104"/>
        <v>0</v>
      </c>
      <c r="BY177" s="76">
        <f t="shared" si="105"/>
        <v>0</v>
      </c>
      <c r="BZ177" s="76">
        <f t="shared" si="106"/>
        <v>0</v>
      </c>
      <c r="CA177" s="76">
        <f t="shared" si="107"/>
        <v>0</v>
      </c>
      <c r="CB177" s="76">
        <f t="shared" si="108"/>
        <v>0</v>
      </c>
      <c r="CC177" s="76">
        <f t="shared" si="109"/>
        <v>1568</v>
      </c>
      <c r="CD177" s="76">
        <f t="shared" si="110"/>
        <v>1568</v>
      </c>
      <c r="CE177" s="76">
        <f t="shared" si="111"/>
        <v>0</v>
      </c>
      <c r="CF177" s="76">
        <f t="shared" si="112"/>
        <v>0</v>
      </c>
      <c r="CG177" s="76">
        <f t="shared" si="113"/>
        <v>1568</v>
      </c>
      <c r="CH177" s="76">
        <f t="shared" si="114"/>
        <v>0</v>
      </c>
      <c r="CI177" s="76">
        <v>0</v>
      </c>
      <c r="CJ177" s="76">
        <v>0</v>
      </c>
      <c r="CK177" s="76">
        <v>0</v>
      </c>
      <c r="CL177" s="76">
        <v>0</v>
      </c>
      <c r="CM177" s="64">
        <f t="shared" si="115"/>
        <v>1568</v>
      </c>
      <c r="CN177" s="76">
        <v>1568</v>
      </c>
      <c r="CO177" s="76">
        <v>0</v>
      </c>
      <c r="CP177" s="76">
        <v>0</v>
      </c>
      <c r="CQ177" s="64">
        <f t="shared" si="116"/>
        <v>0</v>
      </c>
      <c r="CR177" s="64">
        <f t="shared" si="117"/>
        <v>0</v>
      </c>
      <c r="CS177" s="76">
        <v>0</v>
      </c>
      <c r="CT177" s="76">
        <v>0</v>
      </c>
      <c r="CU177" s="76">
        <v>0</v>
      </c>
      <c r="CV177" s="76">
        <v>0</v>
      </c>
      <c r="CW177" s="64">
        <f t="shared" si="118"/>
        <v>0</v>
      </c>
      <c r="CX177" s="76">
        <v>0</v>
      </c>
      <c r="CY177" s="76">
        <v>0</v>
      </c>
      <c r="CZ177" s="76">
        <v>0</v>
      </c>
      <c r="DA177" s="64">
        <f t="shared" si="119"/>
        <v>0</v>
      </c>
      <c r="DB177" s="64">
        <f t="shared" si="120"/>
        <v>0</v>
      </c>
      <c r="DC177" s="76">
        <v>0</v>
      </c>
      <c r="DD177" s="76">
        <v>0</v>
      </c>
      <c r="DE177" s="76">
        <v>0</v>
      </c>
      <c r="DF177" s="76">
        <v>0</v>
      </c>
      <c r="DG177" s="82">
        <f t="shared" si="121"/>
        <v>0</v>
      </c>
      <c r="DH177" s="83">
        <v>0</v>
      </c>
      <c r="DI177" s="83">
        <v>0</v>
      </c>
      <c r="DJ177" s="83">
        <v>0</v>
      </c>
      <c r="DK177" s="67" t="e">
        <f>#REF!+#REF!+#REF!+#REF!</f>
        <v>#REF!</v>
      </c>
      <c r="DL177" s="67" t="e">
        <f>#REF!+#REF!+AK177+BX177</f>
        <v>#REF!</v>
      </c>
      <c r="DM177" s="67" t="e">
        <f>#REF!+#REF!+AL177+BY177</f>
        <v>#REF!</v>
      </c>
      <c r="DN177" s="67" t="e">
        <f>#REF!+#REF!+AM177+BZ177</f>
        <v>#REF!</v>
      </c>
      <c r="DO177" s="67" t="e">
        <f>#REF!+#REF!+AN177+CA177</f>
        <v>#REF!</v>
      </c>
      <c r="DP177" s="67" t="e">
        <f>#REF!+#REF!+AO177+CB177</f>
        <v>#REF!</v>
      </c>
      <c r="DQ177" s="67" t="e">
        <f>#REF!+#REF!+AP177+CC177</f>
        <v>#REF!</v>
      </c>
      <c r="DR177" s="67" t="e">
        <f>#REF!+#REF!+AQ177+CD177</f>
        <v>#REF!</v>
      </c>
      <c r="DS177" s="67" t="e">
        <f>#REF!+#REF!+AR177+CE177</f>
        <v>#REF!</v>
      </c>
      <c r="DT177" s="67" t="e">
        <f>#REF!+#REF!+AS177+CF177</f>
        <v>#REF!</v>
      </c>
      <c r="DU177" s="64" t="e">
        <f>DK177-#REF!</f>
        <v>#REF!</v>
      </c>
      <c r="DV17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7" s="64" t="e">
        <f t="shared" si="122"/>
        <v>#REF!</v>
      </c>
      <c r="DX177" s="64" t="e">
        <f>DN177-Таблица13[[#This Row],[ФОТ20]]</f>
        <v>#REF!</v>
      </c>
      <c r="DY177" s="64" t="e">
        <f>DO177-Таблица13[[#This Row],[ЕСН24]]</f>
        <v>#REF!</v>
      </c>
      <c r="DZ177" s="64" t="e">
        <f t="shared" si="123"/>
        <v>#REF!</v>
      </c>
      <c r="EA17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7" s="64" t="e">
        <f t="shared" si="124"/>
        <v>#REF!</v>
      </c>
      <c r="EC177" s="64" t="e">
        <f t="shared" si="125"/>
        <v>#REF!</v>
      </c>
      <c r="ED177" s="64" t="e">
        <f t="shared" si="126"/>
        <v>#REF!</v>
      </c>
    </row>
    <row r="178" spans="1:134" ht="168.75" hidden="1">
      <c r="A178" s="70" t="s">
        <v>226</v>
      </c>
      <c r="B178" s="70">
        <v>166</v>
      </c>
      <c r="C178" s="71" t="s">
        <v>227</v>
      </c>
      <c r="D178" s="72" t="s">
        <v>228</v>
      </c>
      <c r="E178" s="73">
        <v>1</v>
      </c>
      <c r="F178" s="74" t="s">
        <v>229</v>
      </c>
      <c r="G178" s="73" t="s">
        <v>247</v>
      </c>
      <c r="H178" s="73" t="s">
        <v>231</v>
      </c>
      <c r="I178" s="73" t="s">
        <v>232</v>
      </c>
      <c r="J178" s="14" t="s">
        <v>267</v>
      </c>
      <c r="K178" s="75" t="s">
        <v>263</v>
      </c>
      <c r="L178" s="75" t="s">
        <v>264</v>
      </c>
      <c r="M178" s="75" t="s">
        <v>236</v>
      </c>
      <c r="N178" s="75" t="s">
        <v>868</v>
      </c>
      <c r="O178" s="70"/>
      <c r="P178" s="76" t="s">
        <v>869</v>
      </c>
      <c r="Q178" s="76"/>
      <c r="R178" s="76" t="s">
        <v>870</v>
      </c>
      <c r="S178" s="76" t="s">
        <v>470</v>
      </c>
      <c r="T178" s="77"/>
      <c r="U178" s="77"/>
      <c r="V178" s="76">
        <v>0</v>
      </c>
      <c r="W178" s="76">
        <v>0</v>
      </c>
      <c r="X178" s="78">
        <v>0</v>
      </c>
      <c r="Y178" s="76">
        <v>478.65</v>
      </c>
      <c r="Z178" s="76">
        <v>2.6459000000000001</v>
      </c>
      <c r="AA178" s="76">
        <v>0.76870000000000005</v>
      </c>
      <c r="AB178" s="76">
        <v>0</v>
      </c>
      <c r="AC178" s="76">
        <v>482.06459999999998</v>
      </c>
      <c r="AD178" s="76">
        <v>0</v>
      </c>
      <c r="AE178" s="79">
        <v>0</v>
      </c>
      <c r="AF178" s="79">
        <v>0</v>
      </c>
      <c r="AG178" s="76">
        <v>482.06459999999998</v>
      </c>
      <c r="AH178" s="74">
        <v>43101</v>
      </c>
      <c r="AI178" s="74">
        <v>43465</v>
      </c>
      <c r="AJ178" s="93" t="s">
        <v>536</v>
      </c>
      <c r="AK178" s="63">
        <f t="shared" si="86"/>
        <v>0</v>
      </c>
      <c r="AL178" s="63">
        <f t="shared" si="87"/>
        <v>0</v>
      </c>
      <c r="AM178" s="63">
        <f t="shared" si="88"/>
        <v>0</v>
      </c>
      <c r="AN178" s="63">
        <f t="shared" si="89"/>
        <v>0</v>
      </c>
      <c r="AO178" s="63">
        <f t="shared" si="90"/>
        <v>0</v>
      </c>
      <c r="AP178" s="63">
        <f t="shared" si="91"/>
        <v>0</v>
      </c>
      <c r="AQ178" s="63">
        <f t="shared" si="92"/>
        <v>0</v>
      </c>
      <c r="AR178" s="63">
        <f t="shared" si="93"/>
        <v>0</v>
      </c>
      <c r="AS178" s="63">
        <f t="shared" si="94"/>
        <v>0</v>
      </c>
      <c r="AT178" s="64">
        <f t="shared" si="95"/>
        <v>0</v>
      </c>
      <c r="AU178" s="64">
        <f t="shared" si="96"/>
        <v>0</v>
      </c>
      <c r="AV178" s="76">
        <v>0</v>
      </c>
      <c r="AW178" s="76">
        <v>0</v>
      </c>
      <c r="AX178" s="76">
        <v>0</v>
      </c>
      <c r="AY178" s="76">
        <v>0</v>
      </c>
      <c r="AZ178" s="64">
        <f t="shared" si="97"/>
        <v>0</v>
      </c>
      <c r="BA178" s="76">
        <v>0</v>
      </c>
      <c r="BB178" s="76">
        <v>0</v>
      </c>
      <c r="BC178" s="76">
        <v>0</v>
      </c>
      <c r="BD178" s="64">
        <f t="shared" si="98"/>
        <v>0</v>
      </c>
      <c r="BE178" s="64">
        <f t="shared" si="99"/>
        <v>0</v>
      </c>
      <c r="BF178" s="76">
        <v>0</v>
      </c>
      <c r="BG178" s="76">
        <v>0</v>
      </c>
      <c r="BH178" s="76">
        <v>0</v>
      </c>
      <c r="BI178" s="76">
        <v>0</v>
      </c>
      <c r="BJ178" s="64">
        <f t="shared" si="100"/>
        <v>0</v>
      </c>
      <c r="BK178" s="76">
        <v>0</v>
      </c>
      <c r="BL178" s="76">
        <v>0</v>
      </c>
      <c r="BM178" s="76">
        <v>0</v>
      </c>
      <c r="BN178" s="76">
        <f t="shared" si="101"/>
        <v>0</v>
      </c>
      <c r="BO178" s="76">
        <f t="shared" si="102"/>
        <v>0</v>
      </c>
      <c r="BP178" s="76">
        <v>0</v>
      </c>
      <c r="BQ178" s="76">
        <v>0</v>
      </c>
      <c r="BR178" s="76">
        <v>0</v>
      </c>
      <c r="BS178" s="76">
        <v>0</v>
      </c>
      <c r="BT178" s="64">
        <f t="shared" si="103"/>
        <v>0</v>
      </c>
      <c r="BU178" s="76">
        <v>0</v>
      </c>
      <c r="BV178" s="76">
        <v>0</v>
      </c>
      <c r="BW178" s="76">
        <v>0</v>
      </c>
      <c r="BX178" s="76">
        <f t="shared" si="104"/>
        <v>0</v>
      </c>
      <c r="BY178" s="76">
        <f t="shared" si="105"/>
        <v>0</v>
      </c>
      <c r="BZ178" s="76">
        <f t="shared" si="106"/>
        <v>0</v>
      </c>
      <c r="CA178" s="76">
        <f t="shared" si="107"/>
        <v>0</v>
      </c>
      <c r="CB178" s="76">
        <f t="shared" si="108"/>
        <v>0</v>
      </c>
      <c r="CC178" s="76">
        <f t="shared" si="109"/>
        <v>120.9134</v>
      </c>
      <c r="CD178" s="76">
        <f t="shared" si="110"/>
        <v>119.6575</v>
      </c>
      <c r="CE178" s="76">
        <f t="shared" si="111"/>
        <v>0.74170000000000003</v>
      </c>
      <c r="CF178" s="76">
        <f t="shared" si="112"/>
        <v>0.5142000000000001</v>
      </c>
      <c r="CG178" s="76">
        <f t="shared" si="113"/>
        <v>0</v>
      </c>
      <c r="CH178" s="76">
        <f t="shared" si="114"/>
        <v>0</v>
      </c>
      <c r="CI178" s="76">
        <v>0</v>
      </c>
      <c r="CJ178" s="76">
        <v>0</v>
      </c>
      <c r="CK178" s="76">
        <v>0</v>
      </c>
      <c r="CL178" s="76">
        <v>0</v>
      </c>
      <c r="CM178" s="64">
        <f t="shared" si="115"/>
        <v>0</v>
      </c>
      <c r="CN178" s="76">
        <v>0</v>
      </c>
      <c r="CO178" s="76">
        <v>0</v>
      </c>
      <c r="CP178" s="76">
        <v>0</v>
      </c>
      <c r="CQ178" s="64">
        <f t="shared" si="116"/>
        <v>59.9499</v>
      </c>
      <c r="CR178" s="64">
        <f t="shared" si="117"/>
        <v>0</v>
      </c>
      <c r="CS178" s="76">
        <v>0</v>
      </c>
      <c r="CT178" s="76">
        <v>0</v>
      </c>
      <c r="CU178" s="76">
        <v>0</v>
      </c>
      <c r="CV178" s="76">
        <v>0</v>
      </c>
      <c r="CW178" s="64">
        <f t="shared" si="118"/>
        <v>59.9499</v>
      </c>
      <c r="CX178" s="76">
        <v>59.831299999999999</v>
      </c>
      <c r="CY178" s="76">
        <v>0.107</v>
      </c>
      <c r="CZ178" s="76">
        <v>1.1600000000000001E-2</v>
      </c>
      <c r="DA178" s="64">
        <f t="shared" si="119"/>
        <v>60.963500000000003</v>
      </c>
      <c r="DB178" s="64">
        <f t="shared" si="120"/>
        <v>0</v>
      </c>
      <c r="DC178" s="76">
        <v>0</v>
      </c>
      <c r="DD178" s="76">
        <v>0</v>
      </c>
      <c r="DE178" s="76">
        <v>0</v>
      </c>
      <c r="DF178" s="76">
        <v>0</v>
      </c>
      <c r="DG178" s="82">
        <f t="shared" si="121"/>
        <v>60.963500000000003</v>
      </c>
      <c r="DH178" s="83">
        <v>59.8262</v>
      </c>
      <c r="DI178" s="83">
        <v>0.63470000000000004</v>
      </c>
      <c r="DJ178" s="83">
        <v>0.50260000000000005</v>
      </c>
      <c r="DK178" s="67" t="e">
        <f>#REF!+#REF!+#REF!+#REF!</f>
        <v>#REF!</v>
      </c>
      <c r="DL178" s="67" t="e">
        <f>#REF!+#REF!+AK178+BX178</f>
        <v>#REF!</v>
      </c>
      <c r="DM178" s="67" t="e">
        <f>#REF!+#REF!+AL178+BY178</f>
        <v>#REF!</v>
      </c>
      <c r="DN178" s="67" t="e">
        <f>#REF!+#REF!+AM178+BZ178</f>
        <v>#REF!</v>
      </c>
      <c r="DO178" s="67" t="e">
        <f>#REF!+#REF!+AN178+CA178</f>
        <v>#REF!</v>
      </c>
      <c r="DP178" s="67" t="e">
        <f>#REF!+#REF!+AO178+CB178</f>
        <v>#REF!</v>
      </c>
      <c r="DQ178" s="67" t="e">
        <f>#REF!+#REF!+AP178+CC178</f>
        <v>#REF!</v>
      </c>
      <c r="DR178" s="67" t="e">
        <f>#REF!+#REF!+AQ178+CD178</f>
        <v>#REF!</v>
      </c>
      <c r="DS178" s="67" t="e">
        <f>#REF!+#REF!+AR178+CE178</f>
        <v>#REF!</v>
      </c>
      <c r="DT178" s="67" t="e">
        <f>#REF!+#REF!+AS178+CF178</f>
        <v>#REF!</v>
      </c>
      <c r="DU178" s="64" t="e">
        <f>DK178-#REF!</f>
        <v>#REF!</v>
      </c>
      <c r="DV17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8" s="64" t="e">
        <f t="shared" si="122"/>
        <v>#REF!</v>
      </c>
      <c r="DX178" s="64" t="e">
        <f>DN178-Таблица13[[#This Row],[ФОТ20]]</f>
        <v>#REF!</v>
      </c>
      <c r="DY178" s="64" t="e">
        <f>DO178-Таблица13[[#This Row],[ЕСН24]]</f>
        <v>#REF!</v>
      </c>
      <c r="DZ178" s="64" t="e">
        <f t="shared" si="123"/>
        <v>#REF!</v>
      </c>
      <c r="EA17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8" s="64" t="e">
        <f t="shared" si="124"/>
        <v>#REF!</v>
      </c>
      <c r="EC178" s="64" t="e">
        <f t="shared" si="125"/>
        <v>#REF!</v>
      </c>
      <c r="ED178" s="64" t="e">
        <f t="shared" si="126"/>
        <v>#REF!</v>
      </c>
    </row>
    <row r="179" spans="1:134" ht="45" hidden="1">
      <c r="A179" s="70" t="s">
        <v>226</v>
      </c>
      <c r="B179" s="70">
        <v>167</v>
      </c>
      <c r="C179" s="71" t="s">
        <v>227</v>
      </c>
      <c r="D179" s="72" t="s">
        <v>228</v>
      </c>
      <c r="E179" s="73">
        <v>1</v>
      </c>
      <c r="F179" s="74" t="s">
        <v>229</v>
      </c>
      <c r="G179" s="73" t="s">
        <v>247</v>
      </c>
      <c r="H179" s="73" t="s">
        <v>231</v>
      </c>
      <c r="I179" s="73" t="s">
        <v>232</v>
      </c>
      <c r="J179" s="14" t="s">
        <v>233</v>
      </c>
      <c r="K179" s="75" t="s">
        <v>234</v>
      </c>
      <c r="L179" s="75" t="s">
        <v>235</v>
      </c>
      <c r="M179" s="75" t="s">
        <v>376</v>
      </c>
      <c r="N179" s="75" t="s">
        <v>533</v>
      </c>
      <c r="O179" s="70"/>
      <c r="P179" s="76" t="s">
        <v>871</v>
      </c>
      <c r="Q179" s="76" t="s">
        <v>859</v>
      </c>
      <c r="R179" s="76" t="s">
        <v>872</v>
      </c>
      <c r="S179" s="76" t="s">
        <v>507</v>
      </c>
      <c r="T179" s="77"/>
      <c r="U179" s="77"/>
      <c r="V179" s="76">
        <v>0</v>
      </c>
      <c r="W179" s="76">
        <v>0</v>
      </c>
      <c r="X179" s="78">
        <v>0</v>
      </c>
      <c r="Y179" s="76">
        <v>37.983800000000002</v>
      </c>
      <c r="Z179" s="76">
        <v>0.87050000000000005</v>
      </c>
      <c r="AA179" s="76">
        <v>0.31619999999999998</v>
      </c>
      <c r="AB179" s="76">
        <v>129.178</v>
      </c>
      <c r="AC179" s="76">
        <v>39.170500000000004</v>
      </c>
      <c r="AD179" s="76">
        <v>0</v>
      </c>
      <c r="AE179" s="79">
        <v>0</v>
      </c>
      <c r="AF179" s="79">
        <v>0</v>
      </c>
      <c r="AG179" s="76">
        <v>39.170500000000004</v>
      </c>
      <c r="AH179" s="74">
        <v>43185</v>
      </c>
      <c r="AI179" s="74">
        <v>43190</v>
      </c>
      <c r="AJ179" s="93" t="s">
        <v>242</v>
      </c>
      <c r="AK179" s="63">
        <f t="shared" si="86"/>
        <v>0</v>
      </c>
      <c r="AL179" s="63">
        <f t="shared" si="87"/>
        <v>0</v>
      </c>
      <c r="AM179" s="63">
        <f t="shared" si="88"/>
        <v>0</v>
      </c>
      <c r="AN179" s="63">
        <f t="shared" si="89"/>
        <v>0</v>
      </c>
      <c r="AO179" s="63">
        <f t="shared" si="90"/>
        <v>0</v>
      </c>
      <c r="AP179" s="63">
        <f t="shared" si="91"/>
        <v>0</v>
      </c>
      <c r="AQ179" s="63">
        <f t="shared" si="92"/>
        <v>0</v>
      </c>
      <c r="AR179" s="63">
        <f t="shared" si="93"/>
        <v>0</v>
      </c>
      <c r="AS179" s="63">
        <f t="shared" si="94"/>
        <v>0</v>
      </c>
      <c r="AT179" s="64">
        <f t="shared" si="95"/>
        <v>0</v>
      </c>
      <c r="AU179" s="64">
        <f t="shared" si="96"/>
        <v>0</v>
      </c>
      <c r="AV179" s="76">
        <v>0</v>
      </c>
      <c r="AW179" s="76">
        <v>0</v>
      </c>
      <c r="AX179" s="76">
        <v>0</v>
      </c>
      <c r="AY179" s="76">
        <v>0</v>
      </c>
      <c r="AZ179" s="64">
        <f t="shared" si="97"/>
        <v>0</v>
      </c>
      <c r="BA179" s="76">
        <v>0</v>
      </c>
      <c r="BB179" s="76">
        <v>0</v>
      </c>
      <c r="BC179" s="76">
        <v>0</v>
      </c>
      <c r="BD179" s="64">
        <f t="shared" si="98"/>
        <v>0</v>
      </c>
      <c r="BE179" s="64">
        <f t="shared" si="99"/>
        <v>0</v>
      </c>
      <c r="BF179" s="76">
        <v>0</v>
      </c>
      <c r="BG179" s="76">
        <v>0</v>
      </c>
      <c r="BH179" s="76">
        <v>0</v>
      </c>
      <c r="BI179" s="76">
        <v>0</v>
      </c>
      <c r="BJ179" s="64">
        <f t="shared" si="100"/>
        <v>0</v>
      </c>
      <c r="BK179" s="76">
        <v>0</v>
      </c>
      <c r="BL179" s="76">
        <v>0</v>
      </c>
      <c r="BM179" s="76">
        <v>0</v>
      </c>
      <c r="BN179" s="76">
        <f t="shared" si="101"/>
        <v>0</v>
      </c>
      <c r="BO179" s="76">
        <f t="shared" si="102"/>
        <v>0</v>
      </c>
      <c r="BP179" s="76">
        <v>0</v>
      </c>
      <c r="BQ179" s="76">
        <v>0</v>
      </c>
      <c r="BR179" s="76">
        <v>0</v>
      </c>
      <c r="BS179" s="76">
        <v>0</v>
      </c>
      <c r="BT179" s="64">
        <f t="shared" si="103"/>
        <v>0</v>
      </c>
      <c r="BU179" s="76">
        <v>0</v>
      </c>
      <c r="BV179" s="76">
        <v>0</v>
      </c>
      <c r="BW179" s="76">
        <v>0</v>
      </c>
      <c r="BX179" s="76">
        <f t="shared" si="104"/>
        <v>0</v>
      </c>
      <c r="BY179" s="76">
        <f t="shared" si="105"/>
        <v>0</v>
      </c>
      <c r="BZ179" s="76">
        <f t="shared" si="106"/>
        <v>0</v>
      </c>
      <c r="CA179" s="76">
        <f t="shared" si="107"/>
        <v>0</v>
      </c>
      <c r="CB179" s="76">
        <f t="shared" si="108"/>
        <v>0</v>
      </c>
      <c r="CC179" s="76">
        <f t="shared" si="109"/>
        <v>0</v>
      </c>
      <c r="CD179" s="76">
        <f t="shared" si="110"/>
        <v>0</v>
      </c>
      <c r="CE179" s="76">
        <f t="shared" si="111"/>
        <v>0</v>
      </c>
      <c r="CF179" s="76">
        <f t="shared" si="112"/>
        <v>0</v>
      </c>
      <c r="CG179" s="76">
        <f t="shared" si="113"/>
        <v>0</v>
      </c>
      <c r="CH179" s="76">
        <f t="shared" si="114"/>
        <v>0</v>
      </c>
      <c r="CI179" s="76">
        <v>0</v>
      </c>
      <c r="CJ179" s="76">
        <v>0</v>
      </c>
      <c r="CK179" s="76">
        <v>0</v>
      </c>
      <c r="CL179" s="76">
        <v>0</v>
      </c>
      <c r="CM179" s="64">
        <f t="shared" si="115"/>
        <v>0</v>
      </c>
      <c r="CN179" s="76">
        <v>0</v>
      </c>
      <c r="CO179" s="76">
        <v>0</v>
      </c>
      <c r="CP179" s="76">
        <v>0</v>
      </c>
      <c r="CQ179" s="64">
        <f t="shared" si="116"/>
        <v>0</v>
      </c>
      <c r="CR179" s="64">
        <f t="shared" si="117"/>
        <v>0</v>
      </c>
      <c r="CS179" s="76">
        <v>0</v>
      </c>
      <c r="CT179" s="76">
        <v>0</v>
      </c>
      <c r="CU179" s="76">
        <v>0</v>
      </c>
      <c r="CV179" s="76">
        <v>0</v>
      </c>
      <c r="CW179" s="64">
        <f t="shared" si="118"/>
        <v>0</v>
      </c>
      <c r="CX179" s="76">
        <v>0</v>
      </c>
      <c r="CY179" s="76">
        <v>0</v>
      </c>
      <c r="CZ179" s="76">
        <v>0</v>
      </c>
      <c r="DA179" s="64">
        <f t="shared" si="119"/>
        <v>0</v>
      </c>
      <c r="DB179" s="64">
        <f t="shared" si="120"/>
        <v>0</v>
      </c>
      <c r="DC179" s="76">
        <v>0</v>
      </c>
      <c r="DD179" s="76">
        <v>0</v>
      </c>
      <c r="DE179" s="76">
        <v>0</v>
      </c>
      <c r="DF179" s="76">
        <v>0</v>
      </c>
      <c r="DG179" s="82">
        <f t="shared" si="121"/>
        <v>0</v>
      </c>
      <c r="DH179" s="83">
        <v>0</v>
      </c>
      <c r="DI179" s="83">
        <v>0</v>
      </c>
      <c r="DJ179" s="83">
        <v>0</v>
      </c>
      <c r="DK179" s="67" t="e">
        <f>#REF!+#REF!+#REF!+#REF!</f>
        <v>#REF!</v>
      </c>
      <c r="DL179" s="67" t="e">
        <f>#REF!+#REF!+AK179+BX179</f>
        <v>#REF!</v>
      </c>
      <c r="DM179" s="67" t="e">
        <f>#REF!+#REF!+AL179+BY179</f>
        <v>#REF!</v>
      </c>
      <c r="DN179" s="67" t="e">
        <f>#REF!+#REF!+AM179+BZ179</f>
        <v>#REF!</v>
      </c>
      <c r="DO179" s="67" t="e">
        <f>#REF!+#REF!+AN179+CA179</f>
        <v>#REF!</v>
      </c>
      <c r="DP179" s="67" t="e">
        <f>#REF!+#REF!+AO179+CB179</f>
        <v>#REF!</v>
      </c>
      <c r="DQ179" s="67" t="e">
        <f>#REF!+#REF!+AP179+CC179</f>
        <v>#REF!</v>
      </c>
      <c r="DR179" s="67" t="e">
        <f>#REF!+#REF!+AQ179+CD179</f>
        <v>#REF!</v>
      </c>
      <c r="DS179" s="67" t="e">
        <f>#REF!+#REF!+AR179+CE179</f>
        <v>#REF!</v>
      </c>
      <c r="DT179" s="67" t="e">
        <f>#REF!+#REF!+AS179+CF179</f>
        <v>#REF!</v>
      </c>
      <c r="DU179" s="64" t="e">
        <f>DK179-#REF!</f>
        <v>#REF!</v>
      </c>
      <c r="DV17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79" s="64" t="e">
        <f t="shared" si="122"/>
        <v>#REF!</v>
      </c>
      <c r="DX179" s="64" t="e">
        <f>DN179-Таблица13[[#This Row],[ФОТ20]]</f>
        <v>#REF!</v>
      </c>
      <c r="DY179" s="64" t="e">
        <f>DO179-Таблица13[[#This Row],[ЕСН24]]</f>
        <v>#REF!</v>
      </c>
      <c r="DZ179" s="64" t="e">
        <f t="shared" si="123"/>
        <v>#REF!</v>
      </c>
      <c r="EA17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79" s="64" t="e">
        <f t="shared" si="124"/>
        <v>#REF!</v>
      </c>
      <c r="EC179" s="64" t="e">
        <f t="shared" si="125"/>
        <v>#REF!</v>
      </c>
      <c r="ED179" s="64" t="e">
        <f t="shared" si="126"/>
        <v>#REF!</v>
      </c>
    </row>
    <row r="180" spans="1:134" ht="45" hidden="1">
      <c r="A180" s="70" t="s">
        <v>226</v>
      </c>
      <c r="B180" s="70">
        <v>168</v>
      </c>
      <c r="C180" s="71" t="s">
        <v>227</v>
      </c>
      <c r="D180" s="72" t="s">
        <v>228</v>
      </c>
      <c r="E180" s="73">
        <v>1</v>
      </c>
      <c r="F180" s="74" t="s">
        <v>229</v>
      </c>
      <c r="G180" s="73" t="s">
        <v>247</v>
      </c>
      <c r="H180" s="73" t="s">
        <v>231</v>
      </c>
      <c r="I180" s="73" t="s">
        <v>232</v>
      </c>
      <c r="J180" s="14" t="s">
        <v>233</v>
      </c>
      <c r="K180" s="75" t="s">
        <v>234</v>
      </c>
      <c r="L180" s="75" t="s">
        <v>235</v>
      </c>
      <c r="M180" s="75" t="s">
        <v>376</v>
      </c>
      <c r="N180" s="75" t="s">
        <v>533</v>
      </c>
      <c r="O180" s="70"/>
      <c r="P180" s="76" t="s">
        <v>873</v>
      </c>
      <c r="Q180" s="76" t="s">
        <v>874</v>
      </c>
      <c r="R180" s="76" t="s">
        <v>875</v>
      </c>
      <c r="S180" s="76" t="s">
        <v>507</v>
      </c>
      <c r="T180" s="77"/>
      <c r="U180" s="77"/>
      <c r="V180" s="76">
        <v>0</v>
      </c>
      <c r="W180" s="76">
        <v>0</v>
      </c>
      <c r="X180" s="78">
        <v>0</v>
      </c>
      <c r="Y180" s="76">
        <v>441.4479</v>
      </c>
      <c r="Z180" s="76">
        <v>0.72860000000000003</v>
      </c>
      <c r="AA180" s="76">
        <v>11.785599999999999</v>
      </c>
      <c r="AB180" s="76">
        <v>1485.88</v>
      </c>
      <c r="AC180" s="76">
        <v>453.96210000000002</v>
      </c>
      <c r="AD180" s="76">
        <v>0</v>
      </c>
      <c r="AE180" s="79">
        <v>0</v>
      </c>
      <c r="AF180" s="79">
        <v>0</v>
      </c>
      <c r="AG180" s="76">
        <v>453.96210000000002</v>
      </c>
      <c r="AH180" s="74">
        <v>43191</v>
      </c>
      <c r="AI180" s="74">
        <v>43220</v>
      </c>
      <c r="AJ180" s="93" t="s">
        <v>242</v>
      </c>
      <c r="AK180" s="63">
        <f t="shared" si="86"/>
        <v>0</v>
      </c>
      <c r="AL180" s="63">
        <f t="shared" si="87"/>
        <v>0</v>
      </c>
      <c r="AM180" s="63">
        <f t="shared" si="88"/>
        <v>0</v>
      </c>
      <c r="AN180" s="63">
        <f t="shared" si="89"/>
        <v>0</v>
      </c>
      <c r="AO180" s="63">
        <f t="shared" si="90"/>
        <v>0</v>
      </c>
      <c r="AP180" s="63">
        <f t="shared" si="91"/>
        <v>0</v>
      </c>
      <c r="AQ180" s="63">
        <f t="shared" si="92"/>
        <v>0</v>
      </c>
      <c r="AR180" s="63">
        <f t="shared" si="93"/>
        <v>0</v>
      </c>
      <c r="AS180" s="63">
        <f t="shared" si="94"/>
        <v>0</v>
      </c>
      <c r="AT180" s="64">
        <f t="shared" si="95"/>
        <v>0</v>
      </c>
      <c r="AU180" s="64">
        <f t="shared" si="96"/>
        <v>0</v>
      </c>
      <c r="AV180" s="76">
        <v>0</v>
      </c>
      <c r="AW180" s="76">
        <v>0</v>
      </c>
      <c r="AX180" s="76">
        <v>0</v>
      </c>
      <c r="AY180" s="76">
        <v>0</v>
      </c>
      <c r="AZ180" s="64">
        <f t="shared" si="97"/>
        <v>0</v>
      </c>
      <c r="BA180" s="76">
        <v>0</v>
      </c>
      <c r="BB180" s="76">
        <v>0</v>
      </c>
      <c r="BC180" s="76">
        <v>0</v>
      </c>
      <c r="BD180" s="64">
        <f t="shared" si="98"/>
        <v>0</v>
      </c>
      <c r="BE180" s="64">
        <f t="shared" si="99"/>
        <v>0</v>
      </c>
      <c r="BF180" s="76">
        <v>0</v>
      </c>
      <c r="BG180" s="76">
        <v>0</v>
      </c>
      <c r="BH180" s="76">
        <v>0</v>
      </c>
      <c r="BI180" s="76">
        <v>0</v>
      </c>
      <c r="BJ180" s="64">
        <f t="shared" si="100"/>
        <v>0</v>
      </c>
      <c r="BK180" s="76">
        <v>0</v>
      </c>
      <c r="BL180" s="76">
        <v>0</v>
      </c>
      <c r="BM180" s="76">
        <v>0</v>
      </c>
      <c r="BN180" s="76">
        <f t="shared" si="101"/>
        <v>0</v>
      </c>
      <c r="BO180" s="76">
        <f t="shared" si="102"/>
        <v>0</v>
      </c>
      <c r="BP180" s="76">
        <v>0</v>
      </c>
      <c r="BQ180" s="76">
        <v>0</v>
      </c>
      <c r="BR180" s="76">
        <v>0</v>
      </c>
      <c r="BS180" s="76">
        <v>0</v>
      </c>
      <c r="BT180" s="64">
        <f t="shared" si="103"/>
        <v>0</v>
      </c>
      <c r="BU180" s="76">
        <v>0</v>
      </c>
      <c r="BV180" s="76">
        <v>0</v>
      </c>
      <c r="BW180" s="76">
        <v>0</v>
      </c>
      <c r="BX180" s="76">
        <f t="shared" si="104"/>
        <v>0</v>
      </c>
      <c r="BY180" s="76">
        <f t="shared" si="105"/>
        <v>0</v>
      </c>
      <c r="BZ180" s="76">
        <f t="shared" si="106"/>
        <v>0</v>
      </c>
      <c r="CA180" s="76">
        <f t="shared" si="107"/>
        <v>0</v>
      </c>
      <c r="CB180" s="76">
        <f t="shared" si="108"/>
        <v>0</v>
      </c>
      <c r="CC180" s="76">
        <f t="shared" si="109"/>
        <v>0</v>
      </c>
      <c r="CD180" s="76">
        <f t="shared" si="110"/>
        <v>0</v>
      </c>
      <c r="CE180" s="76">
        <f t="shared" si="111"/>
        <v>0</v>
      </c>
      <c r="CF180" s="76">
        <f t="shared" si="112"/>
        <v>0</v>
      </c>
      <c r="CG180" s="76">
        <f t="shared" si="113"/>
        <v>0</v>
      </c>
      <c r="CH180" s="76">
        <f t="shared" si="114"/>
        <v>0</v>
      </c>
      <c r="CI180" s="76">
        <v>0</v>
      </c>
      <c r="CJ180" s="76">
        <v>0</v>
      </c>
      <c r="CK180" s="76">
        <v>0</v>
      </c>
      <c r="CL180" s="76">
        <v>0</v>
      </c>
      <c r="CM180" s="64">
        <f t="shared" si="115"/>
        <v>0</v>
      </c>
      <c r="CN180" s="76">
        <v>0</v>
      </c>
      <c r="CO180" s="76">
        <v>0</v>
      </c>
      <c r="CP180" s="76">
        <v>0</v>
      </c>
      <c r="CQ180" s="64">
        <f t="shared" si="116"/>
        <v>0</v>
      </c>
      <c r="CR180" s="64">
        <f t="shared" si="117"/>
        <v>0</v>
      </c>
      <c r="CS180" s="76">
        <v>0</v>
      </c>
      <c r="CT180" s="76">
        <v>0</v>
      </c>
      <c r="CU180" s="76">
        <v>0</v>
      </c>
      <c r="CV180" s="76">
        <v>0</v>
      </c>
      <c r="CW180" s="64">
        <f t="shared" si="118"/>
        <v>0</v>
      </c>
      <c r="CX180" s="76">
        <v>0</v>
      </c>
      <c r="CY180" s="76">
        <v>0</v>
      </c>
      <c r="CZ180" s="76">
        <v>0</v>
      </c>
      <c r="DA180" s="64">
        <f t="shared" si="119"/>
        <v>0</v>
      </c>
      <c r="DB180" s="64">
        <f t="shared" si="120"/>
        <v>0</v>
      </c>
      <c r="DC180" s="76">
        <v>0</v>
      </c>
      <c r="DD180" s="76">
        <v>0</v>
      </c>
      <c r="DE180" s="76">
        <v>0</v>
      </c>
      <c r="DF180" s="76">
        <v>0</v>
      </c>
      <c r="DG180" s="82">
        <f t="shared" si="121"/>
        <v>0</v>
      </c>
      <c r="DH180" s="83">
        <v>0</v>
      </c>
      <c r="DI180" s="83">
        <v>0</v>
      </c>
      <c r="DJ180" s="83">
        <v>0</v>
      </c>
      <c r="DK180" s="67" t="e">
        <f>#REF!+#REF!+#REF!+#REF!</f>
        <v>#REF!</v>
      </c>
      <c r="DL180" s="67" t="e">
        <f>#REF!+#REF!+AK180+BX180</f>
        <v>#REF!</v>
      </c>
      <c r="DM180" s="67" t="e">
        <f>#REF!+#REF!+AL180+BY180</f>
        <v>#REF!</v>
      </c>
      <c r="DN180" s="67" t="e">
        <f>#REF!+#REF!+AM180+BZ180</f>
        <v>#REF!</v>
      </c>
      <c r="DO180" s="67" t="e">
        <f>#REF!+#REF!+AN180+CA180</f>
        <v>#REF!</v>
      </c>
      <c r="DP180" s="67" t="e">
        <f>#REF!+#REF!+AO180+CB180</f>
        <v>#REF!</v>
      </c>
      <c r="DQ180" s="67" t="e">
        <f>#REF!+#REF!+AP180+CC180</f>
        <v>#REF!</v>
      </c>
      <c r="DR180" s="67" t="e">
        <f>#REF!+#REF!+AQ180+CD180</f>
        <v>#REF!</v>
      </c>
      <c r="DS180" s="67" t="e">
        <f>#REF!+#REF!+AR180+CE180</f>
        <v>#REF!</v>
      </c>
      <c r="DT180" s="67" t="e">
        <f>#REF!+#REF!+AS180+CF180</f>
        <v>#REF!</v>
      </c>
      <c r="DU180" s="64" t="e">
        <f>DK180-#REF!</f>
        <v>#REF!</v>
      </c>
      <c r="DV18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0" s="64" t="e">
        <f t="shared" si="122"/>
        <v>#REF!</v>
      </c>
      <c r="DX180" s="64" t="e">
        <f>DN180-Таблица13[[#This Row],[ФОТ20]]</f>
        <v>#REF!</v>
      </c>
      <c r="DY180" s="64" t="e">
        <f>DO180-Таблица13[[#This Row],[ЕСН24]]</f>
        <v>#REF!</v>
      </c>
      <c r="DZ180" s="64" t="e">
        <f t="shared" si="123"/>
        <v>#REF!</v>
      </c>
      <c r="EA18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0" s="64" t="e">
        <f t="shared" si="124"/>
        <v>#REF!</v>
      </c>
      <c r="EC180" s="64" t="e">
        <f t="shared" si="125"/>
        <v>#REF!</v>
      </c>
      <c r="ED180" s="64" t="e">
        <f t="shared" si="126"/>
        <v>#REF!</v>
      </c>
    </row>
    <row r="181" spans="1:134" ht="45" hidden="1">
      <c r="A181" s="70" t="s">
        <v>226</v>
      </c>
      <c r="B181" s="70">
        <v>169</v>
      </c>
      <c r="C181" s="71" t="s">
        <v>227</v>
      </c>
      <c r="D181" s="72" t="s">
        <v>228</v>
      </c>
      <c r="E181" s="73">
        <v>1</v>
      </c>
      <c r="F181" s="74" t="s">
        <v>229</v>
      </c>
      <c r="G181" s="73" t="s">
        <v>247</v>
      </c>
      <c r="H181" s="73" t="s">
        <v>231</v>
      </c>
      <c r="I181" s="73" t="s">
        <v>232</v>
      </c>
      <c r="J181" s="14" t="s">
        <v>233</v>
      </c>
      <c r="K181" s="75" t="s">
        <v>234</v>
      </c>
      <c r="L181" s="75" t="s">
        <v>235</v>
      </c>
      <c r="M181" s="75" t="s">
        <v>376</v>
      </c>
      <c r="N181" s="75" t="s">
        <v>533</v>
      </c>
      <c r="O181" s="70"/>
      <c r="P181" s="76" t="s">
        <v>876</v>
      </c>
      <c r="Q181" s="76" t="s">
        <v>877</v>
      </c>
      <c r="R181" s="76" t="s">
        <v>878</v>
      </c>
      <c r="S181" s="76" t="s">
        <v>507</v>
      </c>
      <c r="T181" s="77"/>
      <c r="U181" s="77"/>
      <c r="V181" s="76">
        <v>0</v>
      </c>
      <c r="W181" s="76">
        <v>0</v>
      </c>
      <c r="X181" s="78">
        <v>0</v>
      </c>
      <c r="Y181" s="76">
        <v>280.06579999999997</v>
      </c>
      <c r="Z181" s="76">
        <v>0.13170000000000001</v>
      </c>
      <c r="AA181" s="76">
        <v>15.3857</v>
      </c>
      <c r="AB181" s="76">
        <v>917.5</v>
      </c>
      <c r="AC181" s="76">
        <v>295.58319999999998</v>
      </c>
      <c r="AD181" s="76">
        <v>0</v>
      </c>
      <c r="AE181" s="79">
        <v>0</v>
      </c>
      <c r="AF181" s="79">
        <v>0</v>
      </c>
      <c r="AG181" s="76">
        <v>295.58319999999998</v>
      </c>
      <c r="AH181" s="74">
        <v>43191</v>
      </c>
      <c r="AI181" s="74">
        <v>43220</v>
      </c>
      <c r="AJ181" s="93" t="s">
        <v>242</v>
      </c>
      <c r="AK181" s="63">
        <f t="shared" si="86"/>
        <v>0</v>
      </c>
      <c r="AL181" s="63">
        <f t="shared" si="87"/>
        <v>0</v>
      </c>
      <c r="AM181" s="63">
        <f t="shared" si="88"/>
        <v>0</v>
      </c>
      <c r="AN181" s="63">
        <f t="shared" si="89"/>
        <v>0</v>
      </c>
      <c r="AO181" s="63">
        <f t="shared" si="90"/>
        <v>0</v>
      </c>
      <c r="AP181" s="63">
        <f t="shared" si="91"/>
        <v>0</v>
      </c>
      <c r="AQ181" s="63">
        <f t="shared" si="92"/>
        <v>0</v>
      </c>
      <c r="AR181" s="63">
        <f t="shared" si="93"/>
        <v>0</v>
      </c>
      <c r="AS181" s="63">
        <f t="shared" si="94"/>
        <v>0</v>
      </c>
      <c r="AT181" s="64">
        <f t="shared" si="95"/>
        <v>0</v>
      </c>
      <c r="AU181" s="64">
        <f t="shared" si="96"/>
        <v>0</v>
      </c>
      <c r="AV181" s="76">
        <v>0</v>
      </c>
      <c r="AW181" s="76">
        <v>0</v>
      </c>
      <c r="AX181" s="76">
        <v>0</v>
      </c>
      <c r="AY181" s="76">
        <v>0</v>
      </c>
      <c r="AZ181" s="64">
        <f t="shared" si="97"/>
        <v>0</v>
      </c>
      <c r="BA181" s="76">
        <v>0</v>
      </c>
      <c r="BB181" s="76">
        <v>0</v>
      </c>
      <c r="BC181" s="76">
        <v>0</v>
      </c>
      <c r="BD181" s="64">
        <f t="shared" si="98"/>
        <v>0</v>
      </c>
      <c r="BE181" s="64">
        <f t="shared" si="99"/>
        <v>0</v>
      </c>
      <c r="BF181" s="76">
        <v>0</v>
      </c>
      <c r="BG181" s="76">
        <v>0</v>
      </c>
      <c r="BH181" s="76">
        <v>0</v>
      </c>
      <c r="BI181" s="76">
        <v>0</v>
      </c>
      <c r="BJ181" s="64">
        <f t="shared" si="100"/>
        <v>0</v>
      </c>
      <c r="BK181" s="76">
        <v>0</v>
      </c>
      <c r="BL181" s="76">
        <v>0</v>
      </c>
      <c r="BM181" s="76">
        <v>0</v>
      </c>
      <c r="BN181" s="76">
        <f t="shared" si="101"/>
        <v>0</v>
      </c>
      <c r="BO181" s="76">
        <f t="shared" si="102"/>
        <v>0</v>
      </c>
      <c r="BP181" s="76">
        <v>0</v>
      </c>
      <c r="BQ181" s="76">
        <v>0</v>
      </c>
      <c r="BR181" s="76">
        <v>0</v>
      </c>
      <c r="BS181" s="76">
        <v>0</v>
      </c>
      <c r="BT181" s="64">
        <f t="shared" si="103"/>
        <v>0</v>
      </c>
      <c r="BU181" s="76">
        <v>0</v>
      </c>
      <c r="BV181" s="76">
        <v>0</v>
      </c>
      <c r="BW181" s="76">
        <v>0</v>
      </c>
      <c r="BX181" s="76">
        <f t="shared" si="104"/>
        <v>0</v>
      </c>
      <c r="BY181" s="76">
        <f t="shared" si="105"/>
        <v>0</v>
      </c>
      <c r="BZ181" s="76">
        <f t="shared" si="106"/>
        <v>0</v>
      </c>
      <c r="CA181" s="76">
        <f t="shared" si="107"/>
        <v>0</v>
      </c>
      <c r="CB181" s="76">
        <f t="shared" si="108"/>
        <v>0</v>
      </c>
      <c r="CC181" s="76">
        <f t="shared" si="109"/>
        <v>0</v>
      </c>
      <c r="CD181" s="76">
        <f t="shared" si="110"/>
        <v>0</v>
      </c>
      <c r="CE181" s="76">
        <f t="shared" si="111"/>
        <v>0</v>
      </c>
      <c r="CF181" s="76">
        <f t="shared" si="112"/>
        <v>0</v>
      </c>
      <c r="CG181" s="76">
        <f t="shared" si="113"/>
        <v>0</v>
      </c>
      <c r="CH181" s="76">
        <f t="shared" si="114"/>
        <v>0</v>
      </c>
      <c r="CI181" s="76">
        <v>0</v>
      </c>
      <c r="CJ181" s="76">
        <v>0</v>
      </c>
      <c r="CK181" s="76">
        <v>0</v>
      </c>
      <c r="CL181" s="76">
        <v>0</v>
      </c>
      <c r="CM181" s="64">
        <f t="shared" si="115"/>
        <v>0</v>
      </c>
      <c r="CN181" s="76">
        <v>0</v>
      </c>
      <c r="CO181" s="76">
        <v>0</v>
      </c>
      <c r="CP181" s="76">
        <v>0</v>
      </c>
      <c r="CQ181" s="64">
        <f t="shared" si="116"/>
        <v>0</v>
      </c>
      <c r="CR181" s="64">
        <f t="shared" si="117"/>
        <v>0</v>
      </c>
      <c r="CS181" s="76">
        <v>0</v>
      </c>
      <c r="CT181" s="76">
        <v>0</v>
      </c>
      <c r="CU181" s="76">
        <v>0</v>
      </c>
      <c r="CV181" s="76">
        <v>0</v>
      </c>
      <c r="CW181" s="64">
        <f t="shared" si="118"/>
        <v>0</v>
      </c>
      <c r="CX181" s="76">
        <v>0</v>
      </c>
      <c r="CY181" s="76">
        <v>0</v>
      </c>
      <c r="CZ181" s="76">
        <v>0</v>
      </c>
      <c r="DA181" s="64">
        <f t="shared" si="119"/>
        <v>0</v>
      </c>
      <c r="DB181" s="64">
        <f t="shared" si="120"/>
        <v>0</v>
      </c>
      <c r="DC181" s="76">
        <v>0</v>
      </c>
      <c r="DD181" s="76">
        <v>0</v>
      </c>
      <c r="DE181" s="76">
        <v>0</v>
      </c>
      <c r="DF181" s="76">
        <v>0</v>
      </c>
      <c r="DG181" s="82">
        <f t="shared" si="121"/>
        <v>0</v>
      </c>
      <c r="DH181" s="83">
        <v>0</v>
      </c>
      <c r="DI181" s="83">
        <v>0</v>
      </c>
      <c r="DJ181" s="83">
        <v>0</v>
      </c>
      <c r="DK181" s="67" t="e">
        <f>#REF!+#REF!+#REF!+#REF!</f>
        <v>#REF!</v>
      </c>
      <c r="DL181" s="67" t="e">
        <f>#REF!+#REF!+AK181+BX181</f>
        <v>#REF!</v>
      </c>
      <c r="DM181" s="67" t="e">
        <f>#REF!+#REF!+AL181+BY181</f>
        <v>#REF!</v>
      </c>
      <c r="DN181" s="67" t="e">
        <f>#REF!+#REF!+AM181+BZ181</f>
        <v>#REF!</v>
      </c>
      <c r="DO181" s="67" t="e">
        <f>#REF!+#REF!+AN181+CA181</f>
        <v>#REF!</v>
      </c>
      <c r="DP181" s="67" t="e">
        <f>#REF!+#REF!+AO181+CB181</f>
        <v>#REF!</v>
      </c>
      <c r="DQ181" s="67" t="e">
        <f>#REF!+#REF!+AP181+CC181</f>
        <v>#REF!</v>
      </c>
      <c r="DR181" s="67" t="e">
        <f>#REF!+#REF!+AQ181+CD181</f>
        <v>#REF!</v>
      </c>
      <c r="DS181" s="67" t="e">
        <f>#REF!+#REF!+AR181+CE181</f>
        <v>#REF!</v>
      </c>
      <c r="DT181" s="67" t="e">
        <f>#REF!+#REF!+AS181+CF181</f>
        <v>#REF!</v>
      </c>
      <c r="DU181" s="64" t="e">
        <f>DK181-#REF!</f>
        <v>#REF!</v>
      </c>
      <c r="DV18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1" s="64" t="e">
        <f t="shared" si="122"/>
        <v>#REF!</v>
      </c>
      <c r="DX181" s="64" t="e">
        <f>DN181-Таблица13[[#This Row],[ФОТ20]]</f>
        <v>#REF!</v>
      </c>
      <c r="DY181" s="64" t="e">
        <f>DO181-Таблица13[[#This Row],[ЕСН24]]</f>
        <v>#REF!</v>
      </c>
      <c r="DZ181" s="64" t="e">
        <f t="shared" si="123"/>
        <v>#REF!</v>
      </c>
      <c r="EA18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1" s="64" t="e">
        <f t="shared" si="124"/>
        <v>#REF!</v>
      </c>
      <c r="EC181" s="64" t="e">
        <f t="shared" si="125"/>
        <v>#REF!</v>
      </c>
      <c r="ED181" s="64" t="e">
        <f t="shared" si="126"/>
        <v>#REF!</v>
      </c>
    </row>
    <row r="182" spans="1:134" ht="45" hidden="1">
      <c r="A182" s="70" t="s">
        <v>226</v>
      </c>
      <c r="B182" s="70">
        <v>170</v>
      </c>
      <c r="C182" s="71" t="s">
        <v>227</v>
      </c>
      <c r="D182" s="72" t="s">
        <v>228</v>
      </c>
      <c r="E182" s="73">
        <v>1</v>
      </c>
      <c r="F182" s="74" t="s">
        <v>229</v>
      </c>
      <c r="G182" s="73" t="s">
        <v>247</v>
      </c>
      <c r="H182" s="73" t="s">
        <v>231</v>
      </c>
      <c r="I182" s="73" t="s">
        <v>232</v>
      </c>
      <c r="J182" s="14" t="s">
        <v>233</v>
      </c>
      <c r="K182" s="75" t="s">
        <v>234</v>
      </c>
      <c r="L182" s="75" t="s">
        <v>235</v>
      </c>
      <c r="M182" s="75" t="s">
        <v>376</v>
      </c>
      <c r="N182" s="75" t="s">
        <v>533</v>
      </c>
      <c r="O182" s="70"/>
      <c r="P182" s="76" t="s">
        <v>879</v>
      </c>
      <c r="Q182" s="76" t="s">
        <v>880</v>
      </c>
      <c r="R182" s="76" t="s">
        <v>881</v>
      </c>
      <c r="S182" s="76" t="s">
        <v>507</v>
      </c>
      <c r="T182" s="77"/>
      <c r="U182" s="77"/>
      <c r="V182" s="76">
        <v>0</v>
      </c>
      <c r="W182" s="76">
        <v>0</v>
      </c>
      <c r="X182" s="78">
        <v>0</v>
      </c>
      <c r="Y182" s="76">
        <v>354.94540000000001</v>
      </c>
      <c r="Z182" s="76">
        <v>0.33489999999999998</v>
      </c>
      <c r="AA182" s="76">
        <v>0.41699999999999998</v>
      </c>
      <c r="AB182" s="76">
        <v>1089.5</v>
      </c>
      <c r="AC182" s="76">
        <v>355.69740000000002</v>
      </c>
      <c r="AD182" s="76">
        <v>0</v>
      </c>
      <c r="AE182" s="79">
        <v>0</v>
      </c>
      <c r="AF182" s="79">
        <v>0</v>
      </c>
      <c r="AG182" s="76">
        <v>355.69740000000002</v>
      </c>
      <c r="AH182" s="74">
        <v>43191</v>
      </c>
      <c r="AI182" s="74">
        <v>43220</v>
      </c>
      <c r="AJ182" s="93" t="s">
        <v>242</v>
      </c>
      <c r="AK182" s="63">
        <f t="shared" si="86"/>
        <v>0</v>
      </c>
      <c r="AL182" s="63">
        <f t="shared" si="87"/>
        <v>0</v>
      </c>
      <c r="AM182" s="63">
        <f t="shared" si="88"/>
        <v>0</v>
      </c>
      <c r="AN182" s="63">
        <f t="shared" si="89"/>
        <v>0</v>
      </c>
      <c r="AO182" s="63">
        <f t="shared" si="90"/>
        <v>0</v>
      </c>
      <c r="AP182" s="63">
        <f t="shared" si="91"/>
        <v>0</v>
      </c>
      <c r="AQ182" s="63">
        <f t="shared" si="92"/>
        <v>0</v>
      </c>
      <c r="AR182" s="63">
        <f t="shared" si="93"/>
        <v>0</v>
      </c>
      <c r="AS182" s="63">
        <f t="shared" si="94"/>
        <v>0</v>
      </c>
      <c r="AT182" s="64">
        <f t="shared" si="95"/>
        <v>0</v>
      </c>
      <c r="AU182" s="64">
        <f t="shared" si="96"/>
        <v>0</v>
      </c>
      <c r="AV182" s="76">
        <v>0</v>
      </c>
      <c r="AW182" s="76">
        <v>0</v>
      </c>
      <c r="AX182" s="76">
        <v>0</v>
      </c>
      <c r="AY182" s="76">
        <v>0</v>
      </c>
      <c r="AZ182" s="64">
        <f t="shared" si="97"/>
        <v>0</v>
      </c>
      <c r="BA182" s="76">
        <v>0</v>
      </c>
      <c r="BB182" s="76">
        <v>0</v>
      </c>
      <c r="BC182" s="76">
        <v>0</v>
      </c>
      <c r="BD182" s="64">
        <f t="shared" si="98"/>
        <v>0</v>
      </c>
      <c r="BE182" s="64">
        <f t="shared" si="99"/>
        <v>0</v>
      </c>
      <c r="BF182" s="76">
        <v>0</v>
      </c>
      <c r="BG182" s="76">
        <v>0</v>
      </c>
      <c r="BH182" s="76">
        <v>0</v>
      </c>
      <c r="BI182" s="76">
        <v>0</v>
      </c>
      <c r="BJ182" s="64">
        <f t="shared" si="100"/>
        <v>0</v>
      </c>
      <c r="BK182" s="76">
        <v>0</v>
      </c>
      <c r="BL182" s="76">
        <v>0</v>
      </c>
      <c r="BM182" s="76">
        <v>0</v>
      </c>
      <c r="BN182" s="76">
        <f t="shared" si="101"/>
        <v>0</v>
      </c>
      <c r="BO182" s="76">
        <f t="shared" si="102"/>
        <v>0</v>
      </c>
      <c r="BP182" s="76">
        <v>0</v>
      </c>
      <c r="BQ182" s="76">
        <v>0</v>
      </c>
      <c r="BR182" s="76">
        <v>0</v>
      </c>
      <c r="BS182" s="76">
        <v>0</v>
      </c>
      <c r="BT182" s="64">
        <f t="shared" si="103"/>
        <v>0</v>
      </c>
      <c r="BU182" s="76">
        <v>0</v>
      </c>
      <c r="BV182" s="76">
        <v>0</v>
      </c>
      <c r="BW182" s="76">
        <v>0</v>
      </c>
      <c r="BX182" s="76">
        <f t="shared" si="104"/>
        <v>0</v>
      </c>
      <c r="BY182" s="76">
        <f t="shared" si="105"/>
        <v>0</v>
      </c>
      <c r="BZ182" s="76">
        <f t="shared" si="106"/>
        <v>0</v>
      </c>
      <c r="CA182" s="76">
        <f t="shared" si="107"/>
        <v>0</v>
      </c>
      <c r="CB182" s="76">
        <f t="shared" si="108"/>
        <v>0</v>
      </c>
      <c r="CC182" s="76">
        <f t="shared" si="109"/>
        <v>0</v>
      </c>
      <c r="CD182" s="76">
        <f t="shared" si="110"/>
        <v>0</v>
      </c>
      <c r="CE182" s="76">
        <f t="shared" si="111"/>
        <v>0</v>
      </c>
      <c r="CF182" s="76">
        <f t="shared" si="112"/>
        <v>0</v>
      </c>
      <c r="CG182" s="76">
        <f t="shared" si="113"/>
        <v>0</v>
      </c>
      <c r="CH182" s="76">
        <f t="shared" si="114"/>
        <v>0</v>
      </c>
      <c r="CI182" s="76">
        <v>0</v>
      </c>
      <c r="CJ182" s="76">
        <v>0</v>
      </c>
      <c r="CK182" s="76">
        <v>0</v>
      </c>
      <c r="CL182" s="76">
        <v>0</v>
      </c>
      <c r="CM182" s="64">
        <f t="shared" si="115"/>
        <v>0</v>
      </c>
      <c r="CN182" s="76">
        <v>0</v>
      </c>
      <c r="CO182" s="76">
        <v>0</v>
      </c>
      <c r="CP182" s="76">
        <v>0</v>
      </c>
      <c r="CQ182" s="64">
        <f t="shared" si="116"/>
        <v>0</v>
      </c>
      <c r="CR182" s="64">
        <f t="shared" si="117"/>
        <v>0</v>
      </c>
      <c r="CS182" s="76">
        <v>0</v>
      </c>
      <c r="CT182" s="76">
        <v>0</v>
      </c>
      <c r="CU182" s="76">
        <v>0</v>
      </c>
      <c r="CV182" s="76">
        <v>0</v>
      </c>
      <c r="CW182" s="64">
        <f t="shared" si="118"/>
        <v>0</v>
      </c>
      <c r="CX182" s="76">
        <v>0</v>
      </c>
      <c r="CY182" s="76">
        <v>0</v>
      </c>
      <c r="CZ182" s="76">
        <v>0</v>
      </c>
      <c r="DA182" s="64">
        <f t="shared" si="119"/>
        <v>0</v>
      </c>
      <c r="DB182" s="64">
        <f t="shared" si="120"/>
        <v>0</v>
      </c>
      <c r="DC182" s="76">
        <v>0</v>
      </c>
      <c r="DD182" s="76">
        <v>0</v>
      </c>
      <c r="DE182" s="76">
        <v>0</v>
      </c>
      <c r="DF182" s="76">
        <v>0</v>
      </c>
      <c r="DG182" s="82">
        <f t="shared" si="121"/>
        <v>0</v>
      </c>
      <c r="DH182" s="83">
        <v>0</v>
      </c>
      <c r="DI182" s="83">
        <v>0</v>
      </c>
      <c r="DJ182" s="83">
        <v>0</v>
      </c>
      <c r="DK182" s="67" t="e">
        <f>#REF!+#REF!+#REF!+#REF!</f>
        <v>#REF!</v>
      </c>
      <c r="DL182" s="67" t="e">
        <f>#REF!+#REF!+AK182+BX182</f>
        <v>#REF!</v>
      </c>
      <c r="DM182" s="67" t="e">
        <f>#REF!+#REF!+AL182+BY182</f>
        <v>#REF!</v>
      </c>
      <c r="DN182" s="67" t="e">
        <f>#REF!+#REF!+AM182+BZ182</f>
        <v>#REF!</v>
      </c>
      <c r="DO182" s="67" t="e">
        <f>#REF!+#REF!+AN182+CA182</f>
        <v>#REF!</v>
      </c>
      <c r="DP182" s="67" t="e">
        <f>#REF!+#REF!+AO182+CB182</f>
        <v>#REF!</v>
      </c>
      <c r="DQ182" s="67" t="e">
        <f>#REF!+#REF!+AP182+CC182</f>
        <v>#REF!</v>
      </c>
      <c r="DR182" s="67" t="e">
        <f>#REF!+#REF!+AQ182+CD182</f>
        <v>#REF!</v>
      </c>
      <c r="DS182" s="67" t="e">
        <f>#REF!+#REF!+AR182+CE182</f>
        <v>#REF!</v>
      </c>
      <c r="DT182" s="67" t="e">
        <f>#REF!+#REF!+AS182+CF182</f>
        <v>#REF!</v>
      </c>
      <c r="DU182" s="64" t="e">
        <f>DK182-#REF!</f>
        <v>#REF!</v>
      </c>
      <c r="DV18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2" s="64" t="e">
        <f t="shared" si="122"/>
        <v>#REF!</v>
      </c>
      <c r="DX182" s="64" t="e">
        <f>DN182-Таблица13[[#This Row],[ФОТ20]]</f>
        <v>#REF!</v>
      </c>
      <c r="DY182" s="64" t="e">
        <f>DO182-Таблица13[[#This Row],[ЕСН24]]</f>
        <v>#REF!</v>
      </c>
      <c r="DZ182" s="64" t="e">
        <f t="shared" si="123"/>
        <v>#REF!</v>
      </c>
      <c r="EA18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2" s="64" t="e">
        <f t="shared" si="124"/>
        <v>#REF!</v>
      </c>
      <c r="EC182" s="64" t="e">
        <f t="shared" si="125"/>
        <v>#REF!</v>
      </c>
      <c r="ED182" s="64" t="e">
        <f t="shared" si="126"/>
        <v>#REF!</v>
      </c>
    </row>
    <row r="183" spans="1:134" ht="45" hidden="1">
      <c r="A183" s="70" t="s">
        <v>226</v>
      </c>
      <c r="B183" s="70">
        <v>171</v>
      </c>
      <c r="C183" s="71" t="s">
        <v>227</v>
      </c>
      <c r="D183" s="72" t="s">
        <v>228</v>
      </c>
      <c r="E183" s="73">
        <v>1</v>
      </c>
      <c r="F183" s="74" t="s">
        <v>229</v>
      </c>
      <c r="G183" s="73" t="s">
        <v>247</v>
      </c>
      <c r="H183" s="73" t="s">
        <v>231</v>
      </c>
      <c r="I183" s="73" t="s">
        <v>232</v>
      </c>
      <c r="J183" s="14" t="s">
        <v>233</v>
      </c>
      <c r="K183" s="75" t="s">
        <v>234</v>
      </c>
      <c r="L183" s="75" t="s">
        <v>235</v>
      </c>
      <c r="M183" s="75" t="s">
        <v>376</v>
      </c>
      <c r="N183" s="75" t="s">
        <v>533</v>
      </c>
      <c r="O183" s="70"/>
      <c r="P183" s="76" t="s">
        <v>882</v>
      </c>
      <c r="Q183" s="76" t="s">
        <v>883</v>
      </c>
      <c r="R183" s="76" t="s">
        <v>884</v>
      </c>
      <c r="S183" s="76" t="s">
        <v>507</v>
      </c>
      <c r="T183" s="77"/>
      <c r="U183" s="77"/>
      <c r="V183" s="76">
        <v>0</v>
      </c>
      <c r="W183" s="76">
        <v>0</v>
      </c>
      <c r="X183" s="78">
        <v>0</v>
      </c>
      <c r="Y183" s="76">
        <v>657.13639999999998</v>
      </c>
      <c r="Z183" s="76">
        <v>0.26800000000000002</v>
      </c>
      <c r="AA183" s="76">
        <v>189.9676</v>
      </c>
      <c r="AB183" s="76">
        <v>2200.1999999999998</v>
      </c>
      <c r="AC183" s="76">
        <v>847.37209999999993</v>
      </c>
      <c r="AD183" s="76">
        <v>0</v>
      </c>
      <c r="AE183" s="79">
        <v>0</v>
      </c>
      <c r="AF183" s="79">
        <v>0</v>
      </c>
      <c r="AG183" s="76">
        <v>847.37209999999993</v>
      </c>
      <c r="AH183" s="74">
        <v>43191</v>
      </c>
      <c r="AI183" s="74">
        <v>43220</v>
      </c>
      <c r="AJ183" s="93" t="s">
        <v>242</v>
      </c>
      <c r="AK183" s="63">
        <f t="shared" si="86"/>
        <v>0</v>
      </c>
      <c r="AL183" s="63">
        <f t="shared" si="87"/>
        <v>0</v>
      </c>
      <c r="AM183" s="63">
        <f t="shared" si="88"/>
        <v>0</v>
      </c>
      <c r="AN183" s="63">
        <f t="shared" si="89"/>
        <v>0</v>
      </c>
      <c r="AO183" s="63">
        <f t="shared" si="90"/>
        <v>0</v>
      </c>
      <c r="AP183" s="63">
        <f t="shared" si="91"/>
        <v>0</v>
      </c>
      <c r="AQ183" s="63">
        <f t="shared" si="92"/>
        <v>0</v>
      </c>
      <c r="AR183" s="63">
        <f t="shared" si="93"/>
        <v>0</v>
      </c>
      <c r="AS183" s="63">
        <f t="shared" si="94"/>
        <v>0</v>
      </c>
      <c r="AT183" s="64">
        <f t="shared" si="95"/>
        <v>0</v>
      </c>
      <c r="AU183" s="64">
        <f t="shared" si="96"/>
        <v>0</v>
      </c>
      <c r="AV183" s="76">
        <v>0</v>
      </c>
      <c r="AW183" s="76">
        <v>0</v>
      </c>
      <c r="AX183" s="76">
        <v>0</v>
      </c>
      <c r="AY183" s="76">
        <v>0</v>
      </c>
      <c r="AZ183" s="64">
        <f t="shared" si="97"/>
        <v>0</v>
      </c>
      <c r="BA183" s="76">
        <v>0</v>
      </c>
      <c r="BB183" s="76">
        <v>0</v>
      </c>
      <c r="BC183" s="76">
        <v>0</v>
      </c>
      <c r="BD183" s="64">
        <f t="shared" si="98"/>
        <v>0</v>
      </c>
      <c r="BE183" s="64">
        <f t="shared" si="99"/>
        <v>0</v>
      </c>
      <c r="BF183" s="76">
        <v>0</v>
      </c>
      <c r="BG183" s="76">
        <v>0</v>
      </c>
      <c r="BH183" s="76">
        <v>0</v>
      </c>
      <c r="BI183" s="76">
        <v>0</v>
      </c>
      <c r="BJ183" s="64">
        <f t="shared" si="100"/>
        <v>0</v>
      </c>
      <c r="BK183" s="76">
        <v>0</v>
      </c>
      <c r="BL183" s="76">
        <v>0</v>
      </c>
      <c r="BM183" s="76">
        <v>0</v>
      </c>
      <c r="BN183" s="76">
        <f t="shared" si="101"/>
        <v>0</v>
      </c>
      <c r="BO183" s="76">
        <f t="shared" si="102"/>
        <v>0</v>
      </c>
      <c r="BP183" s="76">
        <v>0</v>
      </c>
      <c r="BQ183" s="76">
        <v>0</v>
      </c>
      <c r="BR183" s="76">
        <v>0</v>
      </c>
      <c r="BS183" s="76">
        <v>0</v>
      </c>
      <c r="BT183" s="64">
        <f t="shared" si="103"/>
        <v>0</v>
      </c>
      <c r="BU183" s="76">
        <v>0</v>
      </c>
      <c r="BV183" s="76">
        <v>0</v>
      </c>
      <c r="BW183" s="76">
        <v>0</v>
      </c>
      <c r="BX183" s="76">
        <f t="shared" si="104"/>
        <v>0</v>
      </c>
      <c r="BY183" s="76">
        <f t="shared" si="105"/>
        <v>0</v>
      </c>
      <c r="BZ183" s="76">
        <f t="shared" si="106"/>
        <v>0</v>
      </c>
      <c r="CA183" s="76">
        <f t="shared" si="107"/>
        <v>0</v>
      </c>
      <c r="CB183" s="76">
        <f t="shared" si="108"/>
        <v>0</v>
      </c>
      <c r="CC183" s="76">
        <f t="shared" si="109"/>
        <v>0</v>
      </c>
      <c r="CD183" s="76">
        <f t="shared" si="110"/>
        <v>0</v>
      </c>
      <c r="CE183" s="76">
        <f t="shared" si="111"/>
        <v>0</v>
      </c>
      <c r="CF183" s="76">
        <f t="shared" si="112"/>
        <v>0</v>
      </c>
      <c r="CG183" s="76">
        <f t="shared" si="113"/>
        <v>0</v>
      </c>
      <c r="CH183" s="76">
        <f t="shared" si="114"/>
        <v>0</v>
      </c>
      <c r="CI183" s="76">
        <v>0</v>
      </c>
      <c r="CJ183" s="76">
        <v>0</v>
      </c>
      <c r="CK183" s="76">
        <v>0</v>
      </c>
      <c r="CL183" s="76">
        <v>0</v>
      </c>
      <c r="CM183" s="64">
        <f t="shared" si="115"/>
        <v>0</v>
      </c>
      <c r="CN183" s="76">
        <v>0</v>
      </c>
      <c r="CO183" s="76">
        <v>0</v>
      </c>
      <c r="CP183" s="76">
        <v>0</v>
      </c>
      <c r="CQ183" s="64">
        <f t="shared" si="116"/>
        <v>0</v>
      </c>
      <c r="CR183" s="64">
        <f t="shared" si="117"/>
        <v>0</v>
      </c>
      <c r="CS183" s="76">
        <v>0</v>
      </c>
      <c r="CT183" s="76">
        <v>0</v>
      </c>
      <c r="CU183" s="76">
        <v>0</v>
      </c>
      <c r="CV183" s="76">
        <v>0</v>
      </c>
      <c r="CW183" s="64">
        <f t="shared" si="118"/>
        <v>0</v>
      </c>
      <c r="CX183" s="76">
        <v>0</v>
      </c>
      <c r="CY183" s="76">
        <v>0</v>
      </c>
      <c r="CZ183" s="76">
        <v>0</v>
      </c>
      <c r="DA183" s="64">
        <f t="shared" si="119"/>
        <v>0</v>
      </c>
      <c r="DB183" s="64">
        <f t="shared" si="120"/>
        <v>0</v>
      </c>
      <c r="DC183" s="76">
        <v>0</v>
      </c>
      <c r="DD183" s="76">
        <v>0</v>
      </c>
      <c r="DE183" s="76">
        <v>0</v>
      </c>
      <c r="DF183" s="76">
        <v>0</v>
      </c>
      <c r="DG183" s="82">
        <f t="shared" si="121"/>
        <v>0</v>
      </c>
      <c r="DH183" s="83">
        <v>0</v>
      </c>
      <c r="DI183" s="83">
        <v>0</v>
      </c>
      <c r="DJ183" s="83">
        <v>0</v>
      </c>
      <c r="DK183" s="67" t="e">
        <f>#REF!+#REF!+#REF!+#REF!</f>
        <v>#REF!</v>
      </c>
      <c r="DL183" s="67" t="e">
        <f>#REF!+#REF!+AK183+BX183</f>
        <v>#REF!</v>
      </c>
      <c r="DM183" s="67" t="e">
        <f>#REF!+#REF!+AL183+BY183</f>
        <v>#REF!</v>
      </c>
      <c r="DN183" s="67" t="e">
        <f>#REF!+#REF!+AM183+BZ183</f>
        <v>#REF!</v>
      </c>
      <c r="DO183" s="67" t="e">
        <f>#REF!+#REF!+AN183+CA183</f>
        <v>#REF!</v>
      </c>
      <c r="DP183" s="67" t="e">
        <f>#REF!+#REF!+AO183+CB183</f>
        <v>#REF!</v>
      </c>
      <c r="DQ183" s="67" t="e">
        <f>#REF!+#REF!+AP183+CC183</f>
        <v>#REF!</v>
      </c>
      <c r="DR183" s="67" t="e">
        <f>#REF!+#REF!+AQ183+CD183</f>
        <v>#REF!</v>
      </c>
      <c r="DS183" s="67" t="e">
        <f>#REF!+#REF!+AR183+CE183</f>
        <v>#REF!</v>
      </c>
      <c r="DT183" s="67" t="e">
        <f>#REF!+#REF!+AS183+CF183</f>
        <v>#REF!</v>
      </c>
      <c r="DU183" s="64" t="e">
        <f>DK183-#REF!</f>
        <v>#REF!</v>
      </c>
      <c r="DV18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3" s="64" t="e">
        <f t="shared" si="122"/>
        <v>#REF!</v>
      </c>
      <c r="DX183" s="64" t="e">
        <f>DN183-Таблица13[[#This Row],[ФОТ20]]</f>
        <v>#REF!</v>
      </c>
      <c r="DY183" s="64" t="e">
        <f>DO183-Таблица13[[#This Row],[ЕСН24]]</f>
        <v>#REF!</v>
      </c>
      <c r="DZ183" s="64" t="e">
        <f t="shared" si="123"/>
        <v>#REF!</v>
      </c>
      <c r="EA18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3" s="64" t="e">
        <f t="shared" si="124"/>
        <v>#REF!</v>
      </c>
      <c r="EC183" s="64" t="e">
        <f t="shared" si="125"/>
        <v>#REF!</v>
      </c>
      <c r="ED183" s="64" t="e">
        <f t="shared" si="126"/>
        <v>#REF!</v>
      </c>
    </row>
    <row r="184" spans="1:134" ht="45" hidden="1">
      <c r="A184" s="70" t="s">
        <v>226</v>
      </c>
      <c r="B184" s="70">
        <v>172</v>
      </c>
      <c r="C184" s="71" t="s">
        <v>227</v>
      </c>
      <c r="D184" s="72" t="s">
        <v>228</v>
      </c>
      <c r="E184" s="73">
        <v>1</v>
      </c>
      <c r="F184" s="74" t="s">
        <v>229</v>
      </c>
      <c r="G184" s="73" t="s">
        <v>247</v>
      </c>
      <c r="H184" s="73" t="s">
        <v>231</v>
      </c>
      <c r="I184" s="73" t="s">
        <v>232</v>
      </c>
      <c r="J184" s="14" t="s">
        <v>233</v>
      </c>
      <c r="K184" s="75" t="s">
        <v>234</v>
      </c>
      <c r="L184" s="75" t="s">
        <v>235</v>
      </c>
      <c r="M184" s="75" t="s">
        <v>376</v>
      </c>
      <c r="N184" s="75" t="s">
        <v>533</v>
      </c>
      <c r="O184" s="70"/>
      <c r="P184" s="76" t="s">
        <v>885</v>
      </c>
      <c r="Q184" s="76" t="s">
        <v>886</v>
      </c>
      <c r="R184" s="76" t="s">
        <v>887</v>
      </c>
      <c r="S184" s="76" t="s">
        <v>507</v>
      </c>
      <c r="T184" s="77"/>
      <c r="U184" s="77"/>
      <c r="V184" s="76">
        <v>0</v>
      </c>
      <c r="W184" s="76">
        <v>0</v>
      </c>
      <c r="X184" s="78">
        <v>0</v>
      </c>
      <c r="Y184" s="76">
        <v>255.85039999999998</v>
      </c>
      <c r="Z184" s="76">
        <v>0.39090000000000003</v>
      </c>
      <c r="AA184" s="76">
        <v>0.2316</v>
      </c>
      <c r="AB184" s="76">
        <v>927.82</v>
      </c>
      <c r="AC184" s="76">
        <v>256.47289999999998</v>
      </c>
      <c r="AD184" s="76">
        <v>0</v>
      </c>
      <c r="AE184" s="79">
        <v>0</v>
      </c>
      <c r="AF184" s="79">
        <v>0</v>
      </c>
      <c r="AG184" s="76">
        <v>256.47289999999998</v>
      </c>
      <c r="AH184" s="74">
        <v>43191</v>
      </c>
      <c r="AI184" s="74">
        <v>43220</v>
      </c>
      <c r="AJ184" s="93" t="s">
        <v>242</v>
      </c>
      <c r="AK184" s="63">
        <f t="shared" si="86"/>
        <v>0</v>
      </c>
      <c r="AL184" s="63">
        <f t="shared" si="87"/>
        <v>0</v>
      </c>
      <c r="AM184" s="63">
        <f t="shared" si="88"/>
        <v>0</v>
      </c>
      <c r="AN184" s="63">
        <f t="shared" si="89"/>
        <v>0</v>
      </c>
      <c r="AO184" s="63">
        <f t="shared" si="90"/>
        <v>0</v>
      </c>
      <c r="AP184" s="63">
        <f t="shared" si="91"/>
        <v>0</v>
      </c>
      <c r="AQ184" s="63">
        <f t="shared" si="92"/>
        <v>0</v>
      </c>
      <c r="AR184" s="63">
        <f t="shared" si="93"/>
        <v>0</v>
      </c>
      <c r="AS184" s="63">
        <f t="shared" si="94"/>
        <v>0</v>
      </c>
      <c r="AT184" s="64">
        <f t="shared" si="95"/>
        <v>0</v>
      </c>
      <c r="AU184" s="64">
        <f t="shared" si="96"/>
        <v>0</v>
      </c>
      <c r="AV184" s="76">
        <v>0</v>
      </c>
      <c r="AW184" s="76">
        <v>0</v>
      </c>
      <c r="AX184" s="76">
        <v>0</v>
      </c>
      <c r="AY184" s="76">
        <v>0</v>
      </c>
      <c r="AZ184" s="64">
        <f t="shared" si="97"/>
        <v>0</v>
      </c>
      <c r="BA184" s="76">
        <v>0</v>
      </c>
      <c r="BB184" s="76">
        <v>0</v>
      </c>
      <c r="BC184" s="76">
        <v>0</v>
      </c>
      <c r="BD184" s="64">
        <f t="shared" si="98"/>
        <v>0</v>
      </c>
      <c r="BE184" s="64">
        <f t="shared" si="99"/>
        <v>0</v>
      </c>
      <c r="BF184" s="76">
        <v>0</v>
      </c>
      <c r="BG184" s="76">
        <v>0</v>
      </c>
      <c r="BH184" s="76">
        <v>0</v>
      </c>
      <c r="BI184" s="76">
        <v>0</v>
      </c>
      <c r="BJ184" s="64">
        <f t="shared" si="100"/>
        <v>0</v>
      </c>
      <c r="BK184" s="76">
        <v>0</v>
      </c>
      <c r="BL184" s="76">
        <v>0</v>
      </c>
      <c r="BM184" s="76">
        <v>0</v>
      </c>
      <c r="BN184" s="76">
        <f t="shared" si="101"/>
        <v>0</v>
      </c>
      <c r="BO184" s="76">
        <f t="shared" si="102"/>
        <v>0</v>
      </c>
      <c r="BP184" s="76">
        <v>0</v>
      </c>
      <c r="BQ184" s="76">
        <v>0</v>
      </c>
      <c r="BR184" s="76">
        <v>0</v>
      </c>
      <c r="BS184" s="76">
        <v>0</v>
      </c>
      <c r="BT184" s="64">
        <f t="shared" si="103"/>
        <v>0</v>
      </c>
      <c r="BU184" s="76">
        <v>0</v>
      </c>
      <c r="BV184" s="76">
        <v>0</v>
      </c>
      <c r="BW184" s="76">
        <v>0</v>
      </c>
      <c r="BX184" s="76">
        <f t="shared" si="104"/>
        <v>0</v>
      </c>
      <c r="BY184" s="76">
        <f t="shared" si="105"/>
        <v>0</v>
      </c>
      <c r="BZ184" s="76">
        <f t="shared" si="106"/>
        <v>0</v>
      </c>
      <c r="CA184" s="76">
        <f t="shared" si="107"/>
        <v>0</v>
      </c>
      <c r="CB184" s="76">
        <f t="shared" si="108"/>
        <v>0</v>
      </c>
      <c r="CC184" s="76">
        <f t="shared" si="109"/>
        <v>0</v>
      </c>
      <c r="CD184" s="76">
        <f t="shared" si="110"/>
        <v>0</v>
      </c>
      <c r="CE184" s="76">
        <f t="shared" si="111"/>
        <v>0</v>
      </c>
      <c r="CF184" s="76">
        <f t="shared" si="112"/>
        <v>0</v>
      </c>
      <c r="CG184" s="76">
        <f t="shared" si="113"/>
        <v>0</v>
      </c>
      <c r="CH184" s="76">
        <f t="shared" si="114"/>
        <v>0</v>
      </c>
      <c r="CI184" s="76">
        <v>0</v>
      </c>
      <c r="CJ184" s="76">
        <v>0</v>
      </c>
      <c r="CK184" s="76">
        <v>0</v>
      </c>
      <c r="CL184" s="76">
        <v>0</v>
      </c>
      <c r="CM184" s="64">
        <f t="shared" si="115"/>
        <v>0</v>
      </c>
      <c r="CN184" s="76">
        <v>0</v>
      </c>
      <c r="CO184" s="76">
        <v>0</v>
      </c>
      <c r="CP184" s="76">
        <v>0</v>
      </c>
      <c r="CQ184" s="64">
        <f t="shared" si="116"/>
        <v>0</v>
      </c>
      <c r="CR184" s="64">
        <f t="shared" si="117"/>
        <v>0</v>
      </c>
      <c r="CS184" s="76">
        <v>0</v>
      </c>
      <c r="CT184" s="76">
        <v>0</v>
      </c>
      <c r="CU184" s="76">
        <v>0</v>
      </c>
      <c r="CV184" s="76">
        <v>0</v>
      </c>
      <c r="CW184" s="64">
        <f t="shared" si="118"/>
        <v>0</v>
      </c>
      <c r="CX184" s="76">
        <v>0</v>
      </c>
      <c r="CY184" s="76">
        <v>0</v>
      </c>
      <c r="CZ184" s="76">
        <v>0</v>
      </c>
      <c r="DA184" s="64">
        <f t="shared" si="119"/>
        <v>0</v>
      </c>
      <c r="DB184" s="64">
        <f t="shared" si="120"/>
        <v>0</v>
      </c>
      <c r="DC184" s="76">
        <v>0</v>
      </c>
      <c r="DD184" s="76">
        <v>0</v>
      </c>
      <c r="DE184" s="76">
        <v>0</v>
      </c>
      <c r="DF184" s="76">
        <v>0</v>
      </c>
      <c r="DG184" s="82">
        <f t="shared" si="121"/>
        <v>0</v>
      </c>
      <c r="DH184" s="83">
        <v>0</v>
      </c>
      <c r="DI184" s="83">
        <v>0</v>
      </c>
      <c r="DJ184" s="83">
        <v>0</v>
      </c>
      <c r="DK184" s="67" t="e">
        <f>#REF!+#REF!+#REF!+#REF!</f>
        <v>#REF!</v>
      </c>
      <c r="DL184" s="67" t="e">
        <f>#REF!+#REF!+AK184+BX184</f>
        <v>#REF!</v>
      </c>
      <c r="DM184" s="67" t="e">
        <f>#REF!+#REF!+AL184+BY184</f>
        <v>#REF!</v>
      </c>
      <c r="DN184" s="67" t="e">
        <f>#REF!+#REF!+AM184+BZ184</f>
        <v>#REF!</v>
      </c>
      <c r="DO184" s="67" t="e">
        <f>#REF!+#REF!+AN184+CA184</f>
        <v>#REF!</v>
      </c>
      <c r="DP184" s="67" t="e">
        <f>#REF!+#REF!+AO184+CB184</f>
        <v>#REF!</v>
      </c>
      <c r="DQ184" s="67" t="e">
        <f>#REF!+#REF!+AP184+CC184</f>
        <v>#REF!</v>
      </c>
      <c r="DR184" s="67" t="e">
        <f>#REF!+#REF!+AQ184+CD184</f>
        <v>#REF!</v>
      </c>
      <c r="DS184" s="67" t="e">
        <f>#REF!+#REF!+AR184+CE184</f>
        <v>#REF!</v>
      </c>
      <c r="DT184" s="67" t="e">
        <f>#REF!+#REF!+AS184+CF184</f>
        <v>#REF!</v>
      </c>
      <c r="DU184" s="64" t="e">
        <f>DK184-#REF!</f>
        <v>#REF!</v>
      </c>
      <c r="DV18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4" s="64" t="e">
        <f t="shared" si="122"/>
        <v>#REF!</v>
      </c>
      <c r="DX184" s="64" t="e">
        <f>DN184-Таблица13[[#This Row],[ФОТ20]]</f>
        <v>#REF!</v>
      </c>
      <c r="DY184" s="64" t="e">
        <f>DO184-Таблица13[[#This Row],[ЕСН24]]</f>
        <v>#REF!</v>
      </c>
      <c r="DZ184" s="64" t="e">
        <f t="shared" si="123"/>
        <v>#REF!</v>
      </c>
      <c r="EA18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4" s="64" t="e">
        <f t="shared" si="124"/>
        <v>#REF!</v>
      </c>
      <c r="EC184" s="64" t="e">
        <f t="shared" si="125"/>
        <v>#REF!</v>
      </c>
      <c r="ED184" s="64" t="e">
        <f t="shared" si="126"/>
        <v>#REF!</v>
      </c>
    </row>
    <row r="185" spans="1:134" ht="45" hidden="1">
      <c r="A185" s="70" t="s">
        <v>226</v>
      </c>
      <c r="B185" s="70">
        <v>173</v>
      </c>
      <c r="C185" s="71" t="s">
        <v>227</v>
      </c>
      <c r="D185" s="72" t="s">
        <v>228</v>
      </c>
      <c r="E185" s="73">
        <v>1</v>
      </c>
      <c r="F185" s="74" t="s">
        <v>229</v>
      </c>
      <c r="G185" s="73" t="s">
        <v>247</v>
      </c>
      <c r="H185" s="73" t="s">
        <v>231</v>
      </c>
      <c r="I185" s="73" t="s">
        <v>232</v>
      </c>
      <c r="J185" s="14" t="s">
        <v>233</v>
      </c>
      <c r="K185" s="75" t="s">
        <v>234</v>
      </c>
      <c r="L185" s="75" t="s">
        <v>235</v>
      </c>
      <c r="M185" s="75" t="s">
        <v>376</v>
      </c>
      <c r="N185" s="75" t="s">
        <v>533</v>
      </c>
      <c r="O185" s="70"/>
      <c r="P185" s="76" t="s">
        <v>888</v>
      </c>
      <c r="Q185" s="76" t="s">
        <v>889</v>
      </c>
      <c r="R185" s="76" t="s">
        <v>890</v>
      </c>
      <c r="S185" s="76" t="s">
        <v>507</v>
      </c>
      <c r="T185" s="77"/>
      <c r="U185" s="77"/>
      <c r="V185" s="76">
        <v>0</v>
      </c>
      <c r="W185" s="76">
        <v>0</v>
      </c>
      <c r="X185" s="78">
        <v>0</v>
      </c>
      <c r="Y185" s="76">
        <v>403.22640000000001</v>
      </c>
      <c r="Z185" s="76">
        <v>8.5132999999999992</v>
      </c>
      <c r="AA185" s="76">
        <v>103.69659999999999</v>
      </c>
      <c r="AB185" s="76">
        <v>1353.625</v>
      </c>
      <c r="AC185" s="76">
        <v>515.43639999999994</v>
      </c>
      <c r="AD185" s="76">
        <v>0</v>
      </c>
      <c r="AE185" s="79">
        <v>0</v>
      </c>
      <c r="AF185" s="79">
        <v>0</v>
      </c>
      <c r="AG185" s="76">
        <v>515.43639999999994</v>
      </c>
      <c r="AH185" s="74">
        <v>43191</v>
      </c>
      <c r="AI185" s="74">
        <v>43220</v>
      </c>
      <c r="AJ185" s="93" t="s">
        <v>242</v>
      </c>
      <c r="AK185" s="63">
        <f t="shared" si="86"/>
        <v>0</v>
      </c>
      <c r="AL185" s="63">
        <f t="shared" si="87"/>
        <v>0</v>
      </c>
      <c r="AM185" s="63">
        <f t="shared" si="88"/>
        <v>0</v>
      </c>
      <c r="AN185" s="63">
        <f t="shared" si="89"/>
        <v>0</v>
      </c>
      <c r="AO185" s="63">
        <f t="shared" si="90"/>
        <v>0</v>
      </c>
      <c r="AP185" s="63">
        <f t="shared" si="91"/>
        <v>0</v>
      </c>
      <c r="AQ185" s="63">
        <f t="shared" si="92"/>
        <v>0</v>
      </c>
      <c r="AR185" s="63">
        <f t="shared" si="93"/>
        <v>0</v>
      </c>
      <c r="AS185" s="63">
        <f t="shared" si="94"/>
        <v>0</v>
      </c>
      <c r="AT185" s="64">
        <f t="shared" si="95"/>
        <v>0</v>
      </c>
      <c r="AU185" s="64">
        <f t="shared" si="96"/>
        <v>0</v>
      </c>
      <c r="AV185" s="76">
        <v>0</v>
      </c>
      <c r="AW185" s="76">
        <v>0</v>
      </c>
      <c r="AX185" s="76">
        <v>0</v>
      </c>
      <c r="AY185" s="76">
        <v>0</v>
      </c>
      <c r="AZ185" s="64">
        <f t="shared" si="97"/>
        <v>0</v>
      </c>
      <c r="BA185" s="76">
        <v>0</v>
      </c>
      <c r="BB185" s="76">
        <v>0</v>
      </c>
      <c r="BC185" s="76">
        <v>0</v>
      </c>
      <c r="BD185" s="64">
        <f t="shared" si="98"/>
        <v>0</v>
      </c>
      <c r="BE185" s="64">
        <f t="shared" si="99"/>
        <v>0</v>
      </c>
      <c r="BF185" s="76">
        <v>0</v>
      </c>
      <c r="BG185" s="76">
        <v>0</v>
      </c>
      <c r="BH185" s="76">
        <v>0</v>
      </c>
      <c r="BI185" s="76">
        <v>0</v>
      </c>
      <c r="BJ185" s="64">
        <f t="shared" si="100"/>
        <v>0</v>
      </c>
      <c r="BK185" s="76">
        <v>0</v>
      </c>
      <c r="BL185" s="76">
        <v>0</v>
      </c>
      <c r="BM185" s="76">
        <v>0</v>
      </c>
      <c r="BN185" s="76">
        <f t="shared" si="101"/>
        <v>0</v>
      </c>
      <c r="BO185" s="76">
        <f t="shared" si="102"/>
        <v>0</v>
      </c>
      <c r="BP185" s="76">
        <v>0</v>
      </c>
      <c r="BQ185" s="76">
        <v>0</v>
      </c>
      <c r="BR185" s="76">
        <v>0</v>
      </c>
      <c r="BS185" s="76">
        <v>0</v>
      </c>
      <c r="BT185" s="64">
        <f t="shared" si="103"/>
        <v>0</v>
      </c>
      <c r="BU185" s="76">
        <v>0</v>
      </c>
      <c r="BV185" s="76">
        <v>0</v>
      </c>
      <c r="BW185" s="76">
        <v>0</v>
      </c>
      <c r="BX185" s="76">
        <f t="shared" si="104"/>
        <v>0</v>
      </c>
      <c r="BY185" s="76">
        <f t="shared" si="105"/>
        <v>0</v>
      </c>
      <c r="BZ185" s="76">
        <f t="shared" si="106"/>
        <v>0</v>
      </c>
      <c r="CA185" s="76">
        <f t="shared" si="107"/>
        <v>0</v>
      </c>
      <c r="CB185" s="76">
        <f t="shared" si="108"/>
        <v>0</v>
      </c>
      <c r="CC185" s="76">
        <f t="shared" si="109"/>
        <v>0</v>
      </c>
      <c r="CD185" s="76">
        <f t="shared" si="110"/>
        <v>0</v>
      </c>
      <c r="CE185" s="76">
        <f t="shared" si="111"/>
        <v>0</v>
      </c>
      <c r="CF185" s="76">
        <f t="shared" si="112"/>
        <v>0</v>
      </c>
      <c r="CG185" s="76">
        <f t="shared" si="113"/>
        <v>0</v>
      </c>
      <c r="CH185" s="76">
        <f t="shared" si="114"/>
        <v>0</v>
      </c>
      <c r="CI185" s="76">
        <v>0</v>
      </c>
      <c r="CJ185" s="76">
        <v>0</v>
      </c>
      <c r="CK185" s="76">
        <v>0</v>
      </c>
      <c r="CL185" s="76">
        <v>0</v>
      </c>
      <c r="CM185" s="64">
        <f t="shared" si="115"/>
        <v>0</v>
      </c>
      <c r="CN185" s="76">
        <v>0</v>
      </c>
      <c r="CO185" s="76">
        <v>0</v>
      </c>
      <c r="CP185" s="76">
        <v>0</v>
      </c>
      <c r="CQ185" s="64">
        <f t="shared" si="116"/>
        <v>0</v>
      </c>
      <c r="CR185" s="64">
        <f t="shared" si="117"/>
        <v>0</v>
      </c>
      <c r="CS185" s="76">
        <v>0</v>
      </c>
      <c r="CT185" s="76">
        <v>0</v>
      </c>
      <c r="CU185" s="76">
        <v>0</v>
      </c>
      <c r="CV185" s="76">
        <v>0</v>
      </c>
      <c r="CW185" s="64">
        <f t="shared" si="118"/>
        <v>0</v>
      </c>
      <c r="CX185" s="76">
        <v>0</v>
      </c>
      <c r="CY185" s="76">
        <v>0</v>
      </c>
      <c r="CZ185" s="76">
        <v>0</v>
      </c>
      <c r="DA185" s="64">
        <f t="shared" si="119"/>
        <v>0</v>
      </c>
      <c r="DB185" s="64">
        <f t="shared" si="120"/>
        <v>0</v>
      </c>
      <c r="DC185" s="76">
        <v>0</v>
      </c>
      <c r="DD185" s="76">
        <v>0</v>
      </c>
      <c r="DE185" s="76">
        <v>0</v>
      </c>
      <c r="DF185" s="76">
        <v>0</v>
      </c>
      <c r="DG185" s="82">
        <f t="shared" si="121"/>
        <v>0</v>
      </c>
      <c r="DH185" s="83">
        <v>0</v>
      </c>
      <c r="DI185" s="83">
        <v>0</v>
      </c>
      <c r="DJ185" s="83">
        <v>0</v>
      </c>
      <c r="DK185" s="67" t="e">
        <f>#REF!+#REF!+#REF!+#REF!</f>
        <v>#REF!</v>
      </c>
      <c r="DL185" s="67" t="e">
        <f>#REF!+#REF!+AK185+BX185</f>
        <v>#REF!</v>
      </c>
      <c r="DM185" s="67" t="e">
        <f>#REF!+#REF!+AL185+BY185</f>
        <v>#REF!</v>
      </c>
      <c r="DN185" s="67" t="e">
        <f>#REF!+#REF!+AM185+BZ185</f>
        <v>#REF!</v>
      </c>
      <c r="DO185" s="67" t="e">
        <f>#REF!+#REF!+AN185+CA185</f>
        <v>#REF!</v>
      </c>
      <c r="DP185" s="67" t="e">
        <f>#REF!+#REF!+AO185+CB185</f>
        <v>#REF!</v>
      </c>
      <c r="DQ185" s="67" t="e">
        <f>#REF!+#REF!+AP185+CC185</f>
        <v>#REF!</v>
      </c>
      <c r="DR185" s="67" t="e">
        <f>#REF!+#REF!+AQ185+CD185</f>
        <v>#REF!</v>
      </c>
      <c r="DS185" s="67" t="e">
        <f>#REF!+#REF!+AR185+CE185</f>
        <v>#REF!</v>
      </c>
      <c r="DT185" s="67" t="e">
        <f>#REF!+#REF!+AS185+CF185</f>
        <v>#REF!</v>
      </c>
      <c r="DU185" s="64" t="e">
        <f>DK185-#REF!</f>
        <v>#REF!</v>
      </c>
      <c r="DV18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5" s="64" t="e">
        <f t="shared" si="122"/>
        <v>#REF!</v>
      </c>
      <c r="DX185" s="64" t="e">
        <f>DN185-Таблица13[[#This Row],[ФОТ20]]</f>
        <v>#REF!</v>
      </c>
      <c r="DY185" s="64" t="e">
        <f>DO185-Таблица13[[#This Row],[ЕСН24]]</f>
        <v>#REF!</v>
      </c>
      <c r="DZ185" s="64" t="e">
        <f t="shared" si="123"/>
        <v>#REF!</v>
      </c>
      <c r="EA18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5" s="64" t="e">
        <f t="shared" si="124"/>
        <v>#REF!</v>
      </c>
      <c r="EC185" s="64" t="e">
        <f t="shared" si="125"/>
        <v>#REF!</v>
      </c>
      <c r="ED185" s="64" t="e">
        <f t="shared" si="126"/>
        <v>#REF!</v>
      </c>
    </row>
    <row r="186" spans="1:134" ht="45" hidden="1">
      <c r="A186" s="70" t="s">
        <v>226</v>
      </c>
      <c r="B186" s="70">
        <v>174</v>
      </c>
      <c r="C186" s="71" t="s">
        <v>227</v>
      </c>
      <c r="D186" s="72" t="s">
        <v>228</v>
      </c>
      <c r="E186" s="73">
        <v>1</v>
      </c>
      <c r="F186" s="74" t="s">
        <v>229</v>
      </c>
      <c r="G186" s="73" t="s">
        <v>247</v>
      </c>
      <c r="H186" s="73" t="s">
        <v>231</v>
      </c>
      <c r="I186" s="73" t="s">
        <v>232</v>
      </c>
      <c r="J186" s="14" t="s">
        <v>233</v>
      </c>
      <c r="K186" s="75" t="s">
        <v>234</v>
      </c>
      <c r="L186" s="75" t="s">
        <v>235</v>
      </c>
      <c r="M186" s="75" t="s">
        <v>376</v>
      </c>
      <c r="N186" s="75" t="s">
        <v>533</v>
      </c>
      <c r="O186" s="70"/>
      <c r="P186" s="76" t="s">
        <v>891</v>
      </c>
      <c r="Q186" s="76" t="s">
        <v>892</v>
      </c>
      <c r="R186" s="76" t="s">
        <v>893</v>
      </c>
      <c r="S186" s="76" t="s">
        <v>507</v>
      </c>
      <c r="T186" s="77"/>
      <c r="U186" s="77"/>
      <c r="V186" s="76">
        <v>0</v>
      </c>
      <c r="W186" s="76">
        <v>0</v>
      </c>
      <c r="X186" s="78">
        <v>0</v>
      </c>
      <c r="Y186" s="76">
        <v>189.57589999999999</v>
      </c>
      <c r="Z186" s="76">
        <v>51.857700000000001</v>
      </c>
      <c r="AA186" s="76">
        <v>193.51590000000002</v>
      </c>
      <c r="AB186" s="76">
        <v>759.78</v>
      </c>
      <c r="AC186" s="76">
        <v>434.9495</v>
      </c>
      <c r="AD186" s="76">
        <v>0</v>
      </c>
      <c r="AE186" s="79">
        <v>0</v>
      </c>
      <c r="AF186" s="79">
        <v>0</v>
      </c>
      <c r="AG186" s="76">
        <v>434.9495</v>
      </c>
      <c r="AH186" s="74">
        <v>43191</v>
      </c>
      <c r="AI186" s="74">
        <v>43220</v>
      </c>
      <c r="AJ186" s="93" t="s">
        <v>242</v>
      </c>
      <c r="AK186" s="63">
        <f t="shared" si="86"/>
        <v>0</v>
      </c>
      <c r="AL186" s="63">
        <f t="shared" si="87"/>
        <v>0</v>
      </c>
      <c r="AM186" s="63">
        <f t="shared" si="88"/>
        <v>0</v>
      </c>
      <c r="AN186" s="63">
        <f t="shared" si="89"/>
        <v>0</v>
      </c>
      <c r="AO186" s="63">
        <f t="shared" si="90"/>
        <v>0</v>
      </c>
      <c r="AP186" s="63">
        <f t="shared" si="91"/>
        <v>0</v>
      </c>
      <c r="AQ186" s="63">
        <f t="shared" si="92"/>
        <v>0</v>
      </c>
      <c r="AR186" s="63">
        <f t="shared" si="93"/>
        <v>0</v>
      </c>
      <c r="AS186" s="63">
        <f t="shared" si="94"/>
        <v>0</v>
      </c>
      <c r="AT186" s="64">
        <f t="shared" si="95"/>
        <v>0</v>
      </c>
      <c r="AU186" s="64">
        <f t="shared" si="96"/>
        <v>0</v>
      </c>
      <c r="AV186" s="76">
        <v>0</v>
      </c>
      <c r="AW186" s="76">
        <v>0</v>
      </c>
      <c r="AX186" s="76">
        <v>0</v>
      </c>
      <c r="AY186" s="76">
        <v>0</v>
      </c>
      <c r="AZ186" s="64">
        <f t="shared" si="97"/>
        <v>0</v>
      </c>
      <c r="BA186" s="76">
        <v>0</v>
      </c>
      <c r="BB186" s="76">
        <v>0</v>
      </c>
      <c r="BC186" s="76">
        <v>0</v>
      </c>
      <c r="BD186" s="64">
        <f t="shared" si="98"/>
        <v>0</v>
      </c>
      <c r="BE186" s="64">
        <f t="shared" si="99"/>
        <v>0</v>
      </c>
      <c r="BF186" s="76">
        <v>0</v>
      </c>
      <c r="BG186" s="76">
        <v>0</v>
      </c>
      <c r="BH186" s="76">
        <v>0</v>
      </c>
      <c r="BI186" s="76">
        <v>0</v>
      </c>
      <c r="BJ186" s="64">
        <f t="shared" si="100"/>
        <v>0</v>
      </c>
      <c r="BK186" s="76">
        <v>0</v>
      </c>
      <c r="BL186" s="76">
        <v>0</v>
      </c>
      <c r="BM186" s="76">
        <v>0</v>
      </c>
      <c r="BN186" s="76">
        <f t="shared" si="101"/>
        <v>0</v>
      </c>
      <c r="BO186" s="76">
        <f t="shared" si="102"/>
        <v>0</v>
      </c>
      <c r="BP186" s="76">
        <v>0</v>
      </c>
      <c r="BQ186" s="76">
        <v>0</v>
      </c>
      <c r="BR186" s="76">
        <v>0</v>
      </c>
      <c r="BS186" s="76">
        <v>0</v>
      </c>
      <c r="BT186" s="64">
        <f t="shared" si="103"/>
        <v>0</v>
      </c>
      <c r="BU186" s="76">
        <v>0</v>
      </c>
      <c r="BV186" s="76">
        <v>0</v>
      </c>
      <c r="BW186" s="76">
        <v>0</v>
      </c>
      <c r="BX186" s="76">
        <f t="shared" si="104"/>
        <v>0</v>
      </c>
      <c r="BY186" s="76">
        <f t="shared" si="105"/>
        <v>0</v>
      </c>
      <c r="BZ186" s="76">
        <f t="shared" si="106"/>
        <v>0</v>
      </c>
      <c r="CA186" s="76">
        <f t="shared" si="107"/>
        <v>0</v>
      </c>
      <c r="CB186" s="76">
        <f t="shared" si="108"/>
        <v>0</v>
      </c>
      <c r="CC186" s="76">
        <f t="shared" si="109"/>
        <v>0</v>
      </c>
      <c r="CD186" s="76">
        <f t="shared" si="110"/>
        <v>0</v>
      </c>
      <c r="CE186" s="76">
        <f t="shared" si="111"/>
        <v>0</v>
      </c>
      <c r="CF186" s="76">
        <f t="shared" si="112"/>
        <v>0</v>
      </c>
      <c r="CG186" s="76">
        <f t="shared" si="113"/>
        <v>0</v>
      </c>
      <c r="CH186" s="76">
        <f t="shared" si="114"/>
        <v>0</v>
      </c>
      <c r="CI186" s="76">
        <v>0</v>
      </c>
      <c r="CJ186" s="76">
        <v>0</v>
      </c>
      <c r="CK186" s="76">
        <v>0</v>
      </c>
      <c r="CL186" s="76">
        <v>0</v>
      </c>
      <c r="CM186" s="64">
        <f t="shared" si="115"/>
        <v>0</v>
      </c>
      <c r="CN186" s="76">
        <v>0</v>
      </c>
      <c r="CO186" s="76">
        <v>0</v>
      </c>
      <c r="CP186" s="76">
        <v>0</v>
      </c>
      <c r="CQ186" s="64">
        <f t="shared" si="116"/>
        <v>0</v>
      </c>
      <c r="CR186" s="64">
        <f t="shared" si="117"/>
        <v>0</v>
      </c>
      <c r="CS186" s="76">
        <v>0</v>
      </c>
      <c r="CT186" s="76">
        <v>0</v>
      </c>
      <c r="CU186" s="76">
        <v>0</v>
      </c>
      <c r="CV186" s="76">
        <v>0</v>
      </c>
      <c r="CW186" s="64">
        <f t="shared" si="118"/>
        <v>0</v>
      </c>
      <c r="CX186" s="76">
        <v>0</v>
      </c>
      <c r="CY186" s="76">
        <v>0</v>
      </c>
      <c r="CZ186" s="76">
        <v>0</v>
      </c>
      <c r="DA186" s="64">
        <f t="shared" si="119"/>
        <v>0</v>
      </c>
      <c r="DB186" s="64">
        <f t="shared" si="120"/>
        <v>0</v>
      </c>
      <c r="DC186" s="76">
        <v>0</v>
      </c>
      <c r="DD186" s="76">
        <v>0</v>
      </c>
      <c r="DE186" s="76">
        <v>0</v>
      </c>
      <c r="DF186" s="76">
        <v>0</v>
      </c>
      <c r="DG186" s="82">
        <f t="shared" si="121"/>
        <v>0</v>
      </c>
      <c r="DH186" s="83">
        <v>0</v>
      </c>
      <c r="DI186" s="83">
        <v>0</v>
      </c>
      <c r="DJ186" s="83">
        <v>0</v>
      </c>
      <c r="DK186" s="67" t="e">
        <f>#REF!+#REF!+#REF!+#REF!</f>
        <v>#REF!</v>
      </c>
      <c r="DL186" s="67" t="e">
        <f>#REF!+#REF!+AK186+BX186</f>
        <v>#REF!</v>
      </c>
      <c r="DM186" s="67" t="e">
        <f>#REF!+#REF!+AL186+BY186</f>
        <v>#REF!</v>
      </c>
      <c r="DN186" s="67" t="e">
        <f>#REF!+#REF!+AM186+BZ186</f>
        <v>#REF!</v>
      </c>
      <c r="DO186" s="67" t="e">
        <f>#REF!+#REF!+AN186+CA186</f>
        <v>#REF!</v>
      </c>
      <c r="DP186" s="67" t="e">
        <f>#REF!+#REF!+AO186+CB186</f>
        <v>#REF!</v>
      </c>
      <c r="DQ186" s="67" t="e">
        <f>#REF!+#REF!+AP186+CC186</f>
        <v>#REF!</v>
      </c>
      <c r="DR186" s="67" t="e">
        <f>#REF!+#REF!+AQ186+CD186</f>
        <v>#REF!</v>
      </c>
      <c r="DS186" s="67" t="e">
        <f>#REF!+#REF!+AR186+CE186</f>
        <v>#REF!</v>
      </c>
      <c r="DT186" s="67" t="e">
        <f>#REF!+#REF!+AS186+CF186</f>
        <v>#REF!</v>
      </c>
      <c r="DU186" s="64" t="e">
        <f>DK186-#REF!</f>
        <v>#REF!</v>
      </c>
      <c r="DV18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6" s="64" t="e">
        <f t="shared" si="122"/>
        <v>#REF!</v>
      </c>
      <c r="DX186" s="64" t="e">
        <f>DN186-Таблица13[[#This Row],[ФОТ20]]</f>
        <v>#REF!</v>
      </c>
      <c r="DY186" s="64" t="e">
        <f>DO186-Таблица13[[#This Row],[ЕСН24]]</f>
        <v>#REF!</v>
      </c>
      <c r="DZ186" s="64" t="e">
        <f t="shared" si="123"/>
        <v>#REF!</v>
      </c>
      <c r="EA18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6" s="64" t="e">
        <f t="shared" si="124"/>
        <v>#REF!</v>
      </c>
      <c r="EC186" s="64" t="e">
        <f t="shared" si="125"/>
        <v>#REF!</v>
      </c>
      <c r="ED186" s="64" t="e">
        <f t="shared" si="126"/>
        <v>#REF!</v>
      </c>
    </row>
    <row r="187" spans="1:134" ht="45" hidden="1">
      <c r="A187" s="70" t="s">
        <v>226</v>
      </c>
      <c r="B187" s="70">
        <v>175</v>
      </c>
      <c r="C187" s="71" t="s">
        <v>227</v>
      </c>
      <c r="D187" s="72" t="s">
        <v>228</v>
      </c>
      <c r="E187" s="73">
        <v>1</v>
      </c>
      <c r="F187" s="74" t="s">
        <v>229</v>
      </c>
      <c r="G187" s="73" t="s">
        <v>247</v>
      </c>
      <c r="H187" s="73" t="s">
        <v>231</v>
      </c>
      <c r="I187" s="73" t="s">
        <v>232</v>
      </c>
      <c r="J187" s="14" t="s">
        <v>233</v>
      </c>
      <c r="K187" s="75" t="s">
        <v>234</v>
      </c>
      <c r="L187" s="75" t="s">
        <v>235</v>
      </c>
      <c r="M187" s="75" t="s">
        <v>376</v>
      </c>
      <c r="N187" s="75" t="s">
        <v>533</v>
      </c>
      <c r="O187" s="70"/>
      <c r="P187" s="76" t="s">
        <v>894</v>
      </c>
      <c r="Q187" s="76" t="s">
        <v>859</v>
      </c>
      <c r="R187" s="76" t="s">
        <v>895</v>
      </c>
      <c r="S187" s="76" t="s">
        <v>507</v>
      </c>
      <c r="T187" s="77"/>
      <c r="U187" s="77"/>
      <c r="V187" s="76">
        <v>0</v>
      </c>
      <c r="W187" s="76">
        <v>0</v>
      </c>
      <c r="X187" s="78">
        <v>0</v>
      </c>
      <c r="Y187" s="76">
        <v>13.339500000000001</v>
      </c>
      <c r="Z187" s="76">
        <v>0.89539999999999997</v>
      </c>
      <c r="AA187" s="76">
        <v>0</v>
      </c>
      <c r="AB187" s="76">
        <v>47.031999999999996</v>
      </c>
      <c r="AC187" s="76">
        <v>14.2349</v>
      </c>
      <c r="AD187" s="76">
        <v>0</v>
      </c>
      <c r="AE187" s="79">
        <v>0</v>
      </c>
      <c r="AF187" s="79">
        <v>0</v>
      </c>
      <c r="AG187" s="76">
        <v>14.2349</v>
      </c>
      <c r="AH187" s="74">
        <v>43191</v>
      </c>
      <c r="AI187" s="74">
        <v>43220</v>
      </c>
      <c r="AJ187" s="93" t="s">
        <v>242</v>
      </c>
      <c r="AK187" s="63">
        <f t="shared" si="86"/>
        <v>0</v>
      </c>
      <c r="AL187" s="63">
        <f t="shared" si="87"/>
        <v>0</v>
      </c>
      <c r="AM187" s="63">
        <f t="shared" si="88"/>
        <v>0</v>
      </c>
      <c r="AN187" s="63">
        <f t="shared" si="89"/>
        <v>0</v>
      </c>
      <c r="AO187" s="63">
        <f t="shared" si="90"/>
        <v>0</v>
      </c>
      <c r="AP187" s="63">
        <f t="shared" si="91"/>
        <v>0</v>
      </c>
      <c r="AQ187" s="63">
        <f t="shared" si="92"/>
        <v>0</v>
      </c>
      <c r="AR187" s="63">
        <f t="shared" si="93"/>
        <v>0</v>
      </c>
      <c r="AS187" s="63">
        <f t="shared" si="94"/>
        <v>0</v>
      </c>
      <c r="AT187" s="64">
        <f t="shared" si="95"/>
        <v>0</v>
      </c>
      <c r="AU187" s="64">
        <f t="shared" si="96"/>
        <v>0</v>
      </c>
      <c r="AV187" s="76">
        <v>0</v>
      </c>
      <c r="AW187" s="76">
        <v>0</v>
      </c>
      <c r="AX187" s="76">
        <v>0</v>
      </c>
      <c r="AY187" s="76">
        <v>0</v>
      </c>
      <c r="AZ187" s="64">
        <f t="shared" si="97"/>
        <v>0</v>
      </c>
      <c r="BA187" s="76">
        <v>0</v>
      </c>
      <c r="BB187" s="76">
        <v>0</v>
      </c>
      <c r="BC187" s="76">
        <v>0</v>
      </c>
      <c r="BD187" s="64">
        <f t="shared" si="98"/>
        <v>0</v>
      </c>
      <c r="BE187" s="64">
        <f t="shared" si="99"/>
        <v>0</v>
      </c>
      <c r="BF187" s="76">
        <v>0</v>
      </c>
      <c r="BG187" s="76">
        <v>0</v>
      </c>
      <c r="BH187" s="76">
        <v>0</v>
      </c>
      <c r="BI187" s="76">
        <v>0</v>
      </c>
      <c r="BJ187" s="64">
        <f t="shared" si="100"/>
        <v>0</v>
      </c>
      <c r="BK187" s="76">
        <v>0</v>
      </c>
      <c r="BL187" s="76">
        <v>0</v>
      </c>
      <c r="BM187" s="76">
        <v>0</v>
      </c>
      <c r="BN187" s="76">
        <f t="shared" si="101"/>
        <v>0</v>
      </c>
      <c r="BO187" s="76">
        <f t="shared" si="102"/>
        <v>0</v>
      </c>
      <c r="BP187" s="76">
        <v>0</v>
      </c>
      <c r="BQ187" s="76">
        <v>0</v>
      </c>
      <c r="BR187" s="76">
        <v>0</v>
      </c>
      <c r="BS187" s="76">
        <v>0</v>
      </c>
      <c r="BT187" s="64">
        <f t="shared" si="103"/>
        <v>0</v>
      </c>
      <c r="BU187" s="76">
        <v>0</v>
      </c>
      <c r="BV187" s="76">
        <v>0</v>
      </c>
      <c r="BW187" s="76">
        <v>0</v>
      </c>
      <c r="BX187" s="76">
        <f t="shared" si="104"/>
        <v>0</v>
      </c>
      <c r="BY187" s="76">
        <f t="shared" si="105"/>
        <v>0</v>
      </c>
      <c r="BZ187" s="76">
        <f t="shared" si="106"/>
        <v>0</v>
      </c>
      <c r="CA187" s="76">
        <f t="shared" si="107"/>
        <v>0</v>
      </c>
      <c r="CB187" s="76">
        <f t="shared" si="108"/>
        <v>0</v>
      </c>
      <c r="CC187" s="76">
        <f t="shared" si="109"/>
        <v>0</v>
      </c>
      <c r="CD187" s="76">
        <f t="shared" si="110"/>
        <v>0</v>
      </c>
      <c r="CE187" s="76">
        <f t="shared" si="111"/>
        <v>0</v>
      </c>
      <c r="CF187" s="76">
        <f t="shared" si="112"/>
        <v>0</v>
      </c>
      <c r="CG187" s="76">
        <f t="shared" si="113"/>
        <v>0</v>
      </c>
      <c r="CH187" s="76">
        <f t="shared" si="114"/>
        <v>0</v>
      </c>
      <c r="CI187" s="76">
        <v>0</v>
      </c>
      <c r="CJ187" s="76">
        <v>0</v>
      </c>
      <c r="CK187" s="76">
        <v>0</v>
      </c>
      <c r="CL187" s="76">
        <v>0</v>
      </c>
      <c r="CM187" s="64">
        <f t="shared" si="115"/>
        <v>0</v>
      </c>
      <c r="CN187" s="76">
        <v>0</v>
      </c>
      <c r="CO187" s="76">
        <v>0</v>
      </c>
      <c r="CP187" s="76">
        <v>0</v>
      </c>
      <c r="CQ187" s="64">
        <f t="shared" si="116"/>
        <v>0</v>
      </c>
      <c r="CR187" s="64">
        <f t="shared" si="117"/>
        <v>0</v>
      </c>
      <c r="CS187" s="76">
        <v>0</v>
      </c>
      <c r="CT187" s="76">
        <v>0</v>
      </c>
      <c r="CU187" s="76">
        <v>0</v>
      </c>
      <c r="CV187" s="76">
        <v>0</v>
      </c>
      <c r="CW187" s="64">
        <f t="shared" si="118"/>
        <v>0</v>
      </c>
      <c r="CX187" s="76">
        <v>0</v>
      </c>
      <c r="CY187" s="76">
        <v>0</v>
      </c>
      <c r="CZ187" s="76">
        <v>0</v>
      </c>
      <c r="DA187" s="64">
        <f t="shared" si="119"/>
        <v>0</v>
      </c>
      <c r="DB187" s="64">
        <f t="shared" si="120"/>
        <v>0</v>
      </c>
      <c r="DC187" s="76">
        <v>0</v>
      </c>
      <c r="DD187" s="76">
        <v>0</v>
      </c>
      <c r="DE187" s="76">
        <v>0</v>
      </c>
      <c r="DF187" s="76">
        <v>0</v>
      </c>
      <c r="DG187" s="82">
        <f t="shared" si="121"/>
        <v>0</v>
      </c>
      <c r="DH187" s="83">
        <v>0</v>
      </c>
      <c r="DI187" s="83">
        <v>0</v>
      </c>
      <c r="DJ187" s="83">
        <v>0</v>
      </c>
      <c r="DK187" s="67" t="e">
        <f>#REF!+#REF!+#REF!+#REF!</f>
        <v>#REF!</v>
      </c>
      <c r="DL187" s="67" t="e">
        <f>#REF!+#REF!+AK187+BX187</f>
        <v>#REF!</v>
      </c>
      <c r="DM187" s="67" t="e">
        <f>#REF!+#REF!+AL187+BY187</f>
        <v>#REF!</v>
      </c>
      <c r="DN187" s="67" t="e">
        <f>#REF!+#REF!+AM187+BZ187</f>
        <v>#REF!</v>
      </c>
      <c r="DO187" s="67" t="e">
        <f>#REF!+#REF!+AN187+CA187</f>
        <v>#REF!</v>
      </c>
      <c r="DP187" s="67" t="e">
        <f>#REF!+#REF!+AO187+CB187</f>
        <v>#REF!</v>
      </c>
      <c r="DQ187" s="67" t="e">
        <f>#REF!+#REF!+AP187+CC187</f>
        <v>#REF!</v>
      </c>
      <c r="DR187" s="67" t="e">
        <f>#REF!+#REF!+AQ187+CD187</f>
        <v>#REF!</v>
      </c>
      <c r="DS187" s="67" t="e">
        <f>#REF!+#REF!+AR187+CE187</f>
        <v>#REF!</v>
      </c>
      <c r="DT187" s="67" t="e">
        <f>#REF!+#REF!+AS187+CF187</f>
        <v>#REF!</v>
      </c>
      <c r="DU187" s="64" t="e">
        <f>DK187-#REF!</f>
        <v>#REF!</v>
      </c>
      <c r="DV18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7" s="64" t="e">
        <f t="shared" si="122"/>
        <v>#REF!</v>
      </c>
      <c r="DX187" s="64" t="e">
        <f>DN187-Таблица13[[#This Row],[ФОТ20]]</f>
        <v>#REF!</v>
      </c>
      <c r="DY187" s="64" t="e">
        <f>DO187-Таблица13[[#This Row],[ЕСН24]]</f>
        <v>#REF!</v>
      </c>
      <c r="DZ187" s="64" t="e">
        <f t="shared" si="123"/>
        <v>#REF!</v>
      </c>
      <c r="EA18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7" s="64" t="e">
        <f t="shared" si="124"/>
        <v>#REF!</v>
      </c>
      <c r="EC187" s="64" t="e">
        <f t="shared" si="125"/>
        <v>#REF!</v>
      </c>
      <c r="ED187" s="64" t="e">
        <f t="shared" si="126"/>
        <v>#REF!</v>
      </c>
    </row>
    <row r="188" spans="1:134" ht="45" hidden="1">
      <c r="A188" s="70" t="s">
        <v>226</v>
      </c>
      <c r="B188" s="70">
        <v>176</v>
      </c>
      <c r="C188" s="71" t="s">
        <v>227</v>
      </c>
      <c r="D188" s="72" t="s">
        <v>277</v>
      </c>
      <c r="E188" s="73">
        <v>1</v>
      </c>
      <c r="F188" s="74" t="s">
        <v>229</v>
      </c>
      <c r="G188" s="73" t="s">
        <v>247</v>
      </c>
      <c r="H188" s="73" t="s">
        <v>231</v>
      </c>
      <c r="I188" s="73" t="s">
        <v>232</v>
      </c>
      <c r="J188" s="14" t="s">
        <v>267</v>
      </c>
      <c r="K188" s="75" t="s">
        <v>263</v>
      </c>
      <c r="L188" s="75" t="s">
        <v>280</v>
      </c>
      <c r="M188" s="75" t="s">
        <v>376</v>
      </c>
      <c r="N188" s="75" t="s">
        <v>385</v>
      </c>
      <c r="O188" s="70"/>
      <c r="P188" s="76" t="s">
        <v>896</v>
      </c>
      <c r="Q188" s="76" t="s">
        <v>897</v>
      </c>
      <c r="R188" s="76" t="s">
        <v>898</v>
      </c>
      <c r="S188" s="76" t="s">
        <v>507</v>
      </c>
      <c r="T188" s="77"/>
      <c r="U188" s="77"/>
      <c r="V188" s="76">
        <v>0</v>
      </c>
      <c r="W188" s="76">
        <v>0</v>
      </c>
      <c r="X188" s="78">
        <v>0</v>
      </c>
      <c r="Y188" s="76">
        <v>1828.6067</v>
      </c>
      <c r="Z188" s="76">
        <v>1.5257000000000001</v>
      </c>
      <c r="AA188" s="76">
        <v>124.07000000000001</v>
      </c>
      <c r="AB188" s="76">
        <v>6042.28</v>
      </c>
      <c r="AC188" s="76">
        <v>1954.2025000000001</v>
      </c>
      <c r="AD188" s="76">
        <v>0</v>
      </c>
      <c r="AE188" s="79">
        <v>0</v>
      </c>
      <c r="AF188" s="79">
        <v>0</v>
      </c>
      <c r="AG188" s="76">
        <v>1954.2025000000001</v>
      </c>
      <c r="AH188" s="74">
        <v>43276</v>
      </c>
      <c r="AI188" s="74">
        <v>43383</v>
      </c>
      <c r="AJ188" s="93" t="s">
        <v>331</v>
      </c>
      <c r="AK188" s="63">
        <f t="shared" si="86"/>
        <v>0</v>
      </c>
      <c r="AL188" s="63">
        <f t="shared" si="87"/>
        <v>0</v>
      </c>
      <c r="AM188" s="63">
        <f t="shared" si="88"/>
        <v>0</v>
      </c>
      <c r="AN188" s="63">
        <f t="shared" si="89"/>
        <v>0</v>
      </c>
      <c r="AO188" s="63">
        <f t="shared" si="90"/>
        <v>0</v>
      </c>
      <c r="AP188" s="63">
        <f t="shared" si="91"/>
        <v>1554.8019999999999</v>
      </c>
      <c r="AQ188" s="63">
        <f t="shared" si="92"/>
        <v>1480.3780999999999</v>
      </c>
      <c r="AR188" s="63">
        <f t="shared" si="93"/>
        <v>1.0277000000000001</v>
      </c>
      <c r="AS188" s="63">
        <f t="shared" si="94"/>
        <v>73.396200000000007</v>
      </c>
      <c r="AT188" s="64">
        <f t="shared" si="95"/>
        <v>12.508299999999998</v>
      </c>
      <c r="AU188" s="64">
        <f t="shared" si="96"/>
        <v>0</v>
      </c>
      <c r="AV188" s="76">
        <v>0</v>
      </c>
      <c r="AW188" s="76">
        <v>0</v>
      </c>
      <c r="AX188" s="76">
        <v>0</v>
      </c>
      <c r="AY188" s="76">
        <v>0</v>
      </c>
      <c r="AZ188" s="64">
        <f t="shared" si="97"/>
        <v>12.508299999999998</v>
      </c>
      <c r="BA188" s="76">
        <v>12.508299999999998</v>
      </c>
      <c r="BB188" s="76">
        <v>0</v>
      </c>
      <c r="BC188" s="76">
        <v>0</v>
      </c>
      <c r="BD188" s="64">
        <f t="shared" si="98"/>
        <v>669.37120000000004</v>
      </c>
      <c r="BE188" s="64">
        <f t="shared" si="99"/>
        <v>0</v>
      </c>
      <c r="BF188" s="76">
        <v>0</v>
      </c>
      <c r="BG188" s="76">
        <v>0</v>
      </c>
      <c r="BH188" s="76">
        <v>0</v>
      </c>
      <c r="BI188" s="76">
        <v>0</v>
      </c>
      <c r="BJ188" s="64">
        <f t="shared" si="100"/>
        <v>669.37120000000004</v>
      </c>
      <c r="BK188" s="76">
        <v>602.85400000000004</v>
      </c>
      <c r="BL188" s="76">
        <v>0.32919999999999999</v>
      </c>
      <c r="BM188" s="76">
        <v>66.188000000000002</v>
      </c>
      <c r="BN188" s="76">
        <f t="shared" si="101"/>
        <v>872.9224999999999</v>
      </c>
      <c r="BO188" s="76">
        <f t="shared" si="102"/>
        <v>0</v>
      </c>
      <c r="BP188" s="76">
        <v>0</v>
      </c>
      <c r="BQ188" s="76">
        <v>0</v>
      </c>
      <c r="BR188" s="76">
        <v>0</v>
      </c>
      <c r="BS188" s="76">
        <v>0</v>
      </c>
      <c r="BT188" s="64">
        <f t="shared" si="103"/>
        <v>872.9224999999999</v>
      </c>
      <c r="BU188" s="76">
        <v>865.0157999999999</v>
      </c>
      <c r="BV188" s="76">
        <v>0.69850000000000001</v>
      </c>
      <c r="BW188" s="76">
        <v>7.2081999999999997</v>
      </c>
      <c r="BX188" s="76">
        <f t="shared" si="104"/>
        <v>0</v>
      </c>
      <c r="BY188" s="76">
        <f t="shared" si="105"/>
        <v>0</v>
      </c>
      <c r="BZ188" s="76">
        <f t="shared" si="106"/>
        <v>0</v>
      </c>
      <c r="CA188" s="76">
        <f t="shared" si="107"/>
        <v>0</v>
      </c>
      <c r="CB188" s="76">
        <f t="shared" si="108"/>
        <v>0</v>
      </c>
      <c r="CC188" s="76">
        <f t="shared" si="109"/>
        <v>399.40050000000002</v>
      </c>
      <c r="CD188" s="76">
        <f t="shared" si="110"/>
        <v>348.22860000000003</v>
      </c>
      <c r="CE188" s="76">
        <f t="shared" si="111"/>
        <v>0.498</v>
      </c>
      <c r="CF188" s="76">
        <f t="shared" si="112"/>
        <v>50.673900000000003</v>
      </c>
      <c r="CG188" s="76">
        <f t="shared" si="113"/>
        <v>399.40050000000002</v>
      </c>
      <c r="CH188" s="76">
        <f t="shared" si="114"/>
        <v>0</v>
      </c>
      <c r="CI188" s="76">
        <v>0</v>
      </c>
      <c r="CJ188" s="76">
        <v>0</v>
      </c>
      <c r="CK188" s="76">
        <v>0</v>
      </c>
      <c r="CL188" s="76">
        <v>0</v>
      </c>
      <c r="CM188" s="64">
        <f t="shared" si="115"/>
        <v>399.40050000000002</v>
      </c>
      <c r="CN188" s="76">
        <v>348.22860000000003</v>
      </c>
      <c r="CO188" s="76">
        <v>0.498</v>
      </c>
      <c r="CP188" s="76">
        <v>50.673900000000003</v>
      </c>
      <c r="CQ188" s="64">
        <f t="shared" si="116"/>
        <v>0</v>
      </c>
      <c r="CR188" s="64">
        <f t="shared" si="117"/>
        <v>0</v>
      </c>
      <c r="CS188" s="76">
        <v>0</v>
      </c>
      <c r="CT188" s="76">
        <v>0</v>
      </c>
      <c r="CU188" s="76">
        <v>0</v>
      </c>
      <c r="CV188" s="76">
        <v>0</v>
      </c>
      <c r="CW188" s="64">
        <f t="shared" si="118"/>
        <v>0</v>
      </c>
      <c r="CX188" s="76">
        <v>0</v>
      </c>
      <c r="CY188" s="76">
        <v>0</v>
      </c>
      <c r="CZ188" s="76">
        <v>0</v>
      </c>
      <c r="DA188" s="64">
        <f t="shared" si="119"/>
        <v>0</v>
      </c>
      <c r="DB188" s="64">
        <f t="shared" si="120"/>
        <v>0</v>
      </c>
      <c r="DC188" s="76">
        <v>0</v>
      </c>
      <c r="DD188" s="76">
        <v>0</v>
      </c>
      <c r="DE188" s="76">
        <v>0</v>
      </c>
      <c r="DF188" s="76">
        <v>0</v>
      </c>
      <c r="DG188" s="82">
        <f t="shared" si="121"/>
        <v>0</v>
      </c>
      <c r="DH188" s="83">
        <v>0</v>
      </c>
      <c r="DI188" s="83">
        <v>0</v>
      </c>
      <c r="DJ188" s="83">
        <v>0</v>
      </c>
      <c r="DK188" s="67" t="e">
        <f>#REF!+#REF!+#REF!+#REF!</f>
        <v>#REF!</v>
      </c>
      <c r="DL188" s="67" t="e">
        <f>#REF!+#REF!+AK188+BX188</f>
        <v>#REF!</v>
      </c>
      <c r="DM188" s="67" t="e">
        <f>#REF!+#REF!+AL188+BY188</f>
        <v>#REF!</v>
      </c>
      <c r="DN188" s="67" t="e">
        <f>#REF!+#REF!+AM188+BZ188</f>
        <v>#REF!</v>
      </c>
      <c r="DO188" s="67" t="e">
        <f>#REF!+#REF!+AN188+CA188</f>
        <v>#REF!</v>
      </c>
      <c r="DP188" s="67" t="e">
        <f>#REF!+#REF!+AO188+CB188</f>
        <v>#REF!</v>
      </c>
      <c r="DQ188" s="67" t="e">
        <f>#REF!+#REF!+AP188+CC188</f>
        <v>#REF!</v>
      </c>
      <c r="DR188" s="67" t="e">
        <f>#REF!+#REF!+AQ188+CD188</f>
        <v>#REF!</v>
      </c>
      <c r="DS188" s="67" t="e">
        <f>#REF!+#REF!+AR188+CE188</f>
        <v>#REF!</v>
      </c>
      <c r="DT188" s="67" t="e">
        <f>#REF!+#REF!+AS188+CF188</f>
        <v>#REF!</v>
      </c>
      <c r="DU188" s="64" t="e">
        <f>DK188-#REF!</f>
        <v>#REF!</v>
      </c>
      <c r="DV18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8" s="64" t="e">
        <f t="shared" si="122"/>
        <v>#REF!</v>
      </c>
      <c r="DX188" s="64" t="e">
        <f>DN188-Таблица13[[#This Row],[ФОТ20]]</f>
        <v>#REF!</v>
      </c>
      <c r="DY188" s="64" t="e">
        <f>DO188-Таблица13[[#This Row],[ЕСН24]]</f>
        <v>#REF!</v>
      </c>
      <c r="DZ188" s="64" t="e">
        <f t="shared" si="123"/>
        <v>#REF!</v>
      </c>
      <c r="EA18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8" s="64" t="e">
        <f t="shared" si="124"/>
        <v>#REF!</v>
      </c>
      <c r="EC188" s="64" t="e">
        <f t="shared" si="125"/>
        <v>#REF!</v>
      </c>
      <c r="ED188" s="64" t="e">
        <f t="shared" si="126"/>
        <v>#REF!</v>
      </c>
    </row>
    <row r="189" spans="1:134" ht="45" hidden="1">
      <c r="A189" s="70" t="s">
        <v>226</v>
      </c>
      <c r="B189" s="70">
        <v>177</v>
      </c>
      <c r="C189" s="71" t="s">
        <v>227</v>
      </c>
      <c r="D189" s="72" t="s">
        <v>277</v>
      </c>
      <c r="E189" s="73">
        <v>1</v>
      </c>
      <c r="F189" s="74" t="s">
        <v>229</v>
      </c>
      <c r="G189" s="73" t="s">
        <v>247</v>
      </c>
      <c r="H189" s="73" t="s">
        <v>231</v>
      </c>
      <c r="I189" s="73" t="s">
        <v>232</v>
      </c>
      <c r="J189" s="14" t="s">
        <v>267</v>
      </c>
      <c r="K189" s="75" t="s">
        <v>263</v>
      </c>
      <c r="L189" s="75" t="s">
        <v>280</v>
      </c>
      <c r="M189" s="75" t="s">
        <v>376</v>
      </c>
      <c r="N189" s="75" t="s">
        <v>385</v>
      </c>
      <c r="O189" s="70"/>
      <c r="P189" s="76" t="s">
        <v>899</v>
      </c>
      <c r="Q189" s="76" t="s">
        <v>766</v>
      </c>
      <c r="R189" s="76" t="s">
        <v>900</v>
      </c>
      <c r="S189" s="76" t="s">
        <v>507</v>
      </c>
      <c r="T189" s="77"/>
      <c r="U189" s="77"/>
      <c r="V189" s="76">
        <v>0</v>
      </c>
      <c r="W189" s="76">
        <v>0</v>
      </c>
      <c r="X189" s="78">
        <v>0</v>
      </c>
      <c r="Y189" s="76">
        <v>760.97140000000002</v>
      </c>
      <c r="Z189" s="76">
        <v>0.49919999999999998</v>
      </c>
      <c r="AA189" s="76">
        <v>146.04649999999998</v>
      </c>
      <c r="AB189" s="76">
        <v>2250</v>
      </c>
      <c r="AC189" s="76">
        <v>907.51710000000003</v>
      </c>
      <c r="AD189" s="76">
        <v>0</v>
      </c>
      <c r="AE189" s="79">
        <v>0</v>
      </c>
      <c r="AF189" s="79">
        <v>0</v>
      </c>
      <c r="AG189" s="76">
        <v>907.51710000000003</v>
      </c>
      <c r="AH189" s="74">
        <v>43282</v>
      </c>
      <c r="AI189" s="74">
        <v>43383</v>
      </c>
      <c r="AJ189" s="93" t="s">
        <v>331</v>
      </c>
      <c r="AK189" s="63">
        <f t="shared" si="86"/>
        <v>0</v>
      </c>
      <c r="AL189" s="63">
        <f t="shared" si="87"/>
        <v>0</v>
      </c>
      <c r="AM189" s="63">
        <f t="shared" si="88"/>
        <v>0</v>
      </c>
      <c r="AN189" s="63">
        <f t="shared" si="89"/>
        <v>0</v>
      </c>
      <c r="AO189" s="63">
        <f t="shared" si="90"/>
        <v>0</v>
      </c>
      <c r="AP189" s="63">
        <f t="shared" si="91"/>
        <v>513.48469999999998</v>
      </c>
      <c r="AQ189" s="63">
        <f t="shared" si="92"/>
        <v>389.10759999999999</v>
      </c>
      <c r="AR189" s="63">
        <f t="shared" si="93"/>
        <v>0.36750000000000005</v>
      </c>
      <c r="AS189" s="63">
        <f t="shared" si="94"/>
        <v>124.00960000000001</v>
      </c>
      <c r="AT189" s="64">
        <f t="shared" si="95"/>
        <v>0</v>
      </c>
      <c r="AU189" s="64">
        <f t="shared" si="96"/>
        <v>0</v>
      </c>
      <c r="AV189" s="76">
        <v>0</v>
      </c>
      <c r="AW189" s="76">
        <v>0</v>
      </c>
      <c r="AX189" s="76">
        <v>0</v>
      </c>
      <c r="AY189" s="76">
        <v>0</v>
      </c>
      <c r="AZ189" s="64">
        <f t="shared" si="97"/>
        <v>0</v>
      </c>
      <c r="BA189" s="76">
        <v>0</v>
      </c>
      <c r="BB189" s="76">
        <v>0</v>
      </c>
      <c r="BC189" s="76">
        <v>0</v>
      </c>
      <c r="BD189" s="64">
        <f t="shared" si="98"/>
        <v>0.32940000000000003</v>
      </c>
      <c r="BE189" s="64">
        <f t="shared" si="99"/>
        <v>0</v>
      </c>
      <c r="BF189" s="76">
        <v>0</v>
      </c>
      <c r="BG189" s="76">
        <v>0</v>
      </c>
      <c r="BH189" s="76">
        <v>0</v>
      </c>
      <c r="BI189" s="76">
        <v>0</v>
      </c>
      <c r="BJ189" s="64">
        <f t="shared" si="100"/>
        <v>0.32940000000000003</v>
      </c>
      <c r="BK189" s="76">
        <v>0</v>
      </c>
      <c r="BL189" s="76">
        <v>0.32940000000000003</v>
      </c>
      <c r="BM189" s="76">
        <v>0</v>
      </c>
      <c r="BN189" s="76">
        <f t="shared" si="101"/>
        <v>513.15530000000001</v>
      </c>
      <c r="BO189" s="76">
        <f t="shared" si="102"/>
        <v>0</v>
      </c>
      <c r="BP189" s="76">
        <v>0</v>
      </c>
      <c r="BQ189" s="76">
        <v>0</v>
      </c>
      <c r="BR189" s="76">
        <v>0</v>
      </c>
      <c r="BS189" s="76">
        <v>0</v>
      </c>
      <c r="BT189" s="64">
        <f t="shared" si="103"/>
        <v>513.15530000000001</v>
      </c>
      <c r="BU189" s="76">
        <v>389.10759999999999</v>
      </c>
      <c r="BV189" s="76">
        <v>3.8100000000000002E-2</v>
      </c>
      <c r="BW189" s="76">
        <v>124.00960000000001</v>
      </c>
      <c r="BX189" s="76">
        <f t="shared" si="104"/>
        <v>0</v>
      </c>
      <c r="BY189" s="76">
        <f t="shared" si="105"/>
        <v>0</v>
      </c>
      <c r="BZ189" s="76">
        <f t="shared" si="106"/>
        <v>0</v>
      </c>
      <c r="CA189" s="76">
        <f t="shared" si="107"/>
        <v>0</v>
      </c>
      <c r="CB189" s="76">
        <f t="shared" si="108"/>
        <v>0</v>
      </c>
      <c r="CC189" s="76">
        <f t="shared" si="109"/>
        <v>394.03249999999997</v>
      </c>
      <c r="CD189" s="76">
        <f t="shared" si="110"/>
        <v>371.86379999999997</v>
      </c>
      <c r="CE189" s="76">
        <f t="shared" si="111"/>
        <v>0.13170000000000001</v>
      </c>
      <c r="CF189" s="76">
        <f t="shared" si="112"/>
        <v>22.036999999999999</v>
      </c>
      <c r="CG189" s="76">
        <f t="shared" si="113"/>
        <v>394.03249999999997</v>
      </c>
      <c r="CH189" s="76">
        <f t="shared" si="114"/>
        <v>0</v>
      </c>
      <c r="CI189" s="76">
        <v>0</v>
      </c>
      <c r="CJ189" s="76">
        <v>0</v>
      </c>
      <c r="CK189" s="76">
        <v>0</v>
      </c>
      <c r="CL189" s="76">
        <v>0</v>
      </c>
      <c r="CM189" s="64">
        <f t="shared" si="115"/>
        <v>394.03249999999997</v>
      </c>
      <c r="CN189" s="76">
        <v>371.86379999999997</v>
      </c>
      <c r="CO189" s="76">
        <v>0.13170000000000001</v>
      </c>
      <c r="CP189" s="76">
        <v>22.036999999999999</v>
      </c>
      <c r="CQ189" s="64">
        <f t="shared" si="116"/>
        <v>0</v>
      </c>
      <c r="CR189" s="64">
        <f t="shared" si="117"/>
        <v>0</v>
      </c>
      <c r="CS189" s="76">
        <v>0</v>
      </c>
      <c r="CT189" s="76">
        <v>0</v>
      </c>
      <c r="CU189" s="76">
        <v>0</v>
      </c>
      <c r="CV189" s="76">
        <v>0</v>
      </c>
      <c r="CW189" s="64">
        <f t="shared" si="118"/>
        <v>0</v>
      </c>
      <c r="CX189" s="76">
        <v>0</v>
      </c>
      <c r="CY189" s="76">
        <v>0</v>
      </c>
      <c r="CZ189" s="76">
        <v>0</v>
      </c>
      <c r="DA189" s="64">
        <f t="shared" si="119"/>
        <v>0</v>
      </c>
      <c r="DB189" s="64">
        <f t="shared" si="120"/>
        <v>0</v>
      </c>
      <c r="DC189" s="76">
        <v>0</v>
      </c>
      <c r="DD189" s="76">
        <v>0</v>
      </c>
      <c r="DE189" s="76">
        <v>0</v>
      </c>
      <c r="DF189" s="76">
        <v>0</v>
      </c>
      <c r="DG189" s="82">
        <f t="shared" si="121"/>
        <v>0</v>
      </c>
      <c r="DH189" s="83">
        <v>0</v>
      </c>
      <c r="DI189" s="83">
        <v>0</v>
      </c>
      <c r="DJ189" s="83">
        <v>0</v>
      </c>
      <c r="DK189" s="67" t="e">
        <f>#REF!+#REF!+#REF!+#REF!</f>
        <v>#REF!</v>
      </c>
      <c r="DL189" s="67" t="e">
        <f>#REF!+#REF!+AK189+BX189</f>
        <v>#REF!</v>
      </c>
      <c r="DM189" s="67" t="e">
        <f>#REF!+#REF!+AL189+BY189</f>
        <v>#REF!</v>
      </c>
      <c r="DN189" s="67" t="e">
        <f>#REF!+#REF!+AM189+BZ189</f>
        <v>#REF!</v>
      </c>
      <c r="DO189" s="67" t="e">
        <f>#REF!+#REF!+AN189+CA189</f>
        <v>#REF!</v>
      </c>
      <c r="DP189" s="67" t="e">
        <f>#REF!+#REF!+AO189+CB189</f>
        <v>#REF!</v>
      </c>
      <c r="DQ189" s="67" t="e">
        <f>#REF!+#REF!+AP189+CC189</f>
        <v>#REF!</v>
      </c>
      <c r="DR189" s="67" t="e">
        <f>#REF!+#REF!+AQ189+CD189</f>
        <v>#REF!</v>
      </c>
      <c r="DS189" s="67" t="e">
        <f>#REF!+#REF!+AR189+CE189</f>
        <v>#REF!</v>
      </c>
      <c r="DT189" s="67" t="e">
        <f>#REF!+#REF!+AS189+CF189</f>
        <v>#REF!</v>
      </c>
      <c r="DU189" s="64" t="e">
        <f>DK189-#REF!</f>
        <v>#REF!</v>
      </c>
      <c r="DV18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89" s="64" t="e">
        <f t="shared" si="122"/>
        <v>#REF!</v>
      </c>
      <c r="DX189" s="64" t="e">
        <f>DN189-Таблица13[[#This Row],[ФОТ20]]</f>
        <v>#REF!</v>
      </c>
      <c r="DY189" s="64" t="e">
        <f>DO189-Таблица13[[#This Row],[ЕСН24]]</f>
        <v>#REF!</v>
      </c>
      <c r="DZ189" s="64" t="e">
        <f t="shared" si="123"/>
        <v>#REF!</v>
      </c>
      <c r="EA18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89" s="64" t="e">
        <f t="shared" si="124"/>
        <v>#REF!</v>
      </c>
      <c r="EC189" s="64" t="e">
        <f t="shared" si="125"/>
        <v>#REF!</v>
      </c>
      <c r="ED189" s="64" t="e">
        <f t="shared" si="126"/>
        <v>#REF!</v>
      </c>
    </row>
    <row r="190" spans="1:134" ht="45" hidden="1">
      <c r="A190" s="70" t="s">
        <v>226</v>
      </c>
      <c r="B190" s="70">
        <v>178</v>
      </c>
      <c r="C190" s="71" t="s">
        <v>227</v>
      </c>
      <c r="D190" s="72" t="s">
        <v>277</v>
      </c>
      <c r="E190" s="73">
        <v>1</v>
      </c>
      <c r="F190" s="74" t="s">
        <v>229</v>
      </c>
      <c r="G190" s="73" t="s">
        <v>247</v>
      </c>
      <c r="H190" s="73" t="s">
        <v>231</v>
      </c>
      <c r="I190" s="73" t="s">
        <v>232</v>
      </c>
      <c r="J190" s="14" t="s">
        <v>267</v>
      </c>
      <c r="K190" s="75" t="s">
        <v>263</v>
      </c>
      <c r="L190" s="75" t="s">
        <v>280</v>
      </c>
      <c r="M190" s="75" t="s">
        <v>376</v>
      </c>
      <c r="N190" s="75" t="s">
        <v>385</v>
      </c>
      <c r="O190" s="70"/>
      <c r="P190" s="76" t="s">
        <v>901</v>
      </c>
      <c r="Q190" s="76" t="s">
        <v>902</v>
      </c>
      <c r="R190" s="76" t="s">
        <v>903</v>
      </c>
      <c r="S190" s="76" t="s">
        <v>507</v>
      </c>
      <c r="T190" s="77"/>
      <c r="U190" s="77"/>
      <c r="V190" s="76">
        <v>0</v>
      </c>
      <c r="W190" s="76">
        <v>0</v>
      </c>
      <c r="X190" s="78">
        <v>0</v>
      </c>
      <c r="Y190" s="76">
        <v>63.665500000000002</v>
      </c>
      <c r="Z190" s="76">
        <v>0.218</v>
      </c>
      <c r="AA190" s="76">
        <v>5.3636999999999997</v>
      </c>
      <c r="AB190" s="76">
        <v>193</v>
      </c>
      <c r="AC190" s="76">
        <v>69.247200000000007</v>
      </c>
      <c r="AD190" s="76">
        <v>0</v>
      </c>
      <c r="AE190" s="79">
        <v>0</v>
      </c>
      <c r="AF190" s="79">
        <v>0</v>
      </c>
      <c r="AG190" s="76">
        <v>69.247200000000007</v>
      </c>
      <c r="AH190" s="74">
        <v>43313</v>
      </c>
      <c r="AI190" s="74">
        <v>43343</v>
      </c>
      <c r="AJ190" s="93" t="s">
        <v>331</v>
      </c>
      <c r="AK190" s="63">
        <f t="shared" si="86"/>
        <v>0</v>
      </c>
      <c r="AL190" s="63">
        <f t="shared" si="87"/>
        <v>0</v>
      </c>
      <c r="AM190" s="63">
        <f t="shared" si="88"/>
        <v>0</v>
      </c>
      <c r="AN190" s="63">
        <f t="shared" si="89"/>
        <v>0</v>
      </c>
      <c r="AO190" s="63">
        <f t="shared" si="90"/>
        <v>0</v>
      </c>
      <c r="AP190" s="63">
        <f t="shared" si="91"/>
        <v>69.247200000000007</v>
      </c>
      <c r="AQ190" s="63">
        <f t="shared" si="92"/>
        <v>63.665500000000002</v>
      </c>
      <c r="AR190" s="63">
        <f t="shared" si="93"/>
        <v>0.218</v>
      </c>
      <c r="AS190" s="63">
        <f t="shared" si="94"/>
        <v>5.3636999999999997</v>
      </c>
      <c r="AT190" s="64">
        <f t="shared" si="95"/>
        <v>0</v>
      </c>
      <c r="AU190" s="64">
        <f t="shared" si="96"/>
        <v>0</v>
      </c>
      <c r="AV190" s="76">
        <v>0</v>
      </c>
      <c r="AW190" s="76">
        <v>0</v>
      </c>
      <c r="AX190" s="76">
        <v>0</v>
      </c>
      <c r="AY190" s="76">
        <v>0</v>
      </c>
      <c r="AZ190" s="64">
        <f t="shared" si="97"/>
        <v>0</v>
      </c>
      <c r="BA190" s="76">
        <v>0</v>
      </c>
      <c r="BB190" s="76">
        <v>0</v>
      </c>
      <c r="BC190" s="76">
        <v>0</v>
      </c>
      <c r="BD190" s="64">
        <f t="shared" si="98"/>
        <v>69.247200000000007</v>
      </c>
      <c r="BE190" s="64">
        <f t="shared" si="99"/>
        <v>0</v>
      </c>
      <c r="BF190" s="76">
        <v>0</v>
      </c>
      <c r="BG190" s="76">
        <v>0</v>
      </c>
      <c r="BH190" s="76">
        <v>0</v>
      </c>
      <c r="BI190" s="76">
        <v>0</v>
      </c>
      <c r="BJ190" s="64">
        <f t="shared" si="100"/>
        <v>69.247200000000007</v>
      </c>
      <c r="BK190" s="76">
        <v>63.665500000000002</v>
      </c>
      <c r="BL190" s="76">
        <v>0.218</v>
      </c>
      <c r="BM190" s="76">
        <v>5.3636999999999997</v>
      </c>
      <c r="BN190" s="76">
        <f t="shared" si="101"/>
        <v>0</v>
      </c>
      <c r="BO190" s="76">
        <f t="shared" si="102"/>
        <v>0</v>
      </c>
      <c r="BP190" s="76">
        <v>0</v>
      </c>
      <c r="BQ190" s="76">
        <v>0</v>
      </c>
      <c r="BR190" s="76">
        <v>0</v>
      </c>
      <c r="BS190" s="76">
        <v>0</v>
      </c>
      <c r="BT190" s="64">
        <f t="shared" si="103"/>
        <v>0</v>
      </c>
      <c r="BU190" s="76">
        <v>0</v>
      </c>
      <c r="BV190" s="76">
        <v>0</v>
      </c>
      <c r="BW190" s="76">
        <v>0</v>
      </c>
      <c r="BX190" s="76">
        <f t="shared" si="104"/>
        <v>0</v>
      </c>
      <c r="BY190" s="76">
        <f t="shared" si="105"/>
        <v>0</v>
      </c>
      <c r="BZ190" s="76">
        <f t="shared" si="106"/>
        <v>0</v>
      </c>
      <c r="CA190" s="76">
        <f t="shared" si="107"/>
        <v>0</v>
      </c>
      <c r="CB190" s="76">
        <f t="shared" si="108"/>
        <v>0</v>
      </c>
      <c r="CC190" s="76">
        <f t="shared" si="109"/>
        <v>0</v>
      </c>
      <c r="CD190" s="76">
        <f t="shared" si="110"/>
        <v>0</v>
      </c>
      <c r="CE190" s="76">
        <f t="shared" si="111"/>
        <v>0</v>
      </c>
      <c r="CF190" s="76">
        <f t="shared" si="112"/>
        <v>0</v>
      </c>
      <c r="CG190" s="76">
        <f t="shared" si="113"/>
        <v>0</v>
      </c>
      <c r="CH190" s="76">
        <f t="shared" si="114"/>
        <v>0</v>
      </c>
      <c r="CI190" s="76">
        <v>0</v>
      </c>
      <c r="CJ190" s="76">
        <v>0</v>
      </c>
      <c r="CK190" s="76">
        <v>0</v>
      </c>
      <c r="CL190" s="76">
        <v>0</v>
      </c>
      <c r="CM190" s="64">
        <f t="shared" si="115"/>
        <v>0</v>
      </c>
      <c r="CN190" s="76">
        <v>0</v>
      </c>
      <c r="CO190" s="76">
        <v>0</v>
      </c>
      <c r="CP190" s="76">
        <v>0</v>
      </c>
      <c r="CQ190" s="64">
        <f t="shared" si="116"/>
        <v>0</v>
      </c>
      <c r="CR190" s="64">
        <f t="shared" si="117"/>
        <v>0</v>
      </c>
      <c r="CS190" s="76">
        <v>0</v>
      </c>
      <c r="CT190" s="76">
        <v>0</v>
      </c>
      <c r="CU190" s="76">
        <v>0</v>
      </c>
      <c r="CV190" s="76">
        <v>0</v>
      </c>
      <c r="CW190" s="64">
        <f t="shared" si="118"/>
        <v>0</v>
      </c>
      <c r="CX190" s="76">
        <v>0</v>
      </c>
      <c r="CY190" s="76">
        <v>0</v>
      </c>
      <c r="CZ190" s="76">
        <v>0</v>
      </c>
      <c r="DA190" s="64">
        <f t="shared" si="119"/>
        <v>0</v>
      </c>
      <c r="DB190" s="64">
        <f t="shared" si="120"/>
        <v>0</v>
      </c>
      <c r="DC190" s="76">
        <v>0</v>
      </c>
      <c r="DD190" s="76">
        <v>0</v>
      </c>
      <c r="DE190" s="76">
        <v>0</v>
      </c>
      <c r="DF190" s="76">
        <v>0</v>
      </c>
      <c r="DG190" s="82">
        <f t="shared" si="121"/>
        <v>0</v>
      </c>
      <c r="DH190" s="83">
        <v>0</v>
      </c>
      <c r="DI190" s="83">
        <v>0</v>
      </c>
      <c r="DJ190" s="83">
        <v>0</v>
      </c>
      <c r="DK190" s="67" t="e">
        <f>#REF!+#REF!+#REF!+#REF!</f>
        <v>#REF!</v>
      </c>
      <c r="DL190" s="67" t="e">
        <f>#REF!+#REF!+AK190+BX190</f>
        <v>#REF!</v>
      </c>
      <c r="DM190" s="67" t="e">
        <f>#REF!+#REF!+AL190+BY190</f>
        <v>#REF!</v>
      </c>
      <c r="DN190" s="67" t="e">
        <f>#REF!+#REF!+AM190+BZ190</f>
        <v>#REF!</v>
      </c>
      <c r="DO190" s="67" t="e">
        <f>#REF!+#REF!+AN190+CA190</f>
        <v>#REF!</v>
      </c>
      <c r="DP190" s="67" t="e">
        <f>#REF!+#REF!+AO190+CB190</f>
        <v>#REF!</v>
      </c>
      <c r="DQ190" s="67" t="e">
        <f>#REF!+#REF!+AP190+CC190</f>
        <v>#REF!</v>
      </c>
      <c r="DR190" s="67" t="e">
        <f>#REF!+#REF!+AQ190+CD190</f>
        <v>#REF!</v>
      </c>
      <c r="DS190" s="67" t="e">
        <f>#REF!+#REF!+AR190+CE190</f>
        <v>#REF!</v>
      </c>
      <c r="DT190" s="67" t="e">
        <f>#REF!+#REF!+AS190+CF190</f>
        <v>#REF!</v>
      </c>
      <c r="DU190" s="64" t="e">
        <f>DK190-#REF!</f>
        <v>#REF!</v>
      </c>
      <c r="DV19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0" s="64" t="e">
        <f t="shared" si="122"/>
        <v>#REF!</v>
      </c>
      <c r="DX190" s="64" t="e">
        <f>DN190-Таблица13[[#This Row],[ФОТ20]]</f>
        <v>#REF!</v>
      </c>
      <c r="DY190" s="64" t="e">
        <f>DO190-Таблица13[[#This Row],[ЕСН24]]</f>
        <v>#REF!</v>
      </c>
      <c r="DZ190" s="64" t="e">
        <f t="shared" si="123"/>
        <v>#REF!</v>
      </c>
      <c r="EA19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0" s="64" t="e">
        <f t="shared" si="124"/>
        <v>#REF!</v>
      </c>
      <c r="EC190" s="64" t="e">
        <f t="shared" si="125"/>
        <v>#REF!</v>
      </c>
      <c r="ED190" s="64" t="e">
        <f t="shared" si="126"/>
        <v>#REF!</v>
      </c>
    </row>
    <row r="191" spans="1:134" ht="45" hidden="1">
      <c r="A191" s="70" t="s">
        <v>226</v>
      </c>
      <c r="B191" s="70">
        <v>179</v>
      </c>
      <c r="C191" s="71" t="s">
        <v>227</v>
      </c>
      <c r="D191" s="72" t="s">
        <v>277</v>
      </c>
      <c r="E191" s="73">
        <v>1</v>
      </c>
      <c r="F191" s="74" t="s">
        <v>229</v>
      </c>
      <c r="G191" s="73" t="s">
        <v>247</v>
      </c>
      <c r="H191" s="73" t="s">
        <v>231</v>
      </c>
      <c r="I191" s="73" t="s">
        <v>232</v>
      </c>
      <c r="J191" s="14" t="s">
        <v>267</v>
      </c>
      <c r="K191" s="75" t="s">
        <v>263</v>
      </c>
      <c r="L191" s="75" t="s">
        <v>280</v>
      </c>
      <c r="M191" s="75" t="s">
        <v>376</v>
      </c>
      <c r="N191" s="75" t="s">
        <v>385</v>
      </c>
      <c r="O191" s="70"/>
      <c r="P191" s="76" t="s">
        <v>904</v>
      </c>
      <c r="Q191" s="76" t="s">
        <v>905</v>
      </c>
      <c r="R191" s="76" t="s">
        <v>906</v>
      </c>
      <c r="S191" s="76" t="s">
        <v>507</v>
      </c>
      <c r="T191" s="77"/>
      <c r="U191" s="77"/>
      <c r="V191" s="76">
        <v>0</v>
      </c>
      <c r="W191" s="76">
        <v>0</v>
      </c>
      <c r="X191" s="78">
        <v>0</v>
      </c>
      <c r="Y191" s="76">
        <v>2262.5432999999998</v>
      </c>
      <c r="Z191" s="76">
        <v>6.3778999999999995</v>
      </c>
      <c r="AA191" s="76">
        <v>1279.53</v>
      </c>
      <c r="AB191" s="76">
        <v>7599.1</v>
      </c>
      <c r="AC191" s="76">
        <v>3548.4512</v>
      </c>
      <c r="AD191" s="76">
        <v>0</v>
      </c>
      <c r="AE191" s="79">
        <v>0</v>
      </c>
      <c r="AF191" s="79">
        <v>0</v>
      </c>
      <c r="AG191" s="76">
        <v>3548.4512</v>
      </c>
      <c r="AH191" s="74">
        <v>43282</v>
      </c>
      <c r="AI191" s="74">
        <v>43383</v>
      </c>
      <c r="AJ191" s="93" t="s">
        <v>331</v>
      </c>
      <c r="AK191" s="63">
        <f t="shared" si="86"/>
        <v>0</v>
      </c>
      <c r="AL191" s="63">
        <f t="shared" si="87"/>
        <v>0</v>
      </c>
      <c r="AM191" s="63">
        <f t="shared" si="88"/>
        <v>0</v>
      </c>
      <c r="AN191" s="63">
        <f t="shared" si="89"/>
        <v>0</v>
      </c>
      <c r="AO191" s="63">
        <f t="shared" si="90"/>
        <v>0</v>
      </c>
      <c r="AP191" s="63">
        <f t="shared" si="91"/>
        <v>2014.0546999999999</v>
      </c>
      <c r="AQ191" s="63">
        <f t="shared" si="92"/>
        <v>2003.4412000000002</v>
      </c>
      <c r="AR191" s="63">
        <f t="shared" si="93"/>
        <v>0.98020000000000007</v>
      </c>
      <c r="AS191" s="63">
        <f t="shared" si="94"/>
        <v>9.6332999999999984</v>
      </c>
      <c r="AT191" s="64">
        <f t="shared" si="95"/>
        <v>158.99269999999999</v>
      </c>
      <c r="AU191" s="64">
        <f t="shared" si="96"/>
        <v>0</v>
      </c>
      <c r="AV191" s="76">
        <v>0</v>
      </c>
      <c r="AW191" s="76">
        <v>0</v>
      </c>
      <c r="AX191" s="76">
        <v>0</v>
      </c>
      <c r="AY191" s="76">
        <v>0</v>
      </c>
      <c r="AZ191" s="64">
        <f t="shared" si="97"/>
        <v>160.88859999999997</v>
      </c>
      <c r="BA191" s="76">
        <v>158.99269999999999</v>
      </c>
      <c r="BB191" s="76">
        <v>0.20269999999999999</v>
      </c>
      <c r="BC191" s="76">
        <v>1.6932000000000003</v>
      </c>
      <c r="BD191" s="64">
        <f t="shared" si="98"/>
        <v>1536.4556</v>
      </c>
      <c r="BE191" s="64">
        <f t="shared" si="99"/>
        <v>0</v>
      </c>
      <c r="BF191" s="76">
        <v>0</v>
      </c>
      <c r="BG191" s="76">
        <v>0</v>
      </c>
      <c r="BH191" s="76">
        <v>0</v>
      </c>
      <c r="BI191" s="76">
        <v>0</v>
      </c>
      <c r="BJ191" s="64">
        <f t="shared" si="100"/>
        <v>1536.4556</v>
      </c>
      <c r="BK191" s="76">
        <v>1532.5378000000001</v>
      </c>
      <c r="BL191" s="76">
        <v>0.24660000000000001</v>
      </c>
      <c r="BM191" s="76">
        <v>3.6711999999999998</v>
      </c>
      <c r="BN191" s="76">
        <f t="shared" si="101"/>
        <v>316.71049999999997</v>
      </c>
      <c r="BO191" s="76">
        <f t="shared" si="102"/>
        <v>0</v>
      </c>
      <c r="BP191" s="76">
        <v>0</v>
      </c>
      <c r="BQ191" s="76">
        <v>0</v>
      </c>
      <c r="BR191" s="76">
        <v>0</v>
      </c>
      <c r="BS191" s="76">
        <v>0</v>
      </c>
      <c r="BT191" s="64">
        <f t="shared" si="103"/>
        <v>316.71049999999997</v>
      </c>
      <c r="BU191" s="76">
        <v>311.91070000000002</v>
      </c>
      <c r="BV191" s="76">
        <v>0.53090000000000004</v>
      </c>
      <c r="BW191" s="76">
        <v>4.2688999999999995</v>
      </c>
      <c r="BX191" s="76">
        <f t="shared" si="104"/>
        <v>0</v>
      </c>
      <c r="BY191" s="76">
        <f t="shared" si="105"/>
        <v>0</v>
      </c>
      <c r="BZ191" s="76">
        <f t="shared" si="106"/>
        <v>0</v>
      </c>
      <c r="CA191" s="76">
        <f t="shared" si="107"/>
        <v>0</v>
      </c>
      <c r="CB191" s="76">
        <f t="shared" si="108"/>
        <v>0</v>
      </c>
      <c r="CC191" s="76">
        <f t="shared" si="109"/>
        <v>1534.3965000000001</v>
      </c>
      <c r="CD191" s="76">
        <f t="shared" si="110"/>
        <v>259.10210000000001</v>
      </c>
      <c r="CE191" s="76">
        <f t="shared" si="111"/>
        <v>5.3976000000000006</v>
      </c>
      <c r="CF191" s="76">
        <f t="shared" si="112"/>
        <v>1269.8968</v>
      </c>
      <c r="CG191" s="76">
        <f t="shared" si="113"/>
        <v>1534.3965000000001</v>
      </c>
      <c r="CH191" s="76">
        <f t="shared" si="114"/>
        <v>0</v>
      </c>
      <c r="CI191" s="76">
        <v>0</v>
      </c>
      <c r="CJ191" s="76">
        <v>0</v>
      </c>
      <c r="CK191" s="76">
        <v>0</v>
      </c>
      <c r="CL191" s="76">
        <v>0</v>
      </c>
      <c r="CM191" s="64">
        <f t="shared" si="115"/>
        <v>1534.3965000000001</v>
      </c>
      <c r="CN191" s="76">
        <v>259.10210000000001</v>
      </c>
      <c r="CO191" s="76">
        <v>5.3976000000000006</v>
      </c>
      <c r="CP191" s="76">
        <v>1269.8968</v>
      </c>
      <c r="CQ191" s="64">
        <f t="shared" si="116"/>
        <v>0</v>
      </c>
      <c r="CR191" s="64">
        <f t="shared" si="117"/>
        <v>0</v>
      </c>
      <c r="CS191" s="76">
        <v>0</v>
      </c>
      <c r="CT191" s="76">
        <v>0</v>
      </c>
      <c r="CU191" s="76">
        <v>0</v>
      </c>
      <c r="CV191" s="76">
        <v>0</v>
      </c>
      <c r="CW191" s="64">
        <f t="shared" si="118"/>
        <v>0</v>
      </c>
      <c r="CX191" s="76">
        <v>0</v>
      </c>
      <c r="CY191" s="76">
        <v>0</v>
      </c>
      <c r="CZ191" s="76">
        <v>0</v>
      </c>
      <c r="DA191" s="64">
        <f t="shared" si="119"/>
        <v>0</v>
      </c>
      <c r="DB191" s="64">
        <f t="shared" si="120"/>
        <v>0</v>
      </c>
      <c r="DC191" s="76">
        <v>0</v>
      </c>
      <c r="DD191" s="76">
        <v>0</v>
      </c>
      <c r="DE191" s="76">
        <v>0</v>
      </c>
      <c r="DF191" s="76">
        <v>0</v>
      </c>
      <c r="DG191" s="82">
        <f t="shared" si="121"/>
        <v>0</v>
      </c>
      <c r="DH191" s="83">
        <v>0</v>
      </c>
      <c r="DI191" s="83">
        <v>0</v>
      </c>
      <c r="DJ191" s="83">
        <v>0</v>
      </c>
      <c r="DK191" s="67" t="e">
        <f>#REF!+#REF!+#REF!+#REF!</f>
        <v>#REF!</v>
      </c>
      <c r="DL191" s="67" t="e">
        <f>#REF!+#REF!+AK191+BX191</f>
        <v>#REF!</v>
      </c>
      <c r="DM191" s="67" t="e">
        <f>#REF!+#REF!+AL191+BY191</f>
        <v>#REF!</v>
      </c>
      <c r="DN191" s="67" t="e">
        <f>#REF!+#REF!+AM191+BZ191</f>
        <v>#REF!</v>
      </c>
      <c r="DO191" s="67" t="e">
        <f>#REF!+#REF!+AN191+CA191</f>
        <v>#REF!</v>
      </c>
      <c r="DP191" s="67" t="e">
        <f>#REF!+#REF!+AO191+CB191</f>
        <v>#REF!</v>
      </c>
      <c r="DQ191" s="67" t="e">
        <f>#REF!+#REF!+AP191+CC191</f>
        <v>#REF!</v>
      </c>
      <c r="DR191" s="67" t="e">
        <f>#REF!+#REF!+AQ191+CD191</f>
        <v>#REF!</v>
      </c>
      <c r="DS191" s="67" t="e">
        <f>#REF!+#REF!+AR191+CE191</f>
        <v>#REF!</v>
      </c>
      <c r="DT191" s="67" t="e">
        <f>#REF!+#REF!+AS191+CF191</f>
        <v>#REF!</v>
      </c>
      <c r="DU191" s="64" t="e">
        <f>DK191-#REF!</f>
        <v>#REF!</v>
      </c>
      <c r="DV19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1" s="64" t="e">
        <f t="shared" si="122"/>
        <v>#REF!</v>
      </c>
      <c r="DX191" s="64" t="e">
        <f>DN191-Таблица13[[#This Row],[ФОТ20]]</f>
        <v>#REF!</v>
      </c>
      <c r="DY191" s="64" t="e">
        <f>DO191-Таблица13[[#This Row],[ЕСН24]]</f>
        <v>#REF!</v>
      </c>
      <c r="DZ191" s="64" t="e">
        <f t="shared" si="123"/>
        <v>#REF!</v>
      </c>
      <c r="EA19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1" s="64" t="e">
        <f t="shared" si="124"/>
        <v>#REF!</v>
      </c>
      <c r="EC191" s="64" t="e">
        <f t="shared" si="125"/>
        <v>#REF!</v>
      </c>
      <c r="ED191" s="64" t="e">
        <f t="shared" si="126"/>
        <v>#REF!</v>
      </c>
    </row>
    <row r="192" spans="1:134" ht="45" hidden="1">
      <c r="A192" s="70" t="s">
        <v>226</v>
      </c>
      <c r="B192" s="70">
        <v>180</v>
      </c>
      <c r="C192" s="71" t="s">
        <v>227</v>
      </c>
      <c r="D192" s="72" t="s">
        <v>277</v>
      </c>
      <c r="E192" s="73">
        <v>1</v>
      </c>
      <c r="F192" s="74" t="s">
        <v>229</v>
      </c>
      <c r="G192" s="73" t="s">
        <v>247</v>
      </c>
      <c r="H192" s="73" t="s">
        <v>231</v>
      </c>
      <c r="I192" s="73" t="s">
        <v>232</v>
      </c>
      <c r="J192" s="14" t="s">
        <v>267</v>
      </c>
      <c r="K192" s="75" t="s">
        <v>263</v>
      </c>
      <c r="L192" s="75" t="s">
        <v>280</v>
      </c>
      <c r="M192" s="75" t="s">
        <v>376</v>
      </c>
      <c r="N192" s="75" t="s">
        <v>385</v>
      </c>
      <c r="O192" s="70"/>
      <c r="P192" s="76" t="s">
        <v>907</v>
      </c>
      <c r="Q192" s="76" t="s">
        <v>908</v>
      </c>
      <c r="R192" s="76" t="s">
        <v>909</v>
      </c>
      <c r="S192" s="76" t="s">
        <v>507</v>
      </c>
      <c r="T192" s="77"/>
      <c r="U192" s="77"/>
      <c r="V192" s="76">
        <v>0</v>
      </c>
      <c r="W192" s="76">
        <v>0</v>
      </c>
      <c r="X192" s="78">
        <v>0</v>
      </c>
      <c r="Y192" s="76">
        <v>2296.0250999999998</v>
      </c>
      <c r="Z192" s="76">
        <v>6.7667000000000002</v>
      </c>
      <c r="AA192" s="76">
        <v>754.64419999999996</v>
      </c>
      <c r="AB192" s="76">
        <v>7711.1</v>
      </c>
      <c r="AC192" s="76">
        <v>3057.4360000000001</v>
      </c>
      <c r="AD192" s="76">
        <v>0</v>
      </c>
      <c r="AE192" s="79">
        <v>0</v>
      </c>
      <c r="AF192" s="79">
        <v>0</v>
      </c>
      <c r="AG192" s="76">
        <v>3057.4360000000001</v>
      </c>
      <c r="AH192" s="74">
        <v>43282</v>
      </c>
      <c r="AI192" s="74">
        <v>43383</v>
      </c>
      <c r="AJ192" s="93" t="s">
        <v>331</v>
      </c>
      <c r="AK192" s="63">
        <f t="shared" si="86"/>
        <v>0</v>
      </c>
      <c r="AL192" s="63">
        <f t="shared" si="87"/>
        <v>0</v>
      </c>
      <c r="AM192" s="63">
        <f t="shared" si="88"/>
        <v>0</v>
      </c>
      <c r="AN192" s="63">
        <f t="shared" si="89"/>
        <v>0</v>
      </c>
      <c r="AO192" s="63">
        <f t="shared" si="90"/>
        <v>0</v>
      </c>
      <c r="AP192" s="63">
        <f t="shared" si="91"/>
        <v>1902.0154</v>
      </c>
      <c r="AQ192" s="63">
        <f t="shared" si="92"/>
        <v>1898.4859999999999</v>
      </c>
      <c r="AR192" s="63">
        <f t="shared" si="93"/>
        <v>1.0831999999999999</v>
      </c>
      <c r="AS192" s="63">
        <f t="shared" si="94"/>
        <v>2.4461999999999997</v>
      </c>
      <c r="AT192" s="64">
        <f t="shared" si="95"/>
        <v>244.73290000000003</v>
      </c>
      <c r="AU192" s="64">
        <f t="shared" si="96"/>
        <v>0</v>
      </c>
      <c r="AV192" s="76">
        <v>0</v>
      </c>
      <c r="AW192" s="76">
        <v>0</v>
      </c>
      <c r="AX192" s="76">
        <v>0</v>
      </c>
      <c r="AY192" s="76">
        <v>0</v>
      </c>
      <c r="AZ192" s="64">
        <f t="shared" si="97"/>
        <v>245.67240000000004</v>
      </c>
      <c r="BA192" s="76">
        <v>244.73290000000003</v>
      </c>
      <c r="BB192" s="76">
        <v>0.26219999999999999</v>
      </c>
      <c r="BC192" s="76">
        <v>0.67730000000000001</v>
      </c>
      <c r="BD192" s="64">
        <f t="shared" si="98"/>
        <v>271.89960000000002</v>
      </c>
      <c r="BE192" s="64">
        <f t="shared" si="99"/>
        <v>0</v>
      </c>
      <c r="BF192" s="76">
        <v>0</v>
      </c>
      <c r="BG192" s="76">
        <v>0</v>
      </c>
      <c r="BH192" s="76">
        <v>0</v>
      </c>
      <c r="BI192" s="76">
        <v>0</v>
      </c>
      <c r="BJ192" s="64">
        <f t="shared" si="100"/>
        <v>271.89960000000002</v>
      </c>
      <c r="BK192" s="76">
        <v>270.52</v>
      </c>
      <c r="BL192" s="76">
        <v>0.41049999999999998</v>
      </c>
      <c r="BM192" s="76">
        <v>0.96909999999999996</v>
      </c>
      <c r="BN192" s="76">
        <f t="shared" si="101"/>
        <v>1384.4433999999999</v>
      </c>
      <c r="BO192" s="76">
        <f t="shared" si="102"/>
        <v>0</v>
      </c>
      <c r="BP192" s="76">
        <v>0</v>
      </c>
      <c r="BQ192" s="76">
        <v>0</v>
      </c>
      <c r="BR192" s="76">
        <v>0</v>
      </c>
      <c r="BS192" s="76">
        <v>0</v>
      </c>
      <c r="BT192" s="64">
        <f t="shared" si="103"/>
        <v>1384.4433999999999</v>
      </c>
      <c r="BU192" s="76">
        <v>1383.2330999999999</v>
      </c>
      <c r="BV192" s="76">
        <v>0.41049999999999998</v>
      </c>
      <c r="BW192" s="76">
        <v>0.79979999999999996</v>
      </c>
      <c r="BX192" s="76">
        <f t="shared" si="104"/>
        <v>0</v>
      </c>
      <c r="BY192" s="76">
        <f t="shared" si="105"/>
        <v>0</v>
      </c>
      <c r="BZ192" s="76">
        <f t="shared" si="106"/>
        <v>0</v>
      </c>
      <c r="CA192" s="76">
        <f t="shared" si="107"/>
        <v>0</v>
      </c>
      <c r="CB192" s="76">
        <f t="shared" si="108"/>
        <v>0</v>
      </c>
      <c r="CC192" s="76">
        <f t="shared" si="109"/>
        <v>1155.4205999999999</v>
      </c>
      <c r="CD192" s="76">
        <f t="shared" si="110"/>
        <v>397.53910000000002</v>
      </c>
      <c r="CE192" s="76">
        <f t="shared" si="111"/>
        <v>5.6835000000000004</v>
      </c>
      <c r="CF192" s="76">
        <f t="shared" si="112"/>
        <v>752.19799999999998</v>
      </c>
      <c r="CG192" s="76">
        <f t="shared" si="113"/>
        <v>1155.4205999999999</v>
      </c>
      <c r="CH192" s="76">
        <f t="shared" si="114"/>
        <v>0</v>
      </c>
      <c r="CI192" s="76">
        <v>0</v>
      </c>
      <c r="CJ192" s="76">
        <v>0</v>
      </c>
      <c r="CK192" s="76">
        <v>0</v>
      </c>
      <c r="CL192" s="76">
        <v>0</v>
      </c>
      <c r="CM192" s="64">
        <f t="shared" si="115"/>
        <v>1155.4205999999999</v>
      </c>
      <c r="CN192" s="76">
        <v>397.53910000000002</v>
      </c>
      <c r="CO192" s="76">
        <v>5.6835000000000004</v>
      </c>
      <c r="CP192" s="76">
        <v>752.19799999999998</v>
      </c>
      <c r="CQ192" s="64">
        <f t="shared" si="116"/>
        <v>0</v>
      </c>
      <c r="CR192" s="64">
        <f t="shared" si="117"/>
        <v>0</v>
      </c>
      <c r="CS192" s="76">
        <v>0</v>
      </c>
      <c r="CT192" s="76">
        <v>0</v>
      </c>
      <c r="CU192" s="76">
        <v>0</v>
      </c>
      <c r="CV192" s="76">
        <v>0</v>
      </c>
      <c r="CW192" s="64">
        <f t="shared" si="118"/>
        <v>0</v>
      </c>
      <c r="CX192" s="76">
        <v>0</v>
      </c>
      <c r="CY192" s="76">
        <v>0</v>
      </c>
      <c r="CZ192" s="76">
        <v>0</v>
      </c>
      <c r="DA192" s="64">
        <f t="shared" si="119"/>
        <v>0</v>
      </c>
      <c r="DB192" s="64">
        <f t="shared" si="120"/>
        <v>0</v>
      </c>
      <c r="DC192" s="76">
        <v>0</v>
      </c>
      <c r="DD192" s="76">
        <v>0</v>
      </c>
      <c r="DE192" s="76">
        <v>0</v>
      </c>
      <c r="DF192" s="76">
        <v>0</v>
      </c>
      <c r="DG192" s="82">
        <f t="shared" si="121"/>
        <v>0</v>
      </c>
      <c r="DH192" s="83">
        <v>0</v>
      </c>
      <c r="DI192" s="83">
        <v>0</v>
      </c>
      <c r="DJ192" s="83">
        <v>0</v>
      </c>
      <c r="DK192" s="67" t="e">
        <f>#REF!+#REF!+#REF!+#REF!</f>
        <v>#REF!</v>
      </c>
      <c r="DL192" s="67" t="e">
        <f>#REF!+#REF!+AK192+BX192</f>
        <v>#REF!</v>
      </c>
      <c r="DM192" s="67" t="e">
        <f>#REF!+#REF!+AL192+BY192</f>
        <v>#REF!</v>
      </c>
      <c r="DN192" s="67" t="e">
        <f>#REF!+#REF!+AM192+BZ192</f>
        <v>#REF!</v>
      </c>
      <c r="DO192" s="67" t="e">
        <f>#REF!+#REF!+AN192+CA192</f>
        <v>#REF!</v>
      </c>
      <c r="DP192" s="67" t="e">
        <f>#REF!+#REF!+AO192+CB192</f>
        <v>#REF!</v>
      </c>
      <c r="DQ192" s="67" t="e">
        <f>#REF!+#REF!+AP192+CC192</f>
        <v>#REF!</v>
      </c>
      <c r="DR192" s="67" t="e">
        <f>#REF!+#REF!+AQ192+CD192</f>
        <v>#REF!</v>
      </c>
      <c r="DS192" s="67" t="e">
        <f>#REF!+#REF!+AR192+CE192</f>
        <v>#REF!</v>
      </c>
      <c r="DT192" s="67" t="e">
        <f>#REF!+#REF!+AS192+CF192</f>
        <v>#REF!</v>
      </c>
      <c r="DU192" s="64" t="e">
        <f>DK192-#REF!</f>
        <v>#REF!</v>
      </c>
      <c r="DV19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2" s="64" t="e">
        <f t="shared" si="122"/>
        <v>#REF!</v>
      </c>
      <c r="DX192" s="64" t="e">
        <f>DN192-Таблица13[[#This Row],[ФОТ20]]</f>
        <v>#REF!</v>
      </c>
      <c r="DY192" s="64" t="e">
        <f>DO192-Таблица13[[#This Row],[ЕСН24]]</f>
        <v>#REF!</v>
      </c>
      <c r="DZ192" s="64" t="e">
        <f t="shared" si="123"/>
        <v>#REF!</v>
      </c>
      <c r="EA19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2" s="64" t="e">
        <f t="shared" si="124"/>
        <v>#REF!</v>
      </c>
      <c r="EC192" s="64" t="e">
        <f t="shared" si="125"/>
        <v>#REF!</v>
      </c>
      <c r="ED192" s="64" t="e">
        <f t="shared" si="126"/>
        <v>#REF!</v>
      </c>
    </row>
    <row r="193" spans="1:134" ht="45" hidden="1">
      <c r="A193" s="70" t="s">
        <v>226</v>
      </c>
      <c r="B193" s="70">
        <v>181</v>
      </c>
      <c r="C193" s="71" t="s">
        <v>227</v>
      </c>
      <c r="D193" s="72" t="s">
        <v>277</v>
      </c>
      <c r="E193" s="73">
        <v>1</v>
      </c>
      <c r="F193" s="74" t="s">
        <v>229</v>
      </c>
      <c r="G193" s="73" t="s">
        <v>247</v>
      </c>
      <c r="H193" s="73" t="s">
        <v>231</v>
      </c>
      <c r="I193" s="73" t="s">
        <v>232</v>
      </c>
      <c r="J193" s="14" t="s">
        <v>267</v>
      </c>
      <c r="K193" s="75" t="s">
        <v>263</v>
      </c>
      <c r="L193" s="75" t="s">
        <v>280</v>
      </c>
      <c r="M193" s="75" t="s">
        <v>376</v>
      </c>
      <c r="N193" s="75" t="s">
        <v>385</v>
      </c>
      <c r="O193" s="70"/>
      <c r="P193" s="76" t="s">
        <v>910</v>
      </c>
      <c r="Q193" s="76" t="s">
        <v>911</v>
      </c>
      <c r="R193" s="76" t="s">
        <v>912</v>
      </c>
      <c r="S193" s="76" t="s">
        <v>507</v>
      </c>
      <c r="T193" s="77"/>
      <c r="U193" s="77"/>
      <c r="V193" s="76">
        <v>0</v>
      </c>
      <c r="W193" s="76">
        <v>0</v>
      </c>
      <c r="X193" s="78">
        <v>0</v>
      </c>
      <c r="Y193" s="76">
        <v>965.4787</v>
      </c>
      <c r="Z193" s="76">
        <v>5.3988999999999994</v>
      </c>
      <c r="AA193" s="76">
        <v>470.012</v>
      </c>
      <c r="AB193" s="76">
        <v>3248.1</v>
      </c>
      <c r="AC193" s="76">
        <v>1440.8896</v>
      </c>
      <c r="AD193" s="76">
        <v>0</v>
      </c>
      <c r="AE193" s="79">
        <v>0</v>
      </c>
      <c r="AF193" s="79">
        <v>0</v>
      </c>
      <c r="AG193" s="76">
        <v>1440.8896</v>
      </c>
      <c r="AH193" s="74">
        <v>43282</v>
      </c>
      <c r="AI193" s="74">
        <v>43383</v>
      </c>
      <c r="AJ193" s="93" t="s">
        <v>331</v>
      </c>
      <c r="AK193" s="63">
        <f t="shared" si="86"/>
        <v>0</v>
      </c>
      <c r="AL193" s="63">
        <f t="shared" si="87"/>
        <v>0</v>
      </c>
      <c r="AM193" s="63">
        <f t="shared" si="88"/>
        <v>0</v>
      </c>
      <c r="AN193" s="63">
        <f t="shared" si="89"/>
        <v>0</v>
      </c>
      <c r="AO193" s="63">
        <f t="shared" si="90"/>
        <v>0</v>
      </c>
      <c r="AP193" s="63">
        <f t="shared" si="91"/>
        <v>809.00509999999997</v>
      </c>
      <c r="AQ193" s="63">
        <f t="shared" si="92"/>
        <v>805.82209999999998</v>
      </c>
      <c r="AR193" s="63">
        <f t="shared" si="93"/>
        <v>0.96920000000000006</v>
      </c>
      <c r="AS193" s="63">
        <f t="shared" si="94"/>
        <v>2.2138</v>
      </c>
      <c r="AT193" s="64">
        <f t="shared" si="95"/>
        <v>90.092299999999994</v>
      </c>
      <c r="AU193" s="64">
        <f t="shared" si="96"/>
        <v>0</v>
      </c>
      <c r="AV193" s="76">
        <v>0</v>
      </c>
      <c r="AW193" s="76">
        <v>0</v>
      </c>
      <c r="AX193" s="76">
        <v>0</v>
      </c>
      <c r="AY193" s="76">
        <v>0</v>
      </c>
      <c r="AZ193" s="64">
        <f t="shared" si="97"/>
        <v>91.348299999999995</v>
      </c>
      <c r="BA193" s="76">
        <v>90.092299999999994</v>
      </c>
      <c r="BB193" s="76">
        <v>0.18310000000000001</v>
      </c>
      <c r="BC193" s="76">
        <v>1.0729000000000002</v>
      </c>
      <c r="BD193" s="64">
        <f t="shared" si="98"/>
        <v>97.209800000000001</v>
      </c>
      <c r="BE193" s="64">
        <f t="shared" si="99"/>
        <v>0</v>
      </c>
      <c r="BF193" s="76">
        <v>0</v>
      </c>
      <c r="BG193" s="76">
        <v>0</v>
      </c>
      <c r="BH193" s="76">
        <v>0</v>
      </c>
      <c r="BI193" s="76">
        <v>0</v>
      </c>
      <c r="BJ193" s="64">
        <f t="shared" si="100"/>
        <v>97.209800000000001</v>
      </c>
      <c r="BK193" s="76">
        <v>96.093999999999994</v>
      </c>
      <c r="BL193" s="76">
        <v>0.38159999999999999</v>
      </c>
      <c r="BM193" s="76">
        <v>0.73419999999999996</v>
      </c>
      <c r="BN193" s="76">
        <f t="shared" si="101"/>
        <v>620.447</v>
      </c>
      <c r="BO193" s="76">
        <f t="shared" si="102"/>
        <v>0</v>
      </c>
      <c r="BP193" s="76">
        <v>0</v>
      </c>
      <c r="BQ193" s="76">
        <v>0</v>
      </c>
      <c r="BR193" s="76">
        <v>0</v>
      </c>
      <c r="BS193" s="76">
        <v>0</v>
      </c>
      <c r="BT193" s="64">
        <f t="shared" si="103"/>
        <v>620.447</v>
      </c>
      <c r="BU193" s="76">
        <v>619.63580000000002</v>
      </c>
      <c r="BV193" s="76">
        <v>0.40450000000000003</v>
      </c>
      <c r="BW193" s="76">
        <v>0.40670000000000001</v>
      </c>
      <c r="BX193" s="76">
        <f t="shared" si="104"/>
        <v>0</v>
      </c>
      <c r="BY193" s="76">
        <f t="shared" si="105"/>
        <v>0</v>
      </c>
      <c r="BZ193" s="76">
        <f t="shared" si="106"/>
        <v>0</v>
      </c>
      <c r="CA193" s="76">
        <f t="shared" si="107"/>
        <v>0</v>
      </c>
      <c r="CB193" s="76">
        <f t="shared" si="108"/>
        <v>0</v>
      </c>
      <c r="CC193" s="76">
        <f t="shared" si="109"/>
        <v>631.8845</v>
      </c>
      <c r="CD193" s="76">
        <f t="shared" si="110"/>
        <v>159.6566</v>
      </c>
      <c r="CE193" s="76">
        <f t="shared" si="111"/>
        <v>4.4296999999999995</v>
      </c>
      <c r="CF193" s="76">
        <f t="shared" si="112"/>
        <v>467.79820000000001</v>
      </c>
      <c r="CG193" s="76">
        <f t="shared" si="113"/>
        <v>631.8845</v>
      </c>
      <c r="CH193" s="76">
        <f t="shared" si="114"/>
        <v>0</v>
      </c>
      <c r="CI193" s="76">
        <v>0</v>
      </c>
      <c r="CJ193" s="76">
        <v>0</v>
      </c>
      <c r="CK193" s="76">
        <v>0</v>
      </c>
      <c r="CL193" s="76">
        <v>0</v>
      </c>
      <c r="CM193" s="64">
        <f t="shared" si="115"/>
        <v>631.8845</v>
      </c>
      <c r="CN193" s="76">
        <v>159.6566</v>
      </c>
      <c r="CO193" s="76">
        <v>4.4296999999999995</v>
      </c>
      <c r="CP193" s="76">
        <v>467.79820000000001</v>
      </c>
      <c r="CQ193" s="64">
        <f t="shared" si="116"/>
        <v>0</v>
      </c>
      <c r="CR193" s="64">
        <f t="shared" si="117"/>
        <v>0</v>
      </c>
      <c r="CS193" s="76">
        <v>0</v>
      </c>
      <c r="CT193" s="76">
        <v>0</v>
      </c>
      <c r="CU193" s="76">
        <v>0</v>
      </c>
      <c r="CV193" s="76">
        <v>0</v>
      </c>
      <c r="CW193" s="64">
        <f t="shared" si="118"/>
        <v>0</v>
      </c>
      <c r="CX193" s="76">
        <v>0</v>
      </c>
      <c r="CY193" s="76">
        <v>0</v>
      </c>
      <c r="CZ193" s="76">
        <v>0</v>
      </c>
      <c r="DA193" s="64">
        <f t="shared" si="119"/>
        <v>0</v>
      </c>
      <c r="DB193" s="64">
        <f t="shared" si="120"/>
        <v>0</v>
      </c>
      <c r="DC193" s="76">
        <v>0</v>
      </c>
      <c r="DD193" s="76">
        <v>0</v>
      </c>
      <c r="DE193" s="76">
        <v>0</v>
      </c>
      <c r="DF193" s="76">
        <v>0</v>
      </c>
      <c r="DG193" s="82">
        <f t="shared" si="121"/>
        <v>0</v>
      </c>
      <c r="DH193" s="83">
        <v>0</v>
      </c>
      <c r="DI193" s="83">
        <v>0</v>
      </c>
      <c r="DJ193" s="83">
        <v>0</v>
      </c>
      <c r="DK193" s="67" t="e">
        <f>#REF!+#REF!+#REF!+#REF!</f>
        <v>#REF!</v>
      </c>
      <c r="DL193" s="67" t="e">
        <f>#REF!+#REF!+AK193+BX193</f>
        <v>#REF!</v>
      </c>
      <c r="DM193" s="67" t="e">
        <f>#REF!+#REF!+AL193+BY193</f>
        <v>#REF!</v>
      </c>
      <c r="DN193" s="67" t="e">
        <f>#REF!+#REF!+AM193+BZ193</f>
        <v>#REF!</v>
      </c>
      <c r="DO193" s="67" t="e">
        <f>#REF!+#REF!+AN193+CA193</f>
        <v>#REF!</v>
      </c>
      <c r="DP193" s="67" t="e">
        <f>#REF!+#REF!+AO193+CB193</f>
        <v>#REF!</v>
      </c>
      <c r="DQ193" s="67" t="e">
        <f>#REF!+#REF!+AP193+CC193</f>
        <v>#REF!</v>
      </c>
      <c r="DR193" s="67" t="e">
        <f>#REF!+#REF!+AQ193+CD193</f>
        <v>#REF!</v>
      </c>
      <c r="DS193" s="67" t="e">
        <f>#REF!+#REF!+AR193+CE193</f>
        <v>#REF!</v>
      </c>
      <c r="DT193" s="67" t="e">
        <f>#REF!+#REF!+AS193+CF193</f>
        <v>#REF!</v>
      </c>
      <c r="DU193" s="64" t="e">
        <f>DK193-#REF!</f>
        <v>#REF!</v>
      </c>
      <c r="DV19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3" s="64" t="e">
        <f t="shared" si="122"/>
        <v>#REF!</v>
      </c>
      <c r="DX193" s="64" t="e">
        <f>DN193-Таблица13[[#This Row],[ФОТ20]]</f>
        <v>#REF!</v>
      </c>
      <c r="DY193" s="64" t="e">
        <f>DO193-Таблица13[[#This Row],[ЕСН24]]</f>
        <v>#REF!</v>
      </c>
      <c r="DZ193" s="64" t="e">
        <f t="shared" si="123"/>
        <v>#REF!</v>
      </c>
      <c r="EA19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3" s="64" t="e">
        <f t="shared" si="124"/>
        <v>#REF!</v>
      </c>
      <c r="EC193" s="64" t="e">
        <f t="shared" si="125"/>
        <v>#REF!</v>
      </c>
      <c r="ED193" s="64" t="e">
        <f t="shared" si="126"/>
        <v>#REF!</v>
      </c>
    </row>
    <row r="194" spans="1:134" ht="45" hidden="1">
      <c r="A194" s="70" t="s">
        <v>226</v>
      </c>
      <c r="B194" s="70">
        <v>182</v>
      </c>
      <c r="C194" s="71" t="s">
        <v>227</v>
      </c>
      <c r="D194" s="72" t="s">
        <v>277</v>
      </c>
      <c r="E194" s="73">
        <v>1</v>
      </c>
      <c r="F194" s="74" t="s">
        <v>229</v>
      </c>
      <c r="G194" s="73" t="s">
        <v>247</v>
      </c>
      <c r="H194" s="73" t="s">
        <v>231</v>
      </c>
      <c r="I194" s="73" t="s">
        <v>232</v>
      </c>
      <c r="J194" s="14" t="s">
        <v>267</v>
      </c>
      <c r="K194" s="75" t="s">
        <v>263</v>
      </c>
      <c r="L194" s="75" t="s">
        <v>280</v>
      </c>
      <c r="M194" s="75" t="s">
        <v>376</v>
      </c>
      <c r="N194" s="75" t="s">
        <v>385</v>
      </c>
      <c r="O194" s="70"/>
      <c r="P194" s="76" t="s">
        <v>913</v>
      </c>
      <c r="Q194" s="76" t="s">
        <v>914</v>
      </c>
      <c r="R194" s="76" t="s">
        <v>915</v>
      </c>
      <c r="S194" s="76" t="s">
        <v>507</v>
      </c>
      <c r="T194" s="77"/>
      <c r="U194" s="77"/>
      <c r="V194" s="76">
        <v>0</v>
      </c>
      <c r="W194" s="76">
        <v>0</v>
      </c>
      <c r="X194" s="78">
        <v>0</v>
      </c>
      <c r="Y194" s="76">
        <v>761.99630000000002</v>
      </c>
      <c r="Z194" s="76">
        <v>2.0390000000000001</v>
      </c>
      <c r="AA194" s="76">
        <v>0</v>
      </c>
      <c r="AB194" s="76">
        <v>2551.1</v>
      </c>
      <c r="AC194" s="76">
        <v>764.03530000000001</v>
      </c>
      <c r="AD194" s="76">
        <v>0</v>
      </c>
      <c r="AE194" s="79">
        <v>0</v>
      </c>
      <c r="AF194" s="79">
        <v>0</v>
      </c>
      <c r="AG194" s="76">
        <v>764.03530000000001</v>
      </c>
      <c r="AH194" s="74">
        <v>43313</v>
      </c>
      <c r="AI194" s="74">
        <v>43373</v>
      </c>
      <c r="AJ194" s="93" t="s">
        <v>331</v>
      </c>
      <c r="AK194" s="63">
        <f t="shared" si="86"/>
        <v>0</v>
      </c>
      <c r="AL194" s="63">
        <f t="shared" si="87"/>
        <v>0</v>
      </c>
      <c r="AM194" s="63">
        <f t="shared" si="88"/>
        <v>0</v>
      </c>
      <c r="AN194" s="63">
        <f t="shared" si="89"/>
        <v>0</v>
      </c>
      <c r="AO194" s="63">
        <f t="shared" si="90"/>
        <v>0</v>
      </c>
      <c r="AP194" s="63">
        <f t="shared" si="91"/>
        <v>764.03530000000001</v>
      </c>
      <c r="AQ194" s="63">
        <f t="shared" si="92"/>
        <v>761.99630000000002</v>
      </c>
      <c r="AR194" s="63">
        <f t="shared" si="93"/>
        <v>2.0390000000000001</v>
      </c>
      <c r="AS194" s="63">
        <f t="shared" si="94"/>
        <v>0</v>
      </c>
      <c r="AT194" s="64">
        <f t="shared" si="95"/>
        <v>0</v>
      </c>
      <c r="AU194" s="64">
        <f t="shared" si="96"/>
        <v>0</v>
      </c>
      <c r="AV194" s="76">
        <v>0</v>
      </c>
      <c r="AW194" s="76">
        <v>0</v>
      </c>
      <c r="AX194" s="76">
        <v>0</v>
      </c>
      <c r="AY194" s="76">
        <v>0</v>
      </c>
      <c r="AZ194" s="64">
        <f t="shared" si="97"/>
        <v>0</v>
      </c>
      <c r="BA194" s="76">
        <v>0</v>
      </c>
      <c r="BB194" s="76">
        <v>0</v>
      </c>
      <c r="BC194" s="76">
        <v>0</v>
      </c>
      <c r="BD194" s="64">
        <f t="shared" si="98"/>
        <v>78.569099999999992</v>
      </c>
      <c r="BE194" s="64">
        <f t="shared" si="99"/>
        <v>0</v>
      </c>
      <c r="BF194" s="76">
        <v>0</v>
      </c>
      <c r="BG194" s="76">
        <v>0</v>
      </c>
      <c r="BH194" s="76">
        <v>0</v>
      </c>
      <c r="BI194" s="76">
        <v>0</v>
      </c>
      <c r="BJ194" s="64">
        <f t="shared" si="100"/>
        <v>78.569099999999992</v>
      </c>
      <c r="BK194" s="76">
        <v>78.017899999999997</v>
      </c>
      <c r="BL194" s="76">
        <v>0.55120000000000002</v>
      </c>
      <c r="BM194" s="76">
        <v>0</v>
      </c>
      <c r="BN194" s="76">
        <f t="shared" si="101"/>
        <v>685.46619999999996</v>
      </c>
      <c r="BO194" s="76">
        <f t="shared" si="102"/>
        <v>0</v>
      </c>
      <c r="BP194" s="76">
        <v>0</v>
      </c>
      <c r="BQ194" s="76">
        <v>0</v>
      </c>
      <c r="BR194" s="76">
        <v>0</v>
      </c>
      <c r="BS194" s="76">
        <v>0</v>
      </c>
      <c r="BT194" s="64">
        <f t="shared" si="103"/>
        <v>685.46619999999996</v>
      </c>
      <c r="BU194" s="76">
        <v>683.97839999999997</v>
      </c>
      <c r="BV194" s="76">
        <v>1.4878</v>
      </c>
      <c r="BW194" s="76">
        <v>0</v>
      </c>
      <c r="BX194" s="76">
        <f t="shared" si="104"/>
        <v>0</v>
      </c>
      <c r="BY194" s="76">
        <f t="shared" si="105"/>
        <v>0</v>
      </c>
      <c r="BZ194" s="76">
        <f t="shared" si="106"/>
        <v>0</v>
      </c>
      <c r="CA194" s="76">
        <f t="shared" si="107"/>
        <v>0</v>
      </c>
      <c r="CB194" s="76">
        <f t="shared" si="108"/>
        <v>0</v>
      </c>
      <c r="CC194" s="76">
        <f t="shared" si="109"/>
        <v>0</v>
      </c>
      <c r="CD194" s="76">
        <f t="shared" si="110"/>
        <v>0</v>
      </c>
      <c r="CE194" s="76">
        <f t="shared" si="111"/>
        <v>0</v>
      </c>
      <c r="CF194" s="76">
        <f t="shared" si="112"/>
        <v>0</v>
      </c>
      <c r="CG194" s="76">
        <f t="shared" si="113"/>
        <v>0</v>
      </c>
      <c r="CH194" s="76">
        <f t="shared" si="114"/>
        <v>0</v>
      </c>
      <c r="CI194" s="76">
        <v>0</v>
      </c>
      <c r="CJ194" s="76">
        <v>0</v>
      </c>
      <c r="CK194" s="76">
        <v>0</v>
      </c>
      <c r="CL194" s="76">
        <v>0</v>
      </c>
      <c r="CM194" s="64">
        <f t="shared" si="115"/>
        <v>0</v>
      </c>
      <c r="CN194" s="76">
        <v>0</v>
      </c>
      <c r="CO194" s="76">
        <v>0</v>
      </c>
      <c r="CP194" s="76">
        <v>0</v>
      </c>
      <c r="CQ194" s="64">
        <f t="shared" si="116"/>
        <v>0</v>
      </c>
      <c r="CR194" s="64">
        <f t="shared" si="117"/>
        <v>0</v>
      </c>
      <c r="CS194" s="76">
        <v>0</v>
      </c>
      <c r="CT194" s="76">
        <v>0</v>
      </c>
      <c r="CU194" s="76">
        <v>0</v>
      </c>
      <c r="CV194" s="76">
        <v>0</v>
      </c>
      <c r="CW194" s="64">
        <f t="shared" si="118"/>
        <v>0</v>
      </c>
      <c r="CX194" s="76">
        <v>0</v>
      </c>
      <c r="CY194" s="76">
        <v>0</v>
      </c>
      <c r="CZ194" s="76">
        <v>0</v>
      </c>
      <c r="DA194" s="64">
        <f t="shared" si="119"/>
        <v>0</v>
      </c>
      <c r="DB194" s="64">
        <f t="shared" si="120"/>
        <v>0</v>
      </c>
      <c r="DC194" s="76">
        <v>0</v>
      </c>
      <c r="DD194" s="76">
        <v>0</v>
      </c>
      <c r="DE194" s="76">
        <v>0</v>
      </c>
      <c r="DF194" s="76">
        <v>0</v>
      </c>
      <c r="DG194" s="82">
        <f t="shared" si="121"/>
        <v>0</v>
      </c>
      <c r="DH194" s="83">
        <v>0</v>
      </c>
      <c r="DI194" s="83">
        <v>0</v>
      </c>
      <c r="DJ194" s="83">
        <v>0</v>
      </c>
      <c r="DK194" s="67" t="e">
        <f>#REF!+#REF!+#REF!+#REF!</f>
        <v>#REF!</v>
      </c>
      <c r="DL194" s="67" t="e">
        <f>#REF!+#REF!+AK194+BX194</f>
        <v>#REF!</v>
      </c>
      <c r="DM194" s="67" t="e">
        <f>#REF!+#REF!+AL194+BY194</f>
        <v>#REF!</v>
      </c>
      <c r="DN194" s="67" t="e">
        <f>#REF!+#REF!+AM194+BZ194</f>
        <v>#REF!</v>
      </c>
      <c r="DO194" s="67" t="e">
        <f>#REF!+#REF!+AN194+CA194</f>
        <v>#REF!</v>
      </c>
      <c r="DP194" s="67" t="e">
        <f>#REF!+#REF!+AO194+CB194</f>
        <v>#REF!</v>
      </c>
      <c r="DQ194" s="67" t="e">
        <f>#REF!+#REF!+AP194+CC194</f>
        <v>#REF!</v>
      </c>
      <c r="DR194" s="67" t="e">
        <f>#REF!+#REF!+AQ194+CD194</f>
        <v>#REF!</v>
      </c>
      <c r="DS194" s="67" t="e">
        <f>#REF!+#REF!+AR194+CE194</f>
        <v>#REF!</v>
      </c>
      <c r="DT194" s="67" t="e">
        <f>#REF!+#REF!+AS194+CF194</f>
        <v>#REF!</v>
      </c>
      <c r="DU194" s="64" t="e">
        <f>DK194-#REF!</f>
        <v>#REF!</v>
      </c>
      <c r="DV19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4" s="64" t="e">
        <f t="shared" si="122"/>
        <v>#REF!</v>
      </c>
      <c r="DX194" s="64" t="e">
        <f>DN194-Таблица13[[#This Row],[ФОТ20]]</f>
        <v>#REF!</v>
      </c>
      <c r="DY194" s="64" t="e">
        <f>DO194-Таблица13[[#This Row],[ЕСН24]]</f>
        <v>#REF!</v>
      </c>
      <c r="DZ194" s="64" t="e">
        <f t="shared" si="123"/>
        <v>#REF!</v>
      </c>
      <c r="EA19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4" s="64" t="e">
        <f t="shared" si="124"/>
        <v>#REF!</v>
      </c>
      <c r="EC194" s="64" t="e">
        <f t="shared" si="125"/>
        <v>#REF!</v>
      </c>
      <c r="ED194" s="64" t="e">
        <f t="shared" si="126"/>
        <v>#REF!</v>
      </c>
    </row>
    <row r="195" spans="1:134" ht="45" hidden="1">
      <c r="A195" s="70" t="s">
        <v>226</v>
      </c>
      <c r="B195" s="70">
        <v>183</v>
      </c>
      <c r="C195" s="71" t="s">
        <v>227</v>
      </c>
      <c r="D195" s="72" t="s">
        <v>277</v>
      </c>
      <c r="E195" s="73">
        <v>1</v>
      </c>
      <c r="F195" s="74" t="s">
        <v>229</v>
      </c>
      <c r="G195" s="73" t="s">
        <v>247</v>
      </c>
      <c r="H195" s="73" t="s">
        <v>231</v>
      </c>
      <c r="I195" s="73" t="s">
        <v>232</v>
      </c>
      <c r="J195" s="14" t="s">
        <v>267</v>
      </c>
      <c r="K195" s="75" t="s">
        <v>263</v>
      </c>
      <c r="L195" s="75" t="s">
        <v>280</v>
      </c>
      <c r="M195" s="75" t="s">
        <v>376</v>
      </c>
      <c r="N195" s="75" t="s">
        <v>385</v>
      </c>
      <c r="O195" s="70"/>
      <c r="P195" s="76" t="s">
        <v>916</v>
      </c>
      <c r="Q195" s="76" t="s">
        <v>917</v>
      </c>
      <c r="R195" s="76" t="s">
        <v>918</v>
      </c>
      <c r="S195" s="76" t="s">
        <v>507</v>
      </c>
      <c r="T195" s="77"/>
      <c r="U195" s="77"/>
      <c r="V195" s="76">
        <v>0</v>
      </c>
      <c r="W195" s="76">
        <v>0</v>
      </c>
      <c r="X195" s="78">
        <v>0</v>
      </c>
      <c r="Y195" s="76">
        <v>397.18369999999999</v>
      </c>
      <c r="Z195" s="76">
        <v>1.6324999999999998</v>
      </c>
      <c r="AA195" s="76">
        <v>1.0305</v>
      </c>
      <c r="AB195" s="76">
        <v>1221.8399999999999</v>
      </c>
      <c r="AC195" s="76">
        <v>399.84679999999997</v>
      </c>
      <c r="AD195" s="76">
        <v>0</v>
      </c>
      <c r="AE195" s="79">
        <v>0</v>
      </c>
      <c r="AF195" s="79">
        <v>0</v>
      </c>
      <c r="AG195" s="76">
        <v>399.84679999999997</v>
      </c>
      <c r="AH195" s="74">
        <v>43282</v>
      </c>
      <c r="AI195" s="74">
        <v>43373</v>
      </c>
      <c r="AJ195" s="93" t="s">
        <v>331</v>
      </c>
      <c r="AK195" s="63">
        <f t="shared" si="86"/>
        <v>0</v>
      </c>
      <c r="AL195" s="63">
        <f t="shared" si="87"/>
        <v>0</v>
      </c>
      <c r="AM195" s="63">
        <f t="shared" si="88"/>
        <v>0</v>
      </c>
      <c r="AN195" s="63">
        <f t="shared" si="89"/>
        <v>0</v>
      </c>
      <c r="AO195" s="63">
        <f t="shared" si="90"/>
        <v>0</v>
      </c>
      <c r="AP195" s="63">
        <f t="shared" si="91"/>
        <v>399.84680000000003</v>
      </c>
      <c r="AQ195" s="63">
        <f t="shared" si="92"/>
        <v>397.18380000000002</v>
      </c>
      <c r="AR195" s="63">
        <f t="shared" si="93"/>
        <v>1.6324999999999998</v>
      </c>
      <c r="AS195" s="63">
        <f t="shared" si="94"/>
        <v>1.0305</v>
      </c>
      <c r="AT195" s="64">
        <f t="shared" si="95"/>
        <v>14.6198</v>
      </c>
      <c r="AU195" s="64">
        <f t="shared" si="96"/>
        <v>0</v>
      </c>
      <c r="AV195" s="76">
        <v>0</v>
      </c>
      <c r="AW195" s="76">
        <v>0</v>
      </c>
      <c r="AX195" s="76">
        <v>0</v>
      </c>
      <c r="AY195" s="76">
        <v>0</v>
      </c>
      <c r="AZ195" s="64">
        <f t="shared" si="97"/>
        <v>15.3378</v>
      </c>
      <c r="BA195" s="76">
        <v>14.6198</v>
      </c>
      <c r="BB195" s="76">
        <v>0.30099999999999999</v>
      </c>
      <c r="BC195" s="76">
        <v>0.41699999999999998</v>
      </c>
      <c r="BD195" s="64">
        <f t="shared" si="98"/>
        <v>367.52370000000002</v>
      </c>
      <c r="BE195" s="64">
        <f t="shared" si="99"/>
        <v>0</v>
      </c>
      <c r="BF195" s="76">
        <v>0</v>
      </c>
      <c r="BG195" s="76">
        <v>0</v>
      </c>
      <c r="BH195" s="76">
        <v>0</v>
      </c>
      <c r="BI195" s="76">
        <v>0</v>
      </c>
      <c r="BJ195" s="64">
        <f t="shared" si="100"/>
        <v>367.52370000000002</v>
      </c>
      <c r="BK195" s="76">
        <v>366.87810000000002</v>
      </c>
      <c r="BL195" s="76">
        <v>0.48</v>
      </c>
      <c r="BM195" s="76">
        <v>0.1656</v>
      </c>
      <c r="BN195" s="76">
        <f t="shared" si="101"/>
        <v>16.985299999999999</v>
      </c>
      <c r="BO195" s="76">
        <f t="shared" si="102"/>
        <v>0</v>
      </c>
      <c r="BP195" s="76">
        <v>0</v>
      </c>
      <c r="BQ195" s="76">
        <v>0</v>
      </c>
      <c r="BR195" s="76">
        <v>0</v>
      </c>
      <c r="BS195" s="76">
        <v>0</v>
      </c>
      <c r="BT195" s="64">
        <f t="shared" si="103"/>
        <v>16.985299999999999</v>
      </c>
      <c r="BU195" s="76">
        <v>15.685899999999998</v>
      </c>
      <c r="BV195" s="76">
        <v>0.85150000000000003</v>
      </c>
      <c r="BW195" s="76">
        <v>0.44790000000000002</v>
      </c>
      <c r="BX195" s="76">
        <f t="shared" si="104"/>
        <v>0</v>
      </c>
      <c r="BY195" s="76">
        <f t="shared" si="105"/>
        <v>0</v>
      </c>
      <c r="BZ195" s="76">
        <f t="shared" si="106"/>
        <v>0</v>
      </c>
      <c r="CA195" s="76">
        <f t="shared" si="107"/>
        <v>0</v>
      </c>
      <c r="CB195" s="76">
        <f t="shared" si="108"/>
        <v>0</v>
      </c>
      <c r="CC195" s="76">
        <f t="shared" si="109"/>
        <v>0</v>
      </c>
      <c r="CD195" s="76">
        <f t="shared" si="110"/>
        <v>0</v>
      </c>
      <c r="CE195" s="76">
        <f t="shared" si="111"/>
        <v>0</v>
      </c>
      <c r="CF195" s="76">
        <f t="shared" si="112"/>
        <v>0</v>
      </c>
      <c r="CG195" s="76">
        <f t="shared" si="113"/>
        <v>0</v>
      </c>
      <c r="CH195" s="76">
        <f t="shared" si="114"/>
        <v>0</v>
      </c>
      <c r="CI195" s="76">
        <v>0</v>
      </c>
      <c r="CJ195" s="76">
        <v>0</v>
      </c>
      <c r="CK195" s="76">
        <v>0</v>
      </c>
      <c r="CL195" s="76">
        <v>0</v>
      </c>
      <c r="CM195" s="64">
        <f t="shared" si="115"/>
        <v>0</v>
      </c>
      <c r="CN195" s="76">
        <v>0</v>
      </c>
      <c r="CO195" s="76">
        <v>0</v>
      </c>
      <c r="CP195" s="76">
        <v>0</v>
      </c>
      <c r="CQ195" s="64">
        <f t="shared" si="116"/>
        <v>0</v>
      </c>
      <c r="CR195" s="64">
        <f t="shared" si="117"/>
        <v>0</v>
      </c>
      <c r="CS195" s="76">
        <v>0</v>
      </c>
      <c r="CT195" s="76">
        <v>0</v>
      </c>
      <c r="CU195" s="76">
        <v>0</v>
      </c>
      <c r="CV195" s="76">
        <v>0</v>
      </c>
      <c r="CW195" s="64">
        <f t="shared" si="118"/>
        <v>0</v>
      </c>
      <c r="CX195" s="76">
        <v>0</v>
      </c>
      <c r="CY195" s="76">
        <v>0</v>
      </c>
      <c r="CZ195" s="76">
        <v>0</v>
      </c>
      <c r="DA195" s="64">
        <f t="shared" si="119"/>
        <v>0</v>
      </c>
      <c r="DB195" s="64">
        <f t="shared" si="120"/>
        <v>0</v>
      </c>
      <c r="DC195" s="76">
        <v>0</v>
      </c>
      <c r="DD195" s="76">
        <v>0</v>
      </c>
      <c r="DE195" s="76">
        <v>0</v>
      </c>
      <c r="DF195" s="76">
        <v>0</v>
      </c>
      <c r="DG195" s="82">
        <f t="shared" si="121"/>
        <v>0</v>
      </c>
      <c r="DH195" s="83">
        <v>0</v>
      </c>
      <c r="DI195" s="83">
        <v>0</v>
      </c>
      <c r="DJ195" s="83">
        <v>0</v>
      </c>
      <c r="DK195" s="67" t="e">
        <f>#REF!+#REF!+#REF!+#REF!</f>
        <v>#REF!</v>
      </c>
      <c r="DL195" s="67" t="e">
        <f>#REF!+#REF!+AK195+BX195</f>
        <v>#REF!</v>
      </c>
      <c r="DM195" s="67" t="e">
        <f>#REF!+#REF!+AL195+BY195</f>
        <v>#REF!</v>
      </c>
      <c r="DN195" s="67" t="e">
        <f>#REF!+#REF!+AM195+BZ195</f>
        <v>#REF!</v>
      </c>
      <c r="DO195" s="67" t="e">
        <f>#REF!+#REF!+AN195+CA195</f>
        <v>#REF!</v>
      </c>
      <c r="DP195" s="67" t="e">
        <f>#REF!+#REF!+AO195+CB195</f>
        <v>#REF!</v>
      </c>
      <c r="DQ195" s="67" t="e">
        <f>#REF!+#REF!+AP195+CC195</f>
        <v>#REF!</v>
      </c>
      <c r="DR195" s="67" t="e">
        <f>#REF!+#REF!+AQ195+CD195</f>
        <v>#REF!</v>
      </c>
      <c r="DS195" s="67" t="e">
        <f>#REF!+#REF!+AR195+CE195</f>
        <v>#REF!</v>
      </c>
      <c r="DT195" s="67" t="e">
        <f>#REF!+#REF!+AS195+CF195</f>
        <v>#REF!</v>
      </c>
      <c r="DU195" s="64" t="e">
        <f>DK195-#REF!</f>
        <v>#REF!</v>
      </c>
      <c r="DV19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5" s="64" t="e">
        <f t="shared" si="122"/>
        <v>#REF!</v>
      </c>
      <c r="DX195" s="64" t="e">
        <f>DN195-Таблица13[[#This Row],[ФОТ20]]</f>
        <v>#REF!</v>
      </c>
      <c r="DY195" s="64" t="e">
        <f>DO195-Таблица13[[#This Row],[ЕСН24]]</f>
        <v>#REF!</v>
      </c>
      <c r="DZ195" s="64" t="e">
        <f t="shared" si="123"/>
        <v>#REF!</v>
      </c>
      <c r="EA19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5" s="64" t="e">
        <f t="shared" si="124"/>
        <v>#REF!</v>
      </c>
      <c r="EC195" s="64" t="e">
        <f t="shared" si="125"/>
        <v>#REF!</v>
      </c>
      <c r="ED195" s="64" t="e">
        <f t="shared" si="126"/>
        <v>#REF!</v>
      </c>
    </row>
    <row r="196" spans="1:134" ht="45" hidden="1">
      <c r="A196" s="70" t="s">
        <v>226</v>
      </c>
      <c r="B196" s="70">
        <v>184</v>
      </c>
      <c r="C196" s="71" t="s">
        <v>227</v>
      </c>
      <c r="D196" s="72" t="s">
        <v>277</v>
      </c>
      <c r="E196" s="73">
        <v>1</v>
      </c>
      <c r="F196" s="74" t="s">
        <v>229</v>
      </c>
      <c r="G196" s="73" t="s">
        <v>247</v>
      </c>
      <c r="H196" s="73" t="s">
        <v>231</v>
      </c>
      <c r="I196" s="73" t="s">
        <v>232</v>
      </c>
      <c r="J196" s="14" t="s">
        <v>267</v>
      </c>
      <c r="K196" s="75" t="s">
        <v>263</v>
      </c>
      <c r="L196" s="75" t="s">
        <v>280</v>
      </c>
      <c r="M196" s="75" t="s">
        <v>376</v>
      </c>
      <c r="N196" s="75" t="s">
        <v>385</v>
      </c>
      <c r="O196" s="70"/>
      <c r="P196" s="76" t="s">
        <v>919</v>
      </c>
      <c r="Q196" s="76" t="s">
        <v>920</v>
      </c>
      <c r="R196" s="76" t="s">
        <v>921</v>
      </c>
      <c r="S196" s="76" t="s">
        <v>507</v>
      </c>
      <c r="T196" s="77"/>
      <c r="U196" s="77"/>
      <c r="V196" s="76">
        <v>0</v>
      </c>
      <c r="W196" s="76">
        <v>0</v>
      </c>
      <c r="X196" s="78">
        <v>0</v>
      </c>
      <c r="Y196" s="76">
        <v>608.87250000000006</v>
      </c>
      <c r="Z196" s="76">
        <v>0</v>
      </c>
      <c r="AA196" s="76">
        <v>0</v>
      </c>
      <c r="AB196" s="76">
        <v>1868.9</v>
      </c>
      <c r="AC196" s="76">
        <v>608.87250000000006</v>
      </c>
      <c r="AD196" s="76">
        <v>0</v>
      </c>
      <c r="AE196" s="79">
        <v>0</v>
      </c>
      <c r="AF196" s="79">
        <v>0</v>
      </c>
      <c r="AG196" s="76">
        <v>608.87250000000006</v>
      </c>
      <c r="AH196" s="74">
        <v>43276</v>
      </c>
      <c r="AI196" s="74">
        <v>43383</v>
      </c>
      <c r="AJ196" s="93" t="s">
        <v>331</v>
      </c>
      <c r="AK196" s="63">
        <f t="shared" si="86"/>
        <v>0</v>
      </c>
      <c r="AL196" s="63">
        <f t="shared" si="87"/>
        <v>0</v>
      </c>
      <c r="AM196" s="63">
        <f t="shared" si="88"/>
        <v>0</v>
      </c>
      <c r="AN196" s="63">
        <f t="shared" si="89"/>
        <v>0</v>
      </c>
      <c r="AO196" s="63">
        <f t="shared" si="90"/>
        <v>0</v>
      </c>
      <c r="AP196" s="63">
        <f t="shared" si="91"/>
        <v>332.11329999999998</v>
      </c>
      <c r="AQ196" s="63">
        <f t="shared" si="92"/>
        <v>332.11329999999998</v>
      </c>
      <c r="AR196" s="63">
        <f t="shared" si="93"/>
        <v>0</v>
      </c>
      <c r="AS196" s="63">
        <f t="shared" si="94"/>
        <v>0</v>
      </c>
      <c r="AT196" s="64">
        <f t="shared" si="95"/>
        <v>0</v>
      </c>
      <c r="AU196" s="64">
        <f t="shared" si="96"/>
        <v>0</v>
      </c>
      <c r="AV196" s="76">
        <v>0</v>
      </c>
      <c r="AW196" s="76">
        <v>0</v>
      </c>
      <c r="AX196" s="76">
        <v>0</v>
      </c>
      <c r="AY196" s="76">
        <v>0</v>
      </c>
      <c r="AZ196" s="64">
        <f t="shared" si="97"/>
        <v>0</v>
      </c>
      <c r="BA196" s="76">
        <v>0</v>
      </c>
      <c r="BB196" s="76">
        <v>0</v>
      </c>
      <c r="BC196" s="76">
        <v>0</v>
      </c>
      <c r="BD196" s="64">
        <f t="shared" si="98"/>
        <v>0</v>
      </c>
      <c r="BE196" s="64">
        <f t="shared" si="99"/>
        <v>0</v>
      </c>
      <c r="BF196" s="76">
        <v>0</v>
      </c>
      <c r="BG196" s="76">
        <v>0</v>
      </c>
      <c r="BH196" s="76">
        <v>0</v>
      </c>
      <c r="BI196" s="76">
        <v>0</v>
      </c>
      <c r="BJ196" s="64">
        <f t="shared" si="100"/>
        <v>0</v>
      </c>
      <c r="BK196" s="76">
        <v>0</v>
      </c>
      <c r="BL196" s="76">
        <v>0</v>
      </c>
      <c r="BM196" s="76">
        <v>0</v>
      </c>
      <c r="BN196" s="76">
        <f t="shared" si="101"/>
        <v>332.11329999999998</v>
      </c>
      <c r="BO196" s="76">
        <f t="shared" si="102"/>
        <v>0</v>
      </c>
      <c r="BP196" s="76">
        <v>0</v>
      </c>
      <c r="BQ196" s="76">
        <v>0</v>
      </c>
      <c r="BR196" s="76">
        <v>0</v>
      </c>
      <c r="BS196" s="76">
        <v>0</v>
      </c>
      <c r="BT196" s="64">
        <f t="shared" si="103"/>
        <v>332.11329999999998</v>
      </c>
      <c r="BU196" s="76">
        <v>332.11329999999998</v>
      </c>
      <c r="BV196" s="76">
        <v>0</v>
      </c>
      <c r="BW196" s="76">
        <v>0</v>
      </c>
      <c r="BX196" s="76">
        <f t="shared" si="104"/>
        <v>0</v>
      </c>
      <c r="BY196" s="76">
        <f t="shared" si="105"/>
        <v>0</v>
      </c>
      <c r="BZ196" s="76">
        <f t="shared" si="106"/>
        <v>0</v>
      </c>
      <c r="CA196" s="76">
        <f t="shared" si="107"/>
        <v>0</v>
      </c>
      <c r="CB196" s="76">
        <f t="shared" si="108"/>
        <v>0</v>
      </c>
      <c r="CC196" s="76">
        <f t="shared" si="109"/>
        <v>237.17519999999999</v>
      </c>
      <c r="CD196" s="76">
        <f t="shared" si="110"/>
        <v>237.17519999999999</v>
      </c>
      <c r="CE196" s="76">
        <f t="shared" si="111"/>
        <v>0</v>
      </c>
      <c r="CF196" s="76">
        <f t="shared" si="112"/>
        <v>0</v>
      </c>
      <c r="CG196" s="76">
        <f t="shared" si="113"/>
        <v>237.17519999999999</v>
      </c>
      <c r="CH196" s="76">
        <f t="shared" si="114"/>
        <v>0</v>
      </c>
      <c r="CI196" s="76">
        <v>0</v>
      </c>
      <c r="CJ196" s="76">
        <v>0</v>
      </c>
      <c r="CK196" s="76">
        <v>0</v>
      </c>
      <c r="CL196" s="76">
        <v>0</v>
      </c>
      <c r="CM196" s="64">
        <f t="shared" si="115"/>
        <v>237.17519999999999</v>
      </c>
      <c r="CN196" s="76">
        <v>237.17519999999999</v>
      </c>
      <c r="CO196" s="76">
        <v>0</v>
      </c>
      <c r="CP196" s="76">
        <v>0</v>
      </c>
      <c r="CQ196" s="64">
        <f t="shared" si="116"/>
        <v>0</v>
      </c>
      <c r="CR196" s="64">
        <f t="shared" si="117"/>
        <v>0</v>
      </c>
      <c r="CS196" s="76">
        <v>0</v>
      </c>
      <c r="CT196" s="76">
        <v>0</v>
      </c>
      <c r="CU196" s="76">
        <v>0</v>
      </c>
      <c r="CV196" s="76">
        <v>0</v>
      </c>
      <c r="CW196" s="64">
        <f t="shared" si="118"/>
        <v>0</v>
      </c>
      <c r="CX196" s="76">
        <v>0</v>
      </c>
      <c r="CY196" s="76">
        <v>0</v>
      </c>
      <c r="CZ196" s="76">
        <v>0</v>
      </c>
      <c r="DA196" s="64">
        <f t="shared" si="119"/>
        <v>0</v>
      </c>
      <c r="DB196" s="64">
        <f t="shared" si="120"/>
        <v>0</v>
      </c>
      <c r="DC196" s="76">
        <v>0</v>
      </c>
      <c r="DD196" s="76">
        <v>0</v>
      </c>
      <c r="DE196" s="76">
        <v>0</v>
      </c>
      <c r="DF196" s="76">
        <v>0</v>
      </c>
      <c r="DG196" s="82">
        <f t="shared" si="121"/>
        <v>0</v>
      </c>
      <c r="DH196" s="83">
        <v>0</v>
      </c>
      <c r="DI196" s="83">
        <v>0</v>
      </c>
      <c r="DJ196" s="83">
        <v>0</v>
      </c>
      <c r="DK196" s="67" t="e">
        <f>#REF!+#REF!+#REF!+#REF!</f>
        <v>#REF!</v>
      </c>
      <c r="DL196" s="67" t="e">
        <f>#REF!+#REF!+AK196+BX196</f>
        <v>#REF!</v>
      </c>
      <c r="DM196" s="67" t="e">
        <f>#REF!+#REF!+AL196+BY196</f>
        <v>#REF!</v>
      </c>
      <c r="DN196" s="67" t="e">
        <f>#REF!+#REF!+AM196+BZ196</f>
        <v>#REF!</v>
      </c>
      <c r="DO196" s="67" t="e">
        <f>#REF!+#REF!+AN196+CA196</f>
        <v>#REF!</v>
      </c>
      <c r="DP196" s="67" t="e">
        <f>#REF!+#REF!+AO196+CB196</f>
        <v>#REF!</v>
      </c>
      <c r="DQ196" s="67" t="e">
        <f>#REF!+#REF!+AP196+CC196</f>
        <v>#REF!</v>
      </c>
      <c r="DR196" s="67" t="e">
        <f>#REF!+#REF!+AQ196+CD196</f>
        <v>#REF!</v>
      </c>
      <c r="DS196" s="67" t="e">
        <f>#REF!+#REF!+AR196+CE196</f>
        <v>#REF!</v>
      </c>
      <c r="DT196" s="67" t="e">
        <f>#REF!+#REF!+AS196+CF196</f>
        <v>#REF!</v>
      </c>
      <c r="DU196" s="64" t="e">
        <f>DK196-#REF!</f>
        <v>#REF!</v>
      </c>
      <c r="DV19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6" s="64" t="e">
        <f t="shared" si="122"/>
        <v>#REF!</v>
      </c>
      <c r="DX196" s="64" t="e">
        <f>DN196-Таблица13[[#This Row],[ФОТ20]]</f>
        <v>#REF!</v>
      </c>
      <c r="DY196" s="64" t="e">
        <f>DO196-Таблица13[[#This Row],[ЕСН24]]</f>
        <v>#REF!</v>
      </c>
      <c r="DZ196" s="64" t="e">
        <f t="shared" si="123"/>
        <v>#REF!</v>
      </c>
      <c r="EA19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6" s="64" t="e">
        <f t="shared" si="124"/>
        <v>#REF!</v>
      </c>
      <c r="EC196" s="64" t="e">
        <f t="shared" si="125"/>
        <v>#REF!</v>
      </c>
      <c r="ED196" s="64" t="e">
        <f t="shared" si="126"/>
        <v>#REF!</v>
      </c>
    </row>
    <row r="197" spans="1:134" ht="45" hidden="1">
      <c r="A197" s="70" t="s">
        <v>226</v>
      </c>
      <c r="B197" s="70">
        <v>185</v>
      </c>
      <c r="C197" s="71" t="s">
        <v>227</v>
      </c>
      <c r="D197" s="72" t="s">
        <v>277</v>
      </c>
      <c r="E197" s="73">
        <v>1</v>
      </c>
      <c r="F197" s="74" t="s">
        <v>229</v>
      </c>
      <c r="G197" s="73" t="s">
        <v>247</v>
      </c>
      <c r="H197" s="73" t="s">
        <v>231</v>
      </c>
      <c r="I197" s="73" t="s">
        <v>232</v>
      </c>
      <c r="J197" s="14" t="s">
        <v>267</v>
      </c>
      <c r="K197" s="75" t="s">
        <v>263</v>
      </c>
      <c r="L197" s="75" t="s">
        <v>280</v>
      </c>
      <c r="M197" s="75" t="s">
        <v>376</v>
      </c>
      <c r="N197" s="75" t="s">
        <v>385</v>
      </c>
      <c r="O197" s="70"/>
      <c r="P197" s="76" t="s">
        <v>922</v>
      </c>
      <c r="Q197" s="76" t="s">
        <v>923</v>
      </c>
      <c r="R197" s="76" t="s">
        <v>924</v>
      </c>
      <c r="S197" s="76" t="s">
        <v>507</v>
      </c>
      <c r="T197" s="77"/>
      <c r="U197" s="77"/>
      <c r="V197" s="76">
        <v>0</v>
      </c>
      <c r="W197" s="76">
        <v>0</v>
      </c>
      <c r="X197" s="78">
        <v>0</v>
      </c>
      <c r="Y197" s="76">
        <v>1420.6794</v>
      </c>
      <c r="Z197" s="76">
        <v>1.8155999999999999</v>
      </c>
      <c r="AA197" s="76">
        <v>667.07479999999998</v>
      </c>
      <c r="AB197" s="76">
        <v>4684.7</v>
      </c>
      <c r="AC197" s="76">
        <v>2089.5699</v>
      </c>
      <c r="AD197" s="76">
        <v>0</v>
      </c>
      <c r="AE197" s="79">
        <v>0</v>
      </c>
      <c r="AF197" s="79">
        <v>0</v>
      </c>
      <c r="AG197" s="76">
        <v>2089.5699</v>
      </c>
      <c r="AH197" s="74">
        <v>43312</v>
      </c>
      <c r="AI197" s="74">
        <v>43373</v>
      </c>
      <c r="AJ197" s="93" t="s">
        <v>331</v>
      </c>
      <c r="AK197" s="63">
        <f t="shared" si="86"/>
        <v>0</v>
      </c>
      <c r="AL197" s="63">
        <f t="shared" si="87"/>
        <v>0</v>
      </c>
      <c r="AM197" s="63">
        <f t="shared" si="88"/>
        <v>0</v>
      </c>
      <c r="AN197" s="63">
        <f t="shared" si="89"/>
        <v>0</v>
      </c>
      <c r="AO197" s="63">
        <f t="shared" si="90"/>
        <v>0</v>
      </c>
      <c r="AP197" s="63">
        <f t="shared" si="91"/>
        <v>2089.5699</v>
      </c>
      <c r="AQ197" s="63">
        <f t="shared" si="92"/>
        <v>1420.6794</v>
      </c>
      <c r="AR197" s="63">
        <f t="shared" si="93"/>
        <v>1.8156999999999999</v>
      </c>
      <c r="AS197" s="63">
        <f t="shared" si="94"/>
        <v>667.07479999999998</v>
      </c>
      <c r="AT197" s="64">
        <f t="shared" si="95"/>
        <v>604.92809999999997</v>
      </c>
      <c r="AU197" s="64">
        <f t="shared" si="96"/>
        <v>0</v>
      </c>
      <c r="AV197" s="76">
        <v>0</v>
      </c>
      <c r="AW197" s="76">
        <v>0</v>
      </c>
      <c r="AX197" s="76">
        <v>0</v>
      </c>
      <c r="AY197" s="76">
        <v>0</v>
      </c>
      <c r="AZ197" s="64">
        <f t="shared" si="97"/>
        <v>664.08389999999997</v>
      </c>
      <c r="BA197" s="76">
        <v>604.92809999999997</v>
      </c>
      <c r="BB197" s="76">
        <v>0.47370000000000001</v>
      </c>
      <c r="BC197" s="76">
        <v>58.682099999999998</v>
      </c>
      <c r="BD197" s="64">
        <f t="shared" si="98"/>
        <v>271.03909999999996</v>
      </c>
      <c r="BE197" s="64">
        <f t="shared" si="99"/>
        <v>0</v>
      </c>
      <c r="BF197" s="76">
        <v>0</v>
      </c>
      <c r="BG197" s="76">
        <v>0</v>
      </c>
      <c r="BH197" s="76">
        <v>0</v>
      </c>
      <c r="BI197" s="76">
        <v>0</v>
      </c>
      <c r="BJ197" s="64">
        <f t="shared" si="100"/>
        <v>271.03909999999996</v>
      </c>
      <c r="BK197" s="76">
        <v>211.39169999999999</v>
      </c>
      <c r="BL197" s="76">
        <v>0.64639999999999997</v>
      </c>
      <c r="BM197" s="76">
        <v>59.001000000000005</v>
      </c>
      <c r="BN197" s="76">
        <f t="shared" si="101"/>
        <v>1154.4468999999999</v>
      </c>
      <c r="BO197" s="76">
        <f t="shared" si="102"/>
        <v>0</v>
      </c>
      <c r="BP197" s="76">
        <v>0</v>
      </c>
      <c r="BQ197" s="76">
        <v>0</v>
      </c>
      <c r="BR197" s="76">
        <v>0</v>
      </c>
      <c r="BS197" s="76">
        <v>0</v>
      </c>
      <c r="BT197" s="64">
        <f t="shared" si="103"/>
        <v>1154.4468999999999</v>
      </c>
      <c r="BU197" s="76">
        <v>604.3596</v>
      </c>
      <c r="BV197" s="76">
        <v>0.6956</v>
      </c>
      <c r="BW197" s="76">
        <v>549.39170000000001</v>
      </c>
      <c r="BX197" s="76">
        <f t="shared" si="104"/>
        <v>0</v>
      </c>
      <c r="BY197" s="76">
        <f t="shared" si="105"/>
        <v>0</v>
      </c>
      <c r="BZ197" s="76">
        <f t="shared" si="106"/>
        <v>0</v>
      </c>
      <c r="CA197" s="76">
        <f t="shared" si="107"/>
        <v>0</v>
      </c>
      <c r="CB197" s="76">
        <f t="shared" si="108"/>
        <v>0</v>
      </c>
      <c r="CC197" s="76">
        <f t="shared" si="109"/>
        <v>0</v>
      </c>
      <c r="CD197" s="76">
        <f t="shared" si="110"/>
        <v>0</v>
      </c>
      <c r="CE197" s="76">
        <f t="shared" si="111"/>
        <v>0</v>
      </c>
      <c r="CF197" s="76">
        <f t="shared" si="112"/>
        <v>0</v>
      </c>
      <c r="CG197" s="76">
        <f t="shared" si="113"/>
        <v>0</v>
      </c>
      <c r="CH197" s="76">
        <f t="shared" si="114"/>
        <v>0</v>
      </c>
      <c r="CI197" s="76">
        <v>0</v>
      </c>
      <c r="CJ197" s="76">
        <v>0</v>
      </c>
      <c r="CK197" s="76">
        <v>0</v>
      </c>
      <c r="CL197" s="76">
        <v>0</v>
      </c>
      <c r="CM197" s="64">
        <f t="shared" si="115"/>
        <v>0</v>
      </c>
      <c r="CN197" s="76">
        <v>0</v>
      </c>
      <c r="CO197" s="76">
        <v>0</v>
      </c>
      <c r="CP197" s="76">
        <v>0</v>
      </c>
      <c r="CQ197" s="64">
        <f t="shared" si="116"/>
        <v>0</v>
      </c>
      <c r="CR197" s="64">
        <f t="shared" si="117"/>
        <v>0</v>
      </c>
      <c r="CS197" s="76">
        <v>0</v>
      </c>
      <c r="CT197" s="76">
        <v>0</v>
      </c>
      <c r="CU197" s="76">
        <v>0</v>
      </c>
      <c r="CV197" s="76">
        <v>0</v>
      </c>
      <c r="CW197" s="64">
        <f t="shared" si="118"/>
        <v>0</v>
      </c>
      <c r="CX197" s="76">
        <v>0</v>
      </c>
      <c r="CY197" s="76">
        <v>0</v>
      </c>
      <c r="CZ197" s="76">
        <v>0</v>
      </c>
      <c r="DA197" s="64">
        <f t="shared" si="119"/>
        <v>0</v>
      </c>
      <c r="DB197" s="64">
        <f t="shared" si="120"/>
        <v>0</v>
      </c>
      <c r="DC197" s="76">
        <v>0</v>
      </c>
      <c r="DD197" s="76">
        <v>0</v>
      </c>
      <c r="DE197" s="76">
        <v>0</v>
      </c>
      <c r="DF197" s="76">
        <v>0</v>
      </c>
      <c r="DG197" s="82">
        <f t="shared" si="121"/>
        <v>0</v>
      </c>
      <c r="DH197" s="83">
        <v>0</v>
      </c>
      <c r="DI197" s="83">
        <v>0</v>
      </c>
      <c r="DJ197" s="83">
        <v>0</v>
      </c>
      <c r="DK197" s="67" t="e">
        <f>#REF!+#REF!+#REF!+#REF!</f>
        <v>#REF!</v>
      </c>
      <c r="DL197" s="67" t="e">
        <f>#REF!+#REF!+AK197+BX197</f>
        <v>#REF!</v>
      </c>
      <c r="DM197" s="67" t="e">
        <f>#REF!+#REF!+AL197+BY197</f>
        <v>#REF!</v>
      </c>
      <c r="DN197" s="67" t="e">
        <f>#REF!+#REF!+AM197+BZ197</f>
        <v>#REF!</v>
      </c>
      <c r="DO197" s="67" t="e">
        <f>#REF!+#REF!+AN197+CA197</f>
        <v>#REF!</v>
      </c>
      <c r="DP197" s="67" t="e">
        <f>#REF!+#REF!+AO197+CB197</f>
        <v>#REF!</v>
      </c>
      <c r="DQ197" s="67" t="e">
        <f>#REF!+#REF!+AP197+CC197</f>
        <v>#REF!</v>
      </c>
      <c r="DR197" s="67" t="e">
        <f>#REF!+#REF!+AQ197+CD197</f>
        <v>#REF!</v>
      </c>
      <c r="DS197" s="67" t="e">
        <f>#REF!+#REF!+AR197+CE197</f>
        <v>#REF!</v>
      </c>
      <c r="DT197" s="67" t="e">
        <f>#REF!+#REF!+AS197+CF197</f>
        <v>#REF!</v>
      </c>
      <c r="DU197" s="64" t="e">
        <f>DK197-#REF!</f>
        <v>#REF!</v>
      </c>
      <c r="DV19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7" s="64" t="e">
        <f t="shared" si="122"/>
        <v>#REF!</v>
      </c>
      <c r="DX197" s="64" t="e">
        <f>DN197-Таблица13[[#This Row],[ФОТ20]]</f>
        <v>#REF!</v>
      </c>
      <c r="DY197" s="64" t="e">
        <f>DO197-Таблица13[[#This Row],[ЕСН24]]</f>
        <v>#REF!</v>
      </c>
      <c r="DZ197" s="64" t="e">
        <f t="shared" si="123"/>
        <v>#REF!</v>
      </c>
      <c r="EA19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7" s="64" t="e">
        <f t="shared" si="124"/>
        <v>#REF!</v>
      </c>
      <c r="EC197" s="64" t="e">
        <f t="shared" si="125"/>
        <v>#REF!</v>
      </c>
      <c r="ED197" s="64" t="e">
        <f t="shared" si="126"/>
        <v>#REF!</v>
      </c>
    </row>
    <row r="198" spans="1:134" ht="45" hidden="1">
      <c r="A198" s="70" t="s">
        <v>226</v>
      </c>
      <c r="B198" s="70">
        <v>186</v>
      </c>
      <c r="C198" s="71" t="s">
        <v>227</v>
      </c>
      <c r="D198" s="72" t="s">
        <v>277</v>
      </c>
      <c r="E198" s="73">
        <v>1</v>
      </c>
      <c r="F198" s="74" t="s">
        <v>229</v>
      </c>
      <c r="G198" s="73" t="s">
        <v>247</v>
      </c>
      <c r="H198" s="73" t="s">
        <v>231</v>
      </c>
      <c r="I198" s="73" t="s">
        <v>232</v>
      </c>
      <c r="J198" s="14" t="s">
        <v>267</v>
      </c>
      <c r="K198" s="75" t="s">
        <v>263</v>
      </c>
      <c r="L198" s="75" t="s">
        <v>280</v>
      </c>
      <c r="M198" s="75" t="s">
        <v>376</v>
      </c>
      <c r="N198" s="75" t="s">
        <v>385</v>
      </c>
      <c r="O198" s="70"/>
      <c r="P198" s="76" t="s">
        <v>925</v>
      </c>
      <c r="Q198" s="76" t="s">
        <v>926</v>
      </c>
      <c r="R198" s="76" t="s">
        <v>927</v>
      </c>
      <c r="S198" s="76" t="s">
        <v>507</v>
      </c>
      <c r="T198" s="77"/>
      <c r="U198" s="77"/>
      <c r="V198" s="76">
        <v>0</v>
      </c>
      <c r="W198" s="76">
        <v>0</v>
      </c>
      <c r="X198" s="78">
        <v>0</v>
      </c>
      <c r="Y198" s="76">
        <v>718.70519999999999</v>
      </c>
      <c r="Z198" s="76">
        <v>2.2620999999999998</v>
      </c>
      <c r="AA198" s="76">
        <v>22.504499999999997</v>
      </c>
      <c r="AB198" s="76">
        <v>2599.89</v>
      </c>
      <c r="AC198" s="76">
        <v>743.47190000000001</v>
      </c>
      <c r="AD198" s="76">
        <v>0</v>
      </c>
      <c r="AE198" s="79">
        <v>0</v>
      </c>
      <c r="AF198" s="79">
        <v>0</v>
      </c>
      <c r="AG198" s="76">
        <v>743.47190000000001</v>
      </c>
      <c r="AH198" s="74">
        <v>43313</v>
      </c>
      <c r="AI198" s="74">
        <v>43373</v>
      </c>
      <c r="AJ198" s="93" t="s">
        <v>331</v>
      </c>
      <c r="AK198" s="63">
        <f t="shared" si="86"/>
        <v>0</v>
      </c>
      <c r="AL198" s="63">
        <f t="shared" si="87"/>
        <v>0</v>
      </c>
      <c r="AM198" s="63">
        <f t="shared" si="88"/>
        <v>0</v>
      </c>
      <c r="AN198" s="63">
        <f t="shared" si="89"/>
        <v>0</v>
      </c>
      <c r="AO198" s="63">
        <f t="shared" si="90"/>
        <v>0</v>
      </c>
      <c r="AP198" s="63">
        <f t="shared" si="91"/>
        <v>743.47180000000003</v>
      </c>
      <c r="AQ198" s="63">
        <f t="shared" si="92"/>
        <v>718.70519999999999</v>
      </c>
      <c r="AR198" s="63">
        <f t="shared" si="93"/>
        <v>2.2621000000000002</v>
      </c>
      <c r="AS198" s="63">
        <f t="shared" si="94"/>
        <v>22.5045</v>
      </c>
      <c r="AT198" s="64">
        <f t="shared" si="95"/>
        <v>0</v>
      </c>
      <c r="AU198" s="64">
        <f t="shared" si="96"/>
        <v>0</v>
      </c>
      <c r="AV198" s="76">
        <v>0</v>
      </c>
      <c r="AW198" s="76">
        <v>0</v>
      </c>
      <c r="AX198" s="76">
        <v>0</v>
      </c>
      <c r="AY198" s="76">
        <v>0</v>
      </c>
      <c r="AZ198" s="64">
        <f t="shared" si="97"/>
        <v>0</v>
      </c>
      <c r="BA198" s="76">
        <v>0</v>
      </c>
      <c r="BB198" s="76">
        <v>0</v>
      </c>
      <c r="BC198" s="76">
        <v>0</v>
      </c>
      <c r="BD198" s="64">
        <f t="shared" si="98"/>
        <v>300.42630000000003</v>
      </c>
      <c r="BE198" s="64">
        <f t="shared" si="99"/>
        <v>0</v>
      </c>
      <c r="BF198" s="76">
        <v>0</v>
      </c>
      <c r="BG198" s="76">
        <v>0</v>
      </c>
      <c r="BH198" s="76">
        <v>0</v>
      </c>
      <c r="BI198" s="76">
        <v>0</v>
      </c>
      <c r="BJ198" s="64">
        <f t="shared" si="100"/>
        <v>300.42630000000003</v>
      </c>
      <c r="BK198" s="76">
        <v>294.916</v>
      </c>
      <c r="BL198" s="76">
        <v>1.278</v>
      </c>
      <c r="BM198" s="76">
        <v>4.2323000000000004</v>
      </c>
      <c r="BN198" s="76">
        <f t="shared" si="101"/>
        <v>443.0455</v>
      </c>
      <c r="BO198" s="76">
        <f t="shared" si="102"/>
        <v>0</v>
      </c>
      <c r="BP198" s="76">
        <v>0</v>
      </c>
      <c r="BQ198" s="76">
        <v>0</v>
      </c>
      <c r="BR198" s="76">
        <v>0</v>
      </c>
      <c r="BS198" s="76">
        <v>0</v>
      </c>
      <c r="BT198" s="64">
        <f t="shared" si="103"/>
        <v>443.0455</v>
      </c>
      <c r="BU198" s="76">
        <v>423.78919999999999</v>
      </c>
      <c r="BV198" s="76">
        <v>0.98409999999999997</v>
      </c>
      <c r="BW198" s="76">
        <v>18.272200000000002</v>
      </c>
      <c r="BX198" s="76">
        <f t="shared" si="104"/>
        <v>0</v>
      </c>
      <c r="BY198" s="76">
        <f t="shared" si="105"/>
        <v>0</v>
      </c>
      <c r="BZ198" s="76">
        <f t="shared" si="106"/>
        <v>0</v>
      </c>
      <c r="CA198" s="76">
        <f t="shared" si="107"/>
        <v>0</v>
      </c>
      <c r="CB198" s="76">
        <f t="shared" si="108"/>
        <v>0</v>
      </c>
      <c r="CC198" s="76">
        <f t="shared" si="109"/>
        <v>0</v>
      </c>
      <c r="CD198" s="76">
        <f t="shared" si="110"/>
        <v>0</v>
      </c>
      <c r="CE198" s="76">
        <f t="shared" si="111"/>
        <v>0</v>
      </c>
      <c r="CF198" s="76">
        <f t="shared" si="112"/>
        <v>0</v>
      </c>
      <c r="CG198" s="76">
        <f t="shared" si="113"/>
        <v>0</v>
      </c>
      <c r="CH198" s="76">
        <f t="shared" si="114"/>
        <v>0</v>
      </c>
      <c r="CI198" s="76">
        <v>0</v>
      </c>
      <c r="CJ198" s="76">
        <v>0</v>
      </c>
      <c r="CK198" s="76">
        <v>0</v>
      </c>
      <c r="CL198" s="76">
        <v>0</v>
      </c>
      <c r="CM198" s="64">
        <f t="shared" si="115"/>
        <v>0</v>
      </c>
      <c r="CN198" s="76">
        <v>0</v>
      </c>
      <c r="CO198" s="76">
        <v>0</v>
      </c>
      <c r="CP198" s="76">
        <v>0</v>
      </c>
      <c r="CQ198" s="64">
        <f t="shared" si="116"/>
        <v>0</v>
      </c>
      <c r="CR198" s="64">
        <f t="shared" si="117"/>
        <v>0</v>
      </c>
      <c r="CS198" s="76">
        <v>0</v>
      </c>
      <c r="CT198" s="76">
        <v>0</v>
      </c>
      <c r="CU198" s="76">
        <v>0</v>
      </c>
      <c r="CV198" s="76">
        <v>0</v>
      </c>
      <c r="CW198" s="64">
        <f t="shared" si="118"/>
        <v>0</v>
      </c>
      <c r="CX198" s="76">
        <v>0</v>
      </c>
      <c r="CY198" s="76">
        <v>0</v>
      </c>
      <c r="CZ198" s="76">
        <v>0</v>
      </c>
      <c r="DA198" s="64">
        <f t="shared" si="119"/>
        <v>0</v>
      </c>
      <c r="DB198" s="64">
        <f t="shared" si="120"/>
        <v>0</v>
      </c>
      <c r="DC198" s="76">
        <v>0</v>
      </c>
      <c r="DD198" s="76">
        <v>0</v>
      </c>
      <c r="DE198" s="76">
        <v>0</v>
      </c>
      <c r="DF198" s="76">
        <v>0</v>
      </c>
      <c r="DG198" s="82">
        <f t="shared" si="121"/>
        <v>0</v>
      </c>
      <c r="DH198" s="83">
        <v>0</v>
      </c>
      <c r="DI198" s="83">
        <v>0</v>
      </c>
      <c r="DJ198" s="83">
        <v>0</v>
      </c>
      <c r="DK198" s="67" t="e">
        <f>#REF!+#REF!+#REF!+#REF!</f>
        <v>#REF!</v>
      </c>
      <c r="DL198" s="67" t="e">
        <f>#REF!+#REF!+AK198+BX198</f>
        <v>#REF!</v>
      </c>
      <c r="DM198" s="67" t="e">
        <f>#REF!+#REF!+AL198+BY198</f>
        <v>#REF!</v>
      </c>
      <c r="DN198" s="67" t="e">
        <f>#REF!+#REF!+AM198+BZ198</f>
        <v>#REF!</v>
      </c>
      <c r="DO198" s="67" t="e">
        <f>#REF!+#REF!+AN198+CA198</f>
        <v>#REF!</v>
      </c>
      <c r="DP198" s="67" t="e">
        <f>#REF!+#REF!+AO198+CB198</f>
        <v>#REF!</v>
      </c>
      <c r="DQ198" s="67" t="e">
        <f>#REF!+#REF!+AP198+CC198</f>
        <v>#REF!</v>
      </c>
      <c r="DR198" s="67" t="e">
        <f>#REF!+#REF!+AQ198+CD198</f>
        <v>#REF!</v>
      </c>
      <c r="DS198" s="67" t="e">
        <f>#REF!+#REF!+AR198+CE198</f>
        <v>#REF!</v>
      </c>
      <c r="DT198" s="67" t="e">
        <f>#REF!+#REF!+AS198+CF198</f>
        <v>#REF!</v>
      </c>
      <c r="DU198" s="64" t="e">
        <f>DK198-#REF!</f>
        <v>#REF!</v>
      </c>
      <c r="DV19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8" s="64" t="e">
        <f t="shared" si="122"/>
        <v>#REF!</v>
      </c>
      <c r="DX198" s="64" t="e">
        <f>DN198-Таблица13[[#This Row],[ФОТ20]]</f>
        <v>#REF!</v>
      </c>
      <c r="DY198" s="64" t="e">
        <f>DO198-Таблица13[[#This Row],[ЕСН24]]</f>
        <v>#REF!</v>
      </c>
      <c r="DZ198" s="64" t="e">
        <f t="shared" si="123"/>
        <v>#REF!</v>
      </c>
      <c r="EA19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8" s="64" t="e">
        <f t="shared" si="124"/>
        <v>#REF!</v>
      </c>
      <c r="EC198" s="64" t="e">
        <f t="shared" si="125"/>
        <v>#REF!</v>
      </c>
      <c r="ED198" s="64" t="e">
        <f t="shared" si="126"/>
        <v>#REF!</v>
      </c>
    </row>
    <row r="199" spans="1:134" ht="45" hidden="1">
      <c r="A199" s="70" t="s">
        <v>226</v>
      </c>
      <c r="B199" s="70">
        <v>187</v>
      </c>
      <c r="C199" s="71" t="s">
        <v>227</v>
      </c>
      <c r="D199" s="72" t="s">
        <v>277</v>
      </c>
      <c r="E199" s="73">
        <v>1</v>
      </c>
      <c r="F199" s="74" t="s">
        <v>229</v>
      </c>
      <c r="G199" s="73" t="s">
        <v>247</v>
      </c>
      <c r="H199" s="73" t="s">
        <v>231</v>
      </c>
      <c r="I199" s="73" t="s">
        <v>232</v>
      </c>
      <c r="J199" s="14" t="s">
        <v>267</v>
      </c>
      <c r="K199" s="75" t="s">
        <v>263</v>
      </c>
      <c r="L199" s="75" t="s">
        <v>280</v>
      </c>
      <c r="M199" s="75" t="s">
        <v>376</v>
      </c>
      <c r="N199" s="75" t="s">
        <v>385</v>
      </c>
      <c r="O199" s="70"/>
      <c r="P199" s="76" t="s">
        <v>928</v>
      </c>
      <c r="Q199" s="76" t="s">
        <v>929</v>
      </c>
      <c r="R199" s="76" t="s">
        <v>930</v>
      </c>
      <c r="S199" s="76" t="s">
        <v>507</v>
      </c>
      <c r="T199" s="77"/>
      <c r="U199" s="77"/>
      <c r="V199" s="76">
        <v>0</v>
      </c>
      <c r="W199" s="76">
        <v>0</v>
      </c>
      <c r="X199" s="78">
        <v>0</v>
      </c>
      <c r="Y199" s="76">
        <v>369.3109</v>
      </c>
      <c r="Z199" s="76">
        <v>16.619399999999999</v>
      </c>
      <c r="AA199" s="76">
        <v>37.250300000000003</v>
      </c>
      <c r="AB199" s="76">
        <v>1225.9000000000001</v>
      </c>
      <c r="AC199" s="76">
        <v>423.18059999999997</v>
      </c>
      <c r="AD199" s="76">
        <v>0</v>
      </c>
      <c r="AE199" s="79">
        <v>0</v>
      </c>
      <c r="AF199" s="79">
        <v>0</v>
      </c>
      <c r="AG199" s="76">
        <v>423.18059999999997</v>
      </c>
      <c r="AH199" s="74">
        <v>43282</v>
      </c>
      <c r="AI199" s="74">
        <v>43383</v>
      </c>
      <c r="AJ199" s="93" t="s">
        <v>331</v>
      </c>
      <c r="AK199" s="63">
        <f t="shared" si="86"/>
        <v>0</v>
      </c>
      <c r="AL199" s="63">
        <f t="shared" si="87"/>
        <v>0</v>
      </c>
      <c r="AM199" s="63">
        <f t="shared" si="88"/>
        <v>0</v>
      </c>
      <c r="AN199" s="63">
        <f t="shared" si="89"/>
        <v>0</v>
      </c>
      <c r="AO199" s="63">
        <f t="shared" si="90"/>
        <v>0</v>
      </c>
      <c r="AP199" s="63">
        <f t="shared" si="91"/>
        <v>219.80620000000002</v>
      </c>
      <c r="AQ199" s="63">
        <f t="shared" si="92"/>
        <v>208.01029999999997</v>
      </c>
      <c r="AR199" s="63">
        <f t="shared" si="93"/>
        <v>8.7500999999999998</v>
      </c>
      <c r="AS199" s="63">
        <f t="shared" si="94"/>
        <v>3.0458000000000003</v>
      </c>
      <c r="AT199" s="64">
        <f t="shared" si="95"/>
        <v>58.090299999999999</v>
      </c>
      <c r="AU199" s="64">
        <f t="shared" si="96"/>
        <v>0</v>
      </c>
      <c r="AV199" s="76">
        <v>0</v>
      </c>
      <c r="AW199" s="76">
        <v>0</v>
      </c>
      <c r="AX199" s="76">
        <v>0</v>
      </c>
      <c r="AY199" s="76">
        <v>0</v>
      </c>
      <c r="AZ199" s="64">
        <f t="shared" si="97"/>
        <v>60.287999999999997</v>
      </c>
      <c r="BA199" s="76">
        <v>58.090299999999999</v>
      </c>
      <c r="BB199" s="76">
        <v>1.5203</v>
      </c>
      <c r="BC199" s="76">
        <v>0.6774</v>
      </c>
      <c r="BD199" s="64">
        <f t="shared" si="98"/>
        <v>81.142400000000009</v>
      </c>
      <c r="BE199" s="64">
        <f t="shared" si="99"/>
        <v>0</v>
      </c>
      <c r="BF199" s="76">
        <v>0</v>
      </c>
      <c r="BG199" s="76">
        <v>0</v>
      </c>
      <c r="BH199" s="76">
        <v>0</v>
      </c>
      <c r="BI199" s="76">
        <v>0</v>
      </c>
      <c r="BJ199" s="64">
        <f t="shared" si="100"/>
        <v>81.142400000000009</v>
      </c>
      <c r="BK199" s="76">
        <v>73.740600000000001</v>
      </c>
      <c r="BL199" s="76">
        <v>5.8788999999999998</v>
      </c>
      <c r="BM199" s="76">
        <v>1.5229000000000001</v>
      </c>
      <c r="BN199" s="76">
        <f t="shared" si="101"/>
        <v>78.375799999999998</v>
      </c>
      <c r="BO199" s="76">
        <f t="shared" si="102"/>
        <v>0</v>
      </c>
      <c r="BP199" s="76">
        <v>0</v>
      </c>
      <c r="BQ199" s="76">
        <v>0</v>
      </c>
      <c r="BR199" s="76">
        <v>0</v>
      </c>
      <c r="BS199" s="76">
        <v>0</v>
      </c>
      <c r="BT199" s="64">
        <f t="shared" si="103"/>
        <v>78.375799999999998</v>
      </c>
      <c r="BU199" s="76">
        <v>76.179400000000001</v>
      </c>
      <c r="BV199" s="76">
        <v>1.3509</v>
      </c>
      <c r="BW199" s="76">
        <v>0.84550000000000003</v>
      </c>
      <c r="BX199" s="76">
        <f t="shared" si="104"/>
        <v>0</v>
      </c>
      <c r="BY199" s="76">
        <f t="shared" si="105"/>
        <v>0</v>
      </c>
      <c r="BZ199" s="76">
        <f t="shared" si="106"/>
        <v>0</v>
      </c>
      <c r="CA199" s="76">
        <f t="shared" si="107"/>
        <v>0</v>
      </c>
      <c r="CB199" s="76">
        <f t="shared" si="108"/>
        <v>0</v>
      </c>
      <c r="CC199" s="76">
        <f t="shared" si="109"/>
        <v>203.37440000000001</v>
      </c>
      <c r="CD199" s="76">
        <f t="shared" si="110"/>
        <v>161.3006</v>
      </c>
      <c r="CE199" s="76">
        <f t="shared" si="111"/>
        <v>7.8694000000000006</v>
      </c>
      <c r="CF199" s="76">
        <f t="shared" si="112"/>
        <v>34.2044</v>
      </c>
      <c r="CG199" s="76">
        <f t="shared" si="113"/>
        <v>203.37440000000001</v>
      </c>
      <c r="CH199" s="76">
        <f t="shared" si="114"/>
        <v>0</v>
      </c>
      <c r="CI199" s="76">
        <v>0</v>
      </c>
      <c r="CJ199" s="76">
        <v>0</v>
      </c>
      <c r="CK199" s="76">
        <v>0</v>
      </c>
      <c r="CL199" s="76">
        <v>0</v>
      </c>
      <c r="CM199" s="64">
        <f t="shared" si="115"/>
        <v>203.37440000000001</v>
      </c>
      <c r="CN199" s="76">
        <v>161.3006</v>
      </c>
      <c r="CO199" s="76">
        <v>7.8694000000000006</v>
      </c>
      <c r="CP199" s="76">
        <v>34.2044</v>
      </c>
      <c r="CQ199" s="64">
        <f t="shared" si="116"/>
        <v>0</v>
      </c>
      <c r="CR199" s="64">
        <f t="shared" si="117"/>
        <v>0</v>
      </c>
      <c r="CS199" s="76">
        <v>0</v>
      </c>
      <c r="CT199" s="76">
        <v>0</v>
      </c>
      <c r="CU199" s="76">
        <v>0</v>
      </c>
      <c r="CV199" s="76">
        <v>0</v>
      </c>
      <c r="CW199" s="64">
        <f t="shared" si="118"/>
        <v>0</v>
      </c>
      <c r="CX199" s="76">
        <v>0</v>
      </c>
      <c r="CY199" s="76">
        <v>0</v>
      </c>
      <c r="CZ199" s="76">
        <v>0</v>
      </c>
      <c r="DA199" s="64">
        <f t="shared" si="119"/>
        <v>0</v>
      </c>
      <c r="DB199" s="64">
        <f t="shared" si="120"/>
        <v>0</v>
      </c>
      <c r="DC199" s="76">
        <v>0</v>
      </c>
      <c r="DD199" s="76">
        <v>0</v>
      </c>
      <c r="DE199" s="76">
        <v>0</v>
      </c>
      <c r="DF199" s="76">
        <v>0</v>
      </c>
      <c r="DG199" s="82">
        <f t="shared" si="121"/>
        <v>0</v>
      </c>
      <c r="DH199" s="83">
        <v>0</v>
      </c>
      <c r="DI199" s="83">
        <v>0</v>
      </c>
      <c r="DJ199" s="83">
        <v>0</v>
      </c>
      <c r="DK199" s="67" t="e">
        <f>#REF!+#REF!+#REF!+#REF!</f>
        <v>#REF!</v>
      </c>
      <c r="DL199" s="67" t="e">
        <f>#REF!+#REF!+AK199+BX199</f>
        <v>#REF!</v>
      </c>
      <c r="DM199" s="67" t="e">
        <f>#REF!+#REF!+AL199+BY199</f>
        <v>#REF!</v>
      </c>
      <c r="DN199" s="67" t="e">
        <f>#REF!+#REF!+AM199+BZ199</f>
        <v>#REF!</v>
      </c>
      <c r="DO199" s="67" t="e">
        <f>#REF!+#REF!+AN199+CA199</f>
        <v>#REF!</v>
      </c>
      <c r="DP199" s="67" t="e">
        <f>#REF!+#REF!+AO199+CB199</f>
        <v>#REF!</v>
      </c>
      <c r="DQ199" s="67" t="e">
        <f>#REF!+#REF!+AP199+CC199</f>
        <v>#REF!</v>
      </c>
      <c r="DR199" s="67" t="e">
        <f>#REF!+#REF!+AQ199+CD199</f>
        <v>#REF!</v>
      </c>
      <c r="DS199" s="67" t="e">
        <f>#REF!+#REF!+AR199+CE199</f>
        <v>#REF!</v>
      </c>
      <c r="DT199" s="67" t="e">
        <f>#REF!+#REF!+AS199+CF199</f>
        <v>#REF!</v>
      </c>
      <c r="DU199" s="64" t="e">
        <f>DK199-#REF!</f>
        <v>#REF!</v>
      </c>
      <c r="DV19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199" s="64" t="e">
        <f t="shared" si="122"/>
        <v>#REF!</v>
      </c>
      <c r="DX199" s="64" t="e">
        <f>DN199-Таблица13[[#This Row],[ФОТ20]]</f>
        <v>#REF!</v>
      </c>
      <c r="DY199" s="64" t="e">
        <f>DO199-Таблица13[[#This Row],[ЕСН24]]</f>
        <v>#REF!</v>
      </c>
      <c r="DZ199" s="64" t="e">
        <f t="shared" si="123"/>
        <v>#REF!</v>
      </c>
      <c r="EA19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199" s="64" t="e">
        <f t="shared" si="124"/>
        <v>#REF!</v>
      </c>
      <c r="EC199" s="64" t="e">
        <f t="shared" si="125"/>
        <v>#REF!</v>
      </c>
      <c r="ED199" s="64" t="e">
        <f t="shared" si="126"/>
        <v>#REF!</v>
      </c>
    </row>
    <row r="200" spans="1:134" ht="45" hidden="1">
      <c r="A200" s="70" t="s">
        <v>226</v>
      </c>
      <c r="B200" s="70">
        <v>188</v>
      </c>
      <c r="C200" s="71" t="s">
        <v>227</v>
      </c>
      <c r="D200" s="72" t="s">
        <v>277</v>
      </c>
      <c r="E200" s="73">
        <v>1</v>
      </c>
      <c r="F200" s="74" t="s">
        <v>229</v>
      </c>
      <c r="G200" s="73" t="s">
        <v>247</v>
      </c>
      <c r="H200" s="73" t="s">
        <v>231</v>
      </c>
      <c r="I200" s="73" t="s">
        <v>232</v>
      </c>
      <c r="J200" s="14" t="s">
        <v>267</v>
      </c>
      <c r="K200" s="75" t="s">
        <v>263</v>
      </c>
      <c r="L200" s="75" t="s">
        <v>280</v>
      </c>
      <c r="M200" s="75" t="s">
        <v>376</v>
      </c>
      <c r="N200" s="75" t="s">
        <v>385</v>
      </c>
      <c r="O200" s="70"/>
      <c r="P200" s="76" t="s">
        <v>931</v>
      </c>
      <c r="Q200" s="76" t="s">
        <v>932</v>
      </c>
      <c r="R200" s="76" t="s">
        <v>933</v>
      </c>
      <c r="S200" s="76" t="s">
        <v>507</v>
      </c>
      <c r="T200" s="77"/>
      <c r="U200" s="77"/>
      <c r="V200" s="76">
        <v>0</v>
      </c>
      <c r="W200" s="76">
        <v>0</v>
      </c>
      <c r="X200" s="78">
        <v>0</v>
      </c>
      <c r="Y200" s="76">
        <v>1860.8424</v>
      </c>
      <c r="Z200" s="76">
        <v>340.64870000000002</v>
      </c>
      <c r="AA200" s="76">
        <v>1839.1297999999999</v>
      </c>
      <c r="AB200" s="76">
        <v>7406.7280000000001</v>
      </c>
      <c r="AC200" s="76">
        <v>4040.6208999999999</v>
      </c>
      <c r="AD200" s="76">
        <v>0</v>
      </c>
      <c r="AE200" s="79">
        <v>0</v>
      </c>
      <c r="AF200" s="79">
        <v>0</v>
      </c>
      <c r="AG200" s="76">
        <v>4040.6208999999999</v>
      </c>
      <c r="AH200" s="74">
        <v>43282</v>
      </c>
      <c r="AI200" s="74">
        <v>43383</v>
      </c>
      <c r="AJ200" s="93" t="s">
        <v>331</v>
      </c>
      <c r="AK200" s="63">
        <f t="shared" si="86"/>
        <v>0</v>
      </c>
      <c r="AL200" s="63">
        <f t="shared" si="87"/>
        <v>0</v>
      </c>
      <c r="AM200" s="63">
        <f t="shared" si="88"/>
        <v>0</v>
      </c>
      <c r="AN200" s="63">
        <f t="shared" si="89"/>
        <v>0</v>
      </c>
      <c r="AO200" s="63">
        <f t="shared" si="90"/>
        <v>0</v>
      </c>
      <c r="AP200" s="63">
        <f t="shared" si="91"/>
        <v>333.91670000000005</v>
      </c>
      <c r="AQ200" s="63">
        <f t="shared" si="92"/>
        <v>331.74110000000002</v>
      </c>
      <c r="AR200" s="63">
        <f t="shared" si="93"/>
        <v>2.1755999999999998</v>
      </c>
      <c r="AS200" s="63">
        <f t="shared" si="94"/>
        <v>0</v>
      </c>
      <c r="AT200" s="64">
        <f t="shared" si="95"/>
        <v>328.22500000000002</v>
      </c>
      <c r="AU200" s="64">
        <f t="shared" si="96"/>
        <v>0</v>
      </c>
      <c r="AV200" s="76">
        <v>0</v>
      </c>
      <c r="AW200" s="76">
        <v>0</v>
      </c>
      <c r="AX200" s="76">
        <v>0</v>
      </c>
      <c r="AY200" s="76">
        <v>0</v>
      </c>
      <c r="AZ200" s="64">
        <f t="shared" si="97"/>
        <v>328.22500000000002</v>
      </c>
      <c r="BA200" s="76">
        <v>328.22500000000002</v>
      </c>
      <c r="BB200" s="76">
        <v>0</v>
      </c>
      <c r="BC200" s="76">
        <v>0</v>
      </c>
      <c r="BD200" s="64">
        <f t="shared" si="98"/>
        <v>5.0701000000000001</v>
      </c>
      <c r="BE200" s="64">
        <f t="shared" si="99"/>
        <v>0</v>
      </c>
      <c r="BF200" s="76">
        <v>0</v>
      </c>
      <c r="BG200" s="76">
        <v>0</v>
      </c>
      <c r="BH200" s="76">
        <v>0</v>
      </c>
      <c r="BI200" s="76">
        <v>0</v>
      </c>
      <c r="BJ200" s="64">
        <f t="shared" si="100"/>
        <v>5.0701000000000001</v>
      </c>
      <c r="BK200" s="76">
        <v>3.5161000000000002</v>
      </c>
      <c r="BL200" s="76">
        <v>1.5539999999999998</v>
      </c>
      <c r="BM200" s="76">
        <v>0</v>
      </c>
      <c r="BN200" s="76">
        <f t="shared" si="101"/>
        <v>0.62160000000000004</v>
      </c>
      <c r="BO200" s="76">
        <f t="shared" si="102"/>
        <v>0</v>
      </c>
      <c r="BP200" s="76">
        <v>0</v>
      </c>
      <c r="BQ200" s="76">
        <v>0</v>
      </c>
      <c r="BR200" s="76">
        <v>0</v>
      </c>
      <c r="BS200" s="76">
        <v>0</v>
      </c>
      <c r="BT200" s="64">
        <f t="shared" si="103"/>
        <v>0.62160000000000004</v>
      </c>
      <c r="BU200" s="76">
        <v>0</v>
      </c>
      <c r="BV200" s="76">
        <v>0.62160000000000004</v>
      </c>
      <c r="BW200" s="76">
        <v>0</v>
      </c>
      <c r="BX200" s="76">
        <f t="shared" si="104"/>
        <v>0</v>
      </c>
      <c r="BY200" s="76">
        <f t="shared" si="105"/>
        <v>0</v>
      </c>
      <c r="BZ200" s="76">
        <f t="shared" si="106"/>
        <v>0</v>
      </c>
      <c r="CA200" s="76">
        <f t="shared" si="107"/>
        <v>0</v>
      </c>
      <c r="CB200" s="76">
        <f t="shared" si="108"/>
        <v>0</v>
      </c>
      <c r="CC200" s="76">
        <f t="shared" si="109"/>
        <v>3706.7042000000001</v>
      </c>
      <c r="CD200" s="76">
        <f t="shared" si="110"/>
        <v>1529.1013</v>
      </c>
      <c r="CE200" s="76">
        <f t="shared" si="111"/>
        <v>338.47310000000004</v>
      </c>
      <c r="CF200" s="76">
        <f t="shared" si="112"/>
        <v>1839.1297999999999</v>
      </c>
      <c r="CG200" s="76">
        <f t="shared" si="113"/>
        <v>3706.7042000000001</v>
      </c>
      <c r="CH200" s="76">
        <f t="shared" si="114"/>
        <v>0</v>
      </c>
      <c r="CI200" s="76">
        <v>0</v>
      </c>
      <c r="CJ200" s="76">
        <v>0</v>
      </c>
      <c r="CK200" s="76">
        <v>0</v>
      </c>
      <c r="CL200" s="76">
        <v>0</v>
      </c>
      <c r="CM200" s="64">
        <f t="shared" si="115"/>
        <v>3706.7042000000001</v>
      </c>
      <c r="CN200" s="76">
        <v>1529.1013</v>
      </c>
      <c r="CO200" s="76">
        <v>338.47310000000004</v>
      </c>
      <c r="CP200" s="76">
        <v>1839.1297999999999</v>
      </c>
      <c r="CQ200" s="64">
        <f t="shared" si="116"/>
        <v>0</v>
      </c>
      <c r="CR200" s="64">
        <f t="shared" si="117"/>
        <v>0</v>
      </c>
      <c r="CS200" s="76">
        <v>0</v>
      </c>
      <c r="CT200" s="76">
        <v>0</v>
      </c>
      <c r="CU200" s="76">
        <v>0</v>
      </c>
      <c r="CV200" s="76">
        <v>0</v>
      </c>
      <c r="CW200" s="64">
        <f t="shared" si="118"/>
        <v>0</v>
      </c>
      <c r="CX200" s="76">
        <v>0</v>
      </c>
      <c r="CY200" s="76">
        <v>0</v>
      </c>
      <c r="CZ200" s="76">
        <v>0</v>
      </c>
      <c r="DA200" s="64">
        <f t="shared" si="119"/>
        <v>0</v>
      </c>
      <c r="DB200" s="64">
        <f t="shared" si="120"/>
        <v>0</v>
      </c>
      <c r="DC200" s="76">
        <v>0</v>
      </c>
      <c r="DD200" s="76">
        <v>0</v>
      </c>
      <c r="DE200" s="76">
        <v>0</v>
      </c>
      <c r="DF200" s="76">
        <v>0</v>
      </c>
      <c r="DG200" s="82">
        <f t="shared" si="121"/>
        <v>0</v>
      </c>
      <c r="DH200" s="83">
        <v>0</v>
      </c>
      <c r="DI200" s="83">
        <v>0</v>
      </c>
      <c r="DJ200" s="83">
        <v>0</v>
      </c>
      <c r="DK200" s="67" t="e">
        <f>#REF!+#REF!+#REF!+#REF!</f>
        <v>#REF!</v>
      </c>
      <c r="DL200" s="67" t="e">
        <f>#REF!+#REF!+AK200+BX200</f>
        <v>#REF!</v>
      </c>
      <c r="DM200" s="67" t="e">
        <f>#REF!+#REF!+AL200+BY200</f>
        <v>#REF!</v>
      </c>
      <c r="DN200" s="67" t="e">
        <f>#REF!+#REF!+AM200+BZ200</f>
        <v>#REF!</v>
      </c>
      <c r="DO200" s="67" t="e">
        <f>#REF!+#REF!+AN200+CA200</f>
        <v>#REF!</v>
      </c>
      <c r="DP200" s="67" t="e">
        <f>#REF!+#REF!+AO200+CB200</f>
        <v>#REF!</v>
      </c>
      <c r="DQ200" s="67" t="e">
        <f>#REF!+#REF!+AP200+CC200</f>
        <v>#REF!</v>
      </c>
      <c r="DR200" s="67" t="e">
        <f>#REF!+#REF!+AQ200+CD200</f>
        <v>#REF!</v>
      </c>
      <c r="DS200" s="67" t="e">
        <f>#REF!+#REF!+AR200+CE200</f>
        <v>#REF!</v>
      </c>
      <c r="DT200" s="67" t="e">
        <f>#REF!+#REF!+AS200+CF200</f>
        <v>#REF!</v>
      </c>
      <c r="DU200" s="64" t="e">
        <f>DK200-#REF!</f>
        <v>#REF!</v>
      </c>
      <c r="DV20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0" s="64" t="e">
        <f t="shared" si="122"/>
        <v>#REF!</v>
      </c>
      <c r="DX200" s="64" t="e">
        <f>DN200-Таблица13[[#This Row],[ФОТ20]]</f>
        <v>#REF!</v>
      </c>
      <c r="DY200" s="64" t="e">
        <f>DO200-Таблица13[[#This Row],[ЕСН24]]</f>
        <v>#REF!</v>
      </c>
      <c r="DZ200" s="64" t="e">
        <f t="shared" si="123"/>
        <v>#REF!</v>
      </c>
      <c r="EA20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0" s="64" t="e">
        <f t="shared" si="124"/>
        <v>#REF!</v>
      </c>
      <c r="EC200" s="64" t="e">
        <f t="shared" si="125"/>
        <v>#REF!</v>
      </c>
      <c r="ED200" s="64" t="e">
        <f t="shared" si="126"/>
        <v>#REF!</v>
      </c>
    </row>
    <row r="201" spans="1:134" ht="45" hidden="1">
      <c r="A201" s="70" t="s">
        <v>226</v>
      </c>
      <c r="B201" s="70">
        <v>189</v>
      </c>
      <c r="C201" s="71" t="s">
        <v>227</v>
      </c>
      <c r="D201" s="72" t="s">
        <v>277</v>
      </c>
      <c r="E201" s="73">
        <v>1</v>
      </c>
      <c r="F201" s="74" t="s">
        <v>229</v>
      </c>
      <c r="G201" s="73" t="s">
        <v>247</v>
      </c>
      <c r="H201" s="73" t="s">
        <v>231</v>
      </c>
      <c r="I201" s="73" t="s">
        <v>232</v>
      </c>
      <c r="J201" s="14" t="s">
        <v>267</v>
      </c>
      <c r="K201" s="75" t="s">
        <v>263</v>
      </c>
      <c r="L201" s="75" t="s">
        <v>280</v>
      </c>
      <c r="M201" s="75" t="s">
        <v>376</v>
      </c>
      <c r="N201" s="75" t="s">
        <v>385</v>
      </c>
      <c r="O201" s="70"/>
      <c r="P201" s="76" t="s">
        <v>934</v>
      </c>
      <c r="Q201" s="76" t="s">
        <v>935</v>
      </c>
      <c r="R201" s="76" t="s">
        <v>936</v>
      </c>
      <c r="S201" s="76" t="s">
        <v>507</v>
      </c>
      <c r="T201" s="77"/>
      <c r="U201" s="77"/>
      <c r="V201" s="76">
        <v>0</v>
      </c>
      <c r="W201" s="76">
        <v>0</v>
      </c>
      <c r="X201" s="78">
        <v>0</v>
      </c>
      <c r="Y201" s="76">
        <v>13.595899999999999</v>
      </c>
      <c r="Z201" s="76">
        <v>3.9051</v>
      </c>
      <c r="AA201" s="76">
        <v>0.47439999999999999</v>
      </c>
      <c r="AB201" s="76">
        <v>47.902000000000001</v>
      </c>
      <c r="AC201" s="76">
        <v>17.9754</v>
      </c>
      <c r="AD201" s="76">
        <v>0</v>
      </c>
      <c r="AE201" s="79">
        <v>0</v>
      </c>
      <c r="AF201" s="79">
        <v>0</v>
      </c>
      <c r="AG201" s="76">
        <v>17.9754</v>
      </c>
      <c r="AH201" s="74">
        <v>43374</v>
      </c>
      <c r="AI201" s="74">
        <v>43383</v>
      </c>
      <c r="AJ201" s="93" t="s">
        <v>331</v>
      </c>
      <c r="AK201" s="63">
        <f t="shared" si="86"/>
        <v>0</v>
      </c>
      <c r="AL201" s="63">
        <f t="shared" si="87"/>
        <v>0</v>
      </c>
      <c r="AM201" s="63">
        <f t="shared" si="88"/>
        <v>0</v>
      </c>
      <c r="AN201" s="63">
        <f t="shared" si="89"/>
        <v>0</v>
      </c>
      <c r="AO201" s="63">
        <f t="shared" si="90"/>
        <v>0</v>
      </c>
      <c r="AP201" s="63">
        <f t="shared" si="91"/>
        <v>0</v>
      </c>
      <c r="AQ201" s="63">
        <f t="shared" si="92"/>
        <v>0</v>
      </c>
      <c r="AR201" s="63">
        <f t="shared" si="93"/>
        <v>0</v>
      </c>
      <c r="AS201" s="63">
        <f t="shared" si="94"/>
        <v>0</v>
      </c>
      <c r="AT201" s="64">
        <f t="shared" si="95"/>
        <v>0</v>
      </c>
      <c r="AU201" s="64">
        <f t="shared" si="96"/>
        <v>0</v>
      </c>
      <c r="AV201" s="76">
        <v>0</v>
      </c>
      <c r="AW201" s="76">
        <v>0</v>
      </c>
      <c r="AX201" s="76">
        <v>0</v>
      </c>
      <c r="AY201" s="76">
        <v>0</v>
      </c>
      <c r="AZ201" s="64">
        <f t="shared" si="97"/>
        <v>0</v>
      </c>
      <c r="BA201" s="76">
        <v>0</v>
      </c>
      <c r="BB201" s="76">
        <v>0</v>
      </c>
      <c r="BC201" s="76">
        <v>0</v>
      </c>
      <c r="BD201" s="64">
        <f t="shared" si="98"/>
        <v>0</v>
      </c>
      <c r="BE201" s="64">
        <f t="shared" si="99"/>
        <v>0</v>
      </c>
      <c r="BF201" s="76">
        <v>0</v>
      </c>
      <c r="BG201" s="76">
        <v>0</v>
      </c>
      <c r="BH201" s="76">
        <v>0</v>
      </c>
      <c r="BI201" s="76">
        <v>0</v>
      </c>
      <c r="BJ201" s="64">
        <f t="shared" si="100"/>
        <v>0</v>
      </c>
      <c r="BK201" s="76">
        <v>0</v>
      </c>
      <c r="BL201" s="76">
        <v>0</v>
      </c>
      <c r="BM201" s="76">
        <v>0</v>
      </c>
      <c r="BN201" s="76">
        <f t="shared" si="101"/>
        <v>0</v>
      </c>
      <c r="BO201" s="76">
        <f t="shared" si="102"/>
        <v>0</v>
      </c>
      <c r="BP201" s="76">
        <v>0</v>
      </c>
      <c r="BQ201" s="76">
        <v>0</v>
      </c>
      <c r="BR201" s="76">
        <v>0</v>
      </c>
      <c r="BS201" s="76">
        <v>0</v>
      </c>
      <c r="BT201" s="64">
        <f t="shared" si="103"/>
        <v>0</v>
      </c>
      <c r="BU201" s="76">
        <v>0</v>
      </c>
      <c r="BV201" s="76">
        <v>0</v>
      </c>
      <c r="BW201" s="76">
        <v>0</v>
      </c>
      <c r="BX201" s="76">
        <f t="shared" si="104"/>
        <v>0</v>
      </c>
      <c r="BY201" s="76">
        <f t="shared" si="105"/>
        <v>0</v>
      </c>
      <c r="BZ201" s="76">
        <f t="shared" si="106"/>
        <v>0</v>
      </c>
      <c r="CA201" s="76">
        <f t="shared" si="107"/>
        <v>0</v>
      </c>
      <c r="CB201" s="76">
        <f t="shared" si="108"/>
        <v>0</v>
      </c>
      <c r="CC201" s="76">
        <f t="shared" si="109"/>
        <v>17.975399999999997</v>
      </c>
      <c r="CD201" s="76">
        <f t="shared" si="110"/>
        <v>13.595899999999999</v>
      </c>
      <c r="CE201" s="76">
        <f t="shared" si="111"/>
        <v>3.9051</v>
      </c>
      <c r="CF201" s="76">
        <f t="shared" si="112"/>
        <v>0.47439999999999999</v>
      </c>
      <c r="CG201" s="76">
        <f t="shared" si="113"/>
        <v>17.975399999999997</v>
      </c>
      <c r="CH201" s="76">
        <f t="shared" si="114"/>
        <v>0</v>
      </c>
      <c r="CI201" s="76">
        <v>0</v>
      </c>
      <c r="CJ201" s="76">
        <v>0</v>
      </c>
      <c r="CK201" s="76">
        <v>0</v>
      </c>
      <c r="CL201" s="76">
        <v>0</v>
      </c>
      <c r="CM201" s="64">
        <f t="shared" si="115"/>
        <v>17.975399999999997</v>
      </c>
      <c r="CN201" s="76">
        <v>13.595899999999999</v>
      </c>
      <c r="CO201" s="76">
        <v>3.9051</v>
      </c>
      <c r="CP201" s="76">
        <v>0.47439999999999999</v>
      </c>
      <c r="CQ201" s="64">
        <f t="shared" si="116"/>
        <v>0</v>
      </c>
      <c r="CR201" s="64">
        <f t="shared" si="117"/>
        <v>0</v>
      </c>
      <c r="CS201" s="76">
        <v>0</v>
      </c>
      <c r="CT201" s="76">
        <v>0</v>
      </c>
      <c r="CU201" s="76">
        <v>0</v>
      </c>
      <c r="CV201" s="76">
        <v>0</v>
      </c>
      <c r="CW201" s="64">
        <f t="shared" si="118"/>
        <v>0</v>
      </c>
      <c r="CX201" s="76">
        <v>0</v>
      </c>
      <c r="CY201" s="76">
        <v>0</v>
      </c>
      <c r="CZ201" s="76">
        <v>0</v>
      </c>
      <c r="DA201" s="64">
        <f t="shared" si="119"/>
        <v>0</v>
      </c>
      <c r="DB201" s="64">
        <f t="shared" si="120"/>
        <v>0</v>
      </c>
      <c r="DC201" s="76">
        <v>0</v>
      </c>
      <c r="DD201" s="76">
        <v>0</v>
      </c>
      <c r="DE201" s="76">
        <v>0</v>
      </c>
      <c r="DF201" s="76">
        <v>0</v>
      </c>
      <c r="DG201" s="82">
        <f t="shared" si="121"/>
        <v>0</v>
      </c>
      <c r="DH201" s="83">
        <v>0</v>
      </c>
      <c r="DI201" s="83">
        <v>0</v>
      </c>
      <c r="DJ201" s="83">
        <v>0</v>
      </c>
      <c r="DK201" s="67" t="e">
        <f>#REF!+#REF!+#REF!+#REF!</f>
        <v>#REF!</v>
      </c>
      <c r="DL201" s="67" t="e">
        <f>#REF!+#REF!+AK201+BX201</f>
        <v>#REF!</v>
      </c>
      <c r="DM201" s="67" t="e">
        <f>#REF!+#REF!+AL201+BY201</f>
        <v>#REF!</v>
      </c>
      <c r="DN201" s="67" t="e">
        <f>#REF!+#REF!+AM201+BZ201</f>
        <v>#REF!</v>
      </c>
      <c r="DO201" s="67" t="e">
        <f>#REF!+#REF!+AN201+CA201</f>
        <v>#REF!</v>
      </c>
      <c r="DP201" s="67" t="e">
        <f>#REF!+#REF!+AO201+CB201</f>
        <v>#REF!</v>
      </c>
      <c r="DQ201" s="67" t="e">
        <f>#REF!+#REF!+AP201+CC201</f>
        <v>#REF!</v>
      </c>
      <c r="DR201" s="67" t="e">
        <f>#REF!+#REF!+AQ201+CD201</f>
        <v>#REF!</v>
      </c>
      <c r="DS201" s="67" t="e">
        <f>#REF!+#REF!+AR201+CE201</f>
        <v>#REF!</v>
      </c>
      <c r="DT201" s="67" t="e">
        <f>#REF!+#REF!+AS201+CF201</f>
        <v>#REF!</v>
      </c>
      <c r="DU201" s="64" t="e">
        <f>DK201-#REF!</f>
        <v>#REF!</v>
      </c>
      <c r="DV20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1" s="64" t="e">
        <f t="shared" si="122"/>
        <v>#REF!</v>
      </c>
      <c r="DX201" s="64" t="e">
        <f>DN201-Таблица13[[#This Row],[ФОТ20]]</f>
        <v>#REF!</v>
      </c>
      <c r="DY201" s="64" t="e">
        <f>DO201-Таблица13[[#This Row],[ЕСН24]]</f>
        <v>#REF!</v>
      </c>
      <c r="DZ201" s="64" t="e">
        <f t="shared" si="123"/>
        <v>#REF!</v>
      </c>
      <c r="EA20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1" s="64" t="e">
        <f t="shared" si="124"/>
        <v>#REF!</v>
      </c>
      <c r="EC201" s="64" t="e">
        <f t="shared" si="125"/>
        <v>#REF!</v>
      </c>
      <c r="ED201" s="64" t="e">
        <f t="shared" si="126"/>
        <v>#REF!</v>
      </c>
    </row>
    <row r="202" spans="1:134" ht="45" hidden="1">
      <c r="A202" s="70" t="s">
        <v>226</v>
      </c>
      <c r="B202" s="70">
        <v>190</v>
      </c>
      <c r="C202" s="71" t="s">
        <v>227</v>
      </c>
      <c r="D202" s="72" t="s">
        <v>277</v>
      </c>
      <c r="E202" s="73">
        <v>1</v>
      </c>
      <c r="F202" s="74" t="s">
        <v>229</v>
      </c>
      <c r="G202" s="73" t="s">
        <v>247</v>
      </c>
      <c r="H202" s="73" t="s">
        <v>231</v>
      </c>
      <c r="I202" s="73" t="s">
        <v>232</v>
      </c>
      <c r="J202" s="14" t="s">
        <v>267</v>
      </c>
      <c r="K202" s="75" t="s">
        <v>263</v>
      </c>
      <c r="L202" s="75" t="s">
        <v>280</v>
      </c>
      <c r="M202" s="75" t="s">
        <v>376</v>
      </c>
      <c r="N202" s="75" t="s">
        <v>385</v>
      </c>
      <c r="O202" s="70"/>
      <c r="P202" s="76" t="s">
        <v>937</v>
      </c>
      <c r="Q202" s="76" t="s">
        <v>926</v>
      </c>
      <c r="R202" s="76" t="s">
        <v>938</v>
      </c>
      <c r="S202" s="76" t="s">
        <v>507</v>
      </c>
      <c r="T202" s="77"/>
      <c r="U202" s="77"/>
      <c r="V202" s="76">
        <v>0</v>
      </c>
      <c r="W202" s="76">
        <v>0</v>
      </c>
      <c r="X202" s="78">
        <v>0</v>
      </c>
      <c r="Y202" s="76">
        <v>213.70650000000001</v>
      </c>
      <c r="Z202" s="76">
        <v>14.451400000000001</v>
      </c>
      <c r="AA202" s="76">
        <v>34.397399999999998</v>
      </c>
      <c r="AB202" s="76">
        <v>736.58199999999999</v>
      </c>
      <c r="AC202" s="76">
        <v>262.55540000000002</v>
      </c>
      <c r="AD202" s="76">
        <v>0</v>
      </c>
      <c r="AE202" s="79">
        <v>0</v>
      </c>
      <c r="AF202" s="79">
        <v>0</v>
      </c>
      <c r="AG202" s="76">
        <v>262.55540000000002</v>
      </c>
      <c r="AH202" s="74">
        <v>43344</v>
      </c>
      <c r="AI202" s="74">
        <v>43373</v>
      </c>
      <c r="AJ202" s="93" t="s">
        <v>331</v>
      </c>
      <c r="AK202" s="63">
        <f t="shared" si="86"/>
        <v>0</v>
      </c>
      <c r="AL202" s="63">
        <f t="shared" si="87"/>
        <v>0</v>
      </c>
      <c r="AM202" s="63">
        <f t="shared" si="88"/>
        <v>0</v>
      </c>
      <c r="AN202" s="63">
        <f t="shared" si="89"/>
        <v>0</v>
      </c>
      <c r="AO202" s="63">
        <f t="shared" si="90"/>
        <v>0</v>
      </c>
      <c r="AP202" s="63">
        <f t="shared" si="91"/>
        <v>262.55529999999999</v>
      </c>
      <c r="AQ202" s="63">
        <f t="shared" si="92"/>
        <v>213.70650000000001</v>
      </c>
      <c r="AR202" s="63">
        <f t="shared" si="93"/>
        <v>14.451400000000001</v>
      </c>
      <c r="AS202" s="63">
        <f t="shared" si="94"/>
        <v>34.397399999999998</v>
      </c>
      <c r="AT202" s="64">
        <f t="shared" si="95"/>
        <v>0</v>
      </c>
      <c r="AU202" s="64">
        <f t="shared" si="96"/>
        <v>0</v>
      </c>
      <c r="AV202" s="76">
        <v>0</v>
      </c>
      <c r="AW202" s="76">
        <v>0</v>
      </c>
      <c r="AX202" s="76">
        <v>0</v>
      </c>
      <c r="AY202" s="76">
        <v>0</v>
      </c>
      <c r="AZ202" s="64">
        <f t="shared" si="97"/>
        <v>0</v>
      </c>
      <c r="BA202" s="76">
        <v>0</v>
      </c>
      <c r="BB202" s="76">
        <v>0</v>
      </c>
      <c r="BC202" s="76">
        <v>0</v>
      </c>
      <c r="BD202" s="64">
        <f t="shared" si="98"/>
        <v>0</v>
      </c>
      <c r="BE202" s="64">
        <f t="shared" si="99"/>
        <v>0</v>
      </c>
      <c r="BF202" s="76">
        <v>0</v>
      </c>
      <c r="BG202" s="76">
        <v>0</v>
      </c>
      <c r="BH202" s="76">
        <v>0</v>
      </c>
      <c r="BI202" s="76">
        <v>0</v>
      </c>
      <c r="BJ202" s="64">
        <f t="shared" si="100"/>
        <v>0</v>
      </c>
      <c r="BK202" s="76">
        <v>0</v>
      </c>
      <c r="BL202" s="76">
        <v>0</v>
      </c>
      <c r="BM202" s="76">
        <v>0</v>
      </c>
      <c r="BN202" s="76">
        <f t="shared" si="101"/>
        <v>262.55529999999999</v>
      </c>
      <c r="BO202" s="76">
        <f t="shared" si="102"/>
        <v>0</v>
      </c>
      <c r="BP202" s="76">
        <v>0</v>
      </c>
      <c r="BQ202" s="76">
        <v>0</v>
      </c>
      <c r="BR202" s="76">
        <v>0</v>
      </c>
      <c r="BS202" s="76">
        <v>0</v>
      </c>
      <c r="BT202" s="64">
        <f t="shared" si="103"/>
        <v>262.55529999999999</v>
      </c>
      <c r="BU202" s="76">
        <v>213.70650000000001</v>
      </c>
      <c r="BV202" s="76">
        <v>14.451400000000001</v>
      </c>
      <c r="BW202" s="76">
        <v>34.397399999999998</v>
      </c>
      <c r="BX202" s="76">
        <f t="shared" si="104"/>
        <v>0</v>
      </c>
      <c r="BY202" s="76">
        <f t="shared" si="105"/>
        <v>0</v>
      </c>
      <c r="BZ202" s="76">
        <f t="shared" si="106"/>
        <v>0</v>
      </c>
      <c r="CA202" s="76">
        <f t="shared" si="107"/>
        <v>0</v>
      </c>
      <c r="CB202" s="76">
        <f t="shared" si="108"/>
        <v>0</v>
      </c>
      <c r="CC202" s="76">
        <f t="shared" si="109"/>
        <v>0</v>
      </c>
      <c r="CD202" s="76">
        <f t="shared" si="110"/>
        <v>0</v>
      </c>
      <c r="CE202" s="76">
        <f t="shared" si="111"/>
        <v>0</v>
      </c>
      <c r="CF202" s="76">
        <f t="shared" si="112"/>
        <v>0</v>
      </c>
      <c r="CG202" s="76">
        <f t="shared" si="113"/>
        <v>0</v>
      </c>
      <c r="CH202" s="76">
        <f t="shared" si="114"/>
        <v>0</v>
      </c>
      <c r="CI202" s="76">
        <v>0</v>
      </c>
      <c r="CJ202" s="76">
        <v>0</v>
      </c>
      <c r="CK202" s="76">
        <v>0</v>
      </c>
      <c r="CL202" s="76">
        <v>0</v>
      </c>
      <c r="CM202" s="64">
        <f t="shared" si="115"/>
        <v>0</v>
      </c>
      <c r="CN202" s="76">
        <v>0</v>
      </c>
      <c r="CO202" s="76">
        <v>0</v>
      </c>
      <c r="CP202" s="76">
        <v>0</v>
      </c>
      <c r="CQ202" s="64">
        <f t="shared" si="116"/>
        <v>0</v>
      </c>
      <c r="CR202" s="64">
        <f t="shared" si="117"/>
        <v>0</v>
      </c>
      <c r="CS202" s="76">
        <v>0</v>
      </c>
      <c r="CT202" s="76">
        <v>0</v>
      </c>
      <c r="CU202" s="76">
        <v>0</v>
      </c>
      <c r="CV202" s="76">
        <v>0</v>
      </c>
      <c r="CW202" s="64">
        <f t="shared" si="118"/>
        <v>0</v>
      </c>
      <c r="CX202" s="76">
        <v>0</v>
      </c>
      <c r="CY202" s="76">
        <v>0</v>
      </c>
      <c r="CZ202" s="76">
        <v>0</v>
      </c>
      <c r="DA202" s="64">
        <f t="shared" si="119"/>
        <v>0</v>
      </c>
      <c r="DB202" s="64">
        <f t="shared" si="120"/>
        <v>0</v>
      </c>
      <c r="DC202" s="76">
        <v>0</v>
      </c>
      <c r="DD202" s="76">
        <v>0</v>
      </c>
      <c r="DE202" s="76">
        <v>0</v>
      </c>
      <c r="DF202" s="76">
        <v>0</v>
      </c>
      <c r="DG202" s="82">
        <f t="shared" si="121"/>
        <v>0</v>
      </c>
      <c r="DH202" s="83">
        <v>0</v>
      </c>
      <c r="DI202" s="83">
        <v>0</v>
      </c>
      <c r="DJ202" s="83">
        <v>0</v>
      </c>
      <c r="DK202" s="67" t="e">
        <f>#REF!+#REF!+#REF!+#REF!</f>
        <v>#REF!</v>
      </c>
      <c r="DL202" s="67" t="e">
        <f>#REF!+#REF!+AK202+BX202</f>
        <v>#REF!</v>
      </c>
      <c r="DM202" s="67" t="e">
        <f>#REF!+#REF!+AL202+BY202</f>
        <v>#REF!</v>
      </c>
      <c r="DN202" s="67" t="e">
        <f>#REF!+#REF!+AM202+BZ202</f>
        <v>#REF!</v>
      </c>
      <c r="DO202" s="67" t="e">
        <f>#REF!+#REF!+AN202+CA202</f>
        <v>#REF!</v>
      </c>
      <c r="DP202" s="67" t="e">
        <f>#REF!+#REF!+AO202+CB202</f>
        <v>#REF!</v>
      </c>
      <c r="DQ202" s="67" t="e">
        <f>#REF!+#REF!+AP202+CC202</f>
        <v>#REF!</v>
      </c>
      <c r="DR202" s="67" t="e">
        <f>#REF!+#REF!+AQ202+CD202</f>
        <v>#REF!</v>
      </c>
      <c r="DS202" s="67" t="e">
        <f>#REF!+#REF!+AR202+CE202</f>
        <v>#REF!</v>
      </c>
      <c r="DT202" s="67" t="e">
        <f>#REF!+#REF!+AS202+CF202</f>
        <v>#REF!</v>
      </c>
      <c r="DU202" s="64" t="e">
        <f>DK202-#REF!</f>
        <v>#REF!</v>
      </c>
      <c r="DV20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2" s="64" t="e">
        <f t="shared" si="122"/>
        <v>#REF!</v>
      </c>
      <c r="DX202" s="64" t="e">
        <f>DN202-Таблица13[[#This Row],[ФОТ20]]</f>
        <v>#REF!</v>
      </c>
      <c r="DY202" s="64" t="e">
        <f>DO202-Таблица13[[#This Row],[ЕСН24]]</f>
        <v>#REF!</v>
      </c>
      <c r="DZ202" s="64" t="e">
        <f t="shared" si="123"/>
        <v>#REF!</v>
      </c>
      <c r="EA20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2" s="64" t="e">
        <f t="shared" si="124"/>
        <v>#REF!</v>
      </c>
      <c r="EC202" s="64" t="e">
        <f t="shared" si="125"/>
        <v>#REF!</v>
      </c>
      <c r="ED202" s="64" t="e">
        <f t="shared" si="126"/>
        <v>#REF!</v>
      </c>
    </row>
    <row r="203" spans="1:134" ht="67.5" hidden="1">
      <c r="A203" s="70" t="s">
        <v>226</v>
      </c>
      <c r="B203" s="70">
        <v>191</v>
      </c>
      <c r="C203" s="71" t="s">
        <v>227</v>
      </c>
      <c r="D203" s="72" t="s">
        <v>228</v>
      </c>
      <c r="E203" s="73">
        <v>1</v>
      </c>
      <c r="F203" s="74" t="s">
        <v>229</v>
      </c>
      <c r="G203" s="73" t="s">
        <v>247</v>
      </c>
      <c r="H203" s="73" t="s">
        <v>231</v>
      </c>
      <c r="I203" s="73" t="s">
        <v>232</v>
      </c>
      <c r="J203" s="14" t="s">
        <v>233</v>
      </c>
      <c r="K203" s="75" t="s">
        <v>268</v>
      </c>
      <c r="L203" s="75" t="s">
        <v>235</v>
      </c>
      <c r="M203" s="75" t="s">
        <v>333</v>
      </c>
      <c r="N203" s="75" t="s">
        <v>939</v>
      </c>
      <c r="O203" s="70"/>
      <c r="P203" s="76" t="s">
        <v>940</v>
      </c>
      <c r="Q203" s="76" t="s">
        <v>941</v>
      </c>
      <c r="R203" s="76" t="s">
        <v>942</v>
      </c>
      <c r="S203" s="76" t="s">
        <v>507</v>
      </c>
      <c r="T203" s="77"/>
      <c r="U203" s="77"/>
      <c r="V203" s="76">
        <v>0</v>
      </c>
      <c r="W203" s="76">
        <v>0</v>
      </c>
      <c r="X203" s="78">
        <v>0</v>
      </c>
      <c r="Y203" s="76">
        <v>800.60709999999995</v>
      </c>
      <c r="Z203" s="76">
        <v>60.1068</v>
      </c>
      <c r="AA203" s="76">
        <v>27.306100000000001</v>
      </c>
      <c r="AB203" s="76">
        <v>2664.5859999999998</v>
      </c>
      <c r="AC203" s="76">
        <v>888.02009999999996</v>
      </c>
      <c r="AD203" s="76">
        <v>0</v>
      </c>
      <c r="AE203" s="79">
        <v>0</v>
      </c>
      <c r="AF203" s="79">
        <v>0</v>
      </c>
      <c r="AG203" s="76">
        <v>888.02009999999996</v>
      </c>
      <c r="AH203" s="74">
        <v>43101</v>
      </c>
      <c r="AI203" s="74">
        <v>43465</v>
      </c>
      <c r="AJ203" s="93" t="s">
        <v>242</v>
      </c>
      <c r="AK203" s="63">
        <f t="shared" si="86"/>
        <v>0</v>
      </c>
      <c r="AL203" s="63">
        <f t="shared" si="87"/>
        <v>0</v>
      </c>
      <c r="AM203" s="63">
        <f t="shared" si="88"/>
        <v>0</v>
      </c>
      <c r="AN203" s="63">
        <f t="shared" si="89"/>
        <v>0</v>
      </c>
      <c r="AO203" s="63">
        <f t="shared" si="90"/>
        <v>0</v>
      </c>
      <c r="AP203" s="63">
        <f t="shared" si="91"/>
        <v>218.51150000000001</v>
      </c>
      <c r="AQ203" s="63">
        <f t="shared" si="92"/>
        <v>200.0718</v>
      </c>
      <c r="AR203" s="63">
        <f t="shared" si="93"/>
        <v>15.0207</v>
      </c>
      <c r="AS203" s="63">
        <f t="shared" si="94"/>
        <v>3.4189999999999996</v>
      </c>
      <c r="AT203" s="64">
        <f t="shared" si="95"/>
        <v>66.690600000000003</v>
      </c>
      <c r="AU203" s="64">
        <f t="shared" si="96"/>
        <v>0</v>
      </c>
      <c r="AV203" s="76">
        <v>0</v>
      </c>
      <c r="AW203" s="76">
        <v>0</v>
      </c>
      <c r="AX203" s="76">
        <v>0</v>
      </c>
      <c r="AY203" s="76">
        <v>0</v>
      </c>
      <c r="AZ203" s="64">
        <f t="shared" si="97"/>
        <v>73.347700000000003</v>
      </c>
      <c r="BA203" s="76">
        <v>66.690600000000003</v>
      </c>
      <c r="BB203" s="76">
        <v>5.0068999999999999</v>
      </c>
      <c r="BC203" s="76">
        <v>1.6501999999999999</v>
      </c>
      <c r="BD203" s="64">
        <f t="shared" si="98"/>
        <v>73.347700000000003</v>
      </c>
      <c r="BE203" s="64">
        <f t="shared" si="99"/>
        <v>0</v>
      </c>
      <c r="BF203" s="76">
        <v>0</v>
      </c>
      <c r="BG203" s="76">
        <v>0</v>
      </c>
      <c r="BH203" s="76">
        <v>0</v>
      </c>
      <c r="BI203" s="76">
        <v>0</v>
      </c>
      <c r="BJ203" s="64">
        <f t="shared" si="100"/>
        <v>73.347700000000003</v>
      </c>
      <c r="BK203" s="76">
        <v>66.690600000000003</v>
      </c>
      <c r="BL203" s="76">
        <v>5.0068999999999999</v>
      </c>
      <c r="BM203" s="76">
        <v>1.6501999999999999</v>
      </c>
      <c r="BN203" s="76">
        <f t="shared" si="101"/>
        <v>71.816100000000006</v>
      </c>
      <c r="BO203" s="76">
        <f t="shared" si="102"/>
        <v>0</v>
      </c>
      <c r="BP203" s="76">
        <v>0</v>
      </c>
      <c r="BQ203" s="76">
        <v>0</v>
      </c>
      <c r="BR203" s="76">
        <v>0</v>
      </c>
      <c r="BS203" s="76">
        <v>0</v>
      </c>
      <c r="BT203" s="64">
        <f t="shared" si="103"/>
        <v>71.816100000000006</v>
      </c>
      <c r="BU203" s="76">
        <v>66.690600000000003</v>
      </c>
      <c r="BV203" s="76">
        <v>5.0068999999999999</v>
      </c>
      <c r="BW203" s="76">
        <v>0.1186</v>
      </c>
      <c r="BX203" s="76">
        <f t="shared" si="104"/>
        <v>0</v>
      </c>
      <c r="BY203" s="76">
        <f t="shared" si="105"/>
        <v>0</v>
      </c>
      <c r="BZ203" s="76">
        <f t="shared" si="106"/>
        <v>0</v>
      </c>
      <c r="CA203" s="76">
        <f t="shared" si="107"/>
        <v>0</v>
      </c>
      <c r="CB203" s="76">
        <f t="shared" si="108"/>
        <v>0</v>
      </c>
      <c r="CC203" s="76">
        <f t="shared" si="109"/>
        <v>229.423</v>
      </c>
      <c r="CD203" s="76">
        <f t="shared" si="110"/>
        <v>200.392</v>
      </c>
      <c r="CE203" s="76">
        <f t="shared" si="111"/>
        <v>15.044699999999999</v>
      </c>
      <c r="CF203" s="76">
        <f t="shared" si="112"/>
        <v>13.9863</v>
      </c>
      <c r="CG203" s="76">
        <f t="shared" si="113"/>
        <v>71.816100000000006</v>
      </c>
      <c r="CH203" s="76">
        <f t="shared" si="114"/>
        <v>0</v>
      </c>
      <c r="CI203" s="76">
        <v>0</v>
      </c>
      <c r="CJ203" s="76">
        <v>0</v>
      </c>
      <c r="CK203" s="76">
        <v>0</v>
      </c>
      <c r="CL203" s="76">
        <v>0</v>
      </c>
      <c r="CM203" s="64">
        <f t="shared" si="115"/>
        <v>71.816100000000006</v>
      </c>
      <c r="CN203" s="76">
        <v>66.690600000000003</v>
      </c>
      <c r="CO203" s="76">
        <v>5.0068999999999999</v>
      </c>
      <c r="CP203" s="76">
        <v>0.1186</v>
      </c>
      <c r="CQ203" s="64">
        <f t="shared" si="116"/>
        <v>71.816100000000006</v>
      </c>
      <c r="CR203" s="64">
        <f t="shared" si="117"/>
        <v>0</v>
      </c>
      <c r="CS203" s="76">
        <v>0</v>
      </c>
      <c r="CT203" s="76">
        <v>0</v>
      </c>
      <c r="CU203" s="76">
        <v>0</v>
      </c>
      <c r="CV203" s="76">
        <v>0</v>
      </c>
      <c r="CW203" s="64">
        <f t="shared" si="118"/>
        <v>71.816100000000006</v>
      </c>
      <c r="CX203" s="76">
        <v>66.690600000000003</v>
      </c>
      <c r="CY203" s="76">
        <v>5.0068999999999999</v>
      </c>
      <c r="CZ203" s="76">
        <v>0.1186</v>
      </c>
      <c r="DA203" s="64">
        <f t="shared" si="119"/>
        <v>85.790800000000004</v>
      </c>
      <c r="DB203" s="64">
        <f t="shared" si="120"/>
        <v>0</v>
      </c>
      <c r="DC203" s="76">
        <v>0</v>
      </c>
      <c r="DD203" s="76">
        <v>0</v>
      </c>
      <c r="DE203" s="76">
        <v>0</v>
      </c>
      <c r="DF203" s="76">
        <v>0</v>
      </c>
      <c r="DG203" s="82">
        <f t="shared" si="121"/>
        <v>85.790800000000004</v>
      </c>
      <c r="DH203" s="83">
        <v>67.010800000000003</v>
      </c>
      <c r="DI203" s="83">
        <v>5.0308999999999999</v>
      </c>
      <c r="DJ203" s="83">
        <v>13.7491</v>
      </c>
      <c r="DK203" s="67" t="e">
        <f>#REF!+#REF!+#REF!+#REF!</f>
        <v>#REF!</v>
      </c>
      <c r="DL203" s="67" t="e">
        <f>#REF!+#REF!+AK203+BX203</f>
        <v>#REF!</v>
      </c>
      <c r="DM203" s="67" t="e">
        <f>#REF!+#REF!+AL203+BY203</f>
        <v>#REF!</v>
      </c>
      <c r="DN203" s="67" t="e">
        <f>#REF!+#REF!+AM203+BZ203</f>
        <v>#REF!</v>
      </c>
      <c r="DO203" s="67" t="e">
        <f>#REF!+#REF!+AN203+CA203</f>
        <v>#REF!</v>
      </c>
      <c r="DP203" s="67" t="e">
        <f>#REF!+#REF!+AO203+CB203</f>
        <v>#REF!</v>
      </c>
      <c r="DQ203" s="67" t="e">
        <f>#REF!+#REF!+AP203+CC203</f>
        <v>#REF!</v>
      </c>
      <c r="DR203" s="67" t="e">
        <f>#REF!+#REF!+AQ203+CD203</f>
        <v>#REF!</v>
      </c>
      <c r="DS203" s="67" t="e">
        <f>#REF!+#REF!+AR203+CE203</f>
        <v>#REF!</v>
      </c>
      <c r="DT203" s="67" t="e">
        <f>#REF!+#REF!+AS203+CF203</f>
        <v>#REF!</v>
      </c>
      <c r="DU203" s="64" t="e">
        <f>DK203-#REF!</f>
        <v>#REF!</v>
      </c>
      <c r="DV20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3" s="64" t="e">
        <f t="shared" si="122"/>
        <v>#REF!</v>
      </c>
      <c r="DX203" s="64" t="e">
        <f>DN203-Таблица13[[#This Row],[ФОТ20]]</f>
        <v>#REF!</v>
      </c>
      <c r="DY203" s="64" t="e">
        <f>DO203-Таблица13[[#This Row],[ЕСН24]]</f>
        <v>#REF!</v>
      </c>
      <c r="DZ203" s="64" t="e">
        <f t="shared" si="123"/>
        <v>#REF!</v>
      </c>
      <c r="EA20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3" s="64" t="e">
        <f t="shared" si="124"/>
        <v>#REF!</v>
      </c>
      <c r="EC203" s="64" t="e">
        <f t="shared" si="125"/>
        <v>#REF!</v>
      </c>
      <c r="ED203" s="64" t="e">
        <f t="shared" si="126"/>
        <v>#REF!</v>
      </c>
    </row>
    <row r="204" spans="1:134" ht="67.5" hidden="1">
      <c r="A204" s="70" t="s">
        <v>226</v>
      </c>
      <c r="B204" s="70">
        <v>192</v>
      </c>
      <c r="C204" s="71" t="s">
        <v>227</v>
      </c>
      <c r="D204" s="72" t="s">
        <v>228</v>
      </c>
      <c r="E204" s="73">
        <v>1</v>
      </c>
      <c r="F204" s="74" t="s">
        <v>229</v>
      </c>
      <c r="G204" s="73" t="s">
        <v>247</v>
      </c>
      <c r="H204" s="73" t="s">
        <v>231</v>
      </c>
      <c r="I204" s="73" t="s">
        <v>232</v>
      </c>
      <c r="J204" s="14" t="s">
        <v>233</v>
      </c>
      <c r="K204" s="75" t="s">
        <v>268</v>
      </c>
      <c r="L204" s="75" t="s">
        <v>235</v>
      </c>
      <c r="M204" s="75" t="s">
        <v>333</v>
      </c>
      <c r="N204" s="75" t="s">
        <v>939</v>
      </c>
      <c r="O204" s="70"/>
      <c r="P204" s="76" t="s">
        <v>943</v>
      </c>
      <c r="Q204" s="76" t="s">
        <v>941</v>
      </c>
      <c r="R204" s="76" t="s">
        <v>944</v>
      </c>
      <c r="S204" s="76" t="s">
        <v>507</v>
      </c>
      <c r="T204" s="77"/>
      <c r="U204" s="77"/>
      <c r="V204" s="76">
        <v>0</v>
      </c>
      <c r="W204" s="76">
        <v>0</v>
      </c>
      <c r="X204" s="78">
        <v>0</v>
      </c>
      <c r="Y204" s="76">
        <v>243.08969999999999</v>
      </c>
      <c r="Z204" s="76">
        <v>26.316199999999998</v>
      </c>
      <c r="AA204" s="76">
        <v>100.3917</v>
      </c>
      <c r="AB204" s="76">
        <v>974.17000000000007</v>
      </c>
      <c r="AC204" s="76">
        <v>369.79759999999999</v>
      </c>
      <c r="AD204" s="76">
        <v>0</v>
      </c>
      <c r="AE204" s="79">
        <v>0</v>
      </c>
      <c r="AF204" s="79">
        <v>0</v>
      </c>
      <c r="AG204" s="76">
        <v>369.79759999999999</v>
      </c>
      <c r="AH204" s="74">
        <v>43101</v>
      </c>
      <c r="AI204" s="74">
        <v>43465</v>
      </c>
      <c r="AJ204" s="93" t="s">
        <v>242</v>
      </c>
      <c r="AK204" s="63">
        <f t="shared" si="86"/>
        <v>0</v>
      </c>
      <c r="AL204" s="63">
        <f t="shared" si="87"/>
        <v>0</v>
      </c>
      <c r="AM204" s="63">
        <f t="shared" si="88"/>
        <v>0</v>
      </c>
      <c r="AN204" s="63">
        <f t="shared" si="89"/>
        <v>0</v>
      </c>
      <c r="AO204" s="63">
        <f t="shared" si="90"/>
        <v>0</v>
      </c>
      <c r="AP204" s="63">
        <f t="shared" si="91"/>
        <v>92.412300000000002</v>
      </c>
      <c r="AQ204" s="63">
        <f t="shared" si="92"/>
        <v>60.748200000000004</v>
      </c>
      <c r="AR204" s="63">
        <f t="shared" si="93"/>
        <v>6.5762999999999998</v>
      </c>
      <c r="AS204" s="63">
        <f t="shared" si="94"/>
        <v>25.087800000000001</v>
      </c>
      <c r="AT204" s="64">
        <f t="shared" si="95"/>
        <v>20.249400000000001</v>
      </c>
      <c r="AU204" s="64">
        <f t="shared" si="96"/>
        <v>0</v>
      </c>
      <c r="AV204" s="76">
        <v>0</v>
      </c>
      <c r="AW204" s="76">
        <v>0</v>
      </c>
      <c r="AX204" s="76">
        <v>0</v>
      </c>
      <c r="AY204" s="76">
        <v>0</v>
      </c>
      <c r="AZ204" s="64">
        <f t="shared" si="97"/>
        <v>30.804100000000002</v>
      </c>
      <c r="BA204" s="76">
        <v>20.249400000000001</v>
      </c>
      <c r="BB204" s="76">
        <v>2.1920999999999999</v>
      </c>
      <c r="BC204" s="76">
        <v>8.3626000000000005</v>
      </c>
      <c r="BD204" s="64">
        <f t="shared" si="98"/>
        <v>30.804100000000002</v>
      </c>
      <c r="BE204" s="64">
        <f t="shared" si="99"/>
        <v>0</v>
      </c>
      <c r="BF204" s="76">
        <v>0</v>
      </c>
      <c r="BG204" s="76">
        <v>0</v>
      </c>
      <c r="BH204" s="76">
        <v>0</v>
      </c>
      <c r="BI204" s="76">
        <v>0</v>
      </c>
      <c r="BJ204" s="64">
        <f t="shared" si="100"/>
        <v>30.804100000000002</v>
      </c>
      <c r="BK204" s="76">
        <v>20.249400000000001</v>
      </c>
      <c r="BL204" s="76">
        <v>2.1920999999999999</v>
      </c>
      <c r="BM204" s="76">
        <v>8.3626000000000005</v>
      </c>
      <c r="BN204" s="76">
        <f t="shared" si="101"/>
        <v>30.804100000000002</v>
      </c>
      <c r="BO204" s="76">
        <f t="shared" si="102"/>
        <v>0</v>
      </c>
      <c r="BP204" s="76">
        <v>0</v>
      </c>
      <c r="BQ204" s="76">
        <v>0</v>
      </c>
      <c r="BR204" s="76">
        <v>0</v>
      </c>
      <c r="BS204" s="76">
        <v>0</v>
      </c>
      <c r="BT204" s="64">
        <f t="shared" si="103"/>
        <v>30.804100000000002</v>
      </c>
      <c r="BU204" s="76">
        <v>20.249400000000001</v>
      </c>
      <c r="BV204" s="76">
        <v>2.1920999999999999</v>
      </c>
      <c r="BW204" s="76">
        <v>8.3626000000000005</v>
      </c>
      <c r="BX204" s="76">
        <f t="shared" si="104"/>
        <v>0</v>
      </c>
      <c r="BY204" s="76">
        <f t="shared" si="105"/>
        <v>0</v>
      </c>
      <c r="BZ204" s="76">
        <f t="shared" si="106"/>
        <v>0</v>
      </c>
      <c r="CA204" s="76">
        <f t="shared" si="107"/>
        <v>0</v>
      </c>
      <c r="CB204" s="76">
        <f t="shared" si="108"/>
        <v>0</v>
      </c>
      <c r="CC204" s="76">
        <f t="shared" si="109"/>
        <v>92.560200000000009</v>
      </c>
      <c r="CD204" s="76">
        <f t="shared" si="110"/>
        <v>60.845400000000005</v>
      </c>
      <c r="CE204" s="76">
        <f t="shared" si="111"/>
        <v>6.5868000000000002</v>
      </c>
      <c r="CF204" s="76">
        <f t="shared" si="112"/>
        <v>25.128</v>
      </c>
      <c r="CG204" s="76">
        <f t="shared" si="113"/>
        <v>30.804100000000002</v>
      </c>
      <c r="CH204" s="76">
        <f t="shared" si="114"/>
        <v>0</v>
      </c>
      <c r="CI204" s="76">
        <v>0</v>
      </c>
      <c r="CJ204" s="76">
        <v>0</v>
      </c>
      <c r="CK204" s="76">
        <v>0</v>
      </c>
      <c r="CL204" s="76">
        <v>0</v>
      </c>
      <c r="CM204" s="64">
        <f t="shared" si="115"/>
        <v>30.804100000000002</v>
      </c>
      <c r="CN204" s="76">
        <v>20.249400000000001</v>
      </c>
      <c r="CO204" s="76">
        <v>2.1920999999999999</v>
      </c>
      <c r="CP204" s="76">
        <v>8.3626000000000005</v>
      </c>
      <c r="CQ204" s="64">
        <f t="shared" si="116"/>
        <v>30.804100000000002</v>
      </c>
      <c r="CR204" s="64">
        <f t="shared" si="117"/>
        <v>0</v>
      </c>
      <c r="CS204" s="76">
        <v>0</v>
      </c>
      <c r="CT204" s="76">
        <v>0</v>
      </c>
      <c r="CU204" s="76">
        <v>0</v>
      </c>
      <c r="CV204" s="76">
        <v>0</v>
      </c>
      <c r="CW204" s="64">
        <f t="shared" si="118"/>
        <v>30.804100000000002</v>
      </c>
      <c r="CX204" s="76">
        <v>20.249400000000001</v>
      </c>
      <c r="CY204" s="76">
        <v>2.1920999999999999</v>
      </c>
      <c r="CZ204" s="76">
        <v>8.3626000000000005</v>
      </c>
      <c r="DA204" s="64">
        <f t="shared" si="119"/>
        <v>30.952000000000002</v>
      </c>
      <c r="DB204" s="64">
        <f t="shared" si="120"/>
        <v>0</v>
      </c>
      <c r="DC204" s="76">
        <v>0</v>
      </c>
      <c r="DD204" s="76">
        <v>0</v>
      </c>
      <c r="DE204" s="76">
        <v>0</v>
      </c>
      <c r="DF204" s="76">
        <v>0</v>
      </c>
      <c r="DG204" s="82">
        <f t="shared" si="121"/>
        <v>30.952000000000002</v>
      </c>
      <c r="DH204" s="83">
        <v>20.346600000000002</v>
      </c>
      <c r="DI204" s="83">
        <v>2.2025999999999999</v>
      </c>
      <c r="DJ204" s="83">
        <v>8.4027999999999992</v>
      </c>
      <c r="DK204" s="67" t="e">
        <f>#REF!+#REF!+#REF!+#REF!</f>
        <v>#REF!</v>
      </c>
      <c r="DL204" s="67" t="e">
        <f>#REF!+#REF!+AK204+BX204</f>
        <v>#REF!</v>
      </c>
      <c r="DM204" s="67" t="e">
        <f>#REF!+#REF!+AL204+BY204</f>
        <v>#REF!</v>
      </c>
      <c r="DN204" s="67" t="e">
        <f>#REF!+#REF!+AM204+BZ204</f>
        <v>#REF!</v>
      </c>
      <c r="DO204" s="67" t="e">
        <f>#REF!+#REF!+AN204+CA204</f>
        <v>#REF!</v>
      </c>
      <c r="DP204" s="67" t="e">
        <f>#REF!+#REF!+AO204+CB204</f>
        <v>#REF!</v>
      </c>
      <c r="DQ204" s="67" t="e">
        <f>#REF!+#REF!+AP204+CC204</f>
        <v>#REF!</v>
      </c>
      <c r="DR204" s="67" t="e">
        <f>#REF!+#REF!+AQ204+CD204</f>
        <v>#REF!</v>
      </c>
      <c r="DS204" s="67" t="e">
        <f>#REF!+#REF!+AR204+CE204</f>
        <v>#REF!</v>
      </c>
      <c r="DT204" s="67" t="e">
        <f>#REF!+#REF!+AS204+CF204</f>
        <v>#REF!</v>
      </c>
      <c r="DU204" s="64" t="e">
        <f>DK204-#REF!</f>
        <v>#REF!</v>
      </c>
      <c r="DV20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4" s="64" t="e">
        <f t="shared" si="122"/>
        <v>#REF!</v>
      </c>
      <c r="DX204" s="64" t="e">
        <f>DN204-Таблица13[[#This Row],[ФОТ20]]</f>
        <v>#REF!</v>
      </c>
      <c r="DY204" s="64" t="e">
        <f>DO204-Таблица13[[#This Row],[ЕСН24]]</f>
        <v>#REF!</v>
      </c>
      <c r="DZ204" s="64" t="e">
        <f t="shared" si="123"/>
        <v>#REF!</v>
      </c>
      <c r="EA20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4" s="64" t="e">
        <f t="shared" si="124"/>
        <v>#REF!</v>
      </c>
      <c r="EC204" s="64" t="e">
        <f t="shared" si="125"/>
        <v>#REF!</v>
      </c>
      <c r="ED204" s="64" t="e">
        <f t="shared" si="126"/>
        <v>#REF!</v>
      </c>
    </row>
    <row r="205" spans="1:134" ht="45" hidden="1">
      <c r="A205" s="70" t="s">
        <v>226</v>
      </c>
      <c r="B205" s="70">
        <v>193</v>
      </c>
      <c r="C205" s="71" t="s">
        <v>227</v>
      </c>
      <c r="D205" s="72" t="s">
        <v>228</v>
      </c>
      <c r="E205" s="73">
        <v>1</v>
      </c>
      <c r="F205" s="74" t="s">
        <v>229</v>
      </c>
      <c r="G205" s="73" t="s">
        <v>247</v>
      </c>
      <c r="H205" s="73" t="s">
        <v>231</v>
      </c>
      <c r="I205" s="73" t="s">
        <v>232</v>
      </c>
      <c r="J205" s="14" t="s">
        <v>362</v>
      </c>
      <c r="K205" s="75" t="s">
        <v>258</v>
      </c>
      <c r="L205" s="75" t="s">
        <v>259</v>
      </c>
      <c r="M205" s="75" t="s">
        <v>376</v>
      </c>
      <c r="N205" s="75" t="s">
        <v>377</v>
      </c>
      <c r="O205" s="70"/>
      <c r="P205" s="76" t="s">
        <v>945</v>
      </c>
      <c r="Q205" s="76" t="s">
        <v>859</v>
      </c>
      <c r="R205" s="76" t="s">
        <v>946</v>
      </c>
      <c r="S205" s="76" t="s">
        <v>507</v>
      </c>
      <c r="T205" s="77"/>
      <c r="U205" s="77"/>
      <c r="V205" s="76">
        <v>0</v>
      </c>
      <c r="W205" s="76">
        <v>0</v>
      </c>
      <c r="X205" s="78">
        <v>0</v>
      </c>
      <c r="Y205" s="76">
        <v>37.983800000000002</v>
      </c>
      <c r="Z205" s="76">
        <v>0.87050000000000005</v>
      </c>
      <c r="AA205" s="76">
        <v>0.31619999999999998</v>
      </c>
      <c r="AB205" s="76">
        <v>129.178</v>
      </c>
      <c r="AC205" s="76">
        <v>39.170500000000004</v>
      </c>
      <c r="AD205" s="76">
        <v>0</v>
      </c>
      <c r="AE205" s="79">
        <v>0</v>
      </c>
      <c r="AF205" s="79">
        <v>0</v>
      </c>
      <c r="AG205" s="76">
        <v>39.170500000000004</v>
      </c>
      <c r="AH205" s="74">
        <v>43143</v>
      </c>
      <c r="AI205" s="74">
        <v>43159</v>
      </c>
      <c r="AJ205" s="93" t="s">
        <v>242</v>
      </c>
      <c r="AK205" s="63">
        <f t="shared" ref="AK205:AK268" si="127">AU205+BE205+BO205</f>
        <v>0</v>
      </c>
      <c r="AL205" s="63">
        <f t="shared" ref="AL205:AL268" si="128">AV205+BF205+BP205</f>
        <v>0</v>
      </c>
      <c r="AM205" s="63">
        <f t="shared" ref="AM205:AM268" si="129">AW205+BG205+BQ205</f>
        <v>0</v>
      </c>
      <c r="AN205" s="63">
        <f t="shared" ref="AN205:AN268" si="130">AX205+BH205+BR205</f>
        <v>0</v>
      </c>
      <c r="AO205" s="63">
        <f t="shared" ref="AO205:AO268" si="131">AY205+BI205+BS205</f>
        <v>0</v>
      </c>
      <c r="AP205" s="63">
        <f t="shared" ref="AP205:AP268" si="132">AZ205+BJ205+BT205</f>
        <v>0</v>
      </c>
      <c r="AQ205" s="63">
        <f t="shared" ref="AQ205:AQ268" si="133">BA205+BK205+BU205</f>
        <v>0</v>
      </c>
      <c r="AR205" s="63">
        <f t="shared" ref="AR205:AR268" si="134">BB205+BL205+BV205</f>
        <v>0</v>
      </c>
      <c r="AS205" s="63">
        <f t="shared" ref="AS205:AS268" si="135">BC205+BM205+BW205</f>
        <v>0</v>
      </c>
      <c r="AT205" s="64">
        <f t="shared" ref="AT205:AT268" si="136">AU205+BA205</f>
        <v>0</v>
      </c>
      <c r="AU205" s="64">
        <f t="shared" ref="AU205:AU268" si="137">AV205+AY205</f>
        <v>0</v>
      </c>
      <c r="AV205" s="76">
        <v>0</v>
      </c>
      <c r="AW205" s="76">
        <v>0</v>
      </c>
      <c r="AX205" s="76">
        <v>0</v>
      </c>
      <c r="AY205" s="76">
        <v>0</v>
      </c>
      <c r="AZ205" s="64">
        <f t="shared" ref="AZ205:AZ268" si="138">BA205+BB205+BC205</f>
        <v>0</v>
      </c>
      <c r="BA205" s="76">
        <v>0</v>
      </c>
      <c r="BB205" s="76">
        <v>0</v>
      </c>
      <c r="BC205" s="76">
        <v>0</v>
      </c>
      <c r="BD205" s="64">
        <f t="shared" ref="BD205:BD268" si="139">BE205+BJ205</f>
        <v>0</v>
      </c>
      <c r="BE205" s="64">
        <f t="shared" ref="BE205:BE268" si="140">BF205+BH205</f>
        <v>0</v>
      </c>
      <c r="BF205" s="76">
        <v>0</v>
      </c>
      <c r="BG205" s="76">
        <v>0</v>
      </c>
      <c r="BH205" s="76">
        <v>0</v>
      </c>
      <c r="BI205" s="76">
        <v>0</v>
      </c>
      <c r="BJ205" s="64">
        <f t="shared" ref="BJ205:BJ268" si="141">BK205+BL205+BM205</f>
        <v>0</v>
      </c>
      <c r="BK205" s="76">
        <v>0</v>
      </c>
      <c r="BL205" s="76">
        <v>0</v>
      </c>
      <c r="BM205" s="76">
        <v>0</v>
      </c>
      <c r="BN205" s="76">
        <f t="shared" ref="BN205:BN268" si="142">BO205+BT205</f>
        <v>0</v>
      </c>
      <c r="BO205" s="76">
        <f t="shared" ref="BO205:BO268" si="143">BP205+BS205</f>
        <v>0</v>
      </c>
      <c r="BP205" s="76">
        <v>0</v>
      </c>
      <c r="BQ205" s="76">
        <v>0</v>
      </c>
      <c r="BR205" s="76">
        <v>0</v>
      </c>
      <c r="BS205" s="76">
        <v>0</v>
      </c>
      <c r="BT205" s="64">
        <f t="shared" ref="BT205:BT268" si="144">BU205+BV205+BW205</f>
        <v>0</v>
      </c>
      <c r="BU205" s="76">
        <v>0</v>
      </c>
      <c r="BV205" s="76">
        <v>0</v>
      </c>
      <c r="BW205" s="76">
        <v>0</v>
      </c>
      <c r="BX205" s="76">
        <f t="shared" ref="BX205:BX268" si="145">CH205+CR205+DB205</f>
        <v>0</v>
      </c>
      <c r="BY205" s="76">
        <f t="shared" ref="BY205:BY268" si="146">CI205+CS205+DC205</f>
        <v>0</v>
      </c>
      <c r="BZ205" s="76">
        <f t="shared" ref="BZ205:BZ268" si="147">CJ205+CT205+DD205</f>
        <v>0</v>
      </c>
      <c r="CA205" s="76">
        <f t="shared" ref="CA205:CA268" si="148">CK205+CU205+DE205</f>
        <v>0</v>
      </c>
      <c r="CB205" s="76">
        <f t="shared" ref="CB205:CB268" si="149">CL205+CV205+DF205</f>
        <v>0</v>
      </c>
      <c r="CC205" s="76">
        <f t="shared" ref="CC205:CC268" si="150">CM205+CW205+DG205</f>
        <v>0</v>
      </c>
      <c r="CD205" s="76">
        <f t="shared" ref="CD205:CD268" si="151">CN205+CX205+DH205</f>
        <v>0</v>
      </c>
      <c r="CE205" s="76">
        <f t="shared" ref="CE205:CE268" si="152">CO205+CY205+DI205</f>
        <v>0</v>
      </c>
      <c r="CF205" s="76">
        <f t="shared" ref="CF205:CF268" si="153">CP205+CZ205+DJ205</f>
        <v>0</v>
      </c>
      <c r="CG205" s="76">
        <f t="shared" ref="CG205:CG268" si="154">CH205+CM205</f>
        <v>0</v>
      </c>
      <c r="CH205" s="76">
        <f t="shared" ref="CH205:CH268" si="155">CI205+CL205</f>
        <v>0</v>
      </c>
      <c r="CI205" s="76">
        <v>0</v>
      </c>
      <c r="CJ205" s="76">
        <v>0</v>
      </c>
      <c r="CK205" s="76">
        <v>0</v>
      </c>
      <c r="CL205" s="76">
        <v>0</v>
      </c>
      <c r="CM205" s="64">
        <f t="shared" ref="CM205:CM268" si="156">CN205+CO205+CP205</f>
        <v>0</v>
      </c>
      <c r="CN205" s="76">
        <v>0</v>
      </c>
      <c r="CO205" s="76">
        <v>0</v>
      </c>
      <c r="CP205" s="76">
        <v>0</v>
      </c>
      <c r="CQ205" s="64">
        <f t="shared" ref="CQ205:CQ268" si="157">CR205+CW205</f>
        <v>0</v>
      </c>
      <c r="CR205" s="64">
        <f t="shared" ref="CR205:CR268" si="158">CS205+CV205</f>
        <v>0</v>
      </c>
      <c r="CS205" s="76">
        <v>0</v>
      </c>
      <c r="CT205" s="76">
        <v>0</v>
      </c>
      <c r="CU205" s="76">
        <v>0</v>
      </c>
      <c r="CV205" s="76">
        <v>0</v>
      </c>
      <c r="CW205" s="64">
        <f t="shared" ref="CW205:CW268" si="159">CX205+CY205+CZ205</f>
        <v>0</v>
      </c>
      <c r="CX205" s="76">
        <v>0</v>
      </c>
      <c r="CY205" s="76">
        <v>0</v>
      </c>
      <c r="CZ205" s="76">
        <v>0</v>
      </c>
      <c r="DA205" s="64">
        <f t="shared" ref="DA205:DA268" si="160">DB205+DG205</f>
        <v>0</v>
      </c>
      <c r="DB205" s="64">
        <f t="shared" ref="DB205:DB268" si="161">DC205+DF205</f>
        <v>0</v>
      </c>
      <c r="DC205" s="76">
        <v>0</v>
      </c>
      <c r="DD205" s="76">
        <v>0</v>
      </c>
      <c r="DE205" s="76">
        <v>0</v>
      </c>
      <c r="DF205" s="76">
        <v>0</v>
      </c>
      <c r="DG205" s="82">
        <f t="shared" ref="DG205:DG268" si="162">DH205+DI205+DJ205</f>
        <v>0</v>
      </c>
      <c r="DH205" s="83">
        <v>0</v>
      </c>
      <c r="DI205" s="83">
        <v>0</v>
      </c>
      <c r="DJ205" s="83">
        <v>0</v>
      </c>
      <c r="DK205" s="67" t="e">
        <f>#REF!+#REF!+#REF!+#REF!</f>
        <v>#REF!</v>
      </c>
      <c r="DL205" s="67" t="e">
        <f>#REF!+#REF!+AK205+BX205</f>
        <v>#REF!</v>
      </c>
      <c r="DM205" s="67" t="e">
        <f>#REF!+#REF!+AL205+BY205</f>
        <v>#REF!</v>
      </c>
      <c r="DN205" s="67" t="e">
        <f>#REF!+#REF!+AM205+BZ205</f>
        <v>#REF!</v>
      </c>
      <c r="DO205" s="67" t="e">
        <f>#REF!+#REF!+AN205+CA205</f>
        <v>#REF!</v>
      </c>
      <c r="DP205" s="67" t="e">
        <f>#REF!+#REF!+AO205+CB205</f>
        <v>#REF!</v>
      </c>
      <c r="DQ205" s="67" t="e">
        <f>#REF!+#REF!+AP205+CC205</f>
        <v>#REF!</v>
      </c>
      <c r="DR205" s="67" t="e">
        <f>#REF!+#REF!+AQ205+CD205</f>
        <v>#REF!</v>
      </c>
      <c r="DS205" s="67" t="e">
        <f>#REF!+#REF!+AR205+CE205</f>
        <v>#REF!</v>
      </c>
      <c r="DT205" s="67" t="e">
        <f>#REF!+#REF!+AS205+CF205</f>
        <v>#REF!</v>
      </c>
      <c r="DU205" s="64" t="e">
        <f>DK205-#REF!</f>
        <v>#REF!</v>
      </c>
      <c r="DV20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5" s="64" t="e">
        <f t="shared" ref="DW205:DW268" si="163">DM205-V205</f>
        <v>#REF!</v>
      </c>
      <c r="DX205" s="64" t="e">
        <f>DN205-Таблица13[[#This Row],[ФОТ20]]</f>
        <v>#REF!</v>
      </c>
      <c r="DY205" s="64" t="e">
        <f>DO205-Таблица13[[#This Row],[ЕСН24]]</f>
        <v>#REF!</v>
      </c>
      <c r="DZ205" s="64" t="e">
        <f t="shared" ref="DZ205:DZ268" si="164">DP205-W205</f>
        <v>#REF!</v>
      </c>
      <c r="EA20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5" s="64" t="e">
        <f t="shared" ref="EB205:EB268" si="165">DR205-Y205</f>
        <v>#REF!</v>
      </c>
      <c r="EC205" s="64" t="e">
        <f t="shared" ref="EC205:EC268" si="166">DS205-Z205</f>
        <v>#REF!</v>
      </c>
      <c r="ED205" s="64" t="e">
        <f t="shared" ref="ED205:ED268" si="167">DT205-AA205</f>
        <v>#REF!</v>
      </c>
    </row>
    <row r="206" spans="1:134" ht="45" hidden="1">
      <c r="A206" s="70" t="s">
        <v>226</v>
      </c>
      <c r="B206" s="70">
        <v>194</v>
      </c>
      <c r="C206" s="71" t="s">
        <v>227</v>
      </c>
      <c r="D206" s="72" t="s">
        <v>228</v>
      </c>
      <c r="E206" s="73">
        <v>1</v>
      </c>
      <c r="F206" s="74" t="s">
        <v>229</v>
      </c>
      <c r="G206" s="73" t="s">
        <v>247</v>
      </c>
      <c r="H206" s="73" t="s">
        <v>231</v>
      </c>
      <c r="I206" s="73" t="s">
        <v>232</v>
      </c>
      <c r="J206" s="14" t="s">
        <v>362</v>
      </c>
      <c r="K206" s="75" t="s">
        <v>258</v>
      </c>
      <c r="L206" s="75" t="s">
        <v>259</v>
      </c>
      <c r="M206" s="75" t="s">
        <v>376</v>
      </c>
      <c r="N206" s="75" t="s">
        <v>377</v>
      </c>
      <c r="O206" s="70"/>
      <c r="P206" s="76" t="s">
        <v>947</v>
      </c>
      <c r="Q206" s="76" t="s">
        <v>874</v>
      </c>
      <c r="R206" s="76" t="s">
        <v>948</v>
      </c>
      <c r="S206" s="76" t="s">
        <v>507</v>
      </c>
      <c r="T206" s="77"/>
      <c r="U206" s="77"/>
      <c r="V206" s="76">
        <v>0</v>
      </c>
      <c r="W206" s="76">
        <v>0</v>
      </c>
      <c r="X206" s="78">
        <v>0</v>
      </c>
      <c r="Y206" s="76">
        <v>441.4479</v>
      </c>
      <c r="Z206" s="76">
        <v>0.72860000000000003</v>
      </c>
      <c r="AA206" s="76">
        <v>11.785599999999999</v>
      </c>
      <c r="AB206" s="76">
        <v>1485.88</v>
      </c>
      <c r="AC206" s="76">
        <v>453.96210000000002</v>
      </c>
      <c r="AD206" s="76">
        <v>0</v>
      </c>
      <c r="AE206" s="79">
        <v>0</v>
      </c>
      <c r="AF206" s="79">
        <v>0</v>
      </c>
      <c r="AG206" s="76">
        <v>453.96210000000002</v>
      </c>
      <c r="AH206" s="74">
        <v>43143</v>
      </c>
      <c r="AI206" s="74">
        <v>43175</v>
      </c>
      <c r="AJ206" s="93" t="s">
        <v>242</v>
      </c>
      <c r="AK206" s="63">
        <f t="shared" si="127"/>
        <v>0</v>
      </c>
      <c r="AL206" s="63">
        <f t="shared" si="128"/>
        <v>0</v>
      </c>
      <c r="AM206" s="63">
        <f t="shared" si="129"/>
        <v>0</v>
      </c>
      <c r="AN206" s="63">
        <f t="shared" si="130"/>
        <v>0</v>
      </c>
      <c r="AO206" s="63">
        <f t="shared" si="131"/>
        <v>0</v>
      </c>
      <c r="AP206" s="63">
        <f t="shared" si="132"/>
        <v>0</v>
      </c>
      <c r="AQ206" s="63">
        <f t="shared" si="133"/>
        <v>0</v>
      </c>
      <c r="AR206" s="63">
        <f t="shared" si="134"/>
        <v>0</v>
      </c>
      <c r="AS206" s="63">
        <f t="shared" si="135"/>
        <v>0</v>
      </c>
      <c r="AT206" s="64">
        <f t="shared" si="136"/>
        <v>0</v>
      </c>
      <c r="AU206" s="64">
        <f t="shared" si="137"/>
        <v>0</v>
      </c>
      <c r="AV206" s="76">
        <v>0</v>
      </c>
      <c r="AW206" s="76">
        <v>0</v>
      </c>
      <c r="AX206" s="76">
        <v>0</v>
      </c>
      <c r="AY206" s="76">
        <v>0</v>
      </c>
      <c r="AZ206" s="64">
        <f t="shared" si="138"/>
        <v>0</v>
      </c>
      <c r="BA206" s="76">
        <v>0</v>
      </c>
      <c r="BB206" s="76">
        <v>0</v>
      </c>
      <c r="BC206" s="76">
        <v>0</v>
      </c>
      <c r="BD206" s="64">
        <f t="shared" si="139"/>
        <v>0</v>
      </c>
      <c r="BE206" s="64">
        <f t="shared" si="140"/>
        <v>0</v>
      </c>
      <c r="BF206" s="76">
        <v>0</v>
      </c>
      <c r="BG206" s="76">
        <v>0</v>
      </c>
      <c r="BH206" s="76">
        <v>0</v>
      </c>
      <c r="BI206" s="76">
        <v>0</v>
      </c>
      <c r="BJ206" s="64">
        <f t="shared" si="141"/>
        <v>0</v>
      </c>
      <c r="BK206" s="76">
        <v>0</v>
      </c>
      <c r="BL206" s="76">
        <v>0</v>
      </c>
      <c r="BM206" s="76">
        <v>0</v>
      </c>
      <c r="BN206" s="76">
        <f t="shared" si="142"/>
        <v>0</v>
      </c>
      <c r="BO206" s="76">
        <f t="shared" si="143"/>
        <v>0</v>
      </c>
      <c r="BP206" s="76">
        <v>0</v>
      </c>
      <c r="BQ206" s="76">
        <v>0</v>
      </c>
      <c r="BR206" s="76">
        <v>0</v>
      </c>
      <c r="BS206" s="76">
        <v>0</v>
      </c>
      <c r="BT206" s="64">
        <f t="shared" si="144"/>
        <v>0</v>
      </c>
      <c r="BU206" s="76">
        <v>0</v>
      </c>
      <c r="BV206" s="76">
        <v>0</v>
      </c>
      <c r="BW206" s="76">
        <v>0</v>
      </c>
      <c r="BX206" s="76">
        <f t="shared" si="145"/>
        <v>0</v>
      </c>
      <c r="BY206" s="76">
        <f t="shared" si="146"/>
        <v>0</v>
      </c>
      <c r="BZ206" s="76">
        <f t="shared" si="147"/>
        <v>0</v>
      </c>
      <c r="CA206" s="76">
        <f t="shared" si="148"/>
        <v>0</v>
      </c>
      <c r="CB206" s="76">
        <f t="shared" si="149"/>
        <v>0</v>
      </c>
      <c r="CC206" s="76">
        <f t="shared" si="150"/>
        <v>0</v>
      </c>
      <c r="CD206" s="76">
        <f t="shared" si="151"/>
        <v>0</v>
      </c>
      <c r="CE206" s="76">
        <f t="shared" si="152"/>
        <v>0</v>
      </c>
      <c r="CF206" s="76">
        <f t="shared" si="153"/>
        <v>0</v>
      </c>
      <c r="CG206" s="76">
        <f t="shared" si="154"/>
        <v>0</v>
      </c>
      <c r="CH206" s="76">
        <f t="shared" si="155"/>
        <v>0</v>
      </c>
      <c r="CI206" s="76">
        <v>0</v>
      </c>
      <c r="CJ206" s="76">
        <v>0</v>
      </c>
      <c r="CK206" s="76">
        <v>0</v>
      </c>
      <c r="CL206" s="76">
        <v>0</v>
      </c>
      <c r="CM206" s="64">
        <f t="shared" si="156"/>
        <v>0</v>
      </c>
      <c r="CN206" s="76">
        <v>0</v>
      </c>
      <c r="CO206" s="76">
        <v>0</v>
      </c>
      <c r="CP206" s="76">
        <v>0</v>
      </c>
      <c r="CQ206" s="64">
        <f t="shared" si="157"/>
        <v>0</v>
      </c>
      <c r="CR206" s="64">
        <f t="shared" si="158"/>
        <v>0</v>
      </c>
      <c r="CS206" s="76">
        <v>0</v>
      </c>
      <c r="CT206" s="76">
        <v>0</v>
      </c>
      <c r="CU206" s="76">
        <v>0</v>
      </c>
      <c r="CV206" s="76">
        <v>0</v>
      </c>
      <c r="CW206" s="64">
        <f t="shared" si="159"/>
        <v>0</v>
      </c>
      <c r="CX206" s="76">
        <v>0</v>
      </c>
      <c r="CY206" s="76">
        <v>0</v>
      </c>
      <c r="CZ206" s="76">
        <v>0</v>
      </c>
      <c r="DA206" s="64">
        <f t="shared" si="160"/>
        <v>0</v>
      </c>
      <c r="DB206" s="64">
        <f t="shared" si="161"/>
        <v>0</v>
      </c>
      <c r="DC206" s="76">
        <v>0</v>
      </c>
      <c r="DD206" s="76">
        <v>0</v>
      </c>
      <c r="DE206" s="76">
        <v>0</v>
      </c>
      <c r="DF206" s="76">
        <v>0</v>
      </c>
      <c r="DG206" s="82">
        <f t="shared" si="162"/>
        <v>0</v>
      </c>
      <c r="DH206" s="83">
        <v>0</v>
      </c>
      <c r="DI206" s="83">
        <v>0</v>
      </c>
      <c r="DJ206" s="83">
        <v>0</v>
      </c>
      <c r="DK206" s="67" t="e">
        <f>#REF!+#REF!+#REF!+#REF!</f>
        <v>#REF!</v>
      </c>
      <c r="DL206" s="67" t="e">
        <f>#REF!+#REF!+AK206+BX206</f>
        <v>#REF!</v>
      </c>
      <c r="DM206" s="67" t="e">
        <f>#REF!+#REF!+AL206+BY206</f>
        <v>#REF!</v>
      </c>
      <c r="DN206" s="67" t="e">
        <f>#REF!+#REF!+AM206+BZ206</f>
        <v>#REF!</v>
      </c>
      <c r="DO206" s="67" t="e">
        <f>#REF!+#REF!+AN206+CA206</f>
        <v>#REF!</v>
      </c>
      <c r="DP206" s="67" t="e">
        <f>#REF!+#REF!+AO206+CB206</f>
        <v>#REF!</v>
      </c>
      <c r="DQ206" s="67" t="e">
        <f>#REF!+#REF!+AP206+CC206</f>
        <v>#REF!</v>
      </c>
      <c r="DR206" s="67" t="e">
        <f>#REF!+#REF!+AQ206+CD206</f>
        <v>#REF!</v>
      </c>
      <c r="DS206" s="67" t="e">
        <f>#REF!+#REF!+AR206+CE206</f>
        <v>#REF!</v>
      </c>
      <c r="DT206" s="67" t="e">
        <f>#REF!+#REF!+AS206+CF206</f>
        <v>#REF!</v>
      </c>
      <c r="DU206" s="64" t="e">
        <f>DK206-#REF!</f>
        <v>#REF!</v>
      </c>
      <c r="DV20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6" s="64" t="e">
        <f t="shared" si="163"/>
        <v>#REF!</v>
      </c>
      <c r="DX206" s="64" t="e">
        <f>DN206-Таблица13[[#This Row],[ФОТ20]]</f>
        <v>#REF!</v>
      </c>
      <c r="DY206" s="64" t="e">
        <f>DO206-Таблица13[[#This Row],[ЕСН24]]</f>
        <v>#REF!</v>
      </c>
      <c r="DZ206" s="64" t="e">
        <f t="shared" si="164"/>
        <v>#REF!</v>
      </c>
      <c r="EA20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6" s="64" t="e">
        <f t="shared" si="165"/>
        <v>#REF!</v>
      </c>
      <c r="EC206" s="64" t="e">
        <f t="shared" si="166"/>
        <v>#REF!</v>
      </c>
      <c r="ED206" s="64" t="e">
        <f t="shared" si="167"/>
        <v>#REF!</v>
      </c>
    </row>
    <row r="207" spans="1:134" ht="45" hidden="1">
      <c r="A207" s="70" t="s">
        <v>226</v>
      </c>
      <c r="B207" s="70">
        <v>195</v>
      </c>
      <c r="C207" s="71" t="s">
        <v>227</v>
      </c>
      <c r="D207" s="72" t="s">
        <v>228</v>
      </c>
      <c r="E207" s="73">
        <v>1</v>
      </c>
      <c r="F207" s="74" t="s">
        <v>229</v>
      </c>
      <c r="G207" s="73" t="s">
        <v>247</v>
      </c>
      <c r="H207" s="73" t="s">
        <v>231</v>
      </c>
      <c r="I207" s="73" t="s">
        <v>232</v>
      </c>
      <c r="J207" s="14" t="s">
        <v>362</v>
      </c>
      <c r="K207" s="75" t="s">
        <v>258</v>
      </c>
      <c r="L207" s="75" t="s">
        <v>259</v>
      </c>
      <c r="M207" s="75" t="s">
        <v>376</v>
      </c>
      <c r="N207" s="75" t="s">
        <v>377</v>
      </c>
      <c r="O207" s="70"/>
      <c r="P207" s="76" t="s">
        <v>949</v>
      </c>
      <c r="Q207" s="76" t="s">
        <v>877</v>
      </c>
      <c r="R207" s="76" t="s">
        <v>950</v>
      </c>
      <c r="S207" s="76" t="s">
        <v>507</v>
      </c>
      <c r="T207" s="77"/>
      <c r="U207" s="77"/>
      <c r="V207" s="76">
        <v>0</v>
      </c>
      <c r="W207" s="76">
        <v>0</v>
      </c>
      <c r="X207" s="78">
        <v>0</v>
      </c>
      <c r="Y207" s="76">
        <v>280.06579999999997</v>
      </c>
      <c r="Z207" s="76">
        <v>0.13170000000000001</v>
      </c>
      <c r="AA207" s="76">
        <v>15.3857</v>
      </c>
      <c r="AB207" s="76">
        <v>917.5</v>
      </c>
      <c r="AC207" s="76">
        <v>295.58319999999998</v>
      </c>
      <c r="AD207" s="76">
        <v>0</v>
      </c>
      <c r="AE207" s="79">
        <v>0</v>
      </c>
      <c r="AF207" s="79">
        <v>0</v>
      </c>
      <c r="AG207" s="76">
        <v>295.58319999999998</v>
      </c>
      <c r="AH207" s="74">
        <v>43143</v>
      </c>
      <c r="AI207" s="74">
        <v>43175</v>
      </c>
      <c r="AJ207" s="93" t="s">
        <v>242</v>
      </c>
      <c r="AK207" s="63">
        <f t="shared" si="127"/>
        <v>0</v>
      </c>
      <c r="AL207" s="63">
        <f t="shared" si="128"/>
        <v>0</v>
      </c>
      <c r="AM207" s="63">
        <f t="shared" si="129"/>
        <v>0</v>
      </c>
      <c r="AN207" s="63">
        <f t="shared" si="130"/>
        <v>0</v>
      </c>
      <c r="AO207" s="63">
        <f t="shared" si="131"/>
        <v>0</v>
      </c>
      <c r="AP207" s="63">
        <f t="shared" si="132"/>
        <v>0</v>
      </c>
      <c r="AQ207" s="63">
        <f t="shared" si="133"/>
        <v>0</v>
      </c>
      <c r="AR207" s="63">
        <f t="shared" si="134"/>
        <v>0</v>
      </c>
      <c r="AS207" s="63">
        <f t="shared" si="135"/>
        <v>0</v>
      </c>
      <c r="AT207" s="64">
        <f t="shared" si="136"/>
        <v>0</v>
      </c>
      <c r="AU207" s="64">
        <f t="shared" si="137"/>
        <v>0</v>
      </c>
      <c r="AV207" s="76">
        <v>0</v>
      </c>
      <c r="AW207" s="76">
        <v>0</v>
      </c>
      <c r="AX207" s="76">
        <v>0</v>
      </c>
      <c r="AY207" s="76">
        <v>0</v>
      </c>
      <c r="AZ207" s="64">
        <f t="shared" si="138"/>
        <v>0</v>
      </c>
      <c r="BA207" s="76">
        <v>0</v>
      </c>
      <c r="BB207" s="76">
        <v>0</v>
      </c>
      <c r="BC207" s="76">
        <v>0</v>
      </c>
      <c r="BD207" s="64">
        <f t="shared" si="139"/>
        <v>0</v>
      </c>
      <c r="BE207" s="64">
        <f t="shared" si="140"/>
        <v>0</v>
      </c>
      <c r="BF207" s="76">
        <v>0</v>
      </c>
      <c r="BG207" s="76">
        <v>0</v>
      </c>
      <c r="BH207" s="76">
        <v>0</v>
      </c>
      <c r="BI207" s="76">
        <v>0</v>
      </c>
      <c r="BJ207" s="64">
        <f t="shared" si="141"/>
        <v>0</v>
      </c>
      <c r="BK207" s="76">
        <v>0</v>
      </c>
      <c r="BL207" s="76">
        <v>0</v>
      </c>
      <c r="BM207" s="76">
        <v>0</v>
      </c>
      <c r="BN207" s="76">
        <f t="shared" si="142"/>
        <v>0</v>
      </c>
      <c r="BO207" s="76">
        <f t="shared" si="143"/>
        <v>0</v>
      </c>
      <c r="BP207" s="76">
        <v>0</v>
      </c>
      <c r="BQ207" s="76">
        <v>0</v>
      </c>
      <c r="BR207" s="76">
        <v>0</v>
      </c>
      <c r="BS207" s="76">
        <v>0</v>
      </c>
      <c r="BT207" s="64">
        <f t="shared" si="144"/>
        <v>0</v>
      </c>
      <c r="BU207" s="76">
        <v>0</v>
      </c>
      <c r="BV207" s="76">
        <v>0</v>
      </c>
      <c r="BW207" s="76">
        <v>0</v>
      </c>
      <c r="BX207" s="76">
        <f t="shared" si="145"/>
        <v>0</v>
      </c>
      <c r="BY207" s="76">
        <f t="shared" si="146"/>
        <v>0</v>
      </c>
      <c r="BZ207" s="76">
        <f t="shared" si="147"/>
        <v>0</v>
      </c>
      <c r="CA207" s="76">
        <f t="shared" si="148"/>
        <v>0</v>
      </c>
      <c r="CB207" s="76">
        <f t="shared" si="149"/>
        <v>0</v>
      </c>
      <c r="CC207" s="76">
        <f t="shared" si="150"/>
        <v>0</v>
      </c>
      <c r="CD207" s="76">
        <f t="shared" si="151"/>
        <v>0</v>
      </c>
      <c r="CE207" s="76">
        <f t="shared" si="152"/>
        <v>0</v>
      </c>
      <c r="CF207" s="76">
        <f t="shared" si="153"/>
        <v>0</v>
      </c>
      <c r="CG207" s="76">
        <f t="shared" si="154"/>
        <v>0</v>
      </c>
      <c r="CH207" s="76">
        <f t="shared" si="155"/>
        <v>0</v>
      </c>
      <c r="CI207" s="76">
        <v>0</v>
      </c>
      <c r="CJ207" s="76">
        <v>0</v>
      </c>
      <c r="CK207" s="76">
        <v>0</v>
      </c>
      <c r="CL207" s="76">
        <v>0</v>
      </c>
      <c r="CM207" s="64">
        <f t="shared" si="156"/>
        <v>0</v>
      </c>
      <c r="CN207" s="76">
        <v>0</v>
      </c>
      <c r="CO207" s="76">
        <v>0</v>
      </c>
      <c r="CP207" s="76">
        <v>0</v>
      </c>
      <c r="CQ207" s="64">
        <f t="shared" si="157"/>
        <v>0</v>
      </c>
      <c r="CR207" s="64">
        <f t="shared" si="158"/>
        <v>0</v>
      </c>
      <c r="CS207" s="76">
        <v>0</v>
      </c>
      <c r="CT207" s="76">
        <v>0</v>
      </c>
      <c r="CU207" s="76">
        <v>0</v>
      </c>
      <c r="CV207" s="76">
        <v>0</v>
      </c>
      <c r="CW207" s="64">
        <f t="shared" si="159"/>
        <v>0</v>
      </c>
      <c r="CX207" s="76">
        <v>0</v>
      </c>
      <c r="CY207" s="76">
        <v>0</v>
      </c>
      <c r="CZ207" s="76">
        <v>0</v>
      </c>
      <c r="DA207" s="64">
        <f t="shared" si="160"/>
        <v>0</v>
      </c>
      <c r="DB207" s="64">
        <f t="shared" si="161"/>
        <v>0</v>
      </c>
      <c r="DC207" s="76">
        <v>0</v>
      </c>
      <c r="DD207" s="76">
        <v>0</v>
      </c>
      <c r="DE207" s="76">
        <v>0</v>
      </c>
      <c r="DF207" s="76">
        <v>0</v>
      </c>
      <c r="DG207" s="82">
        <f t="shared" si="162"/>
        <v>0</v>
      </c>
      <c r="DH207" s="83">
        <v>0</v>
      </c>
      <c r="DI207" s="83">
        <v>0</v>
      </c>
      <c r="DJ207" s="83">
        <v>0</v>
      </c>
      <c r="DK207" s="67" t="e">
        <f>#REF!+#REF!+#REF!+#REF!</f>
        <v>#REF!</v>
      </c>
      <c r="DL207" s="67" t="e">
        <f>#REF!+#REF!+AK207+BX207</f>
        <v>#REF!</v>
      </c>
      <c r="DM207" s="67" t="e">
        <f>#REF!+#REF!+AL207+BY207</f>
        <v>#REF!</v>
      </c>
      <c r="DN207" s="67" t="e">
        <f>#REF!+#REF!+AM207+BZ207</f>
        <v>#REF!</v>
      </c>
      <c r="DO207" s="67" t="e">
        <f>#REF!+#REF!+AN207+CA207</f>
        <v>#REF!</v>
      </c>
      <c r="DP207" s="67" t="e">
        <f>#REF!+#REF!+AO207+CB207</f>
        <v>#REF!</v>
      </c>
      <c r="DQ207" s="67" t="e">
        <f>#REF!+#REF!+AP207+CC207</f>
        <v>#REF!</v>
      </c>
      <c r="DR207" s="67" t="e">
        <f>#REF!+#REF!+AQ207+CD207</f>
        <v>#REF!</v>
      </c>
      <c r="DS207" s="67" t="e">
        <f>#REF!+#REF!+AR207+CE207</f>
        <v>#REF!</v>
      </c>
      <c r="DT207" s="67" t="e">
        <f>#REF!+#REF!+AS207+CF207</f>
        <v>#REF!</v>
      </c>
      <c r="DU207" s="64" t="e">
        <f>DK207-#REF!</f>
        <v>#REF!</v>
      </c>
      <c r="DV20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7" s="64" t="e">
        <f t="shared" si="163"/>
        <v>#REF!</v>
      </c>
      <c r="DX207" s="64" t="e">
        <f>DN207-Таблица13[[#This Row],[ФОТ20]]</f>
        <v>#REF!</v>
      </c>
      <c r="DY207" s="64" t="e">
        <f>DO207-Таблица13[[#This Row],[ЕСН24]]</f>
        <v>#REF!</v>
      </c>
      <c r="DZ207" s="64" t="e">
        <f t="shared" si="164"/>
        <v>#REF!</v>
      </c>
      <c r="EA20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7" s="64" t="e">
        <f t="shared" si="165"/>
        <v>#REF!</v>
      </c>
      <c r="EC207" s="64" t="e">
        <f t="shared" si="166"/>
        <v>#REF!</v>
      </c>
      <c r="ED207" s="64" t="e">
        <f t="shared" si="167"/>
        <v>#REF!</v>
      </c>
    </row>
    <row r="208" spans="1:134" ht="45" hidden="1">
      <c r="A208" s="70" t="s">
        <v>226</v>
      </c>
      <c r="B208" s="70">
        <v>196</v>
      </c>
      <c r="C208" s="71" t="s">
        <v>227</v>
      </c>
      <c r="D208" s="72" t="s">
        <v>228</v>
      </c>
      <c r="E208" s="73">
        <v>1</v>
      </c>
      <c r="F208" s="74" t="s">
        <v>229</v>
      </c>
      <c r="G208" s="73" t="s">
        <v>247</v>
      </c>
      <c r="H208" s="73" t="s">
        <v>231</v>
      </c>
      <c r="I208" s="73" t="s">
        <v>232</v>
      </c>
      <c r="J208" s="14" t="s">
        <v>362</v>
      </c>
      <c r="K208" s="75" t="s">
        <v>258</v>
      </c>
      <c r="L208" s="75" t="s">
        <v>259</v>
      </c>
      <c r="M208" s="75" t="s">
        <v>376</v>
      </c>
      <c r="N208" s="75" t="s">
        <v>377</v>
      </c>
      <c r="O208" s="70"/>
      <c r="P208" s="76" t="s">
        <v>951</v>
      </c>
      <c r="Q208" s="76" t="s">
        <v>880</v>
      </c>
      <c r="R208" s="76" t="s">
        <v>952</v>
      </c>
      <c r="S208" s="76" t="s">
        <v>507</v>
      </c>
      <c r="T208" s="77"/>
      <c r="U208" s="77"/>
      <c r="V208" s="76">
        <v>0</v>
      </c>
      <c r="W208" s="76">
        <v>0</v>
      </c>
      <c r="X208" s="78">
        <v>0</v>
      </c>
      <c r="Y208" s="76">
        <v>354.94540000000001</v>
      </c>
      <c r="Z208" s="76">
        <v>0.33489999999999998</v>
      </c>
      <c r="AA208" s="76">
        <v>0.41699999999999998</v>
      </c>
      <c r="AB208" s="76">
        <v>1089.5</v>
      </c>
      <c r="AC208" s="76">
        <v>355.69740000000002</v>
      </c>
      <c r="AD208" s="76">
        <v>0</v>
      </c>
      <c r="AE208" s="79">
        <v>0</v>
      </c>
      <c r="AF208" s="79">
        <v>0</v>
      </c>
      <c r="AG208" s="76">
        <v>355.69740000000002</v>
      </c>
      <c r="AH208" s="74">
        <v>43143</v>
      </c>
      <c r="AI208" s="74">
        <v>43175</v>
      </c>
      <c r="AJ208" s="93" t="s">
        <v>242</v>
      </c>
      <c r="AK208" s="63">
        <f t="shared" si="127"/>
        <v>0</v>
      </c>
      <c r="AL208" s="63">
        <f t="shared" si="128"/>
        <v>0</v>
      </c>
      <c r="AM208" s="63">
        <f t="shared" si="129"/>
        <v>0</v>
      </c>
      <c r="AN208" s="63">
        <f t="shared" si="130"/>
        <v>0</v>
      </c>
      <c r="AO208" s="63">
        <f t="shared" si="131"/>
        <v>0</v>
      </c>
      <c r="AP208" s="63">
        <f t="shared" si="132"/>
        <v>0</v>
      </c>
      <c r="AQ208" s="63">
        <f t="shared" si="133"/>
        <v>0</v>
      </c>
      <c r="AR208" s="63">
        <f t="shared" si="134"/>
        <v>0</v>
      </c>
      <c r="AS208" s="63">
        <f t="shared" si="135"/>
        <v>0</v>
      </c>
      <c r="AT208" s="64">
        <f t="shared" si="136"/>
        <v>0</v>
      </c>
      <c r="AU208" s="64">
        <f t="shared" si="137"/>
        <v>0</v>
      </c>
      <c r="AV208" s="76">
        <v>0</v>
      </c>
      <c r="AW208" s="76">
        <v>0</v>
      </c>
      <c r="AX208" s="76">
        <v>0</v>
      </c>
      <c r="AY208" s="76">
        <v>0</v>
      </c>
      <c r="AZ208" s="64">
        <f t="shared" si="138"/>
        <v>0</v>
      </c>
      <c r="BA208" s="76">
        <v>0</v>
      </c>
      <c r="BB208" s="76">
        <v>0</v>
      </c>
      <c r="BC208" s="76">
        <v>0</v>
      </c>
      <c r="BD208" s="64">
        <f t="shared" si="139"/>
        <v>0</v>
      </c>
      <c r="BE208" s="64">
        <f t="shared" si="140"/>
        <v>0</v>
      </c>
      <c r="BF208" s="76">
        <v>0</v>
      </c>
      <c r="BG208" s="76">
        <v>0</v>
      </c>
      <c r="BH208" s="76">
        <v>0</v>
      </c>
      <c r="BI208" s="76">
        <v>0</v>
      </c>
      <c r="BJ208" s="64">
        <f t="shared" si="141"/>
        <v>0</v>
      </c>
      <c r="BK208" s="76">
        <v>0</v>
      </c>
      <c r="BL208" s="76">
        <v>0</v>
      </c>
      <c r="BM208" s="76">
        <v>0</v>
      </c>
      <c r="BN208" s="76">
        <f t="shared" si="142"/>
        <v>0</v>
      </c>
      <c r="BO208" s="76">
        <f t="shared" si="143"/>
        <v>0</v>
      </c>
      <c r="BP208" s="76">
        <v>0</v>
      </c>
      <c r="BQ208" s="76">
        <v>0</v>
      </c>
      <c r="BR208" s="76">
        <v>0</v>
      </c>
      <c r="BS208" s="76">
        <v>0</v>
      </c>
      <c r="BT208" s="64">
        <f t="shared" si="144"/>
        <v>0</v>
      </c>
      <c r="BU208" s="76">
        <v>0</v>
      </c>
      <c r="BV208" s="76">
        <v>0</v>
      </c>
      <c r="BW208" s="76">
        <v>0</v>
      </c>
      <c r="BX208" s="76">
        <f t="shared" si="145"/>
        <v>0</v>
      </c>
      <c r="BY208" s="76">
        <f t="shared" si="146"/>
        <v>0</v>
      </c>
      <c r="BZ208" s="76">
        <f t="shared" si="147"/>
        <v>0</v>
      </c>
      <c r="CA208" s="76">
        <f t="shared" si="148"/>
        <v>0</v>
      </c>
      <c r="CB208" s="76">
        <f t="shared" si="149"/>
        <v>0</v>
      </c>
      <c r="CC208" s="76">
        <f t="shared" si="150"/>
        <v>0</v>
      </c>
      <c r="CD208" s="76">
        <f t="shared" si="151"/>
        <v>0</v>
      </c>
      <c r="CE208" s="76">
        <f t="shared" si="152"/>
        <v>0</v>
      </c>
      <c r="CF208" s="76">
        <f t="shared" si="153"/>
        <v>0</v>
      </c>
      <c r="CG208" s="76">
        <f t="shared" si="154"/>
        <v>0</v>
      </c>
      <c r="CH208" s="76">
        <f t="shared" si="155"/>
        <v>0</v>
      </c>
      <c r="CI208" s="76">
        <v>0</v>
      </c>
      <c r="CJ208" s="76">
        <v>0</v>
      </c>
      <c r="CK208" s="76">
        <v>0</v>
      </c>
      <c r="CL208" s="76">
        <v>0</v>
      </c>
      <c r="CM208" s="64">
        <f t="shared" si="156"/>
        <v>0</v>
      </c>
      <c r="CN208" s="76">
        <v>0</v>
      </c>
      <c r="CO208" s="76">
        <v>0</v>
      </c>
      <c r="CP208" s="76">
        <v>0</v>
      </c>
      <c r="CQ208" s="64">
        <f t="shared" si="157"/>
        <v>0</v>
      </c>
      <c r="CR208" s="64">
        <f t="shared" si="158"/>
        <v>0</v>
      </c>
      <c r="CS208" s="76">
        <v>0</v>
      </c>
      <c r="CT208" s="76">
        <v>0</v>
      </c>
      <c r="CU208" s="76">
        <v>0</v>
      </c>
      <c r="CV208" s="76">
        <v>0</v>
      </c>
      <c r="CW208" s="64">
        <f t="shared" si="159"/>
        <v>0</v>
      </c>
      <c r="CX208" s="76">
        <v>0</v>
      </c>
      <c r="CY208" s="76">
        <v>0</v>
      </c>
      <c r="CZ208" s="76">
        <v>0</v>
      </c>
      <c r="DA208" s="64">
        <f t="shared" si="160"/>
        <v>0</v>
      </c>
      <c r="DB208" s="64">
        <f t="shared" si="161"/>
        <v>0</v>
      </c>
      <c r="DC208" s="76">
        <v>0</v>
      </c>
      <c r="DD208" s="76">
        <v>0</v>
      </c>
      <c r="DE208" s="76">
        <v>0</v>
      </c>
      <c r="DF208" s="76">
        <v>0</v>
      </c>
      <c r="DG208" s="82">
        <f t="shared" si="162"/>
        <v>0</v>
      </c>
      <c r="DH208" s="83">
        <v>0</v>
      </c>
      <c r="DI208" s="83">
        <v>0</v>
      </c>
      <c r="DJ208" s="83">
        <v>0</v>
      </c>
      <c r="DK208" s="67" t="e">
        <f>#REF!+#REF!+#REF!+#REF!</f>
        <v>#REF!</v>
      </c>
      <c r="DL208" s="67" t="e">
        <f>#REF!+#REF!+AK208+BX208</f>
        <v>#REF!</v>
      </c>
      <c r="DM208" s="67" t="e">
        <f>#REF!+#REF!+AL208+BY208</f>
        <v>#REF!</v>
      </c>
      <c r="DN208" s="67" t="e">
        <f>#REF!+#REF!+AM208+BZ208</f>
        <v>#REF!</v>
      </c>
      <c r="DO208" s="67" t="e">
        <f>#REF!+#REF!+AN208+CA208</f>
        <v>#REF!</v>
      </c>
      <c r="DP208" s="67" t="e">
        <f>#REF!+#REF!+AO208+CB208</f>
        <v>#REF!</v>
      </c>
      <c r="DQ208" s="67" t="e">
        <f>#REF!+#REF!+AP208+CC208</f>
        <v>#REF!</v>
      </c>
      <c r="DR208" s="67" t="e">
        <f>#REF!+#REF!+AQ208+CD208</f>
        <v>#REF!</v>
      </c>
      <c r="DS208" s="67" t="e">
        <f>#REF!+#REF!+AR208+CE208</f>
        <v>#REF!</v>
      </c>
      <c r="DT208" s="67" t="e">
        <f>#REF!+#REF!+AS208+CF208</f>
        <v>#REF!</v>
      </c>
      <c r="DU208" s="64" t="e">
        <f>DK208-#REF!</f>
        <v>#REF!</v>
      </c>
      <c r="DV20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8" s="64" t="e">
        <f t="shared" si="163"/>
        <v>#REF!</v>
      </c>
      <c r="DX208" s="64" t="e">
        <f>DN208-Таблица13[[#This Row],[ФОТ20]]</f>
        <v>#REF!</v>
      </c>
      <c r="DY208" s="64" t="e">
        <f>DO208-Таблица13[[#This Row],[ЕСН24]]</f>
        <v>#REF!</v>
      </c>
      <c r="DZ208" s="64" t="e">
        <f t="shared" si="164"/>
        <v>#REF!</v>
      </c>
      <c r="EA20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8" s="64" t="e">
        <f t="shared" si="165"/>
        <v>#REF!</v>
      </c>
      <c r="EC208" s="64" t="e">
        <f t="shared" si="166"/>
        <v>#REF!</v>
      </c>
      <c r="ED208" s="64" t="e">
        <f t="shared" si="167"/>
        <v>#REF!</v>
      </c>
    </row>
    <row r="209" spans="1:134" ht="45" hidden="1">
      <c r="A209" s="70" t="s">
        <v>226</v>
      </c>
      <c r="B209" s="70">
        <v>197</v>
      </c>
      <c r="C209" s="71" t="s">
        <v>227</v>
      </c>
      <c r="D209" s="72" t="s">
        <v>228</v>
      </c>
      <c r="E209" s="73">
        <v>1</v>
      </c>
      <c r="F209" s="74" t="s">
        <v>229</v>
      </c>
      <c r="G209" s="73" t="s">
        <v>247</v>
      </c>
      <c r="H209" s="73" t="s">
        <v>231</v>
      </c>
      <c r="I209" s="73" t="s">
        <v>232</v>
      </c>
      <c r="J209" s="14" t="s">
        <v>362</v>
      </c>
      <c r="K209" s="75" t="s">
        <v>258</v>
      </c>
      <c r="L209" s="75" t="s">
        <v>259</v>
      </c>
      <c r="M209" s="75" t="s">
        <v>376</v>
      </c>
      <c r="N209" s="75" t="s">
        <v>377</v>
      </c>
      <c r="O209" s="70"/>
      <c r="P209" s="76" t="s">
        <v>953</v>
      </c>
      <c r="Q209" s="76" t="s">
        <v>883</v>
      </c>
      <c r="R209" s="76" t="s">
        <v>954</v>
      </c>
      <c r="S209" s="76" t="s">
        <v>507</v>
      </c>
      <c r="T209" s="77"/>
      <c r="U209" s="77"/>
      <c r="V209" s="76">
        <v>0</v>
      </c>
      <c r="W209" s="76">
        <v>0</v>
      </c>
      <c r="X209" s="78">
        <v>0</v>
      </c>
      <c r="Y209" s="76">
        <v>724.39729999999997</v>
      </c>
      <c r="Z209" s="76">
        <v>0.26800000000000002</v>
      </c>
      <c r="AA209" s="76">
        <v>40.025599999999997</v>
      </c>
      <c r="AB209" s="76">
        <v>2575.5</v>
      </c>
      <c r="AC209" s="76">
        <v>764.69089999999994</v>
      </c>
      <c r="AD209" s="76">
        <v>0</v>
      </c>
      <c r="AE209" s="79">
        <v>0</v>
      </c>
      <c r="AF209" s="79">
        <v>0</v>
      </c>
      <c r="AG209" s="76">
        <v>764.69089999999994</v>
      </c>
      <c r="AH209" s="74">
        <v>43143</v>
      </c>
      <c r="AI209" s="74">
        <v>43175</v>
      </c>
      <c r="AJ209" s="93" t="s">
        <v>242</v>
      </c>
      <c r="AK209" s="63">
        <f t="shared" si="127"/>
        <v>0</v>
      </c>
      <c r="AL209" s="63">
        <f t="shared" si="128"/>
        <v>0</v>
      </c>
      <c r="AM209" s="63">
        <f t="shared" si="129"/>
        <v>0</v>
      </c>
      <c r="AN209" s="63">
        <f t="shared" si="130"/>
        <v>0</v>
      </c>
      <c r="AO209" s="63">
        <f t="shared" si="131"/>
        <v>0</v>
      </c>
      <c r="AP209" s="63">
        <f t="shared" si="132"/>
        <v>0</v>
      </c>
      <c r="AQ209" s="63">
        <f t="shared" si="133"/>
        <v>0</v>
      </c>
      <c r="AR209" s="63">
        <f t="shared" si="134"/>
        <v>0</v>
      </c>
      <c r="AS209" s="63">
        <f t="shared" si="135"/>
        <v>0</v>
      </c>
      <c r="AT209" s="64">
        <f t="shared" si="136"/>
        <v>0</v>
      </c>
      <c r="AU209" s="64">
        <f t="shared" si="137"/>
        <v>0</v>
      </c>
      <c r="AV209" s="76">
        <v>0</v>
      </c>
      <c r="AW209" s="76">
        <v>0</v>
      </c>
      <c r="AX209" s="76">
        <v>0</v>
      </c>
      <c r="AY209" s="76">
        <v>0</v>
      </c>
      <c r="AZ209" s="64">
        <f t="shared" si="138"/>
        <v>0</v>
      </c>
      <c r="BA209" s="76">
        <v>0</v>
      </c>
      <c r="BB209" s="76">
        <v>0</v>
      </c>
      <c r="BC209" s="76">
        <v>0</v>
      </c>
      <c r="BD209" s="64">
        <f t="shared" si="139"/>
        <v>0</v>
      </c>
      <c r="BE209" s="64">
        <f t="shared" si="140"/>
        <v>0</v>
      </c>
      <c r="BF209" s="76">
        <v>0</v>
      </c>
      <c r="BG209" s="76">
        <v>0</v>
      </c>
      <c r="BH209" s="76">
        <v>0</v>
      </c>
      <c r="BI209" s="76">
        <v>0</v>
      </c>
      <c r="BJ209" s="64">
        <f t="shared" si="141"/>
        <v>0</v>
      </c>
      <c r="BK209" s="76">
        <v>0</v>
      </c>
      <c r="BL209" s="76">
        <v>0</v>
      </c>
      <c r="BM209" s="76">
        <v>0</v>
      </c>
      <c r="BN209" s="76">
        <f t="shared" si="142"/>
        <v>0</v>
      </c>
      <c r="BO209" s="76">
        <f t="shared" si="143"/>
        <v>0</v>
      </c>
      <c r="BP209" s="76">
        <v>0</v>
      </c>
      <c r="BQ209" s="76">
        <v>0</v>
      </c>
      <c r="BR209" s="76">
        <v>0</v>
      </c>
      <c r="BS209" s="76">
        <v>0</v>
      </c>
      <c r="BT209" s="64">
        <f t="shared" si="144"/>
        <v>0</v>
      </c>
      <c r="BU209" s="76">
        <v>0</v>
      </c>
      <c r="BV209" s="76">
        <v>0</v>
      </c>
      <c r="BW209" s="76">
        <v>0</v>
      </c>
      <c r="BX209" s="76">
        <f t="shared" si="145"/>
        <v>0</v>
      </c>
      <c r="BY209" s="76">
        <f t="shared" si="146"/>
        <v>0</v>
      </c>
      <c r="BZ209" s="76">
        <f t="shared" si="147"/>
        <v>0</v>
      </c>
      <c r="CA209" s="76">
        <f t="shared" si="148"/>
        <v>0</v>
      </c>
      <c r="CB209" s="76">
        <f t="shared" si="149"/>
        <v>0</v>
      </c>
      <c r="CC209" s="76">
        <f t="shared" si="150"/>
        <v>0</v>
      </c>
      <c r="CD209" s="76">
        <f t="shared" si="151"/>
        <v>0</v>
      </c>
      <c r="CE209" s="76">
        <f t="shared" si="152"/>
        <v>0</v>
      </c>
      <c r="CF209" s="76">
        <f t="shared" si="153"/>
        <v>0</v>
      </c>
      <c r="CG209" s="76">
        <f t="shared" si="154"/>
        <v>0</v>
      </c>
      <c r="CH209" s="76">
        <f t="shared" si="155"/>
        <v>0</v>
      </c>
      <c r="CI209" s="76">
        <v>0</v>
      </c>
      <c r="CJ209" s="76">
        <v>0</v>
      </c>
      <c r="CK209" s="76">
        <v>0</v>
      </c>
      <c r="CL209" s="76">
        <v>0</v>
      </c>
      <c r="CM209" s="64">
        <f t="shared" si="156"/>
        <v>0</v>
      </c>
      <c r="CN209" s="76">
        <v>0</v>
      </c>
      <c r="CO209" s="76">
        <v>0</v>
      </c>
      <c r="CP209" s="76">
        <v>0</v>
      </c>
      <c r="CQ209" s="64">
        <f t="shared" si="157"/>
        <v>0</v>
      </c>
      <c r="CR209" s="64">
        <f t="shared" si="158"/>
        <v>0</v>
      </c>
      <c r="CS209" s="76">
        <v>0</v>
      </c>
      <c r="CT209" s="76">
        <v>0</v>
      </c>
      <c r="CU209" s="76">
        <v>0</v>
      </c>
      <c r="CV209" s="76">
        <v>0</v>
      </c>
      <c r="CW209" s="64">
        <f t="shared" si="159"/>
        <v>0</v>
      </c>
      <c r="CX209" s="76">
        <v>0</v>
      </c>
      <c r="CY209" s="76">
        <v>0</v>
      </c>
      <c r="CZ209" s="76">
        <v>0</v>
      </c>
      <c r="DA209" s="64">
        <f t="shared" si="160"/>
        <v>0</v>
      </c>
      <c r="DB209" s="64">
        <f t="shared" si="161"/>
        <v>0</v>
      </c>
      <c r="DC209" s="76">
        <v>0</v>
      </c>
      <c r="DD209" s="76">
        <v>0</v>
      </c>
      <c r="DE209" s="76">
        <v>0</v>
      </c>
      <c r="DF209" s="76">
        <v>0</v>
      </c>
      <c r="DG209" s="82">
        <f t="shared" si="162"/>
        <v>0</v>
      </c>
      <c r="DH209" s="83">
        <v>0</v>
      </c>
      <c r="DI209" s="83">
        <v>0</v>
      </c>
      <c r="DJ209" s="83">
        <v>0</v>
      </c>
      <c r="DK209" s="67" t="e">
        <f>#REF!+#REF!+#REF!+#REF!</f>
        <v>#REF!</v>
      </c>
      <c r="DL209" s="67" t="e">
        <f>#REF!+#REF!+AK209+BX209</f>
        <v>#REF!</v>
      </c>
      <c r="DM209" s="67" t="e">
        <f>#REF!+#REF!+AL209+BY209</f>
        <v>#REF!</v>
      </c>
      <c r="DN209" s="67" t="e">
        <f>#REF!+#REF!+AM209+BZ209</f>
        <v>#REF!</v>
      </c>
      <c r="DO209" s="67" t="e">
        <f>#REF!+#REF!+AN209+CA209</f>
        <v>#REF!</v>
      </c>
      <c r="DP209" s="67" t="e">
        <f>#REF!+#REF!+AO209+CB209</f>
        <v>#REF!</v>
      </c>
      <c r="DQ209" s="67" t="e">
        <f>#REF!+#REF!+AP209+CC209</f>
        <v>#REF!</v>
      </c>
      <c r="DR209" s="67" t="e">
        <f>#REF!+#REF!+AQ209+CD209</f>
        <v>#REF!</v>
      </c>
      <c r="DS209" s="67" t="e">
        <f>#REF!+#REF!+AR209+CE209</f>
        <v>#REF!</v>
      </c>
      <c r="DT209" s="67" t="e">
        <f>#REF!+#REF!+AS209+CF209</f>
        <v>#REF!</v>
      </c>
      <c r="DU209" s="64" t="e">
        <f>DK209-#REF!</f>
        <v>#REF!</v>
      </c>
      <c r="DV20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09" s="64" t="e">
        <f t="shared" si="163"/>
        <v>#REF!</v>
      </c>
      <c r="DX209" s="64" t="e">
        <f>DN209-Таблица13[[#This Row],[ФОТ20]]</f>
        <v>#REF!</v>
      </c>
      <c r="DY209" s="64" t="e">
        <f>DO209-Таблица13[[#This Row],[ЕСН24]]</f>
        <v>#REF!</v>
      </c>
      <c r="DZ209" s="64" t="e">
        <f t="shared" si="164"/>
        <v>#REF!</v>
      </c>
      <c r="EA20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09" s="64" t="e">
        <f t="shared" si="165"/>
        <v>#REF!</v>
      </c>
      <c r="EC209" s="64" t="e">
        <f t="shared" si="166"/>
        <v>#REF!</v>
      </c>
      <c r="ED209" s="64" t="e">
        <f t="shared" si="167"/>
        <v>#REF!</v>
      </c>
    </row>
    <row r="210" spans="1:134" ht="45" hidden="1">
      <c r="A210" s="70" t="s">
        <v>226</v>
      </c>
      <c r="B210" s="70">
        <v>198</v>
      </c>
      <c r="C210" s="71" t="s">
        <v>227</v>
      </c>
      <c r="D210" s="72" t="s">
        <v>228</v>
      </c>
      <c r="E210" s="73">
        <v>1</v>
      </c>
      <c r="F210" s="74" t="s">
        <v>229</v>
      </c>
      <c r="G210" s="73" t="s">
        <v>247</v>
      </c>
      <c r="H210" s="73" t="s">
        <v>231</v>
      </c>
      <c r="I210" s="73" t="s">
        <v>232</v>
      </c>
      <c r="J210" s="14" t="s">
        <v>362</v>
      </c>
      <c r="K210" s="75" t="s">
        <v>258</v>
      </c>
      <c r="L210" s="75" t="s">
        <v>259</v>
      </c>
      <c r="M210" s="75" t="s">
        <v>376</v>
      </c>
      <c r="N210" s="75" t="s">
        <v>377</v>
      </c>
      <c r="O210" s="70"/>
      <c r="P210" s="76" t="s">
        <v>955</v>
      </c>
      <c r="Q210" s="76" t="s">
        <v>886</v>
      </c>
      <c r="R210" s="76" t="s">
        <v>956</v>
      </c>
      <c r="S210" s="76" t="s">
        <v>507</v>
      </c>
      <c r="T210" s="77"/>
      <c r="U210" s="77"/>
      <c r="V210" s="76">
        <v>0</v>
      </c>
      <c r="W210" s="76">
        <v>0</v>
      </c>
      <c r="X210" s="78">
        <v>0</v>
      </c>
      <c r="Y210" s="76">
        <v>255.85039999999998</v>
      </c>
      <c r="Z210" s="76">
        <v>0.39090000000000003</v>
      </c>
      <c r="AA210" s="76">
        <v>0.2316</v>
      </c>
      <c r="AB210" s="76">
        <v>927.82</v>
      </c>
      <c r="AC210" s="76">
        <v>256.47289999999998</v>
      </c>
      <c r="AD210" s="76">
        <v>0</v>
      </c>
      <c r="AE210" s="79">
        <v>0</v>
      </c>
      <c r="AF210" s="79">
        <v>0</v>
      </c>
      <c r="AG210" s="76">
        <v>256.47289999999998</v>
      </c>
      <c r="AH210" s="74">
        <v>43143</v>
      </c>
      <c r="AI210" s="74">
        <v>43175</v>
      </c>
      <c r="AJ210" s="93" t="s">
        <v>242</v>
      </c>
      <c r="AK210" s="63">
        <f t="shared" si="127"/>
        <v>0</v>
      </c>
      <c r="AL210" s="63">
        <f t="shared" si="128"/>
        <v>0</v>
      </c>
      <c r="AM210" s="63">
        <f t="shared" si="129"/>
        <v>0</v>
      </c>
      <c r="AN210" s="63">
        <f t="shared" si="130"/>
        <v>0</v>
      </c>
      <c r="AO210" s="63">
        <f t="shared" si="131"/>
        <v>0</v>
      </c>
      <c r="AP210" s="63">
        <f t="shared" si="132"/>
        <v>0</v>
      </c>
      <c r="AQ210" s="63">
        <f t="shared" si="133"/>
        <v>0</v>
      </c>
      <c r="AR210" s="63">
        <f t="shared" si="134"/>
        <v>0</v>
      </c>
      <c r="AS210" s="63">
        <f t="shared" si="135"/>
        <v>0</v>
      </c>
      <c r="AT210" s="64">
        <f t="shared" si="136"/>
        <v>0</v>
      </c>
      <c r="AU210" s="64">
        <f t="shared" si="137"/>
        <v>0</v>
      </c>
      <c r="AV210" s="76">
        <v>0</v>
      </c>
      <c r="AW210" s="76">
        <v>0</v>
      </c>
      <c r="AX210" s="76">
        <v>0</v>
      </c>
      <c r="AY210" s="76">
        <v>0</v>
      </c>
      <c r="AZ210" s="64">
        <f t="shared" si="138"/>
        <v>0</v>
      </c>
      <c r="BA210" s="76">
        <v>0</v>
      </c>
      <c r="BB210" s="76">
        <v>0</v>
      </c>
      <c r="BC210" s="76">
        <v>0</v>
      </c>
      <c r="BD210" s="64">
        <f t="shared" si="139"/>
        <v>0</v>
      </c>
      <c r="BE210" s="64">
        <f t="shared" si="140"/>
        <v>0</v>
      </c>
      <c r="BF210" s="76">
        <v>0</v>
      </c>
      <c r="BG210" s="76">
        <v>0</v>
      </c>
      <c r="BH210" s="76">
        <v>0</v>
      </c>
      <c r="BI210" s="76">
        <v>0</v>
      </c>
      <c r="BJ210" s="64">
        <f t="shared" si="141"/>
        <v>0</v>
      </c>
      <c r="BK210" s="76">
        <v>0</v>
      </c>
      <c r="BL210" s="76">
        <v>0</v>
      </c>
      <c r="BM210" s="76">
        <v>0</v>
      </c>
      <c r="BN210" s="76">
        <f t="shared" si="142"/>
        <v>0</v>
      </c>
      <c r="BO210" s="76">
        <f t="shared" si="143"/>
        <v>0</v>
      </c>
      <c r="BP210" s="76">
        <v>0</v>
      </c>
      <c r="BQ210" s="76">
        <v>0</v>
      </c>
      <c r="BR210" s="76">
        <v>0</v>
      </c>
      <c r="BS210" s="76">
        <v>0</v>
      </c>
      <c r="BT210" s="64">
        <f t="shared" si="144"/>
        <v>0</v>
      </c>
      <c r="BU210" s="76">
        <v>0</v>
      </c>
      <c r="BV210" s="76">
        <v>0</v>
      </c>
      <c r="BW210" s="76">
        <v>0</v>
      </c>
      <c r="BX210" s="76">
        <f t="shared" si="145"/>
        <v>0</v>
      </c>
      <c r="BY210" s="76">
        <f t="shared" si="146"/>
        <v>0</v>
      </c>
      <c r="BZ210" s="76">
        <f t="shared" si="147"/>
        <v>0</v>
      </c>
      <c r="CA210" s="76">
        <f t="shared" si="148"/>
        <v>0</v>
      </c>
      <c r="CB210" s="76">
        <f t="shared" si="149"/>
        <v>0</v>
      </c>
      <c r="CC210" s="76">
        <f t="shared" si="150"/>
        <v>0</v>
      </c>
      <c r="CD210" s="76">
        <f t="shared" si="151"/>
        <v>0</v>
      </c>
      <c r="CE210" s="76">
        <f t="shared" si="152"/>
        <v>0</v>
      </c>
      <c r="CF210" s="76">
        <f t="shared" si="153"/>
        <v>0</v>
      </c>
      <c r="CG210" s="76">
        <f t="shared" si="154"/>
        <v>0</v>
      </c>
      <c r="CH210" s="76">
        <f t="shared" si="155"/>
        <v>0</v>
      </c>
      <c r="CI210" s="76">
        <v>0</v>
      </c>
      <c r="CJ210" s="76">
        <v>0</v>
      </c>
      <c r="CK210" s="76">
        <v>0</v>
      </c>
      <c r="CL210" s="76">
        <v>0</v>
      </c>
      <c r="CM210" s="64">
        <f t="shared" si="156"/>
        <v>0</v>
      </c>
      <c r="CN210" s="76">
        <v>0</v>
      </c>
      <c r="CO210" s="76">
        <v>0</v>
      </c>
      <c r="CP210" s="76">
        <v>0</v>
      </c>
      <c r="CQ210" s="64">
        <f t="shared" si="157"/>
        <v>0</v>
      </c>
      <c r="CR210" s="64">
        <f t="shared" si="158"/>
        <v>0</v>
      </c>
      <c r="CS210" s="76">
        <v>0</v>
      </c>
      <c r="CT210" s="76">
        <v>0</v>
      </c>
      <c r="CU210" s="76">
        <v>0</v>
      </c>
      <c r="CV210" s="76">
        <v>0</v>
      </c>
      <c r="CW210" s="64">
        <f t="shared" si="159"/>
        <v>0</v>
      </c>
      <c r="CX210" s="76">
        <v>0</v>
      </c>
      <c r="CY210" s="76">
        <v>0</v>
      </c>
      <c r="CZ210" s="76">
        <v>0</v>
      </c>
      <c r="DA210" s="64">
        <f t="shared" si="160"/>
        <v>0</v>
      </c>
      <c r="DB210" s="64">
        <f t="shared" si="161"/>
        <v>0</v>
      </c>
      <c r="DC210" s="76">
        <v>0</v>
      </c>
      <c r="DD210" s="76">
        <v>0</v>
      </c>
      <c r="DE210" s="76">
        <v>0</v>
      </c>
      <c r="DF210" s="76">
        <v>0</v>
      </c>
      <c r="DG210" s="82">
        <f t="shared" si="162"/>
        <v>0</v>
      </c>
      <c r="DH210" s="83">
        <v>0</v>
      </c>
      <c r="DI210" s="83">
        <v>0</v>
      </c>
      <c r="DJ210" s="83">
        <v>0</v>
      </c>
      <c r="DK210" s="67" t="e">
        <f>#REF!+#REF!+#REF!+#REF!</f>
        <v>#REF!</v>
      </c>
      <c r="DL210" s="67" t="e">
        <f>#REF!+#REF!+AK210+BX210</f>
        <v>#REF!</v>
      </c>
      <c r="DM210" s="67" t="e">
        <f>#REF!+#REF!+AL210+BY210</f>
        <v>#REF!</v>
      </c>
      <c r="DN210" s="67" t="e">
        <f>#REF!+#REF!+AM210+BZ210</f>
        <v>#REF!</v>
      </c>
      <c r="DO210" s="67" t="e">
        <f>#REF!+#REF!+AN210+CA210</f>
        <v>#REF!</v>
      </c>
      <c r="DP210" s="67" t="e">
        <f>#REF!+#REF!+AO210+CB210</f>
        <v>#REF!</v>
      </c>
      <c r="DQ210" s="67" t="e">
        <f>#REF!+#REF!+AP210+CC210</f>
        <v>#REF!</v>
      </c>
      <c r="DR210" s="67" t="e">
        <f>#REF!+#REF!+AQ210+CD210</f>
        <v>#REF!</v>
      </c>
      <c r="DS210" s="67" t="e">
        <f>#REF!+#REF!+AR210+CE210</f>
        <v>#REF!</v>
      </c>
      <c r="DT210" s="67" t="e">
        <f>#REF!+#REF!+AS210+CF210</f>
        <v>#REF!</v>
      </c>
      <c r="DU210" s="64" t="e">
        <f>DK210-#REF!</f>
        <v>#REF!</v>
      </c>
      <c r="DV21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0" s="64" t="e">
        <f t="shared" si="163"/>
        <v>#REF!</v>
      </c>
      <c r="DX210" s="64" t="e">
        <f>DN210-Таблица13[[#This Row],[ФОТ20]]</f>
        <v>#REF!</v>
      </c>
      <c r="DY210" s="64" t="e">
        <f>DO210-Таблица13[[#This Row],[ЕСН24]]</f>
        <v>#REF!</v>
      </c>
      <c r="DZ210" s="64" t="e">
        <f t="shared" si="164"/>
        <v>#REF!</v>
      </c>
      <c r="EA21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0" s="64" t="e">
        <f t="shared" si="165"/>
        <v>#REF!</v>
      </c>
      <c r="EC210" s="64" t="e">
        <f t="shared" si="166"/>
        <v>#REF!</v>
      </c>
      <c r="ED210" s="64" t="e">
        <f t="shared" si="167"/>
        <v>#REF!</v>
      </c>
    </row>
    <row r="211" spans="1:134" ht="45" hidden="1">
      <c r="A211" s="70" t="s">
        <v>226</v>
      </c>
      <c r="B211" s="70">
        <v>199</v>
      </c>
      <c r="C211" s="71" t="s">
        <v>227</v>
      </c>
      <c r="D211" s="72" t="s">
        <v>228</v>
      </c>
      <c r="E211" s="73">
        <v>1</v>
      </c>
      <c r="F211" s="74" t="s">
        <v>229</v>
      </c>
      <c r="G211" s="73" t="s">
        <v>247</v>
      </c>
      <c r="H211" s="73" t="s">
        <v>231</v>
      </c>
      <c r="I211" s="73" t="s">
        <v>232</v>
      </c>
      <c r="J211" s="14" t="s">
        <v>362</v>
      </c>
      <c r="K211" s="75" t="s">
        <v>258</v>
      </c>
      <c r="L211" s="75" t="s">
        <v>259</v>
      </c>
      <c r="M211" s="75" t="s">
        <v>376</v>
      </c>
      <c r="N211" s="75" t="s">
        <v>377</v>
      </c>
      <c r="O211" s="70"/>
      <c r="P211" s="76" t="s">
        <v>957</v>
      </c>
      <c r="Q211" s="76" t="s">
        <v>889</v>
      </c>
      <c r="R211" s="76" t="s">
        <v>958</v>
      </c>
      <c r="S211" s="76" t="s">
        <v>507</v>
      </c>
      <c r="T211" s="77"/>
      <c r="U211" s="77"/>
      <c r="V211" s="76">
        <v>0</v>
      </c>
      <c r="W211" s="76">
        <v>0</v>
      </c>
      <c r="X211" s="78">
        <v>0</v>
      </c>
      <c r="Y211" s="76">
        <v>320.37099999999998</v>
      </c>
      <c r="Z211" s="76">
        <v>7.5811999999999999</v>
      </c>
      <c r="AA211" s="76">
        <v>4.4865000000000004</v>
      </c>
      <c r="AB211" s="76">
        <v>1067.0999999999999</v>
      </c>
      <c r="AC211" s="76">
        <v>332.43870000000004</v>
      </c>
      <c r="AD211" s="76">
        <v>0</v>
      </c>
      <c r="AE211" s="79">
        <v>0</v>
      </c>
      <c r="AF211" s="79">
        <v>0</v>
      </c>
      <c r="AG211" s="76">
        <v>332.43870000000004</v>
      </c>
      <c r="AH211" s="74">
        <v>43143</v>
      </c>
      <c r="AI211" s="74">
        <v>43175</v>
      </c>
      <c r="AJ211" s="93" t="s">
        <v>242</v>
      </c>
      <c r="AK211" s="63">
        <f t="shared" si="127"/>
        <v>0</v>
      </c>
      <c r="AL211" s="63">
        <f t="shared" si="128"/>
        <v>0</v>
      </c>
      <c r="AM211" s="63">
        <f t="shared" si="129"/>
        <v>0</v>
      </c>
      <c r="AN211" s="63">
        <f t="shared" si="130"/>
        <v>0</v>
      </c>
      <c r="AO211" s="63">
        <f t="shared" si="131"/>
        <v>0</v>
      </c>
      <c r="AP211" s="63">
        <f t="shared" si="132"/>
        <v>0</v>
      </c>
      <c r="AQ211" s="63">
        <f t="shared" si="133"/>
        <v>0</v>
      </c>
      <c r="AR211" s="63">
        <f t="shared" si="134"/>
        <v>0</v>
      </c>
      <c r="AS211" s="63">
        <f t="shared" si="135"/>
        <v>0</v>
      </c>
      <c r="AT211" s="64">
        <f t="shared" si="136"/>
        <v>0</v>
      </c>
      <c r="AU211" s="64">
        <f t="shared" si="137"/>
        <v>0</v>
      </c>
      <c r="AV211" s="76">
        <v>0</v>
      </c>
      <c r="AW211" s="76">
        <v>0</v>
      </c>
      <c r="AX211" s="76">
        <v>0</v>
      </c>
      <c r="AY211" s="76">
        <v>0</v>
      </c>
      <c r="AZ211" s="64">
        <f t="shared" si="138"/>
        <v>0</v>
      </c>
      <c r="BA211" s="76">
        <v>0</v>
      </c>
      <c r="BB211" s="76">
        <v>0</v>
      </c>
      <c r="BC211" s="76">
        <v>0</v>
      </c>
      <c r="BD211" s="64">
        <f t="shared" si="139"/>
        <v>0</v>
      </c>
      <c r="BE211" s="64">
        <f t="shared" si="140"/>
        <v>0</v>
      </c>
      <c r="BF211" s="76">
        <v>0</v>
      </c>
      <c r="BG211" s="76">
        <v>0</v>
      </c>
      <c r="BH211" s="76">
        <v>0</v>
      </c>
      <c r="BI211" s="76">
        <v>0</v>
      </c>
      <c r="BJ211" s="64">
        <f t="shared" si="141"/>
        <v>0</v>
      </c>
      <c r="BK211" s="76">
        <v>0</v>
      </c>
      <c r="BL211" s="76">
        <v>0</v>
      </c>
      <c r="BM211" s="76">
        <v>0</v>
      </c>
      <c r="BN211" s="76">
        <f t="shared" si="142"/>
        <v>0</v>
      </c>
      <c r="BO211" s="76">
        <f t="shared" si="143"/>
        <v>0</v>
      </c>
      <c r="BP211" s="76">
        <v>0</v>
      </c>
      <c r="BQ211" s="76">
        <v>0</v>
      </c>
      <c r="BR211" s="76">
        <v>0</v>
      </c>
      <c r="BS211" s="76">
        <v>0</v>
      </c>
      <c r="BT211" s="64">
        <f t="shared" si="144"/>
        <v>0</v>
      </c>
      <c r="BU211" s="76">
        <v>0</v>
      </c>
      <c r="BV211" s="76">
        <v>0</v>
      </c>
      <c r="BW211" s="76">
        <v>0</v>
      </c>
      <c r="BX211" s="76">
        <f t="shared" si="145"/>
        <v>0</v>
      </c>
      <c r="BY211" s="76">
        <f t="shared" si="146"/>
        <v>0</v>
      </c>
      <c r="BZ211" s="76">
        <f t="shared" si="147"/>
        <v>0</v>
      </c>
      <c r="CA211" s="76">
        <f t="shared" si="148"/>
        <v>0</v>
      </c>
      <c r="CB211" s="76">
        <f t="shared" si="149"/>
        <v>0</v>
      </c>
      <c r="CC211" s="76">
        <f t="shared" si="150"/>
        <v>0</v>
      </c>
      <c r="CD211" s="76">
        <f t="shared" si="151"/>
        <v>0</v>
      </c>
      <c r="CE211" s="76">
        <f t="shared" si="152"/>
        <v>0</v>
      </c>
      <c r="CF211" s="76">
        <f t="shared" si="153"/>
        <v>0</v>
      </c>
      <c r="CG211" s="76">
        <f t="shared" si="154"/>
        <v>0</v>
      </c>
      <c r="CH211" s="76">
        <f t="shared" si="155"/>
        <v>0</v>
      </c>
      <c r="CI211" s="76">
        <v>0</v>
      </c>
      <c r="CJ211" s="76">
        <v>0</v>
      </c>
      <c r="CK211" s="76">
        <v>0</v>
      </c>
      <c r="CL211" s="76">
        <v>0</v>
      </c>
      <c r="CM211" s="64">
        <f t="shared" si="156"/>
        <v>0</v>
      </c>
      <c r="CN211" s="76">
        <v>0</v>
      </c>
      <c r="CO211" s="76">
        <v>0</v>
      </c>
      <c r="CP211" s="76">
        <v>0</v>
      </c>
      <c r="CQ211" s="64">
        <f t="shared" si="157"/>
        <v>0</v>
      </c>
      <c r="CR211" s="64">
        <f t="shared" si="158"/>
        <v>0</v>
      </c>
      <c r="CS211" s="76">
        <v>0</v>
      </c>
      <c r="CT211" s="76">
        <v>0</v>
      </c>
      <c r="CU211" s="76">
        <v>0</v>
      </c>
      <c r="CV211" s="76">
        <v>0</v>
      </c>
      <c r="CW211" s="64">
        <f t="shared" si="159"/>
        <v>0</v>
      </c>
      <c r="CX211" s="76">
        <v>0</v>
      </c>
      <c r="CY211" s="76">
        <v>0</v>
      </c>
      <c r="CZ211" s="76">
        <v>0</v>
      </c>
      <c r="DA211" s="64">
        <f t="shared" si="160"/>
        <v>0</v>
      </c>
      <c r="DB211" s="64">
        <f t="shared" si="161"/>
        <v>0</v>
      </c>
      <c r="DC211" s="76">
        <v>0</v>
      </c>
      <c r="DD211" s="76">
        <v>0</v>
      </c>
      <c r="DE211" s="76">
        <v>0</v>
      </c>
      <c r="DF211" s="76">
        <v>0</v>
      </c>
      <c r="DG211" s="82">
        <f t="shared" si="162"/>
        <v>0</v>
      </c>
      <c r="DH211" s="83">
        <v>0</v>
      </c>
      <c r="DI211" s="83">
        <v>0</v>
      </c>
      <c r="DJ211" s="83">
        <v>0</v>
      </c>
      <c r="DK211" s="67" t="e">
        <f>#REF!+#REF!+#REF!+#REF!</f>
        <v>#REF!</v>
      </c>
      <c r="DL211" s="67" t="e">
        <f>#REF!+#REF!+AK211+BX211</f>
        <v>#REF!</v>
      </c>
      <c r="DM211" s="67" t="e">
        <f>#REF!+#REF!+AL211+BY211</f>
        <v>#REF!</v>
      </c>
      <c r="DN211" s="67" t="e">
        <f>#REF!+#REF!+AM211+BZ211</f>
        <v>#REF!</v>
      </c>
      <c r="DO211" s="67" t="e">
        <f>#REF!+#REF!+AN211+CA211</f>
        <v>#REF!</v>
      </c>
      <c r="DP211" s="67" t="e">
        <f>#REF!+#REF!+AO211+CB211</f>
        <v>#REF!</v>
      </c>
      <c r="DQ211" s="67" t="e">
        <f>#REF!+#REF!+AP211+CC211</f>
        <v>#REF!</v>
      </c>
      <c r="DR211" s="67" t="e">
        <f>#REF!+#REF!+AQ211+CD211</f>
        <v>#REF!</v>
      </c>
      <c r="DS211" s="67" t="e">
        <f>#REF!+#REF!+AR211+CE211</f>
        <v>#REF!</v>
      </c>
      <c r="DT211" s="67" t="e">
        <f>#REF!+#REF!+AS211+CF211</f>
        <v>#REF!</v>
      </c>
      <c r="DU211" s="64" t="e">
        <f>DK211-#REF!</f>
        <v>#REF!</v>
      </c>
      <c r="DV21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1" s="64" t="e">
        <f t="shared" si="163"/>
        <v>#REF!</v>
      </c>
      <c r="DX211" s="64" t="e">
        <f>DN211-Таблица13[[#This Row],[ФОТ20]]</f>
        <v>#REF!</v>
      </c>
      <c r="DY211" s="64" t="e">
        <f>DO211-Таблица13[[#This Row],[ЕСН24]]</f>
        <v>#REF!</v>
      </c>
      <c r="DZ211" s="64" t="e">
        <f t="shared" si="164"/>
        <v>#REF!</v>
      </c>
      <c r="EA21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1" s="64" t="e">
        <f t="shared" si="165"/>
        <v>#REF!</v>
      </c>
      <c r="EC211" s="64" t="e">
        <f t="shared" si="166"/>
        <v>#REF!</v>
      </c>
      <c r="ED211" s="64" t="e">
        <f t="shared" si="167"/>
        <v>#REF!</v>
      </c>
    </row>
    <row r="212" spans="1:134" ht="45" hidden="1">
      <c r="A212" s="70" t="s">
        <v>226</v>
      </c>
      <c r="B212" s="70">
        <v>200</v>
      </c>
      <c r="C212" s="71" t="s">
        <v>227</v>
      </c>
      <c r="D212" s="72" t="s">
        <v>228</v>
      </c>
      <c r="E212" s="73">
        <v>1</v>
      </c>
      <c r="F212" s="74" t="s">
        <v>229</v>
      </c>
      <c r="G212" s="73" t="s">
        <v>247</v>
      </c>
      <c r="H212" s="73" t="s">
        <v>231</v>
      </c>
      <c r="I212" s="73" t="s">
        <v>232</v>
      </c>
      <c r="J212" s="14" t="s">
        <v>362</v>
      </c>
      <c r="K212" s="75" t="s">
        <v>258</v>
      </c>
      <c r="L212" s="75" t="s">
        <v>259</v>
      </c>
      <c r="M212" s="75" t="s">
        <v>376</v>
      </c>
      <c r="N212" s="75" t="s">
        <v>377</v>
      </c>
      <c r="O212" s="70"/>
      <c r="P212" s="76" t="s">
        <v>959</v>
      </c>
      <c r="Q212" s="76" t="s">
        <v>892</v>
      </c>
      <c r="R212" s="76" t="s">
        <v>960</v>
      </c>
      <c r="S212" s="76" t="s">
        <v>507</v>
      </c>
      <c r="T212" s="77"/>
      <c r="U212" s="77"/>
      <c r="V212" s="76">
        <v>0</v>
      </c>
      <c r="W212" s="76">
        <v>0</v>
      </c>
      <c r="X212" s="78">
        <v>0</v>
      </c>
      <c r="Y212" s="76">
        <v>189.57589999999999</v>
      </c>
      <c r="Z212" s="76">
        <v>51.857700000000001</v>
      </c>
      <c r="AA212" s="76">
        <v>193.51590000000002</v>
      </c>
      <c r="AB212" s="76">
        <v>759.78</v>
      </c>
      <c r="AC212" s="76">
        <v>434.9495</v>
      </c>
      <c r="AD212" s="76">
        <v>0</v>
      </c>
      <c r="AE212" s="79">
        <v>0</v>
      </c>
      <c r="AF212" s="79">
        <v>0</v>
      </c>
      <c r="AG212" s="76">
        <v>434.9495</v>
      </c>
      <c r="AH212" s="74">
        <v>43143</v>
      </c>
      <c r="AI212" s="74">
        <v>43175</v>
      </c>
      <c r="AJ212" s="93" t="s">
        <v>242</v>
      </c>
      <c r="AK212" s="63">
        <f t="shared" si="127"/>
        <v>0</v>
      </c>
      <c r="AL212" s="63">
        <f t="shared" si="128"/>
        <v>0</v>
      </c>
      <c r="AM212" s="63">
        <f t="shared" si="129"/>
        <v>0</v>
      </c>
      <c r="AN212" s="63">
        <f t="shared" si="130"/>
        <v>0</v>
      </c>
      <c r="AO212" s="63">
        <f t="shared" si="131"/>
        <v>0</v>
      </c>
      <c r="AP212" s="63">
        <f t="shared" si="132"/>
        <v>0</v>
      </c>
      <c r="AQ212" s="63">
        <f t="shared" si="133"/>
        <v>0</v>
      </c>
      <c r="AR212" s="63">
        <f t="shared" si="134"/>
        <v>0</v>
      </c>
      <c r="AS212" s="63">
        <f t="shared" si="135"/>
        <v>0</v>
      </c>
      <c r="AT212" s="64">
        <f t="shared" si="136"/>
        <v>0</v>
      </c>
      <c r="AU212" s="64">
        <f t="shared" si="137"/>
        <v>0</v>
      </c>
      <c r="AV212" s="76">
        <v>0</v>
      </c>
      <c r="AW212" s="76">
        <v>0</v>
      </c>
      <c r="AX212" s="76">
        <v>0</v>
      </c>
      <c r="AY212" s="76">
        <v>0</v>
      </c>
      <c r="AZ212" s="64">
        <f t="shared" si="138"/>
        <v>0</v>
      </c>
      <c r="BA212" s="76">
        <v>0</v>
      </c>
      <c r="BB212" s="76">
        <v>0</v>
      </c>
      <c r="BC212" s="76">
        <v>0</v>
      </c>
      <c r="BD212" s="64">
        <f t="shared" si="139"/>
        <v>0</v>
      </c>
      <c r="BE212" s="64">
        <f t="shared" si="140"/>
        <v>0</v>
      </c>
      <c r="BF212" s="76">
        <v>0</v>
      </c>
      <c r="BG212" s="76">
        <v>0</v>
      </c>
      <c r="BH212" s="76">
        <v>0</v>
      </c>
      <c r="BI212" s="76">
        <v>0</v>
      </c>
      <c r="BJ212" s="64">
        <f t="shared" si="141"/>
        <v>0</v>
      </c>
      <c r="BK212" s="76">
        <v>0</v>
      </c>
      <c r="BL212" s="76">
        <v>0</v>
      </c>
      <c r="BM212" s="76">
        <v>0</v>
      </c>
      <c r="BN212" s="76">
        <f t="shared" si="142"/>
        <v>0</v>
      </c>
      <c r="BO212" s="76">
        <f t="shared" si="143"/>
        <v>0</v>
      </c>
      <c r="BP212" s="76">
        <v>0</v>
      </c>
      <c r="BQ212" s="76">
        <v>0</v>
      </c>
      <c r="BR212" s="76">
        <v>0</v>
      </c>
      <c r="BS212" s="76">
        <v>0</v>
      </c>
      <c r="BT212" s="64">
        <f t="shared" si="144"/>
        <v>0</v>
      </c>
      <c r="BU212" s="76">
        <v>0</v>
      </c>
      <c r="BV212" s="76">
        <v>0</v>
      </c>
      <c r="BW212" s="76">
        <v>0</v>
      </c>
      <c r="BX212" s="76">
        <f t="shared" si="145"/>
        <v>0</v>
      </c>
      <c r="BY212" s="76">
        <f t="shared" si="146"/>
        <v>0</v>
      </c>
      <c r="BZ212" s="76">
        <f t="shared" si="147"/>
        <v>0</v>
      </c>
      <c r="CA212" s="76">
        <f t="shared" si="148"/>
        <v>0</v>
      </c>
      <c r="CB212" s="76">
        <f t="shared" si="149"/>
        <v>0</v>
      </c>
      <c r="CC212" s="76">
        <f t="shared" si="150"/>
        <v>0</v>
      </c>
      <c r="CD212" s="76">
        <f t="shared" si="151"/>
        <v>0</v>
      </c>
      <c r="CE212" s="76">
        <f t="shared" si="152"/>
        <v>0</v>
      </c>
      <c r="CF212" s="76">
        <f t="shared" si="153"/>
        <v>0</v>
      </c>
      <c r="CG212" s="76">
        <f t="shared" si="154"/>
        <v>0</v>
      </c>
      <c r="CH212" s="76">
        <f t="shared" si="155"/>
        <v>0</v>
      </c>
      <c r="CI212" s="76">
        <v>0</v>
      </c>
      <c r="CJ212" s="76">
        <v>0</v>
      </c>
      <c r="CK212" s="76">
        <v>0</v>
      </c>
      <c r="CL212" s="76">
        <v>0</v>
      </c>
      <c r="CM212" s="64">
        <f t="shared" si="156"/>
        <v>0</v>
      </c>
      <c r="CN212" s="76">
        <v>0</v>
      </c>
      <c r="CO212" s="76">
        <v>0</v>
      </c>
      <c r="CP212" s="76">
        <v>0</v>
      </c>
      <c r="CQ212" s="64">
        <f t="shared" si="157"/>
        <v>0</v>
      </c>
      <c r="CR212" s="64">
        <f t="shared" si="158"/>
        <v>0</v>
      </c>
      <c r="CS212" s="76">
        <v>0</v>
      </c>
      <c r="CT212" s="76">
        <v>0</v>
      </c>
      <c r="CU212" s="76">
        <v>0</v>
      </c>
      <c r="CV212" s="76">
        <v>0</v>
      </c>
      <c r="CW212" s="64">
        <f t="shared" si="159"/>
        <v>0</v>
      </c>
      <c r="CX212" s="76">
        <v>0</v>
      </c>
      <c r="CY212" s="76">
        <v>0</v>
      </c>
      <c r="CZ212" s="76">
        <v>0</v>
      </c>
      <c r="DA212" s="64">
        <f t="shared" si="160"/>
        <v>0</v>
      </c>
      <c r="DB212" s="64">
        <f t="shared" si="161"/>
        <v>0</v>
      </c>
      <c r="DC212" s="76">
        <v>0</v>
      </c>
      <c r="DD212" s="76">
        <v>0</v>
      </c>
      <c r="DE212" s="76">
        <v>0</v>
      </c>
      <c r="DF212" s="76">
        <v>0</v>
      </c>
      <c r="DG212" s="82">
        <f t="shared" si="162"/>
        <v>0</v>
      </c>
      <c r="DH212" s="83">
        <v>0</v>
      </c>
      <c r="DI212" s="83">
        <v>0</v>
      </c>
      <c r="DJ212" s="83">
        <v>0</v>
      </c>
      <c r="DK212" s="67" t="e">
        <f>#REF!+#REF!+#REF!+#REF!</f>
        <v>#REF!</v>
      </c>
      <c r="DL212" s="67" t="e">
        <f>#REF!+#REF!+AK212+BX212</f>
        <v>#REF!</v>
      </c>
      <c r="DM212" s="67" t="e">
        <f>#REF!+#REF!+AL212+BY212</f>
        <v>#REF!</v>
      </c>
      <c r="DN212" s="67" t="e">
        <f>#REF!+#REF!+AM212+BZ212</f>
        <v>#REF!</v>
      </c>
      <c r="DO212" s="67" t="e">
        <f>#REF!+#REF!+AN212+CA212</f>
        <v>#REF!</v>
      </c>
      <c r="DP212" s="67" t="e">
        <f>#REF!+#REF!+AO212+CB212</f>
        <v>#REF!</v>
      </c>
      <c r="DQ212" s="67" t="e">
        <f>#REF!+#REF!+AP212+CC212</f>
        <v>#REF!</v>
      </c>
      <c r="DR212" s="67" t="e">
        <f>#REF!+#REF!+AQ212+CD212</f>
        <v>#REF!</v>
      </c>
      <c r="DS212" s="67" t="e">
        <f>#REF!+#REF!+AR212+CE212</f>
        <v>#REF!</v>
      </c>
      <c r="DT212" s="67" t="e">
        <f>#REF!+#REF!+AS212+CF212</f>
        <v>#REF!</v>
      </c>
      <c r="DU212" s="64" t="e">
        <f>DK212-#REF!</f>
        <v>#REF!</v>
      </c>
      <c r="DV21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2" s="64" t="e">
        <f t="shared" si="163"/>
        <v>#REF!</v>
      </c>
      <c r="DX212" s="64" t="e">
        <f>DN212-Таблица13[[#This Row],[ФОТ20]]</f>
        <v>#REF!</v>
      </c>
      <c r="DY212" s="64" t="e">
        <f>DO212-Таблица13[[#This Row],[ЕСН24]]</f>
        <v>#REF!</v>
      </c>
      <c r="DZ212" s="64" t="e">
        <f t="shared" si="164"/>
        <v>#REF!</v>
      </c>
      <c r="EA21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2" s="64" t="e">
        <f t="shared" si="165"/>
        <v>#REF!</v>
      </c>
      <c r="EC212" s="64" t="e">
        <f t="shared" si="166"/>
        <v>#REF!</v>
      </c>
      <c r="ED212" s="64" t="e">
        <f t="shared" si="167"/>
        <v>#REF!</v>
      </c>
    </row>
    <row r="213" spans="1:134" ht="45" hidden="1">
      <c r="A213" s="70" t="s">
        <v>226</v>
      </c>
      <c r="B213" s="70">
        <v>201</v>
      </c>
      <c r="C213" s="71" t="s">
        <v>227</v>
      </c>
      <c r="D213" s="72" t="s">
        <v>228</v>
      </c>
      <c r="E213" s="73">
        <v>1</v>
      </c>
      <c r="F213" s="74" t="s">
        <v>229</v>
      </c>
      <c r="G213" s="73" t="s">
        <v>247</v>
      </c>
      <c r="H213" s="73" t="s">
        <v>231</v>
      </c>
      <c r="I213" s="73" t="s">
        <v>232</v>
      </c>
      <c r="J213" s="14" t="s">
        <v>362</v>
      </c>
      <c r="K213" s="75" t="s">
        <v>258</v>
      </c>
      <c r="L213" s="75" t="s">
        <v>259</v>
      </c>
      <c r="M213" s="75" t="s">
        <v>376</v>
      </c>
      <c r="N213" s="75" t="s">
        <v>377</v>
      </c>
      <c r="O213" s="70"/>
      <c r="P213" s="76" t="s">
        <v>961</v>
      </c>
      <c r="Q213" s="76" t="s">
        <v>859</v>
      </c>
      <c r="R213" s="76" t="s">
        <v>962</v>
      </c>
      <c r="S213" s="76" t="s">
        <v>507</v>
      </c>
      <c r="T213" s="77"/>
      <c r="U213" s="77"/>
      <c r="V213" s="76">
        <v>0</v>
      </c>
      <c r="W213" s="76">
        <v>0</v>
      </c>
      <c r="X213" s="78">
        <v>0</v>
      </c>
      <c r="Y213" s="76">
        <v>13.339500000000001</v>
      </c>
      <c r="Z213" s="76">
        <v>0.89539999999999997</v>
      </c>
      <c r="AA213" s="76">
        <v>0</v>
      </c>
      <c r="AB213" s="76">
        <v>47.031999999999996</v>
      </c>
      <c r="AC213" s="76">
        <v>14.2349</v>
      </c>
      <c r="AD213" s="76">
        <v>0</v>
      </c>
      <c r="AE213" s="79">
        <v>0</v>
      </c>
      <c r="AF213" s="79">
        <v>0</v>
      </c>
      <c r="AG213" s="76">
        <v>14.2349</v>
      </c>
      <c r="AH213" s="74">
        <v>43160</v>
      </c>
      <c r="AI213" s="74">
        <v>43175</v>
      </c>
      <c r="AJ213" s="93" t="s">
        <v>242</v>
      </c>
      <c r="AK213" s="63">
        <f t="shared" si="127"/>
        <v>0</v>
      </c>
      <c r="AL213" s="63">
        <f t="shared" si="128"/>
        <v>0</v>
      </c>
      <c r="AM213" s="63">
        <f t="shared" si="129"/>
        <v>0</v>
      </c>
      <c r="AN213" s="63">
        <f t="shared" si="130"/>
        <v>0</v>
      </c>
      <c r="AO213" s="63">
        <f t="shared" si="131"/>
        <v>0</v>
      </c>
      <c r="AP213" s="63">
        <f t="shared" si="132"/>
        <v>0</v>
      </c>
      <c r="AQ213" s="63">
        <f t="shared" si="133"/>
        <v>0</v>
      </c>
      <c r="AR213" s="63">
        <f t="shared" si="134"/>
        <v>0</v>
      </c>
      <c r="AS213" s="63">
        <f t="shared" si="135"/>
        <v>0</v>
      </c>
      <c r="AT213" s="64">
        <f t="shared" si="136"/>
        <v>0</v>
      </c>
      <c r="AU213" s="64">
        <f t="shared" si="137"/>
        <v>0</v>
      </c>
      <c r="AV213" s="76">
        <v>0</v>
      </c>
      <c r="AW213" s="76">
        <v>0</v>
      </c>
      <c r="AX213" s="76">
        <v>0</v>
      </c>
      <c r="AY213" s="76">
        <v>0</v>
      </c>
      <c r="AZ213" s="64">
        <f t="shared" si="138"/>
        <v>0</v>
      </c>
      <c r="BA213" s="76">
        <v>0</v>
      </c>
      <c r="BB213" s="76">
        <v>0</v>
      </c>
      <c r="BC213" s="76">
        <v>0</v>
      </c>
      <c r="BD213" s="64">
        <f t="shared" si="139"/>
        <v>0</v>
      </c>
      <c r="BE213" s="64">
        <f t="shared" si="140"/>
        <v>0</v>
      </c>
      <c r="BF213" s="76">
        <v>0</v>
      </c>
      <c r="BG213" s="76">
        <v>0</v>
      </c>
      <c r="BH213" s="76">
        <v>0</v>
      </c>
      <c r="BI213" s="76">
        <v>0</v>
      </c>
      <c r="BJ213" s="64">
        <f t="shared" si="141"/>
        <v>0</v>
      </c>
      <c r="BK213" s="76">
        <v>0</v>
      </c>
      <c r="BL213" s="76">
        <v>0</v>
      </c>
      <c r="BM213" s="76">
        <v>0</v>
      </c>
      <c r="BN213" s="76">
        <f t="shared" si="142"/>
        <v>0</v>
      </c>
      <c r="BO213" s="76">
        <f t="shared" si="143"/>
        <v>0</v>
      </c>
      <c r="BP213" s="76">
        <v>0</v>
      </c>
      <c r="BQ213" s="76">
        <v>0</v>
      </c>
      <c r="BR213" s="76">
        <v>0</v>
      </c>
      <c r="BS213" s="76">
        <v>0</v>
      </c>
      <c r="BT213" s="64">
        <f t="shared" si="144"/>
        <v>0</v>
      </c>
      <c r="BU213" s="76">
        <v>0</v>
      </c>
      <c r="BV213" s="76">
        <v>0</v>
      </c>
      <c r="BW213" s="76">
        <v>0</v>
      </c>
      <c r="BX213" s="76">
        <f t="shared" si="145"/>
        <v>0</v>
      </c>
      <c r="BY213" s="76">
        <f t="shared" si="146"/>
        <v>0</v>
      </c>
      <c r="BZ213" s="76">
        <f t="shared" si="147"/>
        <v>0</v>
      </c>
      <c r="CA213" s="76">
        <f t="shared" si="148"/>
        <v>0</v>
      </c>
      <c r="CB213" s="76">
        <f t="shared" si="149"/>
        <v>0</v>
      </c>
      <c r="CC213" s="76">
        <f t="shared" si="150"/>
        <v>0</v>
      </c>
      <c r="CD213" s="76">
        <f t="shared" si="151"/>
        <v>0</v>
      </c>
      <c r="CE213" s="76">
        <f t="shared" si="152"/>
        <v>0</v>
      </c>
      <c r="CF213" s="76">
        <f t="shared" si="153"/>
        <v>0</v>
      </c>
      <c r="CG213" s="76">
        <f t="shared" si="154"/>
        <v>0</v>
      </c>
      <c r="CH213" s="76">
        <f t="shared" si="155"/>
        <v>0</v>
      </c>
      <c r="CI213" s="76">
        <v>0</v>
      </c>
      <c r="CJ213" s="76">
        <v>0</v>
      </c>
      <c r="CK213" s="76">
        <v>0</v>
      </c>
      <c r="CL213" s="76">
        <v>0</v>
      </c>
      <c r="CM213" s="64">
        <f t="shared" si="156"/>
        <v>0</v>
      </c>
      <c r="CN213" s="76">
        <v>0</v>
      </c>
      <c r="CO213" s="76">
        <v>0</v>
      </c>
      <c r="CP213" s="76">
        <v>0</v>
      </c>
      <c r="CQ213" s="64">
        <f t="shared" si="157"/>
        <v>0</v>
      </c>
      <c r="CR213" s="64">
        <f t="shared" si="158"/>
        <v>0</v>
      </c>
      <c r="CS213" s="76">
        <v>0</v>
      </c>
      <c r="CT213" s="76">
        <v>0</v>
      </c>
      <c r="CU213" s="76">
        <v>0</v>
      </c>
      <c r="CV213" s="76">
        <v>0</v>
      </c>
      <c r="CW213" s="64">
        <f t="shared" si="159"/>
        <v>0</v>
      </c>
      <c r="CX213" s="76">
        <v>0</v>
      </c>
      <c r="CY213" s="76">
        <v>0</v>
      </c>
      <c r="CZ213" s="76">
        <v>0</v>
      </c>
      <c r="DA213" s="64">
        <f t="shared" si="160"/>
        <v>0</v>
      </c>
      <c r="DB213" s="64">
        <f t="shared" si="161"/>
        <v>0</v>
      </c>
      <c r="DC213" s="76">
        <v>0</v>
      </c>
      <c r="DD213" s="76">
        <v>0</v>
      </c>
      <c r="DE213" s="76">
        <v>0</v>
      </c>
      <c r="DF213" s="76">
        <v>0</v>
      </c>
      <c r="DG213" s="82">
        <f t="shared" si="162"/>
        <v>0</v>
      </c>
      <c r="DH213" s="83">
        <v>0</v>
      </c>
      <c r="DI213" s="83">
        <v>0</v>
      </c>
      <c r="DJ213" s="83">
        <v>0</v>
      </c>
      <c r="DK213" s="67" t="e">
        <f>#REF!+#REF!+#REF!+#REF!</f>
        <v>#REF!</v>
      </c>
      <c r="DL213" s="67" t="e">
        <f>#REF!+#REF!+AK213+BX213</f>
        <v>#REF!</v>
      </c>
      <c r="DM213" s="67" t="e">
        <f>#REF!+#REF!+AL213+BY213</f>
        <v>#REF!</v>
      </c>
      <c r="DN213" s="67" t="e">
        <f>#REF!+#REF!+AM213+BZ213</f>
        <v>#REF!</v>
      </c>
      <c r="DO213" s="67" t="e">
        <f>#REF!+#REF!+AN213+CA213</f>
        <v>#REF!</v>
      </c>
      <c r="DP213" s="67" t="e">
        <f>#REF!+#REF!+AO213+CB213</f>
        <v>#REF!</v>
      </c>
      <c r="DQ213" s="67" t="e">
        <f>#REF!+#REF!+AP213+CC213</f>
        <v>#REF!</v>
      </c>
      <c r="DR213" s="67" t="e">
        <f>#REF!+#REF!+AQ213+CD213</f>
        <v>#REF!</v>
      </c>
      <c r="DS213" s="67" t="e">
        <f>#REF!+#REF!+AR213+CE213</f>
        <v>#REF!</v>
      </c>
      <c r="DT213" s="67" t="e">
        <f>#REF!+#REF!+AS213+CF213</f>
        <v>#REF!</v>
      </c>
      <c r="DU213" s="64" t="e">
        <f>DK213-#REF!</f>
        <v>#REF!</v>
      </c>
      <c r="DV21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3" s="64" t="e">
        <f t="shared" si="163"/>
        <v>#REF!</v>
      </c>
      <c r="DX213" s="64" t="e">
        <f>DN213-Таблица13[[#This Row],[ФОТ20]]</f>
        <v>#REF!</v>
      </c>
      <c r="DY213" s="64" t="e">
        <f>DO213-Таблица13[[#This Row],[ЕСН24]]</f>
        <v>#REF!</v>
      </c>
      <c r="DZ213" s="64" t="e">
        <f t="shared" si="164"/>
        <v>#REF!</v>
      </c>
      <c r="EA21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3" s="64" t="e">
        <f t="shared" si="165"/>
        <v>#REF!</v>
      </c>
      <c r="EC213" s="64" t="e">
        <f t="shared" si="166"/>
        <v>#REF!</v>
      </c>
      <c r="ED213" s="64" t="e">
        <f t="shared" si="167"/>
        <v>#REF!</v>
      </c>
    </row>
    <row r="214" spans="1:134" ht="45" hidden="1">
      <c r="A214" s="70" t="s">
        <v>226</v>
      </c>
      <c r="B214" s="70">
        <v>202</v>
      </c>
      <c r="C214" s="71" t="s">
        <v>227</v>
      </c>
      <c r="D214" s="72" t="s">
        <v>228</v>
      </c>
      <c r="E214" s="73">
        <v>1</v>
      </c>
      <c r="F214" s="74" t="s">
        <v>229</v>
      </c>
      <c r="G214" s="73" t="s">
        <v>247</v>
      </c>
      <c r="H214" s="73" t="s">
        <v>231</v>
      </c>
      <c r="I214" s="73" t="s">
        <v>232</v>
      </c>
      <c r="J214" s="14" t="s">
        <v>233</v>
      </c>
      <c r="K214" s="75" t="s">
        <v>234</v>
      </c>
      <c r="L214" s="75" t="s">
        <v>235</v>
      </c>
      <c r="M214" s="75" t="s">
        <v>376</v>
      </c>
      <c r="N214" s="75" t="s">
        <v>533</v>
      </c>
      <c r="O214" s="70"/>
      <c r="P214" s="76" t="s">
        <v>963</v>
      </c>
      <c r="Q214" s="76"/>
      <c r="R214" s="76" t="s">
        <v>964</v>
      </c>
      <c r="S214" s="76" t="s">
        <v>507</v>
      </c>
      <c r="T214" s="77"/>
      <c r="U214" s="77"/>
      <c r="V214" s="76">
        <v>0</v>
      </c>
      <c r="W214" s="76">
        <v>0</v>
      </c>
      <c r="X214" s="78">
        <v>0</v>
      </c>
      <c r="Y214" s="76">
        <v>70.989099999999993</v>
      </c>
      <c r="Z214" s="76">
        <v>0</v>
      </c>
      <c r="AA214" s="76">
        <v>0</v>
      </c>
      <c r="AB214" s="76">
        <v>0</v>
      </c>
      <c r="AC214" s="76">
        <v>70.989099999999993</v>
      </c>
      <c r="AD214" s="76">
        <v>0</v>
      </c>
      <c r="AE214" s="79">
        <v>0</v>
      </c>
      <c r="AF214" s="79">
        <v>0</v>
      </c>
      <c r="AG214" s="76">
        <v>70.989099999999993</v>
      </c>
      <c r="AH214" s="74">
        <v>43185</v>
      </c>
      <c r="AI214" s="74">
        <v>43220</v>
      </c>
      <c r="AJ214" s="93" t="s">
        <v>242</v>
      </c>
      <c r="AK214" s="63">
        <f t="shared" si="127"/>
        <v>0</v>
      </c>
      <c r="AL214" s="63">
        <f t="shared" si="128"/>
        <v>0</v>
      </c>
      <c r="AM214" s="63">
        <f t="shared" si="129"/>
        <v>0</v>
      </c>
      <c r="AN214" s="63">
        <f t="shared" si="130"/>
        <v>0</v>
      </c>
      <c r="AO214" s="63">
        <f t="shared" si="131"/>
        <v>0</v>
      </c>
      <c r="AP214" s="63">
        <f t="shared" si="132"/>
        <v>0</v>
      </c>
      <c r="AQ214" s="63">
        <f t="shared" si="133"/>
        <v>0</v>
      </c>
      <c r="AR214" s="63">
        <f t="shared" si="134"/>
        <v>0</v>
      </c>
      <c r="AS214" s="63">
        <f t="shared" si="135"/>
        <v>0</v>
      </c>
      <c r="AT214" s="64">
        <f t="shared" si="136"/>
        <v>0</v>
      </c>
      <c r="AU214" s="64">
        <f t="shared" si="137"/>
        <v>0</v>
      </c>
      <c r="AV214" s="76">
        <v>0</v>
      </c>
      <c r="AW214" s="76">
        <v>0</v>
      </c>
      <c r="AX214" s="76">
        <v>0</v>
      </c>
      <c r="AY214" s="76">
        <v>0</v>
      </c>
      <c r="AZ214" s="64">
        <f t="shared" si="138"/>
        <v>0</v>
      </c>
      <c r="BA214" s="76">
        <v>0</v>
      </c>
      <c r="BB214" s="76">
        <v>0</v>
      </c>
      <c r="BC214" s="76">
        <v>0</v>
      </c>
      <c r="BD214" s="64">
        <f t="shared" si="139"/>
        <v>0</v>
      </c>
      <c r="BE214" s="64">
        <f t="shared" si="140"/>
        <v>0</v>
      </c>
      <c r="BF214" s="76">
        <v>0</v>
      </c>
      <c r="BG214" s="76">
        <v>0</v>
      </c>
      <c r="BH214" s="76">
        <v>0</v>
      </c>
      <c r="BI214" s="76">
        <v>0</v>
      </c>
      <c r="BJ214" s="64">
        <f t="shared" si="141"/>
        <v>0</v>
      </c>
      <c r="BK214" s="76">
        <v>0</v>
      </c>
      <c r="BL214" s="76">
        <v>0</v>
      </c>
      <c r="BM214" s="76">
        <v>0</v>
      </c>
      <c r="BN214" s="76">
        <f t="shared" si="142"/>
        <v>0</v>
      </c>
      <c r="BO214" s="76">
        <f t="shared" si="143"/>
        <v>0</v>
      </c>
      <c r="BP214" s="76">
        <v>0</v>
      </c>
      <c r="BQ214" s="76">
        <v>0</v>
      </c>
      <c r="BR214" s="76">
        <v>0</v>
      </c>
      <c r="BS214" s="76">
        <v>0</v>
      </c>
      <c r="BT214" s="64">
        <f t="shared" si="144"/>
        <v>0</v>
      </c>
      <c r="BU214" s="76">
        <v>0</v>
      </c>
      <c r="BV214" s="76">
        <v>0</v>
      </c>
      <c r="BW214" s="76">
        <v>0</v>
      </c>
      <c r="BX214" s="76">
        <f t="shared" si="145"/>
        <v>0</v>
      </c>
      <c r="BY214" s="76">
        <f t="shared" si="146"/>
        <v>0</v>
      </c>
      <c r="BZ214" s="76">
        <f t="shared" si="147"/>
        <v>0</v>
      </c>
      <c r="CA214" s="76">
        <f t="shared" si="148"/>
        <v>0</v>
      </c>
      <c r="CB214" s="76">
        <f t="shared" si="149"/>
        <v>0</v>
      </c>
      <c r="CC214" s="76">
        <f t="shared" si="150"/>
        <v>0</v>
      </c>
      <c r="CD214" s="76">
        <f t="shared" si="151"/>
        <v>0</v>
      </c>
      <c r="CE214" s="76">
        <f t="shared" si="152"/>
        <v>0</v>
      </c>
      <c r="CF214" s="76">
        <f t="shared" si="153"/>
        <v>0</v>
      </c>
      <c r="CG214" s="76">
        <f t="shared" si="154"/>
        <v>0</v>
      </c>
      <c r="CH214" s="76">
        <f t="shared" si="155"/>
        <v>0</v>
      </c>
      <c r="CI214" s="76">
        <v>0</v>
      </c>
      <c r="CJ214" s="76">
        <v>0</v>
      </c>
      <c r="CK214" s="76">
        <v>0</v>
      </c>
      <c r="CL214" s="76">
        <v>0</v>
      </c>
      <c r="CM214" s="64">
        <f t="shared" si="156"/>
        <v>0</v>
      </c>
      <c r="CN214" s="76">
        <v>0</v>
      </c>
      <c r="CO214" s="76">
        <v>0</v>
      </c>
      <c r="CP214" s="76">
        <v>0</v>
      </c>
      <c r="CQ214" s="64">
        <f t="shared" si="157"/>
        <v>0</v>
      </c>
      <c r="CR214" s="64">
        <f t="shared" si="158"/>
        <v>0</v>
      </c>
      <c r="CS214" s="76">
        <v>0</v>
      </c>
      <c r="CT214" s="76">
        <v>0</v>
      </c>
      <c r="CU214" s="76">
        <v>0</v>
      </c>
      <c r="CV214" s="76">
        <v>0</v>
      </c>
      <c r="CW214" s="64">
        <f t="shared" si="159"/>
        <v>0</v>
      </c>
      <c r="CX214" s="76">
        <v>0</v>
      </c>
      <c r="CY214" s="76">
        <v>0</v>
      </c>
      <c r="CZ214" s="76">
        <v>0</v>
      </c>
      <c r="DA214" s="64">
        <f t="shared" si="160"/>
        <v>0</v>
      </c>
      <c r="DB214" s="64">
        <f t="shared" si="161"/>
        <v>0</v>
      </c>
      <c r="DC214" s="76">
        <v>0</v>
      </c>
      <c r="DD214" s="76">
        <v>0</v>
      </c>
      <c r="DE214" s="76">
        <v>0</v>
      </c>
      <c r="DF214" s="76">
        <v>0</v>
      </c>
      <c r="DG214" s="82">
        <f t="shared" si="162"/>
        <v>0</v>
      </c>
      <c r="DH214" s="83">
        <v>0</v>
      </c>
      <c r="DI214" s="83">
        <v>0</v>
      </c>
      <c r="DJ214" s="83">
        <v>0</v>
      </c>
      <c r="DK214" s="67" t="e">
        <f>#REF!+#REF!+#REF!+#REF!</f>
        <v>#REF!</v>
      </c>
      <c r="DL214" s="67" t="e">
        <f>#REF!+#REF!+AK214+BX214</f>
        <v>#REF!</v>
      </c>
      <c r="DM214" s="67" t="e">
        <f>#REF!+#REF!+AL214+BY214</f>
        <v>#REF!</v>
      </c>
      <c r="DN214" s="67" t="e">
        <f>#REF!+#REF!+AM214+BZ214</f>
        <v>#REF!</v>
      </c>
      <c r="DO214" s="67" t="e">
        <f>#REF!+#REF!+AN214+CA214</f>
        <v>#REF!</v>
      </c>
      <c r="DP214" s="67" t="e">
        <f>#REF!+#REF!+AO214+CB214</f>
        <v>#REF!</v>
      </c>
      <c r="DQ214" s="67" t="e">
        <f>#REF!+#REF!+AP214+CC214</f>
        <v>#REF!</v>
      </c>
      <c r="DR214" s="67" t="e">
        <f>#REF!+#REF!+AQ214+CD214</f>
        <v>#REF!</v>
      </c>
      <c r="DS214" s="67" t="e">
        <f>#REF!+#REF!+AR214+CE214</f>
        <v>#REF!</v>
      </c>
      <c r="DT214" s="67" t="e">
        <f>#REF!+#REF!+AS214+CF214</f>
        <v>#REF!</v>
      </c>
      <c r="DU214" s="64" t="e">
        <f>DK214-#REF!</f>
        <v>#REF!</v>
      </c>
      <c r="DV21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4" s="64" t="e">
        <f t="shared" si="163"/>
        <v>#REF!</v>
      </c>
      <c r="DX214" s="64" t="e">
        <f>DN214-Таблица13[[#This Row],[ФОТ20]]</f>
        <v>#REF!</v>
      </c>
      <c r="DY214" s="64" t="e">
        <f>DO214-Таблица13[[#This Row],[ЕСН24]]</f>
        <v>#REF!</v>
      </c>
      <c r="DZ214" s="64" t="e">
        <f t="shared" si="164"/>
        <v>#REF!</v>
      </c>
      <c r="EA21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4" s="64" t="e">
        <f t="shared" si="165"/>
        <v>#REF!</v>
      </c>
      <c r="EC214" s="64" t="e">
        <f t="shared" si="166"/>
        <v>#REF!</v>
      </c>
      <c r="ED214" s="64" t="e">
        <f t="shared" si="167"/>
        <v>#REF!</v>
      </c>
    </row>
    <row r="215" spans="1:134" ht="45" hidden="1">
      <c r="A215" s="70" t="s">
        <v>226</v>
      </c>
      <c r="B215" s="70">
        <v>203</v>
      </c>
      <c r="C215" s="71" t="s">
        <v>227</v>
      </c>
      <c r="D215" s="72" t="s">
        <v>228</v>
      </c>
      <c r="E215" s="73">
        <v>1</v>
      </c>
      <c r="F215" s="74" t="s">
        <v>229</v>
      </c>
      <c r="G215" s="73" t="s">
        <v>247</v>
      </c>
      <c r="H215" s="73" t="s">
        <v>231</v>
      </c>
      <c r="I215" s="73" t="s">
        <v>232</v>
      </c>
      <c r="J215" s="14" t="s">
        <v>362</v>
      </c>
      <c r="K215" s="75" t="s">
        <v>258</v>
      </c>
      <c r="L215" s="75" t="s">
        <v>259</v>
      </c>
      <c r="M215" s="75" t="s">
        <v>376</v>
      </c>
      <c r="N215" s="75" t="s">
        <v>377</v>
      </c>
      <c r="O215" s="70"/>
      <c r="P215" s="76" t="s">
        <v>965</v>
      </c>
      <c r="Q215" s="76"/>
      <c r="R215" s="76" t="s">
        <v>966</v>
      </c>
      <c r="S215" s="76" t="s">
        <v>507</v>
      </c>
      <c r="T215" s="77"/>
      <c r="U215" s="77"/>
      <c r="V215" s="76">
        <v>0</v>
      </c>
      <c r="W215" s="76">
        <v>0</v>
      </c>
      <c r="X215" s="78">
        <v>0</v>
      </c>
      <c r="Y215" s="76">
        <v>70.989099999999993</v>
      </c>
      <c r="Z215" s="76">
        <v>0</v>
      </c>
      <c r="AA215" s="76">
        <v>0</v>
      </c>
      <c r="AB215" s="76">
        <v>0</v>
      </c>
      <c r="AC215" s="76">
        <v>70.989099999999993</v>
      </c>
      <c r="AD215" s="76">
        <v>0</v>
      </c>
      <c r="AE215" s="79">
        <v>0</v>
      </c>
      <c r="AF215" s="79">
        <v>0</v>
      </c>
      <c r="AG215" s="76">
        <v>70.989099999999993</v>
      </c>
      <c r="AH215" s="74">
        <v>43143</v>
      </c>
      <c r="AI215" s="74">
        <v>43175</v>
      </c>
      <c r="AJ215" s="93" t="s">
        <v>242</v>
      </c>
      <c r="AK215" s="63">
        <f t="shared" si="127"/>
        <v>0</v>
      </c>
      <c r="AL215" s="63">
        <f t="shared" si="128"/>
        <v>0</v>
      </c>
      <c r="AM215" s="63">
        <f t="shared" si="129"/>
        <v>0</v>
      </c>
      <c r="AN215" s="63">
        <f t="shared" si="130"/>
        <v>0</v>
      </c>
      <c r="AO215" s="63">
        <f t="shared" si="131"/>
        <v>0</v>
      </c>
      <c r="AP215" s="63">
        <f t="shared" si="132"/>
        <v>0</v>
      </c>
      <c r="AQ215" s="63">
        <f t="shared" si="133"/>
        <v>0</v>
      </c>
      <c r="AR215" s="63">
        <f t="shared" si="134"/>
        <v>0</v>
      </c>
      <c r="AS215" s="63">
        <f t="shared" si="135"/>
        <v>0</v>
      </c>
      <c r="AT215" s="64">
        <f t="shared" si="136"/>
        <v>0</v>
      </c>
      <c r="AU215" s="64">
        <f t="shared" si="137"/>
        <v>0</v>
      </c>
      <c r="AV215" s="76">
        <v>0</v>
      </c>
      <c r="AW215" s="76">
        <v>0</v>
      </c>
      <c r="AX215" s="76">
        <v>0</v>
      </c>
      <c r="AY215" s="76">
        <v>0</v>
      </c>
      <c r="AZ215" s="64">
        <f t="shared" si="138"/>
        <v>0</v>
      </c>
      <c r="BA215" s="76">
        <v>0</v>
      </c>
      <c r="BB215" s="76">
        <v>0</v>
      </c>
      <c r="BC215" s="76">
        <v>0</v>
      </c>
      <c r="BD215" s="64">
        <f t="shared" si="139"/>
        <v>0</v>
      </c>
      <c r="BE215" s="64">
        <f t="shared" si="140"/>
        <v>0</v>
      </c>
      <c r="BF215" s="76">
        <v>0</v>
      </c>
      <c r="BG215" s="76">
        <v>0</v>
      </c>
      <c r="BH215" s="76">
        <v>0</v>
      </c>
      <c r="BI215" s="76">
        <v>0</v>
      </c>
      <c r="BJ215" s="64">
        <f t="shared" si="141"/>
        <v>0</v>
      </c>
      <c r="BK215" s="76">
        <v>0</v>
      </c>
      <c r="BL215" s="76">
        <v>0</v>
      </c>
      <c r="BM215" s="76">
        <v>0</v>
      </c>
      <c r="BN215" s="76">
        <f t="shared" si="142"/>
        <v>0</v>
      </c>
      <c r="BO215" s="76">
        <f t="shared" si="143"/>
        <v>0</v>
      </c>
      <c r="BP215" s="76">
        <v>0</v>
      </c>
      <c r="BQ215" s="76">
        <v>0</v>
      </c>
      <c r="BR215" s="76">
        <v>0</v>
      </c>
      <c r="BS215" s="76">
        <v>0</v>
      </c>
      <c r="BT215" s="64">
        <f t="shared" si="144"/>
        <v>0</v>
      </c>
      <c r="BU215" s="76">
        <v>0</v>
      </c>
      <c r="BV215" s="76">
        <v>0</v>
      </c>
      <c r="BW215" s="76">
        <v>0</v>
      </c>
      <c r="BX215" s="76">
        <f t="shared" si="145"/>
        <v>0</v>
      </c>
      <c r="BY215" s="76">
        <f t="shared" si="146"/>
        <v>0</v>
      </c>
      <c r="BZ215" s="76">
        <f t="shared" si="147"/>
        <v>0</v>
      </c>
      <c r="CA215" s="76">
        <f t="shared" si="148"/>
        <v>0</v>
      </c>
      <c r="CB215" s="76">
        <f t="shared" si="149"/>
        <v>0</v>
      </c>
      <c r="CC215" s="76">
        <f t="shared" si="150"/>
        <v>0</v>
      </c>
      <c r="CD215" s="76">
        <f t="shared" si="151"/>
        <v>0</v>
      </c>
      <c r="CE215" s="76">
        <f t="shared" si="152"/>
        <v>0</v>
      </c>
      <c r="CF215" s="76">
        <f t="shared" si="153"/>
        <v>0</v>
      </c>
      <c r="CG215" s="76">
        <f t="shared" si="154"/>
        <v>0</v>
      </c>
      <c r="CH215" s="76">
        <f t="shared" si="155"/>
        <v>0</v>
      </c>
      <c r="CI215" s="76">
        <v>0</v>
      </c>
      <c r="CJ215" s="76">
        <v>0</v>
      </c>
      <c r="CK215" s="76">
        <v>0</v>
      </c>
      <c r="CL215" s="76">
        <v>0</v>
      </c>
      <c r="CM215" s="64">
        <f t="shared" si="156"/>
        <v>0</v>
      </c>
      <c r="CN215" s="76">
        <v>0</v>
      </c>
      <c r="CO215" s="76">
        <v>0</v>
      </c>
      <c r="CP215" s="76">
        <v>0</v>
      </c>
      <c r="CQ215" s="64">
        <f t="shared" si="157"/>
        <v>0</v>
      </c>
      <c r="CR215" s="64">
        <f t="shared" si="158"/>
        <v>0</v>
      </c>
      <c r="CS215" s="76">
        <v>0</v>
      </c>
      <c r="CT215" s="76">
        <v>0</v>
      </c>
      <c r="CU215" s="76">
        <v>0</v>
      </c>
      <c r="CV215" s="76">
        <v>0</v>
      </c>
      <c r="CW215" s="64">
        <f t="shared" si="159"/>
        <v>0</v>
      </c>
      <c r="CX215" s="76">
        <v>0</v>
      </c>
      <c r="CY215" s="76">
        <v>0</v>
      </c>
      <c r="CZ215" s="76">
        <v>0</v>
      </c>
      <c r="DA215" s="64">
        <f t="shared" si="160"/>
        <v>0</v>
      </c>
      <c r="DB215" s="64">
        <f t="shared" si="161"/>
        <v>0</v>
      </c>
      <c r="DC215" s="76">
        <v>0</v>
      </c>
      <c r="DD215" s="76">
        <v>0</v>
      </c>
      <c r="DE215" s="76">
        <v>0</v>
      </c>
      <c r="DF215" s="76">
        <v>0</v>
      </c>
      <c r="DG215" s="82">
        <f t="shared" si="162"/>
        <v>0</v>
      </c>
      <c r="DH215" s="83">
        <v>0</v>
      </c>
      <c r="DI215" s="83">
        <v>0</v>
      </c>
      <c r="DJ215" s="83">
        <v>0</v>
      </c>
      <c r="DK215" s="67" t="e">
        <f>#REF!+#REF!+#REF!+#REF!</f>
        <v>#REF!</v>
      </c>
      <c r="DL215" s="67" t="e">
        <f>#REF!+#REF!+AK215+BX215</f>
        <v>#REF!</v>
      </c>
      <c r="DM215" s="67" t="e">
        <f>#REF!+#REF!+AL215+BY215</f>
        <v>#REF!</v>
      </c>
      <c r="DN215" s="67" t="e">
        <f>#REF!+#REF!+AM215+BZ215</f>
        <v>#REF!</v>
      </c>
      <c r="DO215" s="67" t="e">
        <f>#REF!+#REF!+AN215+CA215</f>
        <v>#REF!</v>
      </c>
      <c r="DP215" s="67" t="e">
        <f>#REF!+#REF!+AO215+CB215</f>
        <v>#REF!</v>
      </c>
      <c r="DQ215" s="67" t="e">
        <f>#REF!+#REF!+AP215+CC215</f>
        <v>#REF!</v>
      </c>
      <c r="DR215" s="67" t="e">
        <f>#REF!+#REF!+AQ215+CD215</f>
        <v>#REF!</v>
      </c>
      <c r="DS215" s="67" t="e">
        <f>#REF!+#REF!+AR215+CE215</f>
        <v>#REF!</v>
      </c>
      <c r="DT215" s="67" t="e">
        <f>#REF!+#REF!+AS215+CF215</f>
        <v>#REF!</v>
      </c>
      <c r="DU215" s="64" t="e">
        <f>DK215-#REF!</f>
        <v>#REF!</v>
      </c>
      <c r="DV21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5" s="64" t="e">
        <f t="shared" si="163"/>
        <v>#REF!</v>
      </c>
      <c r="DX215" s="64" t="e">
        <f>DN215-Таблица13[[#This Row],[ФОТ20]]</f>
        <v>#REF!</v>
      </c>
      <c r="DY215" s="64" t="e">
        <f>DO215-Таблица13[[#This Row],[ЕСН24]]</f>
        <v>#REF!</v>
      </c>
      <c r="DZ215" s="64" t="e">
        <f t="shared" si="164"/>
        <v>#REF!</v>
      </c>
      <c r="EA21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5" s="64" t="e">
        <f t="shared" si="165"/>
        <v>#REF!</v>
      </c>
      <c r="EC215" s="64" t="e">
        <f t="shared" si="166"/>
        <v>#REF!</v>
      </c>
      <c r="ED215" s="64" t="e">
        <f t="shared" si="167"/>
        <v>#REF!</v>
      </c>
    </row>
    <row r="216" spans="1:134" ht="45" hidden="1">
      <c r="A216" s="70" t="s">
        <v>226</v>
      </c>
      <c r="B216" s="70">
        <v>204</v>
      </c>
      <c r="C216" s="71" t="s">
        <v>227</v>
      </c>
      <c r="D216" s="72" t="s">
        <v>228</v>
      </c>
      <c r="E216" s="73">
        <v>1</v>
      </c>
      <c r="F216" s="74" t="s">
        <v>229</v>
      </c>
      <c r="G216" s="73" t="s">
        <v>230</v>
      </c>
      <c r="H216" s="73" t="s">
        <v>231</v>
      </c>
      <c r="I216" s="73" t="s">
        <v>232</v>
      </c>
      <c r="J216" s="14" t="s">
        <v>267</v>
      </c>
      <c r="K216" s="75" t="s">
        <v>263</v>
      </c>
      <c r="L216" s="75" t="s">
        <v>264</v>
      </c>
      <c r="M216" s="75" t="s">
        <v>376</v>
      </c>
      <c r="N216" s="75" t="s">
        <v>385</v>
      </c>
      <c r="O216" s="70"/>
      <c r="P216" s="76" t="s">
        <v>967</v>
      </c>
      <c r="Q216" s="76" t="s">
        <v>968</v>
      </c>
      <c r="R216" s="76" t="s">
        <v>969</v>
      </c>
      <c r="S216" s="76" t="s">
        <v>507</v>
      </c>
      <c r="T216" s="77"/>
      <c r="U216" s="77"/>
      <c r="V216" s="76">
        <v>0</v>
      </c>
      <c r="W216" s="76">
        <v>0</v>
      </c>
      <c r="X216" s="78">
        <v>0</v>
      </c>
      <c r="Y216" s="76">
        <v>777.96460000000002</v>
      </c>
      <c r="Z216" s="76">
        <v>3.1004</v>
      </c>
      <c r="AA216" s="76">
        <v>6.4543999999999997</v>
      </c>
      <c r="AB216" s="76">
        <v>2614.6</v>
      </c>
      <c r="AC216" s="76">
        <v>787.51940000000002</v>
      </c>
      <c r="AD216" s="76">
        <v>0</v>
      </c>
      <c r="AE216" s="79">
        <v>0</v>
      </c>
      <c r="AF216" s="79">
        <v>0</v>
      </c>
      <c r="AG216" s="76">
        <v>787.51940000000002</v>
      </c>
      <c r="AH216" s="74">
        <v>43313</v>
      </c>
      <c r="AI216" s="74">
        <v>43373</v>
      </c>
      <c r="AJ216" s="93" t="s">
        <v>331</v>
      </c>
      <c r="AK216" s="63">
        <f t="shared" si="127"/>
        <v>0</v>
      </c>
      <c r="AL216" s="63">
        <f t="shared" si="128"/>
        <v>0</v>
      </c>
      <c r="AM216" s="63">
        <f t="shared" si="129"/>
        <v>0</v>
      </c>
      <c r="AN216" s="63">
        <f t="shared" si="130"/>
        <v>0</v>
      </c>
      <c r="AO216" s="63">
        <f t="shared" si="131"/>
        <v>0</v>
      </c>
      <c r="AP216" s="63">
        <f t="shared" si="132"/>
        <v>787.51940000000002</v>
      </c>
      <c r="AQ216" s="63">
        <f t="shared" si="133"/>
        <v>777.96460000000002</v>
      </c>
      <c r="AR216" s="63">
        <f t="shared" si="134"/>
        <v>3.1004</v>
      </c>
      <c r="AS216" s="63">
        <f t="shared" si="135"/>
        <v>6.4543999999999997</v>
      </c>
      <c r="AT216" s="64">
        <f t="shared" si="136"/>
        <v>0</v>
      </c>
      <c r="AU216" s="64">
        <f t="shared" si="137"/>
        <v>0</v>
      </c>
      <c r="AV216" s="76">
        <v>0</v>
      </c>
      <c r="AW216" s="76">
        <v>0</v>
      </c>
      <c r="AX216" s="76">
        <v>0</v>
      </c>
      <c r="AY216" s="76">
        <v>0</v>
      </c>
      <c r="AZ216" s="64">
        <f t="shared" si="138"/>
        <v>0</v>
      </c>
      <c r="BA216" s="76">
        <v>0</v>
      </c>
      <c r="BB216" s="76">
        <v>0</v>
      </c>
      <c r="BC216" s="76">
        <v>0</v>
      </c>
      <c r="BD216" s="64">
        <f t="shared" si="139"/>
        <v>393.61360000000002</v>
      </c>
      <c r="BE216" s="64">
        <f t="shared" si="140"/>
        <v>0</v>
      </c>
      <c r="BF216" s="76">
        <v>0</v>
      </c>
      <c r="BG216" s="76">
        <v>0</v>
      </c>
      <c r="BH216" s="76">
        <v>0</v>
      </c>
      <c r="BI216" s="76">
        <v>0</v>
      </c>
      <c r="BJ216" s="64">
        <f t="shared" si="141"/>
        <v>393.61360000000002</v>
      </c>
      <c r="BK216" s="76">
        <v>391.28829999999999</v>
      </c>
      <c r="BL216" s="76">
        <v>2.3252999999999999</v>
      </c>
      <c r="BM216" s="76">
        <v>0</v>
      </c>
      <c r="BN216" s="76">
        <f t="shared" si="142"/>
        <v>393.9058</v>
      </c>
      <c r="BO216" s="76">
        <f t="shared" si="143"/>
        <v>0</v>
      </c>
      <c r="BP216" s="76">
        <v>0</v>
      </c>
      <c r="BQ216" s="76">
        <v>0</v>
      </c>
      <c r="BR216" s="76">
        <v>0</v>
      </c>
      <c r="BS216" s="76">
        <v>0</v>
      </c>
      <c r="BT216" s="64">
        <f t="shared" si="144"/>
        <v>393.9058</v>
      </c>
      <c r="BU216" s="76">
        <v>386.67629999999997</v>
      </c>
      <c r="BV216" s="76">
        <v>0.77510000000000001</v>
      </c>
      <c r="BW216" s="76">
        <v>6.4543999999999997</v>
      </c>
      <c r="BX216" s="76">
        <f t="shared" si="145"/>
        <v>0</v>
      </c>
      <c r="BY216" s="76">
        <f t="shared" si="146"/>
        <v>0</v>
      </c>
      <c r="BZ216" s="76">
        <f t="shared" si="147"/>
        <v>0</v>
      </c>
      <c r="CA216" s="76">
        <f t="shared" si="148"/>
        <v>0</v>
      </c>
      <c r="CB216" s="76">
        <f t="shared" si="149"/>
        <v>0</v>
      </c>
      <c r="CC216" s="76">
        <f t="shared" si="150"/>
        <v>0</v>
      </c>
      <c r="CD216" s="76">
        <f t="shared" si="151"/>
        <v>0</v>
      </c>
      <c r="CE216" s="76">
        <f t="shared" si="152"/>
        <v>0</v>
      </c>
      <c r="CF216" s="76">
        <f t="shared" si="153"/>
        <v>0</v>
      </c>
      <c r="CG216" s="76">
        <f t="shared" si="154"/>
        <v>0</v>
      </c>
      <c r="CH216" s="76">
        <f t="shared" si="155"/>
        <v>0</v>
      </c>
      <c r="CI216" s="76">
        <v>0</v>
      </c>
      <c r="CJ216" s="76">
        <v>0</v>
      </c>
      <c r="CK216" s="76">
        <v>0</v>
      </c>
      <c r="CL216" s="76">
        <v>0</v>
      </c>
      <c r="CM216" s="64">
        <f t="shared" si="156"/>
        <v>0</v>
      </c>
      <c r="CN216" s="76">
        <v>0</v>
      </c>
      <c r="CO216" s="76">
        <v>0</v>
      </c>
      <c r="CP216" s="76">
        <v>0</v>
      </c>
      <c r="CQ216" s="64">
        <f t="shared" si="157"/>
        <v>0</v>
      </c>
      <c r="CR216" s="64">
        <f t="shared" si="158"/>
        <v>0</v>
      </c>
      <c r="CS216" s="76">
        <v>0</v>
      </c>
      <c r="CT216" s="76">
        <v>0</v>
      </c>
      <c r="CU216" s="76">
        <v>0</v>
      </c>
      <c r="CV216" s="76">
        <v>0</v>
      </c>
      <c r="CW216" s="64">
        <f t="shared" si="159"/>
        <v>0</v>
      </c>
      <c r="CX216" s="76">
        <v>0</v>
      </c>
      <c r="CY216" s="76">
        <v>0</v>
      </c>
      <c r="CZ216" s="76">
        <v>0</v>
      </c>
      <c r="DA216" s="64">
        <f t="shared" si="160"/>
        <v>0</v>
      </c>
      <c r="DB216" s="64">
        <f t="shared" si="161"/>
        <v>0</v>
      </c>
      <c r="DC216" s="76">
        <v>0</v>
      </c>
      <c r="DD216" s="76">
        <v>0</v>
      </c>
      <c r="DE216" s="76">
        <v>0</v>
      </c>
      <c r="DF216" s="76">
        <v>0</v>
      </c>
      <c r="DG216" s="82">
        <f t="shared" si="162"/>
        <v>0</v>
      </c>
      <c r="DH216" s="83">
        <v>0</v>
      </c>
      <c r="DI216" s="83">
        <v>0</v>
      </c>
      <c r="DJ216" s="83">
        <v>0</v>
      </c>
      <c r="DK216" s="67" t="e">
        <f>#REF!+#REF!+#REF!+#REF!</f>
        <v>#REF!</v>
      </c>
      <c r="DL216" s="67" t="e">
        <f>#REF!+#REF!+AK216+BX216</f>
        <v>#REF!</v>
      </c>
      <c r="DM216" s="67" t="e">
        <f>#REF!+#REF!+AL216+BY216</f>
        <v>#REF!</v>
      </c>
      <c r="DN216" s="67" t="e">
        <f>#REF!+#REF!+AM216+BZ216</f>
        <v>#REF!</v>
      </c>
      <c r="DO216" s="67" t="e">
        <f>#REF!+#REF!+AN216+CA216</f>
        <v>#REF!</v>
      </c>
      <c r="DP216" s="67" t="e">
        <f>#REF!+#REF!+AO216+CB216</f>
        <v>#REF!</v>
      </c>
      <c r="DQ216" s="67" t="e">
        <f>#REF!+#REF!+AP216+CC216</f>
        <v>#REF!</v>
      </c>
      <c r="DR216" s="67" t="e">
        <f>#REF!+#REF!+AQ216+CD216</f>
        <v>#REF!</v>
      </c>
      <c r="DS216" s="67" t="e">
        <f>#REF!+#REF!+AR216+CE216</f>
        <v>#REF!</v>
      </c>
      <c r="DT216" s="67" t="e">
        <f>#REF!+#REF!+AS216+CF216</f>
        <v>#REF!</v>
      </c>
      <c r="DU216" s="64" t="e">
        <f>DK216-#REF!</f>
        <v>#REF!</v>
      </c>
      <c r="DV21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6" s="64" t="e">
        <f t="shared" si="163"/>
        <v>#REF!</v>
      </c>
      <c r="DX216" s="64" t="e">
        <f>DN216-Таблица13[[#This Row],[ФОТ20]]</f>
        <v>#REF!</v>
      </c>
      <c r="DY216" s="64" t="e">
        <f>DO216-Таблица13[[#This Row],[ЕСН24]]</f>
        <v>#REF!</v>
      </c>
      <c r="DZ216" s="64" t="e">
        <f t="shared" si="164"/>
        <v>#REF!</v>
      </c>
      <c r="EA21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6" s="64" t="e">
        <f t="shared" si="165"/>
        <v>#REF!</v>
      </c>
      <c r="EC216" s="64" t="e">
        <f t="shared" si="166"/>
        <v>#REF!</v>
      </c>
      <c r="ED216" s="64" t="e">
        <f t="shared" si="167"/>
        <v>#REF!</v>
      </c>
    </row>
    <row r="217" spans="1:134" ht="45" hidden="1">
      <c r="A217" s="70" t="s">
        <v>226</v>
      </c>
      <c r="B217" s="70">
        <v>205</v>
      </c>
      <c r="C217" s="71" t="s">
        <v>227</v>
      </c>
      <c r="D217" s="72" t="s">
        <v>228</v>
      </c>
      <c r="E217" s="73">
        <v>1</v>
      </c>
      <c r="F217" s="74" t="s">
        <v>229</v>
      </c>
      <c r="G217" s="73" t="s">
        <v>247</v>
      </c>
      <c r="H217" s="73" t="s">
        <v>813</v>
      </c>
      <c r="I217" s="73" t="s">
        <v>232</v>
      </c>
      <c r="J217" s="14" t="s">
        <v>814</v>
      </c>
      <c r="K217" s="75" t="s">
        <v>405</v>
      </c>
      <c r="L217" s="75" t="s">
        <v>815</v>
      </c>
      <c r="M217" s="75" t="s">
        <v>406</v>
      </c>
      <c r="N217" s="75" t="s">
        <v>816</v>
      </c>
      <c r="O217" s="70"/>
      <c r="P217" s="76" t="s">
        <v>970</v>
      </c>
      <c r="Q217" s="76" t="s">
        <v>971</v>
      </c>
      <c r="R217" s="76" t="s">
        <v>972</v>
      </c>
      <c r="S217" s="76" t="s">
        <v>973</v>
      </c>
      <c r="T217" s="77"/>
      <c r="U217" s="77"/>
      <c r="V217" s="76">
        <v>0</v>
      </c>
      <c r="W217" s="76">
        <v>0</v>
      </c>
      <c r="X217" s="78">
        <v>0</v>
      </c>
      <c r="Y217" s="76">
        <v>187.65950000000001</v>
      </c>
      <c r="Z217" s="76">
        <v>15.0166</v>
      </c>
      <c r="AA217" s="76">
        <v>64.264099999999999</v>
      </c>
      <c r="AB217" s="76">
        <v>742.56000000000006</v>
      </c>
      <c r="AC217" s="76">
        <v>266.94029999999998</v>
      </c>
      <c r="AD217" s="76">
        <v>0</v>
      </c>
      <c r="AE217" s="79">
        <v>0</v>
      </c>
      <c r="AF217" s="79">
        <v>0</v>
      </c>
      <c r="AG217" s="76">
        <v>266.94029999999998</v>
      </c>
      <c r="AH217" s="74">
        <v>43101</v>
      </c>
      <c r="AI217" s="74">
        <v>43465</v>
      </c>
      <c r="AJ217" s="93" t="s">
        <v>242</v>
      </c>
      <c r="AK217" s="63">
        <f t="shared" si="127"/>
        <v>0</v>
      </c>
      <c r="AL217" s="63">
        <f t="shared" si="128"/>
        <v>0</v>
      </c>
      <c r="AM217" s="63">
        <f t="shared" si="129"/>
        <v>0</v>
      </c>
      <c r="AN217" s="63">
        <f t="shared" si="130"/>
        <v>0</v>
      </c>
      <c r="AO217" s="63">
        <f t="shared" si="131"/>
        <v>0</v>
      </c>
      <c r="AP217" s="63">
        <f t="shared" si="132"/>
        <v>67.121700000000004</v>
      </c>
      <c r="AQ217" s="63">
        <f t="shared" si="133"/>
        <v>46.896000000000001</v>
      </c>
      <c r="AR217" s="63">
        <f t="shared" si="134"/>
        <v>4.1661000000000001</v>
      </c>
      <c r="AS217" s="63">
        <f t="shared" si="135"/>
        <v>16.059599999999996</v>
      </c>
      <c r="AT217" s="64">
        <f t="shared" si="136"/>
        <v>15.632</v>
      </c>
      <c r="AU217" s="64">
        <f t="shared" si="137"/>
        <v>0</v>
      </c>
      <c r="AV217" s="76">
        <v>0</v>
      </c>
      <c r="AW217" s="76">
        <v>0</v>
      </c>
      <c r="AX217" s="76">
        <v>0</v>
      </c>
      <c r="AY217" s="76">
        <v>0</v>
      </c>
      <c r="AZ217" s="64">
        <f t="shared" si="138"/>
        <v>22.373899999999999</v>
      </c>
      <c r="BA217" s="76">
        <v>15.632</v>
      </c>
      <c r="BB217" s="76">
        <v>1.3887</v>
      </c>
      <c r="BC217" s="76">
        <v>5.3531999999999993</v>
      </c>
      <c r="BD217" s="64">
        <f t="shared" si="139"/>
        <v>22.373899999999999</v>
      </c>
      <c r="BE217" s="64">
        <f t="shared" si="140"/>
        <v>0</v>
      </c>
      <c r="BF217" s="76">
        <v>0</v>
      </c>
      <c r="BG217" s="76">
        <v>0</v>
      </c>
      <c r="BH217" s="76">
        <v>0</v>
      </c>
      <c r="BI217" s="76">
        <v>0</v>
      </c>
      <c r="BJ217" s="64">
        <f t="shared" si="141"/>
        <v>22.373899999999999</v>
      </c>
      <c r="BK217" s="76">
        <v>15.632</v>
      </c>
      <c r="BL217" s="76">
        <v>1.3887</v>
      </c>
      <c r="BM217" s="76">
        <v>5.3531999999999993</v>
      </c>
      <c r="BN217" s="76">
        <f t="shared" si="142"/>
        <v>22.373899999999999</v>
      </c>
      <c r="BO217" s="76">
        <f t="shared" si="143"/>
        <v>0</v>
      </c>
      <c r="BP217" s="76">
        <v>0</v>
      </c>
      <c r="BQ217" s="76">
        <v>0</v>
      </c>
      <c r="BR217" s="76">
        <v>0</v>
      </c>
      <c r="BS217" s="76">
        <v>0</v>
      </c>
      <c r="BT217" s="64">
        <f t="shared" si="144"/>
        <v>22.373899999999999</v>
      </c>
      <c r="BU217" s="76">
        <v>15.632</v>
      </c>
      <c r="BV217" s="76">
        <v>1.3887</v>
      </c>
      <c r="BW217" s="76">
        <v>5.3531999999999993</v>
      </c>
      <c r="BX217" s="76">
        <f t="shared" si="145"/>
        <v>0</v>
      </c>
      <c r="BY217" s="76">
        <f t="shared" si="146"/>
        <v>0</v>
      </c>
      <c r="BZ217" s="76">
        <f t="shared" si="147"/>
        <v>0</v>
      </c>
      <c r="CA217" s="76">
        <f t="shared" si="148"/>
        <v>0</v>
      </c>
      <c r="CB217" s="76">
        <f t="shared" si="149"/>
        <v>0</v>
      </c>
      <c r="CC217" s="76">
        <f t="shared" si="150"/>
        <v>65.575000000000003</v>
      </c>
      <c r="CD217" s="76">
        <f t="shared" si="151"/>
        <v>46.9711</v>
      </c>
      <c r="CE217" s="76">
        <f t="shared" si="152"/>
        <v>2.5186000000000002</v>
      </c>
      <c r="CF217" s="76">
        <f t="shared" si="153"/>
        <v>16.085299999999997</v>
      </c>
      <c r="CG217" s="76">
        <f t="shared" si="154"/>
        <v>22.373899999999999</v>
      </c>
      <c r="CH217" s="76">
        <f t="shared" si="155"/>
        <v>0</v>
      </c>
      <c r="CI217" s="76">
        <v>0</v>
      </c>
      <c r="CJ217" s="76">
        <v>0</v>
      </c>
      <c r="CK217" s="76">
        <v>0</v>
      </c>
      <c r="CL217" s="76">
        <v>0</v>
      </c>
      <c r="CM217" s="64">
        <f t="shared" si="156"/>
        <v>22.373899999999999</v>
      </c>
      <c r="CN217" s="76">
        <v>15.632</v>
      </c>
      <c r="CO217" s="76">
        <v>1.3887</v>
      </c>
      <c r="CP217" s="76">
        <v>5.3531999999999993</v>
      </c>
      <c r="CQ217" s="64">
        <f t="shared" si="157"/>
        <v>21.5488</v>
      </c>
      <c r="CR217" s="64">
        <f t="shared" si="158"/>
        <v>0</v>
      </c>
      <c r="CS217" s="76">
        <v>0</v>
      </c>
      <c r="CT217" s="76">
        <v>0</v>
      </c>
      <c r="CU217" s="76">
        <v>0</v>
      </c>
      <c r="CV217" s="76">
        <v>0</v>
      </c>
      <c r="CW217" s="64">
        <f t="shared" si="159"/>
        <v>21.5488</v>
      </c>
      <c r="CX217" s="76">
        <v>15.632</v>
      </c>
      <c r="CY217" s="76">
        <v>0.56359999999999999</v>
      </c>
      <c r="CZ217" s="76">
        <v>5.3531999999999993</v>
      </c>
      <c r="DA217" s="64">
        <f t="shared" si="160"/>
        <v>21.652300000000004</v>
      </c>
      <c r="DB217" s="64">
        <f t="shared" si="161"/>
        <v>0</v>
      </c>
      <c r="DC217" s="76">
        <v>0</v>
      </c>
      <c r="DD217" s="76">
        <v>0</v>
      </c>
      <c r="DE217" s="76">
        <v>0</v>
      </c>
      <c r="DF217" s="76">
        <v>0</v>
      </c>
      <c r="DG217" s="82">
        <f t="shared" si="162"/>
        <v>21.652300000000004</v>
      </c>
      <c r="DH217" s="83">
        <v>15.707100000000001</v>
      </c>
      <c r="DI217" s="83">
        <v>0.56630000000000003</v>
      </c>
      <c r="DJ217" s="83">
        <v>5.3788999999999998</v>
      </c>
      <c r="DK217" s="67" t="e">
        <f>#REF!+#REF!+#REF!+#REF!</f>
        <v>#REF!</v>
      </c>
      <c r="DL217" s="67" t="e">
        <f>#REF!+#REF!+AK217+BX217</f>
        <v>#REF!</v>
      </c>
      <c r="DM217" s="67" t="e">
        <f>#REF!+#REF!+AL217+BY217</f>
        <v>#REF!</v>
      </c>
      <c r="DN217" s="67" t="e">
        <f>#REF!+#REF!+AM217+BZ217</f>
        <v>#REF!</v>
      </c>
      <c r="DO217" s="67" t="e">
        <f>#REF!+#REF!+AN217+CA217</f>
        <v>#REF!</v>
      </c>
      <c r="DP217" s="67" t="e">
        <f>#REF!+#REF!+AO217+CB217</f>
        <v>#REF!</v>
      </c>
      <c r="DQ217" s="67" t="e">
        <f>#REF!+#REF!+AP217+CC217</f>
        <v>#REF!</v>
      </c>
      <c r="DR217" s="67" t="e">
        <f>#REF!+#REF!+AQ217+CD217</f>
        <v>#REF!</v>
      </c>
      <c r="DS217" s="67" t="e">
        <f>#REF!+#REF!+AR217+CE217</f>
        <v>#REF!</v>
      </c>
      <c r="DT217" s="67" t="e">
        <f>#REF!+#REF!+AS217+CF217</f>
        <v>#REF!</v>
      </c>
      <c r="DU217" s="64" t="e">
        <f>DK217-#REF!</f>
        <v>#REF!</v>
      </c>
      <c r="DV21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7" s="64" t="e">
        <f t="shared" si="163"/>
        <v>#REF!</v>
      </c>
      <c r="DX217" s="64" t="e">
        <f>DN217-Таблица13[[#This Row],[ФОТ20]]</f>
        <v>#REF!</v>
      </c>
      <c r="DY217" s="64" t="e">
        <f>DO217-Таблица13[[#This Row],[ЕСН24]]</f>
        <v>#REF!</v>
      </c>
      <c r="DZ217" s="64" t="e">
        <f t="shared" si="164"/>
        <v>#REF!</v>
      </c>
      <c r="EA21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7" s="64" t="e">
        <f t="shared" si="165"/>
        <v>#REF!</v>
      </c>
      <c r="EC217" s="64" t="e">
        <f t="shared" si="166"/>
        <v>#REF!</v>
      </c>
      <c r="ED217" s="64" t="e">
        <f t="shared" si="167"/>
        <v>#REF!</v>
      </c>
    </row>
    <row r="218" spans="1:134" ht="45" hidden="1">
      <c r="A218" s="70" t="s">
        <v>226</v>
      </c>
      <c r="B218" s="70">
        <v>206</v>
      </c>
      <c r="C218" s="71" t="s">
        <v>227</v>
      </c>
      <c r="D218" s="72" t="s">
        <v>228</v>
      </c>
      <c r="E218" s="73">
        <v>1</v>
      </c>
      <c r="F218" s="74" t="s">
        <v>229</v>
      </c>
      <c r="G218" s="73" t="s">
        <v>230</v>
      </c>
      <c r="H218" s="73" t="s">
        <v>974</v>
      </c>
      <c r="I218" s="73" t="s">
        <v>232</v>
      </c>
      <c r="J218" s="14" t="s">
        <v>975</v>
      </c>
      <c r="K218" s="75" t="s">
        <v>268</v>
      </c>
      <c r="L218" s="75" t="s">
        <v>290</v>
      </c>
      <c r="M218" s="75" t="s">
        <v>976</v>
      </c>
      <c r="N218" s="75" t="s">
        <v>977</v>
      </c>
      <c r="O218" s="70"/>
      <c r="P218" s="76" t="s">
        <v>978</v>
      </c>
      <c r="Q218" s="76" t="s">
        <v>979</v>
      </c>
      <c r="R218" s="76" t="s">
        <v>980</v>
      </c>
      <c r="S218" s="76" t="s">
        <v>973</v>
      </c>
      <c r="T218" s="77"/>
      <c r="U218" s="77"/>
      <c r="V218" s="76">
        <v>0</v>
      </c>
      <c r="W218" s="76">
        <v>0</v>
      </c>
      <c r="X218" s="78">
        <v>0</v>
      </c>
      <c r="Y218" s="76">
        <v>21.1523</v>
      </c>
      <c r="Z218" s="76">
        <v>0.55430000000000001</v>
      </c>
      <c r="AA218" s="76">
        <v>0.86360000000000003</v>
      </c>
      <c r="AB218" s="76">
        <v>71.316099999999992</v>
      </c>
      <c r="AC218" s="76">
        <v>22.5702</v>
      </c>
      <c r="AD218" s="76">
        <v>0</v>
      </c>
      <c r="AE218" s="79">
        <v>0</v>
      </c>
      <c r="AF218" s="79">
        <v>0</v>
      </c>
      <c r="AG218" s="76">
        <v>22.5702</v>
      </c>
      <c r="AH218" s="74">
        <v>43252</v>
      </c>
      <c r="AI218" s="74">
        <v>43281</v>
      </c>
      <c r="AJ218" s="93" t="s">
        <v>242</v>
      </c>
      <c r="AK218" s="63">
        <f t="shared" si="127"/>
        <v>0</v>
      </c>
      <c r="AL218" s="63">
        <f t="shared" si="128"/>
        <v>0</v>
      </c>
      <c r="AM218" s="63">
        <f t="shared" si="129"/>
        <v>0</v>
      </c>
      <c r="AN218" s="63">
        <f t="shared" si="130"/>
        <v>0</v>
      </c>
      <c r="AO218" s="63">
        <f t="shared" si="131"/>
        <v>0</v>
      </c>
      <c r="AP218" s="63">
        <f t="shared" si="132"/>
        <v>0</v>
      </c>
      <c r="AQ218" s="63">
        <f t="shared" si="133"/>
        <v>0</v>
      </c>
      <c r="AR218" s="63">
        <f t="shared" si="134"/>
        <v>0</v>
      </c>
      <c r="AS218" s="63">
        <f t="shared" si="135"/>
        <v>0</v>
      </c>
      <c r="AT218" s="64">
        <f t="shared" si="136"/>
        <v>0</v>
      </c>
      <c r="AU218" s="64">
        <f t="shared" si="137"/>
        <v>0</v>
      </c>
      <c r="AV218" s="76">
        <v>0</v>
      </c>
      <c r="AW218" s="76">
        <v>0</v>
      </c>
      <c r="AX218" s="76">
        <v>0</v>
      </c>
      <c r="AY218" s="76">
        <v>0</v>
      </c>
      <c r="AZ218" s="64">
        <f t="shared" si="138"/>
        <v>0</v>
      </c>
      <c r="BA218" s="76">
        <v>0</v>
      </c>
      <c r="BB218" s="76">
        <v>0</v>
      </c>
      <c r="BC218" s="76">
        <v>0</v>
      </c>
      <c r="BD218" s="64">
        <f t="shared" si="139"/>
        <v>0</v>
      </c>
      <c r="BE218" s="64">
        <f t="shared" si="140"/>
        <v>0</v>
      </c>
      <c r="BF218" s="76">
        <v>0</v>
      </c>
      <c r="BG218" s="76">
        <v>0</v>
      </c>
      <c r="BH218" s="76">
        <v>0</v>
      </c>
      <c r="BI218" s="76">
        <v>0</v>
      </c>
      <c r="BJ218" s="64">
        <f t="shared" si="141"/>
        <v>0</v>
      </c>
      <c r="BK218" s="76">
        <v>0</v>
      </c>
      <c r="BL218" s="76">
        <v>0</v>
      </c>
      <c r="BM218" s="76">
        <v>0</v>
      </c>
      <c r="BN218" s="76">
        <f t="shared" si="142"/>
        <v>0</v>
      </c>
      <c r="BO218" s="76">
        <f t="shared" si="143"/>
        <v>0</v>
      </c>
      <c r="BP218" s="76">
        <v>0</v>
      </c>
      <c r="BQ218" s="76">
        <v>0</v>
      </c>
      <c r="BR218" s="76">
        <v>0</v>
      </c>
      <c r="BS218" s="76">
        <v>0</v>
      </c>
      <c r="BT218" s="64">
        <f t="shared" si="144"/>
        <v>0</v>
      </c>
      <c r="BU218" s="76">
        <v>0</v>
      </c>
      <c r="BV218" s="76">
        <v>0</v>
      </c>
      <c r="BW218" s="76">
        <v>0</v>
      </c>
      <c r="BX218" s="76">
        <f t="shared" si="145"/>
        <v>0</v>
      </c>
      <c r="BY218" s="76">
        <f t="shared" si="146"/>
        <v>0</v>
      </c>
      <c r="BZ218" s="76">
        <f t="shared" si="147"/>
        <v>0</v>
      </c>
      <c r="CA218" s="76">
        <f t="shared" si="148"/>
        <v>0</v>
      </c>
      <c r="CB218" s="76">
        <f t="shared" si="149"/>
        <v>0</v>
      </c>
      <c r="CC218" s="76">
        <f t="shared" si="150"/>
        <v>0</v>
      </c>
      <c r="CD218" s="76">
        <f t="shared" si="151"/>
        <v>0</v>
      </c>
      <c r="CE218" s="76">
        <f t="shared" si="152"/>
        <v>0</v>
      </c>
      <c r="CF218" s="76">
        <f t="shared" si="153"/>
        <v>0</v>
      </c>
      <c r="CG218" s="76">
        <f t="shared" si="154"/>
        <v>0</v>
      </c>
      <c r="CH218" s="76">
        <f t="shared" si="155"/>
        <v>0</v>
      </c>
      <c r="CI218" s="76">
        <v>0</v>
      </c>
      <c r="CJ218" s="76">
        <v>0</v>
      </c>
      <c r="CK218" s="76">
        <v>0</v>
      </c>
      <c r="CL218" s="76">
        <v>0</v>
      </c>
      <c r="CM218" s="64">
        <f t="shared" si="156"/>
        <v>0</v>
      </c>
      <c r="CN218" s="76">
        <v>0</v>
      </c>
      <c r="CO218" s="76">
        <v>0</v>
      </c>
      <c r="CP218" s="76">
        <v>0</v>
      </c>
      <c r="CQ218" s="64">
        <f t="shared" si="157"/>
        <v>0</v>
      </c>
      <c r="CR218" s="64">
        <f t="shared" si="158"/>
        <v>0</v>
      </c>
      <c r="CS218" s="76">
        <v>0</v>
      </c>
      <c r="CT218" s="76">
        <v>0</v>
      </c>
      <c r="CU218" s="76">
        <v>0</v>
      </c>
      <c r="CV218" s="76">
        <v>0</v>
      </c>
      <c r="CW218" s="64">
        <f t="shared" si="159"/>
        <v>0</v>
      </c>
      <c r="CX218" s="76">
        <v>0</v>
      </c>
      <c r="CY218" s="76">
        <v>0</v>
      </c>
      <c r="CZ218" s="76">
        <v>0</v>
      </c>
      <c r="DA218" s="64">
        <f t="shared" si="160"/>
        <v>0</v>
      </c>
      <c r="DB218" s="64">
        <f t="shared" si="161"/>
        <v>0</v>
      </c>
      <c r="DC218" s="76">
        <v>0</v>
      </c>
      <c r="DD218" s="76">
        <v>0</v>
      </c>
      <c r="DE218" s="76">
        <v>0</v>
      </c>
      <c r="DF218" s="76">
        <v>0</v>
      </c>
      <c r="DG218" s="82">
        <f t="shared" si="162"/>
        <v>0</v>
      </c>
      <c r="DH218" s="83">
        <v>0</v>
      </c>
      <c r="DI218" s="83">
        <v>0</v>
      </c>
      <c r="DJ218" s="83">
        <v>0</v>
      </c>
      <c r="DK218" s="67" t="e">
        <f>#REF!+#REF!+#REF!+#REF!</f>
        <v>#REF!</v>
      </c>
      <c r="DL218" s="67" t="e">
        <f>#REF!+#REF!+AK218+BX218</f>
        <v>#REF!</v>
      </c>
      <c r="DM218" s="67" t="e">
        <f>#REF!+#REF!+AL218+BY218</f>
        <v>#REF!</v>
      </c>
      <c r="DN218" s="67" t="e">
        <f>#REF!+#REF!+AM218+BZ218</f>
        <v>#REF!</v>
      </c>
      <c r="DO218" s="67" t="e">
        <f>#REF!+#REF!+AN218+CA218</f>
        <v>#REF!</v>
      </c>
      <c r="DP218" s="67" t="e">
        <f>#REF!+#REF!+AO218+CB218</f>
        <v>#REF!</v>
      </c>
      <c r="DQ218" s="67" t="e">
        <f>#REF!+#REF!+AP218+CC218</f>
        <v>#REF!</v>
      </c>
      <c r="DR218" s="67" t="e">
        <f>#REF!+#REF!+AQ218+CD218</f>
        <v>#REF!</v>
      </c>
      <c r="DS218" s="67" t="e">
        <f>#REF!+#REF!+AR218+CE218</f>
        <v>#REF!</v>
      </c>
      <c r="DT218" s="67" t="e">
        <f>#REF!+#REF!+AS218+CF218</f>
        <v>#REF!</v>
      </c>
      <c r="DU218" s="64" t="e">
        <f>DK218-#REF!</f>
        <v>#REF!</v>
      </c>
      <c r="DV21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8" s="64" t="e">
        <f t="shared" si="163"/>
        <v>#REF!</v>
      </c>
      <c r="DX218" s="64" t="e">
        <f>DN218-Таблица13[[#This Row],[ФОТ20]]</f>
        <v>#REF!</v>
      </c>
      <c r="DY218" s="64" t="e">
        <f>DO218-Таблица13[[#This Row],[ЕСН24]]</f>
        <v>#REF!</v>
      </c>
      <c r="DZ218" s="64" t="e">
        <f t="shared" si="164"/>
        <v>#REF!</v>
      </c>
      <c r="EA21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8" s="64" t="e">
        <f t="shared" si="165"/>
        <v>#REF!</v>
      </c>
      <c r="EC218" s="64" t="e">
        <f t="shared" si="166"/>
        <v>#REF!</v>
      </c>
      <c r="ED218" s="64" t="e">
        <f t="shared" si="167"/>
        <v>#REF!</v>
      </c>
    </row>
    <row r="219" spans="1:134" ht="45" hidden="1">
      <c r="A219" s="70" t="s">
        <v>226</v>
      </c>
      <c r="B219" s="70">
        <v>207</v>
      </c>
      <c r="C219" s="71" t="s">
        <v>227</v>
      </c>
      <c r="D219" s="72" t="s">
        <v>228</v>
      </c>
      <c r="E219" s="73">
        <v>1</v>
      </c>
      <c r="F219" s="74" t="s">
        <v>229</v>
      </c>
      <c r="G219" s="73" t="s">
        <v>230</v>
      </c>
      <c r="H219" s="73" t="s">
        <v>974</v>
      </c>
      <c r="I219" s="73" t="s">
        <v>232</v>
      </c>
      <c r="J219" s="14" t="s">
        <v>975</v>
      </c>
      <c r="K219" s="75" t="s">
        <v>268</v>
      </c>
      <c r="L219" s="75" t="s">
        <v>290</v>
      </c>
      <c r="M219" s="75" t="s">
        <v>976</v>
      </c>
      <c r="N219" s="75" t="s">
        <v>981</v>
      </c>
      <c r="O219" s="70"/>
      <c r="P219" s="76" t="s">
        <v>982</v>
      </c>
      <c r="Q219" s="76" t="s">
        <v>979</v>
      </c>
      <c r="R219" s="76" t="s">
        <v>983</v>
      </c>
      <c r="S219" s="76" t="s">
        <v>973</v>
      </c>
      <c r="T219" s="77"/>
      <c r="U219" s="77"/>
      <c r="V219" s="76">
        <v>0</v>
      </c>
      <c r="W219" s="76">
        <v>0</v>
      </c>
      <c r="X219" s="78">
        <v>0</v>
      </c>
      <c r="Y219" s="76">
        <v>25.000799999999998</v>
      </c>
      <c r="Z219" s="76">
        <v>2.9434</v>
      </c>
      <c r="AA219" s="76">
        <v>0.86360000000000003</v>
      </c>
      <c r="AB219" s="76">
        <v>84.323999999999998</v>
      </c>
      <c r="AC219" s="76">
        <v>28.8079</v>
      </c>
      <c r="AD219" s="76">
        <v>0</v>
      </c>
      <c r="AE219" s="79">
        <v>0</v>
      </c>
      <c r="AF219" s="79">
        <v>0</v>
      </c>
      <c r="AG219" s="76">
        <v>28.8079</v>
      </c>
      <c r="AH219" s="74">
        <v>43252</v>
      </c>
      <c r="AI219" s="74">
        <v>43281</v>
      </c>
      <c r="AJ219" s="93" t="s">
        <v>242</v>
      </c>
      <c r="AK219" s="63">
        <f t="shared" si="127"/>
        <v>0</v>
      </c>
      <c r="AL219" s="63">
        <f t="shared" si="128"/>
        <v>0</v>
      </c>
      <c r="AM219" s="63">
        <f t="shared" si="129"/>
        <v>0</v>
      </c>
      <c r="AN219" s="63">
        <f t="shared" si="130"/>
        <v>0</v>
      </c>
      <c r="AO219" s="63">
        <f t="shared" si="131"/>
        <v>0</v>
      </c>
      <c r="AP219" s="63">
        <f t="shared" si="132"/>
        <v>0</v>
      </c>
      <c r="AQ219" s="63">
        <f t="shared" si="133"/>
        <v>0</v>
      </c>
      <c r="AR219" s="63">
        <f t="shared" si="134"/>
        <v>0</v>
      </c>
      <c r="AS219" s="63">
        <f t="shared" si="135"/>
        <v>0</v>
      </c>
      <c r="AT219" s="64">
        <f t="shared" si="136"/>
        <v>0</v>
      </c>
      <c r="AU219" s="64">
        <f t="shared" si="137"/>
        <v>0</v>
      </c>
      <c r="AV219" s="76">
        <v>0</v>
      </c>
      <c r="AW219" s="76">
        <v>0</v>
      </c>
      <c r="AX219" s="76">
        <v>0</v>
      </c>
      <c r="AY219" s="76">
        <v>0</v>
      </c>
      <c r="AZ219" s="64">
        <f t="shared" si="138"/>
        <v>0</v>
      </c>
      <c r="BA219" s="76">
        <v>0</v>
      </c>
      <c r="BB219" s="76">
        <v>0</v>
      </c>
      <c r="BC219" s="76">
        <v>0</v>
      </c>
      <c r="BD219" s="64">
        <f t="shared" si="139"/>
        <v>0</v>
      </c>
      <c r="BE219" s="64">
        <f t="shared" si="140"/>
        <v>0</v>
      </c>
      <c r="BF219" s="76">
        <v>0</v>
      </c>
      <c r="BG219" s="76">
        <v>0</v>
      </c>
      <c r="BH219" s="76">
        <v>0</v>
      </c>
      <c r="BI219" s="76">
        <v>0</v>
      </c>
      <c r="BJ219" s="64">
        <f t="shared" si="141"/>
        <v>0</v>
      </c>
      <c r="BK219" s="76">
        <v>0</v>
      </c>
      <c r="BL219" s="76">
        <v>0</v>
      </c>
      <c r="BM219" s="76">
        <v>0</v>
      </c>
      <c r="BN219" s="76">
        <f t="shared" si="142"/>
        <v>0</v>
      </c>
      <c r="BO219" s="76">
        <f t="shared" si="143"/>
        <v>0</v>
      </c>
      <c r="BP219" s="76">
        <v>0</v>
      </c>
      <c r="BQ219" s="76">
        <v>0</v>
      </c>
      <c r="BR219" s="76">
        <v>0</v>
      </c>
      <c r="BS219" s="76">
        <v>0</v>
      </c>
      <c r="BT219" s="64">
        <f t="shared" si="144"/>
        <v>0</v>
      </c>
      <c r="BU219" s="76">
        <v>0</v>
      </c>
      <c r="BV219" s="76">
        <v>0</v>
      </c>
      <c r="BW219" s="76">
        <v>0</v>
      </c>
      <c r="BX219" s="76">
        <f t="shared" si="145"/>
        <v>0</v>
      </c>
      <c r="BY219" s="76">
        <f t="shared" si="146"/>
        <v>0</v>
      </c>
      <c r="BZ219" s="76">
        <f t="shared" si="147"/>
        <v>0</v>
      </c>
      <c r="CA219" s="76">
        <f t="shared" si="148"/>
        <v>0</v>
      </c>
      <c r="CB219" s="76">
        <f t="shared" si="149"/>
        <v>0</v>
      </c>
      <c r="CC219" s="76">
        <f t="shared" si="150"/>
        <v>0</v>
      </c>
      <c r="CD219" s="76">
        <f t="shared" si="151"/>
        <v>0</v>
      </c>
      <c r="CE219" s="76">
        <f t="shared" si="152"/>
        <v>0</v>
      </c>
      <c r="CF219" s="76">
        <f t="shared" si="153"/>
        <v>0</v>
      </c>
      <c r="CG219" s="76">
        <f t="shared" si="154"/>
        <v>0</v>
      </c>
      <c r="CH219" s="76">
        <f t="shared" si="155"/>
        <v>0</v>
      </c>
      <c r="CI219" s="76">
        <v>0</v>
      </c>
      <c r="CJ219" s="76">
        <v>0</v>
      </c>
      <c r="CK219" s="76">
        <v>0</v>
      </c>
      <c r="CL219" s="76">
        <v>0</v>
      </c>
      <c r="CM219" s="64">
        <f t="shared" si="156"/>
        <v>0</v>
      </c>
      <c r="CN219" s="76">
        <v>0</v>
      </c>
      <c r="CO219" s="76">
        <v>0</v>
      </c>
      <c r="CP219" s="76">
        <v>0</v>
      </c>
      <c r="CQ219" s="64">
        <f t="shared" si="157"/>
        <v>0</v>
      </c>
      <c r="CR219" s="64">
        <f t="shared" si="158"/>
        <v>0</v>
      </c>
      <c r="CS219" s="76">
        <v>0</v>
      </c>
      <c r="CT219" s="76">
        <v>0</v>
      </c>
      <c r="CU219" s="76">
        <v>0</v>
      </c>
      <c r="CV219" s="76">
        <v>0</v>
      </c>
      <c r="CW219" s="64">
        <f t="shared" si="159"/>
        <v>0</v>
      </c>
      <c r="CX219" s="76">
        <v>0</v>
      </c>
      <c r="CY219" s="76">
        <v>0</v>
      </c>
      <c r="CZ219" s="76">
        <v>0</v>
      </c>
      <c r="DA219" s="64">
        <f t="shared" si="160"/>
        <v>0</v>
      </c>
      <c r="DB219" s="64">
        <f t="shared" si="161"/>
        <v>0</v>
      </c>
      <c r="DC219" s="76">
        <v>0</v>
      </c>
      <c r="DD219" s="76">
        <v>0</v>
      </c>
      <c r="DE219" s="76">
        <v>0</v>
      </c>
      <c r="DF219" s="76">
        <v>0</v>
      </c>
      <c r="DG219" s="82">
        <f t="shared" si="162"/>
        <v>0</v>
      </c>
      <c r="DH219" s="83">
        <v>0</v>
      </c>
      <c r="DI219" s="83">
        <v>0</v>
      </c>
      <c r="DJ219" s="83">
        <v>0</v>
      </c>
      <c r="DK219" s="67" t="e">
        <f>#REF!+#REF!+#REF!+#REF!</f>
        <v>#REF!</v>
      </c>
      <c r="DL219" s="67" t="e">
        <f>#REF!+#REF!+AK219+BX219</f>
        <v>#REF!</v>
      </c>
      <c r="DM219" s="67" t="e">
        <f>#REF!+#REF!+AL219+BY219</f>
        <v>#REF!</v>
      </c>
      <c r="DN219" s="67" t="e">
        <f>#REF!+#REF!+AM219+BZ219</f>
        <v>#REF!</v>
      </c>
      <c r="DO219" s="67" t="e">
        <f>#REF!+#REF!+AN219+CA219</f>
        <v>#REF!</v>
      </c>
      <c r="DP219" s="67" t="e">
        <f>#REF!+#REF!+AO219+CB219</f>
        <v>#REF!</v>
      </c>
      <c r="DQ219" s="67" t="e">
        <f>#REF!+#REF!+AP219+CC219</f>
        <v>#REF!</v>
      </c>
      <c r="DR219" s="67" t="e">
        <f>#REF!+#REF!+AQ219+CD219</f>
        <v>#REF!</v>
      </c>
      <c r="DS219" s="67" t="e">
        <f>#REF!+#REF!+AR219+CE219</f>
        <v>#REF!</v>
      </c>
      <c r="DT219" s="67" t="e">
        <f>#REF!+#REF!+AS219+CF219</f>
        <v>#REF!</v>
      </c>
      <c r="DU219" s="64" t="e">
        <f>DK219-#REF!</f>
        <v>#REF!</v>
      </c>
      <c r="DV21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19" s="64" t="e">
        <f t="shared" si="163"/>
        <v>#REF!</v>
      </c>
      <c r="DX219" s="64" t="e">
        <f>DN219-Таблица13[[#This Row],[ФОТ20]]</f>
        <v>#REF!</v>
      </c>
      <c r="DY219" s="64" t="e">
        <f>DO219-Таблица13[[#This Row],[ЕСН24]]</f>
        <v>#REF!</v>
      </c>
      <c r="DZ219" s="64" t="e">
        <f t="shared" si="164"/>
        <v>#REF!</v>
      </c>
      <c r="EA21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19" s="64" t="e">
        <f t="shared" si="165"/>
        <v>#REF!</v>
      </c>
      <c r="EC219" s="64" t="e">
        <f t="shared" si="166"/>
        <v>#REF!</v>
      </c>
      <c r="ED219" s="64" t="e">
        <f t="shared" si="167"/>
        <v>#REF!</v>
      </c>
    </row>
    <row r="220" spans="1:134" ht="45" hidden="1">
      <c r="A220" s="70" t="s">
        <v>226</v>
      </c>
      <c r="B220" s="70">
        <v>208</v>
      </c>
      <c r="C220" s="71" t="s">
        <v>227</v>
      </c>
      <c r="D220" s="72" t="s">
        <v>228</v>
      </c>
      <c r="E220" s="73">
        <v>1</v>
      </c>
      <c r="F220" s="74" t="s">
        <v>229</v>
      </c>
      <c r="G220" s="73" t="s">
        <v>247</v>
      </c>
      <c r="H220" s="73" t="s">
        <v>231</v>
      </c>
      <c r="I220" s="73" t="s">
        <v>232</v>
      </c>
      <c r="J220" s="14" t="s">
        <v>233</v>
      </c>
      <c r="K220" s="75" t="s">
        <v>234</v>
      </c>
      <c r="L220" s="75" t="s">
        <v>235</v>
      </c>
      <c r="M220" s="75" t="s">
        <v>376</v>
      </c>
      <c r="N220" s="75" t="s">
        <v>533</v>
      </c>
      <c r="O220" s="70"/>
      <c r="P220" s="76" t="s">
        <v>984</v>
      </c>
      <c r="Q220" s="76" t="s">
        <v>409</v>
      </c>
      <c r="R220" s="76" t="s">
        <v>985</v>
      </c>
      <c r="S220" s="76" t="s">
        <v>986</v>
      </c>
      <c r="T220" s="77"/>
      <c r="U220" s="77"/>
      <c r="V220" s="76">
        <v>0</v>
      </c>
      <c r="W220" s="76">
        <v>0</v>
      </c>
      <c r="X220" s="78">
        <v>0</v>
      </c>
      <c r="Y220" s="76">
        <v>175.28810000000001</v>
      </c>
      <c r="Z220" s="76">
        <v>29.003699999999998</v>
      </c>
      <c r="AA220" s="76">
        <v>77.351699999999994</v>
      </c>
      <c r="AB220" s="76">
        <v>693.53599999999994</v>
      </c>
      <c r="AC220" s="76">
        <v>281.64359999999999</v>
      </c>
      <c r="AD220" s="76">
        <v>0</v>
      </c>
      <c r="AE220" s="79">
        <v>0</v>
      </c>
      <c r="AF220" s="79">
        <v>0</v>
      </c>
      <c r="AG220" s="76">
        <v>281.64359999999999</v>
      </c>
      <c r="AH220" s="74">
        <v>43192</v>
      </c>
      <c r="AI220" s="74">
        <v>43227</v>
      </c>
      <c r="AJ220" s="93" t="s">
        <v>242</v>
      </c>
      <c r="AK220" s="63">
        <f t="shared" si="127"/>
        <v>0</v>
      </c>
      <c r="AL220" s="63">
        <f t="shared" si="128"/>
        <v>0</v>
      </c>
      <c r="AM220" s="63">
        <f t="shared" si="129"/>
        <v>0</v>
      </c>
      <c r="AN220" s="63">
        <f t="shared" si="130"/>
        <v>0</v>
      </c>
      <c r="AO220" s="63">
        <f t="shared" si="131"/>
        <v>0</v>
      </c>
      <c r="AP220" s="63">
        <f t="shared" si="132"/>
        <v>0</v>
      </c>
      <c r="AQ220" s="63">
        <f t="shared" si="133"/>
        <v>0</v>
      </c>
      <c r="AR220" s="63">
        <f t="shared" si="134"/>
        <v>0</v>
      </c>
      <c r="AS220" s="63">
        <f t="shared" si="135"/>
        <v>0</v>
      </c>
      <c r="AT220" s="64">
        <f t="shared" si="136"/>
        <v>0</v>
      </c>
      <c r="AU220" s="64">
        <f t="shared" si="137"/>
        <v>0</v>
      </c>
      <c r="AV220" s="76">
        <v>0</v>
      </c>
      <c r="AW220" s="76">
        <v>0</v>
      </c>
      <c r="AX220" s="76">
        <v>0</v>
      </c>
      <c r="AY220" s="76">
        <v>0</v>
      </c>
      <c r="AZ220" s="64">
        <f t="shared" si="138"/>
        <v>0</v>
      </c>
      <c r="BA220" s="76">
        <v>0</v>
      </c>
      <c r="BB220" s="76">
        <v>0</v>
      </c>
      <c r="BC220" s="76">
        <v>0</v>
      </c>
      <c r="BD220" s="64">
        <f t="shared" si="139"/>
        <v>0</v>
      </c>
      <c r="BE220" s="64">
        <f t="shared" si="140"/>
        <v>0</v>
      </c>
      <c r="BF220" s="76">
        <v>0</v>
      </c>
      <c r="BG220" s="76">
        <v>0</v>
      </c>
      <c r="BH220" s="76">
        <v>0</v>
      </c>
      <c r="BI220" s="76">
        <v>0</v>
      </c>
      <c r="BJ220" s="64">
        <f t="shared" si="141"/>
        <v>0</v>
      </c>
      <c r="BK220" s="76">
        <v>0</v>
      </c>
      <c r="BL220" s="76">
        <v>0</v>
      </c>
      <c r="BM220" s="76">
        <v>0</v>
      </c>
      <c r="BN220" s="76">
        <f t="shared" si="142"/>
        <v>0</v>
      </c>
      <c r="BO220" s="76">
        <f t="shared" si="143"/>
        <v>0</v>
      </c>
      <c r="BP220" s="76">
        <v>0</v>
      </c>
      <c r="BQ220" s="76">
        <v>0</v>
      </c>
      <c r="BR220" s="76">
        <v>0</v>
      </c>
      <c r="BS220" s="76">
        <v>0</v>
      </c>
      <c r="BT220" s="64">
        <f t="shared" si="144"/>
        <v>0</v>
      </c>
      <c r="BU220" s="76">
        <v>0</v>
      </c>
      <c r="BV220" s="76">
        <v>0</v>
      </c>
      <c r="BW220" s="76">
        <v>0</v>
      </c>
      <c r="BX220" s="76">
        <f t="shared" si="145"/>
        <v>0</v>
      </c>
      <c r="BY220" s="76">
        <f t="shared" si="146"/>
        <v>0</v>
      </c>
      <c r="BZ220" s="76">
        <f t="shared" si="147"/>
        <v>0</v>
      </c>
      <c r="CA220" s="76">
        <f t="shared" si="148"/>
        <v>0</v>
      </c>
      <c r="CB220" s="76">
        <f t="shared" si="149"/>
        <v>0</v>
      </c>
      <c r="CC220" s="76">
        <f t="shared" si="150"/>
        <v>0</v>
      </c>
      <c r="CD220" s="76">
        <f t="shared" si="151"/>
        <v>0</v>
      </c>
      <c r="CE220" s="76">
        <f t="shared" si="152"/>
        <v>0</v>
      </c>
      <c r="CF220" s="76">
        <f t="shared" si="153"/>
        <v>0</v>
      </c>
      <c r="CG220" s="76">
        <f t="shared" si="154"/>
        <v>0</v>
      </c>
      <c r="CH220" s="76">
        <f t="shared" si="155"/>
        <v>0</v>
      </c>
      <c r="CI220" s="76">
        <v>0</v>
      </c>
      <c r="CJ220" s="76">
        <v>0</v>
      </c>
      <c r="CK220" s="76">
        <v>0</v>
      </c>
      <c r="CL220" s="76">
        <v>0</v>
      </c>
      <c r="CM220" s="64">
        <f t="shared" si="156"/>
        <v>0</v>
      </c>
      <c r="CN220" s="76">
        <v>0</v>
      </c>
      <c r="CO220" s="76">
        <v>0</v>
      </c>
      <c r="CP220" s="76">
        <v>0</v>
      </c>
      <c r="CQ220" s="64">
        <f t="shared" si="157"/>
        <v>0</v>
      </c>
      <c r="CR220" s="64">
        <f t="shared" si="158"/>
        <v>0</v>
      </c>
      <c r="CS220" s="76">
        <v>0</v>
      </c>
      <c r="CT220" s="76">
        <v>0</v>
      </c>
      <c r="CU220" s="76">
        <v>0</v>
      </c>
      <c r="CV220" s="76">
        <v>0</v>
      </c>
      <c r="CW220" s="64">
        <f t="shared" si="159"/>
        <v>0</v>
      </c>
      <c r="CX220" s="76">
        <v>0</v>
      </c>
      <c r="CY220" s="76">
        <v>0</v>
      </c>
      <c r="CZ220" s="76">
        <v>0</v>
      </c>
      <c r="DA220" s="64">
        <f t="shared" si="160"/>
        <v>0</v>
      </c>
      <c r="DB220" s="64">
        <f t="shared" si="161"/>
        <v>0</v>
      </c>
      <c r="DC220" s="76">
        <v>0</v>
      </c>
      <c r="DD220" s="76">
        <v>0</v>
      </c>
      <c r="DE220" s="76">
        <v>0</v>
      </c>
      <c r="DF220" s="76">
        <v>0</v>
      </c>
      <c r="DG220" s="82">
        <f t="shared" si="162"/>
        <v>0</v>
      </c>
      <c r="DH220" s="83">
        <v>0</v>
      </c>
      <c r="DI220" s="83">
        <v>0</v>
      </c>
      <c r="DJ220" s="83">
        <v>0</v>
      </c>
      <c r="DK220" s="67" t="e">
        <f>#REF!+#REF!+#REF!+#REF!</f>
        <v>#REF!</v>
      </c>
      <c r="DL220" s="67" t="e">
        <f>#REF!+#REF!+AK220+BX220</f>
        <v>#REF!</v>
      </c>
      <c r="DM220" s="67" t="e">
        <f>#REF!+#REF!+AL220+BY220</f>
        <v>#REF!</v>
      </c>
      <c r="DN220" s="67" t="e">
        <f>#REF!+#REF!+AM220+BZ220</f>
        <v>#REF!</v>
      </c>
      <c r="DO220" s="67" t="e">
        <f>#REF!+#REF!+AN220+CA220</f>
        <v>#REF!</v>
      </c>
      <c r="DP220" s="67" t="e">
        <f>#REF!+#REF!+AO220+CB220</f>
        <v>#REF!</v>
      </c>
      <c r="DQ220" s="67" t="e">
        <f>#REF!+#REF!+AP220+CC220</f>
        <v>#REF!</v>
      </c>
      <c r="DR220" s="67" t="e">
        <f>#REF!+#REF!+AQ220+CD220</f>
        <v>#REF!</v>
      </c>
      <c r="DS220" s="67" t="e">
        <f>#REF!+#REF!+AR220+CE220</f>
        <v>#REF!</v>
      </c>
      <c r="DT220" s="67" t="e">
        <f>#REF!+#REF!+AS220+CF220</f>
        <v>#REF!</v>
      </c>
      <c r="DU220" s="64" t="e">
        <f>DK220-#REF!</f>
        <v>#REF!</v>
      </c>
      <c r="DV22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0" s="64" t="e">
        <f t="shared" si="163"/>
        <v>#REF!</v>
      </c>
      <c r="DX220" s="64" t="e">
        <f>DN220-Таблица13[[#This Row],[ФОТ20]]</f>
        <v>#REF!</v>
      </c>
      <c r="DY220" s="64" t="e">
        <f>DO220-Таблица13[[#This Row],[ЕСН24]]</f>
        <v>#REF!</v>
      </c>
      <c r="DZ220" s="64" t="e">
        <f t="shared" si="164"/>
        <v>#REF!</v>
      </c>
      <c r="EA22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0" s="64" t="e">
        <f t="shared" si="165"/>
        <v>#REF!</v>
      </c>
      <c r="EC220" s="64" t="e">
        <f t="shared" si="166"/>
        <v>#REF!</v>
      </c>
      <c r="ED220" s="64" t="e">
        <f t="shared" si="167"/>
        <v>#REF!</v>
      </c>
    </row>
    <row r="221" spans="1:134" ht="45" hidden="1">
      <c r="A221" s="70" t="s">
        <v>226</v>
      </c>
      <c r="B221" s="70">
        <v>209</v>
      </c>
      <c r="C221" s="71" t="s">
        <v>227</v>
      </c>
      <c r="D221" s="72" t="s">
        <v>228</v>
      </c>
      <c r="E221" s="73">
        <v>1</v>
      </c>
      <c r="F221" s="74" t="s">
        <v>229</v>
      </c>
      <c r="G221" s="73" t="s">
        <v>247</v>
      </c>
      <c r="H221" s="73" t="s">
        <v>231</v>
      </c>
      <c r="I221" s="73" t="s">
        <v>232</v>
      </c>
      <c r="J221" s="14" t="s">
        <v>233</v>
      </c>
      <c r="K221" s="75" t="s">
        <v>234</v>
      </c>
      <c r="L221" s="75" t="s">
        <v>235</v>
      </c>
      <c r="M221" s="75" t="s">
        <v>376</v>
      </c>
      <c r="N221" s="75" t="s">
        <v>533</v>
      </c>
      <c r="O221" s="70"/>
      <c r="P221" s="76" t="s">
        <v>987</v>
      </c>
      <c r="Q221" s="76" t="s">
        <v>988</v>
      </c>
      <c r="R221" s="76" t="s">
        <v>989</v>
      </c>
      <c r="S221" s="76" t="s">
        <v>986</v>
      </c>
      <c r="T221" s="77"/>
      <c r="U221" s="77"/>
      <c r="V221" s="76">
        <v>0</v>
      </c>
      <c r="W221" s="76">
        <v>0</v>
      </c>
      <c r="X221" s="78">
        <v>0</v>
      </c>
      <c r="Y221" s="76">
        <v>4.2590000000000003</v>
      </c>
      <c r="Z221" s="76">
        <v>0.1799</v>
      </c>
      <c r="AA221" s="76">
        <v>0</v>
      </c>
      <c r="AB221" s="76">
        <v>14.42</v>
      </c>
      <c r="AC221" s="76">
        <v>4.4388000000000005</v>
      </c>
      <c r="AD221" s="76">
        <v>0</v>
      </c>
      <c r="AE221" s="79">
        <v>0</v>
      </c>
      <c r="AF221" s="79">
        <v>0</v>
      </c>
      <c r="AG221" s="76">
        <v>4.4388000000000005</v>
      </c>
      <c r="AH221" s="74">
        <v>43192</v>
      </c>
      <c r="AI221" s="74">
        <v>43220</v>
      </c>
      <c r="AJ221" s="93" t="s">
        <v>242</v>
      </c>
      <c r="AK221" s="63">
        <f t="shared" si="127"/>
        <v>0</v>
      </c>
      <c r="AL221" s="63">
        <f t="shared" si="128"/>
        <v>0</v>
      </c>
      <c r="AM221" s="63">
        <f t="shared" si="129"/>
        <v>0</v>
      </c>
      <c r="AN221" s="63">
        <f t="shared" si="130"/>
        <v>0</v>
      </c>
      <c r="AO221" s="63">
        <f t="shared" si="131"/>
        <v>0</v>
      </c>
      <c r="AP221" s="63">
        <f t="shared" si="132"/>
        <v>0</v>
      </c>
      <c r="AQ221" s="63">
        <f t="shared" si="133"/>
        <v>0</v>
      </c>
      <c r="AR221" s="63">
        <f t="shared" si="134"/>
        <v>0</v>
      </c>
      <c r="AS221" s="63">
        <f t="shared" si="135"/>
        <v>0</v>
      </c>
      <c r="AT221" s="64">
        <f t="shared" si="136"/>
        <v>0</v>
      </c>
      <c r="AU221" s="64">
        <f t="shared" si="137"/>
        <v>0</v>
      </c>
      <c r="AV221" s="76">
        <v>0</v>
      </c>
      <c r="AW221" s="76">
        <v>0</v>
      </c>
      <c r="AX221" s="76">
        <v>0</v>
      </c>
      <c r="AY221" s="76">
        <v>0</v>
      </c>
      <c r="AZ221" s="64">
        <f t="shared" si="138"/>
        <v>0</v>
      </c>
      <c r="BA221" s="76">
        <v>0</v>
      </c>
      <c r="BB221" s="76">
        <v>0</v>
      </c>
      <c r="BC221" s="76">
        <v>0</v>
      </c>
      <c r="BD221" s="64">
        <f t="shared" si="139"/>
        <v>0</v>
      </c>
      <c r="BE221" s="64">
        <f t="shared" si="140"/>
        <v>0</v>
      </c>
      <c r="BF221" s="76">
        <v>0</v>
      </c>
      <c r="BG221" s="76">
        <v>0</v>
      </c>
      <c r="BH221" s="76">
        <v>0</v>
      </c>
      <c r="BI221" s="76">
        <v>0</v>
      </c>
      <c r="BJ221" s="64">
        <f t="shared" si="141"/>
        <v>0</v>
      </c>
      <c r="BK221" s="76">
        <v>0</v>
      </c>
      <c r="BL221" s="76">
        <v>0</v>
      </c>
      <c r="BM221" s="76">
        <v>0</v>
      </c>
      <c r="BN221" s="76">
        <f t="shared" si="142"/>
        <v>0</v>
      </c>
      <c r="BO221" s="76">
        <f t="shared" si="143"/>
        <v>0</v>
      </c>
      <c r="BP221" s="76">
        <v>0</v>
      </c>
      <c r="BQ221" s="76">
        <v>0</v>
      </c>
      <c r="BR221" s="76">
        <v>0</v>
      </c>
      <c r="BS221" s="76">
        <v>0</v>
      </c>
      <c r="BT221" s="64">
        <f t="shared" si="144"/>
        <v>0</v>
      </c>
      <c r="BU221" s="76">
        <v>0</v>
      </c>
      <c r="BV221" s="76">
        <v>0</v>
      </c>
      <c r="BW221" s="76">
        <v>0</v>
      </c>
      <c r="BX221" s="76">
        <f t="shared" si="145"/>
        <v>0</v>
      </c>
      <c r="BY221" s="76">
        <f t="shared" si="146"/>
        <v>0</v>
      </c>
      <c r="BZ221" s="76">
        <f t="shared" si="147"/>
        <v>0</v>
      </c>
      <c r="CA221" s="76">
        <f t="shared" si="148"/>
        <v>0</v>
      </c>
      <c r="CB221" s="76">
        <f t="shared" si="149"/>
        <v>0</v>
      </c>
      <c r="CC221" s="76">
        <f t="shared" si="150"/>
        <v>0</v>
      </c>
      <c r="CD221" s="76">
        <f t="shared" si="151"/>
        <v>0</v>
      </c>
      <c r="CE221" s="76">
        <f t="shared" si="152"/>
        <v>0</v>
      </c>
      <c r="CF221" s="76">
        <f t="shared" si="153"/>
        <v>0</v>
      </c>
      <c r="CG221" s="76">
        <f t="shared" si="154"/>
        <v>0</v>
      </c>
      <c r="CH221" s="76">
        <f t="shared" si="155"/>
        <v>0</v>
      </c>
      <c r="CI221" s="76">
        <v>0</v>
      </c>
      <c r="CJ221" s="76">
        <v>0</v>
      </c>
      <c r="CK221" s="76">
        <v>0</v>
      </c>
      <c r="CL221" s="76">
        <v>0</v>
      </c>
      <c r="CM221" s="64">
        <f t="shared" si="156"/>
        <v>0</v>
      </c>
      <c r="CN221" s="76">
        <v>0</v>
      </c>
      <c r="CO221" s="76">
        <v>0</v>
      </c>
      <c r="CP221" s="76">
        <v>0</v>
      </c>
      <c r="CQ221" s="64">
        <f t="shared" si="157"/>
        <v>0</v>
      </c>
      <c r="CR221" s="64">
        <f t="shared" si="158"/>
        <v>0</v>
      </c>
      <c r="CS221" s="76">
        <v>0</v>
      </c>
      <c r="CT221" s="76">
        <v>0</v>
      </c>
      <c r="CU221" s="76">
        <v>0</v>
      </c>
      <c r="CV221" s="76">
        <v>0</v>
      </c>
      <c r="CW221" s="64">
        <f t="shared" si="159"/>
        <v>0</v>
      </c>
      <c r="CX221" s="76">
        <v>0</v>
      </c>
      <c r="CY221" s="76">
        <v>0</v>
      </c>
      <c r="CZ221" s="76">
        <v>0</v>
      </c>
      <c r="DA221" s="64">
        <f t="shared" si="160"/>
        <v>0</v>
      </c>
      <c r="DB221" s="64">
        <f t="shared" si="161"/>
        <v>0</v>
      </c>
      <c r="DC221" s="76">
        <v>0</v>
      </c>
      <c r="DD221" s="76">
        <v>0</v>
      </c>
      <c r="DE221" s="76">
        <v>0</v>
      </c>
      <c r="DF221" s="76">
        <v>0</v>
      </c>
      <c r="DG221" s="82">
        <f t="shared" si="162"/>
        <v>0</v>
      </c>
      <c r="DH221" s="83">
        <v>0</v>
      </c>
      <c r="DI221" s="83">
        <v>0</v>
      </c>
      <c r="DJ221" s="83">
        <v>0</v>
      </c>
      <c r="DK221" s="67" t="e">
        <f>#REF!+#REF!+#REF!+#REF!</f>
        <v>#REF!</v>
      </c>
      <c r="DL221" s="67" t="e">
        <f>#REF!+#REF!+AK221+BX221</f>
        <v>#REF!</v>
      </c>
      <c r="DM221" s="67" t="e">
        <f>#REF!+#REF!+AL221+BY221</f>
        <v>#REF!</v>
      </c>
      <c r="DN221" s="67" t="e">
        <f>#REF!+#REF!+AM221+BZ221</f>
        <v>#REF!</v>
      </c>
      <c r="DO221" s="67" t="e">
        <f>#REF!+#REF!+AN221+CA221</f>
        <v>#REF!</v>
      </c>
      <c r="DP221" s="67" t="e">
        <f>#REF!+#REF!+AO221+CB221</f>
        <v>#REF!</v>
      </c>
      <c r="DQ221" s="67" t="e">
        <f>#REF!+#REF!+AP221+CC221</f>
        <v>#REF!</v>
      </c>
      <c r="DR221" s="67" t="e">
        <f>#REF!+#REF!+AQ221+CD221</f>
        <v>#REF!</v>
      </c>
      <c r="DS221" s="67" t="e">
        <f>#REF!+#REF!+AR221+CE221</f>
        <v>#REF!</v>
      </c>
      <c r="DT221" s="67" t="e">
        <f>#REF!+#REF!+AS221+CF221</f>
        <v>#REF!</v>
      </c>
      <c r="DU221" s="64" t="e">
        <f>DK221-#REF!</f>
        <v>#REF!</v>
      </c>
      <c r="DV22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1" s="64" t="e">
        <f t="shared" si="163"/>
        <v>#REF!</v>
      </c>
      <c r="DX221" s="64" t="e">
        <f>DN221-Таблица13[[#This Row],[ФОТ20]]</f>
        <v>#REF!</v>
      </c>
      <c r="DY221" s="64" t="e">
        <f>DO221-Таблица13[[#This Row],[ЕСН24]]</f>
        <v>#REF!</v>
      </c>
      <c r="DZ221" s="64" t="e">
        <f t="shared" si="164"/>
        <v>#REF!</v>
      </c>
      <c r="EA22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1" s="64" t="e">
        <f t="shared" si="165"/>
        <v>#REF!</v>
      </c>
      <c r="EC221" s="64" t="e">
        <f t="shared" si="166"/>
        <v>#REF!</v>
      </c>
      <c r="ED221" s="64" t="e">
        <f t="shared" si="167"/>
        <v>#REF!</v>
      </c>
    </row>
    <row r="222" spans="1:134" ht="45" hidden="1">
      <c r="A222" s="70" t="s">
        <v>226</v>
      </c>
      <c r="B222" s="70">
        <v>210</v>
      </c>
      <c r="C222" s="71" t="s">
        <v>227</v>
      </c>
      <c r="D222" s="72" t="s">
        <v>228</v>
      </c>
      <c r="E222" s="73">
        <v>1</v>
      </c>
      <c r="F222" s="74" t="s">
        <v>229</v>
      </c>
      <c r="G222" s="73" t="s">
        <v>247</v>
      </c>
      <c r="H222" s="73" t="s">
        <v>231</v>
      </c>
      <c r="I222" s="73" t="s">
        <v>232</v>
      </c>
      <c r="J222" s="14" t="s">
        <v>233</v>
      </c>
      <c r="K222" s="75" t="s">
        <v>234</v>
      </c>
      <c r="L222" s="75" t="s">
        <v>235</v>
      </c>
      <c r="M222" s="75" t="s">
        <v>376</v>
      </c>
      <c r="N222" s="75" t="s">
        <v>533</v>
      </c>
      <c r="O222" s="70"/>
      <c r="P222" s="76" t="s">
        <v>990</v>
      </c>
      <c r="Q222" s="76" t="s">
        <v>991</v>
      </c>
      <c r="R222" s="76" t="s">
        <v>992</v>
      </c>
      <c r="S222" s="76" t="s">
        <v>986</v>
      </c>
      <c r="T222" s="77"/>
      <c r="U222" s="77"/>
      <c r="V222" s="76">
        <v>0</v>
      </c>
      <c r="W222" s="76">
        <v>0</v>
      </c>
      <c r="X222" s="78">
        <v>0</v>
      </c>
      <c r="Y222" s="76">
        <v>303.74709999999999</v>
      </c>
      <c r="Z222" s="76">
        <v>0.66900000000000004</v>
      </c>
      <c r="AA222" s="76">
        <v>653.03930000000003</v>
      </c>
      <c r="AB222" s="76">
        <v>1060.7</v>
      </c>
      <c r="AC222" s="76">
        <v>957.45540000000005</v>
      </c>
      <c r="AD222" s="76">
        <v>0</v>
      </c>
      <c r="AE222" s="79">
        <v>0</v>
      </c>
      <c r="AF222" s="79">
        <v>0</v>
      </c>
      <c r="AG222" s="76">
        <v>957.45540000000005</v>
      </c>
      <c r="AH222" s="74">
        <v>43192</v>
      </c>
      <c r="AI222" s="74">
        <v>43227</v>
      </c>
      <c r="AJ222" s="93" t="s">
        <v>242</v>
      </c>
      <c r="AK222" s="63">
        <f t="shared" si="127"/>
        <v>0</v>
      </c>
      <c r="AL222" s="63">
        <f t="shared" si="128"/>
        <v>0</v>
      </c>
      <c r="AM222" s="63">
        <f t="shared" si="129"/>
        <v>0</v>
      </c>
      <c r="AN222" s="63">
        <f t="shared" si="130"/>
        <v>0</v>
      </c>
      <c r="AO222" s="63">
        <f t="shared" si="131"/>
        <v>0</v>
      </c>
      <c r="AP222" s="63">
        <f t="shared" si="132"/>
        <v>0</v>
      </c>
      <c r="AQ222" s="63">
        <f t="shared" si="133"/>
        <v>0</v>
      </c>
      <c r="AR222" s="63">
        <f t="shared" si="134"/>
        <v>0</v>
      </c>
      <c r="AS222" s="63">
        <f t="shared" si="135"/>
        <v>0</v>
      </c>
      <c r="AT222" s="64">
        <f t="shared" si="136"/>
        <v>0</v>
      </c>
      <c r="AU222" s="64">
        <f t="shared" si="137"/>
        <v>0</v>
      </c>
      <c r="AV222" s="76">
        <v>0</v>
      </c>
      <c r="AW222" s="76">
        <v>0</v>
      </c>
      <c r="AX222" s="76">
        <v>0</v>
      </c>
      <c r="AY222" s="76">
        <v>0</v>
      </c>
      <c r="AZ222" s="64">
        <f t="shared" si="138"/>
        <v>0</v>
      </c>
      <c r="BA222" s="76">
        <v>0</v>
      </c>
      <c r="BB222" s="76">
        <v>0</v>
      </c>
      <c r="BC222" s="76">
        <v>0</v>
      </c>
      <c r="BD222" s="64">
        <f t="shared" si="139"/>
        <v>0</v>
      </c>
      <c r="BE222" s="64">
        <f t="shared" si="140"/>
        <v>0</v>
      </c>
      <c r="BF222" s="76">
        <v>0</v>
      </c>
      <c r="BG222" s="76">
        <v>0</v>
      </c>
      <c r="BH222" s="76">
        <v>0</v>
      </c>
      <c r="BI222" s="76">
        <v>0</v>
      </c>
      <c r="BJ222" s="64">
        <f t="shared" si="141"/>
        <v>0</v>
      </c>
      <c r="BK222" s="76">
        <v>0</v>
      </c>
      <c r="BL222" s="76">
        <v>0</v>
      </c>
      <c r="BM222" s="76">
        <v>0</v>
      </c>
      <c r="BN222" s="76">
        <f t="shared" si="142"/>
        <v>0</v>
      </c>
      <c r="BO222" s="76">
        <f t="shared" si="143"/>
        <v>0</v>
      </c>
      <c r="BP222" s="76">
        <v>0</v>
      </c>
      <c r="BQ222" s="76">
        <v>0</v>
      </c>
      <c r="BR222" s="76">
        <v>0</v>
      </c>
      <c r="BS222" s="76">
        <v>0</v>
      </c>
      <c r="BT222" s="64">
        <f t="shared" si="144"/>
        <v>0</v>
      </c>
      <c r="BU222" s="76">
        <v>0</v>
      </c>
      <c r="BV222" s="76">
        <v>0</v>
      </c>
      <c r="BW222" s="76">
        <v>0</v>
      </c>
      <c r="BX222" s="76">
        <f t="shared" si="145"/>
        <v>0</v>
      </c>
      <c r="BY222" s="76">
        <f t="shared" si="146"/>
        <v>0</v>
      </c>
      <c r="BZ222" s="76">
        <f t="shared" si="147"/>
        <v>0</v>
      </c>
      <c r="CA222" s="76">
        <f t="shared" si="148"/>
        <v>0</v>
      </c>
      <c r="CB222" s="76">
        <f t="shared" si="149"/>
        <v>0</v>
      </c>
      <c r="CC222" s="76">
        <f t="shared" si="150"/>
        <v>0</v>
      </c>
      <c r="CD222" s="76">
        <f t="shared" si="151"/>
        <v>0</v>
      </c>
      <c r="CE222" s="76">
        <f t="shared" si="152"/>
        <v>0</v>
      </c>
      <c r="CF222" s="76">
        <f t="shared" si="153"/>
        <v>0</v>
      </c>
      <c r="CG222" s="76">
        <f t="shared" si="154"/>
        <v>0</v>
      </c>
      <c r="CH222" s="76">
        <f t="shared" si="155"/>
        <v>0</v>
      </c>
      <c r="CI222" s="76">
        <v>0</v>
      </c>
      <c r="CJ222" s="76">
        <v>0</v>
      </c>
      <c r="CK222" s="76">
        <v>0</v>
      </c>
      <c r="CL222" s="76">
        <v>0</v>
      </c>
      <c r="CM222" s="64">
        <f t="shared" si="156"/>
        <v>0</v>
      </c>
      <c r="CN222" s="76">
        <v>0</v>
      </c>
      <c r="CO222" s="76">
        <v>0</v>
      </c>
      <c r="CP222" s="76">
        <v>0</v>
      </c>
      <c r="CQ222" s="64">
        <f t="shared" si="157"/>
        <v>0</v>
      </c>
      <c r="CR222" s="64">
        <f t="shared" si="158"/>
        <v>0</v>
      </c>
      <c r="CS222" s="76">
        <v>0</v>
      </c>
      <c r="CT222" s="76">
        <v>0</v>
      </c>
      <c r="CU222" s="76">
        <v>0</v>
      </c>
      <c r="CV222" s="76">
        <v>0</v>
      </c>
      <c r="CW222" s="64">
        <f t="shared" si="159"/>
        <v>0</v>
      </c>
      <c r="CX222" s="76">
        <v>0</v>
      </c>
      <c r="CY222" s="76">
        <v>0</v>
      </c>
      <c r="CZ222" s="76">
        <v>0</v>
      </c>
      <c r="DA222" s="64">
        <f t="shared" si="160"/>
        <v>0</v>
      </c>
      <c r="DB222" s="64">
        <f t="shared" si="161"/>
        <v>0</v>
      </c>
      <c r="DC222" s="76">
        <v>0</v>
      </c>
      <c r="DD222" s="76">
        <v>0</v>
      </c>
      <c r="DE222" s="76">
        <v>0</v>
      </c>
      <c r="DF222" s="76">
        <v>0</v>
      </c>
      <c r="DG222" s="82">
        <f t="shared" si="162"/>
        <v>0</v>
      </c>
      <c r="DH222" s="83">
        <v>0</v>
      </c>
      <c r="DI222" s="83">
        <v>0</v>
      </c>
      <c r="DJ222" s="83">
        <v>0</v>
      </c>
      <c r="DK222" s="67" t="e">
        <f>#REF!+#REF!+#REF!+#REF!</f>
        <v>#REF!</v>
      </c>
      <c r="DL222" s="67" t="e">
        <f>#REF!+#REF!+AK222+BX222</f>
        <v>#REF!</v>
      </c>
      <c r="DM222" s="67" t="e">
        <f>#REF!+#REF!+AL222+BY222</f>
        <v>#REF!</v>
      </c>
      <c r="DN222" s="67" t="e">
        <f>#REF!+#REF!+AM222+BZ222</f>
        <v>#REF!</v>
      </c>
      <c r="DO222" s="67" t="e">
        <f>#REF!+#REF!+AN222+CA222</f>
        <v>#REF!</v>
      </c>
      <c r="DP222" s="67" t="e">
        <f>#REF!+#REF!+AO222+CB222</f>
        <v>#REF!</v>
      </c>
      <c r="DQ222" s="67" t="e">
        <f>#REF!+#REF!+AP222+CC222</f>
        <v>#REF!</v>
      </c>
      <c r="DR222" s="67" t="e">
        <f>#REF!+#REF!+AQ222+CD222</f>
        <v>#REF!</v>
      </c>
      <c r="DS222" s="67" t="e">
        <f>#REF!+#REF!+AR222+CE222</f>
        <v>#REF!</v>
      </c>
      <c r="DT222" s="67" t="e">
        <f>#REF!+#REF!+AS222+CF222</f>
        <v>#REF!</v>
      </c>
      <c r="DU222" s="64" t="e">
        <f>DK222-#REF!</f>
        <v>#REF!</v>
      </c>
      <c r="DV22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2" s="64" t="e">
        <f t="shared" si="163"/>
        <v>#REF!</v>
      </c>
      <c r="DX222" s="64" t="e">
        <f>DN222-Таблица13[[#This Row],[ФОТ20]]</f>
        <v>#REF!</v>
      </c>
      <c r="DY222" s="64" t="e">
        <f>DO222-Таблица13[[#This Row],[ЕСН24]]</f>
        <v>#REF!</v>
      </c>
      <c r="DZ222" s="64" t="e">
        <f t="shared" si="164"/>
        <v>#REF!</v>
      </c>
      <c r="EA22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2" s="64" t="e">
        <f t="shared" si="165"/>
        <v>#REF!</v>
      </c>
      <c r="EC222" s="64" t="e">
        <f t="shared" si="166"/>
        <v>#REF!</v>
      </c>
      <c r="ED222" s="64" t="e">
        <f t="shared" si="167"/>
        <v>#REF!</v>
      </c>
    </row>
    <row r="223" spans="1:134" ht="45" hidden="1">
      <c r="A223" s="70" t="s">
        <v>226</v>
      </c>
      <c r="B223" s="70">
        <v>211</v>
      </c>
      <c r="C223" s="71" t="s">
        <v>227</v>
      </c>
      <c r="D223" s="72" t="s">
        <v>228</v>
      </c>
      <c r="E223" s="73">
        <v>1</v>
      </c>
      <c r="F223" s="74" t="s">
        <v>229</v>
      </c>
      <c r="G223" s="73" t="s">
        <v>247</v>
      </c>
      <c r="H223" s="73" t="s">
        <v>231</v>
      </c>
      <c r="I223" s="73" t="s">
        <v>232</v>
      </c>
      <c r="J223" s="14" t="s">
        <v>233</v>
      </c>
      <c r="K223" s="75" t="s">
        <v>234</v>
      </c>
      <c r="L223" s="75" t="s">
        <v>235</v>
      </c>
      <c r="M223" s="75" t="s">
        <v>376</v>
      </c>
      <c r="N223" s="75" t="s">
        <v>533</v>
      </c>
      <c r="O223" s="70"/>
      <c r="P223" s="76" t="s">
        <v>993</v>
      </c>
      <c r="Q223" s="76" t="s">
        <v>988</v>
      </c>
      <c r="R223" s="76" t="s">
        <v>994</v>
      </c>
      <c r="S223" s="76" t="s">
        <v>986</v>
      </c>
      <c r="T223" s="77"/>
      <c r="U223" s="77"/>
      <c r="V223" s="76">
        <v>0</v>
      </c>
      <c r="W223" s="76">
        <v>0</v>
      </c>
      <c r="X223" s="78">
        <v>0</v>
      </c>
      <c r="Y223" s="76">
        <v>135.6883</v>
      </c>
      <c r="Z223" s="76">
        <v>0</v>
      </c>
      <c r="AA223" s="76">
        <v>0</v>
      </c>
      <c r="AB223" s="76">
        <v>0</v>
      </c>
      <c r="AC223" s="76">
        <v>135.6883</v>
      </c>
      <c r="AD223" s="76">
        <v>0</v>
      </c>
      <c r="AE223" s="79">
        <v>0</v>
      </c>
      <c r="AF223" s="79">
        <v>0</v>
      </c>
      <c r="AG223" s="76">
        <v>135.6883</v>
      </c>
      <c r="AH223" s="74">
        <v>43192</v>
      </c>
      <c r="AI223" s="74">
        <v>43227</v>
      </c>
      <c r="AJ223" s="93" t="s">
        <v>242</v>
      </c>
      <c r="AK223" s="63">
        <f t="shared" si="127"/>
        <v>0</v>
      </c>
      <c r="AL223" s="63">
        <f t="shared" si="128"/>
        <v>0</v>
      </c>
      <c r="AM223" s="63">
        <f t="shared" si="129"/>
        <v>0</v>
      </c>
      <c r="AN223" s="63">
        <f t="shared" si="130"/>
        <v>0</v>
      </c>
      <c r="AO223" s="63">
        <f t="shared" si="131"/>
        <v>0</v>
      </c>
      <c r="AP223" s="63">
        <f t="shared" si="132"/>
        <v>0</v>
      </c>
      <c r="AQ223" s="63">
        <f t="shared" si="133"/>
        <v>0</v>
      </c>
      <c r="AR223" s="63">
        <f t="shared" si="134"/>
        <v>0</v>
      </c>
      <c r="AS223" s="63">
        <f t="shared" si="135"/>
        <v>0</v>
      </c>
      <c r="AT223" s="64">
        <f t="shared" si="136"/>
        <v>0</v>
      </c>
      <c r="AU223" s="64">
        <f t="shared" si="137"/>
        <v>0</v>
      </c>
      <c r="AV223" s="76">
        <v>0</v>
      </c>
      <c r="AW223" s="76">
        <v>0</v>
      </c>
      <c r="AX223" s="76">
        <v>0</v>
      </c>
      <c r="AY223" s="76">
        <v>0</v>
      </c>
      <c r="AZ223" s="64">
        <f t="shared" si="138"/>
        <v>0</v>
      </c>
      <c r="BA223" s="76">
        <v>0</v>
      </c>
      <c r="BB223" s="76">
        <v>0</v>
      </c>
      <c r="BC223" s="76">
        <v>0</v>
      </c>
      <c r="BD223" s="64">
        <f t="shared" si="139"/>
        <v>0</v>
      </c>
      <c r="BE223" s="64">
        <f t="shared" si="140"/>
        <v>0</v>
      </c>
      <c r="BF223" s="76">
        <v>0</v>
      </c>
      <c r="BG223" s="76">
        <v>0</v>
      </c>
      <c r="BH223" s="76">
        <v>0</v>
      </c>
      <c r="BI223" s="76">
        <v>0</v>
      </c>
      <c r="BJ223" s="64">
        <f t="shared" si="141"/>
        <v>0</v>
      </c>
      <c r="BK223" s="76">
        <v>0</v>
      </c>
      <c r="BL223" s="76">
        <v>0</v>
      </c>
      <c r="BM223" s="76">
        <v>0</v>
      </c>
      <c r="BN223" s="76">
        <f t="shared" si="142"/>
        <v>0</v>
      </c>
      <c r="BO223" s="76">
        <f t="shared" si="143"/>
        <v>0</v>
      </c>
      <c r="BP223" s="76">
        <v>0</v>
      </c>
      <c r="BQ223" s="76">
        <v>0</v>
      </c>
      <c r="BR223" s="76">
        <v>0</v>
      </c>
      <c r="BS223" s="76">
        <v>0</v>
      </c>
      <c r="BT223" s="64">
        <f t="shared" si="144"/>
        <v>0</v>
      </c>
      <c r="BU223" s="76">
        <v>0</v>
      </c>
      <c r="BV223" s="76">
        <v>0</v>
      </c>
      <c r="BW223" s="76">
        <v>0</v>
      </c>
      <c r="BX223" s="76">
        <f t="shared" si="145"/>
        <v>0</v>
      </c>
      <c r="BY223" s="76">
        <f t="shared" si="146"/>
        <v>0</v>
      </c>
      <c r="BZ223" s="76">
        <f t="shared" si="147"/>
        <v>0</v>
      </c>
      <c r="CA223" s="76">
        <f t="shared" si="148"/>
        <v>0</v>
      </c>
      <c r="CB223" s="76">
        <f t="shared" si="149"/>
        <v>0</v>
      </c>
      <c r="CC223" s="76">
        <f t="shared" si="150"/>
        <v>0</v>
      </c>
      <c r="CD223" s="76">
        <f t="shared" si="151"/>
        <v>0</v>
      </c>
      <c r="CE223" s="76">
        <f t="shared" si="152"/>
        <v>0</v>
      </c>
      <c r="CF223" s="76">
        <f t="shared" si="153"/>
        <v>0</v>
      </c>
      <c r="CG223" s="76">
        <f t="shared" si="154"/>
        <v>0</v>
      </c>
      <c r="CH223" s="76">
        <f t="shared" si="155"/>
        <v>0</v>
      </c>
      <c r="CI223" s="76">
        <v>0</v>
      </c>
      <c r="CJ223" s="76">
        <v>0</v>
      </c>
      <c r="CK223" s="76">
        <v>0</v>
      </c>
      <c r="CL223" s="76">
        <v>0</v>
      </c>
      <c r="CM223" s="64">
        <f t="shared" si="156"/>
        <v>0</v>
      </c>
      <c r="CN223" s="76">
        <v>0</v>
      </c>
      <c r="CO223" s="76">
        <v>0</v>
      </c>
      <c r="CP223" s="76">
        <v>0</v>
      </c>
      <c r="CQ223" s="64">
        <f t="shared" si="157"/>
        <v>0</v>
      </c>
      <c r="CR223" s="64">
        <f t="shared" si="158"/>
        <v>0</v>
      </c>
      <c r="CS223" s="76">
        <v>0</v>
      </c>
      <c r="CT223" s="76">
        <v>0</v>
      </c>
      <c r="CU223" s="76">
        <v>0</v>
      </c>
      <c r="CV223" s="76">
        <v>0</v>
      </c>
      <c r="CW223" s="64">
        <f t="shared" si="159"/>
        <v>0</v>
      </c>
      <c r="CX223" s="76">
        <v>0</v>
      </c>
      <c r="CY223" s="76">
        <v>0</v>
      </c>
      <c r="CZ223" s="76">
        <v>0</v>
      </c>
      <c r="DA223" s="64">
        <f t="shared" si="160"/>
        <v>0</v>
      </c>
      <c r="DB223" s="64">
        <f t="shared" si="161"/>
        <v>0</v>
      </c>
      <c r="DC223" s="76">
        <v>0</v>
      </c>
      <c r="DD223" s="76">
        <v>0</v>
      </c>
      <c r="DE223" s="76">
        <v>0</v>
      </c>
      <c r="DF223" s="76">
        <v>0</v>
      </c>
      <c r="DG223" s="82">
        <f t="shared" si="162"/>
        <v>0</v>
      </c>
      <c r="DH223" s="83">
        <v>0</v>
      </c>
      <c r="DI223" s="83">
        <v>0</v>
      </c>
      <c r="DJ223" s="83">
        <v>0</v>
      </c>
      <c r="DK223" s="67" t="e">
        <f>#REF!+#REF!+#REF!+#REF!</f>
        <v>#REF!</v>
      </c>
      <c r="DL223" s="67" t="e">
        <f>#REF!+#REF!+AK223+BX223</f>
        <v>#REF!</v>
      </c>
      <c r="DM223" s="67" t="e">
        <f>#REF!+#REF!+AL223+BY223</f>
        <v>#REF!</v>
      </c>
      <c r="DN223" s="67" t="e">
        <f>#REF!+#REF!+AM223+BZ223</f>
        <v>#REF!</v>
      </c>
      <c r="DO223" s="67" t="e">
        <f>#REF!+#REF!+AN223+CA223</f>
        <v>#REF!</v>
      </c>
      <c r="DP223" s="67" t="e">
        <f>#REF!+#REF!+AO223+CB223</f>
        <v>#REF!</v>
      </c>
      <c r="DQ223" s="67" t="e">
        <f>#REF!+#REF!+AP223+CC223</f>
        <v>#REF!</v>
      </c>
      <c r="DR223" s="67" t="e">
        <f>#REF!+#REF!+AQ223+CD223</f>
        <v>#REF!</v>
      </c>
      <c r="DS223" s="67" t="e">
        <f>#REF!+#REF!+AR223+CE223</f>
        <v>#REF!</v>
      </c>
      <c r="DT223" s="67" t="e">
        <f>#REF!+#REF!+AS223+CF223</f>
        <v>#REF!</v>
      </c>
      <c r="DU223" s="64" t="e">
        <f>DK223-#REF!</f>
        <v>#REF!</v>
      </c>
      <c r="DV22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3" s="64" t="e">
        <f t="shared" si="163"/>
        <v>#REF!</v>
      </c>
      <c r="DX223" s="64" t="e">
        <f>DN223-Таблица13[[#This Row],[ФОТ20]]</f>
        <v>#REF!</v>
      </c>
      <c r="DY223" s="64" t="e">
        <f>DO223-Таблица13[[#This Row],[ЕСН24]]</f>
        <v>#REF!</v>
      </c>
      <c r="DZ223" s="64" t="e">
        <f t="shared" si="164"/>
        <v>#REF!</v>
      </c>
      <c r="EA22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3" s="64" t="e">
        <f t="shared" si="165"/>
        <v>#REF!</v>
      </c>
      <c r="EC223" s="64" t="e">
        <f t="shared" si="166"/>
        <v>#REF!</v>
      </c>
      <c r="ED223" s="64" t="e">
        <f t="shared" si="167"/>
        <v>#REF!</v>
      </c>
    </row>
    <row r="224" spans="1:134" ht="45" hidden="1">
      <c r="A224" s="70" t="s">
        <v>226</v>
      </c>
      <c r="B224" s="70">
        <v>212</v>
      </c>
      <c r="C224" s="71" t="s">
        <v>227</v>
      </c>
      <c r="D224" s="72" t="s">
        <v>277</v>
      </c>
      <c r="E224" s="73">
        <v>1</v>
      </c>
      <c r="F224" s="74" t="s">
        <v>229</v>
      </c>
      <c r="G224" s="73" t="s">
        <v>247</v>
      </c>
      <c r="H224" s="73" t="s">
        <v>231</v>
      </c>
      <c r="I224" s="73" t="s">
        <v>232</v>
      </c>
      <c r="J224" s="14" t="s">
        <v>267</v>
      </c>
      <c r="K224" s="75" t="s">
        <v>263</v>
      </c>
      <c r="L224" s="75" t="s">
        <v>280</v>
      </c>
      <c r="M224" s="75" t="s">
        <v>376</v>
      </c>
      <c r="N224" s="75" t="s">
        <v>385</v>
      </c>
      <c r="O224" s="70"/>
      <c r="P224" s="76" t="s">
        <v>995</v>
      </c>
      <c r="Q224" s="76" t="s">
        <v>409</v>
      </c>
      <c r="R224" s="76" t="s">
        <v>996</v>
      </c>
      <c r="S224" s="76" t="s">
        <v>986</v>
      </c>
      <c r="T224" s="77"/>
      <c r="U224" s="77"/>
      <c r="V224" s="76">
        <v>0</v>
      </c>
      <c r="W224" s="76">
        <v>0</v>
      </c>
      <c r="X224" s="78">
        <v>0</v>
      </c>
      <c r="Y224" s="76">
        <v>268.44960000000003</v>
      </c>
      <c r="Z224" s="76">
        <v>32.709000000000003</v>
      </c>
      <c r="AA224" s="76">
        <v>85.16040000000001</v>
      </c>
      <c r="AB224" s="76">
        <v>1069</v>
      </c>
      <c r="AC224" s="76">
        <v>386.31909999999999</v>
      </c>
      <c r="AD224" s="76">
        <v>0</v>
      </c>
      <c r="AE224" s="79">
        <v>0</v>
      </c>
      <c r="AF224" s="79">
        <v>0</v>
      </c>
      <c r="AG224" s="76">
        <v>386.31909999999999</v>
      </c>
      <c r="AH224" s="74">
        <v>43276</v>
      </c>
      <c r="AI224" s="74">
        <v>43383</v>
      </c>
      <c r="AJ224" s="93" t="s">
        <v>331</v>
      </c>
      <c r="AK224" s="63">
        <f t="shared" si="127"/>
        <v>0</v>
      </c>
      <c r="AL224" s="63">
        <f t="shared" si="128"/>
        <v>0</v>
      </c>
      <c r="AM224" s="63">
        <f t="shared" si="129"/>
        <v>0</v>
      </c>
      <c r="AN224" s="63">
        <f t="shared" si="130"/>
        <v>0</v>
      </c>
      <c r="AO224" s="63">
        <f t="shared" si="131"/>
        <v>0</v>
      </c>
      <c r="AP224" s="63">
        <f t="shared" si="132"/>
        <v>359.47410000000002</v>
      </c>
      <c r="AQ224" s="63">
        <f t="shared" si="133"/>
        <v>241.60469999999998</v>
      </c>
      <c r="AR224" s="63">
        <f t="shared" si="134"/>
        <v>32.709000000000003</v>
      </c>
      <c r="AS224" s="63">
        <f t="shared" si="135"/>
        <v>85.160399999999996</v>
      </c>
      <c r="AT224" s="64">
        <f t="shared" si="136"/>
        <v>53.689899999999994</v>
      </c>
      <c r="AU224" s="64">
        <f t="shared" si="137"/>
        <v>0</v>
      </c>
      <c r="AV224" s="76">
        <v>0</v>
      </c>
      <c r="AW224" s="76">
        <v>0</v>
      </c>
      <c r="AX224" s="76">
        <v>0</v>
      </c>
      <c r="AY224" s="76">
        <v>0</v>
      </c>
      <c r="AZ224" s="64">
        <f t="shared" si="138"/>
        <v>53.689899999999994</v>
      </c>
      <c r="BA224" s="76">
        <v>53.689899999999994</v>
      </c>
      <c r="BB224" s="76">
        <v>0</v>
      </c>
      <c r="BC224" s="76">
        <v>0</v>
      </c>
      <c r="BD224" s="64">
        <f t="shared" si="139"/>
        <v>115.89570000000001</v>
      </c>
      <c r="BE224" s="64">
        <f t="shared" si="140"/>
        <v>0</v>
      </c>
      <c r="BF224" s="76">
        <v>0</v>
      </c>
      <c r="BG224" s="76">
        <v>0</v>
      </c>
      <c r="BH224" s="76">
        <v>0</v>
      </c>
      <c r="BI224" s="76">
        <v>0</v>
      </c>
      <c r="BJ224" s="64">
        <f t="shared" si="141"/>
        <v>115.89570000000001</v>
      </c>
      <c r="BK224" s="76">
        <v>80.534899999999993</v>
      </c>
      <c r="BL224" s="76">
        <v>9.8127000000000013</v>
      </c>
      <c r="BM224" s="76">
        <v>25.548099999999998</v>
      </c>
      <c r="BN224" s="76">
        <f t="shared" si="142"/>
        <v>189.88849999999999</v>
      </c>
      <c r="BO224" s="76">
        <f t="shared" si="143"/>
        <v>0</v>
      </c>
      <c r="BP224" s="76">
        <v>0</v>
      </c>
      <c r="BQ224" s="76">
        <v>0</v>
      </c>
      <c r="BR224" s="76">
        <v>0</v>
      </c>
      <c r="BS224" s="76">
        <v>0</v>
      </c>
      <c r="BT224" s="64">
        <f t="shared" si="144"/>
        <v>189.88849999999999</v>
      </c>
      <c r="BU224" s="76">
        <v>107.37989999999999</v>
      </c>
      <c r="BV224" s="76">
        <v>22.8963</v>
      </c>
      <c r="BW224" s="76">
        <v>59.612299999999998</v>
      </c>
      <c r="BX224" s="76">
        <f t="shared" si="145"/>
        <v>0</v>
      </c>
      <c r="BY224" s="76">
        <f t="shared" si="146"/>
        <v>0</v>
      </c>
      <c r="BZ224" s="76">
        <f t="shared" si="147"/>
        <v>0</v>
      </c>
      <c r="CA224" s="76">
        <f t="shared" si="148"/>
        <v>0</v>
      </c>
      <c r="CB224" s="76">
        <f t="shared" si="149"/>
        <v>0</v>
      </c>
      <c r="CC224" s="76">
        <f t="shared" si="150"/>
        <v>0</v>
      </c>
      <c r="CD224" s="76">
        <f t="shared" si="151"/>
        <v>0</v>
      </c>
      <c r="CE224" s="76">
        <f t="shared" si="152"/>
        <v>0</v>
      </c>
      <c r="CF224" s="76">
        <f t="shared" si="153"/>
        <v>0</v>
      </c>
      <c r="CG224" s="76">
        <f t="shared" si="154"/>
        <v>0</v>
      </c>
      <c r="CH224" s="76">
        <f t="shared" si="155"/>
        <v>0</v>
      </c>
      <c r="CI224" s="76">
        <v>0</v>
      </c>
      <c r="CJ224" s="76">
        <v>0</v>
      </c>
      <c r="CK224" s="76">
        <v>0</v>
      </c>
      <c r="CL224" s="76">
        <v>0</v>
      </c>
      <c r="CM224" s="64">
        <f t="shared" si="156"/>
        <v>0</v>
      </c>
      <c r="CN224" s="76">
        <v>0</v>
      </c>
      <c r="CO224" s="76">
        <v>0</v>
      </c>
      <c r="CP224" s="76">
        <v>0</v>
      </c>
      <c r="CQ224" s="64">
        <f t="shared" si="157"/>
        <v>0</v>
      </c>
      <c r="CR224" s="64">
        <f t="shared" si="158"/>
        <v>0</v>
      </c>
      <c r="CS224" s="76">
        <v>0</v>
      </c>
      <c r="CT224" s="76">
        <v>0</v>
      </c>
      <c r="CU224" s="76">
        <v>0</v>
      </c>
      <c r="CV224" s="76">
        <v>0</v>
      </c>
      <c r="CW224" s="64">
        <f t="shared" si="159"/>
        <v>0</v>
      </c>
      <c r="CX224" s="76">
        <v>0</v>
      </c>
      <c r="CY224" s="76">
        <v>0</v>
      </c>
      <c r="CZ224" s="76">
        <v>0</v>
      </c>
      <c r="DA224" s="64">
        <f t="shared" si="160"/>
        <v>0</v>
      </c>
      <c r="DB224" s="64">
        <f t="shared" si="161"/>
        <v>0</v>
      </c>
      <c r="DC224" s="76">
        <v>0</v>
      </c>
      <c r="DD224" s="76">
        <v>0</v>
      </c>
      <c r="DE224" s="76">
        <v>0</v>
      </c>
      <c r="DF224" s="76">
        <v>0</v>
      </c>
      <c r="DG224" s="82">
        <f t="shared" si="162"/>
        <v>0</v>
      </c>
      <c r="DH224" s="83">
        <v>0</v>
      </c>
      <c r="DI224" s="83">
        <v>0</v>
      </c>
      <c r="DJ224" s="83">
        <v>0</v>
      </c>
      <c r="DK224" s="67" t="e">
        <f>#REF!+#REF!+#REF!+#REF!</f>
        <v>#REF!</v>
      </c>
      <c r="DL224" s="67" t="e">
        <f>#REF!+#REF!+AK224+BX224</f>
        <v>#REF!</v>
      </c>
      <c r="DM224" s="67" t="e">
        <f>#REF!+#REF!+AL224+BY224</f>
        <v>#REF!</v>
      </c>
      <c r="DN224" s="67" t="e">
        <f>#REF!+#REF!+AM224+BZ224</f>
        <v>#REF!</v>
      </c>
      <c r="DO224" s="67" t="e">
        <f>#REF!+#REF!+AN224+CA224</f>
        <v>#REF!</v>
      </c>
      <c r="DP224" s="67" t="e">
        <f>#REF!+#REF!+AO224+CB224</f>
        <v>#REF!</v>
      </c>
      <c r="DQ224" s="67" t="e">
        <f>#REF!+#REF!+AP224+CC224</f>
        <v>#REF!</v>
      </c>
      <c r="DR224" s="67" t="e">
        <f>#REF!+#REF!+AQ224+CD224</f>
        <v>#REF!</v>
      </c>
      <c r="DS224" s="67" t="e">
        <f>#REF!+#REF!+AR224+CE224</f>
        <v>#REF!</v>
      </c>
      <c r="DT224" s="67" t="e">
        <f>#REF!+#REF!+AS224+CF224</f>
        <v>#REF!</v>
      </c>
      <c r="DU224" s="64" t="e">
        <f>DK224-#REF!</f>
        <v>#REF!</v>
      </c>
      <c r="DV22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4" s="64" t="e">
        <f t="shared" si="163"/>
        <v>#REF!</v>
      </c>
      <c r="DX224" s="64" t="e">
        <f>DN224-Таблица13[[#This Row],[ФОТ20]]</f>
        <v>#REF!</v>
      </c>
      <c r="DY224" s="64" t="e">
        <f>DO224-Таблица13[[#This Row],[ЕСН24]]</f>
        <v>#REF!</v>
      </c>
      <c r="DZ224" s="64" t="e">
        <f t="shared" si="164"/>
        <v>#REF!</v>
      </c>
      <c r="EA22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4" s="64" t="e">
        <f t="shared" si="165"/>
        <v>#REF!</v>
      </c>
      <c r="EC224" s="64" t="e">
        <f t="shared" si="166"/>
        <v>#REF!</v>
      </c>
      <c r="ED224" s="64" t="e">
        <f t="shared" si="167"/>
        <v>#REF!</v>
      </c>
    </row>
    <row r="225" spans="1:134" ht="45" hidden="1">
      <c r="A225" s="70" t="s">
        <v>226</v>
      </c>
      <c r="B225" s="70">
        <v>213</v>
      </c>
      <c r="C225" s="71" t="s">
        <v>227</v>
      </c>
      <c r="D225" s="72" t="s">
        <v>277</v>
      </c>
      <c r="E225" s="73">
        <v>1</v>
      </c>
      <c r="F225" s="74" t="s">
        <v>229</v>
      </c>
      <c r="G225" s="73" t="s">
        <v>247</v>
      </c>
      <c r="H225" s="73" t="s">
        <v>231</v>
      </c>
      <c r="I225" s="73" t="s">
        <v>232</v>
      </c>
      <c r="J225" s="14" t="s">
        <v>267</v>
      </c>
      <c r="K225" s="75" t="s">
        <v>263</v>
      </c>
      <c r="L225" s="75" t="s">
        <v>280</v>
      </c>
      <c r="M225" s="75" t="s">
        <v>376</v>
      </c>
      <c r="N225" s="75" t="s">
        <v>385</v>
      </c>
      <c r="O225" s="70"/>
      <c r="P225" s="76" t="s">
        <v>997</v>
      </c>
      <c r="Q225" s="76" t="s">
        <v>998</v>
      </c>
      <c r="R225" s="76" t="s">
        <v>999</v>
      </c>
      <c r="S225" s="76" t="s">
        <v>986</v>
      </c>
      <c r="T225" s="77"/>
      <c r="U225" s="77"/>
      <c r="V225" s="76">
        <v>0</v>
      </c>
      <c r="W225" s="76">
        <v>0</v>
      </c>
      <c r="X225" s="78">
        <v>0</v>
      </c>
      <c r="Y225" s="76">
        <v>455.43639999999994</v>
      </c>
      <c r="Z225" s="76">
        <v>0.77739999999999998</v>
      </c>
      <c r="AA225" s="76">
        <v>555.10990000000004</v>
      </c>
      <c r="AB225" s="76">
        <v>1592.6</v>
      </c>
      <c r="AC225" s="76">
        <v>1011.3236000000001</v>
      </c>
      <c r="AD225" s="76">
        <v>0</v>
      </c>
      <c r="AE225" s="79">
        <v>0</v>
      </c>
      <c r="AF225" s="79">
        <v>0</v>
      </c>
      <c r="AG225" s="76">
        <v>1011.3236000000001</v>
      </c>
      <c r="AH225" s="74">
        <v>43276</v>
      </c>
      <c r="AI225" s="74">
        <v>43383</v>
      </c>
      <c r="AJ225" s="93" t="s">
        <v>331</v>
      </c>
      <c r="AK225" s="63">
        <f t="shared" si="127"/>
        <v>0</v>
      </c>
      <c r="AL225" s="63">
        <f t="shared" si="128"/>
        <v>0</v>
      </c>
      <c r="AM225" s="63">
        <f t="shared" si="129"/>
        <v>0</v>
      </c>
      <c r="AN225" s="63">
        <f t="shared" si="130"/>
        <v>0</v>
      </c>
      <c r="AO225" s="63">
        <f t="shared" si="131"/>
        <v>0</v>
      </c>
      <c r="AP225" s="63">
        <f t="shared" si="132"/>
        <v>1011.3235999999999</v>
      </c>
      <c r="AQ225" s="63">
        <f t="shared" si="133"/>
        <v>455.43639999999994</v>
      </c>
      <c r="AR225" s="63">
        <f t="shared" si="134"/>
        <v>0.77739999999999998</v>
      </c>
      <c r="AS225" s="63">
        <f t="shared" si="135"/>
        <v>555.10979999999995</v>
      </c>
      <c r="AT225" s="64">
        <f t="shared" si="136"/>
        <v>136.6309</v>
      </c>
      <c r="AU225" s="64">
        <f t="shared" si="137"/>
        <v>0</v>
      </c>
      <c r="AV225" s="76">
        <v>0</v>
      </c>
      <c r="AW225" s="76">
        <v>0</v>
      </c>
      <c r="AX225" s="76">
        <v>0</v>
      </c>
      <c r="AY225" s="76">
        <v>0</v>
      </c>
      <c r="AZ225" s="64">
        <f t="shared" si="138"/>
        <v>393.27170000000001</v>
      </c>
      <c r="BA225" s="76">
        <v>136.6309</v>
      </c>
      <c r="BB225" s="76">
        <v>0.23319999999999999</v>
      </c>
      <c r="BC225" s="76">
        <v>256.4076</v>
      </c>
      <c r="BD225" s="64">
        <f t="shared" si="139"/>
        <v>505.66179999999997</v>
      </c>
      <c r="BE225" s="64">
        <f t="shared" si="140"/>
        <v>0</v>
      </c>
      <c r="BF225" s="76">
        <v>0</v>
      </c>
      <c r="BG225" s="76">
        <v>0</v>
      </c>
      <c r="BH225" s="76">
        <v>0</v>
      </c>
      <c r="BI225" s="76">
        <v>0</v>
      </c>
      <c r="BJ225" s="64">
        <f t="shared" si="141"/>
        <v>505.66179999999997</v>
      </c>
      <c r="BK225" s="76">
        <v>227.71819999999997</v>
      </c>
      <c r="BL225" s="76">
        <v>0.38869999999999999</v>
      </c>
      <c r="BM225" s="76">
        <v>277.55489999999998</v>
      </c>
      <c r="BN225" s="76">
        <f t="shared" si="142"/>
        <v>112.3901</v>
      </c>
      <c r="BO225" s="76">
        <f t="shared" si="143"/>
        <v>0</v>
      </c>
      <c r="BP225" s="76">
        <v>0</v>
      </c>
      <c r="BQ225" s="76">
        <v>0</v>
      </c>
      <c r="BR225" s="76">
        <v>0</v>
      </c>
      <c r="BS225" s="76">
        <v>0</v>
      </c>
      <c r="BT225" s="64">
        <f t="shared" si="144"/>
        <v>112.3901</v>
      </c>
      <c r="BU225" s="76">
        <v>91.087299999999999</v>
      </c>
      <c r="BV225" s="76">
        <v>0.1555</v>
      </c>
      <c r="BW225" s="76">
        <v>21.147300000000001</v>
      </c>
      <c r="BX225" s="76">
        <f t="shared" si="145"/>
        <v>0</v>
      </c>
      <c r="BY225" s="76">
        <f t="shared" si="146"/>
        <v>0</v>
      </c>
      <c r="BZ225" s="76">
        <f t="shared" si="147"/>
        <v>0</v>
      </c>
      <c r="CA225" s="76">
        <f t="shared" si="148"/>
        <v>0</v>
      </c>
      <c r="CB225" s="76">
        <f t="shared" si="149"/>
        <v>0</v>
      </c>
      <c r="CC225" s="76">
        <f t="shared" si="150"/>
        <v>0</v>
      </c>
      <c r="CD225" s="76">
        <f t="shared" si="151"/>
        <v>0</v>
      </c>
      <c r="CE225" s="76">
        <f t="shared" si="152"/>
        <v>0</v>
      </c>
      <c r="CF225" s="76">
        <f t="shared" si="153"/>
        <v>0</v>
      </c>
      <c r="CG225" s="76">
        <f t="shared" si="154"/>
        <v>0</v>
      </c>
      <c r="CH225" s="76">
        <f t="shared" si="155"/>
        <v>0</v>
      </c>
      <c r="CI225" s="76">
        <v>0</v>
      </c>
      <c r="CJ225" s="76">
        <v>0</v>
      </c>
      <c r="CK225" s="76">
        <v>0</v>
      </c>
      <c r="CL225" s="76">
        <v>0</v>
      </c>
      <c r="CM225" s="64">
        <f t="shared" si="156"/>
        <v>0</v>
      </c>
      <c r="CN225" s="76">
        <v>0</v>
      </c>
      <c r="CO225" s="76">
        <v>0</v>
      </c>
      <c r="CP225" s="76">
        <v>0</v>
      </c>
      <c r="CQ225" s="64">
        <f t="shared" si="157"/>
        <v>0</v>
      </c>
      <c r="CR225" s="64">
        <f t="shared" si="158"/>
        <v>0</v>
      </c>
      <c r="CS225" s="76">
        <v>0</v>
      </c>
      <c r="CT225" s="76">
        <v>0</v>
      </c>
      <c r="CU225" s="76">
        <v>0</v>
      </c>
      <c r="CV225" s="76">
        <v>0</v>
      </c>
      <c r="CW225" s="64">
        <f t="shared" si="159"/>
        <v>0</v>
      </c>
      <c r="CX225" s="76">
        <v>0</v>
      </c>
      <c r="CY225" s="76">
        <v>0</v>
      </c>
      <c r="CZ225" s="76">
        <v>0</v>
      </c>
      <c r="DA225" s="64">
        <f t="shared" si="160"/>
        <v>0</v>
      </c>
      <c r="DB225" s="64">
        <f t="shared" si="161"/>
        <v>0</v>
      </c>
      <c r="DC225" s="76">
        <v>0</v>
      </c>
      <c r="DD225" s="76">
        <v>0</v>
      </c>
      <c r="DE225" s="76">
        <v>0</v>
      </c>
      <c r="DF225" s="76">
        <v>0</v>
      </c>
      <c r="DG225" s="82">
        <f t="shared" si="162"/>
        <v>0</v>
      </c>
      <c r="DH225" s="83">
        <v>0</v>
      </c>
      <c r="DI225" s="83">
        <v>0</v>
      </c>
      <c r="DJ225" s="83">
        <v>0</v>
      </c>
      <c r="DK225" s="67" t="e">
        <f>#REF!+#REF!+#REF!+#REF!</f>
        <v>#REF!</v>
      </c>
      <c r="DL225" s="67" t="e">
        <f>#REF!+#REF!+AK225+BX225</f>
        <v>#REF!</v>
      </c>
      <c r="DM225" s="67" t="e">
        <f>#REF!+#REF!+AL225+BY225</f>
        <v>#REF!</v>
      </c>
      <c r="DN225" s="67" t="e">
        <f>#REF!+#REF!+AM225+BZ225</f>
        <v>#REF!</v>
      </c>
      <c r="DO225" s="67" t="e">
        <f>#REF!+#REF!+AN225+CA225</f>
        <v>#REF!</v>
      </c>
      <c r="DP225" s="67" t="e">
        <f>#REF!+#REF!+AO225+CB225</f>
        <v>#REF!</v>
      </c>
      <c r="DQ225" s="67" t="e">
        <f>#REF!+#REF!+AP225+CC225</f>
        <v>#REF!</v>
      </c>
      <c r="DR225" s="67" t="e">
        <f>#REF!+#REF!+AQ225+CD225</f>
        <v>#REF!</v>
      </c>
      <c r="DS225" s="67" t="e">
        <f>#REF!+#REF!+AR225+CE225</f>
        <v>#REF!</v>
      </c>
      <c r="DT225" s="67" t="e">
        <f>#REF!+#REF!+AS225+CF225</f>
        <v>#REF!</v>
      </c>
      <c r="DU225" s="64" t="e">
        <f>DK225-#REF!</f>
        <v>#REF!</v>
      </c>
      <c r="DV22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5" s="64" t="e">
        <f t="shared" si="163"/>
        <v>#REF!</v>
      </c>
      <c r="DX225" s="64" t="e">
        <f>DN225-Таблица13[[#This Row],[ФОТ20]]</f>
        <v>#REF!</v>
      </c>
      <c r="DY225" s="64" t="e">
        <f>DO225-Таблица13[[#This Row],[ЕСН24]]</f>
        <v>#REF!</v>
      </c>
      <c r="DZ225" s="64" t="e">
        <f t="shared" si="164"/>
        <v>#REF!</v>
      </c>
      <c r="EA22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5" s="64" t="e">
        <f t="shared" si="165"/>
        <v>#REF!</v>
      </c>
      <c r="EC225" s="64" t="e">
        <f t="shared" si="166"/>
        <v>#REF!</v>
      </c>
      <c r="ED225" s="64" t="e">
        <f t="shared" si="167"/>
        <v>#REF!</v>
      </c>
    </row>
    <row r="226" spans="1:134" ht="45" hidden="1">
      <c r="A226" s="70" t="s">
        <v>226</v>
      </c>
      <c r="B226" s="70">
        <v>214</v>
      </c>
      <c r="C226" s="71" t="s">
        <v>227</v>
      </c>
      <c r="D226" s="72" t="s">
        <v>277</v>
      </c>
      <c r="E226" s="73">
        <v>1</v>
      </c>
      <c r="F226" s="74" t="s">
        <v>229</v>
      </c>
      <c r="G226" s="73" t="s">
        <v>247</v>
      </c>
      <c r="H226" s="73" t="s">
        <v>231</v>
      </c>
      <c r="I226" s="73" t="s">
        <v>232</v>
      </c>
      <c r="J226" s="14" t="s">
        <v>267</v>
      </c>
      <c r="K226" s="75" t="s">
        <v>263</v>
      </c>
      <c r="L226" s="75" t="s">
        <v>280</v>
      </c>
      <c r="M226" s="75" t="s">
        <v>376</v>
      </c>
      <c r="N226" s="75" t="s">
        <v>385</v>
      </c>
      <c r="O226" s="70"/>
      <c r="P226" s="76" t="s">
        <v>1000</v>
      </c>
      <c r="Q226" s="76" t="s">
        <v>988</v>
      </c>
      <c r="R226" s="76" t="s">
        <v>1001</v>
      </c>
      <c r="S226" s="76" t="s">
        <v>986</v>
      </c>
      <c r="T226" s="77"/>
      <c r="U226" s="77"/>
      <c r="V226" s="76">
        <v>0</v>
      </c>
      <c r="W226" s="76">
        <v>0</v>
      </c>
      <c r="X226" s="78">
        <v>0</v>
      </c>
      <c r="Y226" s="76">
        <v>4.2590000000000003</v>
      </c>
      <c r="Z226" s="76">
        <v>0.35980000000000001</v>
      </c>
      <c r="AA226" s="76">
        <v>0</v>
      </c>
      <c r="AB226" s="76">
        <v>14.42</v>
      </c>
      <c r="AC226" s="76">
        <v>4.6186999999999996</v>
      </c>
      <c r="AD226" s="76">
        <v>0</v>
      </c>
      <c r="AE226" s="79">
        <v>0</v>
      </c>
      <c r="AF226" s="79">
        <v>0</v>
      </c>
      <c r="AG226" s="76">
        <v>4.6186999999999996</v>
      </c>
      <c r="AH226" s="74">
        <v>43344</v>
      </c>
      <c r="AI226" s="74">
        <v>43373</v>
      </c>
      <c r="AJ226" s="93" t="s">
        <v>331</v>
      </c>
      <c r="AK226" s="63">
        <f t="shared" si="127"/>
        <v>0</v>
      </c>
      <c r="AL226" s="63">
        <f t="shared" si="128"/>
        <v>0</v>
      </c>
      <c r="AM226" s="63">
        <f t="shared" si="129"/>
        <v>0</v>
      </c>
      <c r="AN226" s="63">
        <f t="shared" si="130"/>
        <v>0</v>
      </c>
      <c r="AO226" s="63">
        <f t="shared" si="131"/>
        <v>0</v>
      </c>
      <c r="AP226" s="63">
        <f t="shared" si="132"/>
        <v>4.6188000000000002</v>
      </c>
      <c r="AQ226" s="63">
        <f t="shared" si="133"/>
        <v>4.2590000000000003</v>
      </c>
      <c r="AR226" s="63">
        <f t="shared" si="134"/>
        <v>0.35980000000000001</v>
      </c>
      <c r="AS226" s="63">
        <f t="shared" si="135"/>
        <v>0</v>
      </c>
      <c r="AT226" s="64">
        <f t="shared" si="136"/>
        <v>0</v>
      </c>
      <c r="AU226" s="64">
        <f t="shared" si="137"/>
        <v>0</v>
      </c>
      <c r="AV226" s="76">
        <v>0</v>
      </c>
      <c r="AW226" s="76">
        <v>0</v>
      </c>
      <c r="AX226" s="76">
        <v>0</v>
      </c>
      <c r="AY226" s="76">
        <v>0</v>
      </c>
      <c r="AZ226" s="64">
        <f t="shared" si="138"/>
        <v>0</v>
      </c>
      <c r="BA226" s="76">
        <v>0</v>
      </c>
      <c r="BB226" s="76">
        <v>0</v>
      </c>
      <c r="BC226" s="76">
        <v>0</v>
      </c>
      <c r="BD226" s="64">
        <f t="shared" si="139"/>
        <v>0</v>
      </c>
      <c r="BE226" s="64">
        <f t="shared" si="140"/>
        <v>0</v>
      </c>
      <c r="BF226" s="76">
        <v>0</v>
      </c>
      <c r="BG226" s="76">
        <v>0</v>
      </c>
      <c r="BH226" s="76">
        <v>0</v>
      </c>
      <c r="BI226" s="76">
        <v>0</v>
      </c>
      <c r="BJ226" s="64">
        <f t="shared" si="141"/>
        <v>0</v>
      </c>
      <c r="BK226" s="76">
        <v>0</v>
      </c>
      <c r="BL226" s="76">
        <v>0</v>
      </c>
      <c r="BM226" s="76">
        <v>0</v>
      </c>
      <c r="BN226" s="76">
        <f t="shared" si="142"/>
        <v>4.6188000000000002</v>
      </c>
      <c r="BO226" s="76">
        <f t="shared" si="143"/>
        <v>0</v>
      </c>
      <c r="BP226" s="76">
        <v>0</v>
      </c>
      <c r="BQ226" s="76">
        <v>0</v>
      </c>
      <c r="BR226" s="76">
        <v>0</v>
      </c>
      <c r="BS226" s="76">
        <v>0</v>
      </c>
      <c r="BT226" s="64">
        <f t="shared" si="144"/>
        <v>4.6188000000000002</v>
      </c>
      <c r="BU226" s="76">
        <v>4.2590000000000003</v>
      </c>
      <c r="BV226" s="76">
        <v>0.35980000000000001</v>
      </c>
      <c r="BW226" s="76">
        <v>0</v>
      </c>
      <c r="BX226" s="76">
        <f t="shared" si="145"/>
        <v>0</v>
      </c>
      <c r="BY226" s="76">
        <f t="shared" si="146"/>
        <v>0</v>
      </c>
      <c r="BZ226" s="76">
        <f t="shared" si="147"/>
        <v>0</v>
      </c>
      <c r="CA226" s="76">
        <f t="shared" si="148"/>
        <v>0</v>
      </c>
      <c r="CB226" s="76">
        <f t="shared" si="149"/>
        <v>0</v>
      </c>
      <c r="CC226" s="76">
        <f t="shared" si="150"/>
        <v>0</v>
      </c>
      <c r="CD226" s="76">
        <f t="shared" si="151"/>
        <v>0</v>
      </c>
      <c r="CE226" s="76">
        <f t="shared" si="152"/>
        <v>0</v>
      </c>
      <c r="CF226" s="76">
        <f t="shared" si="153"/>
        <v>0</v>
      </c>
      <c r="CG226" s="76">
        <f t="shared" si="154"/>
        <v>0</v>
      </c>
      <c r="CH226" s="76">
        <f t="shared" si="155"/>
        <v>0</v>
      </c>
      <c r="CI226" s="76">
        <v>0</v>
      </c>
      <c r="CJ226" s="76">
        <v>0</v>
      </c>
      <c r="CK226" s="76">
        <v>0</v>
      </c>
      <c r="CL226" s="76">
        <v>0</v>
      </c>
      <c r="CM226" s="64">
        <f t="shared" si="156"/>
        <v>0</v>
      </c>
      <c r="CN226" s="76">
        <v>0</v>
      </c>
      <c r="CO226" s="76">
        <v>0</v>
      </c>
      <c r="CP226" s="76">
        <v>0</v>
      </c>
      <c r="CQ226" s="64">
        <f t="shared" si="157"/>
        <v>0</v>
      </c>
      <c r="CR226" s="64">
        <f t="shared" si="158"/>
        <v>0</v>
      </c>
      <c r="CS226" s="76">
        <v>0</v>
      </c>
      <c r="CT226" s="76">
        <v>0</v>
      </c>
      <c r="CU226" s="76">
        <v>0</v>
      </c>
      <c r="CV226" s="76">
        <v>0</v>
      </c>
      <c r="CW226" s="64">
        <f t="shared" si="159"/>
        <v>0</v>
      </c>
      <c r="CX226" s="76">
        <v>0</v>
      </c>
      <c r="CY226" s="76">
        <v>0</v>
      </c>
      <c r="CZ226" s="76">
        <v>0</v>
      </c>
      <c r="DA226" s="64">
        <f t="shared" si="160"/>
        <v>0</v>
      </c>
      <c r="DB226" s="64">
        <f t="shared" si="161"/>
        <v>0</v>
      </c>
      <c r="DC226" s="76">
        <v>0</v>
      </c>
      <c r="DD226" s="76">
        <v>0</v>
      </c>
      <c r="DE226" s="76">
        <v>0</v>
      </c>
      <c r="DF226" s="76">
        <v>0</v>
      </c>
      <c r="DG226" s="82">
        <f t="shared" si="162"/>
        <v>0</v>
      </c>
      <c r="DH226" s="83">
        <v>0</v>
      </c>
      <c r="DI226" s="83">
        <v>0</v>
      </c>
      <c r="DJ226" s="83">
        <v>0</v>
      </c>
      <c r="DK226" s="67" t="e">
        <f>#REF!+#REF!+#REF!+#REF!</f>
        <v>#REF!</v>
      </c>
      <c r="DL226" s="67" t="e">
        <f>#REF!+#REF!+AK226+BX226</f>
        <v>#REF!</v>
      </c>
      <c r="DM226" s="67" t="e">
        <f>#REF!+#REF!+AL226+BY226</f>
        <v>#REF!</v>
      </c>
      <c r="DN226" s="67" t="e">
        <f>#REF!+#REF!+AM226+BZ226</f>
        <v>#REF!</v>
      </c>
      <c r="DO226" s="67" t="e">
        <f>#REF!+#REF!+AN226+CA226</f>
        <v>#REF!</v>
      </c>
      <c r="DP226" s="67" t="e">
        <f>#REF!+#REF!+AO226+CB226</f>
        <v>#REF!</v>
      </c>
      <c r="DQ226" s="67" t="e">
        <f>#REF!+#REF!+AP226+CC226</f>
        <v>#REF!</v>
      </c>
      <c r="DR226" s="67" t="e">
        <f>#REF!+#REF!+AQ226+CD226</f>
        <v>#REF!</v>
      </c>
      <c r="DS226" s="67" t="e">
        <f>#REF!+#REF!+AR226+CE226</f>
        <v>#REF!</v>
      </c>
      <c r="DT226" s="67" t="e">
        <f>#REF!+#REF!+AS226+CF226</f>
        <v>#REF!</v>
      </c>
      <c r="DU226" s="64" t="e">
        <f>DK226-#REF!</f>
        <v>#REF!</v>
      </c>
      <c r="DV22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6" s="64" t="e">
        <f t="shared" si="163"/>
        <v>#REF!</v>
      </c>
      <c r="DX226" s="64" t="e">
        <f>DN226-Таблица13[[#This Row],[ФОТ20]]</f>
        <v>#REF!</v>
      </c>
      <c r="DY226" s="64" t="e">
        <f>DO226-Таблица13[[#This Row],[ЕСН24]]</f>
        <v>#REF!</v>
      </c>
      <c r="DZ226" s="64" t="e">
        <f t="shared" si="164"/>
        <v>#REF!</v>
      </c>
      <c r="EA22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6" s="64" t="e">
        <f t="shared" si="165"/>
        <v>#REF!</v>
      </c>
      <c r="EC226" s="64" t="e">
        <f t="shared" si="166"/>
        <v>#REF!</v>
      </c>
      <c r="ED226" s="64" t="e">
        <f t="shared" si="167"/>
        <v>#REF!</v>
      </c>
    </row>
    <row r="227" spans="1:134" ht="45" hidden="1">
      <c r="A227" s="70" t="s">
        <v>226</v>
      </c>
      <c r="B227" s="70">
        <v>215</v>
      </c>
      <c r="C227" s="71" t="s">
        <v>227</v>
      </c>
      <c r="D227" s="72" t="s">
        <v>277</v>
      </c>
      <c r="E227" s="73">
        <v>1</v>
      </c>
      <c r="F227" s="74" t="s">
        <v>229</v>
      </c>
      <c r="G227" s="73" t="s">
        <v>247</v>
      </c>
      <c r="H227" s="73" t="s">
        <v>231</v>
      </c>
      <c r="I227" s="73" t="s">
        <v>232</v>
      </c>
      <c r="J227" s="14" t="s">
        <v>267</v>
      </c>
      <c r="K227" s="75" t="s">
        <v>263</v>
      </c>
      <c r="L227" s="75" t="s">
        <v>280</v>
      </c>
      <c r="M227" s="75" t="s">
        <v>376</v>
      </c>
      <c r="N227" s="75" t="s">
        <v>385</v>
      </c>
      <c r="O227" s="70"/>
      <c r="P227" s="76" t="s">
        <v>1002</v>
      </c>
      <c r="Q227" s="76" t="s">
        <v>988</v>
      </c>
      <c r="R227" s="76" t="s">
        <v>1003</v>
      </c>
      <c r="S227" s="76" t="s">
        <v>986</v>
      </c>
      <c r="T227" s="77"/>
      <c r="U227" s="77"/>
      <c r="V227" s="76">
        <v>0</v>
      </c>
      <c r="W227" s="76">
        <v>0</v>
      </c>
      <c r="X227" s="78">
        <v>0</v>
      </c>
      <c r="Y227" s="76">
        <v>569.93119999999999</v>
      </c>
      <c r="Z227" s="76">
        <v>29.704799999999999</v>
      </c>
      <c r="AA227" s="76">
        <v>575.37090000000001</v>
      </c>
      <c r="AB227" s="76">
        <v>2157.4340000000002</v>
      </c>
      <c r="AC227" s="76">
        <v>1175.0069000000001</v>
      </c>
      <c r="AD227" s="76">
        <v>0</v>
      </c>
      <c r="AE227" s="79">
        <v>0</v>
      </c>
      <c r="AF227" s="79">
        <v>0</v>
      </c>
      <c r="AG227" s="76">
        <v>1175.0069000000001</v>
      </c>
      <c r="AH227" s="74">
        <v>43282</v>
      </c>
      <c r="AI227" s="74">
        <v>43373</v>
      </c>
      <c r="AJ227" s="93" t="s">
        <v>331</v>
      </c>
      <c r="AK227" s="63">
        <f t="shared" si="127"/>
        <v>0</v>
      </c>
      <c r="AL227" s="63">
        <f t="shared" si="128"/>
        <v>0</v>
      </c>
      <c r="AM227" s="63">
        <f t="shared" si="129"/>
        <v>0</v>
      </c>
      <c r="AN227" s="63">
        <f t="shared" si="130"/>
        <v>0</v>
      </c>
      <c r="AO227" s="63">
        <f t="shared" si="131"/>
        <v>0</v>
      </c>
      <c r="AP227" s="63">
        <f t="shared" si="132"/>
        <v>1175.0070000000001</v>
      </c>
      <c r="AQ227" s="63">
        <f t="shared" si="133"/>
        <v>569.93129999999996</v>
      </c>
      <c r="AR227" s="63">
        <f t="shared" si="134"/>
        <v>29.704699999999995</v>
      </c>
      <c r="AS227" s="63">
        <f t="shared" si="135"/>
        <v>575.37100000000009</v>
      </c>
      <c r="AT227" s="64">
        <f t="shared" si="136"/>
        <v>85.489699999999999</v>
      </c>
      <c r="AU227" s="64">
        <f t="shared" si="137"/>
        <v>0</v>
      </c>
      <c r="AV227" s="76">
        <v>0</v>
      </c>
      <c r="AW227" s="76">
        <v>0</v>
      </c>
      <c r="AX227" s="76">
        <v>0</v>
      </c>
      <c r="AY227" s="76">
        <v>0</v>
      </c>
      <c r="AZ227" s="64">
        <f t="shared" si="138"/>
        <v>85.489699999999999</v>
      </c>
      <c r="BA227" s="76">
        <v>85.489699999999999</v>
      </c>
      <c r="BB227" s="76">
        <v>0</v>
      </c>
      <c r="BC227" s="76">
        <v>0</v>
      </c>
      <c r="BD227" s="64">
        <f t="shared" si="139"/>
        <v>355.03139999999996</v>
      </c>
      <c r="BE227" s="64">
        <f t="shared" si="140"/>
        <v>0</v>
      </c>
      <c r="BF227" s="76">
        <v>0</v>
      </c>
      <c r="BG227" s="76">
        <v>0</v>
      </c>
      <c r="BH227" s="76">
        <v>0</v>
      </c>
      <c r="BI227" s="76">
        <v>0</v>
      </c>
      <c r="BJ227" s="64">
        <f t="shared" si="141"/>
        <v>355.03139999999996</v>
      </c>
      <c r="BK227" s="76">
        <v>170.9794</v>
      </c>
      <c r="BL227" s="76">
        <v>8.9113999999999987</v>
      </c>
      <c r="BM227" s="76">
        <v>175.14060000000001</v>
      </c>
      <c r="BN227" s="76">
        <f t="shared" si="142"/>
        <v>734.48590000000002</v>
      </c>
      <c r="BO227" s="76">
        <f t="shared" si="143"/>
        <v>0</v>
      </c>
      <c r="BP227" s="76">
        <v>0</v>
      </c>
      <c r="BQ227" s="76">
        <v>0</v>
      </c>
      <c r="BR227" s="76">
        <v>0</v>
      </c>
      <c r="BS227" s="76">
        <v>0</v>
      </c>
      <c r="BT227" s="64">
        <f t="shared" si="144"/>
        <v>734.48590000000002</v>
      </c>
      <c r="BU227" s="76">
        <v>313.4622</v>
      </c>
      <c r="BV227" s="76">
        <v>20.793299999999999</v>
      </c>
      <c r="BW227" s="76">
        <v>400.23040000000003</v>
      </c>
      <c r="BX227" s="76">
        <f t="shared" si="145"/>
        <v>0</v>
      </c>
      <c r="BY227" s="76">
        <f t="shared" si="146"/>
        <v>0</v>
      </c>
      <c r="BZ227" s="76">
        <f t="shared" si="147"/>
        <v>0</v>
      </c>
      <c r="CA227" s="76">
        <f t="shared" si="148"/>
        <v>0</v>
      </c>
      <c r="CB227" s="76">
        <f t="shared" si="149"/>
        <v>0</v>
      </c>
      <c r="CC227" s="76">
        <f t="shared" si="150"/>
        <v>0</v>
      </c>
      <c r="CD227" s="76">
        <f t="shared" si="151"/>
        <v>0</v>
      </c>
      <c r="CE227" s="76">
        <f t="shared" si="152"/>
        <v>0</v>
      </c>
      <c r="CF227" s="76">
        <f t="shared" si="153"/>
        <v>0</v>
      </c>
      <c r="CG227" s="76">
        <f t="shared" si="154"/>
        <v>0</v>
      </c>
      <c r="CH227" s="76">
        <f t="shared" si="155"/>
        <v>0</v>
      </c>
      <c r="CI227" s="76">
        <v>0</v>
      </c>
      <c r="CJ227" s="76">
        <v>0</v>
      </c>
      <c r="CK227" s="76">
        <v>0</v>
      </c>
      <c r="CL227" s="76">
        <v>0</v>
      </c>
      <c r="CM227" s="64">
        <f t="shared" si="156"/>
        <v>0</v>
      </c>
      <c r="CN227" s="76">
        <v>0</v>
      </c>
      <c r="CO227" s="76">
        <v>0</v>
      </c>
      <c r="CP227" s="76">
        <v>0</v>
      </c>
      <c r="CQ227" s="64">
        <f t="shared" si="157"/>
        <v>0</v>
      </c>
      <c r="CR227" s="64">
        <f t="shared" si="158"/>
        <v>0</v>
      </c>
      <c r="CS227" s="76">
        <v>0</v>
      </c>
      <c r="CT227" s="76">
        <v>0</v>
      </c>
      <c r="CU227" s="76">
        <v>0</v>
      </c>
      <c r="CV227" s="76">
        <v>0</v>
      </c>
      <c r="CW227" s="64">
        <f t="shared" si="159"/>
        <v>0</v>
      </c>
      <c r="CX227" s="76">
        <v>0</v>
      </c>
      <c r="CY227" s="76">
        <v>0</v>
      </c>
      <c r="CZ227" s="76">
        <v>0</v>
      </c>
      <c r="DA227" s="64">
        <f t="shared" si="160"/>
        <v>0</v>
      </c>
      <c r="DB227" s="64">
        <f t="shared" si="161"/>
        <v>0</v>
      </c>
      <c r="DC227" s="76">
        <v>0</v>
      </c>
      <c r="DD227" s="76">
        <v>0</v>
      </c>
      <c r="DE227" s="76">
        <v>0</v>
      </c>
      <c r="DF227" s="76">
        <v>0</v>
      </c>
      <c r="DG227" s="82">
        <f t="shared" si="162"/>
        <v>0</v>
      </c>
      <c r="DH227" s="83">
        <v>0</v>
      </c>
      <c r="DI227" s="83">
        <v>0</v>
      </c>
      <c r="DJ227" s="83">
        <v>0</v>
      </c>
      <c r="DK227" s="67" t="e">
        <f>#REF!+#REF!+#REF!+#REF!</f>
        <v>#REF!</v>
      </c>
      <c r="DL227" s="67" t="e">
        <f>#REF!+#REF!+AK227+BX227</f>
        <v>#REF!</v>
      </c>
      <c r="DM227" s="67" t="e">
        <f>#REF!+#REF!+AL227+BY227</f>
        <v>#REF!</v>
      </c>
      <c r="DN227" s="67" t="e">
        <f>#REF!+#REF!+AM227+BZ227</f>
        <v>#REF!</v>
      </c>
      <c r="DO227" s="67" t="e">
        <f>#REF!+#REF!+AN227+CA227</f>
        <v>#REF!</v>
      </c>
      <c r="DP227" s="67" t="e">
        <f>#REF!+#REF!+AO227+CB227</f>
        <v>#REF!</v>
      </c>
      <c r="DQ227" s="67" t="e">
        <f>#REF!+#REF!+AP227+CC227</f>
        <v>#REF!</v>
      </c>
      <c r="DR227" s="67" t="e">
        <f>#REF!+#REF!+AQ227+CD227</f>
        <v>#REF!</v>
      </c>
      <c r="DS227" s="67" t="e">
        <f>#REF!+#REF!+AR227+CE227</f>
        <v>#REF!</v>
      </c>
      <c r="DT227" s="67" t="e">
        <f>#REF!+#REF!+AS227+CF227</f>
        <v>#REF!</v>
      </c>
      <c r="DU227" s="64" t="e">
        <f>DK227-#REF!</f>
        <v>#REF!</v>
      </c>
      <c r="DV22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7" s="64" t="e">
        <f t="shared" si="163"/>
        <v>#REF!</v>
      </c>
      <c r="DX227" s="64" t="e">
        <f>DN227-Таблица13[[#This Row],[ФОТ20]]</f>
        <v>#REF!</v>
      </c>
      <c r="DY227" s="64" t="e">
        <f>DO227-Таблица13[[#This Row],[ЕСН24]]</f>
        <v>#REF!</v>
      </c>
      <c r="DZ227" s="64" t="e">
        <f t="shared" si="164"/>
        <v>#REF!</v>
      </c>
      <c r="EA22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7" s="64" t="e">
        <f t="shared" si="165"/>
        <v>#REF!</v>
      </c>
      <c r="EC227" s="64" t="e">
        <f t="shared" si="166"/>
        <v>#REF!</v>
      </c>
      <c r="ED227" s="64" t="e">
        <f t="shared" si="167"/>
        <v>#REF!</v>
      </c>
    </row>
    <row r="228" spans="1:134" ht="45" hidden="1">
      <c r="A228" s="70" t="s">
        <v>226</v>
      </c>
      <c r="B228" s="70">
        <v>216</v>
      </c>
      <c r="C228" s="71" t="s">
        <v>227</v>
      </c>
      <c r="D228" s="72" t="s">
        <v>228</v>
      </c>
      <c r="E228" s="73">
        <v>1</v>
      </c>
      <c r="F228" s="74" t="s">
        <v>229</v>
      </c>
      <c r="G228" s="73" t="s">
        <v>247</v>
      </c>
      <c r="H228" s="73" t="s">
        <v>231</v>
      </c>
      <c r="I228" s="73" t="s">
        <v>232</v>
      </c>
      <c r="J228" s="14" t="s">
        <v>362</v>
      </c>
      <c r="K228" s="75" t="s">
        <v>258</v>
      </c>
      <c r="L228" s="75" t="s">
        <v>259</v>
      </c>
      <c r="M228" s="75" t="s">
        <v>376</v>
      </c>
      <c r="N228" s="75" t="s">
        <v>377</v>
      </c>
      <c r="O228" s="70"/>
      <c r="P228" s="76" t="s">
        <v>1004</v>
      </c>
      <c r="Q228" s="76" t="s">
        <v>409</v>
      </c>
      <c r="R228" s="76" t="s">
        <v>1005</v>
      </c>
      <c r="S228" s="76" t="s">
        <v>986</v>
      </c>
      <c r="T228" s="77"/>
      <c r="U228" s="77"/>
      <c r="V228" s="76">
        <v>0</v>
      </c>
      <c r="W228" s="76">
        <v>0</v>
      </c>
      <c r="X228" s="78">
        <v>0</v>
      </c>
      <c r="Y228" s="76">
        <v>173.58689999999999</v>
      </c>
      <c r="Z228" s="76">
        <v>21.851999999999997</v>
      </c>
      <c r="AA228" s="76">
        <v>49.663999999999994</v>
      </c>
      <c r="AB228" s="76">
        <v>685.56000000000006</v>
      </c>
      <c r="AC228" s="76">
        <v>245.10279999999997</v>
      </c>
      <c r="AD228" s="76">
        <v>0</v>
      </c>
      <c r="AE228" s="79">
        <v>0</v>
      </c>
      <c r="AF228" s="79">
        <v>0</v>
      </c>
      <c r="AG228" s="76">
        <v>245.10279999999997</v>
      </c>
      <c r="AH228" s="74">
        <v>43157</v>
      </c>
      <c r="AI228" s="74">
        <v>43184</v>
      </c>
      <c r="AJ228" s="93" t="s">
        <v>242</v>
      </c>
      <c r="AK228" s="63">
        <f t="shared" si="127"/>
        <v>0</v>
      </c>
      <c r="AL228" s="63">
        <f t="shared" si="128"/>
        <v>0</v>
      </c>
      <c r="AM228" s="63">
        <f t="shared" si="129"/>
        <v>0</v>
      </c>
      <c r="AN228" s="63">
        <f t="shared" si="130"/>
        <v>0</v>
      </c>
      <c r="AO228" s="63">
        <f t="shared" si="131"/>
        <v>0</v>
      </c>
      <c r="AP228" s="63">
        <f t="shared" si="132"/>
        <v>0</v>
      </c>
      <c r="AQ228" s="63">
        <f t="shared" si="133"/>
        <v>0</v>
      </c>
      <c r="AR228" s="63">
        <f t="shared" si="134"/>
        <v>0</v>
      </c>
      <c r="AS228" s="63">
        <f t="shared" si="135"/>
        <v>0</v>
      </c>
      <c r="AT228" s="64">
        <f t="shared" si="136"/>
        <v>0</v>
      </c>
      <c r="AU228" s="64">
        <f t="shared" si="137"/>
        <v>0</v>
      </c>
      <c r="AV228" s="76">
        <v>0</v>
      </c>
      <c r="AW228" s="76">
        <v>0</v>
      </c>
      <c r="AX228" s="76">
        <v>0</v>
      </c>
      <c r="AY228" s="76">
        <v>0</v>
      </c>
      <c r="AZ228" s="64">
        <f t="shared" si="138"/>
        <v>0</v>
      </c>
      <c r="BA228" s="76">
        <v>0</v>
      </c>
      <c r="BB228" s="76">
        <v>0</v>
      </c>
      <c r="BC228" s="76">
        <v>0</v>
      </c>
      <c r="BD228" s="64">
        <f t="shared" si="139"/>
        <v>0</v>
      </c>
      <c r="BE228" s="64">
        <f t="shared" si="140"/>
        <v>0</v>
      </c>
      <c r="BF228" s="76">
        <v>0</v>
      </c>
      <c r="BG228" s="76">
        <v>0</v>
      </c>
      <c r="BH228" s="76">
        <v>0</v>
      </c>
      <c r="BI228" s="76">
        <v>0</v>
      </c>
      <c r="BJ228" s="64">
        <f t="shared" si="141"/>
        <v>0</v>
      </c>
      <c r="BK228" s="76">
        <v>0</v>
      </c>
      <c r="BL228" s="76">
        <v>0</v>
      </c>
      <c r="BM228" s="76">
        <v>0</v>
      </c>
      <c r="BN228" s="76">
        <f t="shared" si="142"/>
        <v>0</v>
      </c>
      <c r="BO228" s="76">
        <f t="shared" si="143"/>
        <v>0</v>
      </c>
      <c r="BP228" s="76">
        <v>0</v>
      </c>
      <c r="BQ228" s="76">
        <v>0</v>
      </c>
      <c r="BR228" s="76">
        <v>0</v>
      </c>
      <c r="BS228" s="76">
        <v>0</v>
      </c>
      <c r="BT228" s="64">
        <f t="shared" si="144"/>
        <v>0</v>
      </c>
      <c r="BU228" s="76">
        <v>0</v>
      </c>
      <c r="BV228" s="76">
        <v>0</v>
      </c>
      <c r="BW228" s="76">
        <v>0</v>
      </c>
      <c r="BX228" s="76">
        <f t="shared" si="145"/>
        <v>0</v>
      </c>
      <c r="BY228" s="76">
        <f t="shared" si="146"/>
        <v>0</v>
      </c>
      <c r="BZ228" s="76">
        <f t="shared" si="147"/>
        <v>0</v>
      </c>
      <c r="CA228" s="76">
        <f t="shared" si="148"/>
        <v>0</v>
      </c>
      <c r="CB228" s="76">
        <f t="shared" si="149"/>
        <v>0</v>
      </c>
      <c r="CC228" s="76">
        <f t="shared" si="150"/>
        <v>0</v>
      </c>
      <c r="CD228" s="76">
        <f t="shared" si="151"/>
        <v>0</v>
      </c>
      <c r="CE228" s="76">
        <f t="shared" si="152"/>
        <v>0</v>
      </c>
      <c r="CF228" s="76">
        <f t="shared" si="153"/>
        <v>0</v>
      </c>
      <c r="CG228" s="76">
        <f t="shared" si="154"/>
        <v>0</v>
      </c>
      <c r="CH228" s="76">
        <f t="shared" si="155"/>
        <v>0</v>
      </c>
      <c r="CI228" s="76">
        <v>0</v>
      </c>
      <c r="CJ228" s="76">
        <v>0</v>
      </c>
      <c r="CK228" s="76">
        <v>0</v>
      </c>
      <c r="CL228" s="76">
        <v>0</v>
      </c>
      <c r="CM228" s="64">
        <f t="shared" si="156"/>
        <v>0</v>
      </c>
      <c r="CN228" s="76">
        <v>0</v>
      </c>
      <c r="CO228" s="76">
        <v>0</v>
      </c>
      <c r="CP228" s="76">
        <v>0</v>
      </c>
      <c r="CQ228" s="64">
        <f t="shared" si="157"/>
        <v>0</v>
      </c>
      <c r="CR228" s="64">
        <f t="shared" si="158"/>
        <v>0</v>
      </c>
      <c r="CS228" s="76">
        <v>0</v>
      </c>
      <c r="CT228" s="76">
        <v>0</v>
      </c>
      <c r="CU228" s="76">
        <v>0</v>
      </c>
      <c r="CV228" s="76">
        <v>0</v>
      </c>
      <c r="CW228" s="64">
        <f t="shared" si="159"/>
        <v>0</v>
      </c>
      <c r="CX228" s="76">
        <v>0</v>
      </c>
      <c r="CY228" s="76">
        <v>0</v>
      </c>
      <c r="CZ228" s="76">
        <v>0</v>
      </c>
      <c r="DA228" s="64">
        <f t="shared" si="160"/>
        <v>0</v>
      </c>
      <c r="DB228" s="64">
        <f t="shared" si="161"/>
        <v>0</v>
      </c>
      <c r="DC228" s="76">
        <v>0</v>
      </c>
      <c r="DD228" s="76">
        <v>0</v>
      </c>
      <c r="DE228" s="76">
        <v>0</v>
      </c>
      <c r="DF228" s="76">
        <v>0</v>
      </c>
      <c r="DG228" s="82">
        <f t="shared" si="162"/>
        <v>0</v>
      </c>
      <c r="DH228" s="83">
        <v>0</v>
      </c>
      <c r="DI228" s="83">
        <v>0</v>
      </c>
      <c r="DJ228" s="83">
        <v>0</v>
      </c>
      <c r="DK228" s="67" t="e">
        <f>#REF!+#REF!+#REF!+#REF!</f>
        <v>#REF!</v>
      </c>
      <c r="DL228" s="67" t="e">
        <f>#REF!+#REF!+AK228+BX228</f>
        <v>#REF!</v>
      </c>
      <c r="DM228" s="67" t="e">
        <f>#REF!+#REF!+AL228+BY228</f>
        <v>#REF!</v>
      </c>
      <c r="DN228" s="67" t="e">
        <f>#REF!+#REF!+AM228+BZ228</f>
        <v>#REF!</v>
      </c>
      <c r="DO228" s="67" t="e">
        <f>#REF!+#REF!+AN228+CA228</f>
        <v>#REF!</v>
      </c>
      <c r="DP228" s="67" t="e">
        <f>#REF!+#REF!+AO228+CB228</f>
        <v>#REF!</v>
      </c>
      <c r="DQ228" s="67" t="e">
        <f>#REF!+#REF!+AP228+CC228</f>
        <v>#REF!</v>
      </c>
      <c r="DR228" s="67" t="e">
        <f>#REF!+#REF!+AQ228+CD228</f>
        <v>#REF!</v>
      </c>
      <c r="DS228" s="67" t="e">
        <f>#REF!+#REF!+AR228+CE228</f>
        <v>#REF!</v>
      </c>
      <c r="DT228" s="67" t="e">
        <f>#REF!+#REF!+AS228+CF228</f>
        <v>#REF!</v>
      </c>
      <c r="DU228" s="64" t="e">
        <f>DK228-#REF!</f>
        <v>#REF!</v>
      </c>
      <c r="DV22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8" s="64" t="e">
        <f t="shared" si="163"/>
        <v>#REF!</v>
      </c>
      <c r="DX228" s="64" t="e">
        <f>DN228-Таблица13[[#This Row],[ФОТ20]]</f>
        <v>#REF!</v>
      </c>
      <c r="DY228" s="64" t="e">
        <f>DO228-Таблица13[[#This Row],[ЕСН24]]</f>
        <v>#REF!</v>
      </c>
      <c r="DZ228" s="64" t="e">
        <f t="shared" si="164"/>
        <v>#REF!</v>
      </c>
      <c r="EA22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8" s="64" t="e">
        <f t="shared" si="165"/>
        <v>#REF!</v>
      </c>
      <c r="EC228" s="64" t="e">
        <f t="shared" si="166"/>
        <v>#REF!</v>
      </c>
      <c r="ED228" s="64" t="e">
        <f t="shared" si="167"/>
        <v>#REF!</v>
      </c>
    </row>
    <row r="229" spans="1:134" ht="45" hidden="1">
      <c r="A229" s="70" t="s">
        <v>226</v>
      </c>
      <c r="B229" s="70">
        <v>217</v>
      </c>
      <c r="C229" s="71" t="s">
        <v>227</v>
      </c>
      <c r="D229" s="72" t="s">
        <v>228</v>
      </c>
      <c r="E229" s="73">
        <v>1</v>
      </c>
      <c r="F229" s="74" t="s">
        <v>229</v>
      </c>
      <c r="G229" s="73" t="s">
        <v>247</v>
      </c>
      <c r="H229" s="73" t="s">
        <v>231</v>
      </c>
      <c r="I229" s="73" t="s">
        <v>232</v>
      </c>
      <c r="J229" s="14" t="s">
        <v>362</v>
      </c>
      <c r="K229" s="75" t="s">
        <v>258</v>
      </c>
      <c r="L229" s="75" t="s">
        <v>259</v>
      </c>
      <c r="M229" s="75" t="s">
        <v>376</v>
      </c>
      <c r="N229" s="75" t="s">
        <v>377</v>
      </c>
      <c r="O229" s="70"/>
      <c r="P229" s="76" t="s">
        <v>1006</v>
      </c>
      <c r="Q229" s="76" t="s">
        <v>998</v>
      </c>
      <c r="R229" s="76" t="s">
        <v>1007</v>
      </c>
      <c r="S229" s="76" t="s">
        <v>986</v>
      </c>
      <c r="T229" s="77"/>
      <c r="U229" s="77"/>
      <c r="V229" s="76">
        <v>0</v>
      </c>
      <c r="W229" s="76">
        <v>0</v>
      </c>
      <c r="X229" s="78">
        <v>0</v>
      </c>
      <c r="Y229" s="76">
        <v>297.09640000000002</v>
      </c>
      <c r="Z229" s="76">
        <v>0.77739999999999998</v>
      </c>
      <c r="AA229" s="76">
        <v>453.35789999999997</v>
      </c>
      <c r="AB229" s="76">
        <v>1037.8</v>
      </c>
      <c r="AC229" s="76">
        <v>751.23170000000005</v>
      </c>
      <c r="AD229" s="76">
        <v>0</v>
      </c>
      <c r="AE229" s="79">
        <v>0</v>
      </c>
      <c r="AF229" s="79">
        <v>0</v>
      </c>
      <c r="AG229" s="76">
        <v>751.23170000000005</v>
      </c>
      <c r="AH229" s="74">
        <v>43157</v>
      </c>
      <c r="AI229" s="74">
        <v>43184</v>
      </c>
      <c r="AJ229" s="93" t="s">
        <v>242</v>
      </c>
      <c r="AK229" s="63">
        <f t="shared" si="127"/>
        <v>0</v>
      </c>
      <c r="AL229" s="63">
        <f t="shared" si="128"/>
        <v>0</v>
      </c>
      <c r="AM229" s="63">
        <f t="shared" si="129"/>
        <v>0</v>
      </c>
      <c r="AN229" s="63">
        <f t="shared" si="130"/>
        <v>0</v>
      </c>
      <c r="AO229" s="63">
        <f t="shared" si="131"/>
        <v>0</v>
      </c>
      <c r="AP229" s="63">
        <f t="shared" si="132"/>
        <v>0</v>
      </c>
      <c r="AQ229" s="63">
        <f t="shared" si="133"/>
        <v>0</v>
      </c>
      <c r="AR229" s="63">
        <f t="shared" si="134"/>
        <v>0</v>
      </c>
      <c r="AS229" s="63">
        <f t="shared" si="135"/>
        <v>0</v>
      </c>
      <c r="AT229" s="64">
        <f t="shared" si="136"/>
        <v>0</v>
      </c>
      <c r="AU229" s="64">
        <f t="shared" si="137"/>
        <v>0</v>
      </c>
      <c r="AV229" s="76">
        <v>0</v>
      </c>
      <c r="AW229" s="76">
        <v>0</v>
      </c>
      <c r="AX229" s="76">
        <v>0</v>
      </c>
      <c r="AY229" s="76">
        <v>0</v>
      </c>
      <c r="AZ229" s="64">
        <f t="shared" si="138"/>
        <v>0</v>
      </c>
      <c r="BA229" s="76">
        <v>0</v>
      </c>
      <c r="BB229" s="76">
        <v>0</v>
      </c>
      <c r="BC229" s="76">
        <v>0</v>
      </c>
      <c r="BD229" s="64">
        <f t="shared" si="139"/>
        <v>0</v>
      </c>
      <c r="BE229" s="64">
        <f t="shared" si="140"/>
        <v>0</v>
      </c>
      <c r="BF229" s="76">
        <v>0</v>
      </c>
      <c r="BG229" s="76">
        <v>0</v>
      </c>
      <c r="BH229" s="76">
        <v>0</v>
      </c>
      <c r="BI229" s="76">
        <v>0</v>
      </c>
      <c r="BJ229" s="64">
        <f t="shared" si="141"/>
        <v>0</v>
      </c>
      <c r="BK229" s="76">
        <v>0</v>
      </c>
      <c r="BL229" s="76">
        <v>0</v>
      </c>
      <c r="BM229" s="76">
        <v>0</v>
      </c>
      <c r="BN229" s="76">
        <f t="shared" si="142"/>
        <v>0</v>
      </c>
      <c r="BO229" s="76">
        <f t="shared" si="143"/>
        <v>0</v>
      </c>
      <c r="BP229" s="76">
        <v>0</v>
      </c>
      <c r="BQ229" s="76">
        <v>0</v>
      </c>
      <c r="BR229" s="76">
        <v>0</v>
      </c>
      <c r="BS229" s="76">
        <v>0</v>
      </c>
      <c r="BT229" s="64">
        <f t="shared" si="144"/>
        <v>0</v>
      </c>
      <c r="BU229" s="76">
        <v>0</v>
      </c>
      <c r="BV229" s="76">
        <v>0</v>
      </c>
      <c r="BW229" s="76">
        <v>0</v>
      </c>
      <c r="BX229" s="76">
        <f t="shared" si="145"/>
        <v>0</v>
      </c>
      <c r="BY229" s="76">
        <f t="shared" si="146"/>
        <v>0</v>
      </c>
      <c r="BZ229" s="76">
        <f t="shared" si="147"/>
        <v>0</v>
      </c>
      <c r="CA229" s="76">
        <f t="shared" si="148"/>
        <v>0</v>
      </c>
      <c r="CB229" s="76">
        <f t="shared" si="149"/>
        <v>0</v>
      </c>
      <c r="CC229" s="76">
        <f t="shared" si="150"/>
        <v>0</v>
      </c>
      <c r="CD229" s="76">
        <f t="shared" si="151"/>
        <v>0</v>
      </c>
      <c r="CE229" s="76">
        <f t="shared" si="152"/>
        <v>0</v>
      </c>
      <c r="CF229" s="76">
        <f t="shared" si="153"/>
        <v>0</v>
      </c>
      <c r="CG229" s="76">
        <f t="shared" si="154"/>
        <v>0</v>
      </c>
      <c r="CH229" s="76">
        <f t="shared" si="155"/>
        <v>0</v>
      </c>
      <c r="CI229" s="76">
        <v>0</v>
      </c>
      <c r="CJ229" s="76">
        <v>0</v>
      </c>
      <c r="CK229" s="76">
        <v>0</v>
      </c>
      <c r="CL229" s="76">
        <v>0</v>
      </c>
      <c r="CM229" s="64">
        <f t="shared" si="156"/>
        <v>0</v>
      </c>
      <c r="CN229" s="76">
        <v>0</v>
      </c>
      <c r="CO229" s="76">
        <v>0</v>
      </c>
      <c r="CP229" s="76">
        <v>0</v>
      </c>
      <c r="CQ229" s="64">
        <f t="shared" si="157"/>
        <v>0</v>
      </c>
      <c r="CR229" s="64">
        <f t="shared" si="158"/>
        <v>0</v>
      </c>
      <c r="CS229" s="76">
        <v>0</v>
      </c>
      <c r="CT229" s="76">
        <v>0</v>
      </c>
      <c r="CU229" s="76">
        <v>0</v>
      </c>
      <c r="CV229" s="76">
        <v>0</v>
      </c>
      <c r="CW229" s="64">
        <f t="shared" si="159"/>
        <v>0</v>
      </c>
      <c r="CX229" s="76">
        <v>0</v>
      </c>
      <c r="CY229" s="76">
        <v>0</v>
      </c>
      <c r="CZ229" s="76">
        <v>0</v>
      </c>
      <c r="DA229" s="64">
        <f t="shared" si="160"/>
        <v>0</v>
      </c>
      <c r="DB229" s="64">
        <f t="shared" si="161"/>
        <v>0</v>
      </c>
      <c r="DC229" s="76">
        <v>0</v>
      </c>
      <c r="DD229" s="76">
        <v>0</v>
      </c>
      <c r="DE229" s="76">
        <v>0</v>
      </c>
      <c r="DF229" s="76">
        <v>0</v>
      </c>
      <c r="DG229" s="82">
        <f t="shared" si="162"/>
        <v>0</v>
      </c>
      <c r="DH229" s="83">
        <v>0</v>
      </c>
      <c r="DI229" s="83">
        <v>0</v>
      </c>
      <c r="DJ229" s="83">
        <v>0</v>
      </c>
      <c r="DK229" s="67" t="e">
        <f>#REF!+#REF!+#REF!+#REF!</f>
        <v>#REF!</v>
      </c>
      <c r="DL229" s="67" t="e">
        <f>#REF!+#REF!+AK229+BX229</f>
        <v>#REF!</v>
      </c>
      <c r="DM229" s="67" t="e">
        <f>#REF!+#REF!+AL229+BY229</f>
        <v>#REF!</v>
      </c>
      <c r="DN229" s="67" t="e">
        <f>#REF!+#REF!+AM229+BZ229</f>
        <v>#REF!</v>
      </c>
      <c r="DO229" s="67" t="e">
        <f>#REF!+#REF!+AN229+CA229</f>
        <v>#REF!</v>
      </c>
      <c r="DP229" s="67" t="e">
        <f>#REF!+#REF!+AO229+CB229</f>
        <v>#REF!</v>
      </c>
      <c r="DQ229" s="67" t="e">
        <f>#REF!+#REF!+AP229+CC229</f>
        <v>#REF!</v>
      </c>
      <c r="DR229" s="67" t="e">
        <f>#REF!+#REF!+AQ229+CD229</f>
        <v>#REF!</v>
      </c>
      <c r="DS229" s="67" t="e">
        <f>#REF!+#REF!+AR229+CE229</f>
        <v>#REF!</v>
      </c>
      <c r="DT229" s="67" t="e">
        <f>#REF!+#REF!+AS229+CF229</f>
        <v>#REF!</v>
      </c>
      <c r="DU229" s="64" t="e">
        <f>DK229-#REF!</f>
        <v>#REF!</v>
      </c>
      <c r="DV22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29" s="64" t="e">
        <f t="shared" si="163"/>
        <v>#REF!</v>
      </c>
      <c r="DX229" s="64" t="e">
        <f>DN229-Таблица13[[#This Row],[ФОТ20]]</f>
        <v>#REF!</v>
      </c>
      <c r="DY229" s="64" t="e">
        <f>DO229-Таблица13[[#This Row],[ЕСН24]]</f>
        <v>#REF!</v>
      </c>
      <c r="DZ229" s="64" t="e">
        <f t="shared" si="164"/>
        <v>#REF!</v>
      </c>
      <c r="EA22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29" s="64" t="e">
        <f t="shared" si="165"/>
        <v>#REF!</v>
      </c>
      <c r="EC229" s="64" t="e">
        <f t="shared" si="166"/>
        <v>#REF!</v>
      </c>
      <c r="ED229" s="64" t="e">
        <f t="shared" si="167"/>
        <v>#REF!</v>
      </c>
    </row>
    <row r="230" spans="1:134" ht="45" hidden="1">
      <c r="A230" s="70" t="s">
        <v>226</v>
      </c>
      <c r="B230" s="70">
        <v>218</v>
      </c>
      <c r="C230" s="71" t="s">
        <v>227</v>
      </c>
      <c r="D230" s="72" t="s">
        <v>228</v>
      </c>
      <c r="E230" s="73">
        <v>1</v>
      </c>
      <c r="F230" s="74" t="s">
        <v>229</v>
      </c>
      <c r="G230" s="73" t="s">
        <v>247</v>
      </c>
      <c r="H230" s="73" t="s">
        <v>231</v>
      </c>
      <c r="I230" s="73" t="s">
        <v>232</v>
      </c>
      <c r="J230" s="14" t="s">
        <v>362</v>
      </c>
      <c r="K230" s="75" t="s">
        <v>258</v>
      </c>
      <c r="L230" s="75" t="s">
        <v>259</v>
      </c>
      <c r="M230" s="75" t="s">
        <v>376</v>
      </c>
      <c r="N230" s="75" t="s">
        <v>377</v>
      </c>
      <c r="O230" s="70"/>
      <c r="P230" s="76" t="s">
        <v>1008</v>
      </c>
      <c r="Q230" s="76" t="s">
        <v>988</v>
      </c>
      <c r="R230" s="76" t="s">
        <v>1009</v>
      </c>
      <c r="S230" s="76" t="s">
        <v>986</v>
      </c>
      <c r="T230" s="77"/>
      <c r="U230" s="77"/>
      <c r="V230" s="76">
        <v>0</v>
      </c>
      <c r="W230" s="76">
        <v>0</v>
      </c>
      <c r="X230" s="78">
        <v>0</v>
      </c>
      <c r="Y230" s="76">
        <v>4.2590000000000003</v>
      </c>
      <c r="Z230" s="76">
        <v>0.35980000000000001</v>
      </c>
      <c r="AA230" s="76">
        <v>0</v>
      </c>
      <c r="AB230" s="76">
        <v>14.42</v>
      </c>
      <c r="AC230" s="76">
        <v>4.6186999999999996</v>
      </c>
      <c r="AD230" s="76">
        <v>0</v>
      </c>
      <c r="AE230" s="79">
        <v>0</v>
      </c>
      <c r="AF230" s="79">
        <v>0</v>
      </c>
      <c r="AG230" s="76">
        <v>4.6186999999999996</v>
      </c>
      <c r="AH230" s="74">
        <v>43160</v>
      </c>
      <c r="AI230" s="74">
        <v>43184</v>
      </c>
      <c r="AJ230" s="93" t="s">
        <v>242</v>
      </c>
      <c r="AK230" s="63">
        <f t="shared" si="127"/>
        <v>0</v>
      </c>
      <c r="AL230" s="63">
        <f t="shared" si="128"/>
        <v>0</v>
      </c>
      <c r="AM230" s="63">
        <f t="shared" si="129"/>
        <v>0</v>
      </c>
      <c r="AN230" s="63">
        <f t="shared" si="130"/>
        <v>0</v>
      </c>
      <c r="AO230" s="63">
        <f t="shared" si="131"/>
        <v>0</v>
      </c>
      <c r="AP230" s="63">
        <f t="shared" si="132"/>
        <v>0</v>
      </c>
      <c r="AQ230" s="63">
        <f t="shared" si="133"/>
        <v>0</v>
      </c>
      <c r="AR230" s="63">
        <f t="shared" si="134"/>
        <v>0</v>
      </c>
      <c r="AS230" s="63">
        <f t="shared" si="135"/>
        <v>0</v>
      </c>
      <c r="AT230" s="64">
        <f t="shared" si="136"/>
        <v>0</v>
      </c>
      <c r="AU230" s="64">
        <f t="shared" si="137"/>
        <v>0</v>
      </c>
      <c r="AV230" s="76">
        <v>0</v>
      </c>
      <c r="AW230" s="76">
        <v>0</v>
      </c>
      <c r="AX230" s="76">
        <v>0</v>
      </c>
      <c r="AY230" s="76">
        <v>0</v>
      </c>
      <c r="AZ230" s="64">
        <f t="shared" si="138"/>
        <v>0</v>
      </c>
      <c r="BA230" s="76">
        <v>0</v>
      </c>
      <c r="BB230" s="76">
        <v>0</v>
      </c>
      <c r="BC230" s="76">
        <v>0</v>
      </c>
      <c r="BD230" s="64">
        <f t="shared" si="139"/>
        <v>0</v>
      </c>
      <c r="BE230" s="64">
        <f t="shared" si="140"/>
        <v>0</v>
      </c>
      <c r="BF230" s="76">
        <v>0</v>
      </c>
      <c r="BG230" s="76">
        <v>0</v>
      </c>
      <c r="BH230" s="76">
        <v>0</v>
      </c>
      <c r="BI230" s="76">
        <v>0</v>
      </c>
      <c r="BJ230" s="64">
        <f t="shared" si="141"/>
        <v>0</v>
      </c>
      <c r="BK230" s="76">
        <v>0</v>
      </c>
      <c r="BL230" s="76">
        <v>0</v>
      </c>
      <c r="BM230" s="76">
        <v>0</v>
      </c>
      <c r="BN230" s="76">
        <f t="shared" si="142"/>
        <v>0</v>
      </c>
      <c r="BO230" s="76">
        <f t="shared" si="143"/>
        <v>0</v>
      </c>
      <c r="BP230" s="76">
        <v>0</v>
      </c>
      <c r="BQ230" s="76">
        <v>0</v>
      </c>
      <c r="BR230" s="76">
        <v>0</v>
      </c>
      <c r="BS230" s="76">
        <v>0</v>
      </c>
      <c r="BT230" s="64">
        <f t="shared" si="144"/>
        <v>0</v>
      </c>
      <c r="BU230" s="76">
        <v>0</v>
      </c>
      <c r="BV230" s="76">
        <v>0</v>
      </c>
      <c r="BW230" s="76">
        <v>0</v>
      </c>
      <c r="BX230" s="76">
        <f t="shared" si="145"/>
        <v>0</v>
      </c>
      <c r="BY230" s="76">
        <f t="shared" si="146"/>
        <v>0</v>
      </c>
      <c r="BZ230" s="76">
        <f t="shared" si="147"/>
        <v>0</v>
      </c>
      <c r="CA230" s="76">
        <f t="shared" si="148"/>
        <v>0</v>
      </c>
      <c r="CB230" s="76">
        <f t="shared" si="149"/>
        <v>0</v>
      </c>
      <c r="CC230" s="76">
        <f t="shared" si="150"/>
        <v>0</v>
      </c>
      <c r="CD230" s="76">
        <f t="shared" si="151"/>
        <v>0</v>
      </c>
      <c r="CE230" s="76">
        <f t="shared" si="152"/>
        <v>0</v>
      </c>
      <c r="CF230" s="76">
        <f t="shared" si="153"/>
        <v>0</v>
      </c>
      <c r="CG230" s="76">
        <f t="shared" si="154"/>
        <v>0</v>
      </c>
      <c r="CH230" s="76">
        <f t="shared" si="155"/>
        <v>0</v>
      </c>
      <c r="CI230" s="76">
        <v>0</v>
      </c>
      <c r="CJ230" s="76">
        <v>0</v>
      </c>
      <c r="CK230" s="76">
        <v>0</v>
      </c>
      <c r="CL230" s="76">
        <v>0</v>
      </c>
      <c r="CM230" s="64">
        <f t="shared" si="156"/>
        <v>0</v>
      </c>
      <c r="CN230" s="76">
        <v>0</v>
      </c>
      <c r="CO230" s="76">
        <v>0</v>
      </c>
      <c r="CP230" s="76">
        <v>0</v>
      </c>
      <c r="CQ230" s="64">
        <f t="shared" si="157"/>
        <v>0</v>
      </c>
      <c r="CR230" s="64">
        <f t="shared" si="158"/>
        <v>0</v>
      </c>
      <c r="CS230" s="76">
        <v>0</v>
      </c>
      <c r="CT230" s="76">
        <v>0</v>
      </c>
      <c r="CU230" s="76">
        <v>0</v>
      </c>
      <c r="CV230" s="76">
        <v>0</v>
      </c>
      <c r="CW230" s="64">
        <f t="shared" si="159"/>
        <v>0</v>
      </c>
      <c r="CX230" s="76">
        <v>0</v>
      </c>
      <c r="CY230" s="76">
        <v>0</v>
      </c>
      <c r="CZ230" s="76">
        <v>0</v>
      </c>
      <c r="DA230" s="64">
        <f t="shared" si="160"/>
        <v>0</v>
      </c>
      <c r="DB230" s="64">
        <f t="shared" si="161"/>
        <v>0</v>
      </c>
      <c r="DC230" s="76">
        <v>0</v>
      </c>
      <c r="DD230" s="76">
        <v>0</v>
      </c>
      <c r="DE230" s="76">
        <v>0</v>
      </c>
      <c r="DF230" s="76">
        <v>0</v>
      </c>
      <c r="DG230" s="82">
        <f t="shared" si="162"/>
        <v>0</v>
      </c>
      <c r="DH230" s="83">
        <v>0</v>
      </c>
      <c r="DI230" s="83">
        <v>0</v>
      </c>
      <c r="DJ230" s="83">
        <v>0</v>
      </c>
      <c r="DK230" s="67" t="e">
        <f>#REF!+#REF!+#REF!+#REF!</f>
        <v>#REF!</v>
      </c>
      <c r="DL230" s="67" t="e">
        <f>#REF!+#REF!+AK230+BX230</f>
        <v>#REF!</v>
      </c>
      <c r="DM230" s="67" t="e">
        <f>#REF!+#REF!+AL230+BY230</f>
        <v>#REF!</v>
      </c>
      <c r="DN230" s="67" t="e">
        <f>#REF!+#REF!+AM230+BZ230</f>
        <v>#REF!</v>
      </c>
      <c r="DO230" s="67" t="e">
        <f>#REF!+#REF!+AN230+CA230</f>
        <v>#REF!</v>
      </c>
      <c r="DP230" s="67" t="e">
        <f>#REF!+#REF!+AO230+CB230</f>
        <v>#REF!</v>
      </c>
      <c r="DQ230" s="67" t="e">
        <f>#REF!+#REF!+AP230+CC230</f>
        <v>#REF!</v>
      </c>
      <c r="DR230" s="67" t="e">
        <f>#REF!+#REF!+AQ230+CD230</f>
        <v>#REF!</v>
      </c>
      <c r="DS230" s="67" t="e">
        <f>#REF!+#REF!+AR230+CE230</f>
        <v>#REF!</v>
      </c>
      <c r="DT230" s="67" t="e">
        <f>#REF!+#REF!+AS230+CF230</f>
        <v>#REF!</v>
      </c>
      <c r="DU230" s="64" t="e">
        <f>DK230-#REF!</f>
        <v>#REF!</v>
      </c>
      <c r="DV23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0" s="64" t="e">
        <f t="shared" si="163"/>
        <v>#REF!</v>
      </c>
      <c r="DX230" s="64" t="e">
        <f>DN230-Таблица13[[#This Row],[ФОТ20]]</f>
        <v>#REF!</v>
      </c>
      <c r="DY230" s="64" t="e">
        <f>DO230-Таблица13[[#This Row],[ЕСН24]]</f>
        <v>#REF!</v>
      </c>
      <c r="DZ230" s="64" t="e">
        <f t="shared" si="164"/>
        <v>#REF!</v>
      </c>
      <c r="EA23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0" s="64" t="e">
        <f t="shared" si="165"/>
        <v>#REF!</v>
      </c>
      <c r="EC230" s="64" t="e">
        <f t="shared" si="166"/>
        <v>#REF!</v>
      </c>
      <c r="ED230" s="64" t="e">
        <f t="shared" si="167"/>
        <v>#REF!</v>
      </c>
    </row>
    <row r="231" spans="1:134" ht="45" hidden="1">
      <c r="A231" s="70" t="s">
        <v>226</v>
      </c>
      <c r="B231" s="70">
        <v>219</v>
      </c>
      <c r="C231" s="71" t="s">
        <v>227</v>
      </c>
      <c r="D231" s="72" t="s">
        <v>228</v>
      </c>
      <c r="E231" s="73">
        <v>1</v>
      </c>
      <c r="F231" s="74" t="s">
        <v>229</v>
      </c>
      <c r="G231" s="73" t="s">
        <v>247</v>
      </c>
      <c r="H231" s="73" t="s">
        <v>231</v>
      </c>
      <c r="I231" s="73" t="s">
        <v>232</v>
      </c>
      <c r="J231" s="14" t="s">
        <v>249</v>
      </c>
      <c r="K231" s="75" t="s">
        <v>234</v>
      </c>
      <c r="L231" s="75" t="s">
        <v>235</v>
      </c>
      <c r="M231" s="75" t="s">
        <v>325</v>
      </c>
      <c r="N231" s="75" t="s">
        <v>511</v>
      </c>
      <c r="O231" s="70"/>
      <c r="P231" s="76" t="s">
        <v>1010</v>
      </c>
      <c r="Q231" s="76"/>
      <c r="R231" s="76" t="s">
        <v>1011</v>
      </c>
      <c r="S231" s="76" t="s">
        <v>330</v>
      </c>
      <c r="T231" s="77"/>
      <c r="U231" s="77"/>
      <c r="V231" s="76">
        <v>0</v>
      </c>
      <c r="W231" s="76">
        <v>0</v>
      </c>
      <c r="X231" s="78">
        <v>0</v>
      </c>
      <c r="Y231" s="76">
        <v>346.83499999999998</v>
      </c>
      <c r="Z231" s="76">
        <v>55.274099999999997</v>
      </c>
      <c r="AA231" s="76">
        <v>5.0881999999999996</v>
      </c>
      <c r="AB231" s="76">
        <v>0</v>
      </c>
      <c r="AC231" s="76">
        <v>407.19729999999998</v>
      </c>
      <c r="AD231" s="76">
        <v>0</v>
      </c>
      <c r="AE231" s="79">
        <v>0</v>
      </c>
      <c r="AF231" s="79">
        <v>0</v>
      </c>
      <c r="AG231" s="76">
        <v>407.19729999999998</v>
      </c>
      <c r="AH231" s="74">
        <v>43101</v>
      </c>
      <c r="AI231" s="74">
        <v>43465</v>
      </c>
      <c r="AJ231" s="93" t="s">
        <v>536</v>
      </c>
      <c r="AK231" s="63">
        <f t="shared" si="127"/>
        <v>0</v>
      </c>
      <c r="AL231" s="63">
        <f t="shared" si="128"/>
        <v>0</v>
      </c>
      <c r="AM231" s="63">
        <f t="shared" si="129"/>
        <v>0</v>
      </c>
      <c r="AN231" s="63">
        <f t="shared" si="130"/>
        <v>0</v>
      </c>
      <c r="AO231" s="63">
        <f t="shared" si="131"/>
        <v>0</v>
      </c>
      <c r="AP231" s="63">
        <f t="shared" si="132"/>
        <v>44.791799999999995</v>
      </c>
      <c r="AQ231" s="63">
        <f t="shared" si="133"/>
        <v>38.151899999999998</v>
      </c>
      <c r="AR231" s="63">
        <f t="shared" si="134"/>
        <v>6.0801999999999996</v>
      </c>
      <c r="AS231" s="63">
        <f t="shared" si="135"/>
        <v>0.55969999999999998</v>
      </c>
      <c r="AT231" s="64">
        <f t="shared" si="136"/>
        <v>38.151899999999998</v>
      </c>
      <c r="AU231" s="64">
        <f t="shared" si="137"/>
        <v>0</v>
      </c>
      <c r="AV231" s="76">
        <v>0</v>
      </c>
      <c r="AW231" s="76">
        <v>0</v>
      </c>
      <c r="AX231" s="76">
        <v>0</v>
      </c>
      <c r="AY231" s="76">
        <v>0</v>
      </c>
      <c r="AZ231" s="64">
        <f t="shared" si="138"/>
        <v>44.791799999999995</v>
      </c>
      <c r="BA231" s="76">
        <v>38.151899999999998</v>
      </c>
      <c r="BB231" s="76">
        <v>6.0801999999999996</v>
      </c>
      <c r="BC231" s="76">
        <v>0.55969999999999998</v>
      </c>
      <c r="BD231" s="64">
        <f t="shared" si="139"/>
        <v>0</v>
      </c>
      <c r="BE231" s="64">
        <f t="shared" si="140"/>
        <v>0</v>
      </c>
      <c r="BF231" s="76">
        <v>0</v>
      </c>
      <c r="BG231" s="76">
        <v>0</v>
      </c>
      <c r="BH231" s="76">
        <v>0</v>
      </c>
      <c r="BI231" s="76">
        <v>0</v>
      </c>
      <c r="BJ231" s="64">
        <f t="shared" si="141"/>
        <v>0</v>
      </c>
      <c r="BK231" s="76">
        <v>0</v>
      </c>
      <c r="BL231" s="76">
        <v>0</v>
      </c>
      <c r="BM231" s="76">
        <v>0</v>
      </c>
      <c r="BN231" s="76">
        <f t="shared" si="142"/>
        <v>0</v>
      </c>
      <c r="BO231" s="76">
        <f t="shared" si="143"/>
        <v>0</v>
      </c>
      <c r="BP231" s="76">
        <v>0</v>
      </c>
      <c r="BQ231" s="76">
        <v>0</v>
      </c>
      <c r="BR231" s="76">
        <v>0</v>
      </c>
      <c r="BS231" s="76">
        <v>0</v>
      </c>
      <c r="BT231" s="64">
        <f t="shared" si="144"/>
        <v>0</v>
      </c>
      <c r="BU231" s="76">
        <v>0</v>
      </c>
      <c r="BV231" s="76">
        <v>0</v>
      </c>
      <c r="BW231" s="76">
        <v>0</v>
      </c>
      <c r="BX231" s="76">
        <f t="shared" si="145"/>
        <v>0</v>
      </c>
      <c r="BY231" s="76">
        <f t="shared" si="146"/>
        <v>0</v>
      </c>
      <c r="BZ231" s="76">
        <f t="shared" si="147"/>
        <v>0</v>
      </c>
      <c r="CA231" s="76">
        <f t="shared" si="148"/>
        <v>0</v>
      </c>
      <c r="CB231" s="76">
        <f t="shared" si="149"/>
        <v>0</v>
      </c>
      <c r="CC231" s="76">
        <f t="shared" si="150"/>
        <v>138.44719999999998</v>
      </c>
      <c r="CD231" s="76">
        <f t="shared" si="151"/>
        <v>117.92399999999999</v>
      </c>
      <c r="CE231" s="76">
        <f t="shared" si="152"/>
        <v>18.793199999999999</v>
      </c>
      <c r="CF231" s="76">
        <f t="shared" si="153"/>
        <v>1.73</v>
      </c>
      <c r="CG231" s="76">
        <f t="shared" si="154"/>
        <v>0</v>
      </c>
      <c r="CH231" s="76">
        <f t="shared" si="155"/>
        <v>0</v>
      </c>
      <c r="CI231" s="76">
        <v>0</v>
      </c>
      <c r="CJ231" s="76">
        <v>0</v>
      </c>
      <c r="CK231" s="76">
        <v>0</v>
      </c>
      <c r="CL231" s="76">
        <v>0</v>
      </c>
      <c r="CM231" s="64">
        <f t="shared" si="156"/>
        <v>0</v>
      </c>
      <c r="CN231" s="76">
        <v>0</v>
      </c>
      <c r="CO231" s="76">
        <v>0</v>
      </c>
      <c r="CP231" s="76">
        <v>0</v>
      </c>
      <c r="CQ231" s="64">
        <f t="shared" si="157"/>
        <v>44.791799999999995</v>
      </c>
      <c r="CR231" s="64">
        <f t="shared" si="158"/>
        <v>0</v>
      </c>
      <c r="CS231" s="76">
        <v>0</v>
      </c>
      <c r="CT231" s="76">
        <v>0</v>
      </c>
      <c r="CU231" s="76">
        <v>0</v>
      </c>
      <c r="CV231" s="76">
        <v>0</v>
      </c>
      <c r="CW231" s="64">
        <f t="shared" si="159"/>
        <v>44.791799999999995</v>
      </c>
      <c r="CX231" s="76">
        <v>38.151899999999998</v>
      </c>
      <c r="CY231" s="76">
        <v>6.0801999999999996</v>
      </c>
      <c r="CZ231" s="76">
        <v>0.55969999999999998</v>
      </c>
      <c r="DA231" s="64">
        <f t="shared" si="160"/>
        <v>93.655399999999986</v>
      </c>
      <c r="DB231" s="64">
        <f t="shared" si="161"/>
        <v>0</v>
      </c>
      <c r="DC231" s="76">
        <v>0</v>
      </c>
      <c r="DD231" s="76">
        <v>0</v>
      </c>
      <c r="DE231" s="76">
        <v>0</v>
      </c>
      <c r="DF231" s="76">
        <v>0</v>
      </c>
      <c r="DG231" s="82">
        <f t="shared" si="162"/>
        <v>93.655399999999986</v>
      </c>
      <c r="DH231" s="83">
        <v>79.772099999999995</v>
      </c>
      <c r="DI231" s="83">
        <v>12.712999999999999</v>
      </c>
      <c r="DJ231" s="83">
        <v>1.1702999999999999</v>
      </c>
      <c r="DK231" s="67" t="e">
        <f>#REF!+#REF!+#REF!+#REF!</f>
        <v>#REF!</v>
      </c>
      <c r="DL231" s="67" t="e">
        <f>#REF!+#REF!+AK231+BX231</f>
        <v>#REF!</v>
      </c>
      <c r="DM231" s="67" t="e">
        <f>#REF!+#REF!+AL231+BY231</f>
        <v>#REF!</v>
      </c>
      <c r="DN231" s="67" t="e">
        <f>#REF!+#REF!+AM231+BZ231</f>
        <v>#REF!</v>
      </c>
      <c r="DO231" s="67" t="e">
        <f>#REF!+#REF!+AN231+CA231</f>
        <v>#REF!</v>
      </c>
      <c r="DP231" s="67" t="e">
        <f>#REF!+#REF!+AO231+CB231</f>
        <v>#REF!</v>
      </c>
      <c r="DQ231" s="67" t="e">
        <f>#REF!+#REF!+AP231+CC231</f>
        <v>#REF!</v>
      </c>
      <c r="DR231" s="67" t="e">
        <f>#REF!+#REF!+AQ231+CD231</f>
        <v>#REF!</v>
      </c>
      <c r="DS231" s="67" t="e">
        <f>#REF!+#REF!+AR231+CE231</f>
        <v>#REF!</v>
      </c>
      <c r="DT231" s="67" t="e">
        <f>#REF!+#REF!+AS231+CF231</f>
        <v>#REF!</v>
      </c>
      <c r="DU231" s="64" t="e">
        <f>DK231-#REF!</f>
        <v>#REF!</v>
      </c>
      <c r="DV23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1" s="64" t="e">
        <f t="shared" si="163"/>
        <v>#REF!</v>
      </c>
      <c r="DX231" s="64" t="e">
        <f>DN231-Таблица13[[#This Row],[ФОТ20]]</f>
        <v>#REF!</v>
      </c>
      <c r="DY231" s="64" t="e">
        <f>DO231-Таблица13[[#This Row],[ЕСН24]]</f>
        <v>#REF!</v>
      </c>
      <c r="DZ231" s="64" t="e">
        <f t="shared" si="164"/>
        <v>#REF!</v>
      </c>
      <c r="EA23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1" s="64" t="e">
        <f t="shared" si="165"/>
        <v>#REF!</v>
      </c>
      <c r="EC231" s="64" t="e">
        <f t="shared" si="166"/>
        <v>#REF!</v>
      </c>
      <c r="ED231" s="64" t="e">
        <f t="shared" si="167"/>
        <v>#REF!</v>
      </c>
    </row>
    <row r="232" spans="1:134" ht="45" hidden="1">
      <c r="A232" s="70" t="s">
        <v>226</v>
      </c>
      <c r="B232" s="70">
        <v>220</v>
      </c>
      <c r="C232" s="71" t="s">
        <v>227</v>
      </c>
      <c r="D232" s="72" t="s">
        <v>228</v>
      </c>
      <c r="E232" s="73">
        <v>1</v>
      </c>
      <c r="F232" s="74" t="s">
        <v>229</v>
      </c>
      <c r="G232" s="73" t="s">
        <v>247</v>
      </c>
      <c r="H232" s="73" t="s">
        <v>231</v>
      </c>
      <c r="I232" s="73" t="s">
        <v>232</v>
      </c>
      <c r="J232" s="14" t="s">
        <v>249</v>
      </c>
      <c r="K232" s="75" t="s">
        <v>234</v>
      </c>
      <c r="L232" s="75" t="s">
        <v>235</v>
      </c>
      <c r="M232" s="75" t="s">
        <v>325</v>
      </c>
      <c r="N232" s="75" t="s">
        <v>511</v>
      </c>
      <c r="O232" s="70"/>
      <c r="P232" s="76" t="s">
        <v>1012</v>
      </c>
      <c r="Q232" s="76"/>
      <c r="R232" s="76" t="s">
        <v>1013</v>
      </c>
      <c r="S232" s="76" t="s">
        <v>330</v>
      </c>
      <c r="T232" s="77"/>
      <c r="U232" s="77"/>
      <c r="V232" s="76">
        <v>0</v>
      </c>
      <c r="W232" s="76">
        <v>0</v>
      </c>
      <c r="X232" s="78">
        <v>0</v>
      </c>
      <c r="Y232" s="76">
        <v>325.435</v>
      </c>
      <c r="Z232" s="76">
        <v>3.3888000000000007</v>
      </c>
      <c r="AA232" s="76">
        <v>169.93969999999999</v>
      </c>
      <c r="AB232" s="76">
        <v>0</v>
      </c>
      <c r="AC232" s="76">
        <v>498.76350000000002</v>
      </c>
      <c r="AD232" s="76">
        <v>0</v>
      </c>
      <c r="AE232" s="79">
        <v>0</v>
      </c>
      <c r="AF232" s="79">
        <v>0</v>
      </c>
      <c r="AG232" s="76">
        <v>498.76350000000002</v>
      </c>
      <c r="AH232" s="74">
        <v>43101</v>
      </c>
      <c r="AI232" s="74">
        <v>43465</v>
      </c>
      <c r="AJ232" s="93" t="s">
        <v>536</v>
      </c>
      <c r="AK232" s="63">
        <f t="shared" si="127"/>
        <v>0</v>
      </c>
      <c r="AL232" s="63">
        <f t="shared" si="128"/>
        <v>0</v>
      </c>
      <c r="AM232" s="63">
        <f t="shared" si="129"/>
        <v>0</v>
      </c>
      <c r="AN232" s="63">
        <f t="shared" si="130"/>
        <v>0</v>
      </c>
      <c r="AO232" s="63">
        <f t="shared" si="131"/>
        <v>0</v>
      </c>
      <c r="AP232" s="63">
        <f t="shared" si="132"/>
        <v>54.864099999999993</v>
      </c>
      <c r="AQ232" s="63">
        <f t="shared" si="133"/>
        <v>35.797899999999998</v>
      </c>
      <c r="AR232" s="63">
        <f t="shared" si="134"/>
        <v>0.37280000000000002</v>
      </c>
      <c r="AS232" s="63">
        <f t="shared" si="135"/>
        <v>18.6934</v>
      </c>
      <c r="AT232" s="64">
        <f t="shared" si="136"/>
        <v>35.797899999999998</v>
      </c>
      <c r="AU232" s="64">
        <f t="shared" si="137"/>
        <v>0</v>
      </c>
      <c r="AV232" s="76">
        <v>0</v>
      </c>
      <c r="AW232" s="76">
        <v>0</v>
      </c>
      <c r="AX232" s="76">
        <v>0</v>
      </c>
      <c r="AY232" s="76">
        <v>0</v>
      </c>
      <c r="AZ232" s="64">
        <f t="shared" si="138"/>
        <v>54.864099999999993</v>
      </c>
      <c r="BA232" s="76">
        <v>35.797899999999998</v>
      </c>
      <c r="BB232" s="76">
        <v>0.37280000000000002</v>
      </c>
      <c r="BC232" s="76">
        <v>18.6934</v>
      </c>
      <c r="BD232" s="64">
        <f t="shared" si="139"/>
        <v>0</v>
      </c>
      <c r="BE232" s="64">
        <f t="shared" si="140"/>
        <v>0</v>
      </c>
      <c r="BF232" s="76">
        <v>0</v>
      </c>
      <c r="BG232" s="76">
        <v>0</v>
      </c>
      <c r="BH232" s="76">
        <v>0</v>
      </c>
      <c r="BI232" s="76">
        <v>0</v>
      </c>
      <c r="BJ232" s="64">
        <f t="shared" si="141"/>
        <v>0</v>
      </c>
      <c r="BK232" s="76">
        <v>0</v>
      </c>
      <c r="BL232" s="76">
        <v>0</v>
      </c>
      <c r="BM232" s="76">
        <v>0</v>
      </c>
      <c r="BN232" s="76">
        <f t="shared" si="142"/>
        <v>0</v>
      </c>
      <c r="BO232" s="76">
        <f t="shared" si="143"/>
        <v>0</v>
      </c>
      <c r="BP232" s="76">
        <v>0</v>
      </c>
      <c r="BQ232" s="76">
        <v>0</v>
      </c>
      <c r="BR232" s="76">
        <v>0</v>
      </c>
      <c r="BS232" s="76">
        <v>0</v>
      </c>
      <c r="BT232" s="64">
        <f t="shared" si="144"/>
        <v>0</v>
      </c>
      <c r="BU232" s="76">
        <v>0</v>
      </c>
      <c r="BV232" s="76">
        <v>0</v>
      </c>
      <c r="BW232" s="76">
        <v>0</v>
      </c>
      <c r="BX232" s="76">
        <f t="shared" si="145"/>
        <v>0</v>
      </c>
      <c r="BY232" s="76">
        <f t="shared" si="146"/>
        <v>0</v>
      </c>
      <c r="BZ232" s="76">
        <f t="shared" si="147"/>
        <v>0</v>
      </c>
      <c r="CA232" s="76">
        <f t="shared" si="148"/>
        <v>0</v>
      </c>
      <c r="CB232" s="76">
        <f t="shared" si="149"/>
        <v>0</v>
      </c>
      <c r="CC232" s="76">
        <f t="shared" si="150"/>
        <v>169.5797</v>
      </c>
      <c r="CD232" s="76">
        <f t="shared" si="151"/>
        <v>110.648</v>
      </c>
      <c r="CE232" s="76">
        <f t="shared" si="152"/>
        <v>1.1522000000000001</v>
      </c>
      <c r="CF232" s="76">
        <f t="shared" si="153"/>
        <v>57.779499999999999</v>
      </c>
      <c r="CG232" s="76">
        <f t="shared" si="154"/>
        <v>0</v>
      </c>
      <c r="CH232" s="76">
        <f t="shared" si="155"/>
        <v>0</v>
      </c>
      <c r="CI232" s="76">
        <v>0</v>
      </c>
      <c r="CJ232" s="76">
        <v>0</v>
      </c>
      <c r="CK232" s="76">
        <v>0</v>
      </c>
      <c r="CL232" s="76">
        <v>0</v>
      </c>
      <c r="CM232" s="64">
        <f t="shared" si="156"/>
        <v>0</v>
      </c>
      <c r="CN232" s="76">
        <v>0</v>
      </c>
      <c r="CO232" s="76">
        <v>0</v>
      </c>
      <c r="CP232" s="76">
        <v>0</v>
      </c>
      <c r="CQ232" s="64">
        <f t="shared" si="157"/>
        <v>54.864099999999993</v>
      </c>
      <c r="CR232" s="64">
        <f t="shared" si="158"/>
        <v>0</v>
      </c>
      <c r="CS232" s="76">
        <v>0</v>
      </c>
      <c r="CT232" s="76">
        <v>0</v>
      </c>
      <c r="CU232" s="76">
        <v>0</v>
      </c>
      <c r="CV232" s="76">
        <v>0</v>
      </c>
      <c r="CW232" s="64">
        <f t="shared" si="159"/>
        <v>54.864099999999993</v>
      </c>
      <c r="CX232" s="76">
        <v>35.797899999999998</v>
      </c>
      <c r="CY232" s="76">
        <v>0.37280000000000002</v>
      </c>
      <c r="CZ232" s="76">
        <v>18.6934</v>
      </c>
      <c r="DA232" s="64">
        <f t="shared" si="160"/>
        <v>114.71559999999999</v>
      </c>
      <c r="DB232" s="64">
        <f t="shared" si="161"/>
        <v>0</v>
      </c>
      <c r="DC232" s="76">
        <v>0</v>
      </c>
      <c r="DD232" s="76">
        <v>0</v>
      </c>
      <c r="DE232" s="76">
        <v>0</v>
      </c>
      <c r="DF232" s="76">
        <v>0</v>
      </c>
      <c r="DG232" s="82">
        <f t="shared" si="162"/>
        <v>114.71559999999999</v>
      </c>
      <c r="DH232" s="83">
        <v>74.850099999999998</v>
      </c>
      <c r="DI232" s="83">
        <v>0.77939999999999998</v>
      </c>
      <c r="DJ232" s="83">
        <v>39.086100000000002</v>
      </c>
      <c r="DK232" s="67" t="e">
        <f>#REF!+#REF!+#REF!+#REF!</f>
        <v>#REF!</v>
      </c>
      <c r="DL232" s="67" t="e">
        <f>#REF!+#REF!+AK232+BX232</f>
        <v>#REF!</v>
      </c>
      <c r="DM232" s="67" t="e">
        <f>#REF!+#REF!+AL232+BY232</f>
        <v>#REF!</v>
      </c>
      <c r="DN232" s="67" t="e">
        <f>#REF!+#REF!+AM232+BZ232</f>
        <v>#REF!</v>
      </c>
      <c r="DO232" s="67" t="e">
        <f>#REF!+#REF!+AN232+CA232</f>
        <v>#REF!</v>
      </c>
      <c r="DP232" s="67" t="e">
        <f>#REF!+#REF!+AO232+CB232</f>
        <v>#REF!</v>
      </c>
      <c r="DQ232" s="67" t="e">
        <f>#REF!+#REF!+AP232+CC232</f>
        <v>#REF!</v>
      </c>
      <c r="DR232" s="67" t="e">
        <f>#REF!+#REF!+AQ232+CD232</f>
        <v>#REF!</v>
      </c>
      <c r="DS232" s="67" t="e">
        <f>#REF!+#REF!+AR232+CE232</f>
        <v>#REF!</v>
      </c>
      <c r="DT232" s="67" t="e">
        <f>#REF!+#REF!+AS232+CF232</f>
        <v>#REF!</v>
      </c>
      <c r="DU232" s="64" t="e">
        <f>DK232-#REF!</f>
        <v>#REF!</v>
      </c>
      <c r="DV23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2" s="64" t="e">
        <f t="shared" si="163"/>
        <v>#REF!</v>
      </c>
      <c r="DX232" s="64" t="e">
        <f>DN232-Таблица13[[#This Row],[ФОТ20]]</f>
        <v>#REF!</v>
      </c>
      <c r="DY232" s="64" t="e">
        <f>DO232-Таблица13[[#This Row],[ЕСН24]]</f>
        <v>#REF!</v>
      </c>
      <c r="DZ232" s="64" t="e">
        <f t="shared" si="164"/>
        <v>#REF!</v>
      </c>
      <c r="EA23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2" s="64" t="e">
        <f t="shared" si="165"/>
        <v>#REF!</v>
      </c>
      <c r="EC232" s="64" t="e">
        <f t="shared" si="166"/>
        <v>#REF!</v>
      </c>
      <c r="ED232" s="64" t="e">
        <f t="shared" si="167"/>
        <v>#REF!</v>
      </c>
    </row>
    <row r="233" spans="1:134" ht="45" hidden="1">
      <c r="A233" s="70" t="s">
        <v>226</v>
      </c>
      <c r="B233" s="70">
        <v>221</v>
      </c>
      <c r="C233" s="71" t="s">
        <v>227</v>
      </c>
      <c r="D233" s="72" t="s">
        <v>228</v>
      </c>
      <c r="E233" s="73">
        <v>1</v>
      </c>
      <c r="F233" s="74" t="s">
        <v>229</v>
      </c>
      <c r="G233" s="73" t="s">
        <v>247</v>
      </c>
      <c r="H233" s="73" t="s">
        <v>231</v>
      </c>
      <c r="I233" s="73" t="s">
        <v>232</v>
      </c>
      <c r="J233" s="14" t="s">
        <v>262</v>
      </c>
      <c r="K233" s="75" t="s">
        <v>263</v>
      </c>
      <c r="L233" s="75" t="s">
        <v>264</v>
      </c>
      <c r="M233" s="75" t="s">
        <v>325</v>
      </c>
      <c r="N233" s="75" t="s">
        <v>326</v>
      </c>
      <c r="O233" s="70"/>
      <c r="P233" s="76" t="s">
        <v>1014</v>
      </c>
      <c r="Q233" s="76"/>
      <c r="R233" s="76" t="s">
        <v>1015</v>
      </c>
      <c r="S233" s="76" t="s">
        <v>330</v>
      </c>
      <c r="T233" s="77"/>
      <c r="U233" s="77"/>
      <c r="V233" s="76">
        <v>0</v>
      </c>
      <c r="W233" s="76">
        <v>0</v>
      </c>
      <c r="X233" s="78">
        <v>0</v>
      </c>
      <c r="Y233" s="76">
        <v>266.17500000000001</v>
      </c>
      <c r="Z233" s="76">
        <v>42.838200000000001</v>
      </c>
      <c r="AA233" s="76">
        <v>11.761199999999999</v>
      </c>
      <c r="AB233" s="76">
        <v>0</v>
      </c>
      <c r="AC233" s="76">
        <v>320.77440000000001</v>
      </c>
      <c r="AD233" s="76">
        <v>0</v>
      </c>
      <c r="AE233" s="79">
        <v>0</v>
      </c>
      <c r="AF233" s="79">
        <v>0</v>
      </c>
      <c r="AG233" s="76">
        <v>320.77440000000001</v>
      </c>
      <c r="AH233" s="74">
        <v>43101</v>
      </c>
      <c r="AI233" s="74">
        <v>43465</v>
      </c>
      <c r="AJ233" s="93" t="s">
        <v>536</v>
      </c>
      <c r="AK233" s="63">
        <f t="shared" si="127"/>
        <v>0</v>
      </c>
      <c r="AL233" s="63">
        <f t="shared" si="128"/>
        <v>0</v>
      </c>
      <c r="AM233" s="63">
        <f t="shared" si="129"/>
        <v>0</v>
      </c>
      <c r="AN233" s="63">
        <f t="shared" si="130"/>
        <v>0</v>
      </c>
      <c r="AO233" s="63">
        <f t="shared" si="131"/>
        <v>0</v>
      </c>
      <c r="AP233" s="63">
        <f t="shared" si="132"/>
        <v>0</v>
      </c>
      <c r="AQ233" s="63">
        <f t="shared" si="133"/>
        <v>0</v>
      </c>
      <c r="AR233" s="63">
        <f t="shared" si="134"/>
        <v>0</v>
      </c>
      <c r="AS233" s="63">
        <f t="shared" si="135"/>
        <v>0</v>
      </c>
      <c r="AT233" s="64">
        <f t="shared" si="136"/>
        <v>0</v>
      </c>
      <c r="AU233" s="64">
        <f t="shared" si="137"/>
        <v>0</v>
      </c>
      <c r="AV233" s="76">
        <v>0</v>
      </c>
      <c r="AW233" s="76">
        <v>0</v>
      </c>
      <c r="AX233" s="76">
        <v>0</v>
      </c>
      <c r="AY233" s="76">
        <v>0</v>
      </c>
      <c r="AZ233" s="64">
        <f t="shared" si="138"/>
        <v>0</v>
      </c>
      <c r="BA233" s="76">
        <v>0</v>
      </c>
      <c r="BB233" s="76">
        <v>0</v>
      </c>
      <c r="BC233" s="76">
        <v>0</v>
      </c>
      <c r="BD233" s="64">
        <f t="shared" si="139"/>
        <v>0</v>
      </c>
      <c r="BE233" s="64">
        <f t="shared" si="140"/>
        <v>0</v>
      </c>
      <c r="BF233" s="76">
        <v>0</v>
      </c>
      <c r="BG233" s="76">
        <v>0</v>
      </c>
      <c r="BH233" s="76">
        <v>0</v>
      </c>
      <c r="BI233" s="76">
        <v>0</v>
      </c>
      <c r="BJ233" s="64">
        <f t="shared" si="141"/>
        <v>0</v>
      </c>
      <c r="BK233" s="76">
        <v>0</v>
      </c>
      <c r="BL233" s="76">
        <v>0</v>
      </c>
      <c r="BM233" s="76">
        <v>0</v>
      </c>
      <c r="BN233" s="76">
        <f t="shared" si="142"/>
        <v>0</v>
      </c>
      <c r="BO233" s="76">
        <f t="shared" si="143"/>
        <v>0</v>
      </c>
      <c r="BP233" s="76">
        <v>0</v>
      </c>
      <c r="BQ233" s="76">
        <v>0</v>
      </c>
      <c r="BR233" s="76">
        <v>0</v>
      </c>
      <c r="BS233" s="76">
        <v>0</v>
      </c>
      <c r="BT233" s="64">
        <f t="shared" si="144"/>
        <v>0</v>
      </c>
      <c r="BU233" s="76">
        <v>0</v>
      </c>
      <c r="BV233" s="76">
        <v>0</v>
      </c>
      <c r="BW233" s="76">
        <v>0</v>
      </c>
      <c r="BX233" s="76">
        <f t="shared" si="145"/>
        <v>0</v>
      </c>
      <c r="BY233" s="76">
        <f t="shared" si="146"/>
        <v>0</v>
      </c>
      <c r="BZ233" s="76">
        <f t="shared" si="147"/>
        <v>0</v>
      </c>
      <c r="CA233" s="76">
        <f t="shared" si="148"/>
        <v>0</v>
      </c>
      <c r="CB233" s="76">
        <f t="shared" si="149"/>
        <v>0</v>
      </c>
      <c r="CC233" s="76">
        <f t="shared" si="150"/>
        <v>135.3664</v>
      </c>
      <c r="CD233" s="76">
        <f t="shared" si="151"/>
        <v>106.47</v>
      </c>
      <c r="CE233" s="76">
        <f t="shared" si="152"/>
        <v>17.135200000000001</v>
      </c>
      <c r="CF233" s="76">
        <f t="shared" si="153"/>
        <v>11.761199999999999</v>
      </c>
      <c r="CG233" s="76">
        <f t="shared" si="154"/>
        <v>30.901299999999999</v>
      </c>
      <c r="CH233" s="76">
        <f t="shared" si="155"/>
        <v>0</v>
      </c>
      <c r="CI233" s="76">
        <v>0</v>
      </c>
      <c r="CJ233" s="76">
        <v>0</v>
      </c>
      <c r="CK233" s="76">
        <v>0</v>
      </c>
      <c r="CL233" s="76">
        <v>0</v>
      </c>
      <c r="CM233" s="64">
        <f t="shared" si="156"/>
        <v>30.901299999999999</v>
      </c>
      <c r="CN233" s="76">
        <v>26.6175</v>
      </c>
      <c r="CO233" s="76">
        <v>4.2838000000000003</v>
      </c>
      <c r="CP233" s="76">
        <v>0</v>
      </c>
      <c r="CQ233" s="64">
        <f t="shared" si="157"/>
        <v>30.901299999999999</v>
      </c>
      <c r="CR233" s="64">
        <f t="shared" si="158"/>
        <v>0</v>
      </c>
      <c r="CS233" s="76">
        <v>0</v>
      </c>
      <c r="CT233" s="76">
        <v>0</v>
      </c>
      <c r="CU233" s="76">
        <v>0</v>
      </c>
      <c r="CV233" s="76">
        <v>0</v>
      </c>
      <c r="CW233" s="64">
        <f t="shared" si="159"/>
        <v>30.901299999999999</v>
      </c>
      <c r="CX233" s="76">
        <v>26.6175</v>
      </c>
      <c r="CY233" s="76">
        <v>4.2838000000000003</v>
      </c>
      <c r="CZ233" s="76">
        <v>0</v>
      </c>
      <c r="DA233" s="64">
        <f t="shared" si="160"/>
        <v>73.563800000000001</v>
      </c>
      <c r="DB233" s="64">
        <f t="shared" si="161"/>
        <v>0</v>
      </c>
      <c r="DC233" s="76">
        <v>0</v>
      </c>
      <c r="DD233" s="76">
        <v>0</v>
      </c>
      <c r="DE233" s="76">
        <v>0</v>
      </c>
      <c r="DF233" s="76">
        <v>0</v>
      </c>
      <c r="DG233" s="82">
        <f t="shared" si="162"/>
        <v>73.563800000000001</v>
      </c>
      <c r="DH233" s="83">
        <v>53.234999999999999</v>
      </c>
      <c r="DI233" s="83">
        <v>8.5676000000000005</v>
      </c>
      <c r="DJ233" s="83">
        <v>11.761199999999999</v>
      </c>
      <c r="DK233" s="67" t="e">
        <f>#REF!+#REF!+#REF!+#REF!</f>
        <v>#REF!</v>
      </c>
      <c r="DL233" s="67" t="e">
        <f>#REF!+#REF!+AK233+BX233</f>
        <v>#REF!</v>
      </c>
      <c r="DM233" s="67" t="e">
        <f>#REF!+#REF!+AL233+BY233</f>
        <v>#REF!</v>
      </c>
      <c r="DN233" s="67" t="e">
        <f>#REF!+#REF!+AM233+BZ233</f>
        <v>#REF!</v>
      </c>
      <c r="DO233" s="67" t="e">
        <f>#REF!+#REF!+AN233+CA233</f>
        <v>#REF!</v>
      </c>
      <c r="DP233" s="67" t="e">
        <f>#REF!+#REF!+AO233+CB233</f>
        <v>#REF!</v>
      </c>
      <c r="DQ233" s="67" t="e">
        <f>#REF!+#REF!+AP233+CC233</f>
        <v>#REF!</v>
      </c>
      <c r="DR233" s="67" t="e">
        <f>#REF!+#REF!+AQ233+CD233</f>
        <v>#REF!</v>
      </c>
      <c r="DS233" s="67" t="e">
        <f>#REF!+#REF!+AR233+CE233</f>
        <v>#REF!</v>
      </c>
      <c r="DT233" s="67" t="e">
        <f>#REF!+#REF!+AS233+CF233</f>
        <v>#REF!</v>
      </c>
      <c r="DU233" s="64" t="e">
        <f>DK233-#REF!</f>
        <v>#REF!</v>
      </c>
      <c r="DV23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3" s="64" t="e">
        <f t="shared" si="163"/>
        <v>#REF!</v>
      </c>
      <c r="DX233" s="64" t="e">
        <f>DN233-Таблица13[[#This Row],[ФОТ20]]</f>
        <v>#REF!</v>
      </c>
      <c r="DY233" s="64" t="e">
        <f>DO233-Таблица13[[#This Row],[ЕСН24]]</f>
        <v>#REF!</v>
      </c>
      <c r="DZ233" s="64" t="e">
        <f t="shared" si="164"/>
        <v>#REF!</v>
      </c>
      <c r="EA23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3" s="64" t="e">
        <f t="shared" si="165"/>
        <v>#REF!</v>
      </c>
      <c r="EC233" s="64" t="e">
        <f t="shared" si="166"/>
        <v>#REF!</v>
      </c>
      <c r="ED233" s="64" t="e">
        <f t="shared" si="167"/>
        <v>#REF!</v>
      </c>
    </row>
    <row r="234" spans="1:134" ht="45" hidden="1">
      <c r="A234" s="70" t="s">
        <v>226</v>
      </c>
      <c r="B234" s="70">
        <v>222</v>
      </c>
      <c r="C234" s="71" t="s">
        <v>227</v>
      </c>
      <c r="D234" s="72" t="s">
        <v>228</v>
      </c>
      <c r="E234" s="73">
        <v>1</v>
      </c>
      <c r="F234" s="74" t="s">
        <v>229</v>
      </c>
      <c r="G234" s="73" t="s">
        <v>247</v>
      </c>
      <c r="H234" s="73" t="s">
        <v>231</v>
      </c>
      <c r="I234" s="73" t="s">
        <v>232</v>
      </c>
      <c r="J234" s="14" t="s">
        <v>262</v>
      </c>
      <c r="K234" s="75" t="s">
        <v>263</v>
      </c>
      <c r="L234" s="75" t="s">
        <v>264</v>
      </c>
      <c r="M234" s="75" t="s">
        <v>325</v>
      </c>
      <c r="N234" s="75" t="s">
        <v>326</v>
      </c>
      <c r="O234" s="70"/>
      <c r="P234" s="76" t="s">
        <v>1016</v>
      </c>
      <c r="Q234" s="76"/>
      <c r="R234" s="76" t="s">
        <v>1017</v>
      </c>
      <c r="S234" s="76" t="s">
        <v>330</v>
      </c>
      <c r="T234" s="77"/>
      <c r="U234" s="77"/>
      <c r="V234" s="76">
        <v>0</v>
      </c>
      <c r="W234" s="76">
        <v>0</v>
      </c>
      <c r="X234" s="78">
        <v>0</v>
      </c>
      <c r="Y234" s="76">
        <v>255.77500000000001</v>
      </c>
      <c r="Z234" s="76">
        <v>2.6693000000000002</v>
      </c>
      <c r="AA234" s="76">
        <v>77.871200000000002</v>
      </c>
      <c r="AB234" s="76">
        <v>0</v>
      </c>
      <c r="AC234" s="76">
        <v>336.31550000000004</v>
      </c>
      <c r="AD234" s="76">
        <v>0</v>
      </c>
      <c r="AE234" s="79">
        <v>0</v>
      </c>
      <c r="AF234" s="79">
        <v>0</v>
      </c>
      <c r="AG234" s="76">
        <v>336.31550000000004</v>
      </c>
      <c r="AH234" s="74">
        <v>43101</v>
      </c>
      <c r="AI234" s="74">
        <v>43465</v>
      </c>
      <c r="AJ234" s="93" t="s">
        <v>536</v>
      </c>
      <c r="AK234" s="63">
        <f t="shared" si="127"/>
        <v>0</v>
      </c>
      <c r="AL234" s="63">
        <f t="shared" si="128"/>
        <v>0</v>
      </c>
      <c r="AM234" s="63">
        <f t="shared" si="129"/>
        <v>0</v>
      </c>
      <c r="AN234" s="63">
        <f t="shared" si="130"/>
        <v>0</v>
      </c>
      <c r="AO234" s="63">
        <f t="shared" si="131"/>
        <v>0</v>
      </c>
      <c r="AP234" s="63">
        <f t="shared" si="132"/>
        <v>0</v>
      </c>
      <c r="AQ234" s="63">
        <f t="shared" si="133"/>
        <v>0</v>
      </c>
      <c r="AR234" s="63">
        <f t="shared" si="134"/>
        <v>0</v>
      </c>
      <c r="AS234" s="63">
        <f t="shared" si="135"/>
        <v>0</v>
      </c>
      <c r="AT234" s="64">
        <f t="shared" si="136"/>
        <v>0</v>
      </c>
      <c r="AU234" s="64">
        <f t="shared" si="137"/>
        <v>0</v>
      </c>
      <c r="AV234" s="76">
        <v>0</v>
      </c>
      <c r="AW234" s="76">
        <v>0</v>
      </c>
      <c r="AX234" s="76">
        <v>0</v>
      </c>
      <c r="AY234" s="76">
        <v>0</v>
      </c>
      <c r="AZ234" s="64">
        <f t="shared" si="138"/>
        <v>0</v>
      </c>
      <c r="BA234" s="76">
        <v>0</v>
      </c>
      <c r="BB234" s="76">
        <v>0</v>
      </c>
      <c r="BC234" s="76">
        <v>0</v>
      </c>
      <c r="BD234" s="64">
        <f t="shared" si="139"/>
        <v>0</v>
      </c>
      <c r="BE234" s="64">
        <f t="shared" si="140"/>
        <v>0</v>
      </c>
      <c r="BF234" s="76">
        <v>0</v>
      </c>
      <c r="BG234" s="76">
        <v>0</v>
      </c>
      <c r="BH234" s="76">
        <v>0</v>
      </c>
      <c r="BI234" s="76">
        <v>0</v>
      </c>
      <c r="BJ234" s="64">
        <f t="shared" si="141"/>
        <v>0</v>
      </c>
      <c r="BK234" s="76">
        <v>0</v>
      </c>
      <c r="BL234" s="76">
        <v>0</v>
      </c>
      <c r="BM234" s="76">
        <v>0</v>
      </c>
      <c r="BN234" s="76">
        <f t="shared" si="142"/>
        <v>0</v>
      </c>
      <c r="BO234" s="76">
        <f t="shared" si="143"/>
        <v>0</v>
      </c>
      <c r="BP234" s="76">
        <v>0</v>
      </c>
      <c r="BQ234" s="76">
        <v>0</v>
      </c>
      <c r="BR234" s="76">
        <v>0</v>
      </c>
      <c r="BS234" s="76">
        <v>0</v>
      </c>
      <c r="BT234" s="64">
        <f t="shared" si="144"/>
        <v>0</v>
      </c>
      <c r="BU234" s="76">
        <v>0</v>
      </c>
      <c r="BV234" s="76">
        <v>0</v>
      </c>
      <c r="BW234" s="76">
        <v>0</v>
      </c>
      <c r="BX234" s="76">
        <f t="shared" si="145"/>
        <v>0</v>
      </c>
      <c r="BY234" s="76">
        <f t="shared" si="146"/>
        <v>0</v>
      </c>
      <c r="BZ234" s="76">
        <f t="shared" si="147"/>
        <v>0</v>
      </c>
      <c r="CA234" s="76">
        <f t="shared" si="148"/>
        <v>0</v>
      </c>
      <c r="CB234" s="76">
        <f t="shared" si="149"/>
        <v>0</v>
      </c>
      <c r="CC234" s="76">
        <f t="shared" si="150"/>
        <v>201.78930000000003</v>
      </c>
      <c r="CD234" s="76">
        <f t="shared" si="151"/>
        <v>153.465</v>
      </c>
      <c r="CE234" s="76">
        <f t="shared" si="152"/>
        <v>1.6017000000000001</v>
      </c>
      <c r="CF234" s="76">
        <f t="shared" si="153"/>
        <v>46.7226</v>
      </c>
      <c r="CG234" s="76">
        <f t="shared" si="154"/>
        <v>67.263100000000009</v>
      </c>
      <c r="CH234" s="76">
        <f t="shared" si="155"/>
        <v>0</v>
      </c>
      <c r="CI234" s="76">
        <v>0</v>
      </c>
      <c r="CJ234" s="76">
        <v>0</v>
      </c>
      <c r="CK234" s="76">
        <v>0</v>
      </c>
      <c r="CL234" s="76">
        <v>0</v>
      </c>
      <c r="CM234" s="64">
        <f t="shared" si="156"/>
        <v>67.263100000000009</v>
      </c>
      <c r="CN234" s="76">
        <v>51.155000000000001</v>
      </c>
      <c r="CO234" s="76">
        <v>0.53390000000000004</v>
      </c>
      <c r="CP234" s="76">
        <v>15.574200000000001</v>
      </c>
      <c r="CQ234" s="64">
        <f t="shared" si="157"/>
        <v>67.263100000000009</v>
      </c>
      <c r="CR234" s="64">
        <f t="shared" si="158"/>
        <v>0</v>
      </c>
      <c r="CS234" s="76">
        <v>0</v>
      </c>
      <c r="CT234" s="76">
        <v>0</v>
      </c>
      <c r="CU234" s="76">
        <v>0</v>
      </c>
      <c r="CV234" s="76">
        <v>0</v>
      </c>
      <c r="CW234" s="64">
        <f t="shared" si="159"/>
        <v>67.263100000000009</v>
      </c>
      <c r="CX234" s="76">
        <v>51.155000000000001</v>
      </c>
      <c r="CY234" s="76">
        <v>0.53390000000000004</v>
      </c>
      <c r="CZ234" s="76">
        <v>15.574200000000001</v>
      </c>
      <c r="DA234" s="64">
        <f t="shared" si="160"/>
        <v>67.263100000000009</v>
      </c>
      <c r="DB234" s="64">
        <f t="shared" si="161"/>
        <v>0</v>
      </c>
      <c r="DC234" s="76">
        <v>0</v>
      </c>
      <c r="DD234" s="76">
        <v>0</v>
      </c>
      <c r="DE234" s="76">
        <v>0</v>
      </c>
      <c r="DF234" s="76">
        <v>0</v>
      </c>
      <c r="DG234" s="82">
        <f t="shared" si="162"/>
        <v>67.263100000000009</v>
      </c>
      <c r="DH234" s="83">
        <v>51.155000000000001</v>
      </c>
      <c r="DI234" s="83">
        <v>0.53390000000000004</v>
      </c>
      <c r="DJ234" s="83">
        <v>15.574200000000001</v>
      </c>
      <c r="DK234" s="67" t="e">
        <f>#REF!+#REF!+#REF!+#REF!</f>
        <v>#REF!</v>
      </c>
      <c r="DL234" s="67" t="e">
        <f>#REF!+#REF!+AK234+BX234</f>
        <v>#REF!</v>
      </c>
      <c r="DM234" s="67" t="e">
        <f>#REF!+#REF!+AL234+BY234</f>
        <v>#REF!</v>
      </c>
      <c r="DN234" s="67" t="e">
        <f>#REF!+#REF!+AM234+BZ234</f>
        <v>#REF!</v>
      </c>
      <c r="DO234" s="67" t="e">
        <f>#REF!+#REF!+AN234+CA234</f>
        <v>#REF!</v>
      </c>
      <c r="DP234" s="67" t="e">
        <f>#REF!+#REF!+AO234+CB234</f>
        <v>#REF!</v>
      </c>
      <c r="DQ234" s="67" t="e">
        <f>#REF!+#REF!+AP234+CC234</f>
        <v>#REF!</v>
      </c>
      <c r="DR234" s="67" t="e">
        <f>#REF!+#REF!+AQ234+CD234</f>
        <v>#REF!</v>
      </c>
      <c r="DS234" s="67" t="e">
        <f>#REF!+#REF!+AR234+CE234</f>
        <v>#REF!</v>
      </c>
      <c r="DT234" s="67" t="e">
        <f>#REF!+#REF!+AS234+CF234</f>
        <v>#REF!</v>
      </c>
      <c r="DU234" s="64" t="e">
        <f>DK234-#REF!</f>
        <v>#REF!</v>
      </c>
      <c r="DV23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4" s="64" t="e">
        <f t="shared" si="163"/>
        <v>#REF!</v>
      </c>
      <c r="DX234" s="64" t="e">
        <f>DN234-Таблица13[[#This Row],[ФОТ20]]</f>
        <v>#REF!</v>
      </c>
      <c r="DY234" s="64" t="e">
        <f>DO234-Таблица13[[#This Row],[ЕСН24]]</f>
        <v>#REF!</v>
      </c>
      <c r="DZ234" s="64" t="e">
        <f t="shared" si="164"/>
        <v>#REF!</v>
      </c>
      <c r="EA23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4" s="64" t="e">
        <f t="shared" si="165"/>
        <v>#REF!</v>
      </c>
      <c r="EC234" s="64" t="e">
        <f t="shared" si="166"/>
        <v>#REF!</v>
      </c>
      <c r="ED234" s="64" t="e">
        <f t="shared" si="167"/>
        <v>#REF!</v>
      </c>
    </row>
    <row r="235" spans="1:134" ht="45" hidden="1">
      <c r="A235" s="70" t="s">
        <v>226</v>
      </c>
      <c r="B235" s="70">
        <v>223</v>
      </c>
      <c r="C235" s="71" t="s">
        <v>227</v>
      </c>
      <c r="D235" s="72" t="s">
        <v>228</v>
      </c>
      <c r="E235" s="73">
        <v>1</v>
      </c>
      <c r="F235" s="74" t="s">
        <v>229</v>
      </c>
      <c r="G235" s="73" t="s">
        <v>247</v>
      </c>
      <c r="H235" s="73" t="s">
        <v>231</v>
      </c>
      <c r="I235" s="73" t="s">
        <v>232</v>
      </c>
      <c r="J235" s="14" t="s">
        <v>362</v>
      </c>
      <c r="K235" s="75" t="s">
        <v>258</v>
      </c>
      <c r="L235" s="75" t="s">
        <v>259</v>
      </c>
      <c r="M235" s="75" t="s">
        <v>376</v>
      </c>
      <c r="N235" s="75" t="s">
        <v>377</v>
      </c>
      <c r="O235" s="70"/>
      <c r="P235" s="76" t="s">
        <v>1018</v>
      </c>
      <c r="Q235" s="76" t="s">
        <v>988</v>
      </c>
      <c r="R235" s="76" t="s">
        <v>1019</v>
      </c>
      <c r="S235" s="76" t="s">
        <v>986</v>
      </c>
      <c r="T235" s="77"/>
      <c r="U235" s="77"/>
      <c r="V235" s="76">
        <v>0</v>
      </c>
      <c r="W235" s="76">
        <v>0</v>
      </c>
      <c r="X235" s="78">
        <v>0</v>
      </c>
      <c r="Y235" s="76">
        <v>44.564499999999995</v>
      </c>
      <c r="Z235" s="76">
        <v>0</v>
      </c>
      <c r="AA235" s="76">
        <v>0</v>
      </c>
      <c r="AB235" s="76">
        <v>0</v>
      </c>
      <c r="AC235" s="76">
        <v>44.564499999999995</v>
      </c>
      <c r="AD235" s="76">
        <v>0</v>
      </c>
      <c r="AE235" s="79">
        <v>0</v>
      </c>
      <c r="AF235" s="79">
        <v>0</v>
      </c>
      <c r="AG235" s="76">
        <v>44.564499999999995</v>
      </c>
      <c r="AH235" s="74">
        <v>43160</v>
      </c>
      <c r="AI235" s="74">
        <v>43184</v>
      </c>
      <c r="AJ235" s="93" t="s">
        <v>242</v>
      </c>
      <c r="AK235" s="63">
        <f t="shared" si="127"/>
        <v>0</v>
      </c>
      <c r="AL235" s="63">
        <f t="shared" si="128"/>
        <v>0</v>
      </c>
      <c r="AM235" s="63">
        <f t="shared" si="129"/>
        <v>0</v>
      </c>
      <c r="AN235" s="63">
        <f t="shared" si="130"/>
        <v>0</v>
      </c>
      <c r="AO235" s="63">
        <f t="shared" si="131"/>
        <v>0</v>
      </c>
      <c r="AP235" s="63">
        <f t="shared" si="132"/>
        <v>0</v>
      </c>
      <c r="AQ235" s="63">
        <f t="shared" si="133"/>
        <v>0</v>
      </c>
      <c r="AR235" s="63">
        <f t="shared" si="134"/>
        <v>0</v>
      </c>
      <c r="AS235" s="63">
        <f t="shared" si="135"/>
        <v>0</v>
      </c>
      <c r="AT235" s="64">
        <f t="shared" si="136"/>
        <v>0</v>
      </c>
      <c r="AU235" s="64">
        <f t="shared" si="137"/>
        <v>0</v>
      </c>
      <c r="AV235" s="76">
        <v>0</v>
      </c>
      <c r="AW235" s="76">
        <v>0</v>
      </c>
      <c r="AX235" s="76">
        <v>0</v>
      </c>
      <c r="AY235" s="76">
        <v>0</v>
      </c>
      <c r="AZ235" s="64">
        <f t="shared" si="138"/>
        <v>0</v>
      </c>
      <c r="BA235" s="76">
        <v>0</v>
      </c>
      <c r="BB235" s="76">
        <v>0</v>
      </c>
      <c r="BC235" s="76">
        <v>0</v>
      </c>
      <c r="BD235" s="64">
        <f t="shared" si="139"/>
        <v>0</v>
      </c>
      <c r="BE235" s="64">
        <f t="shared" si="140"/>
        <v>0</v>
      </c>
      <c r="BF235" s="76">
        <v>0</v>
      </c>
      <c r="BG235" s="76">
        <v>0</v>
      </c>
      <c r="BH235" s="76">
        <v>0</v>
      </c>
      <c r="BI235" s="76">
        <v>0</v>
      </c>
      <c r="BJ235" s="64">
        <f t="shared" si="141"/>
        <v>0</v>
      </c>
      <c r="BK235" s="76">
        <v>0</v>
      </c>
      <c r="BL235" s="76">
        <v>0</v>
      </c>
      <c r="BM235" s="76">
        <v>0</v>
      </c>
      <c r="BN235" s="76">
        <f t="shared" si="142"/>
        <v>0</v>
      </c>
      <c r="BO235" s="76">
        <f t="shared" si="143"/>
        <v>0</v>
      </c>
      <c r="BP235" s="76">
        <v>0</v>
      </c>
      <c r="BQ235" s="76">
        <v>0</v>
      </c>
      <c r="BR235" s="76">
        <v>0</v>
      </c>
      <c r="BS235" s="76">
        <v>0</v>
      </c>
      <c r="BT235" s="64">
        <f t="shared" si="144"/>
        <v>0</v>
      </c>
      <c r="BU235" s="76">
        <v>0</v>
      </c>
      <c r="BV235" s="76">
        <v>0</v>
      </c>
      <c r="BW235" s="76">
        <v>0</v>
      </c>
      <c r="BX235" s="76">
        <f t="shared" si="145"/>
        <v>0</v>
      </c>
      <c r="BY235" s="76">
        <f t="shared" si="146"/>
        <v>0</v>
      </c>
      <c r="BZ235" s="76">
        <f t="shared" si="147"/>
        <v>0</v>
      </c>
      <c r="CA235" s="76">
        <f t="shared" si="148"/>
        <v>0</v>
      </c>
      <c r="CB235" s="76">
        <f t="shared" si="149"/>
        <v>0</v>
      </c>
      <c r="CC235" s="76">
        <f t="shared" si="150"/>
        <v>0</v>
      </c>
      <c r="CD235" s="76">
        <f t="shared" si="151"/>
        <v>0</v>
      </c>
      <c r="CE235" s="76">
        <f t="shared" si="152"/>
        <v>0</v>
      </c>
      <c r="CF235" s="76">
        <f t="shared" si="153"/>
        <v>0</v>
      </c>
      <c r="CG235" s="76">
        <f t="shared" si="154"/>
        <v>0</v>
      </c>
      <c r="CH235" s="76">
        <f t="shared" si="155"/>
        <v>0</v>
      </c>
      <c r="CI235" s="76">
        <v>0</v>
      </c>
      <c r="CJ235" s="76">
        <v>0</v>
      </c>
      <c r="CK235" s="76">
        <v>0</v>
      </c>
      <c r="CL235" s="76">
        <v>0</v>
      </c>
      <c r="CM235" s="64">
        <f t="shared" si="156"/>
        <v>0</v>
      </c>
      <c r="CN235" s="76">
        <v>0</v>
      </c>
      <c r="CO235" s="76">
        <v>0</v>
      </c>
      <c r="CP235" s="76">
        <v>0</v>
      </c>
      <c r="CQ235" s="64">
        <f t="shared" si="157"/>
        <v>0</v>
      </c>
      <c r="CR235" s="64">
        <f t="shared" si="158"/>
        <v>0</v>
      </c>
      <c r="CS235" s="76">
        <v>0</v>
      </c>
      <c r="CT235" s="76">
        <v>0</v>
      </c>
      <c r="CU235" s="76">
        <v>0</v>
      </c>
      <c r="CV235" s="76">
        <v>0</v>
      </c>
      <c r="CW235" s="64">
        <f t="shared" si="159"/>
        <v>0</v>
      </c>
      <c r="CX235" s="76">
        <v>0</v>
      </c>
      <c r="CY235" s="76">
        <v>0</v>
      </c>
      <c r="CZ235" s="76">
        <v>0</v>
      </c>
      <c r="DA235" s="64">
        <f t="shared" si="160"/>
        <v>0</v>
      </c>
      <c r="DB235" s="64">
        <f t="shared" si="161"/>
        <v>0</v>
      </c>
      <c r="DC235" s="76">
        <v>0</v>
      </c>
      <c r="DD235" s="76">
        <v>0</v>
      </c>
      <c r="DE235" s="76">
        <v>0</v>
      </c>
      <c r="DF235" s="76">
        <v>0</v>
      </c>
      <c r="DG235" s="82">
        <f t="shared" si="162"/>
        <v>0</v>
      </c>
      <c r="DH235" s="83">
        <v>0</v>
      </c>
      <c r="DI235" s="83">
        <v>0</v>
      </c>
      <c r="DJ235" s="83">
        <v>0</v>
      </c>
      <c r="DK235" s="67" t="e">
        <f>#REF!+#REF!+#REF!+#REF!</f>
        <v>#REF!</v>
      </c>
      <c r="DL235" s="67" t="e">
        <f>#REF!+#REF!+AK235+BX235</f>
        <v>#REF!</v>
      </c>
      <c r="DM235" s="67" t="e">
        <f>#REF!+#REF!+AL235+BY235</f>
        <v>#REF!</v>
      </c>
      <c r="DN235" s="67" t="e">
        <f>#REF!+#REF!+AM235+BZ235</f>
        <v>#REF!</v>
      </c>
      <c r="DO235" s="67" t="e">
        <f>#REF!+#REF!+AN235+CA235</f>
        <v>#REF!</v>
      </c>
      <c r="DP235" s="67" t="e">
        <f>#REF!+#REF!+AO235+CB235</f>
        <v>#REF!</v>
      </c>
      <c r="DQ235" s="67" t="e">
        <f>#REF!+#REF!+AP235+CC235</f>
        <v>#REF!</v>
      </c>
      <c r="DR235" s="67" t="e">
        <f>#REF!+#REF!+AQ235+CD235</f>
        <v>#REF!</v>
      </c>
      <c r="DS235" s="67" t="e">
        <f>#REF!+#REF!+AR235+CE235</f>
        <v>#REF!</v>
      </c>
      <c r="DT235" s="67" t="e">
        <f>#REF!+#REF!+AS235+CF235</f>
        <v>#REF!</v>
      </c>
      <c r="DU235" s="64" t="e">
        <f>DK235-#REF!</f>
        <v>#REF!</v>
      </c>
      <c r="DV23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5" s="64" t="e">
        <f t="shared" si="163"/>
        <v>#REF!</v>
      </c>
      <c r="DX235" s="64" t="e">
        <f>DN235-Таблица13[[#This Row],[ФОТ20]]</f>
        <v>#REF!</v>
      </c>
      <c r="DY235" s="64" t="e">
        <f>DO235-Таблица13[[#This Row],[ЕСН24]]</f>
        <v>#REF!</v>
      </c>
      <c r="DZ235" s="64" t="e">
        <f t="shared" si="164"/>
        <v>#REF!</v>
      </c>
      <c r="EA23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5" s="64" t="e">
        <f t="shared" si="165"/>
        <v>#REF!</v>
      </c>
      <c r="EC235" s="64" t="e">
        <f t="shared" si="166"/>
        <v>#REF!</v>
      </c>
      <c r="ED235" s="64" t="e">
        <f t="shared" si="167"/>
        <v>#REF!</v>
      </c>
    </row>
    <row r="236" spans="1:134" ht="90" hidden="1">
      <c r="A236" s="70" t="s">
        <v>226</v>
      </c>
      <c r="B236" s="70">
        <v>224</v>
      </c>
      <c r="C236" s="71" t="s">
        <v>227</v>
      </c>
      <c r="D236" s="72" t="s">
        <v>228</v>
      </c>
      <c r="E236" s="73">
        <v>1</v>
      </c>
      <c r="F236" s="74" t="s">
        <v>229</v>
      </c>
      <c r="G236" s="73" t="s">
        <v>247</v>
      </c>
      <c r="H236" s="73" t="s">
        <v>642</v>
      </c>
      <c r="I236" s="73" t="s">
        <v>232</v>
      </c>
      <c r="J236" s="14" t="s">
        <v>643</v>
      </c>
      <c r="K236" s="75" t="s">
        <v>268</v>
      </c>
      <c r="L236" s="75" t="s">
        <v>290</v>
      </c>
      <c r="M236" s="75" t="s">
        <v>349</v>
      </c>
      <c r="N236" s="75" t="s">
        <v>1020</v>
      </c>
      <c r="O236" s="70"/>
      <c r="P236" s="76" t="s">
        <v>1021</v>
      </c>
      <c r="Q236" s="76" t="s">
        <v>1022</v>
      </c>
      <c r="R236" s="76" t="s">
        <v>1023</v>
      </c>
      <c r="S236" s="76" t="s">
        <v>649</v>
      </c>
      <c r="T236" s="77" t="s">
        <v>642</v>
      </c>
      <c r="U236" s="77" t="s">
        <v>650</v>
      </c>
      <c r="V236" s="76">
        <v>346.1028</v>
      </c>
      <c r="W236" s="76">
        <v>3.4518</v>
      </c>
      <c r="X236" s="78">
        <v>0</v>
      </c>
      <c r="Y236" s="76">
        <v>0</v>
      </c>
      <c r="Z236" s="76">
        <v>0</v>
      </c>
      <c r="AA236" s="76">
        <v>0</v>
      </c>
      <c r="AB236" s="76">
        <v>1286</v>
      </c>
      <c r="AC236" s="76">
        <v>3.4518</v>
      </c>
      <c r="AD236" s="76">
        <v>346.1028</v>
      </c>
      <c r="AE236" s="79">
        <v>0</v>
      </c>
      <c r="AF236" s="79">
        <v>0</v>
      </c>
      <c r="AG236" s="76">
        <v>349.55459999999999</v>
      </c>
      <c r="AH236" s="74">
        <v>43101</v>
      </c>
      <c r="AI236" s="74">
        <v>43465</v>
      </c>
      <c r="AJ236" s="93"/>
      <c r="AK236" s="63">
        <f t="shared" si="127"/>
        <v>43.694400000000002</v>
      </c>
      <c r="AL236" s="63">
        <f t="shared" si="128"/>
        <v>43.262900000000002</v>
      </c>
      <c r="AM236" s="63">
        <f t="shared" si="129"/>
        <v>0</v>
      </c>
      <c r="AN236" s="63">
        <f t="shared" si="130"/>
        <v>0</v>
      </c>
      <c r="AO236" s="63">
        <f t="shared" si="131"/>
        <v>0.43149999999999999</v>
      </c>
      <c r="AP236" s="63">
        <f t="shared" si="132"/>
        <v>0</v>
      </c>
      <c r="AQ236" s="63">
        <f t="shared" si="133"/>
        <v>0</v>
      </c>
      <c r="AR236" s="63">
        <f t="shared" si="134"/>
        <v>0</v>
      </c>
      <c r="AS236" s="63">
        <f t="shared" si="135"/>
        <v>0</v>
      </c>
      <c r="AT236" s="64">
        <f t="shared" si="136"/>
        <v>0</v>
      </c>
      <c r="AU236" s="64">
        <f t="shared" si="137"/>
        <v>0</v>
      </c>
      <c r="AV236" s="76">
        <v>0</v>
      </c>
      <c r="AW236" s="76">
        <v>0</v>
      </c>
      <c r="AX236" s="76">
        <v>0</v>
      </c>
      <c r="AY236" s="76">
        <v>0</v>
      </c>
      <c r="AZ236" s="64">
        <f t="shared" si="138"/>
        <v>0</v>
      </c>
      <c r="BA236" s="76">
        <v>0</v>
      </c>
      <c r="BB236" s="76">
        <v>0</v>
      </c>
      <c r="BC236" s="76">
        <v>0</v>
      </c>
      <c r="BD236" s="64">
        <f t="shared" si="139"/>
        <v>0</v>
      </c>
      <c r="BE236" s="64">
        <f t="shared" si="140"/>
        <v>0</v>
      </c>
      <c r="BF236" s="76">
        <v>0</v>
      </c>
      <c r="BG236" s="76">
        <v>0</v>
      </c>
      <c r="BH236" s="76">
        <v>0</v>
      </c>
      <c r="BI236" s="76">
        <v>0</v>
      </c>
      <c r="BJ236" s="64">
        <f t="shared" si="141"/>
        <v>0</v>
      </c>
      <c r="BK236" s="76">
        <v>0</v>
      </c>
      <c r="BL236" s="76">
        <v>0</v>
      </c>
      <c r="BM236" s="76">
        <v>0</v>
      </c>
      <c r="BN236" s="76">
        <f t="shared" si="142"/>
        <v>43.694400000000002</v>
      </c>
      <c r="BO236" s="76">
        <f t="shared" si="143"/>
        <v>43.694400000000002</v>
      </c>
      <c r="BP236" s="76">
        <v>43.262900000000002</v>
      </c>
      <c r="BQ236" s="76">
        <v>0</v>
      </c>
      <c r="BR236" s="76">
        <v>0</v>
      </c>
      <c r="BS236" s="76">
        <v>0.43149999999999999</v>
      </c>
      <c r="BT236" s="64">
        <f t="shared" si="144"/>
        <v>0</v>
      </c>
      <c r="BU236" s="76">
        <v>0</v>
      </c>
      <c r="BV236" s="76">
        <v>0</v>
      </c>
      <c r="BW236" s="76">
        <v>0</v>
      </c>
      <c r="BX236" s="76">
        <f t="shared" si="145"/>
        <v>131.08320000000001</v>
      </c>
      <c r="BY236" s="76">
        <f t="shared" si="146"/>
        <v>129.78870000000001</v>
      </c>
      <c r="BZ236" s="76">
        <f t="shared" si="147"/>
        <v>0</v>
      </c>
      <c r="CA236" s="76">
        <f t="shared" si="148"/>
        <v>0</v>
      </c>
      <c r="CB236" s="76">
        <f t="shared" si="149"/>
        <v>1.2945</v>
      </c>
      <c r="CC236" s="76">
        <f t="shared" si="150"/>
        <v>0</v>
      </c>
      <c r="CD236" s="76">
        <f t="shared" si="151"/>
        <v>0</v>
      </c>
      <c r="CE236" s="76">
        <f t="shared" si="152"/>
        <v>0</v>
      </c>
      <c r="CF236" s="76">
        <f t="shared" si="153"/>
        <v>0</v>
      </c>
      <c r="CG236" s="76">
        <f t="shared" si="154"/>
        <v>43.694400000000002</v>
      </c>
      <c r="CH236" s="76">
        <f t="shared" si="155"/>
        <v>43.694400000000002</v>
      </c>
      <c r="CI236" s="76">
        <v>43.262900000000002</v>
      </c>
      <c r="CJ236" s="76">
        <v>0</v>
      </c>
      <c r="CK236" s="76">
        <v>0</v>
      </c>
      <c r="CL236" s="76">
        <v>0.43149999999999999</v>
      </c>
      <c r="CM236" s="64">
        <f t="shared" si="156"/>
        <v>0</v>
      </c>
      <c r="CN236" s="76">
        <v>0</v>
      </c>
      <c r="CO236" s="76">
        <v>0</v>
      </c>
      <c r="CP236" s="76">
        <v>0</v>
      </c>
      <c r="CQ236" s="64">
        <f t="shared" si="157"/>
        <v>43.694400000000002</v>
      </c>
      <c r="CR236" s="64">
        <f t="shared" si="158"/>
        <v>43.694400000000002</v>
      </c>
      <c r="CS236" s="76">
        <v>43.262900000000002</v>
      </c>
      <c r="CT236" s="76">
        <v>0</v>
      </c>
      <c r="CU236" s="76">
        <v>0</v>
      </c>
      <c r="CV236" s="76">
        <v>0.43149999999999999</v>
      </c>
      <c r="CW236" s="64">
        <f t="shared" si="159"/>
        <v>0</v>
      </c>
      <c r="CX236" s="76">
        <v>0</v>
      </c>
      <c r="CY236" s="76">
        <v>0</v>
      </c>
      <c r="CZ236" s="76">
        <v>0</v>
      </c>
      <c r="DA236" s="64">
        <f t="shared" si="160"/>
        <v>43.694400000000002</v>
      </c>
      <c r="DB236" s="64">
        <f t="shared" si="161"/>
        <v>43.694400000000002</v>
      </c>
      <c r="DC236" s="76">
        <v>43.262900000000002</v>
      </c>
      <c r="DD236" s="76">
        <v>0</v>
      </c>
      <c r="DE236" s="76">
        <v>0</v>
      </c>
      <c r="DF236" s="76">
        <v>0.43149999999999999</v>
      </c>
      <c r="DG236" s="82">
        <f t="shared" si="162"/>
        <v>0</v>
      </c>
      <c r="DH236" s="83">
        <v>0</v>
      </c>
      <c r="DI236" s="83">
        <v>0</v>
      </c>
      <c r="DJ236" s="83">
        <v>0</v>
      </c>
      <c r="DK236" s="67" t="e">
        <f>#REF!+#REF!+#REF!+#REF!</f>
        <v>#REF!</v>
      </c>
      <c r="DL236" s="67" t="e">
        <f>#REF!+#REF!+AK236+BX236</f>
        <v>#REF!</v>
      </c>
      <c r="DM236" s="67" t="e">
        <f>#REF!+#REF!+AL236+BY236</f>
        <v>#REF!</v>
      </c>
      <c r="DN236" s="67" t="e">
        <f>#REF!+#REF!+AM236+BZ236</f>
        <v>#REF!</v>
      </c>
      <c r="DO236" s="67" t="e">
        <f>#REF!+#REF!+AN236+CA236</f>
        <v>#REF!</v>
      </c>
      <c r="DP236" s="67" t="e">
        <f>#REF!+#REF!+AO236+CB236</f>
        <v>#REF!</v>
      </c>
      <c r="DQ236" s="67" t="e">
        <f>#REF!+#REF!+AP236+CC236</f>
        <v>#REF!</v>
      </c>
      <c r="DR236" s="67" t="e">
        <f>#REF!+#REF!+AQ236+CD236</f>
        <v>#REF!</v>
      </c>
      <c r="DS236" s="67" t="e">
        <f>#REF!+#REF!+AR236+CE236</f>
        <v>#REF!</v>
      </c>
      <c r="DT236" s="67" t="e">
        <f>#REF!+#REF!+AS236+CF236</f>
        <v>#REF!</v>
      </c>
      <c r="DU236" s="64" t="e">
        <f>DK236-#REF!</f>
        <v>#REF!</v>
      </c>
      <c r="DV23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6" s="64" t="e">
        <f t="shared" si="163"/>
        <v>#REF!</v>
      </c>
      <c r="DX236" s="64" t="e">
        <f>DN236-Таблица13[[#This Row],[ФОТ20]]</f>
        <v>#REF!</v>
      </c>
      <c r="DY236" s="64" t="e">
        <f>DO236-Таблица13[[#This Row],[ЕСН24]]</f>
        <v>#REF!</v>
      </c>
      <c r="DZ236" s="64" t="e">
        <f t="shared" si="164"/>
        <v>#REF!</v>
      </c>
      <c r="EA23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6" s="64" t="e">
        <f t="shared" si="165"/>
        <v>#REF!</v>
      </c>
      <c r="EC236" s="64" t="e">
        <f t="shared" si="166"/>
        <v>#REF!</v>
      </c>
      <c r="ED236" s="64" t="e">
        <f t="shared" si="167"/>
        <v>#REF!</v>
      </c>
    </row>
    <row r="237" spans="1:134" ht="45" hidden="1">
      <c r="A237" s="70" t="s">
        <v>226</v>
      </c>
      <c r="B237" s="70">
        <v>225</v>
      </c>
      <c r="C237" s="71" t="s">
        <v>227</v>
      </c>
      <c r="D237" s="72" t="s">
        <v>228</v>
      </c>
      <c r="E237" s="73">
        <v>1</v>
      </c>
      <c r="F237" s="74" t="s">
        <v>229</v>
      </c>
      <c r="G237" s="73" t="s">
        <v>247</v>
      </c>
      <c r="H237" s="73" t="s">
        <v>642</v>
      </c>
      <c r="I237" s="73" t="s">
        <v>232</v>
      </c>
      <c r="J237" s="14" t="s">
        <v>643</v>
      </c>
      <c r="K237" s="75" t="s">
        <v>268</v>
      </c>
      <c r="L237" s="75" t="s">
        <v>290</v>
      </c>
      <c r="M237" s="75" t="s">
        <v>349</v>
      </c>
      <c r="N237" s="75" t="s">
        <v>1024</v>
      </c>
      <c r="O237" s="70"/>
      <c r="P237" s="76" t="s">
        <v>1025</v>
      </c>
      <c r="Q237" s="76"/>
      <c r="R237" s="76" t="s">
        <v>1026</v>
      </c>
      <c r="S237" s="76" t="s">
        <v>649</v>
      </c>
      <c r="T237" s="77" t="s">
        <v>642</v>
      </c>
      <c r="U237" s="77" t="s">
        <v>650</v>
      </c>
      <c r="V237" s="76">
        <v>2.5243000000000002</v>
      </c>
      <c r="W237" s="76">
        <v>4.1005000000000003</v>
      </c>
      <c r="X237" s="78">
        <v>0</v>
      </c>
      <c r="Y237" s="76">
        <v>0</v>
      </c>
      <c r="Z237" s="76">
        <v>0</v>
      </c>
      <c r="AA237" s="76">
        <v>0</v>
      </c>
      <c r="AB237" s="76">
        <v>8</v>
      </c>
      <c r="AC237" s="76">
        <v>4.1005000000000003</v>
      </c>
      <c r="AD237" s="76">
        <v>2.5243000000000002</v>
      </c>
      <c r="AE237" s="79">
        <v>0</v>
      </c>
      <c r="AF237" s="79">
        <v>0</v>
      </c>
      <c r="AG237" s="76">
        <v>6.6248000000000005</v>
      </c>
      <c r="AH237" s="74">
        <v>43101</v>
      </c>
      <c r="AI237" s="74">
        <v>43465</v>
      </c>
      <c r="AJ237" s="93"/>
      <c r="AK237" s="63">
        <f t="shared" si="127"/>
        <v>0.82809999999999995</v>
      </c>
      <c r="AL237" s="63">
        <f t="shared" si="128"/>
        <v>0.3155</v>
      </c>
      <c r="AM237" s="63">
        <f t="shared" si="129"/>
        <v>0</v>
      </c>
      <c r="AN237" s="63">
        <f t="shared" si="130"/>
        <v>0</v>
      </c>
      <c r="AO237" s="63">
        <f t="shared" si="131"/>
        <v>0.51259999999999994</v>
      </c>
      <c r="AP237" s="63">
        <f t="shared" si="132"/>
        <v>0</v>
      </c>
      <c r="AQ237" s="63">
        <f t="shared" si="133"/>
        <v>0</v>
      </c>
      <c r="AR237" s="63">
        <f t="shared" si="134"/>
        <v>0</v>
      </c>
      <c r="AS237" s="63">
        <f t="shared" si="135"/>
        <v>0</v>
      </c>
      <c r="AT237" s="64">
        <f t="shared" si="136"/>
        <v>0</v>
      </c>
      <c r="AU237" s="64">
        <f t="shared" si="137"/>
        <v>0</v>
      </c>
      <c r="AV237" s="76">
        <v>0</v>
      </c>
      <c r="AW237" s="76">
        <v>0</v>
      </c>
      <c r="AX237" s="76">
        <v>0</v>
      </c>
      <c r="AY237" s="76">
        <v>0</v>
      </c>
      <c r="AZ237" s="64">
        <f t="shared" si="138"/>
        <v>0</v>
      </c>
      <c r="BA237" s="76">
        <v>0</v>
      </c>
      <c r="BB237" s="76">
        <v>0</v>
      </c>
      <c r="BC237" s="76">
        <v>0</v>
      </c>
      <c r="BD237" s="64">
        <f t="shared" si="139"/>
        <v>0</v>
      </c>
      <c r="BE237" s="64">
        <f t="shared" si="140"/>
        <v>0</v>
      </c>
      <c r="BF237" s="76">
        <v>0</v>
      </c>
      <c r="BG237" s="76">
        <v>0</v>
      </c>
      <c r="BH237" s="76">
        <v>0</v>
      </c>
      <c r="BI237" s="76">
        <v>0</v>
      </c>
      <c r="BJ237" s="64">
        <f t="shared" si="141"/>
        <v>0</v>
      </c>
      <c r="BK237" s="76">
        <v>0</v>
      </c>
      <c r="BL237" s="76">
        <v>0</v>
      </c>
      <c r="BM237" s="76">
        <v>0</v>
      </c>
      <c r="BN237" s="76">
        <f t="shared" si="142"/>
        <v>0.82809999999999995</v>
      </c>
      <c r="BO237" s="76">
        <f t="shared" si="143"/>
        <v>0.82809999999999995</v>
      </c>
      <c r="BP237" s="76">
        <v>0.3155</v>
      </c>
      <c r="BQ237" s="76">
        <v>0</v>
      </c>
      <c r="BR237" s="76">
        <v>0</v>
      </c>
      <c r="BS237" s="76">
        <v>0.51259999999999994</v>
      </c>
      <c r="BT237" s="64">
        <f t="shared" si="144"/>
        <v>0</v>
      </c>
      <c r="BU237" s="76">
        <v>0</v>
      </c>
      <c r="BV237" s="76">
        <v>0</v>
      </c>
      <c r="BW237" s="76">
        <v>0</v>
      </c>
      <c r="BX237" s="76">
        <f t="shared" si="145"/>
        <v>2.4842999999999997</v>
      </c>
      <c r="BY237" s="76">
        <f t="shared" si="146"/>
        <v>0.94650000000000001</v>
      </c>
      <c r="BZ237" s="76">
        <f t="shared" si="147"/>
        <v>0</v>
      </c>
      <c r="CA237" s="76">
        <f t="shared" si="148"/>
        <v>0</v>
      </c>
      <c r="CB237" s="76">
        <f t="shared" si="149"/>
        <v>1.5377999999999998</v>
      </c>
      <c r="CC237" s="76">
        <f t="shared" si="150"/>
        <v>0</v>
      </c>
      <c r="CD237" s="76">
        <f t="shared" si="151"/>
        <v>0</v>
      </c>
      <c r="CE237" s="76">
        <f t="shared" si="152"/>
        <v>0</v>
      </c>
      <c r="CF237" s="76">
        <f t="shared" si="153"/>
        <v>0</v>
      </c>
      <c r="CG237" s="76">
        <f t="shared" si="154"/>
        <v>0.82809999999999995</v>
      </c>
      <c r="CH237" s="76">
        <f t="shared" si="155"/>
        <v>0.82809999999999995</v>
      </c>
      <c r="CI237" s="76">
        <v>0.3155</v>
      </c>
      <c r="CJ237" s="76">
        <v>0</v>
      </c>
      <c r="CK237" s="76">
        <v>0</v>
      </c>
      <c r="CL237" s="76">
        <v>0.51259999999999994</v>
      </c>
      <c r="CM237" s="64">
        <f t="shared" si="156"/>
        <v>0</v>
      </c>
      <c r="CN237" s="76">
        <v>0</v>
      </c>
      <c r="CO237" s="76">
        <v>0</v>
      </c>
      <c r="CP237" s="76">
        <v>0</v>
      </c>
      <c r="CQ237" s="64">
        <f t="shared" si="157"/>
        <v>0.82809999999999995</v>
      </c>
      <c r="CR237" s="64">
        <f t="shared" si="158"/>
        <v>0.82809999999999995</v>
      </c>
      <c r="CS237" s="76">
        <v>0.3155</v>
      </c>
      <c r="CT237" s="76">
        <v>0</v>
      </c>
      <c r="CU237" s="76">
        <v>0</v>
      </c>
      <c r="CV237" s="76">
        <v>0.51259999999999994</v>
      </c>
      <c r="CW237" s="64">
        <f t="shared" si="159"/>
        <v>0</v>
      </c>
      <c r="CX237" s="76">
        <v>0</v>
      </c>
      <c r="CY237" s="76">
        <v>0</v>
      </c>
      <c r="CZ237" s="76">
        <v>0</v>
      </c>
      <c r="DA237" s="64">
        <f t="shared" si="160"/>
        <v>0.82809999999999995</v>
      </c>
      <c r="DB237" s="64">
        <f t="shared" si="161"/>
        <v>0.82809999999999995</v>
      </c>
      <c r="DC237" s="76">
        <v>0.3155</v>
      </c>
      <c r="DD237" s="76">
        <v>0</v>
      </c>
      <c r="DE237" s="76">
        <v>0</v>
      </c>
      <c r="DF237" s="76">
        <v>0.51259999999999994</v>
      </c>
      <c r="DG237" s="82">
        <f t="shared" si="162"/>
        <v>0</v>
      </c>
      <c r="DH237" s="83">
        <v>0</v>
      </c>
      <c r="DI237" s="83">
        <v>0</v>
      </c>
      <c r="DJ237" s="83">
        <v>0</v>
      </c>
      <c r="DK237" s="67" t="e">
        <f>#REF!+#REF!+#REF!+#REF!</f>
        <v>#REF!</v>
      </c>
      <c r="DL237" s="67" t="e">
        <f>#REF!+#REF!+AK237+BX237</f>
        <v>#REF!</v>
      </c>
      <c r="DM237" s="67" t="e">
        <f>#REF!+#REF!+AL237+BY237</f>
        <v>#REF!</v>
      </c>
      <c r="DN237" s="67" t="e">
        <f>#REF!+#REF!+AM237+BZ237</f>
        <v>#REF!</v>
      </c>
      <c r="DO237" s="67" t="e">
        <f>#REF!+#REF!+AN237+CA237</f>
        <v>#REF!</v>
      </c>
      <c r="DP237" s="67" t="e">
        <f>#REF!+#REF!+AO237+CB237</f>
        <v>#REF!</v>
      </c>
      <c r="DQ237" s="67" t="e">
        <f>#REF!+#REF!+AP237+CC237</f>
        <v>#REF!</v>
      </c>
      <c r="DR237" s="67" t="e">
        <f>#REF!+#REF!+AQ237+CD237</f>
        <v>#REF!</v>
      </c>
      <c r="DS237" s="67" t="e">
        <f>#REF!+#REF!+AR237+CE237</f>
        <v>#REF!</v>
      </c>
      <c r="DT237" s="67" t="e">
        <f>#REF!+#REF!+AS237+CF237</f>
        <v>#REF!</v>
      </c>
      <c r="DU237" s="64" t="e">
        <f>DK237-#REF!</f>
        <v>#REF!</v>
      </c>
      <c r="DV23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7" s="64" t="e">
        <f t="shared" si="163"/>
        <v>#REF!</v>
      </c>
      <c r="DX237" s="64" t="e">
        <f>DN237-Таблица13[[#This Row],[ФОТ20]]</f>
        <v>#REF!</v>
      </c>
      <c r="DY237" s="64" t="e">
        <f>DO237-Таблица13[[#This Row],[ЕСН24]]</f>
        <v>#REF!</v>
      </c>
      <c r="DZ237" s="64" t="e">
        <f t="shared" si="164"/>
        <v>#REF!</v>
      </c>
      <c r="EA23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7" s="64" t="e">
        <f t="shared" si="165"/>
        <v>#REF!</v>
      </c>
      <c r="EC237" s="64" t="e">
        <f t="shared" si="166"/>
        <v>#REF!</v>
      </c>
      <c r="ED237" s="64" t="e">
        <f t="shared" si="167"/>
        <v>#REF!</v>
      </c>
    </row>
    <row r="238" spans="1:134" ht="45" hidden="1">
      <c r="A238" s="70" t="s">
        <v>226</v>
      </c>
      <c r="B238" s="70">
        <v>226</v>
      </c>
      <c r="C238" s="71" t="s">
        <v>227</v>
      </c>
      <c r="D238" s="72" t="s">
        <v>228</v>
      </c>
      <c r="E238" s="73">
        <v>1</v>
      </c>
      <c r="F238" s="74" t="s">
        <v>229</v>
      </c>
      <c r="G238" s="73" t="s">
        <v>247</v>
      </c>
      <c r="H238" s="73" t="s">
        <v>642</v>
      </c>
      <c r="I238" s="73" t="s">
        <v>232</v>
      </c>
      <c r="J238" s="14" t="s">
        <v>643</v>
      </c>
      <c r="K238" s="75" t="s">
        <v>268</v>
      </c>
      <c r="L238" s="75" t="s">
        <v>290</v>
      </c>
      <c r="M238" s="75" t="s">
        <v>349</v>
      </c>
      <c r="N238" s="75" t="s">
        <v>1027</v>
      </c>
      <c r="O238" s="70"/>
      <c r="P238" s="76" t="s">
        <v>1028</v>
      </c>
      <c r="Q238" s="76" t="s">
        <v>1029</v>
      </c>
      <c r="R238" s="76" t="s">
        <v>1030</v>
      </c>
      <c r="S238" s="76" t="s">
        <v>649</v>
      </c>
      <c r="T238" s="77" t="s">
        <v>642</v>
      </c>
      <c r="U238" s="77" t="s">
        <v>650</v>
      </c>
      <c r="V238" s="76">
        <v>38.714399999999998</v>
      </c>
      <c r="W238" s="76">
        <v>5.7713000000000001</v>
      </c>
      <c r="X238" s="78">
        <v>0</v>
      </c>
      <c r="Y238" s="76">
        <v>0</v>
      </c>
      <c r="Z238" s="76">
        <v>0</v>
      </c>
      <c r="AA238" s="76">
        <v>0</v>
      </c>
      <c r="AB238" s="76">
        <v>158.4</v>
      </c>
      <c r="AC238" s="76">
        <v>5.7713000000000001</v>
      </c>
      <c r="AD238" s="76">
        <v>38.714399999999998</v>
      </c>
      <c r="AE238" s="79">
        <v>0</v>
      </c>
      <c r="AF238" s="79">
        <v>0</v>
      </c>
      <c r="AG238" s="76">
        <v>44.485699999999994</v>
      </c>
      <c r="AH238" s="74">
        <v>43132</v>
      </c>
      <c r="AI238" s="74">
        <v>43159</v>
      </c>
      <c r="AJ238" s="93"/>
      <c r="AK238" s="63">
        <f t="shared" si="127"/>
        <v>0</v>
      </c>
      <c r="AL238" s="63">
        <f t="shared" si="128"/>
        <v>0</v>
      </c>
      <c r="AM238" s="63">
        <f t="shared" si="129"/>
        <v>0</v>
      </c>
      <c r="AN238" s="63">
        <f t="shared" si="130"/>
        <v>0</v>
      </c>
      <c r="AO238" s="63">
        <f t="shared" si="131"/>
        <v>0</v>
      </c>
      <c r="AP238" s="63">
        <f t="shared" si="132"/>
        <v>0</v>
      </c>
      <c r="AQ238" s="63">
        <f t="shared" si="133"/>
        <v>0</v>
      </c>
      <c r="AR238" s="63">
        <f t="shared" si="134"/>
        <v>0</v>
      </c>
      <c r="AS238" s="63">
        <f t="shared" si="135"/>
        <v>0</v>
      </c>
      <c r="AT238" s="64">
        <f t="shared" si="136"/>
        <v>0</v>
      </c>
      <c r="AU238" s="64">
        <f t="shared" si="137"/>
        <v>0</v>
      </c>
      <c r="AV238" s="76">
        <v>0</v>
      </c>
      <c r="AW238" s="76">
        <v>0</v>
      </c>
      <c r="AX238" s="76">
        <v>0</v>
      </c>
      <c r="AY238" s="76">
        <v>0</v>
      </c>
      <c r="AZ238" s="64">
        <f t="shared" si="138"/>
        <v>0</v>
      </c>
      <c r="BA238" s="76">
        <v>0</v>
      </c>
      <c r="BB238" s="76">
        <v>0</v>
      </c>
      <c r="BC238" s="76">
        <v>0</v>
      </c>
      <c r="BD238" s="64">
        <f t="shared" si="139"/>
        <v>0</v>
      </c>
      <c r="BE238" s="64">
        <f t="shared" si="140"/>
        <v>0</v>
      </c>
      <c r="BF238" s="76">
        <v>0</v>
      </c>
      <c r="BG238" s="76">
        <v>0</v>
      </c>
      <c r="BH238" s="76">
        <v>0</v>
      </c>
      <c r="BI238" s="76">
        <v>0</v>
      </c>
      <c r="BJ238" s="64">
        <f t="shared" si="141"/>
        <v>0</v>
      </c>
      <c r="BK238" s="76">
        <v>0</v>
      </c>
      <c r="BL238" s="76">
        <v>0</v>
      </c>
      <c r="BM238" s="76">
        <v>0</v>
      </c>
      <c r="BN238" s="76">
        <f t="shared" si="142"/>
        <v>0</v>
      </c>
      <c r="BO238" s="76">
        <f t="shared" si="143"/>
        <v>0</v>
      </c>
      <c r="BP238" s="76">
        <v>0</v>
      </c>
      <c r="BQ238" s="76">
        <v>0</v>
      </c>
      <c r="BR238" s="76">
        <v>0</v>
      </c>
      <c r="BS238" s="76">
        <v>0</v>
      </c>
      <c r="BT238" s="64">
        <f t="shared" si="144"/>
        <v>0</v>
      </c>
      <c r="BU238" s="76">
        <v>0</v>
      </c>
      <c r="BV238" s="76">
        <v>0</v>
      </c>
      <c r="BW238" s="76">
        <v>0</v>
      </c>
      <c r="BX238" s="76">
        <f t="shared" si="145"/>
        <v>0</v>
      </c>
      <c r="BY238" s="76">
        <f t="shared" si="146"/>
        <v>0</v>
      </c>
      <c r="BZ238" s="76">
        <f t="shared" si="147"/>
        <v>0</v>
      </c>
      <c r="CA238" s="76">
        <f t="shared" si="148"/>
        <v>0</v>
      </c>
      <c r="CB238" s="76">
        <f t="shared" si="149"/>
        <v>0</v>
      </c>
      <c r="CC238" s="76">
        <f t="shared" si="150"/>
        <v>0</v>
      </c>
      <c r="CD238" s="76">
        <f t="shared" si="151"/>
        <v>0</v>
      </c>
      <c r="CE238" s="76">
        <f t="shared" si="152"/>
        <v>0</v>
      </c>
      <c r="CF238" s="76">
        <f t="shared" si="153"/>
        <v>0</v>
      </c>
      <c r="CG238" s="76">
        <f t="shared" si="154"/>
        <v>0</v>
      </c>
      <c r="CH238" s="76">
        <f t="shared" si="155"/>
        <v>0</v>
      </c>
      <c r="CI238" s="76">
        <v>0</v>
      </c>
      <c r="CJ238" s="76">
        <v>0</v>
      </c>
      <c r="CK238" s="76">
        <v>0</v>
      </c>
      <c r="CL238" s="76">
        <v>0</v>
      </c>
      <c r="CM238" s="64">
        <f t="shared" si="156"/>
        <v>0</v>
      </c>
      <c r="CN238" s="76">
        <v>0</v>
      </c>
      <c r="CO238" s="76">
        <v>0</v>
      </c>
      <c r="CP238" s="76">
        <v>0</v>
      </c>
      <c r="CQ238" s="64">
        <f t="shared" si="157"/>
        <v>0</v>
      </c>
      <c r="CR238" s="64">
        <f t="shared" si="158"/>
        <v>0</v>
      </c>
      <c r="CS238" s="76">
        <v>0</v>
      </c>
      <c r="CT238" s="76">
        <v>0</v>
      </c>
      <c r="CU238" s="76">
        <v>0</v>
      </c>
      <c r="CV238" s="76">
        <v>0</v>
      </c>
      <c r="CW238" s="64">
        <f t="shared" si="159"/>
        <v>0</v>
      </c>
      <c r="CX238" s="76">
        <v>0</v>
      </c>
      <c r="CY238" s="76">
        <v>0</v>
      </c>
      <c r="CZ238" s="76">
        <v>0</v>
      </c>
      <c r="DA238" s="64">
        <f t="shared" si="160"/>
        <v>0</v>
      </c>
      <c r="DB238" s="64">
        <f t="shared" si="161"/>
        <v>0</v>
      </c>
      <c r="DC238" s="76">
        <v>0</v>
      </c>
      <c r="DD238" s="76">
        <v>0</v>
      </c>
      <c r="DE238" s="76">
        <v>0</v>
      </c>
      <c r="DF238" s="76">
        <v>0</v>
      </c>
      <c r="DG238" s="82">
        <f t="shared" si="162"/>
        <v>0</v>
      </c>
      <c r="DH238" s="83">
        <v>0</v>
      </c>
      <c r="DI238" s="83">
        <v>0</v>
      </c>
      <c r="DJ238" s="83">
        <v>0</v>
      </c>
      <c r="DK238" s="67" t="e">
        <f>#REF!+#REF!+#REF!+#REF!</f>
        <v>#REF!</v>
      </c>
      <c r="DL238" s="67" t="e">
        <f>#REF!+#REF!+AK238+BX238</f>
        <v>#REF!</v>
      </c>
      <c r="DM238" s="67" t="e">
        <f>#REF!+#REF!+AL238+BY238</f>
        <v>#REF!</v>
      </c>
      <c r="DN238" s="67" t="e">
        <f>#REF!+#REF!+AM238+BZ238</f>
        <v>#REF!</v>
      </c>
      <c r="DO238" s="67" t="e">
        <f>#REF!+#REF!+AN238+CA238</f>
        <v>#REF!</v>
      </c>
      <c r="DP238" s="67" t="e">
        <f>#REF!+#REF!+AO238+CB238</f>
        <v>#REF!</v>
      </c>
      <c r="DQ238" s="67" t="e">
        <f>#REF!+#REF!+AP238+CC238</f>
        <v>#REF!</v>
      </c>
      <c r="DR238" s="67" t="e">
        <f>#REF!+#REF!+AQ238+CD238</f>
        <v>#REF!</v>
      </c>
      <c r="DS238" s="67" t="e">
        <f>#REF!+#REF!+AR238+CE238</f>
        <v>#REF!</v>
      </c>
      <c r="DT238" s="67" t="e">
        <f>#REF!+#REF!+AS238+CF238</f>
        <v>#REF!</v>
      </c>
      <c r="DU238" s="64" t="e">
        <f>DK238-#REF!</f>
        <v>#REF!</v>
      </c>
      <c r="DV23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8" s="64" t="e">
        <f t="shared" si="163"/>
        <v>#REF!</v>
      </c>
      <c r="DX238" s="64" t="e">
        <f>DN238-Таблица13[[#This Row],[ФОТ20]]</f>
        <v>#REF!</v>
      </c>
      <c r="DY238" s="64" t="e">
        <f>DO238-Таблица13[[#This Row],[ЕСН24]]</f>
        <v>#REF!</v>
      </c>
      <c r="DZ238" s="64" t="e">
        <f t="shared" si="164"/>
        <v>#REF!</v>
      </c>
      <c r="EA23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8" s="64" t="e">
        <f t="shared" si="165"/>
        <v>#REF!</v>
      </c>
      <c r="EC238" s="64" t="e">
        <f t="shared" si="166"/>
        <v>#REF!</v>
      </c>
      <c r="ED238" s="64" t="e">
        <f t="shared" si="167"/>
        <v>#REF!</v>
      </c>
    </row>
    <row r="239" spans="1:134" ht="45" hidden="1">
      <c r="A239" s="70" t="s">
        <v>226</v>
      </c>
      <c r="B239" s="70">
        <v>227</v>
      </c>
      <c r="C239" s="71" t="s">
        <v>227</v>
      </c>
      <c r="D239" s="72" t="s">
        <v>228</v>
      </c>
      <c r="E239" s="73">
        <v>3</v>
      </c>
      <c r="F239" s="74" t="s">
        <v>229</v>
      </c>
      <c r="G239" s="73" t="s">
        <v>247</v>
      </c>
      <c r="H239" s="73" t="s">
        <v>231</v>
      </c>
      <c r="I239" s="73" t="s">
        <v>232</v>
      </c>
      <c r="J239" s="14" t="s">
        <v>249</v>
      </c>
      <c r="K239" s="75" t="s">
        <v>234</v>
      </c>
      <c r="L239" s="75" t="s">
        <v>235</v>
      </c>
      <c r="M239" s="75" t="s">
        <v>325</v>
      </c>
      <c r="N239" s="75" t="s">
        <v>511</v>
      </c>
      <c r="O239" s="70"/>
      <c r="P239" s="76" t="s">
        <v>1031</v>
      </c>
      <c r="Q239" s="76" t="s">
        <v>1032</v>
      </c>
      <c r="R239" s="76" t="s">
        <v>1033</v>
      </c>
      <c r="S239" s="76" t="s">
        <v>986</v>
      </c>
      <c r="T239" s="77"/>
      <c r="U239" s="77"/>
      <c r="V239" s="76">
        <v>0</v>
      </c>
      <c r="W239" s="76">
        <v>0</v>
      </c>
      <c r="X239" s="78">
        <v>0</v>
      </c>
      <c r="Y239" s="76">
        <v>66.084499999999991</v>
      </c>
      <c r="Z239" s="76">
        <v>0.35980000000000001</v>
      </c>
      <c r="AA239" s="76">
        <v>0</v>
      </c>
      <c r="AB239" s="76">
        <v>222.32</v>
      </c>
      <c r="AC239" s="76">
        <v>66.444299999999998</v>
      </c>
      <c r="AD239" s="76">
        <v>0</v>
      </c>
      <c r="AE239" s="79">
        <v>0</v>
      </c>
      <c r="AF239" s="79">
        <v>0</v>
      </c>
      <c r="AG239" s="76">
        <v>66.444299999999998</v>
      </c>
      <c r="AH239" s="74">
        <v>43192</v>
      </c>
      <c r="AI239" s="74">
        <v>43220</v>
      </c>
      <c r="AJ239" s="93" t="s">
        <v>242</v>
      </c>
      <c r="AK239" s="63">
        <f t="shared" si="127"/>
        <v>0</v>
      </c>
      <c r="AL239" s="63">
        <f t="shared" si="128"/>
        <v>0</v>
      </c>
      <c r="AM239" s="63">
        <f t="shared" si="129"/>
        <v>0</v>
      </c>
      <c r="AN239" s="63">
        <f t="shared" si="130"/>
        <v>0</v>
      </c>
      <c r="AO239" s="63">
        <f t="shared" si="131"/>
        <v>0</v>
      </c>
      <c r="AP239" s="63">
        <f t="shared" si="132"/>
        <v>0</v>
      </c>
      <c r="AQ239" s="63">
        <f t="shared" si="133"/>
        <v>0</v>
      </c>
      <c r="AR239" s="63">
        <f t="shared" si="134"/>
        <v>0</v>
      </c>
      <c r="AS239" s="63">
        <f t="shared" si="135"/>
        <v>0</v>
      </c>
      <c r="AT239" s="64">
        <f t="shared" si="136"/>
        <v>0</v>
      </c>
      <c r="AU239" s="64">
        <f t="shared" si="137"/>
        <v>0</v>
      </c>
      <c r="AV239" s="76">
        <v>0</v>
      </c>
      <c r="AW239" s="76">
        <v>0</v>
      </c>
      <c r="AX239" s="76">
        <v>0</v>
      </c>
      <c r="AY239" s="76">
        <v>0</v>
      </c>
      <c r="AZ239" s="64">
        <f t="shared" si="138"/>
        <v>0</v>
      </c>
      <c r="BA239" s="76">
        <v>0</v>
      </c>
      <c r="BB239" s="76">
        <v>0</v>
      </c>
      <c r="BC239" s="76">
        <v>0</v>
      </c>
      <c r="BD239" s="64">
        <f t="shared" si="139"/>
        <v>0</v>
      </c>
      <c r="BE239" s="64">
        <f t="shared" si="140"/>
        <v>0</v>
      </c>
      <c r="BF239" s="76">
        <v>0</v>
      </c>
      <c r="BG239" s="76">
        <v>0</v>
      </c>
      <c r="BH239" s="76">
        <v>0</v>
      </c>
      <c r="BI239" s="76">
        <v>0</v>
      </c>
      <c r="BJ239" s="64">
        <f t="shared" si="141"/>
        <v>0</v>
      </c>
      <c r="BK239" s="76">
        <v>0</v>
      </c>
      <c r="BL239" s="76">
        <v>0</v>
      </c>
      <c r="BM239" s="76">
        <v>0</v>
      </c>
      <c r="BN239" s="76">
        <f t="shared" si="142"/>
        <v>0</v>
      </c>
      <c r="BO239" s="76">
        <f t="shared" si="143"/>
        <v>0</v>
      </c>
      <c r="BP239" s="76">
        <v>0</v>
      </c>
      <c r="BQ239" s="76">
        <v>0</v>
      </c>
      <c r="BR239" s="76">
        <v>0</v>
      </c>
      <c r="BS239" s="76">
        <v>0</v>
      </c>
      <c r="BT239" s="64">
        <f t="shared" si="144"/>
        <v>0</v>
      </c>
      <c r="BU239" s="76">
        <v>0</v>
      </c>
      <c r="BV239" s="76">
        <v>0</v>
      </c>
      <c r="BW239" s="76">
        <v>0</v>
      </c>
      <c r="BX239" s="76">
        <f t="shared" si="145"/>
        <v>0</v>
      </c>
      <c r="BY239" s="76">
        <f t="shared" si="146"/>
        <v>0</v>
      </c>
      <c r="BZ239" s="76">
        <f t="shared" si="147"/>
        <v>0</v>
      </c>
      <c r="CA239" s="76">
        <f t="shared" si="148"/>
        <v>0</v>
      </c>
      <c r="CB239" s="76">
        <f t="shared" si="149"/>
        <v>0</v>
      </c>
      <c r="CC239" s="76">
        <f t="shared" si="150"/>
        <v>0</v>
      </c>
      <c r="CD239" s="76">
        <f t="shared" si="151"/>
        <v>0</v>
      </c>
      <c r="CE239" s="76">
        <f t="shared" si="152"/>
        <v>0</v>
      </c>
      <c r="CF239" s="76">
        <f t="shared" si="153"/>
        <v>0</v>
      </c>
      <c r="CG239" s="76">
        <f t="shared" si="154"/>
        <v>0</v>
      </c>
      <c r="CH239" s="76">
        <f t="shared" si="155"/>
        <v>0</v>
      </c>
      <c r="CI239" s="76">
        <v>0</v>
      </c>
      <c r="CJ239" s="76">
        <v>0</v>
      </c>
      <c r="CK239" s="76">
        <v>0</v>
      </c>
      <c r="CL239" s="76">
        <v>0</v>
      </c>
      <c r="CM239" s="64">
        <f t="shared" si="156"/>
        <v>0</v>
      </c>
      <c r="CN239" s="76">
        <v>0</v>
      </c>
      <c r="CO239" s="76">
        <v>0</v>
      </c>
      <c r="CP239" s="76">
        <v>0</v>
      </c>
      <c r="CQ239" s="64">
        <f t="shared" si="157"/>
        <v>0</v>
      </c>
      <c r="CR239" s="64">
        <f t="shared" si="158"/>
        <v>0</v>
      </c>
      <c r="CS239" s="76">
        <v>0</v>
      </c>
      <c r="CT239" s="76">
        <v>0</v>
      </c>
      <c r="CU239" s="76">
        <v>0</v>
      </c>
      <c r="CV239" s="76">
        <v>0</v>
      </c>
      <c r="CW239" s="64">
        <f t="shared" si="159"/>
        <v>0</v>
      </c>
      <c r="CX239" s="76">
        <v>0</v>
      </c>
      <c r="CY239" s="76">
        <v>0</v>
      </c>
      <c r="CZ239" s="76">
        <v>0</v>
      </c>
      <c r="DA239" s="64">
        <f t="shared" si="160"/>
        <v>0</v>
      </c>
      <c r="DB239" s="64">
        <f t="shared" si="161"/>
        <v>0</v>
      </c>
      <c r="DC239" s="76">
        <v>0</v>
      </c>
      <c r="DD239" s="76">
        <v>0</v>
      </c>
      <c r="DE239" s="76">
        <v>0</v>
      </c>
      <c r="DF239" s="76">
        <v>0</v>
      </c>
      <c r="DG239" s="82">
        <f t="shared" si="162"/>
        <v>0</v>
      </c>
      <c r="DH239" s="83">
        <v>0</v>
      </c>
      <c r="DI239" s="83">
        <v>0</v>
      </c>
      <c r="DJ239" s="83">
        <v>0</v>
      </c>
      <c r="DK239" s="67" t="e">
        <f>#REF!+#REF!+#REF!+#REF!</f>
        <v>#REF!</v>
      </c>
      <c r="DL239" s="67" t="e">
        <f>#REF!+#REF!+AK239+BX239</f>
        <v>#REF!</v>
      </c>
      <c r="DM239" s="67" t="e">
        <f>#REF!+#REF!+AL239+BY239</f>
        <v>#REF!</v>
      </c>
      <c r="DN239" s="67" t="e">
        <f>#REF!+#REF!+AM239+BZ239</f>
        <v>#REF!</v>
      </c>
      <c r="DO239" s="67" t="e">
        <f>#REF!+#REF!+AN239+CA239</f>
        <v>#REF!</v>
      </c>
      <c r="DP239" s="67" t="e">
        <f>#REF!+#REF!+AO239+CB239</f>
        <v>#REF!</v>
      </c>
      <c r="DQ239" s="67" t="e">
        <f>#REF!+#REF!+AP239+CC239</f>
        <v>#REF!</v>
      </c>
      <c r="DR239" s="67" t="e">
        <f>#REF!+#REF!+AQ239+CD239</f>
        <v>#REF!</v>
      </c>
      <c r="DS239" s="67" t="e">
        <f>#REF!+#REF!+AR239+CE239</f>
        <v>#REF!</v>
      </c>
      <c r="DT239" s="67" t="e">
        <f>#REF!+#REF!+AS239+CF239</f>
        <v>#REF!</v>
      </c>
      <c r="DU239" s="64" t="e">
        <f>DK239-#REF!</f>
        <v>#REF!</v>
      </c>
      <c r="DV23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39" s="64" t="e">
        <f t="shared" si="163"/>
        <v>#REF!</v>
      </c>
      <c r="DX239" s="64" t="e">
        <f>DN239-Таблица13[[#This Row],[ФОТ20]]</f>
        <v>#REF!</v>
      </c>
      <c r="DY239" s="64" t="e">
        <f>DO239-Таблица13[[#This Row],[ЕСН24]]</f>
        <v>#REF!</v>
      </c>
      <c r="DZ239" s="64" t="e">
        <f t="shared" si="164"/>
        <v>#REF!</v>
      </c>
      <c r="EA23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39" s="64" t="e">
        <f t="shared" si="165"/>
        <v>#REF!</v>
      </c>
      <c r="EC239" s="64" t="e">
        <f t="shared" si="166"/>
        <v>#REF!</v>
      </c>
      <c r="ED239" s="64" t="e">
        <f t="shared" si="167"/>
        <v>#REF!</v>
      </c>
    </row>
    <row r="240" spans="1:134" ht="45" hidden="1">
      <c r="A240" s="70" t="s">
        <v>226</v>
      </c>
      <c r="B240" s="70">
        <v>228</v>
      </c>
      <c r="C240" s="71" t="s">
        <v>227</v>
      </c>
      <c r="D240" s="72" t="s">
        <v>228</v>
      </c>
      <c r="E240" s="73">
        <v>3</v>
      </c>
      <c r="F240" s="74" t="s">
        <v>229</v>
      </c>
      <c r="G240" s="73" t="s">
        <v>247</v>
      </c>
      <c r="H240" s="73" t="s">
        <v>231</v>
      </c>
      <c r="I240" s="73" t="s">
        <v>232</v>
      </c>
      <c r="J240" s="14" t="s">
        <v>249</v>
      </c>
      <c r="K240" s="75" t="s">
        <v>234</v>
      </c>
      <c r="L240" s="75" t="s">
        <v>235</v>
      </c>
      <c r="M240" s="75" t="s">
        <v>325</v>
      </c>
      <c r="N240" s="75" t="s">
        <v>511</v>
      </c>
      <c r="O240" s="70"/>
      <c r="P240" s="76" t="s">
        <v>1034</v>
      </c>
      <c r="Q240" s="76" t="s">
        <v>1035</v>
      </c>
      <c r="R240" s="76" t="s">
        <v>1036</v>
      </c>
      <c r="S240" s="76" t="s">
        <v>986</v>
      </c>
      <c r="T240" s="77"/>
      <c r="U240" s="77"/>
      <c r="V240" s="76">
        <v>0</v>
      </c>
      <c r="W240" s="76">
        <v>0</v>
      </c>
      <c r="X240" s="78">
        <v>0</v>
      </c>
      <c r="Y240" s="76">
        <v>128.8115</v>
      </c>
      <c r="Z240" s="76">
        <v>19.373100000000001</v>
      </c>
      <c r="AA240" s="76">
        <v>35.441699999999997</v>
      </c>
      <c r="AB240" s="76">
        <v>504.46000000000004</v>
      </c>
      <c r="AC240" s="76">
        <v>183.62639999999999</v>
      </c>
      <c r="AD240" s="76">
        <v>0</v>
      </c>
      <c r="AE240" s="79">
        <v>0</v>
      </c>
      <c r="AF240" s="79">
        <v>0</v>
      </c>
      <c r="AG240" s="76">
        <v>183.62639999999999</v>
      </c>
      <c r="AH240" s="74">
        <v>43192</v>
      </c>
      <c r="AI240" s="74">
        <v>43227</v>
      </c>
      <c r="AJ240" s="93" t="s">
        <v>242</v>
      </c>
      <c r="AK240" s="63">
        <f t="shared" si="127"/>
        <v>0</v>
      </c>
      <c r="AL240" s="63">
        <f t="shared" si="128"/>
        <v>0</v>
      </c>
      <c r="AM240" s="63">
        <f t="shared" si="129"/>
        <v>0</v>
      </c>
      <c r="AN240" s="63">
        <f t="shared" si="130"/>
        <v>0</v>
      </c>
      <c r="AO240" s="63">
        <f t="shared" si="131"/>
        <v>0</v>
      </c>
      <c r="AP240" s="63">
        <f t="shared" si="132"/>
        <v>0</v>
      </c>
      <c r="AQ240" s="63">
        <f t="shared" si="133"/>
        <v>0</v>
      </c>
      <c r="AR240" s="63">
        <f t="shared" si="134"/>
        <v>0</v>
      </c>
      <c r="AS240" s="63">
        <f t="shared" si="135"/>
        <v>0</v>
      </c>
      <c r="AT240" s="64">
        <f t="shared" si="136"/>
        <v>0</v>
      </c>
      <c r="AU240" s="64">
        <f t="shared" si="137"/>
        <v>0</v>
      </c>
      <c r="AV240" s="76">
        <v>0</v>
      </c>
      <c r="AW240" s="76">
        <v>0</v>
      </c>
      <c r="AX240" s="76">
        <v>0</v>
      </c>
      <c r="AY240" s="76">
        <v>0</v>
      </c>
      <c r="AZ240" s="64">
        <f t="shared" si="138"/>
        <v>0</v>
      </c>
      <c r="BA240" s="76">
        <v>0</v>
      </c>
      <c r="BB240" s="76">
        <v>0</v>
      </c>
      <c r="BC240" s="76">
        <v>0</v>
      </c>
      <c r="BD240" s="64">
        <f t="shared" si="139"/>
        <v>0</v>
      </c>
      <c r="BE240" s="64">
        <f t="shared" si="140"/>
        <v>0</v>
      </c>
      <c r="BF240" s="76">
        <v>0</v>
      </c>
      <c r="BG240" s="76">
        <v>0</v>
      </c>
      <c r="BH240" s="76">
        <v>0</v>
      </c>
      <c r="BI240" s="76">
        <v>0</v>
      </c>
      <c r="BJ240" s="64">
        <f t="shared" si="141"/>
        <v>0</v>
      </c>
      <c r="BK240" s="76">
        <v>0</v>
      </c>
      <c r="BL240" s="76">
        <v>0</v>
      </c>
      <c r="BM240" s="76">
        <v>0</v>
      </c>
      <c r="BN240" s="76">
        <f t="shared" si="142"/>
        <v>0</v>
      </c>
      <c r="BO240" s="76">
        <f t="shared" si="143"/>
        <v>0</v>
      </c>
      <c r="BP240" s="76">
        <v>0</v>
      </c>
      <c r="BQ240" s="76">
        <v>0</v>
      </c>
      <c r="BR240" s="76">
        <v>0</v>
      </c>
      <c r="BS240" s="76">
        <v>0</v>
      </c>
      <c r="BT240" s="64">
        <f t="shared" si="144"/>
        <v>0</v>
      </c>
      <c r="BU240" s="76">
        <v>0</v>
      </c>
      <c r="BV240" s="76">
        <v>0</v>
      </c>
      <c r="BW240" s="76">
        <v>0</v>
      </c>
      <c r="BX240" s="76">
        <f t="shared" si="145"/>
        <v>0</v>
      </c>
      <c r="BY240" s="76">
        <f t="shared" si="146"/>
        <v>0</v>
      </c>
      <c r="BZ240" s="76">
        <f t="shared" si="147"/>
        <v>0</v>
      </c>
      <c r="CA240" s="76">
        <f t="shared" si="148"/>
        <v>0</v>
      </c>
      <c r="CB240" s="76">
        <f t="shared" si="149"/>
        <v>0</v>
      </c>
      <c r="CC240" s="76">
        <f t="shared" si="150"/>
        <v>0</v>
      </c>
      <c r="CD240" s="76">
        <f t="shared" si="151"/>
        <v>0</v>
      </c>
      <c r="CE240" s="76">
        <f t="shared" si="152"/>
        <v>0</v>
      </c>
      <c r="CF240" s="76">
        <f t="shared" si="153"/>
        <v>0</v>
      </c>
      <c r="CG240" s="76">
        <f t="shared" si="154"/>
        <v>0</v>
      </c>
      <c r="CH240" s="76">
        <f t="shared" si="155"/>
        <v>0</v>
      </c>
      <c r="CI240" s="76">
        <v>0</v>
      </c>
      <c r="CJ240" s="76">
        <v>0</v>
      </c>
      <c r="CK240" s="76">
        <v>0</v>
      </c>
      <c r="CL240" s="76">
        <v>0</v>
      </c>
      <c r="CM240" s="64">
        <f t="shared" si="156"/>
        <v>0</v>
      </c>
      <c r="CN240" s="76">
        <v>0</v>
      </c>
      <c r="CO240" s="76">
        <v>0</v>
      </c>
      <c r="CP240" s="76">
        <v>0</v>
      </c>
      <c r="CQ240" s="64">
        <f t="shared" si="157"/>
        <v>0</v>
      </c>
      <c r="CR240" s="64">
        <f t="shared" si="158"/>
        <v>0</v>
      </c>
      <c r="CS240" s="76">
        <v>0</v>
      </c>
      <c r="CT240" s="76">
        <v>0</v>
      </c>
      <c r="CU240" s="76">
        <v>0</v>
      </c>
      <c r="CV240" s="76">
        <v>0</v>
      </c>
      <c r="CW240" s="64">
        <f t="shared" si="159"/>
        <v>0</v>
      </c>
      <c r="CX240" s="76">
        <v>0</v>
      </c>
      <c r="CY240" s="76">
        <v>0</v>
      </c>
      <c r="CZ240" s="76">
        <v>0</v>
      </c>
      <c r="DA240" s="64">
        <f t="shared" si="160"/>
        <v>0</v>
      </c>
      <c r="DB240" s="64">
        <f t="shared" si="161"/>
        <v>0</v>
      </c>
      <c r="DC240" s="76">
        <v>0</v>
      </c>
      <c r="DD240" s="76">
        <v>0</v>
      </c>
      <c r="DE240" s="76">
        <v>0</v>
      </c>
      <c r="DF240" s="76">
        <v>0</v>
      </c>
      <c r="DG240" s="82">
        <f t="shared" si="162"/>
        <v>0</v>
      </c>
      <c r="DH240" s="83">
        <v>0</v>
      </c>
      <c r="DI240" s="83">
        <v>0</v>
      </c>
      <c r="DJ240" s="83">
        <v>0</v>
      </c>
      <c r="DK240" s="67" t="e">
        <f>#REF!+#REF!+#REF!+#REF!</f>
        <v>#REF!</v>
      </c>
      <c r="DL240" s="67" t="e">
        <f>#REF!+#REF!+AK240+BX240</f>
        <v>#REF!</v>
      </c>
      <c r="DM240" s="67" t="e">
        <f>#REF!+#REF!+AL240+BY240</f>
        <v>#REF!</v>
      </c>
      <c r="DN240" s="67" t="e">
        <f>#REF!+#REF!+AM240+BZ240</f>
        <v>#REF!</v>
      </c>
      <c r="DO240" s="67" t="e">
        <f>#REF!+#REF!+AN240+CA240</f>
        <v>#REF!</v>
      </c>
      <c r="DP240" s="67" t="e">
        <f>#REF!+#REF!+AO240+CB240</f>
        <v>#REF!</v>
      </c>
      <c r="DQ240" s="67" t="e">
        <f>#REF!+#REF!+AP240+CC240</f>
        <v>#REF!</v>
      </c>
      <c r="DR240" s="67" t="e">
        <f>#REF!+#REF!+AQ240+CD240</f>
        <v>#REF!</v>
      </c>
      <c r="DS240" s="67" t="e">
        <f>#REF!+#REF!+AR240+CE240</f>
        <v>#REF!</v>
      </c>
      <c r="DT240" s="67" t="e">
        <f>#REF!+#REF!+AS240+CF240</f>
        <v>#REF!</v>
      </c>
      <c r="DU240" s="64" t="e">
        <f>DK240-#REF!</f>
        <v>#REF!</v>
      </c>
      <c r="DV24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0" s="64" t="e">
        <f t="shared" si="163"/>
        <v>#REF!</v>
      </c>
      <c r="DX240" s="64" t="e">
        <f>DN240-Таблица13[[#This Row],[ФОТ20]]</f>
        <v>#REF!</v>
      </c>
      <c r="DY240" s="64" t="e">
        <f>DO240-Таблица13[[#This Row],[ЕСН24]]</f>
        <v>#REF!</v>
      </c>
      <c r="DZ240" s="64" t="e">
        <f t="shared" si="164"/>
        <v>#REF!</v>
      </c>
      <c r="EA24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0" s="64" t="e">
        <f t="shared" si="165"/>
        <v>#REF!</v>
      </c>
      <c r="EC240" s="64" t="e">
        <f t="shared" si="166"/>
        <v>#REF!</v>
      </c>
      <c r="ED240" s="64" t="e">
        <f t="shared" si="167"/>
        <v>#REF!</v>
      </c>
    </row>
    <row r="241" spans="1:134" ht="45" hidden="1">
      <c r="A241" s="70" t="s">
        <v>226</v>
      </c>
      <c r="B241" s="70">
        <v>229</v>
      </c>
      <c r="C241" s="71" t="s">
        <v>227</v>
      </c>
      <c r="D241" s="72" t="s">
        <v>277</v>
      </c>
      <c r="E241" s="73">
        <v>1</v>
      </c>
      <c r="F241" s="74" t="s">
        <v>229</v>
      </c>
      <c r="G241" s="73" t="s">
        <v>247</v>
      </c>
      <c r="H241" s="73" t="s">
        <v>231</v>
      </c>
      <c r="I241" s="73" t="s">
        <v>232</v>
      </c>
      <c r="J241" s="14" t="s">
        <v>262</v>
      </c>
      <c r="K241" s="75" t="s">
        <v>263</v>
      </c>
      <c r="L241" s="75" t="s">
        <v>280</v>
      </c>
      <c r="M241" s="75" t="s">
        <v>325</v>
      </c>
      <c r="N241" s="75" t="s">
        <v>326</v>
      </c>
      <c r="O241" s="70"/>
      <c r="P241" s="76" t="s">
        <v>1037</v>
      </c>
      <c r="Q241" s="76" t="s">
        <v>1035</v>
      </c>
      <c r="R241" s="76" t="s">
        <v>1038</v>
      </c>
      <c r="S241" s="76" t="s">
        <v>986</v>
      </c>
      <c r="T241" s="77"/>
      <c r="U241" s="77"/>
      <c r="V241" s="76">
        <v>0</v>
      </c>
      <c r="W241" s="76">
        <v>0</v>
      </c>
      <c r="X241" s="78">
        <v>0</v>
      </c>
      <c r="Y241" s="76">
        <v>395.10419999999999</v>
      </c>
      <c r="Z241" s="76">
        <v>50.672700000000006</v>
      </c>
      <c r="AA241" s="76">
        <v>92.925699999999992</v>
      </c>
      <c r="AB241" s="76">
        <v>1562.922</v>
      </c>
      <c r="AC241" s="76">
        <v>538.70259999999996</v>
      </c>
      <c r="AD241" s="76">
        <v>0</v>
      </c>
      <c r="AE241" s="79">
        <v>0</v>
      </c>
      <c r="AF241" s="79">
        <v>0</v>
      </c>
      <c r="AG241" s="76">
        <v>538.70259999999996</v>
      </c>
      <c r="AH241" s="74">
        <v>43276</v>
      </c>
      <c r="AI241" s="74">
        <v>43383</v>
      </c>
      <c r="AJ241" s="93" t="s">
        <v>331</v>
      </c>
      <c r="AK241" s="63">
        <f t="shared" si="127"/>
        <v>0</v>
      </c>
      <c r="AL241" s="63">
        <f t="shared" si="128"/>
        <v>0</v>
      </c>
      <c r="AM241" s="63">
        <f t="shared" si="129"/>
        <v>0</v>
      </c>
      <c r="AN241" s="63">
        <f t="shared" si="130"/>
        <v>0</v>
      </c>
      <c r="AO241" s="63">
        <f t="shared" si="131"/>
        <v>0</v>
      </c>
      <c r="AP241" s="63">
        <f t="shared" si="132"/>
        <v>484.83240000000001</v>
      </c>
      <c r="AQ241" s="63">
        <f t="shared" si="133"/>
        <v>355.59390000000008</v>
      </c>
      <c r="AR241" s="63">
        <f t="shared" si="134"/>
        <v>45.605400000000003</v>
      </c>
      <c r="AS241" s="63">
        <f t="shared" si="135"/>
        <v>83.633099999999999</v>
      </c>
      <c r="AT241" s="64">
        <f t="shared" si="136"/>
        <v>118.53130000000002</v>
      </c>
      <c r="AU241" s="64">
        <f t="shared" si="137"/>
        <v>0</v>
      </c>
      <c r="AV241" s="76">
        <v>0</v>
      </c>
      <c r="AW241" s="76">
        <v>0</v>
      </c>
      <c r="AX241" s="76">
        <v>0</v>
      </c>
      <c r="AY241" s="76">
        <v>0</v>
      </c>
      <c r="AZ241" s="64">
        <f t="shared" si="138"/>
        <v>161.61080000000001</v>
      </c>
      <c r="BA241" s="76">
        <v>118.53130000000002</v>
      </c>
      <c r="BB241" s="76">
        <v>15.2018</v>
      </c>
      <c r="BC241" s="76">
        <v>27.877700000000001</v>
      </c>
      <c r="BD241" s="64">
        <f t="shared" si="139"/>
        <v>161.61080000000001</v>
      </c>
      <c r="BE241" s="64">
        <f t="shared" si="140"/>
        <v>0</v>
      </c>
      <c r="BF241" s="76">
        <v>0</v>
      </c>
      <c r="BG241" s="76">
        <v>0</v>
      </c>
      <c r="BH241" s="76">
        <v>0</v>
      </c>
      <c r="BI241" s="76">
        <v>0</v>
      </c>
      <c r="BJ241" s="64">
        <f t="shared" si="141"/>
        <v>161.61080000000001</v>
      </c>
      <c r="BK241" s="76">
        <v>118.53130000000002</v>
      </c>
      <c r="BL241" s="76">
        <v>15.2018</v>
      </c>
      <c r="BM241" s="76">
        <v>27.877700000000001</v>
      </c>
      <c r="BN241" s="76">
        <f t="shared" si="142"/>
        <v>161.61080000000001</v>
      </c>
      <c r="BO241" s="76">
        <f t="shared" si="143"/>
        <v>0</v>
      </c>
      <c r="BP241" s="76">
        <v>0</v>
      </c>
      <c r="BQ241" s="76">
        <v>0</v>
      </c>
      <c r="BR241" s="76">
        <v>0</v>
      </c>
      <c r="BS241" s="76">
        <v>0</v>
      </c>
      <c r="BT241" s="64">
        <f t="shared" si="144"/>
        <v>161.61080000000001</v>
      </c>
      <c r="BU241" s="76">
        <v>118.53130000000002</v>
      </c>
      <c r="BV241" s="76">
        <v>15.2018</v>
      </c>
      <c r="BW241" s="76">
        <v>27.877700000000001</v>
      </c>
      <c r="BX241" s="76">
        <f t="shared" si="145"/>
        <v>0</v>
      </c>
      <c r="BY241" s="76">
        <f t="shared" si="146"/>
        <v>0</v>
      </c>
      <c r="BZ241" s="76">
        <f t="shared" si="147"/>
        <v>0</v>
      </c>
      <c r="CA241" s="76">
        <f t="shared" si="148"/>
        <v>0</v>
      </c>
      <c r="CB241" s="76">
        <f t="shared" si="149"/>
        <v>0</v>
      </c>
      <c r="CC241" s="76">
        <f t="shared" si="150"/>
        <v>53.8703</v>
      </c>
      <c r="CD241" s="76">
        <f t="shared" si="151"/>
        <v>39.510399999999997</v>
      </c>
      <c r="CE241" s="76">
        <f t="shared" si="152"/>
        <v>5.0673000000000004</v>
      </c>
      <c r="CF241" s="76">
        <f t="shared" si="153"/>
        <v>9.2926000000000002</v>
      </c>
      <c r="CG241" s="76">
        <f t="shared" si="154"/>
        <v>53.8703</v>
      </c>
      <c r="CH241" s="76">
        <f t="shared" si="155"/>
        <v>0</v>
      </c>
      <c r="CI241" s="76">
        <v>0</v>
      </c>
      <c r="CJ241" s="76">
        <v>0</v>
      </c>
      <c r="CK241" s="76">
        <v>0</v>
      </c>
      <c r="CL241" s="76">
        <v>0</v>
      </c>
      <c r="CM241" s="64">
        <f t="shared" si="156"/>
        <v>53.8703</v>
      </c>
      <c r="CN241" s="76">
        <v>39.510399999999997</v>
      </c>
      <c r="CO241" s="76">
        <v>5.0673000000000004</v>
      </c>
      <c r="CP241" s="76">
        <v>9.2926000000000002</v>
      </c>
      <c r="CQ241" s="64">
        <f t="shared" si="157"/>
        <v>0</v>
      </c>
      <c r="CR241" s="64">
        <f t="shared" si="158"/>
        <v>0</v>
      </c>
      <c r="CS241" s="76">
        <v>0</v>
      </c>
      <c r="CT241" s="76">
        <v>0</v>
      </c>
      <c r="CU241" s="76">
        <v>0</v>
      </c>
      <c r="CV241" s="76">
        <v>0</v>
      </c>
      <c r="CW241" s="64">
        <f t="shared" si="159"/>
        <v>0</v>
      </c>
      <c r="CX241" s="76">
        <v>0</v>
      </c>
      <c r="CY241" s="76">
        <v>0</v>
      </c>
      <c r="CZ241" s="76">
        <v>0</v>
      </c>
      <c r="DA241" s="64">
        <f t="shared" si="160"/>
        <v>0</v>
      </c>
      <c r="DB241" s="64">
        <f t="shared" si="161"/>
        <v>0</v>
      </c>
      <c r="DC241" s="76">
        <v>0</v>
      </c>
      <c r="DD241" s="76">
        <v>0</v>
      </c>
      <c r="DE241" s="76">
        <v>0</v>
      </c>
      <c r="DF241" s="76">
        <v>0</v>
      </c>
      <c r="DG241" s="82">
        <f t="shared" si="162"/>
        <v>0</v>
      </c>
      <c r="DH241" s="83">
        <v>0</v>
      </c>
      <c r="DI241" s="83">
        <v>0</v>
      </c>
      <c r="DJ241" s="83">
        <v>0</v>
      </c>
      <c r="DK241" s="67" t="e">
        <f>#REF!+#REF!+#REF!+#REF!</f>
        <v>#REF!</v>
      </c>
      <c r="DL241" s="67" t="e">
        <f>#REF!+#REF!+AK241+BX241</f>
        <v>#REF!</v>
      </c>
      <c r="DM241" s="67" t="e">
        <f>#REF!+#REF!+AL241+BY241</f>
        <v>#REF!</v>
      </c>
      <c r="DN241" s="67" t="e">
        <f>#REF!+#REF!+AM241+BZ241</f>
        <v>#REF!</v>
      </c>
      <c r="DO241" s="67" t="e">
        <f>#REF!+#REF!+AN241+CA241</f>
        <v>#REF!</v>
      </c>
      <c r="DP241" s="67" t="e">
        <f>#REF!+#REF!+AO241+CB241</f>
        <v>#REF!</v>
      </c>
      <c r="DQ241" s="67" t="e">
        <f>#REF!+#REF!+AP241+CC241</f>
        <v>#REF!</v>
      </c>
      <c r="DR241" s="67" t="e">
        <f>#REF!+#REF!+AQ241+CD241</f>
        <v>#REF!</v>
      </c>
      <c r="DS241" s="67" t="e">
        <f>#REF!+#REF!+AR241+CE241</f>
        <v>#REF!</v>
      </c>
      <c r="DT241" s="67" t="e">
        <f>#REF!+#REF!+AS241+CF241</f>
        <v>#REF!</v>
      </c>
      <c r="DU241" s="64" t="e">
        <f>DK241-#REF!</f>
        <v>#REF!</v>
      </c>
      <c r="DV24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1" s="64" t="e">
        <f t="shared" si="163"/>
        <v>#REF!</v>
      </c>
      <c r="DX241" s="64" t="e">
        <f>DN241-Таблица13[[#This Row],[ФОТ20]]</f>
        <v>#REF!</v>
      </c>
      <c r="DY241" s="64" t="e">
        <f>DO241-Таблица13[[#This Row],[ЕСН24]]</f>
        <v>#REF!</v>
      </c>
      <c r="DZ241" s="64" t="e">
        <f t="shared" si="164"/>
        <v>#REF!</v>
      </c>
      <c r="EA24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1" s="64" t="e">
        <f t="shared" si="165"/>
        <v>#REF!</v>
      </c>
      <c r="EC241" s="64" t="e">
        <f t="shared" si="166"/>
        <v>#REF!</v>
      </c>
      <c r="ED241" s="64" t="e">
        <f t="shared" si="167"/>
        <v>#REF!</v>
      </c>
    </row>
    <row r="242" spans="1:134" ht="45" hidden="1">
      <c r="A242" s="70" t="s">
        <v>226</v>
      </c>
      <c r="B242" s="70">
        <v>230</v>
      </c>
      <c r="C242" s="71" t="s">
        <v>227</v>
      </c>
      <c r="D242" s="72" t="s">
        <v>277</v>
      </c>
      <c r="E242" s="73">
        <v>1</v>
      </c>
      <c r="F242" s="74" t="s">
        <v>229</v>
      </c>
      <c r="G242" s="73" t="s">
        <v>247</v>
      </c>
      <c r="H242" s="73" t="s">
        <v>231</v>
      </c>
      <c r="I242" s="73" t="s">
        <v>232</v>
      </c>
      <c r="J242" s="14" t="s">
        <v>262</v>
      </c>
      <c r="K242" s="75" t="s">
        <v>263</v>
      </c>
      <c r="L242" s="75" t="s">
        <v>280</v>
      </c>
      <c r="M242" s="75" t="s">
        <v>325</v>
      </c>
      <c r="N242" s="75" t="s">
        <v>326</v>
      </c>
      <c r="O242" s="70"/>
      <c r="P242" s="76" t="s">
        <v>1039</v>
      </c>
      <c r="Q242" s="76" t="s">
        <v>1032</v>
      </c>
      <c r="R242" s="76" t="s">
        <v>1040</v>
      </c>
      <c r="S242" s="76" t="s">
        <v>986</v>
      </c>
      <c r="T242" s="77"/>
      <c r="U242" s="77"/>
      <c r="V242" s="76">
        <v>0</v>
      </c>
      <c r="W242" s="76">
        <v>0</v>
      </c>
      <c r="X242" s="78">
        <v>0</v>
      </c>
      <c r="Y242" s="76">
        <v>71.599499999999992</v>
      </c>
      <c r="Z242" s="76">
        <v>0.35980000000000001</v>
      </c>
      <c r="AA242" s="76">
        <v>0</v>
      </c>
      <c r="AB242" s="76">
        <v>240.71999999999997</v>
      </c>
      <c r="AC242" s="76">
        <v>71.959299999999999</v>
      </c>
      <c r="AD242" s="76">
        <v>0</v>
      </c>
      <c r="AE242" s="79">
        <v>0</v>
      </c>
      <c r="AF242" s="79">
        <v>0</v>
      </c>
      <c r="AG242" s="76">
        <v>71.959299999999999</v>
      </c>
      <c r="AH242" s="74">
        <v>43276</v>
      </c>
      <c r="AI242" s="74">
        <v>43383</v>
      </c>
      <c r="AJ242" s="93" t="s">
        <v>331</v>
      </c>
      <c r="AK242" s="63">
        <f t="shared" si="127"/>
        <v>0</v>
      </c>
      <c r="AL242" s="63">
        <f t="shared" si="128"/>
        <v>0</v>
      </c>
      <c r="AM242" s="63">
        <f t="shared" si="129"/>
        <v>0</v>
      </c>
      <c r="AN242" s="63">
        <f t="shared" si="130"/>
        <v>0</v>
      </c>
      <c r="AO242" s="63">
        <f t="shared" si="131"/>
        <v>0</v>
      </c>
      <c r="AP242" s="63">
        <f t="shared" si="132"/>
        <v>71.959400000000002</v>
      </c>
      <c r="AQ242" s="63">
        <f t="shared" si="133"/>
        <v>71.599599999999995</v>
      </c>
      <c r="AR242" s="63">
        <f t="shared" si="134"/>
        <v>0.35980000000000001</v>
      </c>
      <c r="AS242" s="63">
        <f t="shared" si="135"/>
        <v>0</v>
      </c>
      <c r="AT242" s="64">
        <f t="shared" si="136"/>
        <v>0</v>
      </c>
      <c r="AU242" s="64">
        <f t="shared" si="137"/>
        <v>0</v>
      </c>
      <c r="AV242" s="76">
        <v>0</v>
      </c>
      <c r="AW242" s="76">
        <v>0</v>
      </c>
      <c r="AX242" s="76">
        <v>0</v>
      </c>
      <c r="AY242" s="76">
        <v>0</v>
      </c>
      <c r="AZ242" s="64">
        <f t="shared" si="138"/>
        <v>0</v>
      </c>
      <c r="BA242" s="76">
        <v>0</v>
      </c>
      <c r="BB242" s="76">
        <v>0</v>
      </c>
      <c r="BC242" s="76">
        <v>0</v>
      </c>
      <c r="BD242" s="64">
        <f t="shared" si="139"/>
        <v>35.979700000000001</v>
      </c>
      <c r="BE242" s="64">
        <f t="shared" si="140"/>
        <v>0</v>
      </c>
      <c r="BF242" s="76">
        <v>0</v>
      </c>
      <c r="BG242" s="76">
        <v>0</v>
      </c>
      <c r="BH242" s="76">
        <v>0</v>
      </c>
      <c r="BI242" s="76">
        <v>0</v>
      </c>
      <c r="BJ242" s="64">
        <f t="shared" si="141"/>
        <v>35.979700000000001</v>
      </c>
      <c r="BK242" s="76">
        <v>35.799799999999998</v>
      </c>
      <c r="BL242" s="76">
        <v>0.1799</v>
      </c>
      <c r="BM242" s="76">
        <v>0</v>
      </c>
      <c r="BN242" s="76">
        <f t="shared" si="142"/>
        <v>35.979700000000001</v>
      </c>
      <c r="BO242" s="76">
        <f t="shared" si="143"/>
        <v>0</v>
      </c>
      <c r="BP242" s="76">
        <v>0</v>
      </c>
      <c r="BQ242" s="76">
        <v>0</v>
      </c>
      <c r="BR242" s="76">
        <v>0</v>
      </c>
      <c r="BS242" s="76">
        <v>0</v>
      </c>
      <c r="BT242" s="64">
        <f t="shared" si="144"/>
        <v>35.979700000000001</v>
      </c>
      <c r="BU242" s="76">
        <v>35.799799999999998</v>
      </c>
      <c r="BV242" s="76">
        <v>0.1799</v>
      </c>
      <c r="BW242" s="76">
        <v>0</v>
      </c>
      <c r="BX242" s="76">
        <f t="shared" si="145"/>
        <v>0</v>
      </c>
      <c r="BY242" s="76">
        <f t="shared" si="146"/>
        <v>0</v>
      </c>
      <c r="BZ242" s="76">
        <f t="shared" si="147"/>
        <v>0</v>
      </c>
      <c r="CA242" s="76">
        <f t="shared" si="148"/>
        <v>0</v>
      </c>
      <c r="CB242" s="76">
        <f t="shared" si="149"/>
        <v>0</v>
      </c>
      <c r="CC242" s="76">
        <f t="shared" si="150"/>
        <v>0</v>
      </c>
      <c r="CD242" s="76">
        <f t="shared" si="151"/>
        <v>0</v>
      </c>
      <c r="CE242" s="76">
        <f t="shared" si="152"/>
        <v>0</v>
      </c>
      <c r="CF242" s="76">
        <f t="shared" si="153"/>
        <v>0</v>
      </c>
      <c r="CG242" s="76">
        <f t="shared" si="154"/>
        <v>0</v>
      </c>
      <c r="CH242" s="76">
        <f t="shared" si="155"/>
        <v>0</v>
      </c>
      <c r="CI242" s="76">
        <v>0</v>
      </c>
      <c r="CJ242" s="76">
        <v>0</v>
      </c>
      <c r="CK242" s="76">
        <v>0</v>
      </c>
      <c r="CL242" s="76">
        <v>0</v>
      </c>
      <c r="CM242" s="64">
        <f t="shared" si="156"/>
        <v>0</v>
      </c>
      <c r="CN242" s="76">
        <v>0</v>
      </c>
      <c r="CO242" s="76">
        <v>0</v>
      </c>
      <c r="CP242" s="76">
        <v>0</v>
      </c>
      <c r="CQ242" s="64">
        <f t="shared" si="157"/>
        <v>0</v>
      </c>
      <c r="CR242" s="64">
        <f t="shared" si="158"/>
        <v>0</v>
      </c>
      <c r="CS242" s="76">
        <v>0</v>
      </c>
      <c r="CT242" s="76">
        <v>0</v>
      </c>
      <c r="CU242" s="76">
        <v>0</v>
      </c>
      <c r="CV242" s="76">
        <v>0</v>
      </c>
      <c r="CW242" s="64">
        <f t="shared" si="159"/>
        <v>0</v>
      </c>
      <c r="CX242" s="76">
        <v>0</v>
      </c>
      <c r="CY242" s="76">
        <v>0</v>
      </c>
      <c r="CZ242" s="76">
        <v>0</v>
      </c>
      <c r="DA242" s="64">
        <f t="shared" si="160"/>
        <v>0</v>
      </c>
      <c r="DB242" s="64">
        <f t="shared" si="161"/>
        <v>0</v>
      </c>
      <c r="DC242" s="76">
        <v>0</v>
      </c>
      <c r="DD242" s="76">
        <v>0</v>
      </c>
      <c r="DE242" s="76">
        <v>0</v>
      </c>
      <c r="DF242" s="76">
        <v>0</v>
      </c>
      <c r="DG242" s="82">
        <f t="shared" si="162"/>
        <v>0</v>
      </c>
      <c r="DH242" s="83">
        <v>0</v>
      </c>
      <c r="DI242" s="83">
        <v>0</v>
      </c>
      <c r="DJ242" s="83">
        <v>0</v>
      </c>
      <c r="DK242" s="67" t="e">
        <f>#REF!+#REF!+#REF!+#REF!</f>
        <v>#REF!</v>
      </c>
      <c r="DL242" s="67" t="e">
        <f>#REF!+#REF!+AK242+BX242</f>
        <v>#REF!</v>
      </c>
      <c r="DM242" s="67" t="e">
        <f>#REF!+#REF!+AL242+BY242</f>
        <v>#REF!</v>
      </c>
      <c r="DN242" s="67" t="e">
        <f>#REF!+#REF!+AM242+BZ242</f>
        <v>#REF!</v>
      </c>
      <c r="DO242" s="67" t="e">
        <f>#REF!+#REF!+AN242+CA242</f>
        <v>#REF!</v>
      </c>
      <c r="DP242" s="67" t="e">
        <f>#REF!+#REF!+AO242+CB242</f>
        <v>#REF!</v>
      </c>
      <c r="DQ242" s="67" t="e">
        <f>#REF!+#REF!+AP242+CC242</f>
        <v>#REF!</v>
      </c>
      <c r="DR242" s="67" t="e">
        <f>#REF!+#REF!+AQ242+CD242</f>
        <v>#REF!</v>
      </c>
      <c r="DS242" s="67" t="e">
        <f>#REF!+#REF!+AR242+CE242</f>
        <v>#REF!</v>
      </c>
      <c r="DT242" s="67" t="e">
        <f>#REF!+#REF!+AS242+CF242</f>
        <v>#REF!</v>
      </c>
      <c r="DU242" s="64" t="e">
        <f>DK242-#REF!</f>
        <v>#REF!</v>
      </c>
      <c r="DV24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2" s="64" t="e">
        <f t="shared" si="163"/>
        <v>#REF!</v>
      </c>
      <c r="DX242" s="64" t="e">
        <f>DN242-Таблица13[[#This Row],[ФОТ20]]</f>
        <v>#REF!</v>
      </c>
      <c r="DY242" s="64" t="e">
        <f>DO242-Таблица13[[#This Row],[ЕСН24]]</f>
        <v>#REF!</v>
      </c>
      <c r="DZ242" s="64" t="e">
        <f t="shared" si="164"/>
        <v>#REF!</v>
      </c>
      <c r="EA24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2" s="64" t="e">
        <f t="shared" si="165"/>
        <v>#REF!</v>
      </c>
      <c r="EC242" s="64" t="e">
        <f t="shared" si="166"/>
        <v>#REF!</v>
      </c>
      <c r="ED242" s="64" t="e">
        <f t="shared" si="167"/>
        <v>#REF!</v>
      </c>
    </row>
    <row r="243" spans="1:134" ht="45" hidden="1">
      <c r="A243" s="70" t="s">
        <v>226</v>
      </c>
      <c r="B243" s="70">
        <v>231</v>
      </c>
      <c r="C243" s="71" t="s">
        <v>227</v>
      </c>
      <c r="D243" s="72" t="s">
        <v>228</v>
      </c>
      <c r="E243" s="73">
        <v>1</v>
      </c>
      <c r="F243" s="74" t="s">
        <v>229</v>
      </c>
      <c r="G243" s="73" t="s">
        <v>247</v>
      </c>
      <c r="H243" s="73" t="s">
        <v>231</v>
      </c>
      <c r="I243" s="73" t="s">
        <v>232</v>
      </c>
      <c r="J243" s="14" t="s">
        <v>257</v>
      </c>
      <c r="K243" s="75" t="s">
        <v>258</v>
      </c>
      <c r="L243" s="75" t="s">
        <v>259</v>
      </c>
      <c r="M243" s="75" t="s">
        <v>325</v>
      </c>
      <c r="N243" s="75" t="s">
        <v>751</v>
      </c>
      <c r="O243" s="70"/>
      <c r="P243" s="76" t="s">
        <v>1041</v>
      </c>
      <c r="Q243" s="76" t="s">
        <v>1035</v>
      </c>
      <c r="R243" s="76" t="s">
        <v>1042</v>
      </c>
      <c r="S243" s="76" t="s">
        <v>986</v>
      </c>
      <c r="T243" s="77"/>
      <c r="U243" s="77"/>
      <c r="V243" s="76">
        <v>0</v>
      </c>
      <c r="W243" s="76">
        <v>0</v>
      </c>
      <c r="X243" s="78">
        <v>0</v>
      </c>
      <c r="Y243" s="76">
        <v>84.728200000000001</v>
      </c>
      <c r="Z243" s="76">
        <v>9.2617999999999991</v>
      </c>
      <c r="AA243" s="76">
        <v>26.300999999999998</v>
      </c>
      <c r="AB243" s="76">
        <v>334.3</v>
      </c>
      <c r="AC243" s="76">
        <v>120.29100000000001</v>
      </c>
      <c r="AD243" s="76">
        <v>0</v>
      </c>
      <c r="AE243" s="79">
        <v>0</v>
      </c>
      <c r="AF243" s="79">
        <v>0</v>
      </c>
      <c r="AG243" s="76">
        <v>120.29100000000001</v>
      </c>
      <c r="AH243" s="74">
        <v>43157</v>
      </c>
      <c r="AI243" s="74">
        <v>43184</v>
      </c>
      <c r="AJ243" s="93" t="s">
        <v>242</v>
      </c>
      <c r="AK243" s="63">
        <f t="shared" si="127"/>
        <v>0</v>
      </c>
      <c r="AL243" s="63">
        <f t="shared" si="128"/>
        <v>0</v>
      </c>
      <c r="AM243" s="63">
        <f t="shared" si="129"/>
        <v>0</v>
      </c>
      <c r="AN243" s="63">
        <f t="shared" si="130"/>
        <v>0</v>
      </c>
      <c r="AO243" s="63">
        <f t="shared" si="131"/>
        <v>0</v>
      </c>
      <c r="AP243" s="63">
        <f t="shared" si="132"/>
        <v>0</v>
      </c>
      <c r="AQ243" s="63">
        <f t="shared" si="133"/>
        <v>0</v>
      </c>
      <c r="AR243" s="63">
        <f t="shared" si="134"/>
        <v>0</v>
      </c>
      <c r="AS243" s="63">
        <f t="shared" si="135"/>
        <v>0</v>
      </c>
      <c r="AT243" s="64">
        <f t="shared" si="136"/>
        <v>0</v>
      </c>
      <c r="AU243" s="64">
        <f t="shared" si="137"/>
        <v>0</v>
      </c>
      <c r="AV243" s="76">
        <v>0</v>
      </c>
      <c r="AW243" s="76">
        <v>0</v>
      </c>
      <c r="AX243" s="76">
        <v>0</v>
      </c>
      <c r="AY243" s="76">
        <v>0</v>
      </c>
      <c r="AZ243" s="64">
        <f t="shared" si="138"/>
        <v>0</v>
      </c>
      <c r="BA243" s="76">
        <v>0</v>
      </c>
      <c r="BB243" s="76">
        <v>0</v>
      </c>
      <c r="BC243" s="76">
        <v>0</v>
      </c>
      <c r="BD243" s="64">
        <f t="shared" si="139"/>
        <v>0</v>
      </c>
      <c r="BE243" s="64">
        <f t="shared" si="140"/>
        <v>0</v>
      </c>
      <c r="BF243" s="76">
        <v>0</v>
      </c>
      <c r="BG243" s="76">
        <v>0</v>
      </c>
      <c r="BH243" s="76">
        <v>0</v>
      </c>
      <c r="BI243" s="76">
        <v>0</v>
      </c>
      <c r="BJ243" s="64">
        <f t="shared" si="141"/>
        <v>0</v>
      </c>
      <c r="BK243" s="76">
        <v>0</v>
      </c>
      <c r="BL243" s="76">
        <v>0</v>
      </c>
      <c r="BM243" s="76">
        <v>0</v>
      </c>
      <c r="BN243" s="76">
        <f t="shared" si="142"/>
        <v>0</v>
      </c>
      <c r="BO243" s="76">
        <f t="shared" si="143"/>
        <v>0</v>
      </c>
      <c r="BP243" s="76">
        <v>0</v>
      </c>
      <c r="BQ243" s="76">
        <v>0</v>
      </c>
      <c r="BR243" s="76">
        <v>0</v>
      </c>
      <c r="BS243" s="76">
        <v>0</v>
      </c>
      <c r="BT243" s="64">
        <f t="shared" si="144"/>
        <v>0</v>
      </c>
      <c r="BU243" s="76">
        <v>0</v>
      </c>
      <c r="BV243" s="76">
        <v>0</v>
      </c>
      <c r="BW243" s="76">
        <v>0</v>
      </c>
      <c r="BX243" s="76">
        <f t="shared" si="145"/>
        <v>0</v>
      </c>
      <c r="BY243" s="76">
        <f t="shared" si="146"/>
        <v>0</v>
      </c>
      <c r="BZ243" s="76">
        <f t="shared" si="147"/>
        <v>0</v>
      </c>
      <c r="CA243" s="76">
        <f t="shared" si="148"/>
        <v>0</v>
      </c>
      <c r="CB243" s="76">
        <f t="shared" si="149"/>
        <v>0</v>
      </c>
      <c r="CC243" s="76">
        <f t="shared" si="150"/>
        <v>0</v>
      </c>
      <c r="CD243" s="76">
        <f t="shared" si="151"/>
        <v>0</v>
      </c>
      <c r="CE243" s="76">
        <f t="shared" si="152"/>
        <v>0</v>
      </c>
      <c r="CF243" s="76">
        <f t="shared" si="153"/>
        <v>0</v>
      </c>
      <c r="CG243" s="76">
        <f t="shared" si="154"/>
        <v>0</v>
      </c>
      <c r="CH243" s="76">
        <f t="shared" si="155"/>
        <v>0</v>
      </c>
      <c r="CI243" s="76">
        <v>0</v>
      </c>
      <c r="CJ243" s="76">
        <v>0</v>
      </c>
      <c r="CK243" s="76">
        <v>0</v>
      </c>
      <c r="CL243" s="76">
        <v>0</v>
      </c>
      <c r="CM243" s="64">
        <f t="shared" si="156"/>
        <v>0</v>
      </c>
      <c r="CN243" s="76">
        <v>0</v>
      </c>
      <c r="CO243" s="76">
        <v>0</v>
      </c>
      <c r="CP243" s="76">
        <v>0</v>
      </c>
      <c r="CQ243" s="64">
        <f t="shared" si="157"/>
        <v>0</v>
      </c>
      <c r="CR243" s="64">
        <f t="shared" si="158"/>
        <v>0</v>
      </c>
      <c r="CS243" s="76">
        <v>0</v>
      </c>
      <c r="CT243" s="76">
        <v>0</v>
      </c>
      <c r="CU243" s="76">
        <v>0</v>
      </c>
      <c r="CV243" s="76">
        <v>0</v>
      </c>
      <c r="CW243" s="64">
        <f t="shared" si="159"/>
        <v>0</v>
      </c>
      <c r="CX243" s="76">
        <v>0</v>
      </c>
      <c r="CY243" s="76">
        <v>0</v>
      </c>
      <c r="CZ243" s="76">
        <v>0</v>
      </c>
      <c r="DA243" s="64">
        <f t="shared" si="160"/>
        <v>0</v>
      </c>
      <c r="DB243" s="64">
        <f t="shared" si="161"/>
        <v>0</v>
      </c>
      <c r="DC243" s="76">
        <v>0</v>
      </c>
      <c r="DD243" s="76">
        <v>0</v>
      </c>
      <c r="DE243" s="76">
        <v>0</v>
      </c>
      <c r="DF243" s="76">
        <v>0</v>
      </c>
      <c r="DG243" s="82">
        <f t="shared" si="162"/>
        <v>0</v>
      </c>
      <c r="DH243" s="83">
        <v>0</v>
      </c>
      <c r="DI243" s="83">
        <v>0</v>
      </c>
      <c r="DJ243" s="83">
        <v>0</v>
      </c>
      <c r="DK243" s="67" t="e">
        <f>#REF!+#REF!+#REF!+#REF!</f>
        <v>#REF!</v>
      </c>
      <c r="DL243" s="67" t="e">
        <f>#REF!+#REF!+AK243+BX243</f>
        <v>#REF!</v>
      </c>
      <c r="DM243" s="67" t="e">
        <f>#REF!+#REF!+AL243+BY243</f>
        <v>#REF!</v>
      </c>
      <c r="DN243" s="67" t="e">
        <f>#REF!+#REF!+AM243+BZ243</f>
        <v>#REF!</v>
      </c>
      <c r="DO243" s="67" t="e">
        <f>#REF!+#REF!+AN243+CA243</f>
        <v>#REF!</v>
      </c>
      <c r="DP243" s="67" t="e">
        <f>#REF!+#REF!+AO243+CB243</f>
        <v>#REF!</v>
      </c>
      <c r="DQ243" s="67" t="e">
        <f>#REF!+#REF!+AP243+CC243</f>
        <v>#REF!</v>
      </c>
      <c r="DR243" s="67" t="e">
        <f>#REF!+#REF!+AQ243+CD243</f>
        <v>#REF!</v>
      </c>
      <c r="DS243" s="67" t="e">
        <f>#REF!+#REF!+AR243+CE243</f>
        <v>#REF!</v>
      </c>
      <c r="DT243" s="67" t="e">
        <f>#REF!+#REF!+AS243+CF243</f>
        <v>#REF!</v>
      </c>
      <c r="DU243" s="64" t="e">
        <f>DK243-#REF!</f>
        <v>#REF!</v>
      </c>
      <c r="DV24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3" s="64" t="e">
        <f t="shared" si="163"/>
        <v>#REF!</v>
      </c>
      <c r="DX243" s="64" t="e">
        <f>DN243-Таблица13[[#This Row],[ФОТ20]]</f>
        <v>#REF!</v>
      </c>
      <c r="DY243" s="64" t="e">
        <f>DO243-Таблица13[[#This Row],[ЕСН24]]</f>
        <v>#REF!</v>
      </c>
      <c r="DZ243" s="64" t="e">
        <f t="shared" si="164"/>
        <v>#REF!</v>
      </c>
      <c r="EA24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3" s="64" t="e">
        <f t="shared" si="165"/>
        <v>#REF!</v>
      </c>
      <c r="EC243" s="64" t="e">
        <f t="shared" si="166"/>
        <v>#REF!</v>
      </c>
      <c r="ED243" s="64" t="e">
        <f t="shared" si="167"/>
        <v>#REF!</v>
      </c>
    </row>
    <row r="244" spans="1:134" ht="45" hidden="1">
      <c r="A244" s="70" t="s">
        <v>226</v>
      </c>
      <c r="B244" s="70">
        <v>232</v>
      </c>
      <c r="C244" s="71" t="s">
        <v>227</v>
      </c>
      <c r="D244" s="72" t="s">
        <v>228</v>
      </c>
      <c r="E244" s="73">
        <v>1</v>
      </c>
      <c r="F244" s="74" t="s">
        <v>229</v>
      </c>
      <c r="G244" s="73" t="s">
        <v>247</v>
      </c>
      <c r="H244" s="73" t="s">
        <v>231</v>
      </c>
      <c r="I244" s="73" t="s">
        <v>232</v>
      </c>
      <c r="J244" s="14" t="s">
        <v>257</v>
      </c>
      <c r="K244" s="75" t="s">
        <v>258</v>
      </c>
      <c r="L244" s="75" t="s">
        <v>259</v>
      </c>
      <c r="M244" s="75" t="s">
        <v>325</v>
      </c>
      <c r="N244" s="75" t="s">
        <v>751</v>
      </c>
      <c r="O244" s="70"/>
      <c r="P244" s="76" t="s">
        <v>1043</v>
      </c>
      <c r="Q244" s="76" t="s">
        <v>1032</v>
      </c>
      <c r="R244" s="76" t="s">
        <v>1044</v>
      </c>
      <c r="S244" s="76" t="s">
        <v>986</v>
      </c>
      <c r="T244" s="77"/>
      <c r="U244" s="77"/>
      <c r="V244" s="76">
        <v>0</v>
      </c>
      <c r="W244" s="76">
        <v>0</v>
      </c>
      <c r="X244" s="78">
        <v>0</v>
      </c>
      <c r="Y244" s="76">
        <v>33.012</v>
      </c>
      <c r="Z244" s="76">
        <v>0.35980000000000001</v>
      </c>
      <c r="AA244" s="76">
        <v>0</v>
      </c>
      <c r="AB244" s="76">
        <v>110.79</v>
      </c>
      <c r="AC244" s="76">
        <v>33.371700000000004</v>
      </c>
      <c r="AD244" s="76">
        <v>0</v>
      </c>
      <c r="AE244" s="79">
        <v>0</v>
      </c>
      <c r="AF244" s="79">
        <v>0</v>
      </c>
      <c r="AG244" s="76">
        <v>33.371700000000004</v>
      </c>
      <c r="AH244" s="74">
        <v>43160</v>
      </c>
      <c r="AI244" s="74">
        <v>43184</v>
      </c>
      <c r="AJ244" s="93" t="s">
        <v>242</v>
      </c>
      <c r="AK244" s="63">
        <f t="shared" si="127"/>
        <v>0</v>
      </c>
      <c r="AL244" s="63">
        <f t="shared" si="128"/>
        <v>0</v>
      </c>
      <c r="AM244" s="63">
        <f t="shared" si="129"/>
        <v>0</v>
      </c>
      <c r="AN244" s="63">
        <f t="shared" si="130"/>
        <v>0</v>
      </c>
      <c r="AO244" s="63">
        <f t="shared" si="131"/>
        <v>0</v>
      </c>
      <c r="AP244" s="63">
        <f t="shared" si="132"/>
        <v>0</v>
      </c>
      <c r="AQ244" s="63">
        <f t="shared" si="133"/>
        <v>0</v>
      </c>
      <c r="AR244" s="63">
        <f t="shared" si="134"/>
        <v>0</v>
      </c>
      <c r="AS244" s="63">
        <f t="shared" si="135"/>
        <v>0</v>
      </c>
      <c r="AT244" s="64">
        <f t="shared" si="136"/>
        <v>0</v>
      </c>
      <c r="AU244" s="64">
        <f t="shared" si="137"/>
        <v>0</v>
      </c>
      <c r="AV244" s="76">
        <v>0</v>
      </c>
      <c r="AW244" s="76">
        <v>0</v>
      </c>
      <c r="AX244" s="76">
        <v>0</v>
      </c>
      <c r="AY244" s="76">
        <v>0</v>
      </c>
      <c r="AZ244" s="64">
        <f t="shared" si="138"/>
        <v>0</v>
      </c>
      <c r="BA244" s="76">
        <v>0</v>
      </c>
      <c r="BB244" s="76">
        <v>0</v>
      </c>
      <c r="BC244" s="76">
        <v>0</v>
      </c>
      <c r="BD244" s="64">
        <f t="shared" si="139"/>
        <v>0</v>
      </c>
      <c r="BE244" s="64">
        <f t="shared" si="140"/>
        <v>0</v>
      </c>
      <c r="BF244" s="76">
        <v>0</v>
      </c>
      <c r="BG244" s="76">
        <v>0</v>
      </c>
      <c r="BH244" s="76">
        <v>0</v>
      </c>
      <c r="BI244" s="76">
        <v>0</v>
      </c>
      <c r="BJ244" s="64">
        <f t="shared" si="141"/>
        <v>0</v>
      </c>
      <c r="BK244" s="76">
        <v>0</v>
      </c>
      <c r="BL244" s="76">
        <v>0</v>
      </c>
      <c r="BM244" s="76">
        <v>0</v>
      </c>
      <c r="BN244" s="76">
        <f t="shared" si="142"/>
        <v>0</v>
      </c>
      <c r="BO244" s="76">
        <f t="shared" si="143"/>
        <v>0</v>
      </c>
      <c r="BP244" s="76">
        <v>0</v>
      </c>
      <c r="BQ244" s="76">
        <v>0</v>
      </c>
      <c r="BR244" s="76">
        <v>0</v>
      </c>
      <c r="BS244" s="76">
        <v>0</v>
      </c>
      <c r="BT244" s="64">
        <f t="shared" si="144"/>
        <v>0</v>
      </c>
      <c r="BU244" s="76">
        <v>0</v>
      </c>
      <c r="BV244" s="76">
        <v>0</v>
      </c>
      <c r="BW244" s="76">
        <v>0</v>
      </c>
      <c r="BX244" s="76">
        <f t="shared" si="145"/>
        <v>0</v>
      </c>
      <c r="BY244" s="76">
        <f t="shared" si="146"/>
        <v>0</v>
      </c>
      <c r="BZ244" s="76">
        <f t="shared" si="147"/>
        <v>0</v>
      </c>
      <c r="CA244" s="76">
        <f t="shared" si="148"/>
        <v>0</v>
      </c>
      <c r="CB244" s="76">
        <f t="shared" si="149"/>
        <v>0</v>
      </c>
      <c r="CC244" s="76">
        <f t="shared" si="150"/>
        <v>0</v>
      </c>
      <c r="CD244" s="76">
        <f t="shared" si="151"/>
        <v>0</v>
      </c>
      <c r="CE244" s="76">
        <f t="shared" si="152"/>
        <v>0</v>
      </c>
      <c r="CF244" s="76">
        <f t="shared" si="153"/>
        <v>0</v>
      </c>
      <c r="CG244" s="76">
        <f t="shared" si="154"/>
        <v>0</v>
      </c>
      <c r="CH244" s="76">
        <f t="shared" si="155"/>
        <v>0</v>
      </c>
      <c r="CI244" s="76">
        <v>0</v>
      </c>
      <c r="CJ244" s="76">
        <v>0</v>
      </c>
      <c r="CK244" s="76">
        <v>0</v>
      </c>
      <c r="CL244" s="76">
        <v>0</v>
      </c>
      <c r="CM244" s="64">
        <f t="shared" si="156"/>
        <v>0</v>
      </c>
      <c r="CN244" s="76">
        <v>0</v>
      </c>
      <c r="CO244" s="76">
        <v>0</v>
      </c>
      <c r="CP244" s="76">
        <v>0</v>
      </c>
      <c r="CQ244" s="64">
        <f t="shared" si="157"/>
        <v>0</v>
      </c>
      <c r="CR244" s="64">
        <f t="shared" si="158"/>
        <v>0</v>
      </c>
      <c r="CS244" s="76">
        <v>0</v>
      </c>
      <c r="CT244" s="76">
        <v>0</v>
      </c>
      <c r="CU244" s="76">
        <v>0</v>
      </c>
      <c r="CV244" s="76">
        <v>0</v>
      </c>
      <c r="CW244" s="64">
        <f t="shared" si="159"/>
        <v>0</v>
      </c>
      <c r="CX244" s="76">
        <v>0</v>
      </c>
      <c r="CY244" s="76">
        <v>0</v>
      </c>
      <c r="CZ244" s="76">
        <v>0</v>
      </c>
      <c r="DA244" s="64">
        <f t="shared" si="160"/>
        <v>0</v>
      </c>
      <c r="DB244" s="64">
        <f t="shared" si="161"/>
        <v>0</v>
      </c>
      <c r="DC244" s="76">
        <v>0</v>
      </c>
      <c r="DD244" s="76">
        <v>0</v>
      </c>
      <c r="DE244" s="76">
        <v>0</v>
      </c>
      <c r="DF244" s="76">
        <v>0</v>
      </c>
      <c r="DG244" s="82">
        <f t="shared" si="162"/>
        <v>0</v>
      </c>
      <c r="DH244" s="83">
        <v>0</v>
      </c>
      <c r="DI244" s="83">
        <v>0</v>
      </c>
      <c r="DJ244" s="83">
        <v>0</v>
      </c>
      <c r="DK244" s="67" t="e">
        <f>#REF!+#REF!+#REF!+#REF!</f>
        <v>#REF!</v>
      </c>
      <c r="DL244" s="67" t="e">
        <f>#REF!+#REF!+AK244+BX244</f>
        <v>#REF!</v>
      </c>
      <c r="DM244" s="67" t="e">
        <f>#REF!+#REF!+AL244+BY244</f>
        <v>#REF!</v>
      </c>
      <c r="DN244" s="67" t="e">
        <f>#REF!+#REF!+AM244+BZ244</f>
        <v>#REF!</v>
      </c>
      <c r="DO244" s="67" t="e">
        <f>#REF!+#REF!+AN244+CA244</f>
        <v>#REF!</v>
      </c>
      <c r="DP244" s="67" t="e">
        <f>#REF!+#REF!+AO244+CB244</f>
        <v>#REF!</v>
      </c>
      <c r="DQ244" s="67" t="e">
        <f>#REF!+#REF!+AP244+CC244</f>
        <v>#REF!</v>
      </c>
      <c r="DR244" s="67" t="e">
        <f>#REF!+#REF!+AQ244+CD244</f>
        <v>#REF!</v>
      </c>
      <c r="DS244" s="67" t="e">
        <f>#REF!+#REF!+AR244+CE244</f>
        <v>#REF!</v>
      </c>
      <c r="DT244" s="67" t="e">
        <f>#REF!+#REF!+AS244+CF244</f>
        <v>#REF!</v>
      </c>
      <c r="DU244" s="64" t="e">
        <f>DK244-#REF!</f>
        <v>#REF!</v>
      </c>
      <c r="DV24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4" s="64" t="e">
        <f t="shared" si="163"/>
        <v>#REF!</v>
      </c>
      <c r="DX244" s="64" t="e">
        <f>DN244-Таблица13[[#This Row],[ФОТ20]]</f>
        <v>#REF!</v>
      </c>
      <c r="DY244" s="64" t="e">
        <f>DO244-Таблица13[[#This Row],[ЕСН24]]</f>
        <v>#REF!</v>
      </c>
      <c r="DZ244" s="64" t="e">
        <f t="shared" si="164"/>
        <v>#REF!</v>
      </c>
      <c r="EA24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4" s="64" t="e">
        <f t="shared" si="165"/>
        <v>#REF!</v>
      </c>
      <c r="EC244" s="64" t="e">
        <f t="shared" si="166"/>
        <v>#REF!</v>
      </c>
      <c r="ED244" s="64" t="e">
        <f t="shared" si="167"/>
        <v>#REF!</v>
      </c>
    </row>
    <row r="245" spans="1:134" ht="45" hidden="1">
      <c r="A245" s="70" t="s">
        <v>226</v>
      </c>
      <c r="B245" s="70">
        <v>233</v>
      </c>
      <c r="C245" s="71" t="s">
        <v>227</v>
      </c>
      <c r="D245" s="72" t="s">
        <v>228</v>
      </c>
      <c r="E245" s="73">
        <v>1</v>
      </c>
      <c r="F245" s="74" t="s">
        <v>229</v>
      </c>
      <c r="G245" s="73" t="s">
        <v>247</v>
      </c>
      <c r="H245" s="73" t="s">
        <v>231</v>
      </c>
      <c r="I245" s="73" t="s">
        <v>232</v>
      </c>
      <c r="J245" s="14" t="s">
        <v>404</v>
      </c>
      <c r="K245" s="75" t="s">
        <v>268</v>
      </c>
      <c r="L245" s="75" t="s">
        <v>290</v>
      </c>
      <c r="M245" s="75" t="s">
        <v>333</v>
      </c>
      <c r="N245" s="75" t="s">
        <v>1045</v>
      </c>
      <c r="O245" s="70"/>
      <c r="P245" s="76" t="s">
        <v>1046</v>
      </c>
      <c r="Q245" s="76" t="s">
        <v>1047</v>
      </c>
      <c r="R245" s="76" t="s">
        <v>1048</v>
      </c>
      <c r="S245" s="76" t="s">
        <v>986</v>
      </c>
      <c r="T245" s="77"/>
      <c r="U245" s="77"/>
      <c r="V245" s="76">
        <v>0</v>
      </c>
      <c r="W245" s="76">
        <v>0</v>
      </c>
      <c r="X245" s="78">
        <v>0</v>
      </c>
      <c r="Y245" s="76">
        <v>228.02770000000001</v>
      </c>
      <c r="Z245" s="76">
        <v>0</v>
      </c>
      <c r="AA245" s="76">
        <v>66.772300000000001</v>
      </c>
      <c r="AB245" s="76">
        <v>797.1</v>
      </c>
      <c r="AC245" s="76">
        <v>294.8</v>
      </c>
      <c r="AD245" s="76">
        <v>0</v>
      </c>
      <c r="AE245" s="79">
        <v>0</v>
      </c>
      <c r="AF245" s="79">
        <v>0</v>
      </c>
      <c r="AG245" s="76">
        <v>294.8</v>
      </c>
      <c r="AH245" s="74">
        <v>43101</v>
      </c>
      <c r="AI245" s="74">
        <v>43465</v>
      </c>
      <c r="AJ245" s="93" t="s">
        <v>242</v>
      </c>
      <c r="AK245" s="63">
        <f t="shared" si="127"/>
        <v>0</v>
      </c>
      <c r="AL245" s="63">
        <f t="shared" si="128"/>
        <v>0</v>
      </c>
      <c r="AM245" s="63">
        <f t="shared" si="129"/>
        <v>0</v>
      </c>
      <c r="AN245" s="63">
        <f t="shared" si="130"/>
        <v>0</v>
      </c>
      <c r="AO245" s="63">
        <f t="shared" si="131"/>
        <v>0</v>
      </c>
      <c r="AP245" s="63">
        <f t="shared" si="132"/>
        <v>193.09949999999998</v>
      </c>
      <c r="AQ245" s="63">
        <f t="shared" si="133"/>
        <v>136.81659999999999</v>
      </c>
      <c r="AR245" s="63">
        <f t="shared" si="134"/>
        <v>0</v>
      </c>
      <c r="AS245" s="63">
        <f t="shared" si="135"/>
        <v>56.282899999999998</v>
      </c>
      <c r="AT245" s="64">
        <f t="shared" si="136"/>
        <v>68.408299999999997</v>
      </c>
      <c r="AU245" s="64">
        <f t="shared" si="137"/>
        <v>0</v>
      </c>
      <c r="AV245" s="76">
        <v>0</v>
      </c>
      <c r="AW245" s="76">
        <v>0</v>
      </c>
      <c r="AX245" s="76">
        <v>0</v>
      </c>
      <c r="AY245" s="76">
        <v>0</v>
      </c>
      <c r="AZ245" s="64">
        <f t="shared" si="138"/>
        <v>76.275399999999991</v>
      </c>
      <c r="BA245" s="76">
        <v>68.408299999999997</v>
      </c>
      <c r="BB245" s="76">
        <v>0</v>
      </c>
      <c r="BC245" s="76">
        <v>7.8671000000000006</v>
      </c>
      <c r="BD245" s="64">
        <f t="shared" si="139"/>
        <v>50.850200000000001</v>
      </c>
      <c r="BE245" s="64">
        <f t="shared" si="140"/>
        <v>0</v>
      </c>
      <c r="BF245" s="76">
        <v>0</v>
      </c>
      <c r="BG245" s="76">
        <v>0</v>
      </c>
      <c r="BH245" s="76">
        <v>0</v>
      </c>
      <c r="BI245" s="76">
        <v>0</v>
      </c>
      <c r="BJ245" s="64">
        <f t="shared" si="141"/>
        <v>50.850200000000001</v>
      </c>
      <c r="BK245" s="76">
        <v>45.605499999999999</v>
      </c>
      <c r="BL245" s="76">
        <v>0</v>
      </c>
      <c r="BM245" s="76">
        <v>5.2446999999999999</v>
      </c>
      <c r="BN245" s="76">
        <f t="shared" si="142"/>
        <v>65.9739</v>
      </c>
      <c r="BO245" s="76">
        <f t="shared" si="143"/>
        <v>0</v>
      </c>
      <c r="BP245" s="76">
        <v>0</v>
      </c>
      <c r="BQ245" s="76">
        <v>0</v>
      </c>
      <c r="BR245" s="76">
        <v>0</v>
      </c>
      <c r="BS245" s="76">
        <v>0</v>
      </c>
      <c r="BT245" s="64">
        <f t="shared" si="144"/>
        <v>65.9739</v>
      </c>
      <c r="BU245" s="76">
        <v>22.802800000000001</v>
      </c>
      <c r="BV245" s="76">
        <v>0</v>
      </c>
      <c r="BW245" s="76">
        <v>43.171099999999996</v>
      </c>
      <c r="BX245" s="76">
        <f t="shared" si="145"/>
        <v>0</v>
      </c>
      <c r="BY245" s="76">
        <f t="shared" si="146"/>
        <v>0</v>
      </c>
      <c r="BZ245" s="76">
        <f t="shared" si="147"/>
        <v>0</v>
      </c>
      <c r="CA245" s="76">
        <f t="shared" si="148"/>
        <v>0</v>
      </c>
      <c r="CB245" s="76">
        <f t="shared" si="149"/>
        <v>0</v>
      </c>
      <c r="CC245" s="76">
        <f t="shared" si="150"/>
        <v>0</v>
      </c>
      <c r="CD245" s="76">
        <f t="shared" si="151"/>
        <v>0</v>
      </c>
      <c r="CE245" s="76">
        <f t="shared" si="152"/>
        <v>0</v>
      </c>
      <c r="CF245" s="76">
        <f t="shared" si="153"/>
        <v>0</v>
      </c>
      <c r="CG245" s="76">
        <f t="shared" si="154"/>
        <v>0</v>
      </c>
      <c r="CH245" s="76">
        <f t="shared" si="155"/>
        <v>0</v>
      </c>
      <c r="CI245" s="76">
        <v>0</v>
      </c>
      <c r="CJ245" s="76">
        <v>0</v>
      </c>
      <c r="CK245" s="76">
        <v>0</v>
      </c>
      <c r="CL245" s="76">
        <v>0</v>
      </c>
      <c r="CM245" s="64">
        <f t="shared" si="156"/>
        <v>0</v>
      </c>
      <c r="CN245" s="76">
        <v>0</v>
      </c>
      <c r="CO245" s="76">
        <v>0</v>
      </c>
      <c r="CP245" s="76">
        <v>0</v>
      </c>
      <c r="CQ245" s="64">
        <f t="shared" si="157"/>
        <v>0</v>
      </c>
      <c r="CR245" s="64">
        <f t="shared" si="158"/>
        <v>0</v>
      </c>
      <c r="CS245" s="76">
        <v>0</v>
      </c>
      <c r="CT245" s="76">
        <v>0</v>
      </c>
      <c r="CU245" s="76">
        <v>0</v>
      </c>
      <c r="CV245" s="76">
        <v>0</v>
      </c>
      <c r="CW245" s="64">
        <f t="shared" si="159"/>
        <v>0</v>
      </c>
      <c r="CX245" s="76">
        <v>0</v>
      </c>
      <c r="CY245" s="76">
        <v>0</v>
      </c>
      <c r="CZ245" s="76">
        <v>0</v>
      </c>
      <c r="DA245" s="64">
        <f t="shared" si="160"/>
        <v>0</v>
      </c>
      <c r="DB245" s="64">
        <f t="shared" si="161"/>
        <v>0</v>
      </c>
      <c r="DC245" s="76">
        <v>0</v>
      </c>
      <c r="DD245" s="76">
        <v>0</v>
      </c>
      <c r="DE245" s="76">
        <v>0</v>
      </c>
      <c r="DF245" s="76">
        <v>0</v>
      </c>
      <c r="DG245" s="82">
        <f t="shared" si="162"/>
        <v>0</v>
      </c>
      <c r="DH245" s="83">
        <v>0</v>
      </c>
      <c r="DI245" s="83">
        <v>0</v>
      </c>
      <c r="DJ245" s="83">
        <v>0</v>
      </c>
      <c r="DK245" s="67" t="e">
        <f>#REF!+#REF!+#REF!+#REF!</f>
        <v>#REF!</v>
      </c>
      <c r="DL245" s="67" t="e">
        <f>#REF!+#REF!+AK245+BX245</f>
        <v>#REF!</v>
      </c>
      <c r="DM245" s="67" t="e">
        <f>#REF!+#REF!+AL245+BY245</f>
        <v>#REF!</v>
      </c>
      <c r="DN245" s="67" t="e">
        <f>#REF!+#REF!+AM245+BZ245</f>
        <v>#REF!</v>
      </c>
      <c r="DO245" s="67" t="e">
        <f>#REF!+#REF!+AN245+CA245</f>
        <v>#REF!</v>
      </c>
      <c r="DP245" s="67" t="e">
        <f>#REF!+#REF!+AO245+CB245</f>
        <v>#REF!</v>
      </c>
      <c r="DQ245" s="67" t="e">
        <f>#REF!+#REF!+AP245+CC245</f>
        <v>#REF!</v>
      </c>
      <c r="DR245" s="67" t="e">
        <f>#REF!+#REF!+AQ245+CD245</f>
        <v>#REF!</v>
      </c>
      <c r="DS245" s="67" t="e">
        <f>#REF!+#REF!+AR245+CE245</f>
        <v>#REF!</v>
      </c>
      <c r="DT245" s="67" t="e">
        <f>#REF!+#REF!+AS245+CF245</f>
        <v>#REF!</v>
      </c>
      <c r="DU245" s="64" t="e">
        <f>DK245-#REF!</f>
        <v>#REF!</v>
      </c>
      <c r="DV24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5" s="64" t="e">
        <f t="shared" si="163"/>
        <v>#REF!</v>
      </c>
      <c r="DX245" s="64" t="e">
        <f>DN245-Таблица13[[#This Row],[ФОТ20]]</f>
        <v>#REF!</v>
      </c>
      <c r="DY245" s="64" t="e">
        <f>DO245-Таблица13[[#This Row],[ЕСН24]]</f>
        <v>#REF!</v>
      </c>
      <c r="DZ245" s="64" t="e">
        <f t="shared" si="164"/>
        <v>#REF!</v>
      </c>
      <c r="EA24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5" s="64" t="e">
        <f t="shared" si="165"/>
        <v>#REF!</v>
      </c>
      <c r="EC245" s="64" t="e">
        <f t="shared" si="166"/>
        <v>#REF!</v>
      </c>
      <c r="ED245" s="64" t="e">
        <f t="shared" si="167"/>
        <v>#REF!</v>
      </c>
    </row>
    <row r="246" spans="1:134" ht="45" hidden="1">
      <c r="A246" s="70" t="s">
        <v>226</v>
      </c>
      <c r="B246" s="70">
        <v>234</v>
      </c>
      <c r="C246" s="71" t="s">
        <v>227</v>
      </c>
      <c r="D246" s="72" t="s">
        <v>228</v>
      </c>
      <c r="E246" s="73">
        <v>1</v>
      </c>
      <c r="F246" s="74" t="s">
        <v>229</v>
      </c>
      <c r="G246" s="73" t="s">
        <v>247</v>
      </c>
      <c r="H246" s="73" t="s">
        <v>231</v>
      </c>
      <c r="I246" s="73" t="s">
        <v>232</v>
      </c>
      <c r="J246" s="14" t="s">
        <v>404</v>
      </c>
      <c r="K246" s="75" t="s">
        <v>268</v>
      </c>
      <c r="L246" s="75" t="s">
        <v>290</v>
      </c>
      <c r="M246" s="75" t="s">
        <v>333</v>
      </c>
      <c r="N246" s="75" t="s">
        <v>1049</v>
      </c>
      <c r="O246" s="70"/>
      <c r="P246" s="76" t="s">
        <v>1050</v>
      </c>
      <c r="Q246" s="76" t="s">
        <v>409</v>
      </c>
      <c r="R246" s="76" t="s">
        <v>1051</v>
      </c>
      <c r="S246" s="76" t="s">
        <v>986</v>
      </c>
      <c r="T246" s="77"/>
      <c r="U246" s="77"/>
      <c r="V246" s="76">
        <v>0</v>
      </c>
      <c r="W246" s="76">
        <v>0</v>
      </c>
      <c r="X246" s="78">
        <v>0</v>
      </c>
      <c r="Y246" s="76">
        <v>108.11659999999999</v>
      </c>
      <c r="Z246" s="76">
        <v>8.5896000000000008</v>
      </c>
      <c r="AA246" s="76">
        <v>33.100300000000004</v>
      </c>
      <c r="AB246" s="76">
        <v>425.86</v>
      </c>
      <c r="AC246" s="76">
        <v>149.8065</v>
      </c>
      <c r="AD246" s="76">
        <v>0</v>
      </c>
      <c r="AE246" s="79">
        <v>0</v>
      </c>
      <c r="AF246" s="79">
        <v>0</v>
      </c>
      <c r="AG246" s="76">
        <v>149.8065</v>
      </c>
      <c r="AH246" s="74">
        <v>43101</v>
      </c>
      <c r="AI246" s="74">
        <v>43465</v>
      </c>
      <c r="AJ246" s="93" t="s">
        <v>242</v>
      </c>
      <c r="AK246" s="63">
        <f t="shared" si="127"/>
        <v>0</v>
      </c>
      <c r="AL246" s="63">
        <f t="shared" si="128"/>
        <v>0</v>
      </c>
      <c r="AM246" s="63">
        <f t="shared" si="129"/>
        <v>0</v>
      </c>
      <c r="AN246" s="63">
        <f t="shared" si="130"/>
        <v>0</v>
      </c>
      <c r="AO246" s="63">
        <f t="shared" si="131"/>
        <v>0</v>
      </c>
      <c r="AP246" s="63">
        <f t="shared" si="132"/>
        <v>99.875900000000001</v>
      </c>
      <c r="AQ246" s="63">
        <f t="shared" si="133"/>
        <v>72.081299999999999</v>
      </c>
      <c r="AR246" s="63">
        <f t="shared" si="134"/>
        <v>5.726700000000001</v>
      </c>
      <c r="AS246" s="63">
        <f t="shared" si="135"/>
        <v>22.067899999999998</v>
      </c>
      <c r="AT246" s="64">
        <f t="shared" si="136"/>
        <v>36.035200000000003</v>
      </c>
      <c r="AU246" s="64">
        <f t="shared" si="137"/>
        <v>0</v>
      </c>
      <c r="AV246" s="76">
        <v>0</v>
      </c>
      <c r="AW246" s="76">
        <v>0</v>
      </c>
      <c r="AX246" s="76">
        <v>0</v>
      </c>
      <c r="AY246" s="76">
        <v>0</v>
      </c>
      <c r="AZ246" s="64">
        <f t="shared" si="138"/>
        <v>49.930400000000006</v>
      </c>
      <c r="BA246" s="76">
        <v>36.035200000000003</v>
      </c>
      <c r="BB246" s="76">
        <v>2.8629000000000002</v>
      </c>
      <c r="BC246" s="76">
        <v>11.032299999999999</v>
      </c>
      <c r="BD246" s="64">
        <f t="shared" si="139"/>
        <v>49.945499999999996</v>
      </c>
      <c r="BE246" s="64">
        <f t="shared" si="140"/>
        <v>0</v>
      </c>
      <c r="BF246" s="76">
        <v>0</v>
      </c>
      <c r="BG246" s="76">
        <v>0</v>
      </c>
      <c r="BH246" s="76">
        <v>0</v>
      </c>
      <c r="BI246" s="76">
        <v>0</v>
      </c>
      <c r="BJ246" s="64">
        <f t="shared" si="141"/>
        <v>49.945499999999996</v>
      </c>
      <c r="BK246" s="76">
        <v>36.046100000000003</v>
      </c>
      <c r="BL246" s="76">
        <v>2.8638000000000003</v>
      </c>
      <c r="BM246" s="76">
        <v>11.035599999999999</v>
      </c>
      <c r="BN246" s="76">
        <f t="shared" si="142"/>
        <v>0</v>
      </c>
      <c r="BO246" s="76">
        <f t="shared" si="143"/>
        <v>0</v>
      </c>
      <c r="BP246" s="76">
        <v>0</v>
      </c>
      <c r="BQ246" s="76">
        <v>0</v>
      </c>
      <c r="BR246" s="76">
        <v>0</v>
      </c>
      <c r="BS246" s="76">
        <v>0</v>
      </c>
      <c r="BT246" s="64">
        <f t="shared" si="144"/>
        <v>0</v>
      </c>
      <c r="BU246" s="76">
        <v>0</v>
      </c>
      <c r="BV246" s="76">
        <v>0</v>
      </c>
      <c r="BW246" s="76">
        <v>0</v>
      </c>
      <c r="BX246" s="76">
        <f t="shared" si="145"/>
        <v>0</v>
      </c>
      <c r="BY246" s="76">
        <f t="shared" si="146"/>
        <v>0</v>
      </c>
      <c r="BZ246" s="76">
        <f t="shared" si="147"/>
        <v>0</v>
      </c>
      <c r="CA246" s="76">
        <f t="shared" si="148"/>
        <v>0</v>
      </c>
      <c r="CB246" s="76">
        <f t="shared" si="149"/>
        <v>0</v>
      </c>
      <c r="CC246" s="76">
        <f t="shared" si="150"/>
        <v>0</v>
      </c>
      <c r="CD246" s="76">
        <f t="shared" si="151"/>
        <v>0</v>
      </c>
      <c r="CE246" s="76">
        <f t="shared" si="152"/>
        <v>0</v>
      </c>
      <c r="CF246" s="76">
        <f t="shared" si="153"/>
        <v>0</v>
      </c>
      <c r="CG246" s="76">
        <f t="shared" si="154"/>
        <v>0</v>
      </c>
      <c r="CH246" s="76">
        <f t="shared" si="155"/>
        <v>0</v>
      </c>
      <c r="CI246" s="76">
        <v>0</v>
      </c>
      <c r="CJ246" s="76">
        <v>0</v>
      </c>
      <c r="CK246" s="76">
        <v>0</v>
      </c>
      <c r="CL246" s="76">
        <v>0</v>
      </c>
      <c r="CM246" s="64">
        <f t="shared" si="156"/>
        <v>0</v>
      </c>
      <c r="CN246" s="76">
        <v>0</v>
      </c>
      <c r="CO246" s="76">
        <v>0</v>
      </c>
      <c r="CP246" s="76">
        <v>0</v>
      </c>
      <c r="CQ246" s="64">
        <f t="shared" si="157"/>
        <v>0</v>
      </c>
      <c r="CR246" s="64">
        <f t="shared" si="158"/>
        <v>0</v>
      </c>
      <c r="CS246" s="76">
        <v>0</v>
      </c>
      <c r="CT246" s="76">
        <v>0</v>
      </c>
      <c r="CU246" s="76">
        <v>0</v>
      </c>
      <c r="CV246" s="76">
        <v>0</v>
      </c>
      <c r="CW246" s="64">
        <f t="shared" si="159"/>
        <v>0</v>
      </c>
      <c r="CX246" s="76">
        <v>0</v>
      </c>
      <c r="CY246" s="76">
        <v>0</v>
      </c>
      <c r="CZ246" s="76">
        <v>0</v>
      </c>
      <c r="DA246" s="64">
        <f t="shared" si="160"/>
        <v>0</v>
      </c>
      <c r="DB246" s="64">
        <f t="shared" si="161"/>
        <v>0</v>
      </c>
      <c r="DC246" s="76">
        <v>0</v>
      </c>
      <c r="DD246" s="76">
        <v>0</v>
      </c>
      <c r="DE246" s="76">
        <v>0</v>
      </c>
      <c r="DF246" s="76">
        <v>0</v>
      </c>
      <c r="DG246" s="82">
        <f t="shared" si="162"/>
        <v>0</v>
      </c>
      <c r="DH246" s="83">
        <v>0</v>
      </c>
      <c r="DI246" s="83">
        <v>0</v>
      </c>
      <c r="DJ246" s="83">
        <v>0</v>
      </c>
      <c r="DK246" s="67" t="e">
        <f>#REF!+#REF!+#REF!+#REF!</f>
        <v>#REF!</v>
      </c>
      <c r="DL246" s="67" t="e">
        <f>#REF!+#REF!+AK246+BX246</f>
        <v>#REF!</v>
      </c>
      <c r="DM246" s="67" t="e">
        <f>#REF!+#REF!+AL246+BY246</f>
        <v>#REF!</v>
      </c>
      <c r="DN246" s="67" t="e">
        <f>#REF!+#REF!+AM246+BZ246</f>
        <v>#REF!</v>
      </c>
      <c r="DO246" s="67" t="e">
        <f>#REF!+#REF!+AN246+CA246</f>
        <v>#REF!</v>
      </c>
      <c r="DP246" s="67" t="e">
        <f>#REF!+#REF!+AO246+CB246</f>
        <v>#REF!</v>
      </c>
      <c r="DQ246" s="67" t="e">
        <f>#REF!+#REF!+AP246+CC246</f>
        <v>#REF!</v>
      </c>
      <c r="DR246" s="67" t="e">
        <f>#REF!+#REF!+AQ246+CD246</f>
        <v>#REF!</v>
      </c>
      <c r="DS246" s="67" t="e">
        <f>#REF!+#REF!+AR246+CE246</f>
        <v>#REF!</v>
      </c>
      <c r="DT246" s="67" t="e">
        <f>#REF!+#REF!+AS246+CF246</f>
        <v>#REF!</v>
      </c>
      <c r="DU246" s="64" t="e">
        <f>DK246-#REF!</f>
        <v>#REF!</v>
      </c>
      <c r="DV24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6" s="64" t="e">
        <f t="shared" si="163"/>
        <v>#REF!</v>
      </c>
      <c r="DX246" s="64" t="e">
        <f>DN246-Таблица13[[#This Row],[ФОТ20]]</f>
        <v>#REF!</v>
      </c>
      <c r="DY246" s="64" t="e">
        <f>DO246-Таблица13[[#This Row],[ЕСН24]]</f>
        <v>#REF!</v>
      </c>
      <c r="DZ246" s="64" t="e">
        <f t="shared" si="164"/>
        <v>#REF!</v>
      </c>
      <c r="EA24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6" s="64" t="e">
        <f t="shared" si="165"/>
        <v>#REF!</v>
      </c>
      <c r="EC246" s="64" t="e">
        <f t="shared" si="166"/>
        <v>#REF!</v>
      </c>
      <c r="ED246" s="64" t="e">
        <f t="shared" si="167"/>
        <v>#REF!</v>
      </c>
    </row>
    <row r="247" spans="1:134" ht="45" hidden="1">
      <c r="A247" s="70" t="s">
        <v>226</v>
      </c>
      <c r="B247" s="70">
        <v>235</v>
      </c>
      <c r="C247" s="71" t="s">
        <v>227</v>
      </c>
      <c r="D247" s="72" t="s">
        <v>228</v>
      </c>
      <c r="E247" s="73">
        <v>1</v>
      </c>
      <c r="F247" s="74" t="s">
        <v>229</v>
      </c>
      <c r="G247" s="73" t="s">
        <v>230</v>
      </c>
      <c r="H247" s="73" t="s">
        <v>231</v>
      </c>
      <c r="I247" s="73" t="s">
        <v>232</v>
      </c>
      <c r="J247" s="14" t="s">
        <v>257</v>
      </c>
      <c r="K247" s="75" t="s">
        <v>258</v>
      </c>
      <c r="L247" s="75" t="s">
        <v>259</v>
      </c>
      <c r="M247" s="75" t="s">
        <v>325</v>
      </c>
      <c r="N247" s="75" t="s">
        <v>751</v>
      </c>
      <c r="O247" s="70"/>
      <c r="P247" s="76" t="s">
        <v>1052</v>
      </c>
      <c r="Q247" s="76" t="s">
        <v>1053</v>
      </c>
      <c r="R247" s="76" t="s">
        <v>1054</v>
      </c>
      <c r="S247" s="76" t="s">
        <v>986</v>
      </c>
      <c r="T247" s="77"/>
      <c r="U247" s="77"/>
      <c r="V247" s="76">
        <v>0</v>
      </c>
      <c r="W247" s="76">
        <v>0</v>
      </c>
      <c r="X247" s="78">
        <v>0</v>
      </c>
      <c r="Y247" s="76">
        <v>96.447999999999993</v>
      </c>
      <c r="Z247" s="76">
        <v>0.34860000000000002</v>
      </c>
      <c r="AA247" s="76">
        <v>0.1918</v>
      </c>
      <c r="AB247" s="76">
        <v>361.84800000000001</v>
      </c>
      <c r="AC247" s="76">
        <v>96.988299999999995</v>
      </c>
      <c r="AD247" s="76">
        <v>0</v>
      </c>
      <c r="AE247" s="79">
        <v>0</v>
      </c>
      <c r="AF247" s="79">
        <v>0</v>
      </c>
      <c r="AG247" s="76">
        <v>96.988299999999995</v>
      </c>
      <c r="AH247" s="74">
        <v>43157</v>
      </c>
      <c r="AI247" s="74">
        <v>43159</v>
      </c>
      <c r="AJ247" s="93" t="s">
        <v>242</v>
      </c>
      <c r="AK247" s="63">
        <f t="shared" si="127"/>
        <v>0</v>
      </c>
      <c r="AL247" s="63">
        <f t="shared" si="128"/>
        <v>0</v>
      </c>
      <c r="AM247" s="63">
        <f t="shared" si="129"/>
        <v>0</v>
      </c>
      <c r="AN247" s="63">
        <f t="shared" si="130"/>
        <v>0</v>
      </c>
      <c r="AO247" s="63">
        <f t="shared" si="131"/>
        <v>0</v>
      </c>
      <c r="AP247" s="63">
        <f t="shared" si="132"/>
        <v>0</v>
      </c>
      <c r="AQ247" s="63">
        <f t="shared" si="133"/>
        <v>0</v>
      </c>
      <c r="AR247" s="63">
        <f t="shared" si="134"/>
        <v>0</v>
      </c>
      <c r="AS247" s="63">
        <f t="shared" si="135"/>
        <v>0</v>
      </c>
      <c r="AT247" s="64">
        <f t="shared" si="136"/>
        <v>0</v>
      </c>
      <c r="AU247" s="64">
        <f t="shared" si="137"/>
        <v>0</v>
      </c>
      <c r="AV247" s="76">
        <v>0</v>
      </c>
      <c r="AW247" s="76">
        <v>0</v>
      </c>
      <c r="AX247" s="76">
        <v>0</v>
      </c>
      <c r="AY247" s="76">
        <v>0</v>
      </c>
      <c r="AZ247" s="64">
        <f t="shared" si="138"/>
        <v>0</v>
      </c>
      <c r="BA247" s="76">
        <v>0</v>
      </c>
      <c r="BB247" s="76">
        <v>0</v>
      </c>
      <c r="BC247" s="76">
        <v>0</v>
      </c>
      <c r="BD247" s="64">
        <f t="shared" si="139"/>
        <v>0</v>
      </c>
      <c r="BE247" s="64">
        <f t="shared" si="140"/>
        <v>0</v>
      </c>
      <c r="BF247" s="76">
        <v>0</v>
      </c>
      <c r="BG247" s="76">
        <v>0</v>
      </c>
      <c r="BH247" s="76">
        <v>0</v>
      </c>
      <c r="BI247" s="76">
        <v>0</v>
      </c>
      <c r="BJ247" s="64">
        <f t="shared" si="141"/>
        <v>0</v>
      </c>
      <c r="BK247" s="76">
        <v>0</v>
      </c>
      <c r="BL247" s="76">
        <v>0</v>
      </c>
      <c r="BM247" s="76">
        <v>0</v>
      </c>
      <c r="BN247" s="76">
        <f t="shared" si="142"/>
        <v>0</v>
      </c>
      <c r="BO247" s="76">
        <f t="shared" si="143"/>
        <v>0</v>
      </c>
      <c r="BP247" s="76">
        <v>0</v>
      </c>
      <c r="BQ247" s="76">
        <v>0</v>
      </c>
      <c r="BR247" s="76">
        <v>0</v>
      </c>
      <c r="BS247" s="76">
        <v>0</v>
      </c>
      <c r="BT247" s="64">
        <f t="shared" si="144"/>
        <v>0</v>
      </c>
      <c r="BU247" s="76">
        <v>0</v>
      </c>
      <c r="BV247" s="76">
        <v>0</v>
      </c>
      <c r="BW247" s="76">
        <v>0</v>
      </c>
      <c r="BX247" s="76">
        <f t="shared" si="145"/>
        <v>0</v>
      </c>
      <c r="BY247" s="76">
        <f t="shared" si="146"/>
        <v>0</v>
      </c>
      <c r="BZ247" s="76">
        <f t="shared" si="147"/>
        <v>0</v>
      </c>
      <c r="CA247" s="76">
        <f t="shared" si="148"/>
        <v>0</v>
      </c>
      <c r="CB247" s="76">
        <f t="shared" si="149"/>
        <v>0</v>
      </c>
      <c r="CC247" s="76">
        <f t="shared" si="150"/>
        <v>0</v>
      </c>
      <c r="CD247" s="76">
        <f t="shared" si="151"/>
        <v>0</v>
      </c>
      <c r="CE247" s="76">
        <f t="shared" si="152"/>
        <v>0</v>
      </c>
      <c r="CF247" s="76">
        <f t="shared" si="153"/>
        <v>0</v>
      </c>
      <c r="CG247" s="76">
        <f t="shared" si="154"/>
        <v>0</v>
      </c>
      <c r="CH247" s="76">
        <f t="shared" si="155"/>
        <v>0</v>
      </c>
      <c r="CI247" s="76">
        <v>0</v>
      </c>
      <c r="CJ247" s="76">
        <v>0</v>
      </c>
      <c r="CK247" s="76">
        <v>0</v>
      </c>
      <c r="CL247" s="76">
        <v>0</v>
      </c>
      <c r="CM247" s="64">
        <f t="shared" si="156"/>
        <v>0</v>
      </c>
      <c r="CN247" s="76">
        <v>0</v>
      </c>
      <c r="CO247" s="76">
        <v>0</v>
      </c>
      <c r="CP247" s="76">
        <v>0</v>
      </c>
      <c r="CQ247" s="64">
        <f t="shared" si="157"/>
        <v>0</v>
      </c>
      <c r="CR247" s="64">
        <f t="shared" si="158"/>
        <v>0</v>
      </c>
      <c r="CS247" s="76">
        <v>0</v>
      </c>
      <c r="CT247" s="76">
        <v>0</v>
      </c>
      <c r="CU247" s="76">
        <v>0</v>
      </c>
      <c r="CV247" s="76">
        <v>0</v>
      </c>
      <c r="CW247" s="64">
        <f t="shared" si="159"/>
        <v>0</v>
      </c>
      <c r="CX247" s="76">
        <v>0</v>
      </c>
      <c r="CY247" s="76">
        <v>0</v>
      </c>
      <c r="CZ247" s="76">
        <v>0</v>
      </c>
      <c r="DA247" s="64">
        <f t="shared" si="160"/>
        <v>0</v>
      </c>
      <c r="DB247" s="64">
        <f t="shared" si="161"/>
        <v>0</v>
      </c>
      <c r="DC247" s="76">
        <v>0</v>
      </c>
      <c r="DD247" s="76">
        <v>0</v>
      </c>
      <c r="DE247" s="76">
        <v>0</v>
      </c>
      <c r="DF247" s="76">
        <v>0</v>
      </c>
      <c r="DG247" s="82">
        <f t="shared" si="162"/>
        <v>0</v>
      </c>
      <c r="DH247" s="83">
        <v>0</v>
      </c>
      <c r="DI247" s="83">
        <v>0</v>
      </c>
      <c r="DJ247" s="83">
        <v>0</v>
      </c>
      <c r="DK247" s="67" t="e">
        <f>#REF!+#REF!+#REF!+#REF!</f>
        <v>#REF!</v>
      </c>
      <c r="DL247" s="67" t="e">
        <f>#REF!+#REF!+AK247+BX247</f>
        <v>#REF!</v>
      </c>
      <c r="DM247" s="67" t="e">
        <f>#REF!+#REF!+AL247+BY247</f>
        <v>#REF!</v>
      </c>
      <c r="DN247" s="67" t="e">
        <f>#REF!+#REF!+AM247+BZ247</f>
        <v>#REF!</v>
      </c>
      <c r="DO247" s="67" t="e">
        <f>#REF!+#REF!+AN247+CA247</f>
        <v>#REF!</v>
      </c>
      <c r="DP247" s="67" t="e">
        <f>#REF!+#REF!+AO247+CB247</f>
        <v>#REF!</v>
      </c>
      <c r="DQ247" s="67" t="e">
        <f>#REF!+#REF!+AP247+CC247</f>
        <v>#REF!</v>
      </c>
      <c r="DR247" s="67" t="e">
        <f>#REF!+#REF!+AQ247+CD247</f>
        <v>#REF!</v>
      </c>
      <c r="DS247" s="67" t="e">
        <f>#REF!+#REF!+AR247+CE247</f>
        <v>#REF!</v>
      </c>
      <c r="DT247" s="67" t="e">
        <f>#REF!+#REF!+AS247+CF247</f>
        <v>#REF!</v>
      </c>
      <c r="DU247" s="64" t="e">
        <f>DK247-#REF!</f>
        <v>#REF!</v>
      </c>
      <c r="DV24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7" s="64" t="e">
        <f t="shared" si="163"/>
        <v>#REF!</v>
      </c>
      <c r="DX247" s="64" t="e">
        <f>DN247-Таблица13[[#This Row],[ФОТ20]]</f>
        <v>#REF!</v>
      </c>
      <c r="DY247" s="64" t="e">
        <f>DO247-Таблица13[[#This Row],[ЕСН24]]</f>
        <v>#REF!</v>
      </c>
      <c r="DZ247" s="64" t="e">
        <f t="shared" si="164"/>
        <v>#REF!</v>
      </c>
      <c r="EA24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7" s="64" t="e">
        <f t="shared" si="165"/>
        <v>#REF!</v>
      </c>
      <c r="EC247" s="64" t="e">
        <f t="shared" si="166"/>
        <v>#REF!</v>
      </c>
      <c r="ED247" s="64" t="e">
        <f t="shared" si="167"/>
        <v>#REF!</v>
      </c>
    </row>
    <row r="248" spans="1:134" ht="409.5" hidden="1">
      <c r="A248" s="70" t="s">
        <v>226</v>
      </c>
      <c r="B248" s="70">
        <v>236</v>
      </c>
      <c r="C248" s="71" t="s">
        <v>227</v>
      </c>
      <c r="D248" s="72" t="s">
        <v>228</v>
      </c>
      <c r="E248" s="73">
        <v>1</v>
      </c>
      <c r="F248" s="74" t="s">
        <v>229</v>
      </c>
      <c r="G248" s="73" t="s">
        <v>247</v>
      </c>
      <c r="H248" s="73" t="s">
        <v>278</v>
      </c>
      <c r="I248" s="73" t="s">
        <v>232</v>
      </c>
      <c r="J248" s="14" t="s">
        <v>411</v>
      </c>
      <c r="K248" s="75" t="s">
        <v>234</v>
      </c>
      <c r="L248" s="75" t="s">
        <v>235</v>
      </c>
      <c r="M248" s="75" t="s">
        <v>281</v>
      </c>
      <c r="N248" s="75" t="s">
        <v>1055</v>
      </c>
      <c r="O248" s="70"/>
      <c r="P248" s="76" t="s">
        <v>1056</v>
      </c>
      <c r="Q248" s="76" t="s">
        <v>1057</v>
      </c>
      <c r="R248" s="76" t="s">
        <v>1058</v>
      </c>
      <c r="S248" s="76" t="s">
        <v>495</v>
      </c>
      <c r="T248" s="77" t="s">
        <v>287</v>
      </c>
      <c r="U248" s="77" t="s">
        <v>288</v>
      </c>
      <c r="V248" s="76">
        <v>65.33189999999999</v>
      </c>
      <c r="W248" s="76">
        <v>0.23799999999999999</v>
      </c>
      <c r="X248" s="78">
        <v>0</v>
      </c>
      <c r="Y248" s="76">
        <v>0</v>
      </c>
      <c r="Z248" s="76">
        <v>0</v>
      </c>
      <c r="AA248" s="76">
        <v>0</v>
      </c>
      <c r="AB248" s="76">
        <v>228.5</v>
      </c>
      <c r="AC248" s="76">
        <v>0.23799999999999999</v>
      </c>
      <c r="AD248" s="76">
        <v>65.33189999999999</v>
      </c>
      <c r="AE248" s="79">
        <v>0</v>
      </c>
      <c r="AF248" s="79">
        <v>0</v>
      </c>
      <c r="AG248" s="76">
        <v>65.569900000000004</v>
      </c>
      <c r="AH248" s="74">
        <v>43101</v>
      </c>
      <c r="AI248" s="74">
        <v>43465</v>
      </c>
      <c r="AJ248" s="93"/>
      <c r="AK248" s="63">
        <f t="shared" si="127"/>
        <v>0</v>
      </c>
      <c r="AL248" s="63">
        <f t="shared" si="128"/>
        <v>0</v>
      </c>
      <c r="AM248" s="63">
        <f t="shared" si="129"/>
        <v>0</v>
      </c>
      <c r="AN248" s="63">
        <f t="shared" si="130"/>
        <v>0</v>
      </c>
      <c r="AO248" s="63">
        <f t="shared" si="131"/>
        <v>0</v>
      </c>
      <c r="AP248" s="63">
        <f t="shared" si="132"/>
        <v>0</v>
      </c>
      <c r="AQ248" s="63">
        <f t="shared" si="133"/>
        <v>0</v>
      </c>
      <c r="AR248" s="63">
        <f t="shared" si="134"/>
        <v>0</v>
      </c>
      <c r="AS248" s="63">
        <f t="shared" si="135"/>
        <v>0</v>
      </c>
      <c r="AT248" s="64">
        <f t="shared" si="136"/>
        <v>0</v>
      </c>
      <c r="AU248" s="64">
        <f t="shared" si="137"/>
        <v>0</v>
      </c>
      <c r="AV248" s="76">
        <v>0</v>
      </c>
      <c r="AW248" s="76">
        <v>0</v>
      </c>
      <c r="AX248" s="76">
        <v>0</v>
      </c>
      <c r="AY248" s="76">
        <v>0</v>
      </c>
      <c r="AZ248" s="64">
        <f t="shared" si="138"/>
        <v>0</v>
      </c>
      <c r="BA248" s="76">
        <v>0</v>
      </c>
      <c r="BB248" s="76">
        <v>0</v>
      </c>
      <c r="BC248" s="76">
        <v>0</v>
      </c>
      <c r="BD248" s="64">
        <f t="shared" si="139"/>
        <v>0</v>
      </c>
      <c r="BE248" s="64">
        <f t="shared" si="140"/>
        <v>0</v>
      </c>
      <c r="BF248" s="76">
        <v>0</v>
      </c>
      <c r="BG248" s="76">
        <v>0</v>
      </c>
      <c r="BH248" s="76">
        <v>0</v>
      </c>
      <c r="BI248" s="76">
        <v>0</v>
      </c>
      <c r="BJ248" s="64">
        <f t="shared" si="141"/>
        <v>0</v>
      </c>
      <c r="BK248" s="76">
        <v>0</v>
      </c>
      <c r="BL248" s="76">
        <v>0</v>
      </c>
      <c r="BM248" s="76">
        <v>0</v>
      </c>
      <c r="BN248" s="76">
        <f t="shared" si="142"/>
        <v>0</v>
      </c>
      <c r="BO248" s="76">
        <f t="shared" si="143"/>
        <v>0</v>
      </c>
      <c r="BP248" s="76">
        <v>0</v>
      </c>
      <c r="BQ248" s="76">
        <v>0</v>
      </c>
      <c r="BR248" s="76">
        <v>0</v>
      </c>
      <c r="BS248" s="76">
        <v>0</v>
      </c>
      <c r="BT248" s="64">
        <f t="shared" si="144"/>
        <v>0</v>
      </c>
      <c r="BU248" s="76">
        <v>0</v>
      </c>
      <c r="BV248" s="76">
        <v>0</v>
      </c>
      <c r="BW248" s="76">
        <v>0</v>
      </c>
      <c r="BX248" s="76">
        <f t="shared" si="145"/>
        <v>26.280899999999999</v>
      </c>
      <c r="BY248" s="76">
        <f t="shared" si="146"/>
        <v>26.2136</v>
      </c>
      <c r="BZ248" s="76">
        <f t="shared" si="147"/>
        <v>0</v>
      </c>
      <c r="CA248" s="76">
        <f t="shared" si="148"/>
        <v>0</v>
      </c>
      <c r="CB248" s="76">
        <f t="shared" si="149"/>
        <v>6.7299999999999999E-2</v>
      </c>
      <c r="CC248" s="76">
        <f t="shared" si="150"/>
        <v>0</v>
      </c>
      <c r="CD248" s="76">
        <f t="shared" si="151"/>
        <v>0</v>
      </c>
      <c r="CE248" s="76">
        <f t="shared" si="152"/>
        <v>0</v>
      </c>
      <c r="CF248" s="76">
        <f t="shared" si="153"/>
        <v>0</v>
      </c>
      <c r="CG248" s="76">
        <f t="shared" si="154"/>
        <v>26.280899999999999</v>
      </c>
      <c r="CH248" s="76">
        <f t="shared" si="155"/>
        <v>26.280899999999999</v>
      </c>
      <c r="CI248" s="76">
        <v>26.2136</v>
      </c>
      <c r="CJ248" s="76">
        <v>0</v>
      </c>
      <c r="CK248" s="76">
        <v>0</v>
      </c>
      <c r="CL248" s="76">
        <v>6.7299999999999999E-2</v>
      </c>
      <c r="CM248" s="64">
        <f t="shared" si="156"/>
        <v>0</v>
      </c>
      <c r="CN248" s="76">
        <v>0</v>
      </c>
      <c r="CO248" s="76">
        <v>0</v>
      </c>
      <c r="CP248" s="76">
        <v>0</v>
      </c>
      <c r="CQ248" s="64">
        <f t="shared" si="157"/>
        <v>0</v>
      </c>
      <c r="CR248" s="64">
        <f t="shared" si="158"/>
        <v>0</v>
      </c>
      <c r="CS248" s="76">
        <v>0</v>
      </c>
      <c r="CT248" s="76">
        <v>0</v>
      </c>
      <c r="CU248" s="76">
        <v>0</v>
      </c>
      <c r="CV248" s="76">
        <v>0</v>
      </c>
      <c r="CW248" s="64">
        <f t="shared" si="159"/>
        <v>0</v>
      </c>
      <c r="CX248" s="76">
        <v>0</v>
      </c>
      <c r="CY248" s="76">
        <v>0</v>
      </c>
      <c r="CZ248" s="76">
        <v>0</v>
      </c>
      <c r="DA248" s="64">
        <f t="shared" si="160"/>
        <v>0</v>
      </c>
      <c r="DB248" s="64">
        <f t="shared" si="161"/>
        <v>0</v>
      </c>
      <c r="DC248" s="76">
        <v>0</v>
      </c>
      <c r="DD248" s="76">
        <v>0</v>
      </c>
      <c r="DE248" s="76">
        <v>0</v>
      </c>
      <c r="DF248" s="76">
        <v>0</v>
      </c>
      <c r="DG248" s="82">
        <f t="shared" si="162"/>
        <v>0</v>
      </c>
      <c r="DH248" s="83">
        <v>0</v>
      </c>
      <c r="DI248" s="83">
        <v>0</v>
      </c>
      <c r="DJ248" s="83">
        <v>0</v>
      </c>
      <c r="DK248" s="67" t="e">
        <f>#REF!+#REF!+#REF!+#REF!</f>
        <v>#REF!</v>
      </c>
      <c r="DL248" s="67" t="e">
        <f>#REF!+#REF!+AK248+BX248</f>
        <v>#REF!</v>
      </c>
      <c r="DM248" s="67" t="e">
        <f>#REF!+#REF!+AL248+BY248</f>
        <v>#REF!</v>
      </c>
      <c r="DN248" s="67" t="e">
        <f>#REF!+#REF!+AM248+BZ248</f>
        <v>#REF!</v>
      </c>
      <c r="DO248" s="67" t="e">
        <f>#REF!+#REF!+AN248+CA248</f>
        <v>#REF!</v>
      </c>
      <c r="DP248" s="67" t="e">
        <f>#REF!+#REF!+AO248+CB248</f>
        <v>#REF!</v>
      </c>
      <c r="DQ248" s="67" t="e">
        <f>#REF!+#REF!+AP248+CC248</f>
        <v>#REF!</v>
      </c>
      <c r="DR248" s="67" t="e">
        <f>#REF!+#REF!+AQ248+CD248</f>
        <v>#REF!</v>
      </c>
      <c r="DS248" s="67" t="e">
        <f>#REF!+#REF!+AR248+CE248</f>
        <v>#REF!</v>
      </c>
      <c r="DT248" s="67" t="e">
        <f>#REF!+#REF!+AS248+CF248</f>
        <v>#REF!</v>
      </c>
      <c r="DU248" s="64" t="e">
        <f>DK248-#REF!</f>
        <v>#REF!</v>
      </c>
      <c r="DV24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8" s="64" t="e">
        <f t="shared" si="163"/>
        <v>#REF!</v>
      </c>
      <c r="DX248" s="64" t="e">
        <f>DN248-Таблица13[[#This Row],[ФОТ20]]</f>
        <v>#REF!</v>
      </c>
      <c r="DY248" s="64" t="e">
        <f>DO248-Таблица13[[#This Row],[ЕСН24]]</f>
        <v>#REF!</v>
      </c>
      <c r="DZ248" s="64" t="e">
        <f t="shared" si="164"/>
        <v>#REF!</v>
      </c>
      <c r="EA24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8" s="64" t="e">
        <f t="shared" si="165"/>
        <v>#REF!</v>
      </c>
      <c r="EC248" s="64" t="e">
        <f t="shared" si="166"/>
        <v>#REF!</v>
      </c>
      <c r="ED248" s="64" t="e">
        <f t="shared" si="167"/>
        <v>#REF!</v>
      </c>
    </row>
    <row r="249" spans="1:134" ht="409.5" hidden="1">
      <c r="A249" s="70" t="s">
        <v>226</v>
      </c>
      <c r="B249" s="70">
        <v>237</v>
      </c>
      <c r="C249" s="71" t="s">
        <v>227</v>
      </c>
      <c r="D249" s="72" t="s">
        <v>228</v>
      </c>
      <c r="E249" s="73">
        <v>1</v>
      </c>
      <c r="F249" s="74" t="s">
        <v>229</v>
      </c>
      <c r="G249" s="73" t="s">
        <v>247</v>
      </c>
      <c r="H249" s="73" t="s">
        <v>278</v>
      </c>
      <c r="I249" s="73" t="s">
        <v>232</v>
      </c>
      <c r="J249" s="14" t="s">
        <v>279</v>
      </c>
      <c r="K249" s="75" t="s">
        <v>263</v>
      </c>
      <c r="L249" s="75" t="s">
        <v>264</v>
      </c>
      <c r="M249" s="75" t="s">
        <v>281</v>
      </c>
      <c r="N249" s="75" t="s">
        <v>1059</v>
      </c>
      <c r="O249" s="70"/>
      <c r="P249" s="76" t="s">
        <v>1060</v>
      </c>
      <c r="Q249" s="76" t="s">
        <v>1057</v>
      </c>
      <c r="R249" s="76" t="s">
        <v>1061</v>
      </c>
      <c r="S249" s="76" t="s">
        <v>495</v>
      </c>
      <c r="T249" s="77" t="s">
        <v>287</v>
      </c>
      <c r="U249" s="77" t="s">
        <v>288</v>
      </c>
      <c r="V249" s="76">
        <v>66.704700000000003</v>
      </c>
      <c r="W249" s="76">
        <v>0.30659999999999998</v>
      </c>
      <c r="X249" s="78">
        <v>0</v>
      </c>
      <c r="Y249" s="76">
        <v>0</v>
      </c>
      <c r="Z249" s="76">
        <v>0</v>
      </c>
      <c r="AA249" s="76">
        <v>0</v>
      </c>
      <c r="AB249" s="76">
        <v>233.3</v>
      </c>
      <c r="AC249" s="76">
        <v>0.30659999999999998</v>
      </c>
      <c r="AD249" s="76">
        <v>66.704700000000003</v>
      </c>
      <c r="AE249" s="79">
        <v>0</v>
      </c>
      <c r="AF249" s="79">
        <v>0</v>
      </c>
      <c r="AG249" s="76">
        <v>67.011300000000006</v>
      </c>
      <c r="AH249" s="74">
        <v>43101</v>
      </c>
      <c r="AI249" s="74">
        <v>43465</v>
      </c>
      <c r="AJ249" s="93"/>
      <c r="AK249" s="63">
        <f t="shared" si="127"/>
        <v>0</v>
      </c>
      <c r="AL249" s="63">
        <f t="shared" si="128"/>
        <v>0</v>
      </c>
      <c r="AM249" s="63">
        <f t="shared" si="129"/>
        <v>0</v>
      </c>
      <c r="AN249" s="63">
        <f t="shared" si="130"/>
        <v>0</v>
      </c>
      <c r="AO249" s="63">
        <f t="shared" si="131"/>
        <v>0</v>
      </c>
      <c r="AP249" s="63">
        <f t="shared" si="132"/>
        <v>0</v>
      </c>
      <c r="AQ249" s="63">
        <f t="shared" si="133"/>
        <v>0</v>
      </c>
      <c r="AR249" s="63">
        <f t="shared" si="134"/>
        <v>0</v>
      </c>
      <c r="AS249" s="63">
        <f t="shared" si="135"/>
        <v>0</v>
      </c>
      <c r="AT249" s="64">
        <f t="shared" si="136"/>
        <v>0</v>
      </c>
      <c r="AU249" s="64">
        <f t="shared" si="137"/>
        <v>0</v>
      </c>
      <c r="AV249" s="76">
        <v>0</v>
      </c>
      <c r="AW249" s="76">
        <v>0</v>
      </c>
      <c r="AX249" s="76">
        <v>0</v>
      </c>
      <c r="AY249" s="76">
        <v>0</v>
      </c>
      <c r="AZ249" s="64">
        <f t="shared" si="138"/>
        <v>0</v>
      </c>
      <c r="BA249" s="76">
        <v>0</v>
      </c>
      <c r="BB249" s="76">
        <v>0</v>
      </c>
      <c r="BC249" s="76">
        <v>0</v>
      </c>
      <c r="BD249" s="64">
        <f t="shared" si="139"/>
        <v>0</v>
      </c>
      <c r="BE249" s="64">
        <f t="shared" si="140"/>
        <v>0</v>
      </c>
      <c r="BF249" s="76">
        <v>0</v>
      </c>
      <c r="BG249" s="76">
        <v>0</v>
      </c>
      <c r="BH249" s="76">
        <v>0</v>
      </c>
      <c r="BI249" s="76">
        <v>0</v>
      </c>
      <c r="BJ249" s="64">
        <f t="shared" si="141"/>
        <v>0</v>
      </c>
      <c r="BK249" s="76">
        <v>0</v>
      </c>
      <c r="BL249" s="76">
        <v>0</v>
      </c>
      <c r="BM249" s="76">
        <v>0</v>
      </c>
      <c r="BN249" s="76">
        <f t="shared" si="142"/>
        <v>0</v>
      </c>
      <c r="BO249" s="76">
        <f t="shared" si="143"/>
        <v>0</v>
      </c>
      <c r="BP249" s="76">
        <v>0</v>
      </c>
      <c r="BQ249" s="76">
        <v>0</v>
      </c>
      <c r="BR249" s="76">
        <v>0</v>
      </c>
      <c r="BS249" s="76">
        <v>0</v>
      </c>
      <c r="BT249" s="64">
        <f t="shared" si="144"/>
        <v>0</v>
      </c>
      <c r="BU249" s="76">
        <v>0</v>
      </c>
      <c r="BV249" s="76">
        <v>0</v>
      </c>
      <c r="BW249" s="76">
        <v>0</v>
      </c>
      <c r="BX249" s="76">
        <f t="shared" si="145"/>
        <v>0</v>
      </c>
      <c r="BY249" s="76">
        <f t="shared" si="146"/>
        <v>0</v>
      </c>
      <c r="BZ249" s="76">
        <f t="shared" si="147"/>
        <v>0</v>
      </c>
      <c r="CA249" s="76">
        <f t="shared" si="148"/>
        <v>0</v>
      </c>
      <c r="CB249" s="76">
        <f t="shared" si="149"/>
        <v>0</v>
      </c>
      <c r="CC249" s="76">
        <f t="shared" si="150"/>
        <v>0</v>
      </c>
      <c r="CD249" s="76">
        <f t="shared" si="151"/>
        <v>0</v>
      </c>
      <c r="CE249" s="76">
        <f t="shared" si="152"/>
        <v>0</v>
      </c>
      <c r="CF249" s="76">
        <f t="shared" si="153"/>
        <v>0</v>
      </c>
      <c r="CG249" s="76">
        <f t="shared" si="154"/>
        <v>0</v>
      </c>
      <c r="CH249" s="76">
        <f t="shared" si="155"/>
        <v>0</v>
      </c>
      <c r="CI249" s="76">
        <v>0</v>
      </c>
      <c r="CJ249" s="76">
        <v>0</v>
      </c>
      <c r="CK249" s="76">
        <v>0</v>
      </c>
      <c r="CL249" s="76">
        <v>0</v>
      </c>
      <c r="CM249" s="64">
        <f t="shared" si="156"/>
        <v>0</v>
      </c>
      <c r="CN249" s="76">
        <v>0</v>
      </c>
      <c r="CO249" s="76">
        <v>0</v>
      </c>
      <c r="CP249" s="76">
        <v>0</v>
      </c>
      <c r="CQ249" s="64">
        <f t="shared" si="157"/>
        <v>0</v>
      </c>
      <c r="CR249" s="64">
        <f t="shared" si="158"/>
        <v>0</v>
      </c>
      <c r="CS249" s="76">
        <v>0</v>
      </c>
      <c r="CT249" s="76">
        <v>0</v>
      </c>
      <c r="CU249" s="76">
        <v>0</v>
      </c>
      <c r="CV249" s="76">
        <v>0</v>
      </c>
      <c r="CW249" s="64">
        <f t="shared" si="159"/>
        <v>0</v>
      </c>
      <c r="CX249" s="76">
        <v>0</v>
      </c>
      <c r="CY249" s="76">
        <v>0</v>
      </c>
      <c r="CZ249" s="76">
        <v>0</v>
      </c>
      <c r="DA249" s="64">
        <f t="shared" si="160"/>
        <v>0</v>
      </c>
      <c r="DB249" s="64">
        <f t="shared" si="161"/>
        <v>0</v>
      </c>
      <c r="DC249" s="76">
        <v>0</v>
      </c>
      <c r="DD249" s="76">
        <v>0</v>
      </c>
      <c r="DE249" s="76">
        <v>0</v>
      </c>
      <c r="DF249" s="76">
        <v>0</v>
      </c>
      <c r="DG249" s="82">
        <f t="shared" si="162"/>
        <v>0</v>
      </c>
      <c r="DH249" s="83">
        <v>0</v>
      </c>
      <c r="DI249" s="83">
        <v>0</v>
      </c>
      <c r="DJ249" s="83">
        <v>0</v>
      </c>
      <c r="DK249" s="67" t="e">
        <f>#REF!+#REF!+#REF!+#REF!</f>
        <v>#REF!</v>
      </c>
      <c r="DL249" s="67" t="e">
        <f>#REF!+#REF!+AK249+BX249</f>
        <v>#REF!</v>
      </c>
      <c r="DM249" s="67" t="e">
        <f>#REF!+#REF!+AL249+BY249</f>
        <v>#REF!</v>
      </c>
      <c r="DN249" s="67" t="e">
        <f>#REF!+#REF!+AM249+BZ249</f>
        <v>#REF!</v>
      </c>
      <c r="DO249" s="67" t="e">
        <f>#REF!+#REF!+AN249+CA249</f>
        <v>#REF!</v>
      </c>
      <c r="DP249" s="67" t="e">
        <f>#REF!+#REF!+AO249+CB249</f>
        <v>#REF!</v>
      </c>
      <c r="DQ249" s="67" t="e">
        <f>#REF!+#REF!+AP249+CC249</f>
        <v>#REF!</v>
      </c>
      <c r="DR249" s="67" t="e">
        <f>#REF!+#REF!+AQ249+CD249</f>
        <v>#REF!</v>
      </c>
      <c r="DS249" s="67" t="e">
        <f>#REF!+#REF!+AR249+CE249</f>
        <v>#REF!</v>
      </c>
      <c r="DT249" s="67" t="e">
        <f>#REF!+#REF!+AS249+CF249</f>
        <v>#REF!</v>
      </c>
      <c r="DU249" s="64" t="e">
        <f>DK249-#REF!</f>
        <v>#REF!</v>
      </c>
      <c r="DV24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49" s="64" t="e">
        <f t="shared" si="163"/>
        <v>#REF!</v>
      </c>
      <c r="DX249" s="64" t="e">
        <f>DN249-Таблица13[[#This Row],[ФОТ20]]</f>
        <v>#REF!</v>
      </c>
      <c r="DY249" s="64" t="e">
        <f>DO249-Таблица13[[#This Row],[ЕСН24]]</f>
        <v>#REF!</v>
      </c>
      <c r="DZ249" s="64" t="e">
        <f t="shared" si="164"/>
        <v>#REF!</v>
      </c>
      <c r="EA24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49" s="64" t="e">
        <f t="shared" si="165"/>
        <v>#REF!</v>
      </c>
      <c r="EC249" s="64" t="e">
        <f t="shared" si="166"/>
        <v>#REF!</v>
      </c>
      <c r="ED249" s="64" t="e">
        <f t="shared" si="167"/>
        <v>#REF!</v>
      </c>
    </row>
    <row r="250" spans="1:134" ht="409.5" hidden="1">
      <c r="A250" s="70" t="s">
        <v>226</v>
      </c>
      <c r="B250" s="70">
        <v>238</v>
      </c>
      <c r="C250" s="71" t="s">
        <v>227</v>
      </c>
      <c r="D250" s="72" t="s">
        <v>228</v>
      </c>
      <c r="E250" s="73">
        <v>1</v>
      </c>
      <c r="F250" s="74" t="s">
        <v>229</v>
      </c>
      <c r="G250" s="73" t="s">
        <v>247</v>
      </c>
      <c r="H250" s="73" t="s">
        <v>278</v>
      </c>
      <c r="I250" s="73" t="s">
        <v>232</v>
      </c>
      <c r="J250" s="14" t="s">
        <v>1062</v>
      </c>
      <c r="K250" s="75" t="s">
        <v>258</v>
      </c>
      <c r="L250" s="75" t="s">
        <v>259</v>
      </c>
      <c r="M250" s="75" t="s">
        <v>281</v>
      </c>
      <c r="N250" s="75" t="s">
        <v>1059</v>
      </c>
      <c r="O250" s="70"/>
      <c r="P250" s="76" t="s">
        <v>1063</v>
      </c>
      <c r="Q250" s="76" t="s">
        <v>1057</v>
      </c>
      <c r="R250" s="76" t="s">
        <v>1064</v>
      </c>
      <c r="S250" s="76" t="s">
        <v>495</v>
      </c>
      <c r="T250" s="77" t="s">
        <v>287</v>
      </c>
      <c r="U250" s="77" t="s">
        <v>288</v>
      </c>
      <c r="V250" s="76">
        <v>69.450200000000009</v>
      </c>
      <c r="W250" s="76">
        <v>0.31850000000000001</v>
      </c>
      <c r="X250" s="78">
        <v>0</v>
      </c>
      <c r="Y250" s="76">
        <v>0</v>
      </c>
      <c r="Z250" s="76">
        <v>0</v>
      </c>
      <c r="AA250" s="76">
        <v>0</v>
      </c>
      <c r="AB250" s="76">
        <v>242.9</v>
      </c>
      <c r="AC250" s="76">
        <v>0.31850000000000001</v>
      </c>
      <c r="AD250" s="76">
        <v>69.450200000000009</v>
      </c>
      <c r="AE250" s="79">
        <v>0</v>
      </c>
      <c r="AF250" s="79">
        <v>0</v>
      </c>
      <c r="AG250" s="76">
        <v>69.768699999999995</v>
      </c>
      <c r="AH250" s="74">
        <v>43101</v>
      </c>
      <c r="AI250" s="74">
        <v>43465</v>
      </c>
      <c r="AJ250" s="93"/>
      <c r="AK250" s="63">
        <f t="shared" si="127"/>
        <v>0</v>
      </c>
      <c r="AL250" s="63">
        <f t="shared" si="128"/>
        <v>0</v>
      </c>
      <c r="AM250" s="63">
        <f t="shared" si="129"/>
        <v>0</v>
      </c>
      <c r="AN250" s="63">
        <f t="shared" si="130"/>
        <v>0</v>
      </c>
      <c r="AO250" s="63">
        <f t="shared" si="131"/>
        <v>0</v>
      </c>
      <c r="AP250" s="63">
        <f t="shared" si="132"/>
        <v>0</v>
      </c>
      <c r="AQ250" s="63">
        <f t="shared" si="133"/>
        <v>0</v>
      </c>
      <c r="AR250" s="63">
        <f t="shared" si="134"/>
        <v>0</v>
      </c>
      <c r="AS250" s="63">
        <f t="shared" si="135"/>
        <v>0</v>
      </c>
      <c r="AT250" s="64">
        <f t="shared" si="136"/>
        <v>0</v>
      </c>
      <c r="AU250" s="64">
        <f t="shared" si="137"/>
        <v>0</v>
      </c>
      <c r="AV250" s="76">
        <v>0</v>
      </c>
      <c r="AW250" s="76">
        <v>0</v>
      </c>
      <c r="AX250" s="76">
        <v>0</v>
      </c>
      <c r="AY250" s="76">
        <v>0</v>
      </c>
      <c r="AZ250" s="64">
        <f t="shared" si="138"/>
        <v>0</v>
      </c>
      <c r="BA250" s="76">
        <v>0</v>
      </c>
      <c r="BB250" s="76">
        <v>0</v>
      </c>
      <c r="BC250" s="76">
        <v>0</v>
      </c>
      <c r="BD250" s="64">
        <f t="shared" si="139"/>
        <v>0</v>
      </c>
      <c r="BE250" s="64">
        <f t="shared" si="140"/>
        <v>0</v>
      </c>
      <c r="BF250" s="76">
        <v>0</v>
      </c>
      <c r="BG250" s="76">
        <v>0</v>
      </c>
      <c r="BH250" s="76">
        <v>0</v>
      </c>
      <c r="BI250" s="76">
        <v>0</v>
      </c>
      <c r="BJ250" s="64">
        <f t="shared" si="141"/>
        <v>0</v>
      </c>
      <c r="BK250" s="76">
        <v>0</v>
      </c>
      <c r="BL250" s="76">
        <v>0</v>
      </c>
      <c r="BM250" s="76">
        <v>0</v>
      </c>
      <c r="BN250" s="76">
        <f t="shared" si="142"/>
        <v>0</v>
      </c>
      <c r="BO250" s="76">
        <f t="shared" si="143"/>
        <v>0</v>
      </c>
      <c r="BP250" s="76">
        <v>0</v>
      </c>
      <c r="BQ250" s="76">
        <v>0</v>
      </c>
      <c r="BR250" s="76">
        <v>0</v>
      </c>
      <c r="BS250" s="76">
        <v>0</v>
      </c>
      <c r="BT250" s="64">
        <f t="shared" si="144"/>
        <v>0</v>
      </c>
      <c r="BU250" s="76">
        <v>0</v>
      </c>
      <c r="BV250" s="76">
        <v>0</v>
      </c>
      <c r="BW250" s="76">
        <v>0</v>
      </c>
      <c r="BX250" s="76">
        <f t="shared" si="145"/>
        <v>69.768699999999995</v>
      </c>
      <c r="BY250" s="76">
        <f t="shared" si="146"/>
        <v>69.450199999999995</v>
      </c>
      <c r="BZ250" s="76">
        <f t="shared" si="147"/>
        <v>0</v>
      </c>
      <c r="CA250" s="76">
        <f t="shared" si="148"/>
        <v>0</v>
      </c>
      <c r="CB250" s="76">
        <f t="shared" si="149"/>
        <v>0.31850000000000001</v>
      </c>
      <c r="CC250" s="76">
        <f t="shared" si="150"/>
        <v>0</v>
      </c>
      <c r="CD250" s="76">
        <f t="shared" si="151"/>
        <v>0</v>
      </c>
      <c r="CE250" s="76">
        <f t="shared" si="152"/>
        <v>0</v>
      </c>
      <c r="CF250" s="76">
        <f t="shared" si="153"/>
        <v>0</v>
      </c>
      <c r="CG250" s="76">
        <f t="shared" si="154"/>
        <v>0</v>
      </c>
      <c r="CH250" s="76">
        <f t="shared" si="155"/>
        <v>0</v>
      </c>
      <c r="CI250" s="76">
        <v>0</v>
      </c>
      <c r="CJ250" s="76">
        <v>0</v>
      </c>
      <c r="CK250" s="76">
        <v>0</v>
      </c>
      <c r="CL250" s="76">
        <v>0</v>
      </c>
      <c r="CM250" s="64">
        <f t="shared" si="156"/>
        <v>0</v>
      </c>
      <c r="CN250" s="76">
        <v>0</v>
      </c>
      <c r="CO250" s="76">
        <v>0</v>
      </c>
      <c r="CP250" s="76">
        <v>0</v>
      </c>
      <c r="CQ250" s="64">
        <f t="shared" si="157"/>
        <v>25.7653</v>
      </c>
      <c r="CR250" s="64">
        <f t="shared" si="158"/>
        <v>25.7653</v>
      </c>
      <c r="CS250" s="76">
        <v>25.6693</v>
      </c>
      <c r="CT250" s="76">
        <v>0</v>
      </c>
      <c r="CU250" s="76">
        <v>0</v>
      </c>
      <c r="CV250" s="76">
        <v>9.6000000000000002E-2</v>
      </c>
      <c r="CW250" s="64">
        <f t="shared" si="159"/>
        <v>0</v>
      </c>
      <c r="CX250" s="76">
        <v>0</v>
      </c>
      <c r="CY250" s="76">
        <v>0</v>
      </c>
      <c r="CZ250" s="76">
        <v>0</v>
      </c>
      <c r="DA250" s="64">
        <f t="shared" si="160"/>
        <v>44.003399999999999</v>
      </c>
      <c r="DB250" s="64">
        <f t="shared" si="161"/>
        <v>44.003399999999999</v>
      </c>
      <c r="DC250" s="76">
        <v>43.780900000000003</v>
      </c>
      <c r="DD250" s="76">
        <v>0</v>
      </c>
      <c r="DE250" s="76">
        <v>0</v>
      </c>
      <c r="DF250" s="76">
        <v>0.2225</v>
      </c>
      <c r="DG250" s="82">
        <f t="shared" si="162"/>
        <v>0</v>
      </c>
      <c r="DH250" s="83">
        <v>0</v>
      </c>
      <c r="DI250" s="83">
        <v>0</v>
      </c>
      <c r="DJ250" s="83">
        <v>0</v>
      </c>
      <c r="DK250" s="67" t="e">
        <f>#REF!+#REF!+#REF!+#REF!</f>
        <v>#REF!</v>
      </c>
      <c r="DL250" s="67" t="e">
        <f>#REF!+#REF!+AK250+BX250</f>
        <v>#REF!</v>
      </c>
      <c r="DM250" s="67" t="e">
        <f>#REF!+#REF!+AL250+BY250</f>
        <v>#REF!</v>
      </c>
      <c r="DN250" s="67" t="e">
        <f>#REF!+#REF!+AM250+BZ250</f>
        <v>#REF!</v>
      </c>
      <c r="DO250" s="67" t="e">
        <f>#REF!+#REF!+AN250+CA250</f>
        <v>#REF!</v>
      </c>
      <c r="DP250" s="67" t="e">
        <f>#REF!+#REF!+AO250+CB250</f>
        <v>#REF!</v>
      </c>
      <c r="DQ250" s="67" t="e">
        <f>#REF!+#REF!+AP250+CC250</f>
        <v>#REF!</v>
      </c>
      <c r="DR250" s="67" t="e">
        <f>#REF!+#REF!+AQ250+CD250</f>
        <v>#REF!</v>
      </c>
      <c r="DS250" s="67" t="e">
        <f>#REF!+#REF!+AR250+CE250</f>
        <v>#REF!</v>
      </c>
      <c r="DT250" s="67" t="e">
        <f>#REF!+#REF!+AS250+CF250</f>
        <v>#REF!</v>
      </c>
      <c r="DU250" s="64" t="e">
        <f>DK250-#REF!</f>
        <v>#REF!</v>
      </c>
      <c r="DV25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0" s="64" t="e">
        <f t="shared" si="163"/>
        <v>#REF!</v>
      </c>
      <c r="DX250" s="64" t="e">
        <f>DN250-Таблица13[[#This Row],[ФОТ20]]</f>
        <v>#REF!</v>
      </c>
      <c r="DY250" s="64" t="e">
        <f>DO250-Таблица13[[#This Row],[ЕСН24]]</f>
        <v>#REF!</v>
      </c>
      <c r="DZ250" s="64" t="e">
        <f t="shared" si="164"/>
        <v>#REF!</v>
      </c>
      <c r="EA25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0" s="64" t="e">
        <f t="shared" si="165"/>
        <v>#REF!</v>
      </c>
      <c r="EC250" s="64" t="e">
        <f t="shared" si="166"/>
        <v>#REF!</v>
      </c>
      <c r="ED250" s="64" t="e">
        <f t="shared" si="167"/>
        <v>#REF!</v>
      </c>
    </row>
    <row r="251" spans="1:134" ht="409.5" hidden="1">
      <c r="A251" s="70" t="s">
        <v>226</v>
      </c>
      <c r="B251" s="70">
        <v>239</v>
      </c>
      <c r="C251" s="71" t="s">
        <v>227</v>
      </c>
      <c r="D251" s="72" t="s">
        <v>228</v>
      </c>
      <c r="E251" s="73">
        <v>1</v>
      </c>
      <c r="F251" s="74" t="s">
        <v>229</v>
      </c>
      <c r="G251" s="73" t="s">
        <v>247</v>
      </c>
      <c r="H251" s="73" t="s">
        <v>278</v>
      </c>
      <c r="I251" s="73" t="s">
        <v>232</v>
      </c>
      <c r="J251" s="14" t="s">
        <v>411</v>
      </c>
      <c r="K251" s="75" t="s">
        <v>234</v>
      </c>
      <c r="L251" s="75" t="s">
        <v>235</v>
      </c>
      <c r="M251" s="75" t="s">
        <v>281</v>
      </c>
      <c r="N251" s="75" t="s">
        <v>1065</v>
      </c>
      <c r="O251" s="70"/>
      <c r="P251" s="76" t="s">
        <v>1066</v>
      </c>
      <c r="Q251" s="76" t="s">
        <v>1067</v>
      </c>
      <c r="R251" s="76" t="s">
        <v>1068</v>
      </c>
      <c r="S251" s="76" t="s">
        <v>495</v>
      </c>
      <c r="T251" s="77" t="s">
        <v>287</v>
      </c>
      <c r="U251" s="77" t="s">
        <v>288</v>
      </c>
      <c r="V251" s="76">
        <v>248.18159999999997</v>
      </c>
      <c r="W251" s="76">
        <v>86.487800000000007</v>
      </c>
      <c r="X251" s="78">
        <v>0</v>
      </c>
      <c r="Y251" s="76">
        <v>0</v>
      </c>
      <c r="Z251" s="76">
        <v>0</v>
      </c>
      <c r="AA251" s="76">
        <v>0</v>
      </c>
      <c r="AB251" s="76">
        <v>871.6</v>
      </c>
      <c r="AC251" s="76">
        <v>86.487800000000007</v>
      </c>
      <c r="AD251" s="76">
        <v>248.18159999999997</v>
      </c>
      <c r="AE251" s="79">
        <v>0</v>
      </c>
      <c r="AF251" s="79">
        <v>0</v>
      </c>
      <c r="AG251" s="76">
        <v>334.66950000000003</v>
      </c>
      <c r="AH251" s="74">
        <v>43101</v>
      </c>
      <c r="AI251" s="74">
        <v>43465</v>
      </c>
      <c r="AJ251" s="93"/>
      <c r="AK251" s="63">
        <f t="shared" si="127"/>
        <v>0</v>
      </c>
      <c r="AL251" s="63">
        <f t="shared" si="128"/>
        <v>0</v>
      </c>
      <c r="AM251" s="63">
        <f t="shared" si="129"/>
        <v>0</v>
      </c>
      <c r="AN251" s="63">
        <f t="shared" si="130"/>
        <v>0</v>
      </c>
      <c r="AO251" s="63">
        <f t="shared" si="131"/>
        <v>0</v>
      </c>
      <c r="AP251" s="63">
        <f t="shared" si="132"/>
        <v>0</v>
      </c>
      <c r="AQ251" s="63">
        <f t="shared" si="133"/>
        <v>0</v>
      </c>
      <c r="AR251" s="63">
        <f t="shared" si="134"/>
        <v>0</v>
      </c>
      <c r="AS251" s="63">
        <f t="shared" si="135"/>
        <v>0</v>
      </c>
      <c r="AT251" s="64">
        <f t="shared" si="136"/>
        <v>0</v>
      </c>
      <c r="AU251" s="64">
        <f t="shared" si="137"/>
        <v>0</v>
      </c>
      <c r="AV251" s="76">
        <v>0</v>
      </c>
      <c r="AW251" s="76">
        <v>0</v>
      </c>
      <c r="AX251" s="76">
        <v>0</v>
      </c>
      <c r="AY251" s="76">
        <v>0</v>
      </c>
      <c r="AZ251" s="64">
        <f t="shared" si="138"/>
        <v>0</v>
      </c>
      <c r="BA251" s="76">
        <v>0</v>
      </c>
      <c r="BB251" s="76">
        <v>0</v>
      </c>
      <c r="BC251" s="76">
        <v>0</v>
      </c>
      <c r="BD251" s="64">
        <f t="shared" si="139"/>
        <v>0</v>
      </c>
      <c r="BE251" s="64">
        <f t="shared" si="140"/>
        <v>0</v>
      </c>
      <c r="BF251" s="76">
        <v>0</v>
      </c>
      <c r="BG251" s="76">
        <v>0</v>
      </c>
      <c r="BH251" s="76">
        <v>0</v>
      </c>
      <c r="BI251" s="76">
        <v>0</v>
      </c>
      <c r="BJ251" s="64">
        <f t="shared" si="141"/>
        <v>0</v>
      </c>
      <c r="BK251" s="76">
        <v>0</v>
      </c>
      <c r="BL251" s="76">
        <v>0</v>
      </c>
      <c r="BM251" s="76">
        <v>0</v>
      </c>
      <c r="BN251" s="76">
        <f t="shared" si="142"/>
        <v>0</v>
      </c>
      <c r="BO251" s="76">
        <f t="shared" si="143"/>
        <v>0</v>
      </c>
      <c r="BP251" s="76">
        <v>0</v>
      </c>
      <c r="BQ251" s="76">
        <v>0</v>
      </c>
      <c r="BR251" s="76">
        <v>0</v>
      </c>
      <c r="BS251" s="76">
        <v>0</v>
      </c>
      <c r="BT251" s="64">
        <f t="shared" si="144"/>
        <v>0</v>
      </c>
      <c r="BU251" s="76">
        <v>0</v>
      </c>
      <c r="BV251" s="76">
        <v>0</v>
      </c>
      <c r="BW251" s="76">
        <v>0</v>
      </c>
      <c r="BX251" s="76">
        <f t="shared" si="145"/>
        <v>3.9274999999999998</v>
      </c>
      <c r="BY251" s="76">
        <f t="shared" si="146"/>
        <v>3.9274999999999998</v>
      </c>
      <c r="BZ251" s="76">
        <f t="shared" si="147"/>
        <v>0</v>
      </c>
      <c r="CA251" s="76">
        <f t="shared" si="148"/>
        <v>0</v>
      </c>
      <c r="CB251" s="76">
        <f t="shared" si="149"/>
        <v>0</v>
      </c>
      <c r="CC251" s="76">
        <f t="shared" si="150"/>
        <v>0</v>
      </c>
      <c r="CD251" s="76">
        <f t="shared" si="151"/>
        <v>0</v>
      </c>
      <c r="CE251" s="76">
        <f t="shared" si="152"/>
        <v>0</v>
      </c>
      <c r="CF251" s="76">
        <f t="shared" si="153"/>
        <v>0</v>
      </c>
      <c r="CG251" s="76">
        <f t="shared" si="154"/>
        <v>0</v>
      </c>
      <c r="CH251" s="76">
        <f t="shared" si="155"/>
        <v>0</v>
      </c>
      <c r="CI251" s="76">
        <v>0</v>
      </c>
      <c r="CJ251" s="76">
        <v>0</v>
      </c>
      <c r="CK251" s="76">
        <v>0</v>
      </c>
      <c r="CL251" s="76">
        <v>0</v>
      </c>
      <c r="CM251" s="64">
        <f t="shared" si="156"/>
        <v>0</v>
      </c>
      <c r="CN251" s="76">
        <v>0</v>
      </c>
      <c r="CO251" s="76">
        <v>0</v>
      </c>
      <c r="CP251" s="76">
        <v>0</v>
      </c>
      <c r="CQ251" s="64">
        <f t="shared" si="157"/>
        <v>0</v>
      </c>
      <c r="CR251" s="64">
        <f t="shared" si="158"/>
        <v>0</v>
      </c>
      <c r="CS251" s="76">
        <v>0</v>
      </c>
      <c r="CT251" s="76">
        <v>0</v>
      </c>
      <c r="CU251" s="76">
        <v>0</v>
      </c>
      <c r="CV251" s="76">
        <v>0</v>
      </c>
      <c r="CW251" s="64">
        <f t="shared" si="159"/>
        <v>0</v>
      </c>
      <c r="CX251" s="76">
        <v>0</v>
      </c>
      <c r="CY251" s="76">
        <v>0</v>
      </c>
      <c r="CZ251" s="76">
        <v>0</v>
      </c>
      <c r="DA251" s="64">
        <f t="shared" si="160"/>
        <v>3.9274999999999998</v>
      </c>
      <c r="DB251" s="64">
        <f t="shared" si="161"/>
        <v>3.9274999999999998</v>
      </c>
      <c r="DC251" s="76">
        <v>3.9274999999999998</v>
      </c>
      <c r="DD251" s="76">
        <v>0</v>
      </c>
      <c r="DE251" s="76">
        <v>0</v>
      </c>
      <c r="DF251" s="76">
        <v>0</v>
      </c>
      <c r="DG251" s="82">
        <f t="shared" si="162"/>
        <v>0</v>
      </c>
      <c r="DH251" s="83">
        <v>0</v>
      </c>
      <c r="DI251" s="83">
        <v>0</v>
      </c>
      <c r="DJ251" s="83">
        <v>0</v>
      </c>
      <c r="DK251" s="67" t="e">
        <f>#REF!+#REF!+#REF!+#REF!</f>
        <v>#REF!</v>
      </c>
      <c r="DL251" s="67" t="e">
        <f>#REF!+#REF!+AK251+BX251</f>
        <v>#REF!</v>
      </c>
      <c r="DM251" s="67" t="e">
        <f>#REF!+#REF!+AL251+BY251</f>
        <v>#REF!</v>
      </c>
      <c r="DN251" s="67" t="e">
        <f>#REF!+#REF!+AM251+BZ251</f>
        <v>#REF!</v>
      </c>
      <c r="DO251" s="67" t="e">
        <f>#REF!+#REF!+AN251+CA251</f>
        <v>#REF!</v>
      </c>
      <c r="DP251" s="67" t="e">
        <f>#REF!+#REF!+AO251+CB251</f>
        <v>#REF!</v>
      </c>
      <c r="DQ251" s="67" t="e">
        <f>#REF!+#REF!+AP251+CC251</f>
        <v>#REF!</v>
      </c>
      <c r="DR251" s="67" t="e">
        <f>#REF!+#REF!+AQ251+CD251</f>
        <v>#REF!</v>
      </c>
      <c r="DS251" s="67" t="e">
        <f>#REF!+#REF!+AR251+CE251</f>
        <v>#REF!</v>
      </c>
      <c r="DT251" s="67" t="e">
        <f>#REF!+#REF!+AS251+CF251</f>
        <v>#REF!</v>
      </c>
      <c r="DU251" s="64" t="e">
        <f>DK251-#REF!</f>
        <v>#REF!</v>
      </c>
      <c r="DV25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1" s="64" t="e">
        <f t="shared" si="163"/>
        <v>#REF!</v>
      </c>
      <c r="DX251" s="64" t="e">
        <f>DN251-Таблица13[[#This Row],[ФОТ20]]</f>
        <v>#REF!</v>
      </c>
      <c r="DY251" s="64" t="e">
        <f>DO251-Таблица13[[#This Row],[ЕСН24]]</f>
        <v>#REF!</v>
      </c>
      <c r="DZ251" s="64" t="e">
        <f t="shared" si="164"/>
        <v>#REF!</v>
      </c>
      <c r="EA25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1" s="64" t="e">
        <f t="shared" si="165"/>
        <v>#REF!</v>
      </c>
      <c r="EC251" s="64" t="e">
        <f t="shared" si="166"/>
        <v>#REF!</v>
      </c>
      <c r="ED251" s="64" t="e">
        <f t="shared" si="167"/>
        <v>#REF!</v>
      </c>
    </row>
    <row r="252" spans="1:134" ht="409.5" hidden="1">
      <c r="A252" s="70" t="s">
        <v>226</v>
      </c>
      <c r="B252" s="70">
        <v>240</v>
      </c>
      <c r="C252" s="71" t="s">
        <v>227</v>
      </c>
      <c r="D252" s="72" t="s">
        <v>228</v>
      </c>
      <c r="E252" s="73">
        <v>1</v>
      </c>
      <c r="F252" s="74" t="s">
        <v>229</v>
      </c>
      <c r="G252" s="73" t="s">
        <v>247</v>
      </c>
      <c r="H252" s="73" t="s">
        <v>278</v>
      </c>
      <c r="I252" s="73" t="s">
        <v>232</v>
      </c>
      <c r="J252" s="14" t="s">
        <v>279</v>
      </c>
      <c r="K252" s="75" t="s">
        <v>263</v>
      </c>
      <c r="L252" s="75" t="s">
        <v>264</v>
      </c>
      <c r="M252" s="75" t="s">
        <v>281</v>
      </c>
      <c r="N252" s="75" t="s">
        <v>1059</v>
      </c>
      <c r="O252" s="70"/>
      <c r="P252" s="76" t="s">
        <v>1069</v>
      </c>
      <c r="Q252" s="76" t="s">
        <v>1067</v>
      </c>
      <c r="R252" s="76" t="s">
        <v>1070</v>
      </c>
      <c r="S252" s="76" t="s">
        <v>495</v>
      </c>
      <c r="T252" s="77" t="s">
        <v>287</v>
      </c>
      <c r="U252" s="77" t="s">
        <v>288</v>
      </c>
      <c r="V252" s="76">
        <v>263.85630000000003</v>
      </c>
      <c r="W252" s="76">
        <v>151.73309999999998</v>
      </c>
      <c r="X252" s="78">
        <v>0</v>
      </c>
      <c r="Y252" s="76">
        <v>0</v>
      </c>
      <c r="Z252" s="76">
        <v>0</v>
      </c>
      <c r="AA252" s="76">
        <v>0</v>
      </c>
      <c r="AB252" s="76">
        <v>926.8</v>
      </c>
      <c r="AC252" s="76">
        <v>151.73309999999998</v>
      </c>
      <c r="AD252" s="76">
        <v>263.85630000000003</v>
      </c>
      <c r="AE252" s="79">
        <v>0</v>
      </c>
      <c r="AF252" s="79">
        <v>0</v>
      </c>
      <c r="AG252" s="76">
        <v>415.58929999999998</v>
      </c>
      <c r="AH252" s="74">
        <v>43101</v>
      </c>
      <c r="AI252" s="74">
        <v>43465</v>
      </c>
      <c r="AJ252" s="93"/>
      <c r="AK252" s="63">
        <f t="shared" si="127"/>
        <v>399.12419999999997</v>
      </c>
      <c r="AL252" s="63">
        <f t="shared" si="128"/>
        <v>263.8562</v>
      </c>
      <c r="AM252" s="63">
        <f t="shared" si="129"/>
        <v>0</v>
      </c>
      <c r="AN252" s="63">
        <f t="shared" si="130"/>
        <v>0</v>
      </c>
      <c r="AO252" s="63">
        <f t="shared" si="131"/>
        <v>151.733</v>
      </c>
      <c r="AP252" s="63">
        <f t="shared" si="132"/>
        <v>0</v>
      </c>
      <c r="AQ252" s="63">
        <f t="shared" si="133"/>
        <v>0</v>
      </c>
      <c r="AR252" s="63">
        <f t="shared" si="134"/>
        <v>0</v>
      </c>
      <c r="AS252" s="63">
        <f t="shared" si="135"/>
        <v>0</v>
      </c>
      <c r="AT252" s="64">
        <f t="shared" si="136"/>
        <v>231.82479999999998</v>
      </c>
      <c r="AU252" s="64">
        <f t="shared" si="137"/>
        <v>231.82479999999998</v>
      </c>
      <c r="AV252" s="76">
        <v>114.25039999999998</v>
      </c>
      <c r="AW252" s="76">
        <v>0</v>
      </c>
      <c r="AX252" s="76">
        <v>0</v>
      </c>
      <c r="AY252" s="76">
        <v>117.5744</v>
      </c>
      <c r="AZ252" s="64">
        <f t="shared" si="138"/>
        <v>0</v>
      </c>
      <c r="BA252" s="76">
        <v>0</v>
      </c>
      <c r="BB252" s="76">
        <v>0</v>
      </c>
      <c r="BC252" s="76">
        <v>0</v>
      </c>
      <c r="BD252" s="64">
        <f t="shared" si="139"/>
        <v>63.615000000000002</v>
      </c>
      <c r="BE252" s="64">
        <f t="shared" si="140"/>
        <v>63.615000000000002</v>
      </c>
      <c r="BF252" s="76">
        <v>63.615000000000002</v>
      </c>
      <c r="BG252" s="76">
        <v>0</v>
      </c>
      <c r="BH252" s="76">
        <v>0</v>
      </c>
      <c r="BI252" s="76">
        <v>16.465</v>
      </c>
      <c r="BJ252" s="64">
        <f t="shared" si="141"/>
        <v>0</v>
      </c>
      <c r="BK252" s="76">
        <v>0</v>
      </c>
      <c r="BL252" s="76">
        <v>0</v>
      </c>
      <c r="BM252" s="76">
        <v>0</v>
      </c>
      <c r="BN252" s="76">
        <f t="shared" si="142"/>
        <v>103.6844</v>
      </c>
      <c r="BO252" s="76">
        <f t="shared" si="143"/>
        <v>103.6844</v>
      </c>
      <c r="BP252" s="76">
        <v>85.990799999999993</v>
      </c>
      <c r="BQ252" s="76">
        <v>0</v>
      </c>
      <c r="BR252" s="76">
        <v>0</v>
      </c>
      <c r="BS252" s="76">
        <v>17.6936</v>
      </c>
      <c r="BT252" s="64">
        <f t="shared" si="144"/>
        <v>0</v>
      </c>
      <c r="BU252" s="76">
        <v>0</v>
      </c>
      <c r="BV252" s="76">
        <v>0</v>
      </c>
      <c r="BW252" s="76">
        <v>0</v>
      </c>
      <c r="BX252" s="76">
        <f t="shared" si="145"/>
        <v>0</v>
      </c>
      <c r="BY252" s="76">
        <f t="shared" si="146"/>
        <v>0</v>
      </c>
      <c r="BZ252" s="76">
        <f t="shared" si="147"/>
        <v>0</v>
      </c>
      <c r="CA252" s="76">
        <f t="shared" si="148"/>
        <v>0</v>
      </c>
      <c r="CB252" s="76">
        <f t="shared" si="149"/>
        <v>0</v>
      </c>
      <c r="CC252" s="76">
        <f t="shared" si="150"/>
        <v>0</v>
      </c>
      <c r="CD252" s="76">
        <f t="shared" si="151"/>
        <v>0</v>
      </c>
      <c r="CE252" s="76">
        <f t="shared" si="152"/>
        <v>0</v>
      </c>
      <c r="CF252" s="76">
        <f t="shared" si="153"/>
        <v>0</v>
      </c>
      <c r="CG252" s="76">
        <f t="shared" si="154"/>
        <v>0</v>
      </c>
      <c r="CH252" s="76">
        <f t="shared" si="155"/>
        <v>0</v>
      </c>
      <c r="CI252" s="76">
        <v>0</v>
      </c>
      <c r="CJ252" s="76">
        <v>0</v>
      </c>
      <c r="CK252" s="76">
        <v>0</v>
      </c>
      <c r="CL252" s="76">
        <v>0</v>
      </c>
      <c r="CM252" s="64">
        <f t="shared" si="156"/>
        <v>0</v>
      </c>
      <c r="CN252" s="76">
        <v>0</v>
      </c>
      <c r="CO252" s="76">
        <v>0</v>
      </c>
      <c r="CP252" s="76">
        <v>0</v>
      </c>
      <c r="CQ252" s="64">
        <f t="shared" si="157"/>
        <v>0</v>
      </c>
      <c r="CR252" s="64">
        <f t="shared" si="158"/>
        <v>0</v>
      </c>
      <c r="CS252" s="76">
        <v>0</v>
      </c>
      <c r="CT252" s="76">
        <v>0</v>
      </c>
      <c r="CU252" s="76">
        <v>0</v>
      </c>
      <c r="CV252" s="76">
        <v>0</v>
      </c>
      <c r="CW252" s="64">
        <f t="shared" si="159"/>
        <v>0</v>
      </c>
      <c r="CX252" s="76">
        <v>0</v>
      </c>
      <c r="CY252" s="76">
        <v>0</v>
      </c>
      <c r="CZ252" s="76">
        <v>0</v>
      </c>
      <c r="DA252" s="64">
        <f t="shared" si="160"/>
        <v>0</v>
      </c>
      <c r="DB252" s="64">
        <f t="shared" si="161"/>
        <v>0</v>
      </c>
      <c r="DC252" s="76">
        <v>0</v>
      </c>
      <c r="DD252" s="76">
        <v>0</v>
      </c>
      <c r="DE252" s="76">
        <v>0</v>
      </c>
      <c r="DF252" s="76">
        <v>0</v>
      </c>
      <c r="DG252" s="82">
        <f t="shared" si="162"/>
        <v>0</v>
      </c>
      <c r="DH252" s="83">
        <v>0</v>
      </c>
      <c r="DI252" s="83">
        <v>0</v>
      </c>
      <c r="DJ252" s="83">
        <v>0</v>
      </c>
      <c r="DK252" s="67" t="e">
        <f>#REF!+#REF!+#REF!+#REF!</f>
        <v>#REF!</v>
      </c>
      <c r="DL252" s="67" t="e">
        <f>#REF!+#REF!+AK252+BX252</f>
        <v>#REF!</v>
      </c>
      <c r="DM252" s="67" t="e">
        <f>#REF!+#REF!+AL252+BY252</f>
        <v>#REF!</v>
      </c>
      <c r="DN252" s="67" t="e">
        <f>#REF!+#REF!+AM252+BZ252</f>
        <v>#REF!</v>
      </c>
      <c r="DO252" s="67" t="e">
        <f>#REF!+#REF!+AN252+CA252</f>
        <v>#REF!</v>
      </c>
      <c r="DP252" s="67" t="e">
        <f>#REF!+#REF!+AO252+CB252</f>
        <v>#REF!</v>
      </c>
      <c r="DQ252" s="67" t="e">
        <f>#REF!+#REF!+AP252+CC252</f>
        <v>#REF!</v>
      </c>
      <c r="DR252" s="67" t="e">
        <f>#REF!+#REF!+AQ252+CD252</f>
        <v>#REF!</v>
      </c>
      <c r="DS252" s="67" t="e">
        <f>#REF!+#REF!+AR252+CE252</f>
        <v>#REF!</v>
      </c>
      <c r="DT252" s="67" t="e">
        <f>#REF!+#REF!+AS252+CF252</f>
        <v>#REF!</v>
      </c>
      <c r="DU252" s="64" t="e">
        <f>DK252-#REF!</f>
        <v>#REF!</v>
      </c>
      <c r="DV25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2" s="64" t="e">
        <f t="shared" si="163"/>
        <v>#REF!</v>
      </c>
      <c r="DX252" s="64" t="e">
        <f>DN252-Таблица13[[#This Row],[ФОТ20]]</f>
        <v>#REF!</v>
      </c>
      <c r="DY252" s="64" t="e">
        <f>DO252-Таблица13[[#This Row],[ЕСН24]]</f>
        <v>#REF!</v>
      </c>
      <c r="DZ252" s="64" t="e">
        <f t="shared" si="164"/>
        <v>#REF!</v>
      </c>
      <c r="EA25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2" s="64" t="e">
        <f t="shared" si="165"/>
        <v>#REF!</v>
      </c>
      <c r="EC252" s="64" t="e">
        <f t="shared" si="166"/>
        <v>#REF!</v>
      </c>
      <c r="ED252" s="64" t="e">
        <f t="shared" si="167"/>
        <v>#REF!</v>
      </c>
    </row>
    <row r="253" spans="1:134" ht="45" hidden="1">
      <c r="A253" s="70" t="s">
        <v>226</v>
      </c>
      <c r="B253" s="70">
        <v>241</v>
      </c>
      <c r="C253" s="71" t="s">
        <v>227</v>
      </c>
      <c r="D253" s="72" t="s">
        <v>228</v>
      </c>
      <c r="E253" s="73">
        <v>1</v>
      </c>
      <c r="F253" s="74" t="s">
        <v>229</v>
      </c>
      <c r="G253" s="73" t="s">
        <v>247</v>
      </c>
      <c r="H253" s="73" t="s">
        <v>278</v>
      </c>
      <c r="I253" s="73" t="s">
        <v>232</v>
      </c>
      <c r="J253" s="14" t="s">
        <v>1062</v>
      </c>
      <c r="K253" s="75" t="s">
        <v>258</v>
      </c>
      <c r="L253" s="75" t="s">
        <v>259</v>
      </c>
      <c r="M253" s="75" t="s">
        <v>281</v>
      </c>
      <c r="N253" s="75" t="s">
        <v>1071</v>
      </c>
      <c r="O253" s="70"/>
      <c r="P253" s="76" t="s">
        <v>1072</v>
      </c>
      <c r="Q253" s="76" t="s">
        <v>1067</v>
      </c>
      <c r="R253" s="76" t="s">
        <v>1073</v>
      </c>
      <c r="S253" s="76" t="s">
        <v>495</v>
      </c>
      <c r="T253" s="77" t="s">
        <v>287</v>
      </c>
      <c r="U253" s="77" t="s">
        <v>288</v>
      </c>
      <c r="V253" s="76">
        <v>237.97559999999999</v>
      </c>
      <c r="W253" s="76">
        <v>29.52</v>
      </c>
      <c r="X253" s="78">
        <v>0</v>
      </c>
      <c r="Y253" s="76">
        <v>0</v>
      </c>
      <c r="Z253" s="76">
        <v>0</v>
      </c>
      <c r="AA253" s="76">
        <v>0</v>
      </c>
      <c r="AB253" s="76">
        <v>835.8</v>
      </c>
      <c r="AC253" s="76">
        <v>29.52</v>
      </c>
      <c r="AD253" s="76">
        <v>237.97559999999999</v>
      </c>
      <c r="AE253" s="79">
        <v>0</v>
      </c>
      <c r="AF253" s="79">
        <v>0</v>
      </c>
      <c r="AG253" s="76">
        <v>267.4957</v>
      </c>
      <c r="AH253" s="74">
        <v>43143</v>
      </c>
      <c r="AI253" s="74">
        <v>43175</v>
      </c>
      <c r="AJ253" s="93"/>
      <c r="AK253" s="63">
        <f t="shared" si="127"/>
        <v>0</v>
      </c>
      <c r="AL253" s="63">
        <f t="shared" si="128"/>
        <v>0</v>
      </c>
      <c r="AM253" s="63">
        <f t="shared" si="129"/>
        <v>0</v>
      </c>
      <c r="AN253" s="63">
        <f t="shared" si="130"/>
        <v>0</v>
      </c>
      <c r="AO253" s="63">
        <f t="shared" si="131"/>
        <v>0</v>
      </c>
      <c r="AP253" s="63">
        <f t="shared" si="132"/>
        <v>0</v>
      </c>
      <c r="AQ253" s="63">
        <f t="shared" si="133"/>
        <v>0</v>
      </c>
      <c r="AR253" s="63">
        <f t="shared" si="134"/>
        <v>0</v>
      </c>
      <c r="AS253" s="63">
        <f t="shared" si="135"/>
        <v>0</v>
      </c>
      <c r="AT253" s="64">
        <f t="shared" si="136"/>
        <v>0</v>
      </c>
      <c r="AU253" s="64">
        <f t="shared" si="137"/>
        <v>0</v>
      </c>
      <c r="AV253" s="76">
        <v>0</v>
      </c>
      <c r="AW253" s="76">
        <v>0</v>
      </c>
      <c r="AX253" s="76">
        <v>0</v>
      </c>
      <c r="AY253" s="76">
        <v>0</v>
      </c>
      <c r="AZ253" s="64">
        <f t="shared" si="138"/>
        <v>0</v>
      </c>
      <c r="BA253" s="76">
        <v>0</v>
      </c>
      <c r="BB253" s="76">
        <v>0</v>
      </c>
      <c r="BC253" s="76">
        <v>0</v>
      </c>
      <c r="BD253" s="64">
        <f t="shared" si="139"/>
        <v>0</v>
      </c>
      <c r="BE253" s="64">
        <f t="shared" si="140"/>
        <v>0</v>
      </c>
      <c r="BF253" s="76">
        <v>0</v>
      </c>
      <c r="BG253" s="76">
        <v>0</v>
      </c>
      <c r="BH253" s="76">
        <v>0</v>
      </c>
      <c r="BI253" s="76">
        <v>0</v>
      </c>
      <c r="BJ253" s="64">
        <f t="shared" si="141"/>
        <v>0</v>
      </c>
      <c r="BK253" s="76">
        <v>0</v>
      </c>
      <c r="BL253" s="76">
        <v>0</v>
      </c>
      <c r="BM253" s="76">
        <v>0</v>
      </c>
      <c r="BN253" s="76">
        <f t="shared" si="142"/>
        <v>0</v>
      </c>
      <c r="BO253" s="76">
        <f t="shared" si="143"/>
        <v>0</v>
      </c>
      <c r="BP253" s="76">
        <v>0</v>
      </c>
      <c r="BQ253" s="76">
        <v>0</v>
      </c>
      <c r="BR253" s="76">
        <v>0</v>
      </c>
      <c r="BS253" s="76">
        <v>0</v>
      </c>
      <c r="BT253" s="64">
        <f t="shared" si="144"/>
        <v>0</v>
      </c>
      <c r="BU253" s="76">
        <v>0</v>
      </c>
      <c r="BV253" s="76">
        <v>0</v>
      </c>
      <c r="BW253" s="76">
        <v>0</v>
      </c>
      <c r="BX253" s="76">
        <f t="shared" si="145"/>
        <v>0</v>
      </c>
      <c r="BY253" s="76">
        <f t="shared" si="146"/>
        <v>0</v>
      </c>
      <c r="BZ253" s="76">
        <f t="shared" si="147"/>
        <v>0</v>
      </c>
      <c r="CA253" s="76">
        <f t="shared" si="148"/>
        <v>0</v>
      </c>
      <c r="CB253" s="76">
        <f t="shared" si="149"/>
        <v>0</v>
      </c>
      <c r="CC253" s="76">
        <f t="shared" si="150"/>
        <v>0</v>
      </c>
      <c r="CD253" s="76">
        <f t="shared" si="151"/>
        <v>0</v>
      </c>
      <c r="CE253" s="76">
        <f t="shared" si="152"/>
        <v>0</v>
      </c>
      <c r="CF253" s="76">
        <f t="shared" si="153"/>
        <v>0</v>
      </c>
      <c r="CG253" s="76">
        <f t="shared" si="154"/>
        <v>0</v>
      </c>
      <c r="CH253" s="76">
        <f t="shared" si="155"/>
        <v>0</v>
      </c>
      <c r="CI253" s="76">
        <v>0</v>
      </c>
      <c r="CJ253" s="76">
        <v>0</v>
      </c>
      <c r="CK253" s="76">
        <v>0</v>
      </c>
      <c r="CL253" s="76">
        <v>0</v>
      </c>
      <c r="CM253" s="64">
        <f t="shared" si="156"/>
        <v>0</v>
      </c>
      <c r="CN253" s="76">
        <v>0</v>
      </c>
      <c r="CO253" s="76">
        <v>0</v>
      </c>
      <c r="CP253" s="76">
        <v>0</v>
      </c>
      <c r="CQ253" s="64">
        <f t="shared" si="157"/>
        <v>0</v>
      </c>
      <c r="CR253" s="64">
        <f t="shared" si="158"/>
        <v>0</v>
      </c>
      <c r="CS253" s="76">
        <v>0</v>
      </c>
      <c r="CT253" s="76">
        <v>0</v>
      </c>
      <c r="CU253" s="76">
        <v>0</v>
      </c>
      <c r="CV253" s="76">
        <v>0</v>
      </c>
      <c r="CW253" s="64">
        <f t="shared" si="159"/>
        <v>0</v>
      </c>
      <c r="CX253" s="76">
        <v>0</v>
      </c>
      <c r="CY253" s="76">
        <v>0</v>
      </c>
      <c r="CZ253" s="76">
        <v>0</v>
      </c>
      <c r="DA253" s="64">
        <f t="shared" si="160"/>
        <v>0</v>
      </c>
      <c r="DB253" s="64">
        <f t="shared" si="161"/>
        <v>0</v>
      </c>
      <c r="DC253" s="76">
        <v>0</v>
      </c>
      <c r="DD253" s="76">
        <v>0</v>
      </c>
      <c r="DE253" s="76">
        <v>0</v>
      </c>
      <c r="DF253" s="76">
        <v>0</v>
      </c>
      <c r="DG253" s="82">
        <f t="shared" si="162"/>
        <v>0</v>
      </c>
      <c r="DH253" s="83">
        <v>0</v>
      </c>
      <c r="DI253" s="83">
        <v>0</v>
      </c>
      <c r="DJ253" s="83">
        <v>0</v>
      </c>
      <c r="DK253" s="67" t="e">
        <f>#REF!+#REF!+#REF!+#REF!</f>
        <v>#REF!</v>
      </c>
      <c r="DL253" s="67" t="e">
        <f>#REF!+#REF!+AK253+BX253</f>
        <v>#REF!</v>
      </c>
      <c r="DM253" s="67" t="e">
        <f>#REF!+#REF!+AL253+BY253</f>
        <v>#REF!</v>
      </c>
      <c r="DN253" s="67" t="e">
        <f>#REF!+#REF!+AM253+BZ253</f>
        <v>#REF!</v>
      </c>
      <c r="DO253" s="67" t="e">
        <f>#REF!+#REF!+AN253+CA253</f>
        <v>#REF!</v>
      </c>
      <c r="DP253" s="67" t="e">
        <f>#REF!+#REF!+AO253+CB253</f>
        <v>#REF!</v>
      </c>
      <c r="DQ253" s="67" t="e">
        <f>#REF!+#REF!+AP253+CC253</f>
        <v>#REF!</v>
      </c>
      <c r="DR253" s="67" t="e">
        <f>#REF!+#REF!+AQ253+CD253</f>
        <v>#REF!</v>
      </c>
      <c r="DS253" s="67" t="e">
        <f>#REF!+#REF!+AR253+CE253</f>
        <v>#REF!</v>
      </c>
      <c r="DT253" s="67" t="e">
        <f>#REF!+#REF!+AS253+CF253</f>
        <v>#REF!</v>
      </c>
      <c r="DU253" s="64" t="e">
        <f>DK253-#REF!</f>
        <v>#REF!</v>
      </c>
      <c r="DV25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3" s="64" t="e">
        <f t="shared" si="163"/>
        <v>#REF!</v>
      </c>
      <c r="DX253" s="64" t="e">
        <f>DN253-Таблица13[[#This Row],[ФОТ20]]</f>
        <v>#REF!</v>
      </c>
      <c r="DY253" s="64" t="e">
        <f>DO253-Таблица13[[#This Row],[ЕСН24]]</f>
        <v>#REF!</v>
      </c>
      <c r="DZ253" s="64" t="e">
        <f t="shared" si="164"/>
        <v>#REF!</v>
      </c>
      <c r="EA25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3" s="64" t="e">
        <f t="shared" si="165"/>
        <v>#REF!</v>
      </c>
      <c r="EC253" s="64" t="e">
        <f t="shared" si="166"/>
        <v>#REF!</v>
      </c>
      <c r="ED253" s="64" t="e">
        <f t="shared" si="167"/>
        <v>#REF!</v>
      </c>
    </row>
    <row r="254" spans="1:134" ht="191.25" hidden="1">
      <c r="A254" s="70" t="s">
        <v>226</v>
      </c>
      <c r="B254" s="70">
        <v>242</v>
      </c>
      <c r="C254" s="71" t="s">
        <v>227</v>
      </c>
      <c r="D254" s="72" t="s">
        <v>228</v>
      </c>
      <c r="E254" s="73">
        <v>1</v>
      </c>
      <c r="F254" s="74" t="s">
        <v>229</v>
      </c>
      <c r="G254" s="73" t="s">
        <v>247</v>
      </c>
      <c r="H254" s="73" t="s">
        <v>278</v>
      </c>
      <c r="I254" s="73" t="s">
        <v>232</v>
      </c>
      <c r="J254" s="14" t="s">
        <v>1062</v>
      </c>
      <c r="K254" s="75" t="s">
        <v>258</v>
      </c>
      <c r="L254" s="75" t="s">
        <v>259</v>
      </c>
      <c r="M254" s="75" t="s">
        <v>281</v>
      </c>
      <c r="N254" s="75" t="s">
        <v>1074</v>
      </c>
      <c r="O254" s="70"/>
      <c r="P254" s="76" t="s">
        <v>1075</v>
      </c>
      <c r="Q254" s="76" t="s">
        <v>284</v>
      </c>
      <c r="R254" s="76" t="s">
        <v>1076</v>
      </c>
      <c r="S254" s="76" t="s">
        <v>495</v>
      </c>
      <c r="T254" s="77" t="s">
        <v>287</v>
      </c>
      <c r="U254" s="77" t="s">
        <v>288</v>
      </c>
      <c r="V254" s="76">
        <v>561.04060000000004</v>
      </c>
      <c r="W254" s="76">
        <v>125.12960000000001</v>
      </c>
      <c r="X254" s="78">
        <v>0</v>
      </c>
      <c r="Y254" s="76">
        <v>0</v>
      </c>
      <c r="Z254" s="76">
        <v>0</v>
      </c>
      <c r="AA254" s="76">
        <v>0</v>
      </c>
      <c r="AB254" s="76">
        <v>1564</v>
      </c>
      <c r="AC254" s="76">
        <v>125.12960000000001</v>
      </c>
      <c r="AD254" s="76">
        <v>561.04060000000004</v>
      </c>
      <c r="AE254" s="79">
        <v>0</v>
      </c>
      <c r="AF254" s="79">
        <v>0</v>
      </c>
      <c r="AG254" s="76">
        <v>686.17020000000002</v>
      </c>
      <c r="AH254" s="74">
        <v>43101</v>
      </c>
      <c r="AI254" s="74">
        <v>43465</v>
      </c>
      <c r="AJ254" s="93"/>
      <c r="AK254" s="63">
        <f t="shared" si="127"/>
        <v>0</v>
      </c>
      <c r="AL254" s="63">
        <f t="shared" si="128"/>
        <v>0</v>
      </c>
      <c r="AM254" s="63">
        <f t="shared" si="129"/>
        <v>0</v>
      </c>
      <c r="AN254" s="63">
        <f t="shared" si="130"/>
        <v>0</v>
      </c>
      <c r="AO254" s="63">
        <f t="shared" si="131"/>
        <v>0</v>
      </c>
      <c r="AP254" s="63">
        <f t="shared" si="132"/>
        <v>0</v>
      </c>
      <c r="AQ254" s="63">
        <f t="shared" si="133"/>
        <v>0</v>
      </c>
      <c r="AR254" s="63">
        <f t="shared" si="134"/>
        <v>0</v>
      </c>
      <c r="AS254" s="63">
        <f t="shared" si="135"/>
        <v>0</v>
      </c>
      <c r="AT254" s="64">
        <f t="shared" si="136"/>
        <v>0</v>
      </c>
      <c r="AU254" s="64">
        <f t="shared" si="137"/>
        <v>0</v>
      </c>
      <c r="AV254" s="76">
        <v>0</v>
      </c>
      <c r="AW254" s="76">
        <v>0</v>
      </c>
      <c r="AX254" s="76">
        <v>0</v>
      </c>
      <c r="AY254" s="76">
        <v>0</v>
      </c>
      <c r="AZ254" s="64">
        <f t="shared" si="138"/>
        <v>0</v>
      </c>
      <c r="BA254" s="76">
        <v>0</v>
      </c>
      <c r="BB254" s="76">
        <v>0</v>
      </c>
      <c r="BC254" s="76">
        <v>0</v>
      </c>
      <c r="BD254" s="64">
        <f t="shared" si="139"/>
        <v>0</v>
      </c>
      <c r="BE254" s="64">
        <f t="shared" si="140"/>
        <v>0</v>
      </c>
      <c r="BF254" s="76">
        <v>0</v>
      </c>
      <c r="BG254" s="76">
        <v>0</v>
      </c>
      <c r="BH254" s="76">
        <v>0</v>
      </c>
      <c r="BI254" s="76">
        <v>0</v>
      </c>
      <c r="BJ254" s="64">
        <f t="shared" si="141"/>
        <v>0</v>
      </c>
      <c r="BK254" s="76">
        <v>0</v>
      </c>
      <c r="BL254" s="76">
        <v>0</v>
      </c>
      <c r="BM254" s="76">
        <v>0</v>
      </c>
      <c r="BN254" s="76">
        <f t="shared" si="142"/>
        <v>0</v>
      </c>
      <c r="BO254" s="76">
        <f t="shared" si="143"/>
        <v>0</v>
      </c>
      <c r="BP254" s="76">
        <v>0</v>
      </c>
      <c r="BQ254" s="76">
        <v>0</v>
      </c>
      <c r="BR254" s="76">
        <v>0</v>
      </c>
      <c r="BS254" s="76">
        <v>0</v>
      </c>
      <c r="BT254" s="64">
        <f t="shared" si="144"/>
        <v>0</v>
      </c>
      <c r="BU254" s="76">
        <v>0</v>
      </c>
      <c r="BV254" s="76">
        <v>0</v>
      </c>
      <c r="BW254" s="76">
        <v>0</v>
      </c>
      <c r="BX254" s="76">
        <f t="shared" si="145"/>
        <v>0</v>
      </c>
      <c r="BY254" s="76">
        <f t="shared" si="146"/>
        <v>0</v>
      </c>
      <c r="BZ254" s="76">
        <f t="shared" si="147"/>
        <v>0</v>
      </c>
      <c r="CA254" s="76">
        <f t="shared" si="148"/>
        <v>0</v>
      </c>
      <c r="CB254" s="76">
        <f t="shared" si="149"/>
        <v>0</v>
      </c>
      <c r="CC254" s="76">
        <f t="shared" si="150"/>
        <v>0</v>
      </c>
      <c r="CD254" s="76">
        <f t="shared" si="151"/>
        <v>0</v>
      </c>
      <c r="CE254" s="76">
        <f t="shared" si="152"/>
        <v>0</v>
      </c>
      <c r="CF254" s="76">
        <f t="shared" si="153"/>
        <v>0</v>
      </c>
      <c r="CG254" s="76">
        <f t="shared" si="154"/>
        <v>0</v>
      </c>
      <c r="CH254" s="76">
        <f t="shared" si="155"/>
        <v>0</v>
      </c>
      <c r="CI254" s="76">
        <v>0</v>
      </c>
      <c r="CJ254" s="76">
        <v>0</v>
      </c>
      <c r="CK254" s="76">
        <v>0</v>
      </c>
      <c r="CL254" s="76">
        <v>0</v>
      </c>
      <c r="CM254" s="64">
        <f t="shared" si="156"/>
        <v>0</v>
      </c>
      <c r="CN254" s="76">
        <v>0</v>
      </c>
      <c r="CO254" s="76">
        <v>0</v>
      </c>
      <c r="CP254" s="76">
        <v>0</v>
      </c>
      <c r="CQ254" s="64">
        <f t="shared" si="157"/>
        <v>0</v>
      </c>
      <c r="CR254" s="64">
        <f t="shared" si="158"/>
        <v>0</v>
      </c>
      <c r="CS254" s="76">
        <v>0</v>
      </c>
      <c r="CT254" s="76">
        <v>0</v>
      </c>
      <c r="CU254" s="76">
        <v>0</v>
      </c>
      <c r="CV254" s="76">
        <v>0</v>
      </c>
      <c r="CW254" s="64">
        <f t="shared" si="159"/>
        <v>0</v>
      </c>
      <c r="CX254" s="76">
        <v>0</v>
      </c>
      <c r="CY254" s="76">
        <v>0</v>
      </c>
      <c r="CZ254" s="76">
        <v>0</v>
      </c>
      <c r="DA254" s="64">
        <f t="shared" si="160"/>
        <v>0</v>
      </c>
      <c r="DB254" s="64">
        <f t="shared" si="161"/>
        <v>0</v>
      </c>
      <c r="DC254" s="76">
        <v>0</v>
      </c>
      <c r="DD254" s="76">
        <v>0</v>
      </c>
      <c r="DE254" s="76">
        <v>0</v>
      </c>
      <c r="DF254" s="76">
        <v>0</v>
      </c>
      <c r="DG254" s="82">
        <f t="shared" si="162"/>
        <v>0</v>
      </c>
      <c r="DH254" s="83">
        <v>0</v>
      </c>
      <c r="DI254" s="83">
        <v>0</v>
      </c>
      <c r="DJ254" s="83">
        <v>0</v>
      </c>
      <c r="DK254" s="67" t="e">
        <f>#REF!+#REF!+#REF!+#REF!</f>
        <v>#REF!</v>
      </c>
      <c r="DL254" s="67" t="e">
        <f>#REF!+#REF!+AK254+BX254</f>
        <v>#REF!</v>
      </c>
      <c r="DM254" s="67" t="e">
        <f>#REF!+#REF!+AL254+BY254</f>
        <v>#REF!</v>
      </c>
      <c r="DN254" s="67" t="e">
        <f>#REF!+#REF!+AM254+BZ254</f>
        <v>#REF!</v>
      </c>
      <c r="DO254" s="67" t="e">
        <f>#REF!+#REF!+AN254+CA254</f>
        <v>#REF!</v>
      </c>
      <c r="DP254" s="67" t="e">
        <f>#REF!+#REF!+AO254+CB254</f>
        <v>#REF!</v>
      </c>
      <c r="DQ254" s="67" t="e">
        <f>#REF!+#REF!+AP254+CC254</f>
        <v>#REF!</v>
      </c>
      <c r="DR254" s="67" t="e">
        <f>#REF!+#REF!+AQ254+CD254</f>
        <v>#REF!</v>
      </c>
      <c r="DS254" s="67" t="e">
        <f>#REF!+#REF!+AR254+CE254</f>
        <v>#REF!</v>
      </c>
      <c r="DT254" s="67" t="e">
        <f>#REF!+#REF!+AS254+CF254</f>
        <v>#REF!</v>
      </c>
      <c r="DU254" s="64" t="e">
        <f>DK254-#REF!</f>
        <v>#REF!</v>
      </c>
      <c r="DV25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4" s="64" t="e">
        <f t="shared" si="163"/>
        <v>#REF!</v>
      </c>
      <c r="DX254" s="64" t="e">
        <f>DN254-Таблица13[[#This Row],[ФОТ20]]</f>
        <v>#REF!</v>
      </c>
      <c r="DY254" s="64" t="e">
        <f>DO254-Таблица13[[#This Row],[ЕСН24]]</f>
        <v>#REF!</v>
      </c>
      <c r="DZ254" s="64" t="e">
        <f t="shared" si="164"/>
        <v>#REF!</v>
      </c>
      <c r="EA25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4" s="64" t="e">
        <f t="shared" si="165"/>
        <v>#REF!</v>
      </c>
      <c r="EC254" s="64" t="e">
        <f t="shared" si="166"/>
        <v>#REF!</v>
      </c>
      <c r="ED254" s="64" t="e">
        <f t="shared" si="167"/>
        <v>#REF!</v>
      </c>
    </row>
    <row r="255" spans="1:134" ht="202.5" hidden="1">
      <c r="A255" s="70" t="s">
        <v>226</v>
      </c>
      <c r="B255" s="70">
        <v>243</v>
      </c>
      <c r="C255" s="71" t="s">
        <v>227</v>
      </c>
      <c r="D255" s="72" t="s">
        <v>228</v>
      </c>
      <c r="E255" s="73">
        <v>1</v>
      </c>
      <c r="F255" s="74" t="s">
        <v>229</v>
      </c>
      <c r="G255" s="73" t="s">
        <v>247</v>
      </c>
      <c r="H255" s="73" t="s">
        <v>278</v>
      </c>
      <c r="I255" s="73" t="s">
        <v>232</v>
      </c>
      <c r="J255" s="14" t="s">
        <v>411</v>
      </c>
      <c r="K255" s="75" t="s">
        <v>234</v>
      </c>
      <c r="L255" s="75" t="s">
        <v>235</v>
      </c>
      <c r="M255" s="75" t="s">
        <v>281</v>
      </c>
      <c r="N255" s="75" t="s">
        <v>1077</v>
      </c>
      <c r="O255" s="70"/>
      <c r="P255" s="76" t="s">
        <v>1078</v>
      </c>
      <c r="Q255" s="76" t="s">
        <v>284</v>
      </c>
      <c r="R255" s="76" t="s">
        <v>1079</v>
      </c>
      <c r="S255" s="76" t="s">
        <v>495</v>
      </c>
      <c r="T255" s="77" t="s">
        <v>287</v>
      </c>
      <c r="U255" s="77" t="s">
        <v>288</v>
      </c>
      <c r="V255" s="76">
        <v>561.04060000000004</v>
      </c>
      <c r="W255" s="76">
        <v>191.6704</v>
      </c>
      <c r="X255" s="78">
        <v>0</v>
      </c>
      <c r="Y255" s="76">
        <v>0</v>
      </c>
      <c r="Z255" s="76">
        <v>0</v>
      </c>
      <c r="AA255" s="76">
        <v>0</v>
      </c>
      <c r="AB255" s="76">
        <v>1564</v>
      </c>
      <c r="AC255" s="76">
        <v>191.6704</v>
      </c>
      <c r="AD255" s="76">
        <v>561.04060000000004</v>
      </c>
      <c r="AE255" s="79">
        <v>0</v>
      </c>
      <c r="AF255" s="79">
        <v>0</v>
      </c>
      <c r="AG255" s="76">
        <v>752.71100000000001</v>
      </c>
      <c r="AH255" s="74">
        <v>43191</v>
      </c>
      <c r="AI255" s="74">
        <v>43220</v>
      </c>
      <c r="AJ255" s="93"/>
      <c r="AK255" s="63">
        <f t="shared" si="127"/>
        <v>0</v>
      </c>
      <c r="AL255" s="63">
        <f t="shared" si="128"/>
        <v>0</v>
      </c>
      <c r="AM255" s="63">
        <f t="shared" si="129"/>
        <v>0</v>
      </c>
      <c r="AN255" s="63">
        <f t="shared" si="130"/>
        <v>0</v>
      </c>
      <c r="AO255" s="63">
        <f t="shared" si="131"/>
        <v>0</v>
      </c>
      <c r="AP255" s="63">
        <f t="shared" si="132"/>
        <v>0</v>
      </c>
      <c r="AQ255" s="63">
        <f t="shared" si="133"/>
        <v>0</v>
      </c>
      <c r="AR255" s="63">
        <f t="shared" si="134"/>
        <v>0</v>
      </c>
      <c r="AS255" s="63">
        <f t="shared" si="135"/>
        <v>0</v>
      </c>
      <c r="AT255" s="64">
        <f t="shared" si="136"/>
        <v>0</v>
      </c>
      <c r="AU255" s="64">
        <f t="shared" si="137"/>
        <v>0</v>
      </c>
      <c r="AV255" s="76">
        <v>0</v>
      </c>
      <c r="AW255" s="76">
        <v>0</v>
      </c>
      <c r="AX255" s="76">
        <v>0</v>
      </c>
      <c r="AY255" s="76">
        <v>0</v>
      </c>
      <c r="AZ255" s="64">
        <f t="shared" si="138"/>
        <v>0</v>
      </c>
      <c r="BA255" s="76">
        <v>0</v>
      </c>
      <c r="BB255" s="76">
        <v>0</v>
      </c>
      <c r="BC255" s="76">
        <v>0</v>
      </c>
      <c r="BD255" s="64">
        <f t="shared" si="139"/>
        <v>0</v>
      </c>
      <c r="BE255" s="64">
        <f t="shared" si="140"/>
        <v>0</v>
      </c>
      <c r="BF255" s="76">
        <v>0</v>
      </c>
      <c r="BG255" s="76">
        <v>0</v>
      </c>
      <c r="BH255" s="76">
        <v>0</v>
      </c>
      <c r="BI255" s="76">
        <v>0</v>
      </c>
      <c r="BJ255" s="64">
        <f t="shared" si="141"/>
        <v>0</v>
      </c>
      <c r="BK255" s="76">
        <v>0</v>
      </c>
      <c r="BL255" s="76">
        <v>0</v>
      </c>
      <c r="BM255" s="76">
        <v>0</v>
      </c>
      <c r="BN255" s="76">
        <f t="shared" si="142"/>
        <v>0</v>
      </c>
      <c r="BO255" s="76">
        <f t="shared" si="143"/>
        <v>0</v>
      </c>
      <c r="BP255" s="76">
        <v>0</v>
      </c>
      <c r="BQ255" s="76">
        <v>0</v>
      </c>
      <c r="BR255" s="76">
        <v>0</v>
      </c>
      <c r="BS255" s="76">
        <v>0</v>
      </c>
      <c r="BT255" s="64">
        <f t="shared" si="144"/>
        <v>0</v>
      </c>
      <c r="BU255" s="76">
        <v>0</v>
      </c>
      <c r="BV255" s="76">
        <v>0</v>
      </c>
      <c r="BW255" s="76">
        <v>0</v>
      </c>
      <c r="BX255" s="76">
        <f t="shared" si="145"/>
        <v>0</v>
      </c>
      <c r="BY255" s="76">
        <f t="shared" si="146"/>
        <v>0</v>
      </c>
      <c r="BZ255" s="76">
        <f t="shared" si="147"/>
        <v>0</v>
      </c>
      <c r="CA255" s="76">
        <f t="shared" si="148"/>
        <v>0</v>
      </c>
      <c r="CB255" s="76">
        <f t="shared" si="149"/>
        <v>0</v>
      </c>
      <c r="CC255" s="76">
        <f t="shared" si="150"/>
        <v>0</v>
      </c>
      <c r="CD255" s="76">
        <f t="shared" si="151"/>
        <v>0</v>
      </c>
      <c r="CE255" s="76">
        <f t="shared" si="152"/>
        <v>0</v>
      </c>
      <c r="CF255" s="76">
        <f t="shared" si="153"/>
        <v>0</v>
      </c>
      <c r="CG255" s="76">
        <f t="shared" si="154"/>
        <v>0</v>
      </c>
      <c r="CH255" s="76">
        <f t="shared" si="155"/>
        <v>0</v>
      </c>
      <c r="CI255" s="76">
        <v>0</v>
      </c>
      <c r="CJ255" s="76">
        <v>0</v>
      </c>
      <c r="CK255" s="76">
        <v>0</v>
      </c>
      <c r="CL255" s="76">
        <v>0</v>
      </c>
      <c r="CM255" s="64">
        <f t="shared" si="156"/>
        <v>0</v>
      </c>
      <c r="CN255" s="76">
        <v>0</v>
      </c>
      <c r="CO255" s="76">
        <v>0</v>
      </c>
      <c r="CP255" s="76">
        <v>0</v>
      </c>
      <c r="CQ255" s="64">
        <f t="shared" si="157"/>
        <v>0</v>
      </c>
      <c r="CR255" s="64">
        <f t="shared" si="158"/>
        <v>0</v>
      </c>
      <c r="CS255" s="76">
        <v>0</v>
      </c>
      <c r="CT255" s="76">
        <v>0</v>
      </c>
      <c r="CU255" s="76">
        <v>0</v>
      </c>
      <c r="CV255" s="76">
        <v>0</v>
      </c>
      <c r="CW255" s="64">
        <f t="shared" si="159"/>
        <v>0</v>
      </c>
      <c r="CX255" s="76">
        <v>0</v>
      </c>
      <c r="CY255" s="76">
        <v>0</v>
      </c>
      <c r="CZ255" s="76">
        <v>0</v>
      </c>
      <c r="DA255" s="64">
        <f t="shared" si="160"/>
        <v>0</v>
      </c>
      <c r="DB255" s="64">
        <f t="shared" si="161"/>
        <v>0</v>
      </c>
      <c r="DC255" s="76">
        <v>0</v>
      </c>
      <c r="DD255" s="76">
        <v>0</v>
      </c>
      <c r="DE255" s="76">
        <v>0</v>
      </c>
      <c r="DF255" s="76">
        <v>0</v>
      </c>
      <c r="DG255" s="82">
        <f t="shared" si="162"/>
        <v>0</v>
      </c>
      <c r="DH255" s="83">
        <v>0</v>
      </c>
      <c r="DI255" s="83">
        <v>0</v>
      </c>
      <c r="DJ255" s="83">
        <v>0</v>
      </c>
      <c r="DK255" s="67" t="e">
        <f>#REF!+#REF!+#REF!+#REF!</f>
        <v>#REF!</v>
      </c>
      <c r="DL255" s="67" t="e">
        <f>#REF!+#REF!+AK255+BX255</f>
        <v>#REF!</v>
      </c>
      <c r="DM255" s="67" t="e">
        <f>#REF!+#REF!+AL255+BY255</f>
        <v>#REF!</v>
      </c>
      <c r="DN255" s="67" t="e">
        <f>#REF!+#REF!+AM255+BZ255</f>
        <v>#REF!</v>
      </c>
      <c r="DO255" s="67" t="e">
        <f>#REF!+#REF!+AN255+CA255</f>
        <v>#REF!</v>
      </c>
      <c r="DP255" s="67" t="e">
        <f>#REF!+#REF!+AO255+CB255</f>
        <v>#REF!</v>
      </c>
      <c r="DQ255" s="67" t="e">
        <f>#REF!+#REF!+AP255+CC255</f>
        <v>#REF!</v>
      </c>
      <c r="DR255" s="67" t="e">
        <f>#REF!+#REF!+AQ255+CD255</f>
        <v>#REF!</v>
      </c>
      <c r="DS255" s="67" t="e">
        <f>#REF!+#REF!+AR255+CE255</f>
        <v>#REF!</v>
      </c>
      <c r="DT255" s="67" t="e">
        <f>#REF!+#REF!+AS255+CF255</f>
        <v>#REF!</v>
      </c>
      <c r="DU255" s="64" t="e">
        <f>DK255-#REF!</f>
        <v>#REF!</v>
      </c>
      <c r="DV25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5" s="64" t="e">
        <f t="shared" si="163"/>
        <v>#REF!</v>
      </c>
      <c r="DX255" s="64" t="e">
        <f>DN255-Таблица13[[#This Row],[ФОТ20]]</f>
        <v>#REF!</v>
      </c>
      <c r="DY255" s="64" t="e">
        <f>DO255-Таблица13[[#This Row],[ЕСН24]]</f>
        <v>#REF!</v>
      </c>
      <c r="DZ255" s="64" t="e">
        <f t="shared" si="164"/>
        <v>#REF!</v>
      </c>
      <c r="EA25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5" s="64" t="e">
        <f t="shared" si="165"/>
        <v>#REF!</v>
      </c>
      <c r="EC255" s="64" t="e">
        <f t="shared" si="166"/>
        <v>#REF!</v>
      </c>
      <c r="ED255" s="64" t="e">
        <f t="shared" si="167"/>
        <v>#REF!</v>
      </c>
    </row>
    <row r="256" spans="1:134" ht="326.25" hidden="1">
      <c r="A256" s="70" t="s">
        <v>226</v>
      </c>
      <c r="B256" s="70">
        <v>244</v>
      </c>
      <c r="C256" s="71" t="s">
        <v>227</v>
      </c>
      <c r="D256" s="72" t="s">
        <v>228</v>
      </c>
      <c r="E256" s="73">
        <v>1</v>
      </c>
      <c r="F256" s="74" t="s">
        <v>229</v>
      </c>
      <c r="G256" s="73" t="s">
        <v>247</v>
      </c>
      <c r="H256" s="73" t="s">
        <v>278</v>
      </c>
      <c r="I256" s="73" t="s">
        <v>232</v>
      </c>
      <c r="J256" s="14" t="s">
        <v>411</v>
      </c>
      <c r="K256" s="75" t="s">
        <v>234</v>
      </c>
      <c r="L256" s="75" t="s">
        <v>235</v>
      </c>
      <c r="M256" s="75" t="s">
        <v>281</v>
      </c>
      <c r="N256" s="75" t="s">
        <v>1080</v>
      </c>
      <c r="O256" s="70"/>
      <c r="P256" s="76" t="s">
        <v>1081</v>
      </c>
      <c r="Q256" s="76" t="s">
        <v>1082</v>
      </c>
      <c r="R256" s="76" t="s">
        <v>1083</v>
      </c>
      <c r="S256" s="76" t="s">
        <v>495</v>
      </c>
      <c r="T256" s="77" t="s">
        <v>287</v>
      </c>
      <c r="U256" s="77" t="s">
        <v>417</v>
      </c>
      <c r="V256" s="76">
        <v>183.39770000000001</v>
      </c>
      <c r="W256" s="76">
        <v>0.1842</v>
      </c>
      <c r="X256" s="78">
        <v>0</v>
      </c>
      <c r="Y256" s="76">
        <v>0</v>
      </c>
      <c r="Z256" s="76">
        <v>0</v>
      </c>
      <c r="AA256" s="76">
        <v>0</v>
      </c>
      <c r="AB256" s="76">
        <v>618.75</v>
      </c>
      <c r="AC256" s="76">
        <v>0.1842</v>
      </c>
      <c r="AD256" s="76">
        <v>183.39770000000001</v>
      </c>
      <c r="AE256" s="79">
        <v>0</v>
      </c>
      <c r="AF256" s="79">
        <v>0</v>
      </c>
      <c r="AG256" s="76">
        <v>183.58189999999999</v>
      </c>
      <c r="AH256" s="74">
        <v>43101</v>
      </c>
      <c r="AI256" s="74">
        <v>43131</v>
      </c>
      <c r="AJ256" s="93"/>
      <c r="AK256" s="63">
        <f t="shared" si="127"/>
        <v>0</v>
      </c>
      <c r="AL256" s="63">
        <f t="shared" si="128"/>
        <v>0</v>
      </c>
      <c r="AM256" s="63">
        <f t="shared" si="129"/>
        <v>0</v>
      </c>
      <c r="AN256" s="63">
        <f t="shared" si="130"/>
        <v>0</v>
      </c>
      <c r="AO256" s="63">
        <f t="shared" si="131"/>
        <v>0</v>
      </c>
      <c r="AP256" s="63">
        <f t="shared" si="132"/>
        <v>0</v>
      </c>
      <c r="AQ256" s="63">
        <f t="shared" si="133"/>
        <v>0</v>
      </c>
      <c r="AR256" s="63">
        <f t="shared" si="134"/>
        <v>0</v>
      </c>
      <c r="AS256" s="63">
        <f t="shared" si="135"/>
        <v>0</v>
      </c>
      <c r="AT256" s="64">
        <f t="shared" si="136"/>
        <v>0</v>
      </c>
      <c r="AU256" s="64">
        <f t="shared" si="137"/>
        <v>0</v>
      </c>
      <c r="AV256" s="76">
        <v>0</v>
      </c>
      <c r="AW256" s="76">
        <v>0</v>
      </c>
      <c r="AX256" s="76">
        <v>0</v>
      </c>
      <c r="AY256" s="76">
        <v>0</v>
      </c>
      <c r="AZ256" s="64">
        <f t="shared" si="138"/>
        <v>0</v>
      </c>
      <c r="BA256" s="76">
        <v>0</v>
      </c>
      <c r="BB256" s="76">
        <v>0</v>
      </c>
      <c r="BC256" s="76">
        <v>0</v>
      </c>
      <c r="BD256" s="64">
        <f t="shared" si="139"/>
        <v>0</v>
      </c>
      <c r="BE256" s="64">
        <f t="shared" si="140"/>
        <v>0</v>
      </c>
      <c r="BF256" s="76">
        <v>0</v>
      </c>
      <c r="BG256" s="76">
        <v>0</v>
      </c>
      <c r="BH256" s="76">
        <v>0</v>
      </c>
      <c r="BI256" s="76">
        <v>0</v>
      </c>
      <c r="BJ256" s="64">
        <f t="shared" si="141"/>
        <v>0</v>
      </c>
      <c r="BK256" s="76">
        <v>0</v>
      </c>
      <c r="BL256" s="76">
        <v>0</v>
      </c>
      <c r="BM256" s="76">
        <v>0</v>
      </c>
      <c r="BN256" s="76">
        <f t="shared" si="142"/>
        <v>0</v>
      </c>
      <c r="BO256" s="76">
        <f t="shared" si="143"/>
        <v>0</v>
      </c>
      <c r="BP256" s="76">
        <v>0</v>
      </c>
      <c r="BQ256" s="76">
        <v>0</v>
      </c>
      <c r="BR256" s="76">
        <v>0</v>
      </c>
      <c r="BS256" s="76">
        <v>0</v>
      </c>
      <c r="BT256" s="64">
        <f t="shared" si="144"/>
        <v>0</v>
      </c>
      <c r="BU256" s="76">
        <v>0</v>
      </c>
      <c r="BV256" s="76">
        <v>0</v>
      </c>
      <c r="BW256" s="76">
        <v>0</v>
      </c>
      <c r="BX256" s="76">
        <f t="shared" si="145"/>
        <v>0</v>
      </c>
      <c r="BY256" s="76">
        <f t="shared" si="146"/>
        <v>0</v>
      </c>
      <c r="BZ256" s="76">
        <f t="shared" si="147"/>
        <v>0</v>
      </c>
      <c r="CA256" s="76">
        <f t="shared" si="148"/>
        <v>0</v>
      </c>
      <c r="CB256" s="76">
        <f t="shared" si="149"/>
        <v>0</v>
      </c>
      <c r="CC256" s="76">
        <f t="shared" si="150"/>
        <v>0</v>
      </c>
      <c r="CD256" s="76">
        <f t="shared" si="151"/>
        <v>0</v>
      </c>
      <c r="CE256" s="76">
        <f t="shared" si="152"/>
        <v>0</v>
      </c>
      <c r="CF256" s="76">
        <f t="shared" si="153"/>
        <v>0</v>
      </c>
      <c r="CG256" s="76">
        <f t="shared" si="154"/>
        <v>0</v>
      </c>
      <c r="CH256" s="76">
        <f t="shared" si="155"/>
        <v>0</v>
      </c>
      <c r="CI256" s="76">
        <v>0</v>
      </c>
      <c r="CJ256" s="76">
        <v>0</v>
      </c>
      <c r="CK256" s="76">
        <v>0</v>
      </c>
      <c r="CL256" s="76">
        <v>0</v>
      </c>
      <c r="CM256" s="64">
        <f t="shared" si="156"/>
        <v>0</v>
      </c>
      <c r="CN256" s="76">
        <v>0</v>
      </c>
      <c r="CO256" s="76">
        <v>0</v>
      </c>
      <c r="CP256" s="76">
        <v>0</v>
      </c>
      <c r="CQ256" s="64">
        <f t="shared" si="157"/>
        <v>0</v>
      </c>
      <c r="CR256" s="64">
        <f t="shared" si="158"/>
        <v>0</v>
      </c>
      <c r="CS256" s="76">
        <v>0</v>
      </c>
      <c r="CT256" s="76">
        <v>0</v>
      </c>
      <c r="CU256" s="76">
        <v>0</v>
      </c>
      <c r="CV256" s="76">
        <v>0</v>
      </c>
      <c r="CW256" s="64">
        <f t="shared" si="159"/>
        <v>0</v>
      </c>
      <c r="CX256" s="76">
        <v>0</v>
      </c>
      <c r="CY256" s="76">
        <v>0</v>
      </c>
      <c r="CZ256" s="76">
        <v>0</v>
      </c>
      <c r="DA256" s="64">
        <f t="shared" si="160"/>
        <v>0</v>
      </c>
      <c r="DB256" s="64">
        <f t="shared" si="161"/>
        <v>0</v>
      </c>
      <c r="DC256" s="76">
        <v>0</v>
      </c>
      <c r="DD256" s="76">
        <v>0</v>
      </c>
      <c r="DE256" s="76">
        <v>0</v>
      </c>
      <c r="DF256" s="76">
        <v>0</v>
      </c>
      <c r="DG256" s="82">
        <f t="shared" si="162"/>
        <v>0</v>
      </c>
      <c r="DH256" s="83">
        <v>0</v>
      </c>
      <c r="DI256" s="83">
        <v>0</v>
      </c>
      <c r="DJ256" s="83">
        <v>0</v>
      </c>
      <c r="DK256" s="67" t="e">
        <f>#REF!+#REF!+#REF!+#REF!</f>
        <v>#REF!</v>
      </c>
      <c r="DL256" s="67" t="e">
        <f>#REF!+#REF!+AK256+BX256</f>
        <v>#REF!</v>
      </c>
      <c r="DM256" s="67" t="e">
        <f>#REF!+#REF!+AL256+BY256</f>
        <v>#REF!</v>
      </c>
      <c r="DN256" s="67" t="e">
        <f>#REF!+#REF!+AM256+BZ256</f>
        <v>#REF!</v>
      </c>
      <c r="DO256" s="67" t="e">
        <f>#REF!+#REF!+AN256+CA256</f>
        <v>#REF!</v>
      </c>
      <c r="DP256" s="67" t="e">
        <f>#REF!+#REF!+AO256+CB256</f>
        <v>#REF!</v>
      </c>
      <c r="DQ256" s="67" t="e">
        <f>#REF!+#REF!+AP256+CC256</f>
        <v>#REF!</v>
      </c>
      <c r="DR256" s="67" t="e">
        <f>#REF!+#REF!+AQ256+CD256</f>
        <v>#REF!</v>
      </c>
      <c r="DS256" s="67" t="e">
        <f>#REF!+#REF!+AR256+CE256</f>
        <v>#REF!</v>
      </c>
      <c r="DT256" s="67" t="e">
        <f>#REF!+#REF!+AS256+CF256</f>
        <v>#REF!</v>
      </c>
      <c r="DU256" s="64" t="e">
        <f>DK256-#REF!</f>
        <v>#REF!</v>
      </c>
      <c r="DV25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6" s="64" t="e">
        <f t="shared" si="163"/>
        <v>#REF!</v>
      </c>
      <c r="DX256" s="64" t="e">
        <f>DN256-Таблица13[[#This Row],[ФОТ20]]</f>
        <v>#REF!</v>
      </c>
      <c r="DY256" s="64" t="e">
        <f>DO256-Таблица13[[#This Row],[ЕСН24]]</f>
        <v>#REF!</v>
      </c>
      <c r="DZ256" s="64" t="e">
        <f t="shared" si="164"/>
        <v>#REF!</v>
      </c>
      <c r="EA25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6" s="64" t="e">
        <f t="shared" si="165"/>
        <v>#REF!</v>
      </c>
      <c r="EC256" s="64" t="e">
        <f t="shared" si="166"/>
        <v>#REF!</v>
      </c>
      <c r="ED256" s="64" t="e">
        <f t="shared" si="167"/>
        <v>#REF!</v>
      </c>
    </row>
    <row r="257" spans="1:134" ht="360" hidden="1">
      <c r="A257" s="70" t="s">
        <v>226</v>
      </c>
      <c r="B257" s="70">
        <v>245</v>
      </c>
      <c r="C257" s="71" t="s">
        <v>227</v>
      </c>
      <c r="D257" s="72" t="s">
        <v>277</v>
      </c>
      <c r="E257" s="73">
        <v>1</v>
      </c>
      <c r="F257" s="74" t="s">
        <v>229</v>
      </c>
      <c r="G257" s="73" t="s">
        <v>247</v>
      </c>
      <c r="H257" s="73" t="s">
        <v>278</v>
      </c>
      <c r="I257" s="73" t="s">
        <v>232</v>
      </c>
      <c r="J257" s="14" t="s">
        <v>279</v>
      </c>
      <c r="K257" s="75" t="s">
        <v>263</v>
      </c>
      <c r="L257" s="75" t="s">
        <v>280</v>
      </c>
      <c r="M257" s="75" t="s">
        <v>281</v>
      </c>
      <c r="N257" s="75" t="s">
        <v>1084</v>
      </c>
      <c r="O257" s="70"/>
      <c r="P257" s="76" t="s">
        <v>1085</v>
      </c>
      <c r="Q257" s="76" t="s">
        <v>414</v>
      </c>
      <c r="R257" s="76" t="s">
        <v>1086</v>
      </c>
      <c r="S257" s="76" t="s">
        <v>495</v>
      </c>
      <c r="T257" s="77" t="s">
        <v>287</v>
      </c>
      <c r="U257" s="77" t="s">
        <v>417</v>
      </c>
      <c r="V257" s="76">
        <v>934.34449999999993</v>
      </c>
      <c r="W257" s="76">
        <v>216.10290000000001</v>
      </c>
      <c r="X257" s="78">
        <v>0</v>
      </c>
      <c r="Y257" s="76">
        <v>0</v>
      </c>
      <c r="Z257" s="76">
        <v>0</v>
      </c>
      <c r="AA257" s="76">
        <v>0</v>
      </c>
      <c r="AB257" s="76">
        <v>3186.45</v>
      </c>
      <c r="AC257" s="76">
        <v>216.10290000000001</v>
      </c>
      <c r="AD257" s="76">
        <v>934.34449999999993</v>
      </c>
      <c r="AE257" s="79">
        <v>0</v>
      </c>
      <c r="AF257" s="79">
        <v>0</v>
      </c>
      <c r="AG257" s="76">
        <v>1150.4474</v>
      </c>
      <c r="AH257" s="74">
        <v>43276</v>
      </c>
      <c r="AI257" s="74">
        <v>43383</v>
      </c>
      <c r="AJ257" s="93"/>
      <c r="AK257" s="63">
        <f t="shared" si="127"/>
        <v>772.71479999999997</v>
      </c>
      <c r="AL257" s="63">
        <f t="shared" si="128"/>
        <v>747.47550000000001</v>
      </c>
      <c r="AM257" s="63">
        <f t="shared" si="129"/>
        <v>0</v>
      </c>
      <c r="AN257" s="63">
        <f t="shared" si="130"/>
        <v>0</v>
      </c>
      <c r="AO257" s="63">
        <f t="shared" si="131"/>
        <v>38.7485</v>
      </c>
      <c r="AP257" s="63">
        <f t="shared" si="132"/>
        <v>0</v>
      </c>
      <c r="AQ257" s="63">
        <f t="shared" si="133"/>
        <v>0</v>
      </c>
      <c r="AR257" s="63">
        <f t="shared" si="134"/>
        <v>0</v>
      </c>
      <c r="AS257" s="63">
        <f t="shared" si="135"/>
        <v>0</v>
      </c>
      <c r="AT257" s="64">
        <f t="shared" si="136"/>
        <v>200.37809999999999</v>
      </c>
      <c r="AU257" s="64">
        <f t="shared" si="137"/>
        <v>200.37809999999999</v>
      </c>
      <c r="AV257" s="76">
        <v>186.8689</v>
      </c>
      <c r="AW257" s="76">
        <v>0</v>
      </c>
      <c r="AX257" s="76">
        <v>0</v>
      </c>
      <c r="AY257" s="76">
        <v>13.5092</v>
      </c>
      <c r="AZ257" s="64">
        <f t="shared" si="138"/>
        <v>0</v>
      </c>
      <c r="BA257" s="76">
        <v>0</v>
      </c>
      <c r="BB257" s="76">
        <v>0</v>
      </c>
      <c r="BC257" s="76">
        <v>0</v>
      </c>
      <c r="BD257" s="64">
        <f t="shared" si="139"/>
        <v>280.30329999999998</v>
      </c>
      <c r="BE257" s="64">
        <f t="shared" si="140"/>
        <v>280.30329999999998</v>
      </c>
      <c r="BF257" s="76">
        <v>280.30329999999998</v>
      </c>
      <c r="BG257" s="76">
        <v>0</v>
      </c>
      <c r="BH257" s="76">
        <v>0</v>
      </c>
      <c r="BI257" s="76">
        <v>13.5092</v>
      </c>
      <c r="BJ257" s="64">
        <f t="shared" si="141"/>
        <v>0</v>
      </c>
      <c r="BK257" s="76">
        <v>0</v>
      </c>
      <c r="BL257" s="76">
        <v>0</v>
      </c>
      <c r="BM257" s="76">
        <v>0</v>
      </c>
      <c r="BN257" s="76">
        <f t="shared" si="142"/>
        <v>292.03339999999997</v>
      </c>
      <c r="BO257" s="76">
        <f t="shared" si="143"/>
        <v>292.03339999999997</v>
      </c>
      <c r="BP257" s="76">
        <v>280.30329999999998</v>
      </c>
      <c r="BQ257" s="76">
        <v>0</v>
      </c>
      <c r="BR257" s="76">
        <v>0</v>
      </c>
      <c r="BS257" s="76">
        <v>11.7301</v>
      </c>
      <c r="BT257" s="64">
        <f t="shared" si="144"/>
        <v>0</v>
      </c>
      <c r="BU257" s="76">
        <v>0</v>
      </c>
      <c r="BV257" s="76">
        <v>0</v>
      </c>
      <c r="BW257" s="76">
        <v>0</v>
      </c>
      <c r="BX257" s="76">
        <f t="shared" si="145"/>
        <v>257.27940000000001</v>
      </c>
      <c r="BY257" s="76">
        <f t="shared" si="146"/>
        <v>93.434400000000011</v>
      </c>
      <c r="BZ257" s="76">
        <f t="shared" si="147"/>
        <v>0</v>
      </c>
      <c r="CA257" s="76">
        <f t="shared" si="148"/>
        <v>0</v>
      </c>
      <c r="CB257" s="76">
        <f t="shared" si="149"/>
        <v>163.845</v>
      </c>
      <c r="CC257" s="76">
        <f t="shared" si="150"/>
        <v>0</v>
      </c>
      <c r="CD257" s="76">
        <f t="shared" si="151"/>
        <v>0</v>
      </c>
      <c r="CE257" s="76">
        <f t="shared" si="152"/>
        <v>0</v>
      </c>
      <c r="CF257" s="76">
        <f t="shared" si="153"/>
        <v>0</v>
      </c>
      <c r="CG257" s="76">
        <f t="shared" si="154"/>
        <v>257.27940000000001</v>
      </c>
      <c r="CH257" s="76">
        <f t="shared" si="155"/>
        <v>257.27940000000001</v>
      </c>
      <c r="CI257" s="76">
        <v>93.434400000000011</v>
      </c>
      <c r="CJ257" s="76">
        <v>0</v>
      </c>
      <c r="CK257" s="76">
        <v>0</v>
      </c>
      <c r="CL257" s="76">
        <v>163.845</v>
      </c>
      <c r="CM257" s="64">
        <f t="shared" si="156"/>
        <v>0</v>
      </c>
      <c r="CN257" s="76">
        <v>0</v>
      </c>
      <c r="CO257" s="76">
        <v>0</v>
      </c>
      <c r="CP257" s="76">
        <v>0</v>
      </c>
      <c r="CQ257" s="64">
        <f t="shared" si="157"/>
        <v>0</v>
      </c>
      <c r="CR257" s="64">
        <f t="shared" si="158"/>
        <v>0</v>
      </c>
      <c r="CS257" s="76">
        <v>0</v>
      </c>
      <c r="CT257" s="76">
        <v>0</v>
      </c>
      <c r="CU257" s="76">
        <v>0</v>
      </c>
      <c r="CV257" s="76">
        <v>0</v>
      </c>
      <c r="CW257" s="64">
        <f t="shared" si="159"/>
        <v>0</v>
      </c>
      <c r="CX257" s="76">
        <v>0</v>
      </c>
      <c r="CY257" s="76">
        <v>0</v>
      </c>
      <c r="CZ257" s="76">
        <v>0</v>
      </c>
      <c r="DA257" s="64">
        <f t="shared" si="160"/>
        <v>0</v>
      </c>
      <c r="DB257" s="64">
        <f t="shared" si="161"/>
        <v>0</v>
      </c>
      <c r="DC257" s="76">
        <v>0</v>
      </c>
      <c r="DD257" s="76">
        <v>0</v>
      </c>
      <c r="DE257" s="76">
        <v>0</v>
      </c>
      <c r="DF257" s="76">
        <v>0</v>
      </c>
      <c r="DG257" s="82">
        <f t="shared" si="162"/>
        <v>0</v>
      </c>
      <c r="DH257" s="83">
        <v>0</v>
      </c>
      <c r="DI257" s="83">
        <v>0</v>
      </c>
      <c r="DJ257" s="83">
        <v>0</v>
      </c>
      <c r="DK257" s="67" t="e">
        <f>#REF!+#REF!+#REF!+#REF!</f>
        <v>#REF!</v>
      </c>
      <c r="DL257" s="67" t="e">
        <f>#REF!+#REF!+AK257+BX257</f>
        <v>#REF!</v>
      </c>
      <c r="DM257" s="67" t="e">
        <f>#REF!+#REF!+AL257+BY257</f>
        <v>#REF!</v>
      </c>
      <c r="DN257" s="67" t="e">
        <f>#REF!+#REF!+AM257+BZ257</f>
        <v>#REF!</v>
      </c>
      <c r="DO257" s="67" t="e">
        <f>#REF!+#REF!+AN257+CA257</f>
        <v>#REF!</v>
      </c>
      <c r="DP257" s="67" t="e">
        <f>#REF!+#REF!+AO257+CB257</f>
        <v>#REF!</v>
      </c>
      <c r="DQ257" s="67" t="e">
        <f>#REF!+#REF!+AP257+CC257</f>
        <v>#REF!</v>
      </c>
      <c r="DR257" s="67" t="e">
        <f>#REF!+#REF!+AQ257+CD257</f>
        <v>#REF!</v>
      </c>
      <c r="DS257" s="67" t="e">
        <f>#REF!+#REF!+AR257+CE257</f>
        <v>#REF!</v>
      </c>
      <c r="DT257" s="67" t="e">
        <f>#REF!+#REF!+AS257+CF257</f>
        <v>#REF!</v>
      </c>
      <c r="DU257" s="64" t="e">
        <f>DK257-#REF!</f>
        <v>#REF!</v>
      </c>
      <c r="DV25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7" s="64" t="e">
        <f t="shared" si="163"/>
        <v>#REF!</v>
      </c>
      <c r="DX257" s="64" t="e">
        <f>DN257-Таблица13[[#This Row],[ФОТ20]]</f>
        <v>#REF!</v>
      </c>
      <c r="DY257" s="64" t="e">
        <f>DO257-Таблица13[[#This Row],[ЕСН24]]</f>
        <v>#REF!</v>
      </c>
      <c r="DZ257" s="64" t="e">
        <f t="shared" si="164"/>
        <v>#REF!</v>
      </c>
      <c r="EA25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7" s="64" t="e">
        <f t="shared" si="165"/>
        <v>#REF!</v>
      </c>
      <c r="EC257" s="64" t="e">
        <f t="shared" si="166"/>
        <v>#REF!</v>
      </c>
      <c r="ED257" s="64" t="e">
        <f t="shared" si="167"/>
        <v>#REF!</v>
      </c>
    </row>
    <row r="258" spans="1:134" ht="360" hidden="1">
      <c r="A258" s="70" t="s">
        <v>226</v>
      </c>
      <c r="B258" s="70">
        <v>246</v>
      </c>
      <c r="C258" s="71" t="s">
        <v>227</v>
      </c>
      <c r="D258" s="72" t="s">
        <v>228</v>
      </c>
      <c r="E258" s="73">
        <v>1</v>
      </c>
      <c r="F258" s="74" t="s">
        <v>229</v>
      </c>
      <c r="G258" s="73" t="s">
        <v>247</v>
      </c>
      <c r="H258" s="73" t="s">
        <v>278</v>
      </c>
      <c r="I258" s="73" t="s">
        <v>232</v>
      </c>
      <c r="J258" s="14" t="s">
        <v>1062</v>
      </c>
      <c r="K258" s="75" t="s">
        <v>258</v>
      </c>
      <c r="L258" s="75" t="s">
        <v>259</v>
      </c>
      <c r="M258" s="75" t="s">
        <v>281</v>
      </c>
      <c r="N258" s="75" t="s">
        <v>1084</v>
      </c>
      <c r="O258" s="70"/>
      <c r="P258" s="76" t="s">
        <v>1087</v>
      </c>
      <c r="Q258" s="76" t="s">
        <v>414</v>
      </c>
      <c r="R258" s="76" t="s">
        <v>1088</v>
      </c>
      <c r="S258" s="76" t="s">
        <v>495</v>
      </c>
      <c r="T258" s="77" t="s">
        <v>287</v>
      </c>
      <c r="U258" s="77" t="s">
        <v>417</v>
      </c>
      <c r="V258" s="76">
        <v>268.96019999999999</v>
      </c>
      <c r="W258" s="76">
        <v>111.3875</v>
      </c>
      <c r="X258" s="78">
        <v>0</v>
      </c>
      <c r="Y258" s="76">
        <v>0</v>
      </c>
      <c r="Z258" s="76">
        <v>0</v>
      </c>
      <c r="AA258" s="76">
        <v>0</v>
      </c>
      <c r="AB258" s="76">
        <v>923.15</v>
      </c>
      <c r="AC258" s="76">
        <v>111.3875</v>
      </c>
      <c r="AD258" s="76">
        <v>268.96019999999999</v>
      </c>
      <c r="AE258" s="79">
        <v>0</v>
      </c>
      <c r="AF258" s="79">
        <v>0</v>
      </c>
      <c r="AG258" s="76">
        <v>380.34769999999997</v>
      </c>
      <c r="AH258" s="74">
        <v>43160</v>
      </c>
      <c r="AI258" s="74">
        <v>43190</v>
      </c>
      <c r="AJ258" s="93"/>
      <c r="AK258" s="63">
        <f t="shared" si="127"/>
        <v>0</v>
      </c>
      <c r="AL258" s="63">
        <f t="shared" si="128"/>
        <v>0</v>
      </c>
      <c r="AM258" s="63">
        <f t="shared" si="129"/>
        <v>0</v>
      </c>
      <c r="AN258" s="63">
        <f t="shared" si="130"/>
        <v>0</v>
      </c>
      <c r="AO258" s="63">
        <f t="shared" si="131"/>
        <v>0</v>
      </c>
      <c r="AP258" s="63">
        <f t="shared" si="132"/>
        <v>0</v>
      </c>
      <c r="AQ258" s="63">
        <f t="shared" si="133"/>
        <v>0</v>
      </c>
      <c r="AR258" s="63">
        <f t="shared" si="134"/>
        <v>0</v>
      </c>
      <c r="AS258" s="63">
        <f t="shared" si="135"/>
        <v>0</v>
      </c>
      <c r="AT258" s="64">
        <f t="shared" si="136"/>
        <v>0</v>
      </c>
      <c r="AU258" s="64">
        <f t="shared" si="137"/>
        <v>0</v>
      </c>
      <c r="AV258" s="76">
        <v>0</v>
      </c>
      <c r="AW258" s="76">
        <v>0</v>
      </c>
      <c r="AX258" s="76">
        <v>0</v>
      </c>
      <c r="AY258" s="76">
        <v>0</v>
      </c>
      <c r="AZ258" s="64">
        <f t="shared" si="138"/>
        <v>0</v>
      </c>
      <c r="BA258" s="76">
        <v>0</v>
      </c>
      <c r="BB258" s="76">
        <v>0</v>
      </c>
      <c r="BC258" s="76">
        <v>0</v>
      </c>
      <c r="BD258" s="64">
        <f t="shared" si="139"/>
        <v>0</v>
      </c>
      <c r="BE258" s="64">
        <f t="shared" si="140"/>
        <v>0</v>
      </c>
      <c r="BF258" s="76">
        <v>0</v>
      </c>
      <c r="BG258" s="76">
        <v>0</v>
      </c>
      <c r="BH258" s="76">
        <v>0</v>
      </c>
      <c r="BI258" s="76">
        <v>0</v>
      </c>
      <c r="BJ258" s="64">
        <f t="shared" si="141"/>
        <v>0</v>
      </c>
      <c r="BK258" s="76">
        <v>0</v>
      </c>
      <c r="BL258" s="76">
        <v>0</v>
      </c>
      <c r="BM258" s="76">
        <v>0</v>
      </c>
      <c r="BN258" s="76">
        <f t="shared" si="142"/>
        <v>0</v>
      </c>
      <c r="BO258" s="76">
        <f t="shared" si="143"/>
        <v>0</v>
      </c>
      <c r="BP258" s="76">
        <v>0</v>
      </c>
      <c r="BQ258" s="76">
        <v>0</v>
      </c>
      <c r="BR258" s="76">
        <v>0</v>
      </c>
      <c r="BS258" s="76">
        <v>0</v>
      </c>
      <c r="BT258" s="64">
        <f t="shared" si="144"/>
        <v>0</v>
      </c>
      <c r="BU258" s="76">
        <v>0</v>
      </c>
      <c r="BV258" s="76">
        <v>0</v>
      </c>
      <c r="BW258" s="76">
        <v>0</v>
      </c>
      <c r="BX258" s="76">
        <f t="shared" si="145"/>
        <v>0</v>
      </c>
      <c r="BY258" s="76">
        <f t="shared" si="146"/>
        <v>0</v>
      </c>
      <c r="BZ258" s="76">
        <f t="shared" si="147"/>
        <v>0</v>
      </c>
      <c r="CA258" s="76">
        <f t="shared" si="148"/>
        <v>0</v>
      </c>
      <c r="CB258" s="76">
        <f t="shared" si="149"/>
        <v>0</v>
      </c>
      <c r="CC258" s="76">
        <f t="shared" si="150"/>
        <v>0</v>
      </c>
      <c r="CD258" s="76">
        <f t="shared" si="151"/>
        <v>0</v>
      </c>
      <c r="CE258" s="76">
        <f t="shared" si="152"/>
        <v>0</v>
      </c>
      <c r="CF258" s="76">
        <f t="shared" si="153"/>
        <v>0</v>
      </c>
      <c r="CG258" s="76">
        <f t="shared" si="154"/>
        <v>0</v>
      </c>
      <c r="CH258" s="76">
        <f t="shared" si="155"/>
        <v>0</v>
      </c>
      <c r="CI258" s="76">
        <v>0</v>
      </c>
      <c r="CJ258" s="76">
        <v>0</v>
      </c>
      <c r="CK258" s="76">
        <v>0</v>
      </c>
      <c r="CL258" s="76">
        <v>0</v>
      </c>
      <c r="CM258" s="64">
        <f t="shared" si="156"/>
        <v>0</v>
      </c>
      <c r="CN258" s="76">
        <v>0</v>
      </c>
      <c r="CO258" s="76">
        <v>0</v>
      </c>
      <c r="CP258" s="76">
        <v>0</v>
      </c>
      <c r="CQ258" s="64">
        <f t="shared" si="157"/>
        <v>0</v>
      </c>
      <c r="CR258" s="64">
        <f t="shared" si="158"/>
        <v>0</v>
      </c>
      <c r="CS258" s="76">
        <v>0</v>
      </c>
      <c r="CT258" s="76">
        <v>0</v>
      </c>
      <c r="CU258" s="76">
        <v>0</v>
      </c>
      <c r="CV258" s="76">
        <v>0</v>
      </c>
      <c r="CW258" s="64">
        <f t="shared" si="159"/>
        <v>0</v>
      </c>
      <c r="CX258" s="76">
        <v>0</v>
      </c>
      <c r="CY258" s="76">
        <v>0</v>
      </c>
      <c r="CZ258" s="76">
        <v>0</v>
      </c>
      <c r="DA258" s="64">
        <f t="shared" si="160"/>
        <v>0</v>
      </c>
      <c r="DB258" s="64">
        <f t="shared" si="161"/>
        <v>0</v>
      </c>
      <c r="DC258" s="76">
        <v>0</v>
      </c>
      <c r="DD258" s="76">
        <v>0</v>
      </c>
      <c r="DE258" s="76">
        <v>0</v>
      </c>
      <c r="DF258" s="76">
        <v>0</v>
      </c>
      <c r="DG258" s="82">
        <f t="shared" si="162"/>
        <v>0</v>
      </c>
      <c r="DH258" s="83">
        <v>0</v>
      </c>
      <c r="DI258" s="83">
        <v>0</v>
      </c>
      <c r="DJ258" s="83">
        <v>0</v>
      </c>
      <c r="DK258" s="67" t="e">
        <f>#REF!+#REF!+#REF!+#REF!</f>
        <v>#REF!</v>
      </c>
      <c r="DL258" s="67" t="e">
        <f>#REF!+#REF!+AK258+BX258</f>
        <v>#REF!</v>
      </c>
      <c r="DM258" s="67" t="e">
        <f>#REF!+#REF!+AL258+BY258</f>
        <v>#REF!</v>
      </c>
      <c r="DN258" s="67" t="e">
        <f>#REF!+#REF!+AM258+BZ258</f>
        <v>#REF!</v>
      </c>
      <c r="DO258" s="67" t="e">
        <f>#REF!+#REF!+AN258+CA258</f>
        <v>#REF!</v>
      </c>
      <c r="DP258" s="67" t="e">
        <f>#REF!+#REF!+AO258+CB258</f>
        <v>#REF!</v>
      </c>
      <c r="DQ258" s="67" t="e">
        <f>#REF!+#REF!+AP258+CC258</f>
        <v>#REF!</v>
      </c>
      <c r="DR258" s="67" t="e">
        <f>#REF!+#REF!+AQ258+CD258</f>
        <v>#REF!</v>
      </c>
      <c r="DS258" s="67" t="e">
        <f>#REF!+#REF!+AR258+CE258</f>
        <v>#REF!</v>
      </c>
      <c r="DT258" s="67" t="e">
        <f>#REF!+#REF!+AS258+CF258</f>
        <v>#REF!</v>
      </c>
      <c r="DU258" s="64" t="e">
        <f>DK258-#REF!</f>
        <v>#REF!</v>
      </c>
      <c r="DV25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8" s="64" t="e">
        <f t="shared" si="163"/>
        <v>#REF!</v>
      </c>
      <c r="DX258" s="64" t="e">
        <f>DN258-Таблица13[[#This Row],[ФОТ20]]</f>
        <v>#REF!</v>
      </c>
      <c r="DY258" s="64" t="e">
        <f>DO258-Таблица13[[#This Row],[ЕСН24]]</f>
        <v>#REF!</v>
      </c>
      <c r="DZ258" s="64" t="e">
        <f t="shared" si="164"/>
        <v>#REF!</v>
      </c>
      <c r="EA25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8" s="64" t="e">
        <f t="shared" si="165"/>
        <v>#REF!</v>
      </c>
      <c r="EC258" s="64" t="e">
        <f t="shared" si="166"/>
        <v>#REF!</v>
      </c>
      <c r="ED258" s="64" t="e">
        <f t="shared" si="167"/>
        <v>#REF!</v>
      </c>
    </row>
    <row r="259" spans="1:134" ht="360" hidden="1">
      <c r="A259" s="70" t="s">
        <v>226</v>
      </c>
      <c r="B259" s="70">
        <v>247</v>
      </c>
      <c r="C259" s="71" t="s">
        <v>227</v>
      </c>
      <c r="D259" s="72" t="s">
        <v>228</v>
      </c>
      <c r="E259" s="73">
        <v>1</v>
      </c>
      <c r="F259" s="74" t="s">
        <v>229</v>
      </c>
      <c r="G259" s="73" t="s">
        <v>247</v>
      </c>
      <c r="H259" s="73" t="s">
        <v>278</v>
      </c>
      <c r="I259" s="73" t="s">
        <v>232</v>
      </c>
      <c r="J259" s="14" t="s">
        <v>279</v>
      </c>
      <c r="K259" s="75" t="s">
        <v>263</v>
      </c>
      <c r="L259" s="75" t="s">
        <v>264</v>
      </c>
      <c r="M259" s="75" t="s">
        <v>281</v>
      </c>
      <c r="N259" s="75" t="s">
        <v>1084</v>
      </c>
      <c r="O259" s="70"/>
      <c r="P259" s="76" t="s">
        <v>1089</v>
      </c>
      <c r="Q259" s="76" t="s">
        <v>1082</v>
      </c>
      <c r="R259" s="76" t="s">
        <v>1090</v>
      </c>
      <c r="S259" s="76" t="s">
        <v>495</v>
      </c>
      <c r="T259" s="77" t="s">
        <v>287</v>
      </c>
      <c r="U259" s="77" t="s">
        <v>417</v>
      </c>
      <c r="V259" s="76">
        <v>183.39770000000001</v>
      </c>
      <c r="W259" s="76">
        <v>0.38279999999999997</v>
      </c>
      <c r="X259" s="78">
        <v>0</v>
      </c>
      <c r="Y259" s="76">
        <v>0</v>
      </c>
      <c r="Z259" s="76">
        <v>0</v>
      </c>
      <c r="AA259" s="76">
        <v>0</v>
      </c>
      <c r="AB259" s="76">
        <v>618.75</v>
      </c>
      <c r="AC259" s="76">
        <v>0.38279999999999997</v>
      </c>
      <c r="AD259" s="76">
        <v>183.39770000000001</v>
      </c>
      <c r="AE259" s="79">
        <v>0</v>
      </c>
      <c r="AF259" s="79">
        <v>0</v>
      </c>
      <c r="AG259" s="76">
        <v>183.78050000000002</v>
      </c>
      <c r="AH259" s="74">
        <v>43221</v>
      </c>
      <c r="AI259" s="74">
        <v>43251</v>
      </c>
      <c r="AJ259" s="93"/>
      <c r="AK259" s="63">
        <f t="shared" si="127"/>
        <v>0</v>
      </c>
      <c r="AL259" s="63">
        <f t="shared" si="128"/>
        <v>0</v>
      </c>
      <c r="AM259" s="63">
        <f t="shared" si="129"/>
        <v>0</v>
      </c>
      <c r="AN259" s="63">
        <f t="shared" si="130"/>
        <v>0</v>
      </c>
      <c r="AO259" s="63">
        <f t="shared" si="131"/>
        <v>0</v>
      </c>
      <c r="AP259" s="63">
        <f t="shared" si="132"/>
        <v>0</v>
      </c>
      <c r="AQ259" s="63">
        <f t="shared" si="133"/>
        <v>0</v>
      </c>
      <c r="AR259" s="63">
        <f t="shared" si="134"/>
        <v>0</v>
      </c>
      <c r="AS259" s="63">
        <f t="shared" si="135"/>
        <v>0</v>
      </c>
      <c r="AT259" s="64">
        <f t="shared" si="136"/>
        <v>0</v>
      </c>
      <c r="AU259" s="64">
        <f t="shared" si="137"/>
        <v>0</v>
      </c>
      <c r="AV259" s="76">
        <v>0</v>
      </c>
      <c r="AW259" s="76">
        <v>0</v>
      </c>
      <c r="AX259" s="76">
        <v>0</v>
      </c>
      <c r="AY259" s="76">
        <v>0</v>
      </c>
      <c r="AZ259" s="64">
        <f t="shared" si="138"/>
        <v>0</v>
      </c>
      <c r="BA259" s="76">
        <v>0</v>
      </c>
      <c r="BB259" s="76">
        <v>0</v>
      </c>
      <c r="BC259" s="76">
        <v>0</v>
      </c>
      <c r="BD259" s="64">
        <f t="shared" si="139"/>
        <v>0</v>
      </c>
      <c r="BE259" s="64">
        <f t="shared" si="140"/>
        <v>0</v>
      </c>
      <c r="BF259" s="76">
        <v>0</v>
      </c>
      <c r="BG259" s="76">
        <v>0</v>
      </c>
      <c r="BH259" s="76">
        <v>0</v>
      </c>
      <c r="BI259" s="76">
        <v>0</v>
      </c>
      <c r="BJ259" s="64">
        <f t="shared" si="141"/>
        <v>0</v>
      </c>
      <c r="BK259" s="76">
        <v>0</v>
      </c>
      <c r="BL259" s="76">
        <v>0</v>
      </c>
      <c r="BM259" s="76">
        <v>0</v>
      </c>
      <c r="BN259" s="76">
        <f t="shared" si="142"/>
        <v>0</v>
      </c>
      <c r="BO259" s="76">
        <f t="shared" si="143"/>
        <v>0</v>
      </c>
      <c r="BP259" s="76">
        <v>0</v>
      </c>
      <c r="BQ259" s="76">
        <v>0</v>
      </c>
      <c r="BR259" s="76">
        <v>0</v>
      </c>
      <c r="BS259" s="76">
        <v>0</v>
      </c>
      <c r="BT259" s="64">
        <f t="shared" si="144"/>
        <v>0</v>
      </c>
      <c r="BU259" s="76">
        <v>0</v>
      </c>
      <c r="BV259" s="76">
        <v>0</v>
      </c>
      <c r="BW259" s="76">
        <v>0</v>
      </c>
      <c r="BX259" s="76">
        <f t="shared" si="145"/>
        <v>0</v>
      </c>
      <c r="BY259" s="76">
        <f t="shared" si="146"/>
        <v>0</v>
      </c>
      <c r="BZ259" s="76">
        <f t="shared" si="147"/>
        <v>0</v>
      </c>
      <c r="CA259" s="76">
        <f t="shared" si="148"/>
        <v>0</v>
      </c>
      <c r="CB259" s="76">
        <f t="shared" si="149"/>
        <v>0</v>
      </c>
      <c r="CC259" s="76">
        <f t="shared" si="150"/>
        <v>0</v>
      </c>
      <c r="CD259" s="76">
        <f t="shared" si="151"/>
        <v>0</v>
      </c>
      <c r="CE259" s="76">
        <f t="shared" si="152"/>
        <v>0</v>
      </c>
      <c r="CF259" s="76">
        <f t="shared" si="153"/>
        <v>0</v>
      </c>
      <c r="CG259" s="76">
        <f t="shared" si="154"/>
        <v>0</v>
      </c>
      <c r="CH259" s="76">
        <f t="shared" si="155"/>
        <v>0</v>
      </c>
      <c r="CI259" s="76">
        <v>0</v>
      </c>
      <c r="CJ259" s="76">
        <v>0</v>
      </c>
      <c r="CK259" s="76">
        <v>0</v>
      </c>
      <c r="CL259" s="76">
        <v>0</v>
      </c>
      <c r="CM259" s="64">
        <f t="shared" si="156"/>
        <v>0</v>
      </c>
      <c r="CN259" s="76">
        <v>0</v>
      </c>
      <c r="CO259" s="76">
        <v>0</v>
      </c>
      <c r="CP259" s="76">
        <v>0</v>
      </c>
      <c r="CQ259" s="64">
        <f t="shared" si="157"/>
        <v>0</v>
      </c>
      <c r="CR259" s="64">
        <f t="shared" si="158"/>
        <v>0</v>
      </c>
      <c r="CS259" s="76">
        <v>0</v>
      </c>
      <c r="CT259" s="76">
        <v>0</v>
      </c>
      <c r="CU259" s="76">
        <v>0</v>
      </c>
      <c r="CV259" s="76">
        <v>0</v>
      </c>
      <c r="CW259" s="64">
        <f t="shared" si="159"/>
        <v>0</v>
      </c>
      <c r="CX259" s="76">
        <v>0</v>
      </c>
      <c r="CY259" s="76">
        <v>0</v>
      </c>
      <c r="CZ259" s="76">
        <v>0</v>
      </c>
      <c r="DA259" s="64">
        <f t="shared" si="160"/>
        <v>0</v>
      </c>
      <c r="DB259" s="64">
        <f t="shared" si="161"/>
        <v>0</v>
      </c>
      <c r="DC259" s="76">
        <v>0</v>
      </c>
      <c r="DD259" s="76">
        <v>0</v>
      </c>
      <c r="DE259" s="76">
        <v>0</v>
      </c>
      <c r="DF259" s="76">
        <v>0</v>
      </c>
      <c r="DG259" s="82">
        <f t="shared" si="162"/>
        <v>0</v>
      </c>
      <c r="DH259" s="83">
        <v>0</v>
      </c>
      <c r="DI259" s="83">
        <v>0</v>
      </c>
      <c r="DJ259" s="83">
        <v>0</v>
      </c>
      <c r="DK259" s="67" t="e">
        <f>#REF!+#REF!+#REF!+#REF!</f>
        <v>#REF!</v>
      </c>
      <c r="DL259" s="67" t="e">
        <f>#REF!+#REF!+AK259+BX259</f>
        <v>#REF!</v>
      </c>
      <c r="DM259" s="67" t="e">
        <f>#REF!+#REF!+AL259+BY259</f>
        <v>#REF!</v>
      </c>
      <c r="DN259" s="67" t="e">
        <f>#REF!+#REF!+AM259+BZ259</f>
        <v>#REF!</v>
      </c>
      <c r="DO259" s="67" t="e">
        <f>#REF!+#REF!+AN259+CA259</f>
        <v>#REF!</v>
      </c>
      <c r="DP259" s="67" t="e">
        <f>#REF!+#REF!+AO259+CB259</f>
        <v>#REF!</v>
      </c>
      <c r="DQ259" s="67" t="e">
        <f>#REF!+#REF!+AP259+CC259</f>
        <v>#REF!</v>
      </c>
      <c r="DR259" s="67" t="e">
        <f>#REF!+#REF!+AQ259+CD259</f>
        <v>#REF!</v>
      </c>
      <c r="DS259" s="67" t="e">
        <f>#REF!+#REF!+AR259+CE259</f>
        <v>#REF!</v>
      </c>
      <c r="DT259" s="67" t="e">
        <f>#REF!+#REF!+AS259+CF259</f>
        <v>#REF!</v>
      </c>
      <c r="DU259" s="64" t="e">
        <f>DK259-#REF!</f>
        <v>#REF!</v>
      </c>
      <c r="DV25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59" s="64" t="e">
        <f t="shared" si="163"/>
        <v>#REF!</v>
      </c>
      <c r="DX259" s="64" t="e">
        <f>DN259-Таблица13[[#This Row],[ФОТ20]]</f>
        <v>#REF!</v>
      </c>
      <c r="DY259" s="64" t="e">
        <f>DO259-Таблица13[[#This Row],[ЕСН24]]</f>
        <v>#REF!</v>
      </c>
      <c r="DZ259" s="64" t="e">
        <f t="shared" si="164"/>
        <v>#REF!</v>
      </c>
      <c r="EA25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59" s="64" t="e">
        <f t="shared" si="165"/>
        <v>#REF!</v>
      </c>
      <c r="EC259" s="64" t="e">
        <f t="shared" si="166"/>
        <v>#REF!</v>
      </c>
      <c r="ED259" s="64" t="e">
        <f t="shared" si="167"/>
        <v>#REF!</v>
      </c>
    </row>
    <row r="260" spans="1:134" ht="360" hidden="1">
      <c r="A260" s="70" t="s">
        <v>226</v>
      </c>
      <c r="B260" s="70">
        <v>248</v>
      </c>
      <c r="C260" s="71" t="s">
        <v>227</v>
      </c>
      <c r="D260" s="72" t="s">
        <v>228</v>
      </c>
      <c r="E260" s="73">
        <v>1</v>
      </c>
      <c r="F260" s="74" t="s">
        <v>229</v>
      </c>
      <c r="G260" s="73" t="s">
        <v>247</v>
      </c>
      <c r="H260" s="73" t="s">
        <v>278</v>
      </c>
      <c r="I260" s="73" t="s">
        <v>232</v>
      </c>
      <c r="J260" s="14" t="s">
        <v>1062</v>
      </c>
      <c r="K260" s="75" t="s">
        <v>258</v>
      </c>
      <c r="L260" s="75" t="s">
        <v>259</v>
      </c>
      <c r="M260" s="75" t="s">
        <v>281</v>
      </c>
      <c r="N260" s="75" t="s">
        <v>1084</v>
      </c>
      <c r="O260" s="70"/>
      <c r="P260" s="76" t="s">
        <v>1091</v>
      </c>
      <c r="Q260" s="76" t="s">
        <v>414</v>
      </c>
      <c r="R260" s="76" t="s">
        <v>1092</v>
      </c>
      <c r="S260" s="76" t="s">
        <v>495</v>
      </c>
      <c r="T260" s="77" t="s">
        <v>287</v>
      </c>
      <c r="U260" s="77" t="s">
        <v>417</v>
      </c>
      <c r="V260" s="76">
        <v>285.17719999999997</v>
      </c>
      <c r="W260" s="76">
        <v>0.37830000000000003</v>
      </c>
      <c r="X260" s="78">
        <v>0</v>
      </c>
      <c r="Y260" s="76">
        <v>0</v>
      </c>
      <c r="Z260" s="76">
        <v>0</v>
      </c>
      <c r="AA260" s="76">
        <v>0</v>
      </c>
      <c r="AB260" s="76">
        <v>954.75</v>
      </c>
      <c r="AC260" s="76">
        <v>0.37830000000000003</v>
      </c>
      <c r="AD260" s="76">
        <v>285.17719999999997</v>
      </c>
      <c r="AE260" s="79">
        <v>0</v>
      </c>
      <c r="AF260" s="79">
        <v>0</v>
      </c>
      <c r="AG260" s="76">
        <v>285.55549999999999</v>
      </c>
      <c r="AH260" s="74">
        <v>43405</v>
      </c>
      <c r="AI260" s="74">
        <v>43434</v>
      </c>
      <c r="AJ260" s="93"/>
      <c r="AK260" s="63">
        <f t="shared" si="127"/>
        <v>0</v>
      </c>
      <c r="AL260" s="63">
        <f t="shared" si="128"/>
        <v>0</v>
      </c>
      <c r="AM260" s="63">
        <f t="shared" si="129"/>
        <v>0</v>
      </c>
      <c r="AN260" s="63">
        <f t="shared" si="130"/>
        <v>0</v>
      </c>
      <c r="AO260" s="63">
        <f t="shared" si="131"/>
        <v>0</v>
      </c>
      <c r="AP260" s="63">
        <f t="shared" si="132"/>
        <v>0</v>
      </c>
      <c r="AQ260" s="63">
        <f t="shared" si="133"/>
        <v>0</v>
      </c>
      <c r="AR260" s="63">
        <f t="shared" si="134"/>
        <v>0</v>
      </c>
      <c r="AS260" s="63">
        <f t="shared" si="135"/>
        <v>0</v>
      </c>
      <c r="AT260" s="64">
        <f t="shared" si="136"/>
        <v>0</v>
      </c>
      <c r="AU260" s="64">
        <f t="shared" si="137"/>
        <v>0</v>
      </c>
      <c r="AV260" s="76">
        <v>0</v>
      </c>
      <c r="AW260" s="76">
        <v>0</v>
      </c>
      <c r="AX260" s="76">
        <v>0</v>
      </c>
      <c r="AY260" s="76">
        <v>0</v>
      </c>
      <c r="AZ260" s="64">
        <f t="shared" si="138"/>
        <v>0</v>
      </c>
      <c r="BA260" s="76">
        <v>0</v>
      </c>
      <c r="BB260" s="76">
        <v>0</v>
      </c>
      <c r="BC260" s="76">
        <v>0</v>
      </c>
      <c r="BD260" s="64">
        <f t="shared" si="139"/>
        <v>0</v>
      </c>
      <c r="BE260" s="64">
        <f t="shared" si="140"/>
        <v>0</v>
      </c>
      <c r="BF260" s="76">
        <v>0</v>
      </c>
      <c r="BG260" s="76">
        <v>0</v>
      </c>
      <c r="BH260" s="76">
        <v>0</v>
      </c>
      <c r="BI260" s="76">
        <v>0</v>
      </c>
      <c r="BJ260" s="64">
        <f t="shared" si="141"/>
        <v>0</v>
      </c>
      <c r="BK260" s="76">
        <v>0</v>
      </c>
      <c r="BL260" s="76">
        <v>0</v>
      </c>
      <c r="BM260" s="76">
        <v>0</v>
      </c>
      <c r="BN260" s="76">
        <f t="shared" si="142"/>
        <v>0</v>
      </c>
      <c r="BO260" s="76">
        <f t="shared" si="143"/>
        <v>0</v>
      </c>
      <c r="BP260" s="76">
        <v>0</v>
      </c>
      <c r="BQ260" s="76">
        <v>0</v>
      </c>
      <c r="BR260" s="76">
        <v>0</v>
      </c>
      <c r="BS260" s="76">
        <v>0</v>
      </c>
      <c r="BT260" s="64">
        <f t="shared" si="144"/>
        <v>0</v>
      </c>
      <c r="BU260" s="76">
        <v>0</v>
      </c>
      <c r="BV260" s="76">
        <v>0</v>
      </c>
      <c r="BW260" s="76">
        <v>0</v>
      </c>
      <c r="BX260" s="76">
        <f t="shared" si="145"/>
        <v>285.55549999999999</v>
      </c>
      <c r="BY260" s="76">
        <f t="shared" si="146"/>
        <v>285.17719999999997</v>
      </c>
      <c r="BZ260" s="76">
        <f t="shared" si="147"/>
        <v>0</v>
      </c>
      <c r="CA260" s="76">
        <f t="shared" si="148"/>
        <v>0</v>
      </c>
      <c r="CB260" s="76">
        <f t="shared" si="149"/>
        <v>0.37830000000000003</v>
      </c>
      <c r="CC260" s="76">
        <f t="shared" si="150"/>
        <v>0</v>
      </c>
      <c r="CD260" s="76">
        <f t="shared" si="151"/>
        <v>0</v>
      </c>
      <c r="CE260" s="76">
        <f t="shared" si="152"/>
        <v>0</v>
      </c>
      <c r="CF260" s="76">
        <f t="shared" si="153"/>
        <v>0</v>
      </c>
      <c r="CG260" s="76">
        <f t="shared" si="154"/>
        <v>0</v>
      </c>
      <c r="CH260" s="76">
        <f t="shared" si="155"/>
        <v>0</v>
      </c>
      <c r="CI260" s="76">
        <v>0</v>
      </c>
      <c r="CJ260" s="76">
        <v>0</v>
      </c>
      <c r="CK260" s="76">
        <v>0</v>
      </c>
      <c r="CL260" s="76">
        <v>0</v>
      </c>
      <c r="CM260" s="64">
        <f t="shared" si="156"/>
        <v>0</v>
      </c>
      <c r="CN260" s="76">
        <v>0</v>
      </c>
      <c r="CO260" s="76">
        <v>0</v>
      </c>
      <c r="CP260" s="76">
        <v>0</v>
      </c>
      <c r="CQ260" s="64">
        <f t="shared" si="157"/>
        <v>285.55549999999999</v>
      </c>
      <c r="CR260" s="64">
        <f t="shared" si="158"/>
        <v>285.55549999999999</v>
      </c>
      <c r="CS260" s="76">
        <v>285.17719999999997</v>
      </c>
      <c r="CT260" s="76">
        <v>0</v>
      </c>
      <c r="CU260" s="76">
        <v>0</v>
      </c>
      <c r="CV260" s="76">
        <v>0.37830000000000003</v>
      </c>
      <c r="CW260" s="64">
        <f t="shared" si="159"/>
        <v>0</v>
      </c>
      <c r="CX260" s="76">
        <v>0</v>
      </c>
      <c r="CY260" s="76">
        <v>0</v>
      </c>
      <c r="CZ260" s="76">
        <v>0</v>
      </c>
      <c r="DA260" s="64">
        <f t="shared" si="160"/>
        <v>0</v>
      </c>
      <c r="DB260" s="64">
        <f t="shared" si="161"/>
        <v>0</v>
      </c>
      <c r="DC260" s="76">
        <v>0</v>
      </c>
      <c r="DD260" s="76">
        <v>0</v>
      </c>
      <c r="DE260" s="76">
        <v>0</v>
      </c>
      <c r="DF260" s="76">
        <v>0</v>
      </c>
      <c r="DG260" s="82">
        <f t="shared" si="162"/>
        <v>0</v>
      </c>
      <c r="DH260" s="83">
        <v>0</v>
      </c>
      <c r="DI260" s="83">
        <v>0</v>
      </c>
      <c r="DJ260" s="83">
        <v>0</v>
      </c>
      <c r="DK260" s="67" t="e">
        <f>#REF!+#REF!+#REF!+#REF!</f>
        <v>#REF!</v>
      </c>
      <c r="DL260" s="67" t="e">
        <f>#REF!+#REF!+AK260+BX260</f>
        <v>#REF!</v>
      </c>
      <c r="DM260" s="67" t="e">
        <f>#REF!+#REF!+AL260+BY260</f>
        <v>#REF!</v>
      </c>
      <c r="DN260" s="67" t="e">
        <f>#REF!+#REF!+AM260+BZ260</f>
        <v>#REF!</v>
      </c>
      <c r="DO260" s="67" t="e">
        <f>#REF!+#REF!+AN260+CA260</f>
        <v>#REF!</v>
      </c>
      <c r="DP260" s="67" t="e">
        <f>#REF!+#REF!+AO260+CB260</f>
        <v>#REF!</v>
      </c>
      <c r="DQ260" s="67" t="e">
        <f>#REF!+#REF!+AP260+CC260</f>
        <v>#REF!</v>
      </c>
      <c r="DR260" s="67" t="e">
        <f>#REF!+#REF!+AQ260+CD260</f>
        <v>#REF!</v>
      </c>
      <c r="DS260" s="67" t="e">
        <f>#REF!+#REF!+AR260+CE260</f>
        <v>#REF!</v>
      </c>
      <c r="DT260" s="67" t="e">
        <f>#REF!+#REF!+AS260+CF260</f>
        <v>#REF!</v>
      </c>
      <c r="DU260" s="64" t="e">
        <f>DK260-#REF!</f>
        <v>#REF!</v>
      </c>
      <c r="DV26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0" s="64" t="e">
        <f t="shared" si="163"/>
        <v>#REF!</v>
      </c>
      <c r="DX260" s="64" t="e">
        <f>DN260-Таблица13[[#This Row],[ФОТ20]]</f>
        <v>#REF!</v>
      </c>
      <c r="DY260" s="64" t="e">
        <f>DO260-Таблица13[[#This Row],[ЕСН24]]</f>
        <v>#REF!</v>
      </c>
      <c r="DZ260" s="64" t="e">
        <f t="shared" si="164"/>
        <v>#REF!</v>
      </c>
      <c r="EA26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0" s="64" t="e">
        <f t="shared" si="165"/>
        <v>#REF!</v>
      </c>
      <c r="EC260" s="64" t="e">
        <f t="shared" si="166"/>
        <v>#REF!</v>
      </c>
      <c r="ED260" s="64" t="e">
        <f t="shared" si="167"/>
        <v>#REF!</v>
      </c>
    </row>
    <row r="261" spans="1:134" ht="157.5" hidden="1">
      <c r="A261" s="70" t="s">
        <v>226</v>
      </c>
      <c r="B261" s="70">
        <v>249</v>
      </c>
      <c r="C261" s="71" t="s">
        <v>227</v>
      </c>
      <c r="D261" s="72" t="s">
        <v>228</v>
      </c>
      <c r="E261" s="73">
        <v>1</v>
      </c>
      <c r="F261" s="74" t="s">
        <v>229</v>
      </c>
      <c r="G261" s="73" t="s">
        <v>247</v>
      </c>
      <c r="H261" s="73" t="s">
        <v>278</v>
      </c>
      <c r="I261" s="73" t="s">
        <v>232</v>
      </c>
      <c r="J261" s="14" t="s">
        <v>279</v>
      </c>
      <c r="K261" s="75" t="s">
        <v>263</v>
      </c>
      <c r="L261" s="75" t="s">
        <v>264</v>
      </c>
      <c r="M261" s="75" t="s">
        <v>281</v>
      </c>
      <c r="N261" s="75" t="s">
        <v>1093</v>
      </c>
      <c r="O261" s="70"/>
      <c r="P261" s="76" t="s">
        <v>1094</v>
      </c>
      <c r="Q261" s="76" t="s">
        <v>1095</v>
      </c>
      <c r="R261" s="76" t="s">
        <v>1096</v>
      </c>
      <c r="S261" s="76" t="s">
        <v>495</v>
      </c>
      <c r="T261" s="77" t="s">
        <v>287</v>
      </c>
      <c r="U261" s="77" t="s">
        <v>417</v>
      </c>
      <c r="V261" s="76">
        <v>619.58720000000005</v>
      </c>
      <c r="W261" s="76">
        <v>97.729500000000002</v>
      </c>
      <c r="X261" s="78">
        <v>0</v>
      </c>
      <c r="Y261" s="76">
        <v>0</v>
      </c>
      <c r="Z261" s="76">
        <v>0</v>
      </c>
      <c r="AA261" s="76">
        <v>0</v>
      </c>
      <c r="AB261" s="76">
        <v>2020.8</v>
      </c>
      <c r="AC261" s="76">
        <v>97.729500000000002</v>
      </c>
      <c r="AD261" s="76">
        <v>619.58720000000005</v>
      </c>
      <c r="AE261" s="79">
        <v>0</v>
      </c>
      <c r="AF261" s="79">
        <v>0</v>
      </c>
      <c r="AG261" s="76">
        <v>717.31670000000008</v>
      </c>
      <c r="AH261" s="74">
        <v>43101</v>
      </c>
      <c r="AI261" s="74">
        <v>43465</v>
      </c>
      <c r="AJ261" s="93"/>
      <c r="AK261" s="63">
        <f t="shared" si="127"/>
        <v>169.08599999999998</v>
      </c>
      <c r="AL261" s="63">
        <f t="shared" si="128"/>
        <v>154.89689999999999</v>
      </c>
      <c r="AM261" s="63">
        <f t="shared" si="129"/>
        <v>0</v>
      </c>
      <c r="AN261" s="63">
        <f t="shared" si="130"/>
        <v>0</v>
      </c>
      <c r="AO261" s="63">
        <f t="shared" si="131"/>
        <v>65.137900000000002</v>
      </c>
      <c r="AP261" s="63">
        <f t="shared" si="132"/>
        <v>0</v>
      </c>
      <c r="AQ261" s="63">
        <f t="shared" si="133"/>
        <v>0</v>
      </c>
      <c r="AR261" s="63">
        <f t="shared" si="134"/>
        <v>0</v>
      </c>
      <c r="AS261" s="63">
        <f t="shared" si="135"/>
        <v>0</v>
      </c>
      <c r="AT261" s="64">
        <f t="shared" si="136"/>
        <v>56.306699999999992</v>
      </c>
      <c r="AU261" s="64">
        <f t="shared" si="137"/>
        <v>56.306699999999992</v>
      </c>
      <c r="AV261" s="76">
        <v>51.632299999999994</v>
      </c>
      <c r="AW261" s="76">
        <v>0</v>
      </c>
      <c r="AX261" s="76">
        <v>0</v>
      </c>
      <c r="AY261" s="76">
        <v>4.6744000000000003</v>
      </c>
      <c r="AZ261" s="64">
        <f t="shared" si="138"/>
        <v>0</v>
      </c>
      <c r="BA261" s="76">
        <v>0</v>
      </c>
      <c r="BB261" s="76">
        <v>0</v>
      </c>
      <c r="BC261" s="76">
        <v>0</v>
      </c>
      <c r="BD261" s="64">
        <f t="shared" si="139"/>
        <v>51.632299999999994</v>
      </c>
      <c r="BE261" s="64">
        <f t="shared" si="140"/>
        <v>51.632299999999994</v>
      </c>
      <c r="BF261" s="76">
        <v>51.632299999999994</v>
      </c>
      <c r="BG261" s="76">
        <v>0</v>
      </c>
      <c r="BH261" s="76">
        <v>0</v>
      </c>
      <c r="BI261" s="76">
        <v>50.948799999999999</v>
      </c>
      <c r="BJ261" s="64">
        <f t="shared" si="141"/>
        <v>0</v>
      </c>
      <c r="BK261" s="76">
        <v>0</v>
      </c>
      <c r="BL261" s="76">
        <v>0</v>
      </c>
      <c r="BM261" s="76">
        <v>0</v>
      </c>
      <c r="BN261" s="76">
        <f t="shared" si="142"/>
        <v>61.146999999999991</v>
      </c>
      <c r="BO261" s="76">
        <f t="shared" si="143"/>
        <v>61.146999999999991</v>
      </c>
      <c r="BP261" s="76">
        <v>51.632299999999994</v>
      </c>
      <c r="BQ261" s="76">
        <v>0</v>
      </c>
      <c r="BR261" s="76">
        <v>0</v>
      </c>
      <c r="BS261" s="76">
        <v>9.5147000000000013</v>
      </c>
      <c r="BT261" s="64">
        <f t="shared" si="144"/>
        <v>0</v>
      </c>
      <c r="BU261" s="76">
        <v>0</v>
      </c>
      <c r="BV261" s="76">
        <v>0</v>
      </c>
      <c r="BW261" s="76">
        <v>0</v>
      </c>
      <c r="BX261" s="76">
        <f t="shared" si="145"/>
        <v>168.13249999999999</v>
      </c>
      <c r="BY261" s="76">
        <f t="shared" si="146"/>
        <v>154.89689999999999</v>
      </c>
      <c r="BZ261" s="76">
        <f t="shared" si="147"/>
        <v>0</v>
      </c>
      <c r="CA261" s="76">
        <f t="shared" si="148"/>
        <v>0</v>
      </c>
      <c r="CB261" s="76">
        <f t="shared" si="149"/>
        <v>13.2356</v>
      </c>
      <c r="CC261" s="76">
        <f t="shared" si="150"/>
        <v>0</v>
      </c>
      <c r="CD261" s="76">
        <f t="shared" si="151"/>
        <v>0</v>
      </c>
      <c r="CE261" s="76">
        <f t="shared" si="152"/>
        <v>0</v>
      </c>
      <c r="CF261" s="76">
        <f t="shared" si="153"/>
        <v>0</v>
      </c>
      <c r="CG261" s="76">
        <f t="shared" si="154"/>
        <v>58.791499999999992</v>
      </c>
      <c r="CH261" s="76">
        <f t="shared" si="155"/>
        <v>58.791499999999992</v>
      </c>
      <c r="CI261" s="76">
        <v>51.632299999999994</v>
      </c>
      <c r="CJ261" s="76">
        <v>0</v>
      </c>
      <c r="CK261" s="76">
        <v>0</v>
      </c>
      <c r="CL261" s="76">
        <v>7.1592000000000002</v>
      </c>
      <c r="CM261" s="64">
        <f t="shared" si="156"/>
        <v>0</v>
      </c>
      <c r="CN261" s="76">
        <v>0</v>
      </c>
      <c r="CO261" s="76">
        <v>0</v>
      </c>
      <c r="CP261" s="76">
        <v>0</v>
      </c>
      <c r="CQ261" s="64">
        <f t="shared" si="157"/>
        <v>57.378799999999991</v>
      </c>
      <c r="CR261" s="64">
        <f t="shared" si="158"/>
        <v>57.378799999999991</v>
      </c>
      <c r="CS261" s="76">
        <v>51.632299999999994</v>
      </c>
      <c r="CT261" s="76">
        <v>0</v>
      </c>
      <c r="CU261" s="76">
        <v>0</v>
      </c>
      <c r="CV261" s="76">
        <v>5.7465000000000002</v>
      </c>
      <c r="CW261" s="64">
        <f t="shared" si="159"/>
        <v>0</v>
      </c>
      <c r="CX261" s="76">
        <v>0</v>
      </c>
      <c r="CY261" s="76">
        <v>0</v>
      </c>
      <c r="CZ261" s="76">
        <v>0</v>
      </c>
      <c r="DA261" s="64">
        <f t="shared" si="160"/>
        <v>51.962199999999996</v>
      </c>
      <c r="DB261" s="64">
        <f t="shared" si="161"/>
        <v>51.962199999999996</v>
      </c>
      <c r="DC261" s="76">
        <v>51.632299999999994</v>
      </c>
      <c r="DD261" s="76">
        <v>0</v>
      </c>
      <c r="DE261" s="76">
        <v>0</v>
      </c>
      <c r="DF261" s="76">
        <v>0.32990000000000003</v>
      </c>
      <c r="DG261" s="82">
        <f t="shared" si="162"/>
        <v>0</v>
      </c>
      <c r="DH261" s="83">
        <v>0</v>
      </c>
      <c r="DI261" s="83">
        <v>0</v>
      </c>
      <c r="DJ261" s="83">
        <v>0</v>
      </c>
      <c r="DK261" s="67" t="e">
        <f>#REF!+#REF!+#REF!+#REF!</f>
        <v>#REF!</v>
      </c>
      <c r="DL261" s="67" t="e">
        <f>#REF!+#REF!+AK261+BX261</f>
        <v>#REF!</v>
      </c>
      <c r="DM261" s="67" t="e">
        <f>#REF!+#REF!+AL261+BY261</f>
        <v>#REF!</v>
      </c>
      <c r="DN261" s="67" t="e">
        <f>#REF!+#REF!+AM261+BZ261</f>
        <v>#REF!</v>
      </c>
      <c r="DO261" s="67" t="e">
        <f>#REF!+#REF!+AN261+CA261</f>
        <v>#REF!</v>
      </c>
      <c r="DP261" s="67" t="e">
        <f>#REF!+#REF!+AO261+CB261</f>
        <v>#REF!</v>
      </c>
      <c r="DQ261" s="67" t="e">
        <f>#REF!+#REF!+AP261+CC261</f>
        <v>#REF!</v>
      </c>
      <c r="DR261" s="67" t="e">
        <f>#REF!+#REF!+AQ261+CD261</f>
        <v>#REF!</v>
      </c>
      <c r="DS261" s="67" t="e">
        <f>#REF!+#REF!+AR261+CE261</f>
        <v>#REF!</v>
      </c>
      <c r="DT261" s="67" t="e">
        <f>#REF!+#REF!+AS261+CF261</f>
        <v>#REF!</v>
      </c>
      <c r="DU261" s="64" t="e">
        <f>DK261-#REF!</f>
        <v>#REF!</v>
      </c>
      <c r="DV26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1" s="64" t="e">
        <f t="shared" si="163"/>
        <v>#REF!</v>
      </c>
      <c r="DX261" s="64" t="e">
        <f>DN261-Таблица13[[#This Row],[ФОТ20]]</f>
        <v>#REF!</v>
      </c>
      <c r="DY261" s="64" t="e">
        <f>DO261-Таблица13[[#This Row],[ЕСН24]]</f>
        <v>#REF!</v>
      </c>
      <c r="DZ261" s="64" t="e">
        <f t="shared" si="164"/>
        <v>#REF!</v>
      </c>
      <c r="EA26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1" s="64" t="e">
        <f t="shared" si="165"/>
        <v>#REF!</v>
      </c>
      <c r="EC261" s="64" t="e">
        <f t="shared" si="166"/>
        <v>#REF!</v>
      </c>
      <c r="ED261" s="64" t="e">
        <f t="shared" si="167"/>
        <v>#REF!</v>
      </c>
    </row>
    <row r="262" spans="1:134" ht="202.5" hidden="1">
      <c r="A262" s="70" t="s">
        <v>226</v>
      </c>
      <c r="B262" s="70">
        <v>250</v>
      </c>
      <c r="C262" s="71" t="s">
        <v>227</v>
      </c>
      <c r="D262" s="72" t="s">
        <v>228</v>
      </c>
      <c r="E262" s="73">
        <v>1</v>
      </c>
      <c r="F262" s="74" t="s">
        <v>229</v>
      </c>
      <c r="G262" s="73" t="s">
        <v>247</v>
      </c>
      <c r="H262" s="73" t="s">
        <v>278</v>
      </c>
      <c r="I262" s="73" t="s">
        <v>232</v>
      </c>
      <c r="J262" s="14" t="s">
        <v>411</v>
      </c>
      <c r="K262" s="75" t="s">
        <v>234</v>
      </c>
      <c r="L262" s="75" t="s">
        <v>235</v>
      </c>
      <c r="M262" s="75" t="s">
        <v>281</v>
      </c>
      <c r="N262" s="75" t="s">
        <v>1077</v>
      </c>
      <c r="O262" s="70"/>
      <c r="P262" s="76" t="s">
        <v>1097</v>
      </c>
      <c r="Q262" s="76" t="s">
        <v>493</v>
      </c>
      <c r="R262" s="76" t="s">
        <v>1098</v>
      </c>
      <c r="S262" s="76" t="s">
        <v>495</v>
      </c>
      <c r="T262" s="77" t="s">
        <v>287</v>
      </c>
      <c r="U262" s="77" t="s">
        <v>288</v>
      </c>
      <c r="V262" s="76">
        <v>285.17719999999997</v>
      </c>
      <c r="W262" s="76">
        <v>0.1694</v>
      </c>
      <c r="X262" s="78">
        <v>0</v>
      </c>
      <c r="Y262" s="76">
        <v>0</v>
      </c>
      <c r="Z262" s="76">
        <v>0</v>
      </c>
      <c r="AA262" s="76">
        <v>0</v>
      </c>
      <c r="AB262" s="76">
        <v>794</v>
      </c>
      <c r="AC262" s="76">
        <v>0.1694</v>
      </c>
      <c r="AD262" s="76">
        <v>285.17719999999997</v>
      </c>
      <c r="AE262" s="79">
        <v>0</v>
      </c>
      <c r="AF262" s="79">
        <v>0</v>
      </c>
      <c r="AG262" s="76">
        <v>285.3467</v>
      </c>
      <c r="AH262" s="74">
        <v>43101</v>
      </c>
      <c r="AI262" s="74">
        <v>43465</v>
      </c>
      <c r="AJ262" s="93"/>
      <c r="AK262" s="63">
        <f t="shared" si="127"/>
        <v>0</v>
      </c>
      <c r="AL262" s="63">
        <f t="shared" si="128"/>
        <v>0</v>
      </c>
      <c r="AM262" s="63">
        <f t="shared" si="129"/>
        <v>0</v>
      </c>
      <c r="AN262" s="63">
        <f t="shared" si="130"/>
        <v>0</v>
      </c>
      <c r="AO262" s="63">
        <f t="shared" si="131"/>
        <v>0</v>
      </c>
      <c r="AP262" s="63">
        <f t="shared" si="132"/>
        <v>0</v>
      </c>
      <c r="AQ262" s="63">
        <f t="shared" si="133"/>
        <v>0</v>
      </c>
      <c r="AR262" s="63">
        <f t="shared" si="134"/>
        <v>0</v>
      </c>
      <c r="AS262" s="63">
        <f t="shared" si="135"/>
        <v>0</v>
      </c>
      <c r="AT262" s="64">
        <f t="shared" si="136"/>
        <v>0</v>
      </c>
      <c r="AU262" s="64">
        <f t="shared" si="137"/>
        <v>0</v>
      </c>
      <c r="AV262" s="76">
        <v>0</v>
      </c>
      <c r="AW262" s="76">
        <v>0</v>
      </c>
      <c r="AX262" s="76">
        <v>0</v>
      </c>
      <c r="AY262" s="76">
        <v>0</v>
      </c>
      <c r="AZ262" s="64">
        <f t="shared" si="138"/>
        <v>0</v>
      </c>
      <c r="BA262" s="76">
        <v>0</v>
      </c>
      <c r="BB262" s="76">
        <v>0</v>
      </c>
      <c r="BC262" s="76">
        <v>0</v>
      </c>
      <c r="BD262" s="64">
        <f t="shared" si="139"/>
        <v>0</v>
      </c>
      <c r="BE262" s="64">
        <f t="shared" si="140"/>
        <v>0</v>
      </c>
      <c r="BF262" s="76">
        <v>0</v>
      </c>
      <c r="BG262" s="76">
        <v>0</v>
      </c>
      <c r="BH262" s="76">
        <v>0</v>
      </c>
      <c r="BI262" s="76">
        <v>0</v>
      </c>
      <c r="BJ262" s="64">
        <f t="shared" si="141"/>
        <v>0</v>
      </c>
      <c r="BK262" s="76">
        <v>0</v>
      </c>
      <c r="BL262" s="76">
        <v>0</v>
      </c>
      <c r="BM262" s="76">
        <v>0</v>
      </c>
      <c r="BN262" s="76">
        <f t="shared" si="142"/>
        <v>0</v>
      </c>
      <c r="BO262" s="76">
        <f t="shared" si="143"/>
        <v>0</v>
      </c>
      <c r="BP262" s="76">
        <v>0</v>
      </c>
      <c r="BQ262" s="76">
        <v>0</v>
      </c>
      <c r="BR262" s="76">
        <v>0</v>
      </c>
      <c r="BS262" s="76">
        <v>0</v>
      </c>
      <c r="BT262" s="64">
        <f t="shared" si="144"/>
        <v>0</v>
      </c>
      <c r="BU262" s="76">
        <v>0</v>
      </c>
      <c r="BV262" s="76">
        <v>0</v>
      </c>
      <c r="BW262" s="76">
        <v>0</v>
      </c>
      <c r="BX262" s="76">
        <f t="shared" si="145"/>
        <v>142.63059999999999</v>
      </c>
      <c r="BY262" s="76">
        <f t="shared" si="146"/>
        <v>142.58859999999999</v>
      </c>
      <c r="BZ262" s="76">
        <f t="shared" si="147"/>
        <v>0</v>
      </c>
      <c r="CA262" s="76">
        <f t="shared" si="148"/>
        <v>0</v>
      </c>
      <c r="CB262" s="76">
        <f t="shared" si="149"/>
        <v>4.1999999999999996E-2</v>
      </c>
      <c r="CC262" s="76">
        <f t="shared" si="150"/>
        <v>0</v>
      </c>
      <c r="CD262" s="76">
        <f t="shared" si="151"/>
        <v>0</v>
      </c>
      <c r="CE262" s="76">
        <f t="shared" si="152"/>
        <v>0</v>
      </c>
      <c r="CF262" s="76">
        <f t="shared" si="153"/>
        <v>0</v>
      </c>
      <c r="CG262" s="76">
        <f t="shared" si="154"/>
        <v>142.63059999999999</v>
      </c>
      <c r="CH262" s="76">
        <f t="shared" si="155"/>
        <v>142.63059999999999</v>
      </c>
      <c r="CI262" s="76">
        <v>142.58859999999999</v>
      </c>
      <c r="CJ262" s="76">
        <v>0</v>
      </c>
      <c r="CK262" s="76">
        <v>0</v>
      </c>
      <c r="CL262" s="76">
        <v>4.1999999999999996E-2</v>
      </c>
      <c r="CM262" s="64">
        <f t="shared" si="156"/>
        <v>0</v>
      </c>
      <c r="CN262" s="76">
        <v>0</v>
      </c>
      <c r="CO262" s="76">
        <v>0</v>
      </c>
      <c r="CP262" s="76">
        <v>0</v>
      </c>
      <c r="CQ262" s="64">
        <f t="shared" si="157"/>
        <v>0</v>
      </c>
      <c r="CR262" s="64">
        <f t="shared" si="158"/>
        <v>0</v>
      </c>
      <c r="CS262" s="76">
        <v>0</v>
      </c>
      <c r="CT262" s="76">
        <v>0</v>
      </c>
      <c r="CU262" s="76">
        <v>0</v>
      </c>
      <c r="CV262" s="76">
        <v>0</v>
      </c>
      <c r="CW262" s="64">
        <f t="shared" si="159"/>
        <v>0</v>
      </c>
      <c r="CX262" s="76">
        <v>0</v>
      </c>
      <c r="CY262" s="76">
        <v>0</v>
      </c>
      <c r="CZ262" s="76">
        <v>0</v>
      </c>
      <c r="DA262" s="64">
        <f t="shared" si="160"/>
        <v>0</v>
      </c>
      <c r="DB262" s="64">
        <f t="shared" si="161"/>
        <v>0</v>
      </c>
      <c r="DC262" s="76">
        <v>0</v>
      </c>
      <c r="DD262" s="76">
        <v>0</v>
      </c>
      <c r="DE262" s="76">
        <v>0</v>
      </c>
      <c r="DF262" s="76">
        <v>0</v>
      </c>
      <c r="DG262" s="82">
        <f t="shared" si="162"/>
        <v>0</v>
      </c>
      <c r="DH262" s="83">
        <v>0</v>
      </c>
      <c r="DI262" s="83">
        <v>0</v>
      </c>
      <c r="DJ262" s="83">
        <v>0</v>
      </c>
      <c r="DK262" s="67" t="e">
        <f>#REF!+#REF!+#REF!+#REF!</f>
        <v>#REF!</v>
      </c>
      <c r="DL262" s="67" t="e">
        <f>#REF!+#REF!+AK262+BX262</f>
        <v>#REF!</v>
      </c>
      <c r="DM262" s="67" t="e">
        <f>#REF!+#REF!+AL262+BY262</f>
        <v>#REF!</v>
      </c>
      <c r="DN262" s="67" t="e">
        <f>#REF!+#REF!+AM262+BZ262</f>
        <v>#REF!</v>
      </c>
      <c r="DO262" s="67" t="e">
        <f>#REF!+#REF!+AN262+CA262</f>
        <v>#REF!</v>
      </c>
      <c r="DP262" s="67" t="e">
        <f>#REF!+#REF!+AO262+CB262</f>
        <v>#REF!</v>
      </c>
      <c r="DQ262" s="67" t="e">
        <f>#REF!+#REF!+AP262+CC262</f>
        <v>#REF!</v>
      </c>
      <c r="DR262" s="67" t="e">
        <f>#REF!+#REF!+AQ262+CD262</f>
        <v>#REF!</v>
      </c>
      <c r="DS262" s="67" t="e">
        <f>#REF!+#REF!+AR262+CE262</f>
        <v>#REF!</v>
      </c>
      <c r="DT262" s="67" t="e">
        <f>#REF!+#REF!+AS262+CF262</f>
        <v>#REF!</v>
      </c>
      <c r="DU262" s="64" t="e">
        <f>DK262-#REF!</f>
        <v>#REF!</v>
      </c>
      <c r="DV26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2" s="64" t="e">
        <f t="shared" si="163"/>
        <v>#REF!</v>
      </c>
      <c r="DX262" s="64" t="e">
        <f>DN262-Таблица13[[#This Row],[ФОТ20]]</f>
        <v>#REF!</v>
      </c>
      <c r="DY262" s="64" t="e">
        <f>DO262-Таблица13[[#This Row],[ЕСН24]]</f>
        <v>#REF!</v>
      </c>
      <c r="DZ262" s="64" t="e">
        <f t="shared" si="164"/>
        <v>#REF!</v>
      </c>
      <c r="EA26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2" s="64" t="e">
        <f t="shared" si="165"/>
        <v>#REF!</v>
      </c>
      <c r="EC262" s="64" t="e">
        <f t="shared" si="166"/>
        <v>#REF!</v>
      </c>
      <c r="ED262" s="64" t="e">
        <f t="shared" si="167"/>
        <v>#REF!</v>
      </c>
    </row>
    <row r="263" spans="1:134" ht="191.25" hidden="1">
      <c r="A263" s="70" t="s">
        <v>226</v>
      </c>
      <c r="B263" s="70">
        <v>251</v>
      </c>
      <c r="C263" s="71" t="s">
        <v>227</v>
      </c>
      <c r="D263" s="72" t="s">
        <v>228</v>
      </c>
      <c r="E263" s="73">
        <v>1</v>
      </c>
      <c r="F263" s="74" t="s">
        <v>229</v>
      </c>
      <c r="G263" s="73" t="s">
        <v>247</v>
      </c>
      <c r="H263" s="73" t="s">
        <v>278</v>
      </c>
      <c r="I263" s="73" t="s">
        <v>232</v>
      </c>
      <c r="J263" s="14" t="s">
        <v>1062</v>
      </c>
      <c r="K263" s="75" t="s">
        <v>258</v>
      </c>
      <c r="L263" s="75" t="s">
        <v>259</v>
      </c>
      <c r="M263" s="75" t="s">
        <v>281</v>
      </c>
      <c r="N263" s="75" t="s">
        <v>1074</v>
      </c>
      <c r="O263" s="70"/>
      <c r="P263" s="76" t="s">
        <v>1099</v>
      </c>
      <c r="Q263" s="76" t="s">
        <v>493</v>
      </c>
      <c r="R263" s="76" t="s">
        <v>1100</v>
      </c>
      <c r="S263" s="76" t="s">
        <v>495</v>
      </c>
      <c r="T263" s="77" t="s">
        <v>287</v>
      </c>
      <c r="U263" s="77" t="s">
        <v>288</v>
      </c>
      <c r="V263" s="76">
        <v>285.17719999999997</v>
      </c>
      <c r="W263" s="76">
        <v>2.9094000000000002</v>
      </c>
      <c r="X263" s="78">
        <v>0</v>
      </c>
      <c r="Y263" s="76">
        <v>0</v>
      </c>
      <c r="Z263" s="76">
        <v>0</v>
      </c>
      <c r="AA263" s="76">
        <v>0</v>
      </c>
      <c r="AB263" s="76">
        <v>794</v>
      </c>
      <c r="AC263" s="76">
        <v>2.9094000000000002</v>
      </c>
      <c r="AD263" s="76">
        <v>285.17719999999997</v>
      </c>
      <c r="AE263" s="79">
        <v>0</v>
      </c>
      <c r="AF263" s="79">
        <v>0</v>
      </c>
      <c r="AG263" s="76">
        <v>288.08659999999998</v>
      </c>
      <c r="AH263" s="74">
        <v>43101</v>
      </c>
      <c r="AI263" s="74">
        <v>43465</v>
      </c>
      <c r="AJ263" s="93"/>
      <c r="AK263" s="63">
        <f t="shared" si="127"/>
        <v>0</v>
      </c>
      <c r="AL263" s="63">
        <f t="shared" si="128"/>
        <v>0</v>
      </c>
      <c r="AM263" s="63">
        <f t="shared" si="129"/>
        <v>0</v>
      </c>
      <c r="AN263" s="63">
        <f t="shared" si="130"/>
        <v>0</v>
      </c>
      <c r="AO263" s="63">
        <f t="shared" si="131"/>
        <v>0</v>
      </c>
      <c r="AP263" s="63">
        <f t="shared" si="132"/>
        <v>0</v>
      </c>
      <c r="AQ263" s="63">
        <f t="shared" si="133"/>
        <v>0</v>
      </c>
      <c r="AR263" s="63">
        <f t="shared" si="134"/>
        <v>0</v>
      </c>
      <c r="AS263" s="63">
        <f t="shared" si="135"/>
        <v>0</v>
      </c>
      <c r="AT263" s="64">
        <f t="shared" si="136"/>
        <v>0</v>
      </c>
      <c r="AU263" s="64">
        <f t="shared" si="137"/>
        <v>0</v>
      </c>
      <c r="AV263" s="76">
        <v>0</v>
      </c>
      <c r="AW263" s="76">
        <v>0</v>
      </c>
      <c r="AX263" s="76">
        <v>0</v>
      </c>
      <c r="AY263" s="76">
        <v>0</v>
      </c>
      <c r="AZ263" s="64">
        <f t="shared" si="138"/>
        <v>0</v>
      </c>
      <c r="BA263" s="76">
        <v>0</v>
      </c>
      <c r="BB263" s="76">
        <v>0</v>
      </c>
      <c r="BC263" s="76">
        <v>0</v>
      </c>
      <c r="BD263" s="64">
        <f t="shared" si="139"/>
        <v>0</v>
      </c>
      <c r="BE263" s="64">
        <f t="shared" si="140"/>
        <v>0</v>
      </c>
      <c r="BF263" s="76">
        <v>0</v>
      </c>
      <c r="BG263" s="76">
        <v>0</v>
      </c>
      <c r="BH263" s="76">
        <v>0</v>
      </c>
      <c r="BI263" s="76">
        <v>0</v>
      </c>
      <c r="BJ263" s="64">
        <f t="shared" si="141"/>
        <v>0</v>
      </c>
      <c r="BK263" s="76">
        <v>0</v>
      </c>
      <c r="BL263" s="76">
        <v>0</v>
      </c>
      <c r="BM263" s="76">
        <v>0</v>
      </c>
      <c r="BN263" s="76">
        <f t="shared" si="142"/>
        <v>0</v>
      </c>
      <c r="BO263" s="76">
        <f t="shared" si="143"/>
        <v>0</v>
      </c>
      <c r="BP263" s="76">
        <v>0</v>
      </c>
      <c r="BQ263" s="76">
        <v>0</v>
      </c>
      <c r="BR263" s="76">
        <v>0</v>
      </c>
      <c r="BS263" s="76">
        <v>0</v>
      </c>
      <c r="BT263" s="64">
        <f t="shared" si="144"/>
        <v>0</v>
      </c>
      <c r="BU263" s="76">
        <v>0</v>
      </c>
      <c r="BV263" s="76">
        <v>0</v>
      </c>
      <c r="BW263" s="76">
        <v>0</v>
      </c>
      <c r="BX263" s="76">
        <f t="shared" si="145"/>
        <v>288.08659999999998</v>
      </c>
      <c r="BY263" s="76">
        <f t="shared" si="146"/>
        <v>285.17719999999997</v>
      </c>
      <c r="BZ263" s="76">
        <f t="shared" si="147"/>
        <v>0</v>
      </c>
      <c r="CA263" s="76">
        <f t="shared" si="148"/>
        <v>0</v>
      </c>
      <c r="CB263" s="76">
        <f t="shared" si="149"/>
        <v>2.9093999999999998</v>
      </c>
      <c r="CC263" s="76">
        <f t="shared" si="150"/>
        <v>0</v>
      </c>
      <c r="CD263" s="76">
        <f t="shared" si="151"/>
        <v>0</v>
      </c>
      <c r="CE263" s="76">
        <f t="shared" si="152"/>
        <v>0</v>
      </c>
      <c r="CF263" s="76">
        <f t="shared" si="153"/>
        <v>0</v>
      </c>
      <c r="CG263" s="76">
        <f t="shared" si="154"/>
        <v>0</v>
      </c>
      <c r="CH263" s="76">
        <f t="shared" si="155"/>
        <v>0</v>
      </c>
      <c r="CI263" s="76">
        <v>0</v>
      </c>
      <c r="CJ263" s="76">
        <v>0</v>
      </c>
      <c r="CK263" s="76">
        <v>0</v>
      </c>
      <c r="CL263" s="76">
        <v>0</v>
      </c>
      <c r="CM263" s="64">
        <f t="shared" si="156"/>
        <v>0</v>
      </c>
      <c r="CN263" s="76">
        <v>0</v>
      </c>
      <c r="CO263" s="76">
        <v>0</v>
      </c>
      <c r="CP263" s="76">
        <v>0</v>
      </c>
      <c r="CQ263" s="64">
        <f t="shared" si="157"/>
        <v>144.10449999999997</v>
      </c>
      <c r="CR263" s="64">
        <f t="shared" si="158"/>
        <v>144.10449999999997</v>
      </c>
      <c r="CS263" s="76">
        <v>142.58859999999999</v>
      </c>
      <c r="CT263" s="76">
        <v>0</v>
      </c>
      <c r="CU263" s="76">
        <v>0</v>
      </c>
      <c r="CV263" s="76">
        <v>1.5159</v>
      </c>
      <c r="CW263" s="64">
        <f t="shared" si="159"/>
        <v>0</v>
      </c>
      <c r="CX263" s="76">
        <v>0</v>
      </c>
      <c r="CY263" s="76">
        <v>0</v>
      </c>
      <c r="CZ263" s="76">
        <v>0</v>
      </c>
      <c r="DA263" s="64">
        <f t="shared" si="160"/>
        <v>143.98209999999997</v>
      </c>
      <c r="DB263" s="64">
        <f t="shared" si="161"/>
        <v>143.98209999999997</v>
      </c>
      <c r="DC263" s="76">
        <v>142.58859999999999</v>
      </c>
      <c r="DD263" s="76">
        <v>0</v>
      </c>
      <c r="DE263" s="76">
        <v>0</v>
      </c>
      <c r="DF263" s="76">
        <v>1.3935</v>
      </c>
      <c r="DG263" s="82">
        <f t="shared" si="162"/>
        <v>0</v>
      </c>
      <c r="DH263" s="83">
        <v>0</v>
      </c>
      <c r="DI263" s="83">
        <v>0</v>
      </c>
      <c r="DJ263" s="83">
        <v>0</v>
      </c>
      <c r="DK263" s="67" t="e">
        <f>#REF!+#REF!+#REF!+#REF!</f>
        <v>#REF!</v>
      </c>
      <c r="DL263" s="67" t="e">
        <f>#REF!+#REF!+AK263+BX263</f>
        <v>#REF!</v>
      </c>
      <c r="DM263" s="67" t="e">
        <f>#REF!+#REF!+AL263+BY263</f>
        <v>#REF!</v>
      </c>
      <c r="DN263" s="67" t="e">
        <f>#REF!+#REF!+AM263+BZ263</f>
        <v>#REF!</v>
      </c>
      <c r="DO263" s="67" t="e">
        <f>#REF!+#REF!+AN263+CA263</f>
        <v>#REF!</v>
      </c>
      <c r="DP263" s="67" t="e">
        <f>#REF!+#REF!+AO263+CB263</f>
        <v>#REF!</v>
      </c>
      <c r="DQ263" s="67" t="e">
        <f>#REF!+#REF!+AP263+CC263</f>
        <v>#REF!</v>
      </c>
      <c r="DR263" s="67" t="e">
        <f>#REF!+#REF!+AQ263+CD263</f>
        <v>#REF!</v>
      </c>
      <c r="DS263" s="67" t="e">
        <f>#REF!+#REF!+AR263+CE263</f>
        <v>#REF!</v>
      </c>
      <c r="DT263" s="67" t="e">
        <f>#REF!+#REF!+AS263+CF263</f>
        <v>#REF!</v>
      </c>
      <c r="DU263" s="64" t="e">
        <f>DK263-#REF!</f>
        <v>#REF!</v>
      </c>
      <c r="DV26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3" s="64" t="e">
        <f t="shared" si="163"/>
        <v>#REF!</v>
      </c>
      <c r="DX263" s="64" t="e">
        <f>DN263-Таблица13[[#This Row],[ФОТ20]]</f>
        <v>#REF!</v>
      </c>
      <c r="DY263" s="64" t="e">
        <f>DO263-Таблица13[[#This Row],[ЕСН24]]</f>
        <v>#REF!</v>
      </c>
      <c r="DZ263" s="64" t="e">
        <f t="shared" si="164"/>
        <v>#REF!</v>
      </c>
      <c r="EA26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3" s="64" t="e">
        <f t="shared" si="165"/>
        <v>#REF!</v>
      </c>
      <c r="EC263" s="64" t="e">
        <f t="shared" si="166"/>
        <v>#REF!</v>
      </c>
      <c r="ED263" s="64" t="e">
        <f t="shared" si="167"/>
        <v>#REF!</v>
      </c>
    </row>
    <row r="264" spans="1:134" ht="202.5" hidden="1">
      <c r="A264" s="70" t="s">
        <v>226</v>
      </c>
      <c r="B264" s="70">
        <v>252</v>
      </c>
      <c r="C264" s="71" t="s">
        <v>227</v>
      </c>
      <c r="D264" s="72" t="s">
        <v>228</v>
      </c>
      <c r="E264" s="73">
        <v>1</v>
      </c>
      <c r="F264" s="74" t="s">
        <v>229</v>
      </c>
      <c r="G264" s="73" t="s">
        <v>247</v>
      </c>
      <c r="H264" s="73" t="s">
        <v>278</v>
      </c>
      <c r="I264" s="73" t="s">
        <v>232</v>
      </c>
      <c r="J264" s="14" t="s">
        <v>411</v>
      </c>
      <c r="K264" s="75" t="s">
        <v>234</v>
      </c>
      <c r="L264" s="75" t="s">
        <v>235</v>
      </c>
      <c r="M264" s="75" t="s">
        <v>281</v>
      </c>
      <c r="N264" s="75" t="s">
        <v>1077</v>
      </c>
      <c r="O264" s="70"/>
      <c r="P264" s="76" t="s">
        <v>1101</v>
      </c>
      <c r="Q264" s="76" t="s">
        <v>1102</v>
      </c>
      <c r="R264" s="76" t="s">
        <v>1103</v>
      </c>
      <c r="S264" s="76" t="s">
        <v>495</v>
      </c>
      <c r="T264" s="77" t="s">
        <v>287</v>
      </c>
      <c r="U264" s="77" t="s">
        <v>288</v>
      </c>
      <c r="V264" s="76">
        <v>70.508800000000008</v>
      </c>
      <c r="W264" s="76">
        <v>0.94650000000000001</v>
      </c>
      <c r="X264" s="78">
        <v>0</v>
      </c>
      <c r="Y264" s="76">
        <v>0</v>
      </c>
      <c r="Z264" s="76">
        <v>0</v>
      </c>
      <c r="AA264" s="76">
        <v>0</v>
      </c>
      <c r="AB264" s="76">
        <v>255</v>
      </c>
      <c r="AC264" s="76">
        <v>0.94650000000000001</v>
      </c>
      <c r="AD264" s="76">
        <v>70.508800000000008</v>
      </c>
      <c r="AE264" s="79">
        <v>0</v>
      </c>
      <c r="AF264" s="79">
        <v>0</v>
      </c>
      <c r="AG264" s="76">
        <v>71.455299999999994</v>
      </c>
      <c r="AH264" s="74">
        <v>43101</v>
      </c>
      <c r="AI264" s="74">
        <v>43465</v>
      </c>
      <c r="AJ264" s="93"/>
      <c r="AK264" s="63">
        <f t="shared" si="127"/>
        <v>0</v>
      </c>
      <c r="AL264" s="63">
        <f t="shared" si="128"/>
        <v>0</v>
      </c>
      <c r="AM264" s="63">
        <f t="shared" si="129"/>
        <v>0</v>
      </c>
      <c r="AN264" s="63">
        <f t="shared" si="130"/>
        <v>0</v>
      </c>
      <c r="AO264" s="63">
        <f t="shared" si="131"/>
        <v>0</v>
      </c>
      <c r="AP264" s="63">
        <f t="shared" si="132"/>
        <v>0</v>
      </c>
      <c r="AQ264" s="63">
        <f t="shared" si="133"/>
        <v>0</v>
      </c>
      <c r="AR264" s="63">
        <f t="shared" si="134"/>
        <v>0</v>
      </c>
      <c r="AS264" s="63">
        <f t="shared" si="135"/>
        <v>0</v>
      </c>
      <c r="AT264" s="64">
        <f t="shared" si="136"/>
        <v>0</v>
      </c>
      <c r="AU264" s="64">
        <f t="shared" si="137"/>
        <v>0</v>
      </c>
      <c r="AV264" s="76">
        <v>0</v>
      </c>
      <c r="AW264" s="76">
        <v>0</v>
      </c>
      <c r="AX264" s="76">
        <v>0</v>
      </c>
      <c r="AY264" s="76">
        <v>0</v>
      </c>
      <c r="AZ264" s="64">
        <f t="shared" si="138"/>
        <v>0</v>
      </c>
      <c r="BA264" s="76">
        <v>0</v>
      </c>
      <c r="BB264" s="76">
        <v>0</v>
      </c>
      <c r="BC264" s="76">
        <v>0</v>
      </c>
      <c r="BD264" s="64">
        <f t="shared" si="139"/>
        <v>0</v>
      </c>
      <c r="BE264" s="64">
        <f t="shared" si="140"/>
        <v>0</v>
      </c>
      <c r="BF264" s="76">
        <v>0</v>
      </c>
      <c r="BG264" s="76">
        <v>0</v>
      </c>
      <c r="BH264" s="76">
        <v>0</v>
      </c>
      <c r="BI264" s="76">
        <v>0</v>
      </c>
      <c r="BJ264" s="64">
        <f t="shared" si="141"/>
        <v>0</v>
      </c>
      <c r="BK264" s="76">
        <v>0</v>
      </c>
      <c r="BL264" s="76">
        <v>0</v>
      </c>
      <c r="BM264" s="76">
        <v>0</v>
      </c>
      <c r="BN264" s="76">
        <f t="shared" si="142"/>
        <v>0</v>
      </c>
      <c r="BO264" s="76">
        <f t="shared" si="143"/>
        <v>0</v>
      </c>
      <c r="BP264" s="76">
        <v>0</v>
      </c>
      <c r="BQ264" s="76">
        <v>0</v>
      </c>
      <c r="BR264" s="76">
        <v>0</v>
      </c>
      <c r="BS264" s="76">
        <v>0</v>
      </c>
      <c r="BT264" s="64">
        <f t="shared" si="144"/>
        <v>0</v>
      </c>
      <c r="BU264" s="76">
        <v>0</v>
      </c>
      <c r="BV264" s="76">
        <v>0</v>
      </c>
      <c r="BW264" s="76">
        <v>0</v>
      </c>
      <c r="BX264" s="76">
        <f t="shared" si="145"/>
        <v>35.642900000000004</v>
      </c>
      <c r="BY264" s="76">
        <f t="shared" si="146"/>
        <v>35.254400000000004</v>
      </c>
      <c r="BZ264" s="76">
        <f t="shared" si="147"/>
        <v>0</v>
      </c>
      <c r="CA264" s="76">
        <f t="shared" si="148"/>
        <v>0</v>
      </c>
      <c r="CB264" s="76">
        <f t="shared" si="149"/>
        <v>0.38850000000000001</v>
      </c>
      <c r="CC264" s="76">
        <f t="shared" si="150"/>
        <v>0</v>
      </c>
      <c r="CD264" s="76">
        <f t="shared" si="151"/>
        <v>0</v>
      </c>
      <c r="CE264" s="76">
        <f t="shared" si="152"/>
        <v>0</v>
      </c>
      <c r="CF264" s="76">
        <f t="shared" si="153"/>
        <v>0</v>
      </c>
      <c r="CG264" s="76">
        <f t="shared" si="154"/>
        <v>35.642900000000004</v>
      </c>
      <c r="CH264" s="76">
        <f t="shared" si="155"/>
        <v>35.642900000000004</v>
      </c>
      <c r="CI264" s="76">
        <v>35.254400000000004</v>
      </c>
      <c r="CJ264" s="76">
        <v>0</v>
      </c>
      <c r="CK264" s="76">
        <v>0</v>
      </c>
      <c r="CL264" s="76">
        <v>0.38850000000000001</v>
      </c>
      <c r="CM264" s="64">
        <f t="shared" si="156"/>
        <v>0</v>
      </c>
      <c r="CN264" s="76">
        <v>0</v>
      </c>
      <c r="CO264" s="76">
        <v>0</v>
      </c>
      <c r="CP264" s="76">
        <v>0</v>
      </c>
      <c r="CQ264" s="64">
        <f t="shared" si="157"/>
        <v>0</v>
      </c>
      <c r="CR264" s="64">
        <f t="shared" si="158"/>
        <v>0</v>
      </c>
      <c r="CS264" s="76">
        <v>0</v>
      </c>
      <c r="CT264" s="76">
        <v>0</v>
      </c>
      <c r="CU264" s="76">
        <v>0</v>
      </c>
      <c r="CV264" s="76">
        <v>0</v>
      </c>
      <c r="CW264" s="64">
        <f t="shared" si="159"/>
        <v>0</v>
      </c>
      <c r="CX264" s="76">
        <v>0</v>
      </c>
      <c r="CY264" s="76">
        <v>0</v>
      </c>
      <c r="CZ264" s="76">
        <v>0</v>
      </c>
      <c r="DA264" s="64">
        <f t="shared" si="160"/>
        <v>0</v>
      </c>
      <c r="DB264" s="64">
        <f t="shared" si="161"/>
        <v>0</v>
      </c>
      <c r="DC264" s="76">
        <v>0</v>
      </c>
      <c r="DD264" s="76">
        <v>0</v>
      </c>
      <c r="DE264" s="76">
        <v>0</v>
      </c>
      <c r="DF264" s="76">
        <v>0</v>
      </c>
      <c r="DG264" s="82">
        <f t="shared" si="162"/>
        <v>0</v>
      </c>
      <c r="DH264" s="83">
        <v>0</v>
      </c>
      <c r="DI264" s="83">
        <v>0</v>
      </c>
      <c r="DJ264" s="83">
        <v>0</v>
      </c>
      <c r="DK264" s="67" t="e">
        <f>#REF!+#REF!+#REF!+#REF!</f>
        <v>#REF!</v>
      </c>
      <c r="DL264" s="67" t="e">
        <f>#REF!+#REF!+AK264+BX264</f>
        <v>#REF!</v>
      </c>
      <c r="DM264" s="67" t="e">
        <f>#REF!+#REF!+AL264+BY264</f>
        <v>#REF!</v>
      </c>
      <c r="DN264" s="67" t="e">
        <f>#REF!+#REF!+AM264+BZ264</f>
        <v>#REF!</v>
      </c>
      <c r="DO264" s="67" t="e">
        <f>#REF!+#REF!+AN264+CA264</f>
        <v>#REF!</v>
      </c>
      <c r="DP264" s="67" t="e">
        <f>#REF!+#REF!+AO264+CB264</f>
        <v>#REF!</v>
      </c>
      <c r="DQ264" s="67" t="e">
        <f>#REF!+#REF!+AP264+CC264</f>
        <v>#REF!</v>
      </c>
      <c r="DR264" s="67" t="e">
        <f>#REF!+#REF!+AQ264+CD264</f>
        <v>#REF!</v>
      </c>
      <c r="DS264" s="67" t="e">
        <f>#REF!+#REF!+AR264+CE264</f>
        <v>#REF!</v>
      </c>
      <c r="DT264" s="67" t="e">
        <f>#REF!+#REF!+AS264+CF264</f>
        <v>#REF!</v>
      </c>
      <c r="DU264" s="64" t="e">
        <f>DK264-#REF!</f>
        <v>#REF!</v>
      </c>
      <c r="DV26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4" s="64" t="e">
        <f t="shared" si="163"/>
        <v>#REF!</v>
      </c>
      <c r="DX264" s="64" t="e">
        <f>DN264-Таблица13[[#This Row],[ФОТ20]]</f>
        <v>#REF!</v>
      </c>
      <c r="DY264" s="64" t="e">
        <f>DO264-Таблица13[[#This Row],[ЕСН24]]</f>
        <v>#REF!</v>
      </c>
      <c r="DZ264" s="64" t="e">
        <f t="shared" si="164"/>
        <v>#REF!</v>
      </c>
      <c r="EA26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4" s="64" t="e">
        <f t="shared" si="165"/>
        <v>#REF!</v>
      </c>
      <c r="EC264" s="64" t="e">
        <f t="shared" si="166"/>
        <v>#REF!</v>
      </c>
      <c r="ED264" s="64" t="e">
        <f t="shared" si="167"/>
        <v>#REF!</v>
      </c>
    </row>
    <row r="265" spans="1:134" ht="202.5" hidden="1">
      <c r="A265" s="70" t="s">
        <v>226</v>
      </c>
      <c r="B265" s="70">
        <v>253</v>
      </c>
      <c r="C265" s="71" t="s">
        <v>227</v>
      </c>
      <c r="D265" s="72" t="s">
        <v>228</v>
      </c>
      <c r="E265" s="73">
        <v>1</v>
      </c>
      <c r="F265" s="74" t="s">
        <v>229</v>
      </c>
      <c r="G265" s="73" t="s">
        <v>247</v>
      </c>
      <c r="H265" s="73" t="s">
        <v>278</v>
      </c>
      <c r="I265" s="73" t="s">
        <v>232</v>
      </c>
      <c r="J265" s="14" t="s">
        <v>279</v>
      </c>
      <c r="K265" s="75" t="s">
        <v>263</v>
      </c>
      <c r="L265" s="75" t="s">
        <v>264</v>
      </c>
      <c r="M265" s="75" t="s">
        <v>281</v>
      </c>
      <c r="N265" s="75" t="s">
        <v>1104</v>
      </c>
      <c r="O265" s="70"/>
      <c r="P265" s="76" t="s">
        <v>1105</v>
      </c>
      <c r="Q265" s="76" t="s">
        <v>1102</v>
      </c>
      <c r="R265" s="76" t="s">
        <v>1106</v>
      </c>
      <c r="S265" s="76" t="s">
        <v>495</v>
      </c>
      <c r="T265" s="77" t="s">
        <v>287</v>
      </c>
      <c r="U265" s="77" t="s">
        <v>288</v>
      </c>
      <c r="V265" s="76">
        <v>70.508800000000008</v>
      </c>
      <c r="W265" s="76">
        <v>5.5501000000000005</v>
      </c>
      <c r="X265" s="78">
        <v>0</v>
      </c>
      <c r="Y265" s="76">
        <v>0</v>
      </c>
      <c r="Z265" s="76">
        <v>0</v>
      </c>
      <c r="AA265" s="76">
        <v>0</v>
      </c>
      <c r="AB265" s="76">
        <v>255</v>
      </c>
      <c r="AC265" s="76">
        <v>5.5501000000000005</v>
      </c>
      <c r="AD265" s="76">
        <v>70.508800000000008</v>
      </c>
      <c r="AE265" s="79">
        <v>0</v>
      </c>
      <c r="AF265" s="79">
        <v>0</v>
      </c>
      <c r="AG265" s="76">
        <v>76.058900000000008</v>
      </c>
      <c r="AH265" s="74">
        <v>43101</v>
      </c>
      <c r="AI265" s="74">
        <v>43465</v>
      </c>
      <c r="AJ265" s="93"/>
      <c r="AK265" s="63">
        <f t="shared" si="127"/>
        <v>33.345100000000002</v>
      </c>
      <c r="AL265" s="63">
        <f t="shared" si="128"/>
        <v>28.203499999999998</v>
      </c>
      <c r="AM265" s="63">
        <f t="shared" si="129"/>
        <v>0</v>
      </c>
      <c r="AN265" s="63">
        <f t="shared" si="130"/>
        <v>0</v>
      </c>
      <c r="AO265" s="63">
        <f t="shared" si="131"/>
        <v>5.1416000000000004</v>
      </c>
      <c r="AP265" s="63">
        <f t="shared" si="132"/>
        <v>0</v>
      </c>
      <c r="AQ265" s="63">
        <f t="shared" si="133"/>
        <v>0</v>
      </c>
      <c r="AR265" s="63">
        <f t="shared" si="134"/>
        <v>0</v>
      </c>
      <c r="AS265" s="63">
        <f t="shared" si="135"/>
        <v>0</v>
      </c>
      <c r="AT265" s="64">
        <f t="shared" si="136"/>
        <v>33.345100000000002</v>
      </c>
      <c r="AU265" s="64">
        <f t="shared" si="137"/>
        <v>33.345100000000002</v>
      </c>
      <c r="AV265" s="76">
        <v>28.203499999999998</v>
      </c>
      <c r="AW265" s="76">
        <v>0</v>
      </c>
      <c r="AX265" s="76">
        <v>0</v>
      </c>
      <c r="AY265" s="76">
        <v>5.1416000000000004</v>
      </c>
      <c r="AZ265" s="64">
        <f t="shared" si="138"/>
        <v>0</v>
      </c>
      <c r="BA265" s="76">
        <v>0</v>
      </c>
      <c r="BB265" s="76">
        <v>0</v>
      </c>
      <c r="BC265" s="76">
        <v>0</v>
      </c>
      <c r="BD265" s="64">
        <f t="shared" si="139"/>
        <v>0</v>
      </c>
      <c r="BE265" s="64">
        <f t="shared" si="140"/>
        <v>0</v>
      </c>
      <c r="BF265" s="76">
        <v>0</v>
      </c>
      <c r="BG265" s="76">
        <v>0</v>
      </c>
      <c r="BH265" s="76">
        <v>0</v>
      </c>
      <c r="BI265" s="76">
        <v>0</v>
      </c>
      <c r="BJ265" s="64">
        <f t="shared" si="141"/>
        <v>0</v>
      </c>
      <c r="BK265" s="76">
        <v>0</v>
      </c>
      <c r="BL265" s="76">
        <v>0</v>
      </c>
      <c r="BM265" s="76">
        <v>0</v>
      </c>
      <c r="BN265" s="76">
        <f t="shared" si="142"/>
        <v>0</v>
      </c>
      <c r="BO265" s="76">
        <f t="shared" si="143"/>
        <v>0</v>
      </c>
      <c r="BP265" s="76">
        <v>0</v>
      </c>
      <c r="BQ265" s="76">
        <v>0</v>
      </c>
      <c r="BR265" s="76">
        <v>0</v>
      </c>
      <c r="BS265" s="76">
        <v>0</v>
      </c>
      <c r="BT265" s="64">
        <f t="shared" si="144"/>
        <v>0</v>
      </c>
      <c r="BU265" s="76">
        <v>0</v>
      </c>
      <c r="BV265" s="76">
        <v>0</v>
      </c>
      <c r="BW265" s="76">
        <v>0</v>
      </c>
      <c r="BX265" s="76">
        <f t="shared" si="145"/>
        <v>0</v>
      </c>
      <c r="BY265" s="76">
        <f t="shared" si="146"/>
        <v>0</v>
      </c>
      <c r="BZ265" s="76">
        <f t="shared" si="147"/>
        <v>0</v>
      </c>
      <c r="CA265" s="76">
        <f t="shared" si="148"/>
        <v>0</v>
      </c>
      <c r="CB265" s="76">
        <f t="shared" si="149"/>
        <v>0</v>
      </c>
      <c r="CC265" s="76">
        <f t="shared" si="150"/>
        <v>0</v>
      </c>
      <c r="CD265" s="76">
        <f t="shared" si="151"/>
        <v>0</v>
      </c>
      <c r="CE265" s="76">
        <f t="shared" si="152"/>
        <v>0</v>
      </c>
      <c r="CF265" s="76">
        <f t="shared" si="153"/>
        <v>0</v>
      </c>
      <c r="CG265" s="76">
        <f t="shared" si="154"/>
        <v>0</v>
      </c>
      <c r="CH265" s="76">
        <f t="shared" si="155"/>
        <v>0</v>
      </c>
      <c r="CI265" s="76">
        <v>0</v>
      </c>
      <c r="CJ265" s="76">
        <v>0</v>
      </c>
      <c r="CK265" s="76">
        <v>0</v>
      </c>
      <c r="CL265" s="76">
        <v>0</v>
      </c>
      <c r="CM265" s="64">
        <f t="shared" si="156"/>
        <v>0</v>
      </c>
      <c r="CN265" s="76">
        <v>0</v>
      </c>
      <c r="CO265" s="76">
        <v>0</v>
      </c>
      <c r="CP265" s="76">
        <v>0</v>
      </c>
      <c r="CQ265" s="64">
        <f t="shared" si="157"/>
        <v>0</v>
      </c>
      <c r="CR265" s="64">
        <f t="shared" si="158"/>
        <v>0</v>
      </c>
      <c r="CS265" s="76">
        <v>0</v>
      </c>
      <c r="CT265" s="76">
        <v>0</v>
      </c>
      <c r="CU265" s="76">
        <v>0</v>
      </c>
      <c r="CV265" s="76">
        <v>0</v>
      </c>
      <c r="CW265" s="64">
        <f t="shared" si="159"/>
        <v>0</v>
      </c>
      <c r="CX265" s="76">
        <v>0</v>
      </c>
      <c r="CY265" s="76">
        <v>0</v>
      </c>
      <c r="CZ265" s="76">
        <v>0</v>
      </c>
      <c r="DA265" s="64">
        <f t="shared" si="160"/>
        <v>0</v>
      </c>
      <c r="DB265" s="64">
        <f t="shared" si="161"/>
        <v>0</v>
      </c>
      <c r="DC265" s="76">
        <v>0</v>
      </c>
      <c r="DD265" s="76">
        <v>0</v>
      </c>
      <c r="DE265" s="76">
        <v>0</v>
      </c>
      <c r="DF265" s="76">
        <v>0</v>
      </c>
      <c r="DG265" s="82">
        <f t="shared" si="162"/>
        <v>0</v>
      </c>
      <c r="DH265" s="83">
        <v>0</v>
      </c>
      <c r="DI265" s="83">
        <v>0</v>
      </c>
      <c r="DJ265" s="83">
        <v>0</v>
      </c>
      <c r="DK265" s="67" t="e">
        <f>#REF!+#REF!+#REF!+#REF!</f>
        <v>#REF!</v>
      </c>
      <c r="DL265" s="67" t="e">
        <f>#REF!+#REF!+AK265+BX265</f>
        <v>#REF!</v>
      </c>
      <c r="DM265" s="67" t="e">
        <f>#REF!+#REF!+AL265+BY265</f>
        <v>#REF!</v>
      </c>
      <c r="DN265" s="67" t="e">
        <f>#REF!+#REF!+AM265+BZ265</f>
        <v>#REF!</v>
      </c>
      <c r="DO265" s="67" t="e">
        <f>#REF!+#REF!+AN265+CA265</f>
        <v>#REF!</v>
      </c>
      <c r="DP265" s="67" t="e">
        <f>#REF!+#REF!+AO265+CB265</f>
        <v>#REF!</v>
      </c>
      <c r="DQ265" s="67" t="e">
        <f>#REF!+#REF!+AP265+CC265</f>
        <v>#REF!</v>
      </c>
      <c r="DR265" s="67" t="e">
        <f>#REF!+#REF!+AQ265+CD265</f>
        <v>#REF!</v>
      </c>
      <c r="DS265" s="67" t="e">
        <f>#REF!+#REF!+AR265+CE265</f>
        <v>#REF!</v>
      </c>
      <c r="DT265" s="67" t="e">
        <f>#REF!+#REF!+AS265+CF265</f>
        <v>#REF!</v>
      </c>
      <c r="DU265" s="64" t="e">
        <f>DK265-#REF!</f>
        <v>#REF!</v>
      </c>
      <c r="DV26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5" s="64" t="e">
        <f t="shared" si="163"/>
        <v>#REF!</v>
      </c>
      <c r="DX265" s="64" t="e">
        <f>DN265-Таблица13[[#This Row],[ФОТ20]]</f>
        <v>#REF!</v>
      </c>
      <c r="DY265" s="64" t="e">
        <f>DO265-Таблица13[[#This Row],[ЕСН24]]</f>
        <v>#REF!</v>
      </c>
      <c r="DZ265" s="64" t="e">
        <f t="shared" si="164"/>
        <v>#REF!</v>
      </c>
      <c r="EA26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5" s="64" t="e">
        <f t="shared" si="165"/>
        <v>#REF!</v>
      </c>
      <c r="EC265" s="64" t="e">
        <f t="shared" si="166"/>
        <v>#REF!</v>
      </c>
      <c r="ED265" s="64" t="e">
        <f t="shared" si="167"/>
        <v>#REF!</v>
      </c>
    </row>
    <row r="266" spans="1:134" ht="191.25" hidden="1">
      <c r="A266" s="70" t="s">
        <v>226</v>
      </c>
      <c r="B266" s="70">
        <v>254</v>
      </c>
      <c r="C266" s="71" t="s">
        <v>227</v>
      </c>
      <c r="D266" s="72" t="s">
        <v>228</v>
      </c>
      <c r="E266" s="73">
        <v>1</v>
      </c>
      <c r="F266" s="74" t="s">
        <v>229</v>
      </c>
      <c r="G266" s="73" t="s">
        <v>247</v>
      </c>
      <c r="H266" s="73" t="s">
        <v>278</v>
      </c>
      <c r="I266" s="73" t="s">
        <v>232</v>
      </c>
      <c r="J266" s="14" t="s">
        <v>1062</v>
      </c>
      <c r="K266" s="75" t="s">
        <v>258</v>
      </c>
      <c r="L266" s="75" t="s">
        <v>259</v>
      </c>
      <c r="M266" s="75" t="s">
        <v>281</v>
      </c>
      <c r="N266" s="75" t="s">
        <v>1074</v>
      </c>
      <c r="O266" s="70"/>
      <c r="P266" s="76" t="s">
        <v>1107</v>
      </c>
      <c r="Q266" s="76" t="s">
        <v>1102</v>
      </c>
      <c r="R266" s="76" t="s">
        <v>1108</v>
      </c>
      <c r="S266" s="76" t="s">
        <v>495</v>
      </c>
      <c r="T266" s="77" t="s">
        <v>287</v>
      </c>
      <c r="U266" s="77" t="s">
        <v>288</v>
      </c>
      <c r="V266" s="76">
        <v>70.508800000000008</v>
      </c>
      <c r="W266" s="76">
        <v>1.5172000000000001</v>
      </c>
      <c r="X266" s="78">
        <v>0</v>
      </c>
      <c r="Y266" s="76">
        <v>0</v>
      </c>
      <c r="Z266" s="76">
        <v>0</v>
      </c>
      <c r="AA266" s="76">
        <v>0</v>
      </c>
      <c r="AB266" s="76">
        <v>255</v>
      </c>
      <c r="AC266" s="76">
        <v>1.5172000000000001</v>
      </c>
      <c r="AD266" s="76">
        <v>70.508800000000008</v>
      </c>
      <c r="AE266" s="79">
        <v>0</v>
      </c>
      <c r="AF266" s="79">
        <v>0</v>
      </c>
      <c r="AG266" s="76">
        <v>72.02600000000001</v>
      </c>
      <c r="AH266" s="74">
        <v>43101</v>
      </c>
      <c r="AI266" s="74">
        <v>43465</v>
      </c>
      <c r="AJ266" s="93"/>
      <c r="AK266" s="63">
        <f t="shared" si="127"/>
        <v>0.16819999999999999</v>
      </c>
      <c r="AL266" s="63">
        <f t="shared" si="128"/>
        <v>0</v>
      </c>
      <c r="AM266" s="63">
        <f t="shared" si="129"/>
        <v>0</v>
      </c>
      <c r="AN266" s="63">
        <f t="shared" si="130"/>
        <v>0</v>
      </c>
      <c r="AO266" s="63">
        <f t="shared" si="131"/>
        <v>0.25229999999999997</v>
      </c>
      <c r="AP266" s="63">
        <f t="shared" si="132"/>
        <v>0</v>
      </c>
      <c r="AQ266" s="63">
        <f t="shared" si="133"/>
        <v>0</v>
      </c>
      <c r="AR266" s="63">
        <f t="shared" si="134"/>
        <v>0</v>
      </c>
      <c r="AS266" s="63">
        <f t="shared" si="135"/>
        <v>0</v>
      </c>
      <c r="AT266" s="64">
        <f t="shared" si="136"/>
        <v>8.4099999999999994E-2</v>
      </c>
      <c r="AU266" s="64">
        <f t="shared" si="137"/>
        <v>8.4099999999999994E-2</v>
      </c>
      <c r="AV266" s="76">
        <v>0</v>
      </c>
      <c r="AW266" s="76">
        <v>0</v>
      </c>
      <c r="AX266" s="76">
        <v>0</v>
      </c>
      <c r="AY266" s="76">
        <v>8.4099999999999994E-2</v>
      </c>
      <c r="AZ266" s="64">
        <f t="shared" si="138"/>
        <v>0</v>
      </c>
      <c r="BA266" s="76">
        <v>0</v>
      </c>
      <c r="BB266" s="76">
        <v>0</v>
      </c>
      <c r="BC266" s="76">
        <v>0</v>
      </c>
      <c r="BD266" s="64">
        <f t="shared" si="139"/>
        <v>0</v>
      </c>
      <c r="BE266" s="64">
        <f t="shared" si="140"/>
        <v>0</v>
      </c>
      <c r="BF266" s="76">
        <v>0</v>
      </c>
      <c r="BG266" s="76">
        <v>0</v>
      </c>
      <c r="BH266" s="76">
        <v>0</v>
      </c>
      <c r="BI266" s="76">
        <v>8.4099999999999994E-2</v>
      </c>
      <c r="BJ266" s="64">
        <f t="shared" si="141"/>
        <v>0</v>
      </c>
      <c r="BK266" s="76">
        <v>0</v>
      </c>
      <c r="BL266" s="76">
        <v>0</v>
      </c>
      <c r="BM266" s="76">
        <v>0</v>
      </c>
      <c r="BN266" s="76">
        <f t="shared" si="142"/>
        <v>8.4099999999999994E-2</v>
      </c>
      <c r="BO266" s="76">
        <f t="shared" si="143"/>
        <v>8.4099999999999994E-2</v>
      </c>
      <c r="BP266" s="76">
        <v>0</v>
      </c>
      <c r="BQ266" s="76">
        <v>0</v>
      </c>
      <c r="BR266" s="76">
        <v>0</v>
      </c>
      <c r="BS266" s="76">
        <v>8.4099999999999994E-2</v>
      </c>
      <c r="BT266" s="64">
        <f t="shared" si="144"/>
        <v>0</v>
      </c>
      <c r="BU266" s="76">
        <v>0</v>
      </c>
      <c r="BV266" s="76">
        <v>0</v>
      </c>
      <c r="BW266" s="76">
        <v>0</v>
      </c>
      <c r="BX266" s="76">
        <f t="shared" si="145"/>
        <v>71.268600000000006</v>
      </c>
      <c r="BY266" s="76">
        <f t="shared" si="146"/>
        <v>70.508800000000008</v>
      </c>
      <c r="BZ266" s="76">
        <f t="shared" si="147"/>
        <v>0</v>
      </c>
      <c r="CA266" s="76">
        <f t="shared" si="148"/>
        <v>0</v>
      </c>
      <c r="CB266" s="76">
        <f t="shared" si="149"/>
        <v>0.75980000000000003</v>
      </c>
      <c r="CC266" s="76">
        <f t="shared" si="150"/>
        <v>0</v>
      </c>
      <c r="CD266" s="76">
        <f t="shared" si="151"/>
        <v>0</v>
      </c>
      <c r="CE266" s="76">
        <f t="shared" si="152"/>
        <v>0</v>
      </c>
      <c r="CF266" s="76">
        <f t="shared" si="153"/>
        <v>0</v>
      </c>
      <c r="CG266" s="76">
        <f t="shared" si="154"/>
        <v>8.4099999999999994E-2</v>
      </c>
      <c r="CH266" s="76">
        <f t="shared" si="155"/>
        <v>8.4099999999999994E-2</v>
      </c>
      <c r="CI266" s="76">
        <v>0</v>
      </c>
      <c r="CJ266" s="76">
        <v>0</v>
      </c>
      <c r="CK266" s="76">
        <v>0</v>
      </c>
      <c r="CL266" s="76">
        <v>8.4099999999999994E-2</v>
      </c>
      <c r="CM266" s="64">
        <f t="shared" si="156"/>
        <v>0</v>
      </c>
      <c r="CN266" s="76">
        <v>0</v>
      </c>
      <c r="CO266" s="76">
        <v>0</v>
      </c>
      <c r="CP266" s="76">
        <v>0</v>
      </c>
      <c r="CQ266" s="64">
        <f t="shared" si="157"/>
        <v>35.338500000000003</v>
      </c>
      <c r="CR266" s="64">
        <f t="shared" si="158"/>
        <v>35.338500000000003</v>
      </c>
      <c r="CS266" s="76">
        <v>35.254400000000004</v>
      </c>
      <c r="CT266" s="76">
        <v>0</v>
      </c>
      <c r="CU266" s="76">
        <v>0</v>
      </c>
      <c r="CV266" s="76">
        <v>8.4099999999999994E-2</v>
      </c>
      <c r="CW266" s="64">
        <f t="shared" si="159"/>
        <v>0</v>
      </c>
      <c r="CX266" s="76">
        <v>0</v>
      </c>
      <c r="CY266" s="76">
        <v>0</v>
      </c>
      <c r="CZ266" s="76">
        <v>0</v>
      </c>
      <c r="DA266" s="64">
        <f t="shared" si="160"/>
        <v>35.846000000000004</v>
      </c>
      <c r="DB266" s="64">
        <f t="shared" si="161"/>
        <v>35.846000000000004</v>
      </c>
      <c r="DC266" s="76">
        <v>35.254400000000004</v>
      </c>
      <c r="DD266" s="76">
        <v>0</v>
      </c>
      <c r="DE266" s="76">
        <v>0</v>
      </c>
      <c r="DF266" s="76">
        <v>0.59160000000000001</v>
      </c>
      <c r="DG266" s="82">
        <f t="shared" si="162"/>
        <v>0</v>
      </c>
      <c r="DH266" s="83">
        <v>0</v>
      </c>
      <c r="DI266" s="83">
        <v>0</v>
      </c>
      <c r="DJ266" s="83">
        <v>0</v>
      </c>
      <c r="DK266" s="67" t="e">
        <f>#REF!+#REF!+#REF!+#REF!</f>
        <v>#REF!</v>
      </c>
      <c r="DL266" s="67" t="e">
        <f>#REF!+#REF!+AK266+BX266</f>
        <v>#REF!</v>
      </c>
      <c r="DM266" s="67" t="e">
        <f>#REF!+#REF!+AL266+BY266</f>
        <v>#REF!</v>
      </c>
      <c r="DN266" s="67" t="e">
        <f>#REF!+#REF!+AM266+BZ266</f>
        <v>#REF!</v>
      </c>
      <c r="DO266" s="67" t="e">
        <f>#REF!+#REF!+AN266+CA266</f>
        <v>#REF!</v>
      </c>
      <c r="DP266" s="67" t="e">
        <f>#REF!+#REF!+AO266+CB266</f>
        <v>#REF!</v>
      </c>
      <c r="DQ266" s="67" t="e">
        <f>#REF!+#REF!+AP266+CC266</f>
        <v>#REF!</v>
      </c>
      <c r="DR266" s="67" t="e">
        <f>#REF!+#REF!+AQ266+CD266</f>
        <v>#REF!</v>
      </c>
      <c r="DS266" s="67" t="e">
        <f>#REF!+#REF!+AR266+CE266</f>
        <v>#REF!</v>
      </c>
      <c r="DT266" s="67" t="e">
        <f>#REF!+#REF!+AS266+CF266</f>
        <v>#REF!</v>
      </c>
      <c r="DU266" s="64" t="e">
        <f>DK266-#REF!</f>
        <v>#REF!</v>
      </c>
      <c r="DV26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6" s="64" t="e">
        <f t="shared" si="163"/>
        <v>#REF!</v>
      </c>
      <c r="DX266" s="64" t="e">
        <f>DN266-Таблица13[[#This Row],[ФОТ20]]</f>
        <v>#REF!</v>
      </c>
      <c r="DY266" s="64" t="e">
        <f>DO266-Таблица13[[#This Row],[ЕСН24]]</f>
        <v>#REF!</v>
      </c>
      <c r="DZ266" s="64" t="e">
        <f t="shared" si="164"/>
        <v>#REF!</v>
      </c>
      <c r="EA26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6" s="64" t="e">
        <f t="shared" si="165"/>
        <v>#REF!</v>
      </c>
      <c r="EC266" s="64" t="e">
        <f t="shared" si="166"/>
        <v>#REF!</v>
      </c>
      <c r="ED266" s="64" t="e">
        <f t="shared" si="167"/>
        <v>#REF!</v>
      </c>
    </row>
    <row r="267" spans="1:134" ht="409.5" hidden="1">
      <c r="A267" s="70" t="s">
        <v>226</v>
      </c>
      <c r="B267" s="70">
        <v>255</v>
      </c>
      <c r="C267" s="71" t="s">
        <v>227</v>
      </c>
      <c r="D267" s="72" t="s">
        <v>228</v>
      </c>
      <c r="E267" s="73">
        <v>1</v>
      </c>
      <c r="F267" s="74" t="s">
        <v>229</v>
      </c>
      <c r="G267" s="73" t="s">
        <v>247</v>
      </c>
      <c r="H267" s="73" t="s">
        <v>278</v>
      </c>
      <c r="I267" s="73" t="s">
        <v>232</v>
      </c>
      <c r="J267" s="14" t="s">
        <v>411</v>
      </c>
      <c r="K267" s="75" t="s">
        <v>234</v>
      </c>
      <c r="L267" s="75" t="s">
        <v>235</v>
      </c>
      <c r="M267" s="75" t="s">
        <v>281</v>
      </c>
      <c r="N267" s="75" t="s">
        <v>1109</v>
      </c>
      <c r="O267" s="70"/>
      <c r="P267" s="76" t="s">
        <v>1110</v>
      </c>
      <c r="Q267" s="76" t="s">
        <v>1111</v>
      </c>
      <c r="R267" s="76" t="s">
        <v>1112</v>
      </c>
      <c r="S267" s="76" t="s">
        <v>495</v>
      </c>
      <c r="T267" s="77" t="s">
        <v>287</v>
      </c>
      <c r="U267" s="77" t="s">
        <v>417</v>
      </c>
      <c r="V267" s="76">
        <v>107.16590000000001</v>
      </c>
      <c r="W267" s="76">
        <v>8.3900000000000002E-2</v>
      </c>
      <c r="X267" s="78">
        <v>0</v>
      </c>
      <c r="Y267" s="76">
        <v>0</v>
      </c>
      <c r="Z267" s="76">
        <v>0</v>
      </c>
      <c r="AA267" s="76">
        <v>0</v>
      </c>
      <c r="AB267" s="76">
        <v>350</v>
      </c>
      <c r="AC267" s="76">
        <v>8.3900000000000002E-2</v>
      </c>
      <c r="AD267" s="76">
        <v>107.16590000000001</v>
      </c>
      <c r="AE267" s="79">
        <v>0</v>
      </c>
      <c r="AF267" s="79">
        <v>0</v>
      </c>
      <c r="AG267" s="76">
        <v>107.24980000000001</v>
      </c>
      <c r="AH267" s="74">
        <v>43101</v>
      </c>
      <c r="AI267" s="74">
        <v>43465</v>
      </c>
      <c r="AJ267" s="93"/>
      <c r="AK267" s="63">
        <f t="shared" si="127"/>
        <v>32.166600000000003</v>
      </c>
      <c r="AL267" s="63">
        <f t="shared" si="128"/>
        <v>32.149800000000006</v>
      </c>
      <c r="AM267" s="63">
        <f t="shared" si="129"/>
        <v>0</v>
      </c>
      <c r="AN267" s="63">
        <f t="shared" si="130"/>
        <v>0</v>
      </c>
      <c r="AO267" s="63">
        <f t="shared" si="131"/>
        <v>2.52E-2</v>
      </c>
      <c r="AP267" s="63">
        <f t="shared" si="132"/>
        <v>0</v>
      </c>
      <c r="AQ267" s="63">
        <f t="shared" si="133"/>
        <v>0</v>
      </c>
      <c r="AR267" s="63">
        <f t="shared" si="134"/>
        <v>0</v>
      </c>
      <c r="AS267" s="63">
        <f t="shared" si="135"/>
        <v>0</v>
      </c>
      <c r="AT267" s="64">
        <f t="shared" si="136"/>
        <v>10.725000000000001</v>
      </c>
      <c r="AU267" s="64">
        <f t="shared" si="137"/>
        <v>10.725000000000001</v>
      </c>
      <c r="AV267" s="76">
        <v>10.716600000000001</v>
      </c>
      <c r="AW267" s="76">
        <v>0</v>
      </c>
      <c r="AX267" s="76">
        <v>0</v>
      </c>
      <c r="AY267" s="76">
        <v>8.3999999999999995E-3</v>
      </c>
      <c r="AZ267" s="64">
        <f t="shared" si="138"/>
        <v>0</v>
      </c>
      <c r="BA267" s="76">
        <v>0</v>
      </c>
      <c r="BB267" s="76">
        <v>0</v>
      </c>
      <c r="BC267" s="76">
        <v>0</v>
      </c>
      <c r="BD267" s="64">
        <f t="shared" si="139"/>
        <v>10.716600000000001</v>
      </c>
      <c r="BE267" s="64">
        <f t="shared" si="140"/>
        <v>10.716600000000001</v>
      </c>
      <c r="BF267" s="76">
        <v>10.716600000000001</v>
      </c>
      <c r="BG267" s="76">
        <v>0</v>
      </c>
      <c r="BH267" s="76">
        <v>0</v>
      </c>
      <c r="BI267" s="76">
        <v>8.3999999999999995E-3</v>
      </c>
      <c r="BJ267" s="64">
        <f t="shared" si="141"/>
        <v>0</v>
      </c>
      <c r="BK267" s="76">
        <v>0</v>
      </c>
      <c r="BL267" s="76">
        <v>0</v>
      </c>
      <c r="BM267" s="76">
        <v>0</v>
      </c>
      <c r="BN267" s="76">
        <f t="shared" si="142"/>
        <v>10.725000000000001</v>
      </c>
      <c r="BO267" s="76">
        <f t="shared" si="143"/>
        <v>10.725000000000001</v>
      </c>
      <c r="BP267" s="76">
        <v>10.716600000000001</v>
      </c>
      <c r="BQ267" s="76">
        <v>0</v>
      </c>
      <c r="BR267" s="76">
        <v>0</v>
      </c>
      <c r="BS267" s="76">
        <v>8.3999999999999995E-3</v>
      </c>
      <c r="BT267" s="64">
        <f t="shared" si="144"/>
        <v>0</v>
      </c>
      <c r="BU267" s="76">
        <v>0</v>
      </c>
      <c r="BV267" s="76">
        <v>0</v>
      </c>
      <c r="BW267" s="76">
        <v>0</v>
      </c>
      <c r="BX267" s="76">
        <f t="shared" si="145"/>
        <v>32.175000000000004</v>
      </c>
      <c r="BY267" s="76">
        <f t="shared" si="146"/>
        <v>32.149800000000006</v>
      </c>
      <c r="BZ267" s="76">
        <f t="shared" si="147"/>
        <v>0</v>
      </c>
      <c r="CA267" s="76">
        <f t="shared" si="148"/>
        <v>0</v>
      </c>
      <c r="CB267" s="76">
        <f t="shared" si="149"/>
        <v>2.52E-2</v>
      </c>
      <c r="CC267" s="76">
        <f t="shared" si="150"/>
        <v>0</v>
      </c>
      <c r="CD267" s="76">
        <f t="shared" si="151"/>
        <v>0</v>
      </c>
      <c r="CE267" s="76">
        <f t="shared" si="152"/>
        <v>0</v>
      </c>
      <c r="CF267" s="76">
        <f t="shared" si="153"/>
        <v>0</v>
      </c>
      <c r="CG267" s="76">
        <f t="shared" si="154"/>
        <v>10.725000000000001</v>
      </c>
      <c r="CH267" s="76">
        <f t="shared" si="155"/>
        <v>10.725000000000001</v>
      </c>
      <c r="CI267" s="76">
        <v>10.716600000000001</v>
      </c>
      <c r="CJ267" s="76">
        <v>0</v>
      </c>
      <c r="CK267" s="76">
        <v>0</v>
      </c>
      <c r="CL267" s="76">
        <v>8.3999999999999995E-3</v>
      </c>
      <c r="CM267" s="64">
        <f t="shared" si="156"/>
        <v>0</v>
      </c>
      <c r="CN267" s="76">
        <v>0</v>
      </c>
      <c r="CO267" s="76">
        <v>0</v>
      </c>
      <c r="CP267" s="76">
        <v>0</v>
      </c>
      <c r="CQ267" s="64">
        <f t="shared" si="157"/>
        <v>10.725000000000001</v>
      </c>
      <c r="CR267" s="64">
        <f t="shared" si="158"/>
        <v>10.725000000000001</v>
      </c>
      <c r="CS267" s="76">
        <v>10.716600000000001</v>
      </c>
      <c r="CT267" s="76">
        <v>0</v>
      </c>
      <c r="CU267" s="76">
        <v>0</v>
      </c>
      <c r="CV267" s="76">
        <v>8.3999999999999995E-3</v>
      </c>
      <c r="CW267" s="64">
        <f t="shared" si="159"/>
        <v>0</v>
      </c>
      <c r="CX267" s="76">
        <v>0</v>
      </c>
      <c r="CY267" s="76">
        <v>0</v>
      </c>
      <c r="CZ267" s="76">
        <v>0</v>
      </c>
      <c r="DA267" s="64">
        <f t="shared" si="160"/>
        <v>10.725000000000001</v>
      </c>
      <c r="DB267" s="64">
        <f t="shared" si="161"/>
        <v>10.725000000000001</v>
      </c>
      <c r="DC267" s="76">
        <v>10.716600000000001</v>
      </c>
      <c r="DD267" s="76">
        <v>0</v>
      </c>
      <c r="DE267" s="76">
        <v>0</v>
      </c>
      <c r="DF267" s="76">
        <v>8.3999999999999995E-3</v>
      </c>
      <c r="DG267" s="82">
        <f t="shared" si="162"/>
        <v>0</v>
      </c>
      <c r="DH267" s="83">
        <v>0</v>
      </c>
      <c r="DI267" s="83">
        <v>0</v>
      </c>
      <c r="DJ267" s="83">
        <v>0</v>
      </c>
      <c r="DK267" s="67" t="e">
        <f>#REF!+#REF!+#REF!+#REF!</f>
        <v>#REF!</v>
      </c>
      <c r="DL267" s="67" t="e">
        <f>#REF!+#REF!+AK267+BX267</f>
        <v>#REF!</v>
      </c>
      <c r="DM267" s="67" t="e">
        <f>#REF!+#REF!+AL267+BY267</f>
        <v>#REF!</v>
      </c>
      <c r="DN267" s="67" t="e">
        <f>#REF!+#REF!+AM267+BZ267</f>
        <v>#REF!</v>
      </c>
      <c r="DO267" s="67" t="e">
        <f>#REF!+#REF!+AN267+CA267</f>
        <v>#REF!</v>
      </c>
      <c r="DP267" s="67" t="e">
        <f>#REF!+#REF!+AO267+CB267</f>
        <v>#REF!</v>
      </c>
      <c r="DQ267" s="67" t="e">
        <f>#REF!+#REF!+AP267+CC267</f>
        <v>#REF!</v>
      </c>
      <c r="DR267" s="67" t="e">
        <f>#REF!+#REF!+AQ267+CD267</f>
        <v>#REF!</v>
      </c>
      <c r="DS267" s="67" t="e">
        <f>#REF!+#REF!+AR267+CE267</f>
        <v>#REF!</v>
      </c>
      <c r="DT267" s="67" t="e">
        <f>#REF!+#REF!+AS267+CF267</f>
        <v>#REF!</v>
      </c>
      <c r="DU267" s="64" t="e">
        <f>DK267-#REF!</f>
        <v>#REF!</v>
      </c>
      <c r="DV26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7" s="64" t="e">
        <f t="shared" si="163"/>
        <v>#REF!</v>
      </c>
      <c r="DX267" s="64" t="e">
        <f>DN267-Таблица13[[#This Row],[ФОТ20]]</f>
        <v>#REF!</v>
      </c>
      <c r="DY267" s="64" t="e">
        <f>DO267-Таблица13[[#This Row],[ЕСН24]]</f>
        <v>#REF!</v>
      </c>
      <c r="DZ267" s="64" t="e">
        <f t="shared" si="164"/>
        <v>#REF!</v>
      </c>
      <c r="EA26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7" s="64" t="e">
        <f t="shared" si="165"/>
        <v>#REF!</v>
      </c>
      <c r="EC267" s="64" t="e">
        <f t="shared" si="166"/>
        <v>#REF!</v>
      </c>
      <c r="ED267" s="64" t="e">
        <f t="shared" si="167"/>
        <v>#REF!</v>
      </c>
    </row>
    <row r="268" spans="1:134" ht="409.5" hidden="1">
      <c r="A268" s="70" t="s">
        <v>226</v>
      </c>
      <c r="B268" s="70">
        <v>256</v>
      </c>
      <c r="C268" s="71" t="s">
        <v>227</v>
      </c>
      <c r="D268" s="72" t="s">
        <v>277</v>
      </c>
      <c r="E268" s="73">
        <v>1</v>
      </c>
      <c r="F268" s="74" t="s">
        <v>229</v>
      </c>
      <c r="G268" s="73" t="s">
        <v>247</v>
      </c>
      <c r="H268" s="73" t="s">
        <v>278</v>
      </c>
      <c r="I268" s="73" t="s">
        <v>232</v>
      </c>
      <c r="J268" s="14" t="s">
        <v>279</v>
      </c>
      <c r="K268" s="75" t="s">
        <v>263</v>
      </c>
      <c r="L268" s="75" t="s">
        <v>280</v>
      </c>
      <c r="M268" s="75" t="s">
        <v>281</v>
      </c>
      <c r="N268" s="75" t="s">
        <v>1113</v>
      </c>
      <c r="O268" s="70"/>
      <c r="P268" s="76" t="s">
        <v>1114</v>
      </c>
      <c r="Q268" s="76" t="s">
        <v>1115</v>
      </c>
      <c r="R268" s="76" t="s">
        <v>1116</v>
      </c>
      <c r="S268" s="76" t="s">
        <v>495</v>
      </c>
      <c r="T268" s="77" t="s">
        <v>287</v>
      </c>
      <c r="U268" s="77" t="s">
        <v>1117</v>
      </c>
      <c r="V268" s="76">
        <v>131.12389999999999</v>
      </c>
      <c r="W268" s="76">
        <v>56.064700000000002</v>
      </c>
      <c r="X268" s="78">
        <v>0</v>
      </c>
      <c r="Y268" s="76">
        <v>0</v>
      </c>
      <c r="Z268" s="76">
        <v>0</v>
      </c>
      <c r="AA268" s="76">
        <v>0</v>
      </c>
      <c r="AB268" s="76">
        <v>475</v>
      </c>
      <c r="AC268" s="76">
        <v>56.064700000000002</v>
      </c>
      <c r="AD268" s="76">
        <v>131.12389999999999</v>
      </c>
      <c r="AE268" s="79">
        <v>0</v>
      </c>
      <c r="AF268" s="79">
        <v>0</v>
      </c>
      <c r="AG268" s="76">
        <v>187.18860000000001</v>
      </c>
      <c r="AH268" s="74">
        <v>43276</v>
      </c>
      <c r="AI268" s="74">
        <v>43383</v>
      </c>
      <c r="AJ268" s="93"/>
      <c r="AK268" s="80">
        <f t="shared" si="127"/>
        <v>103.2377</v>
      </c>
      <c r="AL268" s="80">
        <f t="shared" si="128"/>
        <v>96.61760000000001</v>
      </c>
      <c r="AM268" s="80">
        <f t="shared" si="129"/>
        <v>0</v>
      </c>
      <c r="AN268" s="80">
        <f t="shared" si="130"/>
        <v>0</v>
      </c>
      <c r="AO268" s="80">
        <f t="shared" si="131"/>
        <v>17.620899999999999</v>
      </c>
      <c r="AP268" s="80">
        <f t="shared" si="132"/>
        <v>0</v>
      </c>
      <c r="AQ268" s="80">
        <f t="shared" si="133"/>
        <v>0</v>
      </c>
      <c r="AR268" s="80">
        <f t="shared" si="134"/>
        <v>0</v>
      </c>
      <c r="AS268" s="80">
        <f t="shared" si="135"/>
        <v>0</v>
      </c>
      <c r="AT268" s="81">
        <f t="shared" si="136"/>
        <v>33.575800000000001</v>
      </c>
      <c r="AU268" s="81">
        <f t="shared" si="137"/>
        <v>33.575800000000001</v>
      </c>
      <c r="AV268" s="76">
        <v>27.605</v>
      </c>
      <c r="AW268" s="76">
        <v>0</v>
      </c>
      <c r="AX268" s="76">
        <v>0</v>
      </c>
      <c r="AY268" s="76">
        <v>5.9707999999999997</v>
      </c>
      <c r="AZ268" s="81">
        <f t="shared" si="138"/>
        <v>0</v>
      </c>
      <c r="BA268" s="76">
        <v>0</v>
      </c>
      <c r="BB268" s="76">
        <v>0</v>
      </c>
      <c r="BC268" s="76">
        <v>0</v>
      </c>
      <c r="BD268" s="81">
        <f t="shared" si="139"/>
        <v>41.407600000000002</v>
      </c>
      <c r="BE268" s="81">
        <f t="shared" si="140"/>
        <v>41.407600000000002</v>
      </c>
      <c r="BF268" s="76">
        <v>41.407600000000002</v>
      </c>
      <c r="BG268" s="76">
        <v>0</v>
      </c>
      <c r="BH268" s="76">
        <v>0</v>
      </c>
      <c r="BI268" s="76">
        <v>11.0008</v>
      </c>
      <c r="BJ268" s="81">
        <f t="shared" si="141"/>
        <v>0</v>
      </c>
      <c r="BK268" s="76">
        <v>0</v>
      </c>
      <c r="BL268" s="76">
        <v>0</v>
      </c>
      <c r="BM268" s="76">
        <v>0</v>
      </c>
      <c r="BN268" s="76">
        <f t="shared" si="142"/>
        <v>28.254300000000001</v>
      </c>
      <c r="BO268" s="76">
        <f t="shared" si="143"/>
        <v>28.254300000000001</v>
      </c>
      <c r="BP268" s="76">
        <v>27.605</v>
      </c>
      <c r="BQ268" s="76">
        <v>0</v>
      </c>
      <c r="BR268" s="76">
        <v>0</v>
      </c>
      <c r="BS268" s="76">
        <v>0.64929999999999999</v>
      </c>
      <c r="BT268" s="81">
        <f t="shared" si="144"/>
        <v>0</v>
      </c>
      <c r="BU268" s="76">
        <v>0</v>
      </c>
      <c r="BV268" s="76">
        <v>0</v>
      </c>
      <c r="BW268" s="76">
        <v>0</v>
      </c>
      <c r="BX268" s="76">
        <f t="shared" si="145"/>
        <v>7.0759000000000007</v>
      </c>
      <c r="BY268" s="76">
        <f t="shared" si="146"/>
        <v>6.9013000000000009</v>
      </c>
      <c r="BZ268" s="76">
        <f t="shared" si="147"/>
        <v>0</v>
      </c>
      <c r="CA268" s="76">
        <f t="shared" si="148"/>
        <v>0</v>
      </c>
      <c r="CB268" s="76">
        <f t="shared" si="149"/>
        <v>0.17460000000000001</v>
      </c>
      <c r="CC268" s="76">
        <f t="shared" si="150"/>
        <v>0</v>
      </c>
      <c r="CD268" s="76">
        <f t="shared" si="151"/>
        <v>0</v>
      </c>
      <c r="CE268" s="76">
        <f t="shared" si="152"/>
        <v>0</v>
      </c>
      <c r="CF268" s="76">
        <f t="shared" si="153"/>
        <v>0</v>
      </c>
      <c r="CG268" s="76">
        <f t="shared" si="154"/>
        <v>7.0759000000000007</v>
      </c>
      <c r="CH268" s="76">
        <f t="shared" si="155"/>
        <v>7.0759000000000007</v>
      </c>
      <c r="CI268" s="76">
        <v>6.9013000000000009</v>
      </c>
      <c r="CJ268" s="76">
        <v>0</v>
      </c>
      <c r="CK268" s="76">
        <v>0</v>
      </c>
      <c r="CL268" s="76">
        <v>0.17460000000000001</v>
      </c>
      <c r="CM268" s="81">
        <f t="shared" si="156"/>
        <v>0</v>
      </c>
      <c r="CN268" s="76">
        <v>0</v>
      </c>
      <c r="CO268" s="76">
        <v>0</v>
      </c>
      <c r="CP268" s="76">
        <v>0</v>
      </c>
      <c r="CQ268" s="81">
        <f t="shared" si="157"/>
        <v>0</v>
      </c>
      <c r="CR268" s="81">
        <f t="shared" si="158"/>
        <v>0</v>
      </c>
      <c r="CS268" s="76">
        <v>0</v>
      </c>
      <c r="CT268" s="76">
        <v>0</v>
      </c>
      <c r="CU268" s="76">
        <v>0</v>
      </c>
      <c r="CV268" s="76">
        <v>0</v>
      </c>
      <c r="CW268" s="81">
        <f t="shared" si="159"/>
        <v>0</v>
      </c>
      <c r="CX268" s="76">
        <v>0</v>
      </c>
      <c r="CY268" s="76">
        <v>0</v>
      </c>
      <c r="CZ268" s="76">
        <v>0</v>
      </c>
      <c r="DA268" s="81">
        <f t="shared" si="160"/>
        <v>0</v>
      </c>
      <c r="DB268" s="81">
        <f t="shared" si="161"/>
        <v>0</v>
      </c>
      <c r="DC268" s="76">
        <v>0</v>
      </c>
      <c r="DD268" s="76">
        <v>0</v>
      </c>
      <c r="DE268" s="76">
        <v>0</v>
      </c>
      <c r="DF268" s="76">
        <v>0</v>
      </c>
      <c r="DG268" s="82">
        <f t="shared" si="162"/>
        <v>0</v>
      </c>
      <c r="DH268" s="83">
        <v>0</v>
      </c>
      <c r="DI268" s="83">
        <v>0</v>
      </c>
      <c r="DJ268" s="83">
        <v>0</v>
      </c>
      <c r="DK268" s="84" t="e">
        <f>#REF!+#REF!+#REF!+#REF!</f>
        <v>#REF!</v>
      </c>
      <c r="DL268" s="84" t="e">
        <f>#REF!+#REF!+AK268+BX268</f>
        <v>#REF!</v>
      </c>
      <c r="DM268" s="84" t="e">
        <f>#REF!+#REF!+AL268+BY268</f>
        <v>#REF!</v>
      </c>
      <c r="DN268" s="84" t="e">
        <f>#REF!+#REF!+AM268+BZ268</f>
        <v>#REF!</v>
      </c>
      <c r="DO268" s="84" t="e">
        <f>#REF!+#REF!+AN268+CA268</f>
        <v>#REF!</v>
      </c>
      <c r="DP268" s="84" t="e">
        <f>#REF!+#REF!+AO268+CB268</f>
        <v>#REF!</v>
      </c>
      <c r="DQ268" s="84" t="e">
        <f>#REF!+#REF!+AP268+CC268</f>
        <v>#REF!</v>
      </c>
      <c r="DR268" s="84" t="e">
        <f>#REF!+#REF!+AQ268+CD268</f>
        <v>#REF!</v>
      </c>
      <c r="DS268" s="84" t="e">
        <f>#REF!+#REF!+AR268+CE268</f>
        <v>#REF!</v>
      </c>
      <c r="DT268" s="84" t="e">
        <f>#REF!+#REF!+AS268+CF268</f>
        <v>#REF!</v>
      </c>
      <c r="DU268" s="81" t="e">
        <f>DK268-#REF!</f>
        <v>#REF!</v>
      </c>
      <c r="DV26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8" s="81" t="e">
        <f t="shared" si="163"/>
        <v>#REF!</v>
      </c>
      <c r="DX268" s="81" t="e">
        <f>DN268-Таблица13[[#This Row],[ФОТ20]]</f>
        <v>#REF!</v>
      </c>
      <c r="DY268" s="81" t="e">
        <f>DO268-Таблица13[[#This Row],[ЕСН24]]</f>
        <v>#REF!</v>
      </c>
      <c r="DZ268" s="81" t="e">
        <f t="shared" si="164"/>
        <v>#REF!</v>
      </c>
      <c r="EA26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8" s="81" t="e">
        <f t="shared" si="165"/>
        <v>#REF!</v>
      </c>
      <c r="EC268" s="81" t="e">
        <f t="shared" si="166"/>
        <v>#REF!</v>
      </c>
      <c r="ED268" s="81" t="e">
        <f t="shared" si="167"/>
        <v>#REF!</v>
      </c>
    </row>
    <row r="269" spans="1:134" ht="409.5" hidden="1">
      <c r="A269" s="70" t="s">
        <v>226</v>
      </c>
      <c r="B269" s="70">
        <v>257</v>
      </c>
      <c r="C269" s="71" t="s">
        <v>227</v>
      </c>
      <c r="D269" s="72" t="s">
        <v>228</v>
      </c>
      <c r="E269" s="73">
        <v>1</v>
      </c>
      <c r="F269" s="74" t="s">
        <v>229</v>
      </c>
      <c r="G269" s="73" t="s">
        <v>247</v>
      </c>
      <c r="H269" s="73" t="s">
        <v>278</v>
      </c>
      <c r="I269" s="73" t="s">
        <v>232</v>
      </c>
      <c r="J269" s="14" t="s">
        <v>279</v>
      </c>
      <c r="K269" s="75" t="s">
        <v>263</v>
      </c>
      <c r="L269" s="75" t="s">
        <v>264</v>
      </c>
      <c r="M269" s="75" t="s">
        <v>281</v>
      </c>
      <c r="N269" s="75" t="s">
        <v>1113</v>
      </c>
      <c r="O269" s="70"/>
      <c r="P269" s="76" t="s">
        <v>1118</v>
      </c>
      <c r="Q269" s="76" t="s">
        <v>1119</v>
      </c>
      <c r="R269" s="76" t="s">
        <v>1120</v>
      </c>
      <c r="S269" s="76" t="s">
        <v>495</v>
      </c>
      <c r="T269" s="77" t="s">
        <v>287</v>
      </c>
      <c r="U269" s="77" t="s">
        <v>1117</v>
      </c>
      <c r="V269" s="76">
        <v>41.407600000000002</v>
      </c>
      <c r="W269" s="76">
        <v>1.216</v>
      </c>
      <c r="X269" s="78">
        <v>0</v>
      </c>
      <c r="Y269" s="76">
        <v>0</v>
      </c>
      <c r="Z269" s="76">
        <v>0</v>
      </c>
      <c r="AA269" s="76">
        <v>0</v>
      </c>
      <c r="AB269" s="76">
        <v>150</v>
      </c>
      <c r="AC269" s="76">
        <v>1.216</v>
      </c>
      <c r="AD269" s="76">
        <v>41.407600000000002</v>
      </c>
      <c r="AE269" s="79">
        <v>0</v>
      </c>
      <c r="AF269" s="79">
        <v>0</v>
      </c>
      <c r="AG269" s="76">
        <v>42.623500000000007</v>
      </c>
      <c r="AH269" s="74">
        <v>43132</v>
      </c>
      <c r="AI269" s="74">
        <v>43159</v>
      </c>
      <c r="AJ269" s="93"/>
      <c r="AK269" s="63">
        <f t="shared" ref="AK269:AK332" si="168">AU269+BE269+BO269</f>
        <v>0</v>
      </c>
      <c r="AL269" s="63">
        <f t="shared" ref="AL269:AL332" si="169">AV269+BF269+BP269</f>
        <v>0</v>
      </c>
      <c r="AM269" s="63">
        <f t="shared" ref="AM269:AM332" si="170">AW269+BG269+BQ269</f>
        <v>0</v>
      </c>
      <c r="AN269" s="63">
        <f t="shared" ref="AN269:AN332" si="171">AX269+BH269+BR269</f>
        <v>0</v>
      </c>
      <c r="AO269" s="63">
        <f t="shared" ref="AO269:AO332" si="172">AY269+BI269+BS269</f>
        <v>0</v>
      </c>
      <c r="AP269" s="63">
        <f t="shared" ref="AP269:AP332" si="173">AZ269+BJ269+BT269</f>
        <v>0</v>
      </c>
      <c r="AQ269" s="63">
        <f t="shared" ref="AQ269:AQ332" si="174">BA269+BK269+BU269</f>
        <v>0</v>
      </c>
      <c r="AR269" s="63">
        <f t="shared" ref="AR269:AR332" si="175">BB269+BL269+BV269</f>
        <v>0</v>
      </c>
      <c r="AS269" s="63">
        <f t="shared" ref="AS269:AS332" si="176">BC269+BM269+BW269</f>
        <v>0</v>
      </c>
      <c r="AT269" s="64">
        <f t="shared" ref="AT269:AT332" si="177">AU269+BA269</f>
        <v>0</v>
      </c>
      <c r="AU269" s="64">
        <f t="shared" ref="AU269:AU332" si="178">AV269+AY269</f>
        <v>0</v>
      </c>
      <c r="AV269" s="76">
        <v>0</v>
      </c>
      <c r="AW269" s="76">
        <v>0</v>
      </c>
      <c r="AX269" s="76">
        <v>0</v>
      </c>
      <c r="AY269" s="76">
        <v>0</v>
      </c>
      <c r="AZ269" s="64">
        <f t="shared" ref="AZ269:AZ332" si="179">BA269+BB269+BC269</f>
        <v>0</v>
      </c>
      <c r="BA269" s="76">
        <v>0</v>
      </c>
      <c r="BB269" s="76">
        <v>0</v>
      </c>
      <c r="BC269" s="76">
        <v>0</v>
      </c>
      <c r="BD269" s="64">
        <f t="shared" ref="BD269:BD332" si="180">BE269+BJ269</f>
        <v>0</v>
      </c>
      <c r="BE269" s="64">
        <f t="shared" ref="BE269:BE332" si="181">BF269+BH269</f>
        <v>0</v>
      </c>
      <c r="BF269" s="76">
        <v>0</v>
      </c>
      <c r="BG269" s="76">
        <v>0</v>
      </c>
      <c r="BH269" s="76">
        <v>0</v>
      </c>
      <c r="BI269" s="76">
        <v>0</v>
      </c>
      <c r="BJ269" s="64">
        <f t="shared" ref="BJ269:BJ332" si="182">BK269+BL269+BM269</f>
        <v>0</v>
      </c>
      <c r="BK269" s="76">
        <v>0</v>
      </c>
      <c r="BL269" s="76">
        <v>0</v>
      </c>
      <c r="BM269" s="76">
        <v>0</v>
      </c>
      <c r="BN269" s="76">
        <f t="shared" ref="BN269:BN332" si="183">BO269+BT269</f>
        <v>0</v>
      </c>
      <c r="BO269" s="76">
        <f t="shared" ref="BO269:BO332" si="184">BP269+BS269</f>
        <v>0</v>
      </c>
      <c r="BP269" s="76">
        <v>0</v>
      </c>
      <c r="BQ269" s="76">
        <v>0</v>
      </c>
      <c r="BR269" s="76">
        <v>0</v>
      </c>
      <c r="BS269" s="76">
        <v>0</v>
      </c>
      <c r="BT269" s="64">
        <f t="shared" ref="BT269:BT332" si="185">BU269+BV269+BW269</f>
        <v>0</v>
      </c>
      <c r="BU269" s="76">
        <v>0</v>
      </c>
      <c r="BV269" s="76">
        <v>0</v>
      </c>
      <c r="BW269" s="76">
        <v>0</v>
      </c>
      <c r="BX269" s="76">
        <f t="shared" ref="BX269:BX332" si="186">CH269+CR269+DB269</f>
        <v>0</v>
      </c>
      <c r="BY269" s="76">
        <f t="shared" ref="BY269:BY332" si="187">CI269+CS269+DC269</f>
        <v>0</v>
      </c>
      <c r="BZ269" s="76">
        <f t="shared" ref="BZ269:BZ332" si="188">CJ269+CT269+DD269</f>
        <v>0</v>
      </c>
      <c r="CA269" s="76">
        <f t="shared" ref="CA269:CA332" si="189">CK269+CU269+DE269</f>
        <v>0</v>
      </c>
      <c r="CB269" s="76">
        <f t="shared" ref="CB269:CB332" si="190">CL269+CV269+DF269</f>
        <v>0</v>
      </c>
      <c r="CC269" s="76">
        <f t="shared" ref="CC269:CC332" si="191">CM269+CW269+DG269</f>
        <v>0</v>
      </c>
      <c r="CD269" s="76">
        <f t="shared" ref="CD269:CD332" si="192">CN269+CX269+DH269</f>
        <v>0</v>
      </c>
      <c r="CE269" s="76">
        <f t="shared" ref="CE269:CE332" si="193">CO269+CY269+DI269</f>
        <v>0</v>
      </c>
      <c r="CF269" s="76">
        <f t="shared" ref="CF269:CF332" si="194">CP269+CZ269+DJ269</f>
        <v>0</v>
      </c>
      <c r="CG269" s="76">
        <f t="shared" ref="CG269:CG332" si="195">CH269+CM269</f>
        <v>0</v>
      </c>
      <c r="CH269" s="76">
        <f t="shared" ref="CH269:CH332" si="196">CI269+CL269</f>
        <v>0</v>
      </c>
      <c r="CI269" s="76">
        <v>0</v>
      </c>
      <c r="CJ269" s="76">
        <v>0</v>
      </c>
      <c r="CK269" s="76">
        <v>0</v>
      </c>
      <c r="CL269" s="76">
        <v>0</v>
      </c>
      <c r="CM269" s="64">
        <f t="shared" ref="CM269:CM332" si="197">CN269+CO269+CP269</f>
        <v>0</v>
      </c>
      <c r="CN269" s="76">
        <v>0</v>
      </c>
      <c r="CO269" s="76">
        <v>0</v>
      </c>
      <c r="CP269" s="76">
        <v>0</v>
      </c>
      <c r="CQ269" s="64">
        <f t="shared" ref="CQ269:CQ332" si="198">CR269+CW269</f>
        <v>0</v>
      </c>
      <c r="CR269" s="64">
        <f t="shared" ref="CR269:CR332" si="199">CS269+CV269</f>
        <v>0</v>
      </c>
      <c r="CS269" s="76">
        <v>0</v>
      </c>
      <c r="CT269" s="76">
        <v>0</v>
      </c>
      <c r="CU269" s="76">
        <v>0</v>
      </c>
      <c r="CV269" s="76">
        <v>0</v>
      </c>
      <c r="CW269" s="64">
        <f t="shared" ref="CW269:CW332" si="200">CX269+CY269+CZ269</f>
        <v>0</v>
      </c>
      <c r="CX269" s="76">
        <v>0</v>
      </c>
      <c r="CY269" s="76">
        <v>0</v>
      </c>
      <c r="CZ269" s="76">
        <v>0</v>
      </c>
      <c r="DA269" s="64">
        <f t="shared" ref="DA269:DA332" si="201">DB269+DG269</f>
        <v>0</v>
      </c>
      <c r="DB269" s="64">
        <f t="shared" ref="DB269:DB332" si="202">DC269+DF269</f>
        <v>0</v>
      </c>
      <c r="DC269" s="76">
        <v>0</v>
      </c>
      <c r="DD269" s="76">
        <v>0</v>
      </c>
      <c r="DE269" s="76">
        <v>0</v>
      </c>
      <c r="DF269" s="76">
        <v>0</v>
      </c>
      <c r="DG269" s="82">
        <f t="shared" ref="DG269:DG332" si="203">DH269+DI269+DJ269</f>
        <v>0</v>
      </c>
      <c r="DH269" s="83">
        <v>0</v>
      </c>
      <c r="DI269" s="83">
        <v>0</v>
      </c>
      <c r="DJ269" s="83">
        <v>0</v>
      </c>
      <c r="DK269" s="67" t="e">
        <f>#REF!+#REF!+#REF!+#REF!</f>
        <v>#REF!</v>
      </c>
      <c r="DL269" s="67" t="e">
        <f>#REF!+#REF!+AK269+BX269</f>
        <v>#REF!</v>
      </c>
      <c r="DM269" s="67" t="e">
        <f>#REF!+#REF!+AL269+BY269</f>
        <v>#REF!</v>
      </c>
      <c r="DN269" s="67" t="e">
        <f>#REF!+#REF!+AM269+BZ269</f>
        <v>#REF!</v>
      </c>
      <c r="DO269" s="67" t="e">
        <f>#REF!+#REF!+AN269+CA269</f>
        <v>#REF!</v>
      </c>
      <c r="DP269" s="67" t="e">
        <f>#REF!+#REF!+AO269+CB269</f>
        <v>#REF!</v>
      </c>
      <c r="DQ269" s="67" t="e">
        <f>#REF!+#REF!+AP269+CC269</f>
        <v>#REF!</v>
      </c>
      <c r="DR269" s="67" t="e">
        <f>#REF!+#REF!+AQ269+CD269</f>
        <v>#REF!</v>
      </c>
      <c r="DS269" s="67" t="e">
        <f>#REF!+#REF!+AR269+CE269</f>
        <v>#REF!</v>
      </c>
      <c r="DT269" s="67" t="e">
        <f>#REF!+#REF!+AS269+CF269</f>
        <v>#REF!</v>
      </c>
      <c r="DU269" s="64" t="e">
        <f>DK269-#REF!</f>
        <v>#REF!</v>
      </c>
      <c r="DV26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69" s="64" t="e">
        <f t="shared" ref="DW269:DW332" si="204">DM269-V269</f>
        <v>#REF!</v>
      </c>
      <c r="DX269" s="64" t="e">
        <f>DN269-Таблица13[[#This Row],[ФОТ20]]</f>
        <v>#REF!</v>
      </c>
      <c r="DY269" s="64" t="e">
        <f>DO269-Таблица13[[#This Row],[ЕСН24]]</f>
        <v>#REF!</v>
      </c>
      <c r="DZ269" s="64" t="e">
        <f t="shared" ref="DZ269:DZ332" si="205">DP269-W269</f>
        <v>#REF!</v>
      </c>
      <c r="EA26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69" s="64" t="e">
        <f t="shared" ref="EB269:EB332" si="206">DR269-Y269</f>
        <v>#REF!</v>
      </c>
      <c r="EC269" s="64" t="e">
        <f t="shared" ref="EC269:EC332" si="207">DS269-Z269</f>
        <v>#REF!</v>
      </c>
      <c r="ED269" s="64" t="e">
        <f t="shared" ref="ED269:ED332" si="208">DT269-AA269</f>
        <v>#REF!</v>
      </c>
    </row>
    <row r="270" spans="1:134" ht="409.5" hidden="1">
      <c r="A270" s="70" t="s">
        <v>226</v>
      </c>
      <c r="B270" s="70">
        <v>258</v>
      </c>
      <c r="C270" s="71" t="s">
        <v>227</v>
      </c>
      <c r="D270" s="72" t="s">
        <v>277</v>
      </c>
      <c r="E270" s="73">
        <v>1</v>
      </c>
      <c r="F270" s="74" t="s">
        <v>229</v>
      </c>
      <c r="G270" s="73" t="s">
        <v>247</v>
      </c>
      <c r="H270" s="73" t="s">
        <v>278</v>
      </c>
      <c r="I270" s="73" t="s">
        <v>232</v>
      </c>
      <c r="J270" s="14" t="s">
        <v>279</v>
      </c>
      <c r="K270" s="75" t="s">
        <v>263</v>
      </c>
      <c r="L270" s="75" t="s">
        <v>280</v>
      </c>
      <c r="M270" s="75" t="s">
        <v>1121</v>
      </c>
      <c r="N270" s="75" t="s">
        <v>1122</v>
      </c>
      <c r="O270" s="70"/>
      <c r="P270" s="76" t="s">
        <v>1123</v>
      </c>
      <c r="Q270" s="76" t="s">
        <v>1124</v>
      </c>
      <c r="R270" s="76" t="s">
        <v>1125</v>
      </c>
      <c r="S270" s="76" t="s">
        <v>495</v>
      </c>
      <c r="T270" s="77" t="s">
        <v>287</v>
      </c>
      <c r="U270" s="77" t="s">
        <v>1117</v>
      </c>
      <c r="V270" s="76">
        <v>573.34690000000001</v>
      </c>
      <c r="W270" s="76">
        <v>483.04070000000002</v>
      </c>
      <c r="X270" s="78">
        <v>0</v>
      </c>
      <c r="Y270" s="76">
        <v>0</v>
      </c>
      <c r="Z270" s="76">
        <v>0</v>
      </c>
      <c r="AA270" s="76">
        <v>0</v>
      </c>
      <c r="AB270" s="76">
        <v>1664</v>
      </c>
      <c r="AC270" s="76">
        <v>483.04070000000002</v>
      </c>
      <c r="AD270" s="76">
        <v>573.34690000000001</v>
      </c>
      <c r="AE270" s="79">
        <v>0</v>
      </c>
      <c r="AF270" s="79">
        <v>0</v>
      </c>
      <c r="AG270" s="76">
        <v>1056.3876</v>
      </c>
      <c r="AH270" s="74">
        <v>43276</v>
      </c>
      <c r="AI270" s="74">
        <v>43383</v>
      </c>
      <c r="AJ270" s="93"/>
      <c r="AK270" s="63">
        <f t="shared" si="168"/>
        <v>603.27009999999996</v>
      </c>
      <c r="AL270" s="63">
        <f t="shared" si="169"/>
        <v>430.01010000000002</v>
      </c>
      <c r="AM270" s="63">
        <f t="shared" si="170"/>
        <v>0</v>
      </c>
      <c r="AN270" s="63">
        <f t="shared" si="171"/>
        <v>0</v>
      </c>
      <c r="AO270" s="63">
        <f t="shared" si="172"/>
        <v>450.82260000000002</v>
      </c>
      <c r="AP270" s="63">
        <f t="shared" si="173"/>
        <v>0</v>
      </c>
      <c r="AQ270" s="63">
        <f t="shared" si="174"/>
        <v>0</v>
      </c>
      <c r="AR270" s="63">
        <f t="shared" si="175"/>
        <v>0</v>
      </c>
      <c r="AS270" s="63">
        <f t="shared" si="176"/>
        <v>0</v>
      </c>
      <c r="AT270" s="64">
        <f t="shared" si="177"/>
        <v>202.3827</v>
      </c>
      <c r="AU270" s="64">
        <f t="shared" si="178"/>
        <v>202.3827</v>
      </c>
      <c r="AV270" s="76">
        <v>143.33670000000001</v>
      </c>
      <c r="AW270" s="76">
        <v>0</v>
      </c>
      <c r="AX270" s="76">
        <v>0</v>
      </c>
      <c r="AY270" s="76">
        <v>59.046000000000006</v>
      </c>
      <c r="AZ270" s="64">
        <f t="shared" si="179"/>
        <v>0</v>
      </c>
      <c r="BA270" s="76">
        <v>0</v>
      </c>
      <c r="BB270" s="76">
        <v>0</v>
      </c>
      <c r="BC270" s="76">
        <v>0</v>
      </c>
      <c r="BD270" s="64">
        <f t="shared" si="180"/>
        <v>143.33670000000001</v>
      </c>
      <c r="BE270" s="64">
        <f t="shared" si="181"/>
        <v>143.33670000000001</v>
      </c>
      <c r="BF270" s="76">
        <v>143.33670000000001</v>
      </c>
      <c r="BG270" s="76">
        <v>0</v>
      </c>
      <c r="BH270" s="76">
        <v>0</v>
      </c>
      <c r="BI270" s="76">
        <v>277.56260000000003</v>
      </c>
      <c r="BJ270" s="64">
        <f t="shared" si="182"/>
        <v>0</v>
      </c>
      <c r="BK270" s="76">
        <v>0</v>
      </c>
      <c r="BL270" s="76">
        <v>0</v>
      </c>
      <c r="BM270" s="76">
        <v>0</v>
      </c>
      <c r="BN270" s="76">
        <f t="shared" si="183"/>
        <v>257.55070000000001</v>
      </c>
      <c r="BO270" s="76">
        <f t="shared" si="184"/>
        <v>257.55070000000001</v>
      </c>
      <c r="BP270" s="76">
        <v>143.33670000000001</v>
      </c>
      <c r="BQ270" s="76">
        <v>0</v>
      </c>
      <c r="BR270" s="76">
        <v>0</v>
      </c>
      <c r="BS270" s="76">
        <v>114.21400000000001</v>
      </c>
      <c r="BT270" s="64">
        <f t="shared" si="185"/>
        <v>0</v>
      </c>
      <c r="BU270" s="76">
        <v>0</v>
      </c>
      <c r="BV270" s="76">
        <v>0</v>
      </c>
      <c r="BW270" s="76">
        <v>0</v>
      </c>
      <c r="BX270" s="76">
        <f t="shared" si="186"/>
        <v>102.6328</v>
      </c>
      <c r="BY270" s="76">
        <f t="shared" si="187"/>
        <v>71.668400000000005</v>
      </c>
      <c r="BZ270" s="76">
        <f t="shared" si="188"/>
        <v>0</v>
      </c>
      <c r="CA270" s="76">
        <f t="shared" si="189"/>
        <v>0</v>
      </c>
      <c r="CB270" s="76">
        <f t="shared" si="190"/>
        <v>30.964400000000001</v>
      </c>
      <c r="CC270" s="76">
        <f t="shared" si="191"/>
        <v>0</v>
      </c>
      <c r="CD270" s="76">
        <f t="shared" si="192"/>
        <v>0</v>
      </c>
      <c r="CE270" s="76">
        <f t="shared" si="193"/>
        <v>0</v>
      </c>
      <c r="CF270" s="76">
        <f t="shared" si="194"/>
        <v>0</v>
      </c>
      <c r="CG270" s="76">
        <f t="shared" si="195"/>
        <v>102.6328</v>
      </c>
      <c r="CH270" s="76">
        <f t="shared" si="196"/>
        <v>102.6328</v>
      </c>
      <c r="CI270" s="76">
        <v>71.668400000000005</v>
      </c>
      <c r="CJ270" s="76">
        <v>0</v>
      </c>
      <c r="CK270" s="76">
        <v>0</v>
      </c>
      <c r="CL270" s="76">
        <v>30.964400000000001</v>
      </c>
      <c r="CM270" s="64">
        <f t="shared" si="197"/>
        <v>0</v>
      </c>
      <c r="CN270" s="76">
        <v>0</v>
      </c>
      <c r="CO270" s="76">
        <v>0</v>
      </c>
      <c r="CP270" s="76">
        <v>0</v>
      </c>
      <c r="CQ270" s="64">
        <f t="shared" si="198"/>
        <v>0</v>
      </c>
      <c r="CR270" s="64">
        <f t="shared" si="199"/>
        <v>0</v>
      </c>
      <c r="CS270" s="76">
        <v>0</v>
      </c>
      <c r="CT270" s="76">
        <v>0</v>
      </c>
      <c r="CU270" s="76">
        <v>0</v>
      </c>
      <c r="CV270" s="76">
        <v>0</v>
      </c>
      <c r="CW270" s="64">
        <f t="shared" si="200"/>
        <v>0</v>
      </c>
      <c r="CX270" s="76">
        <v>0</v>
      </c>
      <c r="CY270" s="76">
        <v>0</v>
      </c>
      <c r="CZ270" s="76">
        <v>0</v>
      </c>
      <c r="DA270" s="64">
        <f t="shared" si="201"/>
        <v>0</v>
      </c>
      <c r="DB270" s="64">
        <f t="shared" si="202"/>
        <v>0</v>
      </c>
      <c r="DC270" s="76">
        <v>0</v>
      </c>
      <c r="DD270" s="76">
        <v>0</v>
      </c>
      <c r="DE270" s="76">
        <v>0</v>
      </c>
      <c r="DF270" s="76">
        <v>0</v>
      </c>
      <c r="DG270" s="82">
        <f t="shared" si="203"/>
        <v>0</v>
      </c>
      <c r="DH270" s="83">
        <v>0</v>
      </c>
      <c r="DI270" s="83">
        <v>0</v>
      </c>
      <c r="DJ270" s="83">
        <v>0</v>
      </c>
      <c r="DK270" s="67" t="e">
        <f>#REF!+#REF!+#REF!+#REF!</f>
        <v>#REF!</v>
      </c>
      <c r="DL270" s="67" t="e">
        <f>#REF!+#REF!+AK270+BX270</f>
        <v>#REF!</v>
      </c>
      <c r="DM270" s="67" t="e">
        <f>#REF!+#REF!+AL270+BY270</f>
        <v>#REF!</v>
      </c>
      <c r="DN270" s="67" t="e">
        <f>#REF!+#REF!+AM270+BZ270</f>
        <v>#REF!</v>
      </c>
      <c r="DO270" s="67" t="e">
        <f>#REF!+#REF!+AN270+CA270</f>
        <v>#REF!</v>
      </c>
      <c r="DP270" s="67" t="e">
        <f>#REF!+#REF!+AO270+CB270</f>
        <v>#REF!</v>
      </c>
      <c r="DQ270" s="67" t="e">
        <f>#REF!+#REF!+AP270+CC270</f>
        <v>#REF!</v>
      </c>
      <c r="DR270" s="67" t="e">
        <f>#REF!+#REF!+AQ270+CD270</f>
        <v>#REF!</v>
      </c>
      <c r="DS270" s="67" t="e">
        <f>#REF!+#REF!+AR270+CE270</f>
        <v>#REF!</v>
      </c>
      <c r="DT270" s="67" t="e">
        <f>#REF!+#REF!+AS270+CF270</f>
        <v>#REF!</v>
      </c>
      <c r="DU270" s="64" t="e">
        <f>DK270-#REF!</f>
        <v>#REF!</v>
      </c>
      <c r="DV27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0" s="64" t="e">
        <f t="shared" si="204"/>
        <v>#REF!</v>
      </c>
      <c r="DX270" s="64" t="e">
        <f>DN270-Таблица13[[#This Row],[ФОТ20]]</f>
        <v>#REF!</v>
      </c>
      <c r="DY270" s="64" t="e">
        <f>DO270-Таблица13[[#This Row],[ЕСН24]]</f>
        <v>#REF!</v>
      </c>
      <c r="DZ270" s="64" t="e">
        <f t="shared" si="205"/>
        <v>#REF!</v>
      </c>
      <c r="EA27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0" s="64" t="e">
        <f t="shared" si="206"/>
        <v>#REF!</v>
      </c>
      <c r="EC270" s="64" t="e">
        <f t="shared" si="207"/>
        <v>#REF!</v>
      </c>
      <c r="ED270" s="64" t="e">
        <f t="shared" si="208"/>
        <v>#REF!</v>
      </c>
    </row>
    <row r="271" spans="1:134" ht="409.5" hidden="1">
      <c r="A271" s="70" t="s">
        <v>226</v>
      </c>
      <c r="B271" s="70">
        <v>259</v>
      </c>
      <c r="C271" s="71" t="s">
        <v>227</v>
      </c>
      <c r="D271" s="72" t="s">
        <v>228</v>
      </c>
      <c r="E271" s="73">
        <v>1</v>
      </c>
      <c r="F271" s="74" t="s">
        <v>229</v>
      </c>
      <c r="G271" s="73" t="s">
        <v>247</v>
      </c>
      <c r="H271" s="73" t="s">
        <v>278</v>
      </c>
      <c r="I271" s="73" t="s">
        <v>232</v>
      </c>
      <c r="J271" s="14" t="s">
        <v>411</v>
      </c>
      <c r="K271" s="75" t="s">
        <v>268</v>
      </c>
      <c r="L271" s="75" t="s">
        <v>235</v>
      </c>
      <c r="M271" s="75" t="s">
        <v>333</v>
      </c>
      <c r="N271" s="75" t="s">
        <v>1126</v>
      </c>
      <c r="O271" s="70"/>
      <c r="P271" s="76" t="s">
        <v>1127</v>
      </c>
      <c r="Q271" s="76" t="s">
        <v>1128</v>
      </c>
      <c r="R271" s="76" t="s">
        <v>1129</v>
      </c>
      <c r="S271" s="76" t="s">
        <v>495</v>
      </c>
      <c r="T271" s="77" t="s">
        <v>287</v>
      </c>
      <c r="U271" s="77" t="s">
        <v>1117</v>
      </c>
      <c r="V271" s="76">
        <v>179.17090000000002</v>
      </c>
      <c r="W271" s="76">
        <v>1.0169000000000001</v>
      </c>
      <c r="X271" s="78">
        <v>0</v>
      </c>
      <c r="Y271" s="76">
        <v>0</v>
      </c>
      <c r="Z271" s="76">
        <v>0</v>
      </c>
      <c r="AA271" s="76">
        <v>0</v>
      </c>
      <c r="AB271" s="76">
        <v>520</v>
      </c>
      <c r="AC271" s="76">
        <v>1.0169000000000001</v>
      </c>
      <c r="AD271" s="76">
        <v>179.17090000000002</v>
      </c>
      <c r="AE271" s="79">
        <v>0</v>
      </c>
      <c r="AF271" s="79">
        <v>0</v>
      </c>
      <c r="AG271" s="76">
        <v>180.18779999999998</v>
      </c>
      <c r="AH271" s="74">
        <v>43101</v>
      </c>
      <c r="AI271" s="74">
        <v>43465</v>
      </c>
      <c r="AJ271" s="93"/>
      <c r="AK271" s="63">
        <f t="shared" si="168"/>
        <v>89.585499999999996</v>
      </c>
      <c r="AL271" s="63">
        <f t="shared" si="169"/>
        <v>89.585499999999996</v>
      </c>
      <c r="AM271" s="63">
        <f t="shared" si="170"/>
        <v>0</v>
      </c>
      <c r="AN271" s="63">
        <f t="shared" si="171"/>
        <v>0</v>
      </c>
      <c r="AO271" s="63">
        <f t="shared" si="172"/>
        <v>0.48430000000000001</v>
      </c>
      <c r="AP271" s="63">
        <f t="shared" si="173"/>
        <v>0</v>
      </c>
      <c r="AQ271" s="63">
        <f t="shared" si="174"/>
        <v>0</v>
      </c>
      <c r="AR271" s="63">
        <f t="shared" si="175"/>
        <v>0</v>
      </c>
      <c r="AS271" s="63">
        <f t="shared" si="176"/>
        <v>0</v>
      </c>
      <c r="AT271" s="64">
        <f t="shared" si="177"/>
        <v>0</v>
      </c>
      <c r="AU271" s="64">
        <f t="shared" si="178"/>
        <v>0</v>
      </c>
      <c r="AV271" s="76">
        <v>0</v>
      </c>
      <c r="AW271" s="76">
        <v>0</v>
      </c>
      <c r="AX271" s="76">
        <v>0</v>
      </c>
      <c r="AY271" s="76">
        <v>0</v>
      </c>
      <c r="AZ271" s="64">
        <f t="shared" si="179"/>
        <v>0</v>
      </c>
      <c r="BA271" s="76">
        <v>0</v>
      </c>
      <c r="BB271" s="76">
        <v>0</v>
      </c>
      <c r="BC271" s="76">
        <v>0</v>
      </c>
      <c r="BD271" s="64">
        <f t="shared" si="180"/>
        <v>89.585499999999996</v>
      </c>
      <c r="BE271" s="64">
        <f t="shared" si="181"/>
        <v>89.585499999999996</v>
      </c>
      <c r="BF271" s="76">
        <v>89.585499999999996</v>
      </c>
      <c r="BG271" s="76">
        <v>0</v>
      </c>
      <c r="BH271" s="76">
        <v>0</v>
      </c>
      <c r="BI271" s="76">
        <v>0.48430000000000001</v>
      </c>
      <c r="BJ271" s="64">
        <f t="shared" si="182"/>
        <v>0</v>
      </c>
      <c r="BK271" s="76">
        <v>0</v>
      </c>
      <c r="BL271" s="76">
        <v>0</v>
      </c>
      <c r="BM271" s="76">
        <v>0</v>
      </c>
      <c r="BN271" s="76">
        <f t="shared" si="183"/>
        <v>0</v>
      </c>
      <c r="BO271" s="76">
        <f t="shared" si="184"/>
        <v>0</v>
      </c>
      <c r="BP271" s="76">
        <v>0</v>
      </c>
      <c r="BQ271" s="76">
        <v>0</v>
      </c>
      <c r="BR271" s="76">
        <v>0</v>
      </c>
      <c r="BS271" s="76">
        <v>0</v>
      </c>
      <c r="BT271" s="64">
        <f t="shared" si="185"/>
        <v>0</v>
      </c>
      <c r="BU271" s="76">
        <v>0</v>
      </c>
      <c r="BV271" s="76">
        <v>0</v>
      </c>
      <c r="BW271" s="76">
        <v>0</v>
      </c>
      <c r="BX271" s="76">
        <f t="shared" si="186"/>
        <v>90.117999999999995</v>
      </c>
      <c r="BY271" s="76">
        <f t="shared" si="187"/>
        <v>89.585499999999996</v>
      </c>
      <c r="BZ271" s="76">
        <f t="shared" si="188"/>
        <v>0</v>
      </c>
      <c r="CA271" s="76">
        <f t="shared" si="189"/>
        <v>0</v>
      </c>
      <c r="CB271" s="76">
        <f t="shared" si="190"/>
        <v>0.53249999999999997</v>
      </c>
      <c r="CC271" s="76">
        <f t="shared" si="191"/>
        <v>0</v>
      </c>
      <c r="CD271" s="76">
        <f t="shared" si="192"/>
        <v>0</v>
      </c>
      <c r="CE271" s="76">
        <f t="shared" si="193"/>
        <v>0</v>
      </c>
      <c r="CF271" s="76">
        <f t="shared" si="194"/>
        <v>0</v>
      </c>
      <c r="CG271" s="76">
        <f t="shared" si="195"/>
        <v>0</v>
      </c>
      <c r="CH271" s="76">
        <f t="shared" si="196"/>
        <v>0</v>
      </c>
      <c r="CI271" s="76">
        <v>0</v>
      </c>
      <c r="CJ271" s="76">
        <v>0</v>
      </c>
      <c r="CK271" s="76">
        <v>0</v>
      </c>
      <c r="CL271" s="76">
        <v>0</v>
      </c>
      <c r="CM271" s="64">
        <f t="shared" si="197"/>
        <v>0</v>
      </c>
      <c r="CN271" s="76">
        <v>0</v>
      </c>
      <c r="CO271" s="76">
        <v>0</v>
      </c>
      <c r="CP271" s="76">
        <v>0</v>
      </c>
      <c r="CQ271" s="64">
        <f t="shared" si="198"/>
        <v>0</v>
      </c>
      <c r="CR271" s="64">
        <f t="shared" si="199"/>
        <v>0</v>
      </c>
      <c r="CS271" s="76">
        <v>0</v>
      </c>
      <c r="CT271" s="76">
        <v>0</v>
      </c>
      <c r="CU271" s="76">
        <v>0</v>
      </c>
      <c r="CV271" s="76">
        <v>0</v>
      </c>
      <c r="CW271" s="64">
        <f t="shared" si="200"/>
        <v>0</v>
      </c>
      <c r="CX271" s="76">
        <v>0</v>
      </c>
      <c r="CY271" s="76">
        <v>0</v>
      </c>
      <c r="CZ271" s="76">
        <v>0</v>
      </c>
      <c r="DA271" s="64">
        <f t="shared" si="201"/>
        <v>90.117999999999995</v>
      </c>
      <c r="DB271" s="64">
        <f t="shared" si="202"/>
        <v>90.117999999999995</v>
      </c>
      <c r="DC271" s="76">
        <v>89.585499999999996</v>
      </c>
      <c r="DD271" s="76">
        <v>0</v>
      </c>
      <c r="DE271" s="76">
        <v>0</v>
      </c>
      <c r="DF271" s="76">
        <v>0.53249999999999997</v>
      </c>
      <c r="DG271" s="82">
        <f t="shared" si="203"/>
        <v>0</v>
      </c>
      <c r="DH271" s="83">
        <v>0</v>
      </c>
      <c r="DI271" s="83">
        <v>0</v>
      </c>
      <c r="DJ271" s="83">
        <v>0</v>
      </c>
      <c r="DK271" s="67" t="e">
        <f>#REF!+#REF!+#REF!+#REF!</f>
        <v>#REF!</v>
      </c>
      <c r="DL271" s="67" t="e">
        <f>#REF!+#REF!+AK271+BX271</f>
        <v>#REF!</v>
      </c>
      <c r="DM271" s="67" t="e">
        <f>#REF!+#REF!+AL271+BY271</f>
        <v>#REF!</v>
      </c>
      <c r="DN271" s="67" t="e">
        <f>#REF!+#REF!+AM271+BZ271</f>
        <v>#REF!</v>
      </c>
      <c r="DO271" s="67" t="e">
        <f>#REF!+#REF!+AN271+CA271</f>
        <v>#REF!</v>
      </c>
      <c r="DP271" s="67" t="e">
        <f>#REF!+#REF!+AO271+CB271</f>
        <v>#REF!</v>
      </c>
      <c r="DQ271" s="67" t="e">
        <f>#REF!+#REF!+AP271+CC271</f>
        <v>#REF!</v>
      </c>
      <c r="DR271" s="67" t="e">
        <f>#REF!+#REF!+AQ271+CD271</f>
        <v>#REF!</v>
      </c>
      <c r="DS271" s="67" t="e">
        <f>#REF!+#REF!+AR271+CE271</f>
        <v>#REF!</v>
      </c>
      <c r="DT271" s="67" t="e">
        <f>#REF!+#REF!+AS271+CF271</f>
        <v>#REF!</v>
      </c>
      <c r="DU271" s="64" t="e">
        <f>DK271-#REF!</f>
        <v>#REF!</v>
      </c>
      <c r="DV27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1" s="64" t="e">
        <f t="shared" si="204"/>
        <v>#REF!</v>
      </c>
      <c r="DX271" s="64" t="e">
        <f>DN271-Таблица13[[#This Row],[ФОТ20]]</f>
        <v>#REF!</v>
      </c>
      <c r="DY271" s="64" t="e">
        <f>DO271-Таблица13[[#This Row],[ЕСН24]]</f>
        <v>#REF!</v>
      </c>
      <c r="DZ271" s="64" t="e">
        <f t="shared" si="205"/>
        <v>#REF!</v>
      </c>
      <c r="EA27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1" s="64" t="e">
        <f t="shared" si="206"/>
        <v>#REF!</v>
      </c>
      <c r="EC271" s="64" t="e">
        <f t="shared" si="207"/>
        <v>#REF!</v>
      </c>
      <c r="ED271" s="64" t="e">
        <f t="shared" si="208"/>
        <v>#REF!</v>
      </c>
    </row>
    <row r="272" spans="1:134" ht="409.5" hidden="1">
      <c r="A272" s="70" t="s">
        <v>226</v>
      </c>
      <c r="B272" s="70">
        <v>260</v>
      </c>
      <c r="C272" s="71" t="s">
        <v>227</v>
      </c>
      <c r="D272" s="72" t="s">
        <v>228</v>
      </c>
      <c r="E272" s="73">
        <v>1</v>
      </c>
      <c r="F272" s="74" t="s">
        <v>229</v>
      </c>
      <c r="G272" s="73" t="s">
        <v>247</v>
      </c>
      <c r="H272" s="73" t="s">
        <v>278</v>
      </c>
      <c r="I272" s="73" t="s">
        <v>232</v>
      </c>
      <c r="J272" s="14" t="s">
        <v>279</v>
      </c>
      <c r="K272" s="75" t="s">
        <v>263</v>
      </c>
      <c r="L272" s="75" t="s">
        <v>264</v>
      </c>
      <c r="M272" s="75" t="s">
        <v>1121</v>
      </c>
      <c r="N272" s="75" t="s">
        <v>1130</v>
      </c>
      <c r="O272" s="70"/>
      <c r="P272" s="76" t="s">
        <v>1131</v>
      </c>
      <c r="Q272" s="76" t="s">
        <v>1128</v>
      </c>
      <c r="R272" s="76" t="s">
        <v>1132</v>
      </c>
      <c r="S272" s="76" t="s">
        <v>495</v>
      </c>
      <c r="T272" s="77" t="s">
        <v>287</v>
      </c>
      <c r="U272" s="77" t="s">
        <v>1117</v>
      </c>
      <c r="V272" s="76">
        <v>179.17090000000002</v>
      </c>
      <c r="W272" s="76">
        <v>3.0748000000000002</v>
      </c>
      <c r="X272" s="78">
        <v>0</v>
      </c>
      <c r="Y272" s="76">
        <v>0</v>
      </c>
      <c r="Z272" s="76">
        <v>0</v>
      </c>
      <c r="AA272" s="76">
        <v>0</v>
      </c>
      <c r="AB272" s="76">
        <v>520</v>
      </c>
      <c r="AC272" s="76">
        <v>3.0748000000000002</v>
      </c>
      <c r="AD272" s="76">
        <v>179.17090000000002</v>
      </c>
      <c r="AE272" s="79">
        <v>0</v>
      </c>
      <c r="AF272" s="79">
        <v>0</v>
      </c>
      <c r="AG272" s="76">
        <v>182.2457</v>
      </c>
      <c r="AH272" s="74">
        <v>43101</v>
      </c>
      <c r="AI272" s="74">
        <v>43465</v>
      </c>
      <c r="AJ272" s="93"/>
      <c r="AK272" s="63">
        <f t="shared" si="168"/>
        <v>0</v>
      </c>
      <c r="AL272" s="63">
        <f t="shared" si="169"/>
        <v>0</v>
      </c>
      <c r="AM272" s="63">
        <f t="shared" si="170"/>
        <v>0</v>
      </c>
      <c r="AN272" s="63">
        <f t="shared" si="171"/>
        <v>0</v>
      </c>
      <c r="AO272" s="63">
        <f t="shared" si="172"/>
        <v>0</v>
      </c>
      <c r="AP272" s="63">
        <f t="shared" si="173"/>
        <v>0</v>
      </c>
      <c r="AQ272" s="63">
        <f t="shared" si="174"/>
        <v>0</v>
      </c>
      <c r="AR272" s="63">
        <f t="shared" si="175"/>
        <v>0</v>
      </c>
      <c r="AS272" s="63">
        <f t="shared" si="176"/>
        <v>0</v>
      </c>
      <c r="AT272" s="64">
        <f t="shared" si="177"/>
        <v>0</v>
      </c>
      <c r="AU272" s="64">
        <f t="shared" si="178"/>
        <v>0</v>
      </c>
      <c r="AV272" s="76">
        <v>0</v>
      </c>
      <c r="AW272" s="76">
        <v>0</v>
      </c>
      <c r="AX272" s="76">
        <v>0</v>
      </c>
      <c r="AY272" s="76">
        <v>0</v>
      </c>
      <c r="AZ272" s="64">
        <f t="shared" si="179"/>
        <v>0</v>
      </c>
      <c r="BA272" s="76">
        <v>0</v>
      </c>
      <c r="BB272" s="76">
        <v>0</v>
      </c>
      <c r="BC272" s="76">
        <v>0</v>
      </c>
      <c r="BD272" s="64">
        <f t="shared" si="180"/>
        <v>0</v>
      </c>
      <c r="BE272" s="64">
        <f t="shared" si="181"/>
        <v>0</v>
      </c>
      <c r="BF272" s="76">
        <v>0</v>
      </c>
      <c r="BG272" s="76">
        <v>0</v>
      </c>
      <c r="BH272" s="76">
        <v>0</v>
      </c>
      <c r="BI272" s="76">
        <v>0</v>
      </c>
      <c r="BJ272" s="64">
        <f t="shared" si="182"/>
        <v>0</v>
      </c>
      <c r="BK272" s="76">
        <v>0</v>
      </c>
      <c r="BL272" s="76">
        <v>0</v>
      </c>
      <c r="BM272" s="76">
        <v>0</v>
      </c>
      <c r="BN272" s="76">
        <f t="shared" si="183"/>
        <v>0</v>
      </c>
      <c r="BO272" s="76">
        <f t="shared" si="184"/>
        <v>0</v>
      </c>
      <c r="BP272" s="76">
        <v>0</v>
      </c>
      <c r="BQ272" s="76">
        <v>0</v>
      </c>
      <c r="BR272" s="76">
        <v>0</v>
      </c>
      <c r="BS272" s="76">
        <v>0</v>
      </c>
      <c r="BT272" s="64">
        <f t="shared" si="185"/>
        <v>0</v>
      </c>
      <c r="BU272" s="76">
        <v>0</v>
      </c>
      <c r="BV272" s="76">
        <v>0</v>
      </c>
      <c r="BW272" s="76">
        <v>0</v>
      </c>
      <c r="BX272" s="76">
        <f t="shared" si="186"/>
        <v>0</v>
      </c>
      <c r="BY272" s="76">
        <f t="shared" si="187"/>
        <v>0</v>
      </c>
      <c r="BZ272" s="76">
        <f t="shared" si="188"/>
        <v>0</v>
      </c>
      <c r="CA272" s="76">
        <f t="shared" si="189"/>
        <v>0</v>
      </c>
      <c r="CB272" s="76">
        <f t="shared" si="190"/>
        <v>0</v>
      </c>
      <c r="CC272" s="76">
        <f t="shared" si="191"/>
        <v>0</v>
      </c>
      <c r="CD272" s="76">
        <f t="shared" si="192"/>
        <v>0</v>
      </c>
      <c r="CE272" s="76">
        <f t="shared" si="193"/>
        <v>0</v>
      </c>
      <c r="CF272" s="76">
        <f t="shared" si="194"/>
        <v>0</v>
      </c>
      <c r="CG272" s="76">
        <f t="shared" si="195"/>
        <v>0</v>
      </c>
      <c r="CH272" s="76">
        <f t="shared" si="196"/>
        <v>0</v>
      </c>
      <c r="CI272" s="76">
        <v>0</v>
      </c>
      <c r="CJ272" s="76">
        <v>0</v>
      </c>
      <c r="CK272" s="76">
        <v>0</v>
      </c>
      <c r="CL272" s="76">
        <v>0</v>
      </c>
      <c r="CM272" s="64">
        <f t="shared" si="197"/>
        <v>0</v>
      </c>
      <c r="CN272" s="76">
        <v>0</v>
      </c>
      <c r="CO272" s="76">
        <v>0</v>
      </c>
      <c r="CP272" s="76">
        <v>0</v>
      </c>
      <c r="CQ272" s="64">
        <f t="shared" si="198"/>
        <v>0</v>
      </c>
      <c r="CR272" s="64">
        <f t="shared" si="199"/>
        <v>0</v>
      </c>
      <c r="CS272" s="76">
        <v>0</v>
      </c>
      <c r="CT272" s="76">
        <v>0</v>
      </c>
      <c r="CU272" s="76">
        <v>0</v>
      </c>
      <c r="CV272" s="76">
        <v>0</v>
      </c>
      <c r="CW272" s="64">
        <f t="shared" si="200"/>
        <v>0</v>
      </c>
      <c r="CX272" s="76">
        <v>0</v>
      </c>
      <c r="CY272" s="76">
        <v>0</v>
      </c>
      <c r="CZ272" s="76">
        <v>0</v>
      </c>
      <c r="DA272" s="64">
        <f t="shared" si="201"/>
        <v>0</v>
      </c>
      <c r="DB272" s="64">
        <f t="shared" si="202"/>
        <v>0</v>
      </c>
      <c r="DC272" s="76">
        <v>0</v>
      </c>
      <c r="DD272" s="76">
        <v>0</v>
      </c>
      <c r="DE272" s="76">
        <v>0</v>
      </c>
      <c r="DF272" s="76">
        <v>0</v>
      </c>
      <c r="DG272" s="82">
        <f t="shared" si="203"/>
        <v>0</v>
      </c>
      <c r="DH272" s="83">
        <v>0</v>
      </c>
      <c r="DI272" s="83">
        <v>0</v>
      </c>
      <c r="DJ272" s="83">
        <v>0</v>
      </c>
      <c r="DK272" s="67" t="e">
        <f>#REF!+#REF!+#REF!+#REF!</f>
        <v>#REF!</v>
      </c>
      <c r="DL272" s="67" t="e">
        <f>#REF!+#REF!+AK272+BX272</f>
        <v>#REF!</v>
      </c>
      <c r="DM272" s="67" t="e">
        <f>#REF!+#REF!+AL272+BY272</f>
        <v>#REF!</v>
      </c>
      <c r="DN272" s="67" t="e">
        <f>#REF!+#REF!+AM272+BZ272</f>
        <v>#REF!</v>
      </c>
      <c r="DO272" s="67" t="e">
        <f>#REF!+#REF!+AN272+CA272</f>
        <v>#REF!</v>
      </c>
      <c r="DP272" s="67" t="e">
        <f>#REF!+#REF!+AO272+CB272</f>
        <v>#REF!</v>
      </c>
      <c r="DQ272" s="67" t="e">
        <f>#REF!+#REF!+AP272+CC272</f>
        <v>#REF!</v>
      </c>
      <c r="DR272" s="67" t="e">
        <f>#REF!+#REF!+AQ272+CD272</f>
        <v>#REF!</v>
      </c>
      <c r="DS272" s="67" t="e">
        <f>#REF!+#REF!+AR272+CE272</f>
        <v>#REF!</v>
      </c>
      <c r="DT272" s="67" t="e">
        <f>#REF!+#REF!+AS272+CF272</f>
        <v>#REF!</v>
      </c>
      <c r="DU272" s="64" t="e">
        <f>DK272-#REF!</f>
        <v>#REF!</v>
      </c>
      <c r="DV27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2" s="64" t="e">
        <f t="shared" si="204"/>
        <v>#REF!</v>
      </c>
      <c r="DX272" s="64" t="e">
        <f>DN272-Таблица13[[#This Row],[ФОТ20]]</f>
        <v>#REF!</v>
      </c>
      <c r="DY272" s="64" t="e">
        <f>DO272-Таблица13[[#This Row],[ЕСН24]]</f>
        <v>#REF!</v>
      </c>
      <c r="DZ272" s="64" t="e">
        <f t="shared" si="205"/>
        <v>#REF!</v>
      </c>
      <c r="EA27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2" s="64" t="e">
        <f t="shared" si="206"/>
        <v>#REF!</v>
      </c>
      <c r="EC272" s="64" t="e">
        <f t="shared" si="207"/>
        <v>#REF!</v>
      </c>
      <c r="ED272" s="64" t="e">
        <f t="shared" si="208"/>
        <v>#REF!</v>
      </c>
    </row>
    <row r="273" spans="1:134" ht="409.5" hidden="1">
      <c r="A273" s="70" t="s">
        <v>226</v>
      </c>
      <c r="B273" s="70">
        <v>261</v>
      </c>
      <c r="C273" s="71" t="s">
        <v>227</v>
      </c>
      <c r="D273" s="72" t="s">
        <v>228</v>
      </c>
      <c r="E273" s="73">
        <v>1</v>
      </c>
      <c r="F273" s="74" t="s">
        <v>229</v>
      </c>
      <c r="G273" s="73" t="s">
        <v>247</v>
      </c>
      <c r="H273" s="73" t="s">
        <v>278</v>
      </c>
      <c r="I273" s="73" t="s">
        <v>232</v>
      </c>
      <c r="J273" s="14" t="s">
        <v>411</v>
      </c>
      <c r="K273" s="75" t="s">
        <v>268</v>
      </c>
      <c r="L273" s="75" t="s">
        <v>235</v>
      </c>
      <c r="M273" s="75" t="s">
        <v>333</v>
      </c>
      <c r="N273" s="75" t="s">
        <v>1133</v>
      </c>
      <c r="O273" s="70"/>
      <c r="P273" s="76" t="s">
        <v>1134</v>
      </c>
      <c r="Q273" s="76" t="s">
        <v>1135</v>
      </c>
      <c r="R273" s="76" t="s">
        <v>1136</v>
      </c>
      <c r="S273" s="76" t="s">
        <v>495</v>
      </c>
      <c r="T273" s="77" t="s">
        <v>287</v>
      </c>
      <c r="U273" s="77" t="s">
        <v>1117</v>
      </c>
      <c r="V273" s="76">
        <v>301.00709999999998</v>
      </c>
      <c r="W273" s="76">
        <v>33.363199999999999</v>
      </c>
      <c r="X273" s="78">
        <v>0</v>
      </c>
      <c r="Y273" s="76">
        <v>0</v>
      </c>
      <c r="Z273" s="76">
        <v>0</v>
      </c>
      <c r="AA273" s="76">
        <v>0</v>
      </c>
      <c r="AB273" s="76">
        <v>873.6</v>
      </c>
      <c r="AC273" s="76">
        <v>33.363199999999999</v>
      </c>
      <c r="AD273" s="76">
        <v>301.00709999999998</v>
      </c>
      <c r="AE273" s="79">
        <v>0</v>
      </c>
      <c r="AF273" s="79">
        <v>0</v>
      </c>
      <c r="AG273" s="76">
        <v>334.37040000000002</v>
      </c>
      <c r="AH273" s="74">
        <v>43101</v>
      </c>
      <c r="AI273" s="74">
        <v>43465</v>
      </c>
      <c r="AJ273" s="93"/>
      <c r="AK273" s="63">
        <f t="shared" si="168"/>
        <v>77.563299999999998</v>
      </c>
      <c r="AL273" s="63">
        <f t="shared" si="169"/>
        <v>75.251800000000003</v>
      </c>
      <c r="AM273" s="63">
        <f t="shared" si="170"/>
        <v>0</v>
      </c>
      <c r="AN273" s="63">
        <f t="shared" si="171"/>
        <v>0</v>
      </c>
      <c r="AO273" s="63">
        <f t="shared" si="172"/>
        <v>4.6065000000000005</v>
      </c>
      <c r="AP273" s="63">
        <f t="shared" si="173"/>
        <v>0</v>
      </c>
      <c r="AQ273" s="63">
        <f t="shared" si="174"/>
        <v>0</v>
      </c>
      <c r="AR273" s="63">
        <f t="shared" si="175"/>
        <v>0</v>
      </c>
      <c r="AS273" s="63">
        <f t="shared" si="176"/>
        <v>0</v>
      </c>
      <c r="AT273" s="64">
        <f t="shared" si="177"/>
        <v>57.340200000000003</v>
      </c>
      <c r="AU273" s="64">
        <f t="shared" si="178"/>
        <v>57.340200000000003</v>
      </c>
      <c r="AV273" s="76">
        <v>57.334700000000005</v>
      </c>
      <c r="AW273" s="76">
        <v>0</v>
      </c>
      <c r="AX273" s="76">
        <v>0</v>
      </c>
      <c r="AY273" s="76">
        <v>5.5000000000000005E-3</v>
      </c>
      <c r="AZ273" s="64">
        <f t="shared" si="179"/>
        <v>0</v>
      </c>
      <c r="BA273" s="76">
        <v>0</v>
      </c>
      <c r="BB273" s="76">
        <v>0</v>
      </c>
      <c r="BC273" s="76">
        <v>0</v>
      </c>
      <c r="BD273" s="64">
        <f t="shared" si="180"/>
        <v>0</v>
      </c>
      <c r="BE273" s="64">
        <f t="shared" si="181"/>
        <v>0</v>
      </c>
      <c r="BF273" s="76">
        <v>0</v>
      </c>
      <c r="BG273" s="76">
        <v>0</v>
      </c>
      <c r="BH273" s="76">
        <v>0</v>
      </c>
      <c r="BI273" s="76">
        <v>2.2949999999999999</v>
      </c>
      <c r="BJ273" s="64">
        <f t="shared" si="182"/>
        <v>0</v>
      </c>
      <c r="BK273" s="76">
        <v>0</v>
      </c>
      <c r="BL273" s="76">
        <v>0</v>
      </c>
      <c r="BM273" s="76">
        <v>0</v>
      </c>
      <c r="BN273" s="76">
        <f t="shared" si="183"/>
        <v>20.223100000000002</v>
      </c>
      <c r="BO273" s="76">
        <f t="shared" si="184"/>
        <v>20.223100000000002</v>
      </c>
      <c r="BP273" s="76">
        <v>17.917100000000001</v>
      </c>
      <c r="BQ273" s="76">
        <v>0</v>
      </c>
      <c r="BR273" s="76">
        <v>0</v>
      </c>
      <c r="BS273" s="76">
        <v>2.306</v>
      </c>
      <c r="BT273" s="64">
        <f t="shared" si="185"/>
        <v>0</v>
      </c>
      <c r="BU273" s="76">
        <v>0</v>
      </c>
      <c r="BV273" s="76">
        <v>0</v>
      </c>
      <c r="BW273" s="76">
        <v>0</v>
      </c>
      <c r="BX273" s="76">
        <f t="shared" si="186"/>
        <v>81.969800000000006</v>
      </c>
      <c r="BY273" s="76">
        <f t="shared" si="187"/>
        <v>75.251800000000003</v>
      </c>
      <c r="BZ273" s="76">
        <f t="shared" si="188"/>
        <v>0</v>
      </c>
      <c r="CA273" s="76">
        <f t="shared" si="189"/>
        <v>0</v>
      </c>
      <c r="CB273" s="76">
        <f t="shared" si="190"/>
        <v>6.718</v>
      </c>
      <c r="CC273" s="76">
        <f t="shared" si="191"/>
        <v>0</v>
      </c>
      <c r="CD273" s="76">
        <f t="shared" si="192"/>
        <v>0</v>
      </c>
      <c r="CE273" s="76">
        <f t="shared" si="193"/>
        <v>0</v>
      </c>
      <c r="CF273" s="76">
        <f t="shared" si="194"/>
        <v>0</v>
      </c>
      <c r="CG273" s="76">
        <f t="shared" si="195"/>
        <v>57.340200000000003</v>
      </c>
      <c r="CH273" s="76">
        <f t="shared" si="196"/>
        <v>57.340200000000003</v>
      </c>
      <c r="CI273" s="76">
        <v>57.334700000000005</v>
      </c>
      <c r="CJ273" s="76">
        <v>0</v>
      </c>
      <c r="CK273" s="76">
        <v>0</v>
      </c>
      <c r="CL273" s="76">
        <v>5.5000000000000005E-3</v>
      </c>
      <c r="CM273" s="64">
        <f t="shared" si="197"/>
        <v>0</v>
      </c>
      <c r="CN273" s="76">
        <v>0</v>
      </c>
      <c r="CO273" s="76">
        <v>0</v>
      </c>
      <c r="CP273" s="76">
        <v>0</v>
      </c>
      <c r="CQ273" s="64">
        <f t="shared" si="198"/>
        <v>4.9200000000000001E-2</v>
      </c>
      <c r="CR273" s="64">
        <f t="shared" si="199"/>
        <v>4.9200000000000001E-2</v>
      </c>
      <c r="CS273" s="76">
        <v>0</v>
      </c>
      <c r="CT273" s="76">
        <v>0</v>
      </c>
      <c r="CU273" s="76">
        <v>0</v>
      </c>
      <c r="CV273" s="76">
        <v>4.9200000000000001E-2</v>
      </c>
      <c r="CW273" s="64">
        <f t="shared" si="200"/>
        <v>0</v>
      </c>
      <c r="CX273" s="76">
        <v>0</v>
      </c>
      <c r="CY273" s="76">
        <v>0</v>
      </c>
      <c r="CZ273" s="76">
        <v>0</v>
      </c>
      <c r="DA273" s="64">
        <f t="shared" si="201"/>
        <v>24.580400000000001</v>
      </c>
      <c r="DB273" s="64">
        <f t="shared" si="202"/>
        <v>24.580400000000001</v>
      </c>
      <c r="DC273" s="76">
        <v>17.917100000000001</v>
      </c>
      <c r="DD273" s="76">
        <v>0</v>
      </c>
      <c r="DE273" s="76">
        <v>0</v>
      </c>
      <c r="DF273" s="76">
        <v>6.6632999999999996</v>
      </c>
      <c r="DG273" s="82">
        <f t="shared" si="203"/>
        <v>0</v>
      </c>
      <c r="DH273" s="83">
        <v>0</v>
      </c>
      <c r="DI273" s="83">
        <v>0</v>
      </c>
      <c r="DJ273" s="83">
        <v>0</v>
      </c>
      <c r="DK273" s="67" t="e">
        <f>#REF!+#REF!+#REF!+#REF!</f>
        <v>#REF!</v>
      </c>
      <c r="DL273" s="67" t="e">
        <f>#REF!+#REF!+AK273+BX273</f>
        <v>#REF!</v>
      </c>
      <c r="DM273" s="67" t="e">
        <f>#REF!+#REF!+AL273+BY273</f>
        <v>#REF!</v>
      </c>
      <c r="DN273" s="67" t="e">
        <f>#REF!+#REF!+AM273+BZ273</f>
        <v>#REF!</v>
      </c>
      <c r="DO273" s="67" t="e">
        <f>#REF!+#REF!+AN273+CA273</f>
        <v>#REF!</v>
      </c>
      <c r="DP273" s="67" t="e">
        <f>#REF!+#REF!+AO273+CB273</f>
        <v>#REF!</v>
      </c>
      <c r="DQ273" s="67" t="e">
        <f>#REF!+#REF!+AP273+CC273</f>
        <v>#REF!</v>
      </c>
      <c r="DR273" s="67" t="e">
        <f>#REF!+#REF!+AQ273+CD273</f>
        <v>#REF!</v>
      </c>
      <c r="DS273" s="67" t="e">
        <f>#REF!+#REF!+AR273+CE273</f>
        <v>#REF!</v>
      </c>
      <c r="DT273" s="67" t="e">
        <f>#REF!+#REF!+AS273+CF273</f>
        <v>#REF!</v>
      </c>
      <c r="DU273" s="64" t="e">
        <f>DK273-#REF!</f>
        <v>#REF!</v>
      </c>
      <c r="DV27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3" s="64" t="e">
        <f t="shared" si="204"/>
        <v>#REF!</v>
      </c>
      <c r="DX273" s="64" t="e">
        <f>DN273-Таблица13[[#This Row],[ФОТ20]]</f>
        <v>#REF!</v>
      </c>
      <c r="DY273" s="64" t="e">
        <f>DO273-Таблица13[[#This Row],[ЕСН24]]</f>
        <v>#REF!</v>
      </c>
      <c r="DZ273" s="64" t="e">
        <f t="shared" si="205"/>
        <v>#REF!</v>
      </c>
      <c r="EA27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3" s="64" t="e">
        <f t="shared" si="206"/>
        <v>#REF!</v>
      </c>
      <c r="EC273" s="64" t="e">
        <f t="shared" si="207"/>
        <v>#REF!</v>
      </c>
      <c r="ED273" s="64" t="e">
        <f t="shared" si="208"/>
        <v>#REF!</v>
      </c>
    </row>
    <row r="274" spans="1:134" ht="409.5" hidden="1">
      <c r="A274" s="70" t="s">
        <v>226</v>
      </c>
      <c r="B274" s="70">
        <v>262</v>
      </c>
      <c r="C274" s="71" t="s">
        <v>227</v>
      </c>
      <c r="D274" s="72" t="s">
        <v>228</v>
      </c>
      <c r="E274" s="73">
        <v>1</v>
      </c>
      <c r="F274" s="74" t="s">
        <v>229</v>
      </c>
      <c r="G274" s="73" t="s">
        <v>247</v>
      </c>
      <c r="H274" s="73" t="s">
        <v>278</v>
      </c>
      <c r="I274" s="73" t="s">
        <v>232</v>
      </c>
      <c r="J274" s="14" t="s">
        <v>411</v>
      </c>
      <c r="K274" s="75" t="s">
        <v>234</v>
      </c>
      <c r="L274" s="75" t="s">
        <v>235</v>
      </c>
      <c r="M274" s="75" t="s">
        <v>281</v>
      </c>
      <c r="N274" s="75" t="s">
        <v>1137</v>
      </c>
      <c r="O274" s="70"/>
      <c r="P274" s="76" t="s">
        <v>1138</v>
      </c>
      <c r="Q274" s="76" t="s">
        <v>1139</v>
      </c>
      <c r="R274" s="76" t="s">
        <v>1140</v>
      </c>
      <c r="S274" s="76" t="s">
        <v>495</v>
      </c>
      <c r="T274" s="77" t="s">
        <v>287</v>
      </c>
      <c r="U274" s="77" t="s">
        <v>417</v>
      </c>
      <c r="V274" s="76">
        <v>285.68220000000002</v>
      </c>
      <c r="W274" s="76">
        <v>206.6216</v>
      </c>
      <c r="X274" s="78">
        <v>0</v>
      </c>
      <c r="Y274" s="76">
        <v>0</v>
      </c>
      <c r="Z274" s="76">
        <v>0</v>
      </c>
      <c r="AA274" s="76">
        <v>0</v>
      </c>
      <c r="AB274" s="76">
        <v>936</v>
      </c>
      <c r="AC274" s="76">
        <v>206.6216</v>
      </c>
      <c r="AD274" s="76">
        <v>285.68220000000002</v>
      </c>
      <c r="AE274" s="79">
        <v>0</v>
      </c>
      <c r="AF274" s="79">
        <v>0</v>
      </c>
      <c r="AG274" s="76">
        <v>492.30379999999997</v>
      </c>
      <c r="AH274" s="74">
        <v>43101</v>
      </c>
      <c r="AI274" s="74">
        <v>43465</v>
      </c>
      <c r="AJ274" s="93"/>
      <c r="AK274" s="63">
        <f t="shared" si="168"/>
        <v>0</v>
      </c>
      <c r="AL274" s="63">
        <f t="shared" si="169"/>
        <v>0</v>
      </c>
      <c r="AM274" s="63">
        <f t="shared" si="170"/>
        <v>0</v>
      </c>
      <c r="AN274" s="63">
        <f t="shared" si="171"/>
        <v>0</v>
      </c>
      <c r="AO274" s="63">
        <f t="shared" si="172"/>
        <v>0</v>
      </c>
      <c r="AP274" s="63">
        <f t="shared" si="173"/>
        <v>0</v>
      </c>
      <c r="AQ274" s="63">
        <f t="shared" si="174"/>
        <v>0</v>
      </c>
      <c r="AR274" s="63">
        <f t="shared" si="175"/>
        <v>0</v>
      </c>
      <c r="AS274" s="63">
        <f t="shared" si="176"/>
        <v>0</v>
      </c>
      <c r="AT274" s="64">
        <f t="shared" si="177"/>
        <v>0</v>
      </c>
      <c r="AU274" s="64">
        <f t="shared" si="178"/>
        <v>0</v>
      </c>
      <c r="AV274" s="76">
        <v>0</v>
      </c>
      <c r="AW274" s="76">
        <v>0</v>
      </c>
      <c r="AX274" s="76">
        <v>0</v>
      </c>
      <c r="AY274" s="76">
        <v>0</v>
      </c>
      <c r="AZ274" s="64">
        <f t="shared" si="179"/>
        <v>0</v>
      </c>
      <c r="BA274" s="76">
        <v>0</v>
      </c>
      <c r="BB274" s="76">
        <v>0</v>
      </c>
      <c r="BC274" s="76">
        <v>0</v>
      </c>
      <c r="BD274" s="64">
        <f t="shared" si="180"/>
        <v>0</v>
      </c>
      <c r="BE274" s="64">
        <f t="shared" si="181"/>
        <v>0</v>
      </c>
      <c r="BF274" s="76">
        <v>0</v>
      </c>
      <c r="BG274" s="76">
        <v>0</v>
      </c>
      <c r="BH274" s="76">
        <v>0</v>
      </c>
      <c r="BI274" s="76">
        <v>0</v>
      </c>
      <c r="BJ274" s="64">
        <f t="shared" si="182"/>
        <v>0</v>
      </c>
      <c r="BK274" s="76">
        <v>0</v>
      </c>
      <c r="BL274" s="76">
        <v>0</v>
      </c>
      <c r="BM274" s="76">
        <v>0</v>
      </c>
      <c r="BN274" s="76">
        <f t="shared" si="183"/>
        <v>0</v>
      </c>
      <c r="BO274" s="76">
        <f t="shared" si="184"/>
        <v>0</v>
      </c>
      <c r="BP274" s="76">
        <v>0</v>
      </c>
      <c r="BQ274" s="76">
        <v>0</v>
      </c>
      <c r="BR274" s="76">
        <v>0</v>
      </c>
      <c r="BS274" s="76">
        <v>0</v>
      </c>
      <c r="BT274" s="64">
        <f t="shared" si="185"/>
        <v>0</v>
      </c>
      <c r="BU274" s="76">
        <v>0</v>
      </c>
      <c r="BV274" s="76">
        <v>0</v>
      </c>
      <c r="BW274" s="76">
        <v>0</v>
      </c>
      <c r="BX274" s="76">
        <f t="shared" si="186"/>
        <v>0</v>
      </c>
      <c r="BY274" s="76">
        <f t="shared" si="187"/>
        <v>0</v>
      </c>
      <c r="BZ274" s="76">
        <f t="shared" si="188"/>
        <v>0</v>
      </c>
      <c r="CA274" s="76">
        <f t="shared" si="189"/>
        <v>0</v>
      </c>
      <c r="CB274" s="76">
        <f t="shared" si="190"/>
        <v>0</v>
      </c>
      <c r="CC274" s="76">
        <f t="shared" si="191"/>
        <v>0</v>
      </c>
      <c r="CD274" s="76">
        <f t="shared" si="192"/>
        <v>0</v>
      </c>
      <c r="CE274" s="76">
        <f t="shared" si="193"/>
        <v>0</v>
      </c>
      <c r="CF274" s="76">
        <f t="shared" si="194"/>
        <v>0</v>
      </c>
      <c r="CG274" s="76">
        <f t="shared" si="195"/>
        <v>0</v>
      </c>
      <c r="CH274" s="76">
        <f t="shared" si="196"/>
        <v>0</v>
      </c>
      <c r="CI274" s="76">
        <v>0</v>
      </c>
      <c r="CJ274" s="76">
        <v>0</v>
      </c>
      <c r="CK274" s="76">
        <v>0</v>
      </c>
      <c r="CL274" s="76">
        <v>0</v>
      </c>
      <c r="CM274" s="64">
        <f t="shared" si="197"/>
        <v>0</v>
      </c>
      <c r="CN274" s="76">
        <v>0</v>
      </c>
      <c r="CO274" s="76">
        <v>0</v>
      </c>
      <c r="CP274" s="76">
        <v>0</v>
      </c>
      <c r="CQ274" s="64">
        <f t="shared" si="198"/>
        <v>0</v>
      </c>
      <c r="CR274" s="64">
        <f t="shared" si="199"/>
        <v>0</v>
      </c>
      <c r="CS274" s="76">
        <v>0</v>
      </c>
      <c r="CT274" s="76">
        <v>0</v>
      </c>
      <c r="CU274" s="76">
        <v>0</v>
      </c>
      <c r="CV274" s="76">
        <v>0</v>
      </c>
      <c r="CW274" s="64">
        <f t="shared" si="200"/>
        <v>0</v>
      </c>
      <c r="CX274" s="76">
        <v>0</v>
      </c>
      <c r="CY274" s="76">
        <v>0</v>
      </c>
      <c r="CZ274" s="76">
        <v>0</v>
      </c>
      <c r="DA274" s="64">
        <f t="shared" si="201"/>
        <v>0</v>
      </c>
      <c r="DB274" s="64">
        <f t="shared" si="202"/>
        <v>0</v>
      </c>
      <c r="DC274" s="76">
        <v>0</v>
      </c>
      <c r="DD274" s="76">
        <v>0</v>
      </c>
      <c r="DE274" s="76">
        <v>0</v>
      </c>
      <c r="DF274" s="76">
        <v>0</v>
      </c>
      <c r="DG274" s="82">
        <f t="shared" si="203"/>
        <v>0</v>
      </c>
      <c r="DH274" s="83">
        <v>0</v>
      </c>
      <c r="DI274" s="83">
        <v>0</v>
      </c>
      <c r="DJ274" s="83">
        <v>0</v>
      </c>
      <c r="DK274" s="67" t="e">
        <f>#REF!+#REF!+#REF!+#REF!</f>
        <v>#REF!</v>
      </c>
      <c r="DL274" s="67" t="e">
        <f>#REF!+#REF!+AK274+BX274</f>
        <v>#REF!</v>
      </c>
      <c r="DM274" s="67" t="e">
        <f>#REF!+#REF!+AL274+BY274</f>
        <v>#REF!</v>
      </c>
      <c r="DN274" s="67" t="e">
        <f>#REF!+#REF!+AM274+BZ274</f>
        <v>#REF!</v>
      </c>
      <c r="DO274" s="67" t="e">
        <f>#REF!+#REF!+AN274+CA274</f>
        <v>#REF!</v>
      </c>
      <c r="DP274" s="67" t="e">
        <f>#REF!+#REF!+AO274+CB274</f>
        <v>#REF!</v>
      </c>
      <c r="DQ274" s="67" t="e">
        <f>#REF!+#REF!+AP274+CC274</f>
        <v>#REF!</v>
      </c>
      <c r="DR274" s="67" t="e">
        <f>#REF!+#REF!+AQ274+CD274</f>
        <v>#REF!</v>
      </c>
      <c r="DS274" s="67" t="e">
        <f>#REF!+#REF!+AR274+CE274</f>
        <v>#REF!</v>
      </c>
      <c r="DT274" s="67" t="e">
        <f>#REF!+#REF!+AS274+CF274</f>
        <v>#REF!</v>
      </c>
      <c r="DU274" s="64" t="e">
        <f>DK274-#REF!</f>
        <v>#REF!</v>
      </c>
      <c r="DV27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4" s="64" t="e">
        <f t="shared" si="204"/>
        <v>#REF!</v>
      </c>
      <c r="DX274" s="64" t="e">
        <f>DN274-Таблица13[[#This Row],[ФОТ20]]</f>
        <v>#REF!</v>
      </c>
      <c r="DY274" s="64" t="e">
        <f>DO274-Таблица13[[#This Row],[ЕСН24]]</f>
        <v>#REF!</v>
      </c>
      <c r="DZ274" s="64" t="e">
        <f t="shared" si="205"/>
        <v>#REF!</v>
      </c>
      <c r="EA27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4" s="64" t="e">
        <f t="shared" si="206"/>
        <v>#REF!</v>
      </c>
      <c r="EC274" s="64" t="e">
        <f t="shared" si="207"/>
        <v>#REF!</v>
      </c>
      <c r="ED274" s="64" t="e">
        <f t="shared" si="208"/>
        <v>#REF!</v>
      </c>
    </row>
    <row r="275" spans="1:134" ht="45" hidden="1">
      <c r="A275" s="70" t="s">
        <v>226</v>
      </c>
      <c r="B275" s="70">
        <v>263</v>
      </c>
      <c r="C275" s="71" t="s">
        <v>227</v>
      </c>
      <c r="D275" s="72" t="s">
        <v>228</v>
      </c>
      <c r="E275" s="73">
        <v>1</v>
      </c>
      <c r="F275" s="74" t="s">
        <v>229</v>
      </c>
      <c r="G275" s="73" t="s">
        <v>247</v>
      </c>
      <c r="H275" s="73" t="s">
        <v>278</v>
      </c>
      <c r="I275" s="73" t="s">
        <v>232</v>
      </c>
      <c r="J275" s="14" t="s">
        <v>411</v>
      </c>
      <c r="K275" s="75" t="s">
        <v>234</v>
      </c>
      <c r="L275" s="75" t="s">
        <v>235</v>
      </c>
      <c r="M275" s="75" t="s">
        <v>281</v>
      </c>
      <c r="N275" s="75" t="s">
        <v>1141</v>
      </c>
      <c r="O275" s="70"/>
      <c r="P275" s="76" t="s">
        <v>1142</v>
      </c>
      <c r="Q275" s="76" t="s">
        <v>1095</v>
      </c>
      <c r="R275" s="76" t="s">
        <v>1143</v>
      </c>
      <c r="S275" s="76" t="s">
        <v>495</v>
      </c>
      <c r="T275" s="77" t="s">
        <v>287</v>
      </c>
      <c r="U275" s="77" t="s">
        <v>417</v>
      </c>
      <c r="V275" s="76">
        <v>619.58720000000005</v>
      </c>
      <c r="W275" s="76">
        <v>98.414900000000003</v>
      </c>
      <c r="X275" s="78">
        <v>0</v>
      </c>
      <c r="Y275" s="76">
        <v>0</v>
      </c>
      <c r="Z275" s="76">
        <v>0</v>
      </c>
      <c r="AA275" s="76">
        <v>0</v>
      </c>
      <c r="AB275" s="76">
        <v>2020.8</v>
      </c>
      <c r="AC275" s="76">
        <v>98.414900000000003</v>
      </c>
      <c r="AD275" s="76">
        <v>619.58720000000005</v>
      </c>
      <c r="AE275" s="79">
        <v>0</v>
      </c>
      <c r="AF275" s="79">
        <v>0</v>
      </c>
      <c r="AG275" s="76">
        <v>718.00209999999993</v>
      </c>
      <c r="AH275" s="74">
        <v>43101</v>
      </c>
      <c r="AI275" s="74">
        <v>43465</v>
      </c>
      <c r="AJ275" s="93"/>
      <c r="AK275" s="63">
        <f t="shared" si="168"/>
        <v>160.0153</v>
      </c>
      <c r="AL275" s="63">
        <f t="shared" si="169"/>
        <v>154.89689999999999</v>
      </c>
      <c r="AM275" s="63">
        <f t="shared" si="170"/>
        <v>0</v>
      </c>
      <c r="AN275" s="63">
        <f t="shared" si="171"/>
        <v>0</v>
      </c>
      <c r="AO275" s="63">
        <f t="shared" si="172"/>
        <v>9.850200000000001</v>
      </c>
      <c r="AP275" s="63">
        <f t="shared" si="173"/>
        <v>0</v>
      </c>
      <c r="AQ275" s="63">
        <f t="shared" si="174"/>
        <v>0</v>
      </c>
      <c r="AR275" s="63">
        <f t="shared" si="175"/>
        <v>0</v>
      </c>
      <c r="AS275" s="63">
        <f t="shared" si="176"/>
        <v>0</v>
      </c>
      <c r="AT275" s="64">
        <f t="shared" si="177"/>
        <v>56.364099999999993</v>
      </c>
      <c r="AU275" s="64">
        <f t="shared" si="178"/>
        <v>56.364099999999993</v>
      </c>
      <c r="AV275" s="76">
        <v>51.632299999999994</v>
      </c>
      <c r="AW275" s="76">
        <v>0</v>
      </c>
      <c r="AX275" s="76">
        <v>0</v>
      </c>
      <c r="AY275" s="76">
        <v>4.7318000000000007</v>
      </c>
      <c r="AZ275" s="64">
        <f t="shared" si="179"/>
        <v>0</v>
      </c>
      <c r="BA275" s="76">
        <v>0</v>
      </c>
      <c r="BB275" s="76">
        <v>0</v>
      </c>
      <c r="BC275" s="76">
        <v>0</v>
      </c>
      <c r="BD275" s="64">
        <f t="shared" si="180"/>
        <v>51.632299999999994</v>
      </c>
      <c r="BE275" s="64">
        <f t="shared" si="181"/>
        <v>51.632299999999994</v>
      </c>
      <c r="BF275" s="76">
        <v>51.632299999999994</v>
      </c>
      <c r="BG275" s="76">
        <v>0</v>
      </c>
      <c r="BH275" s="76">
        <v>0</v>
      </c>
      <c r="BI275" s="76">
        <v>4.7318000000000007</v>
      </c>
      <c r="BJ275" s="64">
        <f t="shared" si="182"/>
        <v>0</v>
      </c>
      <c r="BK275" s="76">
        <v>0</v>
      </c>
      <c r="BL275" s="76">
        <v>0</v>
      </c>
      <c r="BM275" s="76">
        <v>0</v>
      </c>
      <c r="BN275" s="76">
        <f t="shared" si="183"/>
        <v>52.018899999999995</v>
      </c>
      <c r="BO275" s="76">
        <f t="shared" si="184"/>
        <v>52.018899999999995</v>
      </c>
      <c r="BP275" s="76">
        <v>51.632299999999994</v>
      </c>
      <c r="BQ275" s="76">
        <v>0</v>
      </c>
      <c r="BR275" s="76">
        <v>0</v>
      </c>
      <c r="BS275" s="76">
        <v>0.3866</v>
      </c>
      <c r="BT275" s="64">
        <f t="shared" si="185"/>
        <v>0</v>
      </c>
      <c r="BU275" s="76">
        <v>0</v>
      </c>
      <c r="BV275" s="76">
        <v>0</v>
      </c>
      <c r="BW275" s="76">
        <v>0</v>
      </c>
      <c r="BX275" s="76">
        <f t="shared" si="186"/>
        <v>173.75709999999998</v>
      </c>
      <c r="BY275" s="76">
        <f t="shared" si="187"/>
        <v>154.89689999999999</v>
      </c>
      <c r="BZ275" s="76">
        <f t="shared" si="188"/>
        <v>0</v>
      </c>
      <c r="CA275" s="76">
        <f t="shared" si="189"/>
        <v>0</v>
      </c>
      <c r="CB275" s="76">
        <f t="shared" si="190"/>
        <v>18.860199999999999</v>
      </c>
      <c r="CC275" s="76">
        <f t="shared" si="191"/>
        <v>0</v>
      </c>
      <c r="CD275" s="76">
        <f t="shared" si="192"/>
        <v>0</v>
      </c>
      <c r="CE275" s="76">
        <f t="shared" si="193"/>
        <v>0</v>
      </c>
      <c r="CF275" s="76">
        <f t="shared" si="194"/>
        <v>0</v>
      </c>
      <c r="CG275" s="76">
        <f t="shared" si="195"/>
        <v>57.436299999999996</v>
      </c>
      <c r="CH275" s="76">
        <f t="shared" si="196"/>
        <v>57.436299999999996</v>
      </c>
      <c r="CI275" s="76">
        <v>51.632299999999994</v>
      </c>
      <c r="CJ275" s="76">
        <v>0</v>
      </c>
      <c r="CK275" s="76">
        <v>0</v>
      </c>
      <c r="CL275" s="76">
        <v>5.8040000000000003</v>
      </c>
      <c r="CM275" s="64">
        <f t="shared" si="197"/>
        <v>0</v>
      </c>
      <c r="CN275" s="76">
        <v>0</v>
      </c>
      <c r="CO275" s="76">
        <v>0</v>
      </c>
      <c r="CP275" s="76">
        <v>0</v>
      </c>
      <c r="CQ275" s="64">
        <f t="shared" si="198"/>
        <v>52.018899999999995</v>
      </c>
      <c r="CR275" s="64">
        <f t="shared" si="199"/>
        <v>52.018899999999995</v>
      </c>
      <c r="CS275" s="76">
        <v>51.632299999999994</v>
      </c>
      <c r="CT275" s="76">
        <v>0</v>
      </c>
      <c r="CU275" s="76">
        <v>0</v>
      </c>
      <c r="CV275" s="76">
        <v>0.3866</v>
      </c>
      <c r="CW275" s="64">
        <f t="shared" si="200"/>
        <v>0</v>
      </c>
      <c r="CX275" s="76">
        <v>0</v>
      </c>
      <c r="CY275" s="76">
        <v>0</v>
      </c>
      <c r="CZ275" s="76">
        <v>0</v>
      </c>
      <c r="DA275" s="64">
        <f t="shared" si="201"/>
        <v>64.301899999999989</v>
      </c>
      <c r="DB275" s="64">
        <f t="shared" si="202"/>
        <v>64.301899999999989</v>
      </c>
      <c r="DC275" s="76">
        <v>51.632299999999994</v>
      </c>
      <c r="DD275" s="76">
        <v>0</v>
      </c>
      <c r="DE275" s="76">
        <v>0</v>
      </c>
      <c r="DF275" s="76">
        <v>12.669600000000001</v>
      </c>
      <c r="DG275" s="82">
        <f t="shared" si="203"/>
        <v>0</v>
      </c>
      <c r="DH275" s="83">
        <v>0</v>
      </c>
      <c r="DI275" s="83">
        <v>0</v>
      </c>
      <c r="DJ275" s="83">
        <v>0</v>
      </c>
      <c r="DK275" s="67" t="e">
        <f>#REF!+#REF!+#REF!+#REF!</f>
        <v>#REF!</v>
      </c>
      <c r="DL275" s="67" t="e">
        <f>#REF!+#REF!+AK275+BX275</f>
        <v>#REF!</v>
      </c>
      <c r="DM275" s="67" t="e">
        <f>#REF!+#REF!+AL275+BY275</f>
        <v>#REF!</v>
      </c>
      <c r="DN275" s="67" t="e">
        <f>#REF!+#REF!+AM275+BZ275</f>
        <v>#REF!</v>
      </c>
      <c r="DO275" s="67" t="e">
        <f>#REF!+#REF!+AN275+CA275</f>
        <v>#REF!</v>
      </c>
      <c r="DP275" s="67" t="e">
        <f>#REF!+#REF!+AO275+CB275</f>
        <v>#REF!</v>
      </c>
      <c r="DQ275" s="67" t="e">
        <f>#REF!+#REF!+AP275+CC275</f>
        <v>#REF!</v>
      </c>
      <c r="DR275" s="67" t="e">
        <f>#REF!+#REF!+AQ275+CD275</f>
        <v>#REF!</v>
      </c>
      <c r="DS275" s="67" t="e">
        <f>#REF!+#REF!+AR275+CE275</f>
        <v>#REF!</v>
      </c>
      <c r="DT275" s="67" t="e">
        <f>#REF!+#REF!+AS275+CF275</f>
        <v>#REF!</v>
      </c>
      <c r="DU275" s="64" t="e">
        <f>DK275-#REF!</f>
        <v>#REF!</v>
      </c>
      <c r="DV27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5" s="64" t="e">
        <f t="shared" si="204"/>
        <v>#REF!</v>
      </c>
      <c r="DX275" s="64" t="e">
        <f>DN275-Таблица13[[#This Row],[ФОТ20]]</f>
        <v>#REF!</v>
      </c>
      <c r="DY275" s="64" t="e">
        <f>DO275-Таблица13[[#This Row],[ЕСН24]]</f>
        <v>#REF!</v>
      </c>
      <c r="DZ275" s="64" t="e">
        <f t="shared" si="205"/>
        <v>#REF!</v>
      </c>
      <c r="EA27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5" s="64" t="e">
        <f t="shared" si="206"/>
        <v>#REF!</v>
      </c>
      <c r="EC275" s="64" t="e">
        <f t="shared" si="207"/>
        <v>#REF!</v>
      </c>
      <c r="ED275" s="64" t="e">
        <f t="shared" si="208"/>
        <v>#REF!</v>
      </c>
    </row>
    <row r="276" spans="1:134" ht="45" hidden="1">
      <c r="A276" s="70" t="s">
        <v>226</v>
      </c>
      <c r="B276" s="70">
        <v>264</v>
      </c>
      <c r="C276" s="71" t="s">
        <v>227</v>
      </c>
      <c r="D276" s="72" t="s">
        <v>228</v>
      </c>
      <c r="E276" s="73">
        <v>1</v>
      </c>
      <c r="F276" s="74" t="s">
        <v>229</v>
      </c>
      <c r="G276" s="73" t="s">
        <v>247</v>
      </c>
      <c r="H276" s="73" t="s">
        <v>278</v>
      </c>
      <c r="I276" s="73" t="s">
        <v>232</v>
      </c>
      <c r="J276" s="14" t="s">
        <v>1062</v>
      </c>
      <c r="K276" s="75" t="s">
        <v>258</v>
      </c>
      <c r="L276" s="75" t="s">
        <v>259</v>
      </c>
      <c r="M276" s="75" t="s">
        <v>281</v>
      </c>
      <c r="N276" s="75" t="s">
        <v>1141</v>
      </c>
      <c r="O276" s="70"/>
      <c r="P276" s="76" t="s">
        <v>1144</v>
      </c>
      <c r="Q276" s="76" t="s">
        <v>1095</v>
      </c>
      <c r="R276" s="76" t="s">
        <v>1145</v>
      </c>
      <c r="S276" s="76" t="s">
        <v>495</v>
      </c>
      <c r="T276" s="77" t="s">
        <v>287</v>
      </c>
      <c r="U276" s="77" t="s">
        <v>417</v>
      </c>
      <c r="V276" s="76">
        <v>619.58720000000005</v>
      </c>
      <c r="W276" s="76">
        <v>61.859899999999996</v>
      </c>
      <c r="X276" s="78">
        <v>0</v>
      </c>
      <c r="Y276" s="76">
        <v>0</v>
      </c>
      <c r="Z276" s="76">
        <v>0</v>
      </c>
      <c r="AA276" s="76">
        <v>0</v>
      </c>
      <c r="AB276" s="76">
        <v>2020.8</v>
      </c>
      <c r="AC276" s="76">
        <v>61.859899999999996</v>
      </c>
      <c r="AD276" s="76">
        <v>619.58720000000005</v>
      </c>
      <c r="AE276" s="79">
        <v>0</v>
      </c>
      <c r="AF276" s="79">
        <v>0</v>
      </c>
      <c r="AG276" s="76">
        <v>681.44709999999998</v>
      </c>
      <c r="AH276" s="74">
        <v>43101</v>
      </c>
      <c r="AI276" s="74">
        <v>43465</v>
      </c>
      <c r="AJ276" s="93"/>
      <c r="AK276" s="63">
        <f t="shared" si="168"/>
        <v>155.47929999999999</v>
      </c>
      <c r="AL276" s="63">
        <f t="shared" si="169"/>
        <v>154.89689999999999</v>
      </c>
      <c r="AM276" s="63">
        <f t="shared" si="170"/>
        <v>0</v>
      </c>
      <c r="AN276" s="63">
        <f t="shared" si="171"/>
        <v>0</v>
      </c>
      <c r="AO276" s="63">
        <f t="shared" si="172"/>
        <v>0.87360000000000004</v>
      </c>
      <c r="AP276" s="63">
        <f t="shared" si="173"/>
        <v>0</v>
      </c>
      <c r="AQ276" s="63">
        <f t="shared" si="174"/>
        <v>0</v>
      </c>
      <c r="AR276" s="63">
        <f t="shared" si="175"/>
        <v>0</v>
      </c>
      <c r="AS276" s="63">
        <f t="shared" si="176"/>
        <v>0</v>
      </c>
      <c r="AT276" s="64">
        <f t="shared" si="177"/>
        <v>51.923499999999997</v>
      </c>
      <c r="AU276" s="64">
        <f t="shared" si="178"/>
        <v>51.923499999999997</v>
      </c>
      <c r="AV276" s="76">
        <v>51.632299999999994</v>
      </c>
      <c r="AW276" s="76">
        <v>0</v>
      </c>
      <c r="AX276" s="76">
        <v>0</v>
      </c>
      <c r="AY276" s="76">
        <v>0.29120000000000001</v>
      </c>
      <c r="AZ276" s="64">
        <f t="shared" si="179"/>
        <v>0</v>
      </c>
      <c r="BA276" s="76">
        <v>0</v>
      </c>
      <c r="BB276" s="76">
        <v>0</v>
      </c>
      <c r="BC276" s="76">
        <v>0</v>
      </c>
      <c r="BD276" s="64">
        <f t="shared" si="180"/>
        <v>51.632299999999994</v>
      </c>
      <c r="BE276" s="64">
        <f t="shared" si="181"/>
        <v>51.632299999999994</v>
      </c>
      <c r="BF276" s="76">
        <v>51.632299999999994</v>
      </c>
      <c r="BG276" s="76">
        <v>0</v>
      </c>
      <c r="BH276" s="76">
        <v>0</v>
      </c>
      <c r="BI276" s="76">
        <v>0.29120000000000001</v>
      </c>
      <c r="BJ276" s="64">
        <f t="shared" si="182"/>
        <v>0</v>
      </c>
      <c r="BK276" s="76">
        <v>0</v>
      </c>
      <c r="BL276" s="76">
        <v>0</v>
      </c>
      <c r="BM276" s="76">
        <v>0</v>
      </c>
      <c r="BN276" s="76">
        <f t="shared" si="183"/>
        <v>51.923499999999997</v>
      </c>
      <c r="BO276" s="76">
        <f t="shared" si="184"/>
        <v>51.923499999999997</v>
      </c>
      <c r="BP276" s="76">
        <v>51.632299999999994</v>
      </c>
      <c r="BQ276" s="76">
        <v>0</v>
      </c>
      <c r="BR276" s="76">
        <v>0</v>
      </c>
      <c r="BS276" s="76">
        <v>0.29120000000000001</v>
      </c>
      <c r="BT276" s="64">
        <f t="shared" si="185"/>
        <v>0</v>
      </c>
      <c r="BU276" s="76">
        <v>0</v>
      </c>
      <c r="BV276" s="76">
        <v>0</v>
      </c>
      <c r="BW276" s="76">
        <v>0</v>
      </c>
      <c r="BX276" s="76">
        <f t="shared" si="186"/>
        <v>161.6832</v>
      </c>
      <c r="BY276" s="76">
        <f t="shared" si="187"/>
        <v>154.89689999999999</v>
      </c>
      <c r="BZ276" s="76">
        <f t="shared" si="188"/>
        <v>0</v>
      </c>
      <c r="CA276" s="76">
        <f t="shared" si="189"/>
        <v>0</v>
      </c>
      <c r="CB276" s="76">
        <f t="shared" si="190"/>
        <v>6.7862999999999989</v>
      </c>
      <c r="CC276" s="76">
        <f t="shared" si="191"/>
        <v>0</v>
      </c>
      <c r="CD276" s="76">
        <f t="shared" si="192"/>
        <v>0</v>
      </c>
      <c r="CE276" s="76">
        <f t="shared" si="193"/>
        <v>0</v>
      </c>
      <c r="CF276" s="76">
        <f t="shared" si="194"/>
        <v>0</v>
      </c>
      <c r="CG276" s="76">
        <f t="shared" si="195"/>
        <v>51.923499999999997</v>
      </c>
      <c r="CH276" s="76">
        <f t="shared" si="196"/>
        <v>51.923499999999997</v>
      </c>
      <c r="CI276" s="76">
        <v>51.632299999999994</v>
      </c>
      <c r="CJ276" s="76">
        <v>0</v>
      </c>
      <c r="CK276" s="76">
        <v>0</v>
      </c>
      <c r="CL276" s="76">
        <v>0.29120000000000001</v>
      </c>
      <c r="CM276" s="64">
        <f t="shared" si="197"/>
        <v>0</v>
      </c>
      <c r="CN276" s="76">
        <v>0</v>
      </c>
      <c r="CO276" s="76">
        <v>0</v>
      </c>
      <c r="CP276" s="76">
        <v>0</v>
      </c>
      <c r="CQ276" s="64">
        <f t="shared" si="198"/>
        <v>51.923499999999997</v>
      </c>
      <c r="CR276" s="64">
        <f t="shared" si="199"/>
        <v>51.923499999999997</v>
      </c>
      <c r="CS276" s="76">
        <v>51.632299999999994</v>
      </c>
      <c r="CT276" s="76">
        <v>0</v>
      </c>
      <c r="CU276" s="76">
        <v>0</v>
      </c>
      <c r="CV276" s="76">
        <v>0.29120000000000001</v>
      </c>
      <c r="CW276" s="64">
        <f t="shared" si="200"/>
        <v>0</v>
      </c>
      <c r="CX276" s="76">
        <v>0</v>
      </c>
      <c r="CY276" s="76">
        <v>0</v>
      </c>
      <c r="CZ276" s="76">
        <v>0</v>
      </c>
      <c r="DA276" s="64">
        <f t="shared" si="201"/>
        <v>57.836199999999991</v>
      </c>
      <c r="DB276" s="64">
        <f t="shared" si="202"/>
        <v>57.836199999999991</v>
      </c>
      <c r="DC276" s="76">
        <v>51.632299999999994</v>
      </c>
      <c r="DD276" s="76">
        <v>0</v>
      </c>
      <c r="DE276" s="76">
        <v>0</v>
      </c>
      <c r="DF276" s="76">
        <v>6.2038999999999991</v>
      </c>
      <c r="DG276" s="82">
        <f t="shared" si="203"/>
        <v>0</v>
      </c>
      <c r="DH276" s="83">
        <v>0</v>
      </c>
      <c r="DI276" s="83">
        <v>0</v>
      </c>
      <c r="DJ276" s="83">
        <v>0</v>
      </c>
      <c r="DK276" s="67" t="e">
        <f>#REF!+#REF!+#REF!+#REF!</f>
        <v>#REF!</v>
      </c>
      <c r="DL276" s="67" t="e">
        <f>#REF!+#REF!+AK276+BX276</f>
        <v>#REF!</v>
      </c>
      <c r="DM276" s="67" t="e">
        <f>#REF!+#REF!+AL276+BY276</f>
        <v>#REF!</v>
      </c>
      <c r="DN276" s="67" t="e">
        <f>#REF!+#REF!+AM276+BZ276</f>
        <v>#REF!</v>
      </c>
      <c r="DO276" s="67" t="e">
        <f>#REF!+#REF!+AN276+CA276</f>
        <v>#REF!</v>
      </c>
      <c r="DP276" s="67" t="e">
        <f>#REF!+#REF!+AO276+CB276</f>
        <v>#REF!</v>
      </c>
      <c r="DQ276" s="67" t="e">
        <f>#REF!+#REF!+AP276+CC276</f>
        <v>#REF!</v>
      </c>
      <c r="DR276" s="67" t="e">
        <f>#REF!+#REF!+AQ276+CD276</f>
        <v>#REF!</v>
      </c>
      <c r="DS276" s="67" t="e">
        <f>#REF!+#REF!+AR276+CE276</f>
        <v>#REF!</v>
      </c>
      <c r="DT276" s="67" t="e">
        <f>#REF!+#REF!+AS276+CF276</f>
        <v>#REF!</v>
      </c>
      <c r="DU276" s="64" t="e">
        <f>DK276-#REF!</f>
        <v>#REF!</v>
      </c>
      <c r="DV27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6" s="64" t="e">
        <f t="shared" si="204"/>
        <v>#REF!</v>
      </c>
      <c r="DX276" s="64" t="e">
        <f>DN276-Таблица13[[#This Row],[ФОТ20]]</f>
        <v>#REF!</v>
      </c>
      <c r="DY276" s="64" t="e">
        <f>DO276-Таблица13[[#This Row],[ЕСН24]]</f>
        <v>#REF!</v>
      </c>
      <c r="DZ276" s="64" t="e">
        <f t="shared" si="205"/>
        <v>#REF!</v>
      </c>
      <c r="EA27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6" s="64" t="e">
        <f t="shared" si="206"/>
        <v>#REF!</v>
      </c>
      <c r="EC276" s="64" t="e">
        <f t="shared" si="207"/>
        <v>#REF!</v>
      </c>
      <c r="ED276" s="64" t="e">
        <f t="shared" si="208"/>
        <v>#REF!</v>
      </c>
    </row>
    <row r="277" spans="1:134" ht="409.5" hidden="1">
      <c r="A277" s="70" t="s">
        <v>226</v>
      </c>
      <c r="B277" s="70">
        <v>265</v>
      </c>
      <c r="C277" s="71" t="s">
        <v>227</v>
      </c>
      <c r="D277" s="72" t="s">
        <v>228</v>
      </c>
      <c r="E277" s="73">
        <v>1</v>
      </c>
      <c r="F277" s="74" t="s">
        <v>229</v>
      </c>
      <c r="G277" s="73" t="s">
        <v>247</v>
      </c>
      <c r="H277" s="73" t="s">
        <v>278</v>
      </c>
      <c r="I277" s="73" t="s">
        <v>232</v>
      </c>
      <c r="J277" s="14" t="s">
        <v>279</v>
      </c>
      <c r="K277" s="75" t="s">
        <v>263</v>
      </c>
      <c r="L277" s="75" t="s">
        <v>264</v>
      </c>
      <c r="M277" s="75" t="s">
        <v>281</v>
      </c>
      <c r="N277" s="75" t="s">
        <v>1146</v>
      </c>
      <c r="O277" s="70"/>
      <c r="P277" s="76" t="s">
        <v>1147</v>
      </c>
      <c r="Q277" s="76" t="s">
        <v>1148</v>
      </c>
      <c r="R277" s="76" t="s">
        <v>1149</v>
      </c>
      <c r="S277" s="76" t="s">
        <v>495</v>
      </c>
      <c r="T277" s="77" t="s">
        <v>287</v>
      </c>
      <c r="U277" s="77" t="s">
        <v>417</v>
      </c>
      <c r="V277" s="76">
        <v>107.16590000000001</v>
      </c>
      <c r="W277" s="76">
        <v>7.4899999999999994E-2</v>
      </c>
      <c r="X277" s="78">
        <v>0</v>
      </c>
      <c r="Y277" s="76">
        <v>0</v>
      </c>
      <c r="Z277" s="76">
        <v>0</v>
      </c>
      <c r="AA277" s="76">
        <v>0</v>
      </c>
      <c r="AB277" s="76">
        <v>350</v>
      </c>
      <c r="AC277" s="76">
        <v>7.4899999999999994E-2</v>
      </c>
      <c r="AD277" s="76">
        <v>107.16590000000001</v>
      </c>
      <c r="AE277" s="79">
        <v>0</v>
      </c>
      <c r="AF277" s="79">
        <v>0</v>
      </c>
      <c r="AG277" s="76">
        <v>107.24079999999999</v>
      </c>
      <c r="AH277" s="74">
        <v>43101</v>
      </c>
      <c r="AI277" s="74">
        <v>43465</v>
      </c>
      <c r="AJ277" s="93"/>
      <c r="AK277" s="63">
        <f t="shared" si="168"/>
        <v>8.199999999999999E-3</v>
      </c>
      <c r="AL277" s="63">
        <f t="shared" si="169"/>
        <v>0</v>
      </c>
      <c r="AM277" s="63">
        <f t="shared" si="170"/>
        <v>0</v>
      </c>
      <c r="AN277" s="63">
        <f t="shared" si="171"/>
        <v>0</v>
      </c>
      <c r="AO277" s="63">
        <f t="shared" si="172"/>
        <v>8.199999999999999E-3</v>
      </c>
      <c r="AP277" s="63">
        <f t="shared" si="173"/>
        <v>0</v>
      </c>
      <c r="AQ277" s="63">
        <f t="shared" si="174"/>
        <v>0</v>
      </c>
      <c r="AR277" s="63">
        <f t="shared" si="175"/>
        <v>0</v>
      </c>
      <c r="AS277" s="63">
        <f t="shared" si="176"/>
        <v>0</v>
      </c>
      <c r="AT277" s="64">
        <f t="shared" si="177"/>
        <v>8.199999999999999E-3</v>
      </c>
      <c r="AU277" s="64">
        <f t="shared" si="178"/>
        <v>8.199999999999999E-3</v>
      </c>
      <c r="AV277" s="76">
        <v>0</v>
      </c>
      <c r="AW277" s="76">
        <v>0</v>
      </c>
      <c r="AX277" s="76">
        <v>0</v>
      </c>
      <c r="AY277" s="76">
        <v>8.199999999999999E-3</v>
      </c>
      <c r="AZ277" s="64">
        <f t="shared" si="179"/>
        <v>0</v>
      </c>
      <c r="BA277" s="76">
        <v>0</v>
      </c>
      <c r="BB277" s="76">
        <v>0</v>
      </c>
      <c r="BC277" s="76">
        <v>0</v>
      </c>
      <c r="BD277" s="64">
        <f t="shared" si="180"/>
        <v>0</v>
      </c>
      <c r="BE277" s="64">
        <f t="shared" si="181"/>
        <v>0</v>
      </c>
      <c r="BF277" s="76">
        <v>0</v>
      </c>
      <c r="BG277" s="76">
        <v>0</v>
      </c>
      <c r="BH277" s="76">
        <v>0</v>
      </c>
      <c r="BI277" s="76">
        <v>0</v>
      </c>
      <c r="BJ277" s="64">
        <f t="shared" si="182"/>
        <v>0</v>
      </c>
      <c r="BK277" s="76">
        <v>0</v>
      </c>
      <c r="BL277" s="76">
        <v>0</v>
      </c>
      <c r="BM277" s="76">
        <v>0</v>
      </c>
      <c r="BN277" s="76">
        <f t="shared" si="183"/>
        <v>0</v>
      </c>
      <c r="BO277" s="76">
        <f t="shared" si="184"/>
        <v>0</v>
      </c>
      <c r="BP277" s="76">
        <v>0</v>
      </c>
      <c r="BQ277" s="76">
        <v>0</v>
      </c>
      <c r="BR277" s="76">
        <v>0</v>
      </c>
      <c r="BS277" s="76">
        <v>0</v>
      </c>
      <c r="BT277" s="64">
        <f t="shared" si="185"/>
        <v>0</v>
      </c>
      <c r="BU277" s="76">
        <v>0</v>
      </c>
      <c r="BV277" s="76">
        <v>0</v>
      </c>
      <c r="BW277" s="76">
        <v>0</v>
      </c>
      <c r="BX277" s="76">
        <f t="shared" si="186"/>
        <v>26.808700000000002</v>
      </c>
      <c r="BY277" s="76">
        <f t="shared" si="187"/>
        <v>26.791499999999999</v>
      </c>
      <c r="BZ277" s="76">
        <f t="shared" si="188"/>
        <v>0</v>
      </c>
      <c r="CA277" s="76">
        <f t="shared" si="189"/>
        <v>0</v>
      </c>
      <c r="CB277" s="76">
        <f t="shared" si="190"/>
        <v>1.72E-2</v>
      </c>
      <c r="CC277" s="76">
        <f t="shared" si="191"/>
        <v>0</v>
      </c>
      <c r="CD277" s="76">
        <f t="shared" si="192"/>
        <v>0</v>
      </c>
      <c r="CE277" s="76">
        <f t="shared" si="193"/>
        <v>0</v>
      </c>
      <c r="CF277" s="76">
        <f t="shared" si="194"/>
        <v>0</v>
      </c>
      <c r="CG277" s="76">
        <f t="shared" si="195"/>
        <v>0</v>
      </c>
      <c r="CH277" s="76">
        <f t="shared" si="196"/>
        <v>0</v>
      </c>
      <c r="CI277" s="76">
        <v>0</v>
      </c>
      <c r="CJ277" s="76">
        <v>0</v>
      </c>
      <c r="CK277" s="76">
        <v>0</v>
      </c>
      <c r="CL277" s="76">
        <v>0</v>
      </c>
      <c r="CM277" s="64">
        <f t="shared" si="197"/>
        <v>0</v>
      </c>
      <c r="CN277" s="76">
        <v>0</v>
      </c>
      <c r="CO277" s="76">
        <v>0</v>
      </c>
      <c r="CP277" s="76">
        <v>0</v>
      </c>
      <c r="CQ277" s="64">
        <f t="shared" si="198"/>
        <v>12.8681</v>
      </c>
      <c r="CR277" s="64">
        <f t="shared" si="199"/>
        <v>12.8681</v>
      </c>
      <c r="CS277" s="76">
        <v>12.8599</v>
      </c>
      <c r="CT277" s="76">
        <v>0</v>
      </c>
      <c r="CU277" s="76">
        <v>0</v>
      </c>
      <c r="CV277" s="76">
        <v>8.199999999999999E-3</v>
      </c>
      <c r="CW277" s="64">
        <f t="shared" si="200"/>
        <v>0</v>
      </c>
      <c r="CX277" s="76">
        <v>0</v>
      </c>
      <c r="CY277" s="76">
        <v>0</v>
      </c>
      <c r="CZ277" s="76">
        <v>0</v>
      </c>
      <c r="DA277" s="64">
        <f t="shared" si="201"/>
        <v>13.940600000000002</v>
      </c>
      <c r="DB277" s="64">
        <f t="shared" si="202"/>
        <v>13.940600000000002</v>
      </c>
      <c r="DC277" s="76">
        <v>13.931600000000001</v>
      </c>
      <c r="DD277" s="76">
        <v>0</v>
      </c>
      <c r="DE277" s="76">
        <v>0</v>
      </c>
      <c r="DF277" s="76">
        <v>9.0000000000000011E-3</v>
      </c>
      <c r="DG277" s="82">
        <f t="shared" si="203"/>
        <v>0</v>
      </c>
      <c r="DH277" s="83">
        <v>0</v>
      </c>
      <c r="DI277" s="83">
        <v>0</v>
      </c>
      <c r="DJ277" s="83">
        <v>0</v>
      </c>
      <c r="DK277" s="67" t="e">
        <f>#REF!+#REF!+#REF!+#REF!</f>
        <v>#REF!</v>
      </c>
      <c r="DL277" s="67" t="e">
        <f>#REF!+#REF!+AK277+BX277</f>
        <v>#REF!</v>
      </c>
      <c r="DM277" s="67" t="e">
        <f>#REF!+#REF!+AL277+BY277</f>
        <v>#REF!</v>
      </c>
      <c r="DN277" s="67" t="e">
        <f>#REF!+#REF!+AM277+BZ277</f>
        <v>#REF!</v>
      </c>
      <c r="DO277" s="67" t="e">
        <f>#REF!+#REF!+AN277+CA277</f>
        <v>#REF!</v>
      </c>
      <c r="DP277" s="67" t="e">
        <f>#REF!+#REF!+AO277+CB277</f>
        <v>#REF!</v>
      </c>
      <c r="DQ277" s="67" t="e">
        <f>#REF!+#REF!+AP277+CC277</f>
        <v>#REF!</v>
      </c>
      <c r="DR277" s="67" t="e">
        <f>#REF!+#REF!+AQ277+CD277</f>
        <v>#REF!</v>
      </c>
      <c r="DS277" s="67" t="e">
        <f>#REF!+#REF!+AR277+CE277</f>
        <v>#REF!</v>
      </c>
      <c r="DT277" s="67" t="e">
        <f>#REF!+#REF!+AS277+CF277</f>
        <v>#REF!</v>
      </c>
      <c r="DU277" s="64" t="e">
        <f>DK277-#REF!</f>
        <v>#REF!</v>
      </c>
      <c r="DV27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7" s="64" t="e">
        <f t="shared" si="204"/>
        <v>#REF!</v>
      </c>
      <c r="DX277" s="64" t="e">
        <f>DN277-Таблица13[[#This Row],[ФОТ20]]</f>
        <v>#REF!</v>
      </c>
      <c r="DY277" s="64" t="e">
        <f>DO277-Таблица13[[#This Row],[ЕСН24]]</f>
        <v>#REF!</v>
      </c>
      <c r="DZ277" s="64" t="e">
        <f t="shared" si="205"/>
        <v>#REF!</v>
      </c>
      <c r="EA27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7" s="64" t="e">
        <f t="shared" si="206"/>
        <v>#REF!</v>
      </c>
      <c r="EC277" s="64" t="e">
        <f t="shared" si="207"/>
        <v>#REF!</v>
      </c>
      <c r="ED277" s="64" t="e">
        <f t="shared" si="208"/>
        <v>#REF!</v>
      </c>
    </row>
    <row r="278" spans="1:134" ht="45" hidden="1">
      <c r="A278" s="70" t="s">
        <v>226</v>
      </c>
      <c r="B278" s="70">
        <v>266</v>
      </c>
      <c r="C278" s="71" t="s">
        <v>227</v>
      </c>
      <c r="D278" s="72" t="s">
        <v>277</v>
      </c>
      <c r="E278" s="73">
        <v>1</v>
      </c>
      <c r="F278" s="74" t="s">
        <v>229</v>
      </c>
      <c r="G278" s="73" t="s">
        <v>247</v>
      </c>
      <c r="H278" s="73" t="s">
        <v>231</v>
      </c>
      <c r="I278" s="73" t="s">
        <v>232</v>
      </c>
      <c r="J278" s="14" t="s">
        <v>262</v>
      </c>
      <c r="K278" s="75" t="s">
        <v>263</v>
      </c>
      <c r="L278" s="75" t="s">
        <v>280</v>
      </c>
      <c r="M278" s="75" t="s">
        <v>325</v>
      </c>
      <c r="N278" s="75" t="s">
        <v>326</v>
      </c>
      <c r="O278" s="70"/>
      <c r="P278" s="76" t="s">
        <v>1150</v>
      </c>
      <c r="Q278" s="76" t="s">
        <v>1151</v>
      </c>
      <c r="R278" s="76" t="s">
        <v>1152</v>
      </c>
      <c r="S278" s="76" t="s">
        <v>330</v>
      </c>
      <c r="T278" s="77"/>
      <c r="U278" s="77"/>
      <c r="V278" s="76">
        <v>0</v>
      </c>
      <c r="W278" s="76">
        <v>0</v>
      </c>
      <c r="X278" s="78">
        <v>0</v>
      </c>
      <c r="Y278" s="76">
        <v>537.11059999999998</v>
      </c>
      <c r="Z278" s="76">
        <v>0</v>
      </c>
      <c r="AA278" s="76">
        <v>0</v>
      </c>
      <c r="AB278" s="76">
        <v>1841.3</v>
      </c>
      <c r="AC278" s="76">
        <v>537.11059999999998</v>
      </c>
      <c r="AD278" s="76">
        <v>0</v>
      </c>
      <c r="AE278" s="79">
        <v>0</v>
      </c>
      <c r="AF278" s="79">
        <v>0</v>
      </c>
      <c r="AG278" s="76">
        <v>537.11059999999998</v>
      </c>
      <c r="AH278" s="74">
        <v>43276</v>
      </c>
      <c r="AI278" s="74">
        <v>43383</v>
      </c>
      <c r="AJ278" s="93" t="s">
        <v>331</v>
      </c>
      <c r="AK278" s="63">
        <f t="shared" si="168"/>
        <v>0</v>
      </c>
      <c r="AL278" s="63">
        <f t="shared" si="169"/>
        <v>0</v>
      </c>
      <c r="AM278" s="63">
        <f t="shared" si="170"/>
        <v>0</v>
      </c>
      <c r="AN278" s="63">
        <f t="shared" si="171"/>
        <v>0</v>
      </c>
      <c r="AO278" s="63">
        <f t="shared" si="172"/>
        <v>0</v>
      </c>
      <c r="AP278" s="63">
        <f t="shared" si="173"/>
        <v>214.8442</v>
      </c>
      <c r="AQ278" s="63">
        <f t="shared" si="174"/>
        <v>214.8442</v>
      </c>
      <c r="AR278" s="63">
        <f t="shared" si="175"/>
        <v>0</v>
      </c>
      <c r="AS278" s="63">
        <f t="shared" si="176"/>
        <v>0</v>
      </c>
      <c r="AT278" s="64">
        <f t="shared" si="177"/>
        <v>0</v>
      </c>
      <c r="AU278" s="64">
        <f t="shared" si="178"/>
        <v>0</v>
      </c>
      <c r="AV278" s="76">
        <v>0</v>
      </c>
      <c r="AW278" s="76">
        <v>0</v>
      </c>
      <c r="AX278" s="76">
        <v>0</v>
      </c>
      <c r="AY278" s="76">
        <v>0</v>
      </c>
      <c r="AZ278" s="64">
        <f t="shared" si="179"/>
        <v>0</v>
      </c>
      <c r="BA278" s="76">
        <v>0</v>
      </c>
      <c r="BB278" s="76">
        <v>0</v>
      </c>
      <c r="BC278" s="76">
        <v>0</v>
      </c>
      <c r="BD278" s="64">
        <f t="shared" si="180"/>
        <v>0</v>
      </c>
      <c r="BE278" s="64">
        <f t="shared" si="181"/>
        <v>0</v>
      </c>
      <c r="BF278" s="76">
        <v>0</v>
      </c>
      <c r="BG278" s="76">
        <v>0</v>
      </c>
      <c r="BH278" s="76">
        <v>0</v>
      </c>
      <c r="BI278" s="76">
        <v>0</v>
      </c>
      <c r="BJ278" s="64">
        <f t="shared" si="182"/>
        <v>0</v>
      </c>
      <c r="BK278" s="76">
        <v>0</v>
      </c>
      <c r="BL278" s="76">
        <v>0</v>
      </c>
      <c r="BM278" s="76">
        <v>0</v>
      </c>
      <c r="BN278" s="76">
        <f t="shared" si="183"/>
        <v>214.8442</v>
      </c>
      <c r="BO278" s="76">
        <f t="shared" si="184"/>
        <v>0</v>
      </c>
      <c r="BP278" s="76">
        <v>0</v>
      </c>
      <c r="BQ278" s="76">
        <v>0</v>
      </c>
      <c r="BR278" s="76">
        <v>0</v>
      </c>
      <c r="BS278" s="76">
        <v>0</v>
      </c>
      <c r="BT278" s="64">
        <f t="shared" si="185"/>
        <v>214.8442</v>
      </c>
      <c r="BU278" s="76">
        <v>214.8442</v>
      </c>
      <c r="BV278" s="76">
        <v>0</v>
      </c>
      <c r="BW278" s="76">
        <v>0</v>
      </c>
      <c r="BX278" s="76">
        <f t="shared" si="186"/>
        <v>0</v>
      </c>
      <c r="BY278" s="76">
        <f t="shared" si="187"/>
        <v>0</v>
      </c>
      <c r="BZ278" s="76">
        <f t="shared" si="188"/>
        <v>0</v>
      </c>
      <c r="CA278" s="76">
        <f t="shared" si="189"/>
        <v>0</v>
      </c>
      <c r="CB278" s="76">
        <f t="shared" si="190"/>
        <v>0</v>
      </c>
      <c r="CC278" s="76">
        <f t="shared" si="191"/>
        <v>53.711099999999995</v>
      </c>
      <c r="CD278" s="76">
        <f t="shared" si="192"/>
        <v>53.711099999999995</v>
      </c>
      <c r="CE278" s="76">
        <f t="shared" si="193"/>
        <v>0</v>
      </c>
      <c r="CF278" s="76">
        <f t="shared" si="194"/>
        <v>0</v>
      </c>
      <c r="CG278" s="76">
        <f t="shared" si="195"/>
        <v>53.711099999999995</v>
      </c>
      <c r="CH278" s="76">
        <f t="shared" si="196"/>
        <v>0</v>
      </c>
      <c r="CI278" s="76">
        <v>0</v>
      </c>
      <c r="CJ278" s="76">
        <v>0</v>
      </c>
      <c r="CK278" s="76">
        <v>0</v>
      </c>
      <c r="CL278" s="76">
        <v>0</v>
      </c>
      <c r="CM278" s="64">
        <f t="shared" si="197"/>
        <v>53.711099999999995</v>
      </c>
      <c r="CN278" s="76">
        <v>53.711099999999995</v>
      </c>
      <c r="CO278" s="76">
        <v>0</v>
      </c>
      <c r="CP278" s="76">
        <v>0</v>
      </c>
      <c r="CQ278" s="64">
        <f t="shared" si="198"/>
        <v>0</v>
      </c>
      <c r="CR278" s="64">
        <f t="shared" si="199"/>
        <v>0</v>
      </c>
      <c r="CS278" s="76">
        <v>0</v>
      </c>
      <c r="CT278" s="76">
        <v>0</v>
      </c>
      <c r="CU278" s="76">
        <v>0</v>
      </c>
      <c r="CV278" s="76">
        <v>0</v>
      </c>
      <c r="CW278" s="64">
        <f t="shared" si="200"/>
        <v>0</v>
      </c>
      <c r="CX278" s="76">
        <v>0</v>
      </c>
      <c r="CY278" s="76">
        <v>0</v>
      </c>
      <c r="CZ278" s="76">
        <v>0</v>
      </c>
      <c r="DA278" s="64">
        <f t="shared" si="201"/>
        <v>0</v>
      </c>
      <c r="DB278" s="64">
        <f t="shared" si="202"/>
        <v>0</v>
      </c>
      <c r="DC278" s="76">
        <v>0</v>
      </c>
      <c r="DD278" s="76">
        <v>0</v>
      </c>
      <c r="DE278" s="76">
        <v>0</v>
      </c>
      <c r="DF278" s="76">
        <v>0</v>
      </c>
      <c r="DG278" s="82">
        <f t="shared" si="203"/>
        <v>0</v>
      </c>
      <c r="DH278" s="83">
        <v>0</v>
      </c>
      <c r="DI278" s="83">
        <v>0</v>
      </c>
      <c r="DJ278" s="83">
        <v>0</v>
      </c>
      <c r="DK278" s="67" t="e">
        <f>#REF!+#REF!+#REF!+#REF!</f>
        <v>#REF!</v>
      </c>
      <c r="DL278" s="67" t="e">
        <f>#REF!+#REF!+AK278+BX278</f>
        <v>#REF!</v>
      </c>
      <c r="DM278" s="67" t="e">
        <f>#REF!+#REF!+AL278+BY278</f>
        <v>#REF!</v>
      </c>
      <c r="DN278" s="67" t="e">
        <f>#REF!+#REF!+AM278+BZ278</f>
        <v>#REF!</v>
      </c>
      <c r="DO278" s="67" t="e">
        <f>#REF!+#REF!+AN278+CA278</f>
        <v>#REF!</v>
      </c>
      <c r="DP278" s="67" t="e">
        <f>#REF!+#REF!+AO278+CB278</f>
        <v>#REF!</v>
      </c>
      <c r="DQ278" s="67" t="e">
        <f>#REF!+#REF!+AP278+CC278</f>
        <v>#REF!</v>
      </c>
      <c r="DR278" s="67" t="e">
        <f>#REF!+#REF!+AQ278+CD278</f>
        <v>#REF!</v>
      </c>
      <c r="DS278" s="67" t="e">
        <f>#REF!+#REF!+AR278+CE278</f>
        <v>#REF!</v>
      </c>
      <c r="DT278" s="67" t="e">
        <f>#REF!+#REF!+AS278+CF278</f>
        <v>#REF!</v>
      </c>
      <c r="DU278" s="64" t="e">
        <f>DK278-#REF!</f>
        <v>#REF!</v>
      </c>
      <c r="DV27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8" s="64" t="e">
        <f t="shared" si="204"/>
        <v>#REF!</v>
      </c>
      <c r="DX278" s="64" t="e">
        <f>DN278-Таблица13[[#This Row],[ФОТ20]]</f>
        <v>#REF!</v>
      </c>
      <c r="DY278" s="64" t="e">
        <f>DO278-Таблица13[[#This Row],[ЕСН24]]</f>
        <v>#REF!</v>
      </c>
      <c r="DZ278" s="64" t="e">
        <f t="shared" si="205"/>
        <v>#REF!</v>
      </c>
      <c r="EA27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8" s="64" t="e">
        <f t="shared" si="206"/>
        <v>#REF!</v>
      </c>
      <c r="EC278" s="64" t="e">
        <f t="shared" si="207"/>
        <v>#REF!</v>
      </c>
      <c r="ED278" s="64" t="e">
        <f t="shared" si="208"/>
        <v>#REF!</v>
      </c>
    </row>
    <row r="279" spans="1:134" ht="45" hidden="1">
      <c r="A279" s="70" t="s">
        <v>226</v>
      </c>
      <c r="B279" s="70">
        <v>267</v>
      </c>
      <c r="C279" s="71" t="s">
        <v>227</v>
      </c>
      <c r="D279" s="72" t="s">
        <v>277</v>
      </c>
      <c r="E279" s="73">
        <v>1</v>
      </c>
      <c r="F279" s="74" t="s">
        <v>229</v>
      </c>
      <c r="G279" s="73" t="s">
        <v>247</v>
      </c>
      <c r="H279" s="73" t="s">
        <v>231</v>
      </c>
      <c r="I279" s="73" t="s">
        <v>232</v>
      </c>
      <c r="J279" s="14" t="s">
        <v>262</v>
      </c>
      <c r="K279" s="75" t="s">
        <v>263</v>
      </c>
      <c r="L279" s="75" t="s">
        <v>280</v>
      </c>
      <c r="M279" s="75" t="s">
        <v>325</v>
      </c>
      <c r="N279" s="75" t="s">
        <v>1153</v>
      </c>
      <c r="O279" s="70"/>
      <c r="P279" s="76" t="s">
        <v>1154</v>
      </c>
      <c r="Q279" s="76" t="s">
        <v>1155</v>
      </c>
      <c r="R279" s="76" t="s">
        <v>1156</v>
      </c>
      <c r="S279" s="76" t="s">
        <v>330</v>
      </c>
      <c r="T279" s="77"/>
      <c r="U279" s="77"/>
      <c r="V279" s="76">
        <v>0</v>
      </c>
      <c r="W279" s="76">
        <v>0</v>
      </c>
      <c r="X279" s="78">
        <v>0</v>
      </c>
      <c r="Y279" s="76">
        <v>54.409599999999998</v>
      </c>
      <c r="Z279" s="76">
        <v>1.8492999999999999</v>
      </c>
      <c r="AA279" s="76">
        <v>2.0811999999999999</v>
      </c>
      <c r="AB279" s="76">
        <v>183.96250000000001</v>
      </c>
      <c r="AC279" s="76">
        <v>58.3401</v>
      </c>
      <c r="AD279" s="76">
        <v>0</v>
      </c>
      <c r="AE279" s="79">
        <v>0</v>
      </c>
      <c r="AF279" s="79">
        <v>0</v>
      </c>
      <c r="AG279" s="76">
        <v>58.3401</v>
      </c>
      <c r="AH279" s="74">
        <v>43276</v>
      </c>
      <c r="AI279" s="74">
        <v>43383</v>
      </c>
      <c r="AJ279" s="93" t="s">
        <v>331</v>
      </c>
      <c r="AK279" s="63">
        <f t="shared" si="168"/>
        <v>0</v>
      </c>
      <c r="AL279" s="63">
        <f t="shared" si="169"/>
        <v>0</v>
      </c>
      <c r="AM279" s="63">
        <f t="shared" si="170"/>
        <v>0</v>
      </c>
      <c r="AN279" s="63">
        <f t="shared" si="171"/>
        <v>0</v>
      </c>
      <c r="AO279" s="63">
        <f t="shared" si="172"/>
        <v>0</v>
      </c>
      <c r="AP279" s="63">
        <f t="shared" si="173"/>
        <v>58.340199999999996</v>
      </c>
      <c r="AQ279" s="63">
        <f t="shared" si="174"/>
        <v>54.409700000000001</v>
      </c>
      <c r="AR279" s="63">
        <f t="shared" si="175"/>
        <v>1.8493000000000002</v>
      </c>
      <c r="AS279" s="63">
        <f t="shared" si="176"/>
        <v>2.0811999999999999</v>
      </c>
      <c r="AT279" s="64">
        <f t="shared" si="177"/>
        <v>16.322900000000001</v>
      </c>
      <c r="AU279" s="64">
        <f t="shared" si="178"/>
        <v>0</v>
      </c>
      <c r="AV279" s="76">
        <v>0</v>
      </c>
      <c r="AW279" s="76">
        <v>0</v>
      </c>
      <c r="AX279" s="76">
        <v>0</v>
      </c>
      <c r="AY279" s="76">
        <v>0</v>
      </c>
      <c r="AZ279" s="64">
        <f t="shared" si="179"/>
        <v>17.548500000000001</v>
      </c>
      <c r="BA279" s="76">
        <v>16.322900000000001</v>
      </c>
      <c r="BB279" s="76">
        <v>0.60119999999999996</v>
      </c>
      <c r="BC279" s="76">
        <v>0.62439999999999996</v>
      </c>
      <c r="BD279" s="64">
        <f t="shared" si="180"/>
        <v>35.0139</v>
      </c>
      <c r="BE279" s="64">
        <f t="shared" si="181"/>
        <v>0</v>
      </c>
      <c r="BF279" s="76">
        <v>0</v>
      </c>
      <c r="BG279" s="76">
        <v>0</v>
      </c>
      <c r="BH279" s="76">
        <v>0</v>
      </c>
      <c r="BI279" s="76">
        <v>0</v>
      </c>
      <c r="BJ279" s="64">
        <f t="shared" si="182"/>
        <v>35.0139</v>
      </c>
      <c r="BK279" s="76">
        <v>32.645800000000001</v>
      </c>
      <c r="BL279" s="76">
        <v>1.1194000000000002</v>
      </c>
      <c r="BM279" s="76">
        <v>1.2486999999999999</v>
      </c>
      <c r="BN279" s="76">
        <f t="shared" si="183"/>
        <v>5.7778</v>
      </c>
      <c r="BO279" s="76">
        <f t="shared" si="184"/>
        <v>0</v>
      </c>
      <c r="BP279" s="76">
        <v>0</v>
      </c>
      <c r="BQ279" s="76">
        <v>0</v>
      </c>
      <c r="BR279" s="76">
        <v>0</v>
      </c>
      <c r="BS279" s="76">
        <v>0</v>
      </c>
      <c r="BT279" s="64">
        <f t="shared" si="185"/>
        <v>5.7778</v>
      </c>
      <c r="BU279" s="76">
        <v>5.4409999999999998</v>
      </c>
      <c r="BV279" s="76">
        <v>0.12870000000000001</v>
      </c>
      <c r="BW279" s="76">
        <v>0.20810000000000001</v>
      </c>
      <c r="BX279" s="76">
        <f t="shared" si="186"/>
        <v>0</v>
      </c>
      <c r="BY279" s="76">
        <f t="shared" si="187"/>
        <v>0</v>
      </c>
      <c r="BZ279" s="76">
        <f t="shared" si="188"/>
        <v>0</v>
      </c>
      <c r="CA279" s="76">
        <f t="shared" si="189"/>
        <v>0</v>
      </c>
      <c r="CB279" s="76">
        <f t="shared" si="190"/>
        <v>0</v>
      </c>
      <c r="CC279" s="76">
        <f t="shared" si="191"/>
        <v>0</v>
      </c>
      <c r="CD279" s="76">
        <f t="shared" si="192"/>
        <v>0</v>
      </c>
      <c r="CE279" s="76">
        <f t="shared" si="193"/>
        <v>0</v>
      </c>
      <c r="CF279" s="76">
        <f t="shared" si="194"/>
        <v>0</v>
      </c>
      <c r="CG279" s="76">
        <f t="shared" si="195"/>
        <v>0</v>
      </c>
      <c r="CH279" s="76">
        <f t="shared" si="196"/>
        <v>0</v>
      </c>
      <c r="CI279" s="76">
        <v>0</v>
      </c>
      <c r="CJ279" s="76">
        <v>0</v>
      </c>
      <c r="CK279" s="76">
        <v>0</v>
      </c>
      <c r="CL279" s="76">
        <v>0</v>
      </c>
      <c r="CM279" s="64">
        <f t="shared" si="197"/>
        <v>0</v>
      </c>
      <c r="CN279" s="76">
        <v>0</v>
      </c>
      <c r="CO279" s="76">
        <v>0</v>
      </c>
      <c r="CP279" s="76">
        <v>0</v>
      </c>
      <c r="CQ279" s="64">
        <f t="shared" si="198"/>
        <v>0</v>
      </c>
      <c r="CR279" s="64">
        <f t="shared" si="199"/>
        <v>0</v>
      </c>
      <c r="CS279" s="76">
        <v>0</v>
      </c>
      <c r="CT279" s="76">
        <v>0</v>
      </c>
      <c r="CU279" s="76">
        <v>0</v>
      </c>
      <c r="CV279" s="76">
        <v>0</v>
      </c>
      <c r="CW279" s="64">
        <f t="shared" si="200"/>
        <v>0</v>
      </c>
      <c r="CX279" s="76">
        <v>0</v>
      </c>
      <c r="CY279" s="76">
        <v>0</v>
      </c>
      <c r="CZ279" s="76">
        <v>0</v>
      </c>
      <c r="DA279" s="64">
        <f t="shared" si="201"/>
        <v>0</v>
      </c>
      <c r="DB279" s="64">
        <f t="shared" si="202"/>
        <v>0</v>
      </c>
      <c r="DC279" s="76">
        <v>0</v>
      </c>
      <c r="DD279" s="76">
        <v>0</v>
      </c>
      <c r="DE279" s="76">
        <v>0</v>
      </c>
      <c r="DF279" s="76">
        <v>0</v>
      </c>
      <c r="DG279" s="82">
        <f t="shared" si="203"/>
        <v>0</v>
      </c>
      <c r="DH279" s="83">
        <v>0</v>
      </c>
      <c r="DI279" s="83">
        <v>0</v>
      </c>
      <c r="DJ279" s="83">
        <v>0</v>
      </c>
      <c r="DK279" s="67" t="e">
        <f>#REF!+#REF!+#REF!+#REF!</f>
        <v>#REF!</v>
      </c>
      <c r="DL279" s="67" t="e">
        <f>#REF!+#REF!+AK279+BX279</f>
        <v>#REF!</v>
      </c>
      <c r="DM279" s="67" t="e">
        <f>#REF!+#REF!+AL279+BY279</f>
        <v>#REF!</v>
      </c>
      <c r="DN279" s="67" t="e">
        <f>#REF!+#REF!+AM279+BZ279</f>
        <v>#REF!</v>
      </c>
      <c r="DO279" s="67" t="e">
        <f>#REF!+#REF!+AN279+CA279</f>
        <v>#REF!</v>
      </c>
      <c r="DP279" s="67" t="e">
        <f>#REF!+#REF!+AO279+CB279</f>
        <v>#REF!</v>
      </c>
      <c r="DQ279" s="67" t="e">
        <f>#REF!+#REF!+AP279+CC279</f>
        <v>#REF!</v>
      </c>
      <c r="DR279" s="67" t="e">
        <f>#REF!+#REF!+AQ279+CD279</f>
        <v>#REF!</v>
      </c>
      <c r="DS279" s="67" t="e">
        <f>#REF!+#REF!+AR279+CE279</f>
        <v>#REF!</v>
      </c>
      <c r="DT279" s="67" t="e">
        <f>#REF!+#REF!+AS279+CF279</f>
        <v>#REF!</v>
      </c>
      <c r="DU279" s="64" t="e">
        <f>DK279-#REF!</f>
        <v>#REF!</v>
      </c>
      <c r="DV27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79" s="64" t="e">
        <f t="shared" si="204"/>
        <v>#REF!</v>
      </c>
      <c r="DX279" s="64" t="e">
        <f>DN279-Таблица13[[#This Row],[ФОТ20]]</f>
        <v>#REF!</v>
      </c>
      <c r="DY279" s="64" t="e">
        <f>DO279-Таблица13[[#This Row],[ЕСН24]]</f>
        <v>#REF!</v>
      </c>
      <c r="DZ279" s="64" t="e">
        <f t="shared" si="205"/>
        <v>#REF!</v>
      </c>
      <c r="EA27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79" s="64" t="e">
        <f t="shared" si="206"/>
        <v>#REF!</v>
      </c>
      <c r="EC279" s="64" t="e">
        <f t="shared" si="207"/>
        <v>#REF!</v>
      </c>
      <c r="ED279" s="64" t="e">
        <f t="shared" si="208"/>
        <v>#REF!</v>
      </c>
    </row>
    <row r="280" spans="1:134" ht="45" hidden="1">
      <c r="A280" s="70" t="s">
        <v>226</v>
      </c>
      <c r="B280" s="70">
        <v>268</v>
      </c>
      <c r="C280" s="71" t="s">
        <v>227</v>
      </c>
      <c r="D280" s="72" t="s">
        <v>277</v>
      </c>
      <c r="E280" s="73">
        <v>1</v>
      </c>
      <c r="F280" s="74" t="s">
        <v>229</v>
      </c>
      <c r="G280" s="73" t="s">
        <v>247</v>
      </c>
      <c r="H280" s="73" t="s">
        <v>231</v>
      </c>
      <c r="I280" s="73" t="s">
        <v>232</v>
      </c>
      <c r="J280" s="14" t="s">
        <v>262</v>
      </c>
      <c r="K280" s="75" t="s">
        <v>263</v>
      </c>
      <c r="L280" s="75" t="s">
        <v>280</v>
      </c>
      <c r="M280" s="75" t="s">
        <v>325</v>
      </c>
      <c r="N280" s="75" t="s">
        <v>326</v>
      </c>
      <c r="O280" s="70"/>
      <c r="P280" s="76" t="s">
        <v>1157</v>
      </c>
      <c r="Q280" s="76" t="s">
        <v>1158</v>
      </c>
      <c r="R280" s="76" t="s">
        <v>1159</v>
      </c>
      <c r="S280" s="76" t="s">
        <v>330</v>
      </c>
      <c r="T280" s="77"/>
      <c r="U280" s="77"/>
      <c r="V280" s="76">
        <v>0</v>
      </c>
      <c r="W280" s="76">
        <v>0</v>
      </c>
      <c r="X280" s="78">
        <v>0</v>
      </c>
      <c r="Y280" s="76">
        <v>56.066699999999997</v>
      </c>
      <c r="Z280" s="76">
        <v>20.572700000000001</v>
      </c>
      <c r="AA280" s="76">
        <v>569.83929999999998</v>
      </c>
      <c r="AB280" s="76">
        <v>198.5</v>
      </c>
      <c r="AC280" s="76">
        <v>646.4787</v>
      </c>
      <c r="AD280" s="76">
        <v>0</v>
      </c>
      <c r="AE280" s="79">
        <v>0</v>
      </c>
      <c r="AF280" s="79">
        <v>0</v>
      </c>
      <c r="AG280" s="76">
        <v>646.4787</v>
      </c>
      <c r="AH280" s="74">
        <v>43276</v>
      </c>
      <c r="AI280" s="74">
        <v>43383</v>
      </c>
      <c r="AJ280" s="93" t="s">
        <v>331</v>
      </c>
      <c r="AK280" s="63">
        <f t="shared" si="168"/>
        <v>0</v>
      </c>
      <c r="AL280" s="63">
        <f t="shared" si="169"/>
        <v>0</v>
      </c>
      <c r="AM280" s="63">
        <f t="shared" si="170"/>
        <v>0</v>
      </c>
      <c r="AN280" s="63">
        <f t="shared" si="171"/>
        <v>0</v>
      </c>
      <c r="AO280" s="63">
        <f t="shared" si="172"/>
        <v>0</v>
      </c>
      <c r="AP280" s="63">
        <f t="shared" si="173"/>
        <v>635.26549999999997</v>
      </c>
      <c r="AQ280" s="63">
        <f t="shared" si="174"/>
        <v>44.853400000000008</v>
      </c>
      <c r="AR280" s="63">
        <f t="shared" si="175"/>
        <v>20.572700000000001</v>
      </c>
      <c r="AS280" s="63">
        <f t="shared" si="176"/>
        <v>569.83940000000007</v>
      </c>
      <c r="AT280" s="64">
        <f t="shared" si="177"/>
        <v>16.82</v>
      </c>
      <c r="AU280" s="64">
        <f t="shared" si="178"/>
        <v>0</v>
      </c>
      <c r="AV280" s="76">
        <v>0</v>
      </c>
      <c r="AW280" s="76">
        <v>0</v>
      </c>
      <c r="AX280" s="76">
        <v>0</v>
      </c>
      <c r="AY280" s="76">
        <v>0</v>
      </c>
      <c r="AZ280" s="64">
        <f t="shared" si="179"/>
        <v>312.02610000000004</v>
      </c>
      <c r="BA280" s="76">
        <v>16.82</v>
      </c>
      <c r="BB280" s="76">
        <v>10.2864</v>
      </c>
      <c r="BC280" s="76">
        <v>284.91970000000003</v>
      </c>
      <c r="BD280" s="64">
        <f t="shared" si="180"/>
        <v>316.53629999999998</v>
      </c>
      <c r="BE280" s="64">
        <f t="shared" si="181"/>
        <v>0</v>
      </c>
      <c r="BF280" s="76">
        <v>0</v>
      </c>
      <c r="BG280" s="76">
        <v>0</v>
      </c>
      <c r="BH280" s="76">
        <v>0</v>
      </c>
      <c r="BI280" s="76">
        <v>0</v>
      </c>
      <c r="BJ280" s="64">
        <f t="shared" si="182"/>
        <v>316.53629999999998</v>
      </c>
      <c r="BK280" s="76">
        <v>22.4267</v>
      </c>
      <c r="BL280" s="76">
        <v>9.2577000000000016</v>
      </c>
      <c r="BM280" s="76">
        <v>284.8519</v>
      </c>
      <c r="BN280" s="76">
        <f t="shared" si="183"/>
        <v>6.7031000000000001</v>
      </c>
      <c r="BO280" s="76">
        <f t="shared" si="184"/>
        <v>0</v>
      </c>
      <c r="BP280" s="76">
        <v>0</v>
      </c>
      <c r="BQ280" s="76">
        <v>0</v>
      </c>
      <c r="BR280" s="76">
        <v>0</v>
      </c>
      <c r="BS280" s="76">
        <v>0</v>
      </c>
      <c r="BT280" s="64">
        <f t="shared" si="185"/>
        <v>6.7031000000000001</v>
      </c>
      <c r="BU280" s="76">
        <v>5.6067</v>
      </c>
      <c r="BV280" s="76">
        <v>1.0286</v>
      </c>
      <c r="BW280" s="76">
        <v>6.7799999999999999E-2</v>
      </c>
      <c r="BX280" s="76">
        <f t="shared" si="186"/>
        <v>0</v>
      </c>
      <c r="BY280" s="76">
        <f t="shared" si="187"/>
        <v>0</v>
      </c>
      <c r="BZ280" s="76">
        <f t="shared" si="188"/>
        <v>0</v>
      </c>
      <c r="CA280" s="76">
        <f t="shared" si="189"/>
        <v>0</v>
      </c>
      <c r="CB280" s="76">
        <f t="shared" si="190"/>
        <v>0</v>
      </c>
      <c r="CC280" s="76">
        <f t="shared" si="191"/>
        <v>0</v>
      </c>
      <c r="CD280" s="76">
        <f t="shared" si="192"/>
        <v>0</v>
      </c>
      <c r="CE280" s="76">
        <f t="shared" si="193"/>
        <v>0</v>
      </c>
      <c r="CF280" s="76">
        <f t="shared" si="194"/>
        <v>0</v>
      </c>
      <c r="CG280" s="76">
        <f t="shared" si="195"/>
        <v>0</v>
      </c>
      <c r="CH280" s="76">
        <f t="shared" si="196"/>
        <v>0</v>
      </c>
      <c r="CI280" s="76">
        <v>0</v>
      </c>
      <c r="CJ280" s="76">
        <v>0</v>
      </c>
      <c r="CK280" s="76">
        <v>0</v>
      </c>
      <c r="CL280" s="76">
        <v>0</v>
      </c>
      <c r="CM280" s="64">
        <f t="shared" si="197"/>
        <v>0</v>
      </c>
      <c r="CN280" s="76">
        <v>0</v>
      </c>
      <c r="CO280" s="76">
        <v>0</v>
      </c>
      <c r="CP280" s="76">
        <v>0</v>
      </c>
      <c r="CQ280" s="64">
        <f t="shared" si="198"/>
        <v>0</v>
      </c>
      <c r="CR280" s="64">
        <f t="shared" si="199"/>
        <v>0</v>
      </c>
      <c r="CS280" s="76">
        <v>0</v>
      </c>
      <c r="CT280" s="76">
        <v>0</v>
      </c>
      <c r="CU280" s="76">
        <v>0</v>
      </c>
      <c r="CV280" s="76">
        <v>0</v>
      </c>
      <c r="CW280" s="64">
        <f t="shared" si="200"/>
        <v>0</v>
      </c>
      <c r="CX280" s="76">
        <v>0</v>
      </c>
      <c r="CY280" s="76">
        <v>0</v>
      </c>
      <c r="CZ280" s="76">
        <v>0</v>
      </c>
      <c r="DA280" s="64">
        <f t="shared" si="201"/>
        <v>0</v>
      </c>
      <c r="DB280" s="64">
        <f t="shared" si="202"/>
        <v>0</v>
      </c>
      <c r="DC280" s="76">
        <v>0</v>
      </c>
      <c r="DD280" s="76">
        <v>0</v>
      </c>
      <c r="DE280" s="76">
        <v>0</v>
      </c>
      <c r="DF280" s="76">
        <v>0</v>
      </c>
      <c r="DG280" s="82">
        <f t="shared" si="203"/>
        <v>0</v>
      </c>
      <c r="DH280" s="83">
        <v>0</v>
      </c>
      <c r="DI280" s="83">
        <v>0</v>
      </c>
      <c r="DJ280" s="83">
        <v>0</v>
      </c>
      <c r="DK280" s="67" t="e">
        <f>#REF!+#REF!+#REF!+#REF!</f>
        <v>#REF!</v>
      </c>
      <c r="DL280" s="67" t="e">
        <f>#REF!+#REF!+AK280+BX280</f>
        <v>#REF!</v>
      </c>
      <c r="DM280" s="67" t="e">
        <f>#REF!+#REF!+AL280+BY280</f>
        <v>#REF!</v>
      </c>
      <c r="DN280" s="67" t="e">
        <f>#REF!+#REF!+AM280+BZ280</f>
        <v>#REF!</v>
      </c>
      <c r="DO280" s="67" t="e">
        <f>#REF!+#REF!+AN280+CA280</f>
        <v>#REF!</v>
      </c>
      <c r="DP280" s="67" t="e">
        <f>#REF!+#REF!+AO280+CB280</f>
        <v>#REF!</v>
      </c>
      <c r="DQ280" s="67" t="e">
        <f>#REF!+#REF!+AP280+CC280</f>
        <v>#REF!</v>
      </c>
      <c r="DR280" s="67" t="e">
        <f>#REF!+#REF!+AQ280+CD280</f>
        <v>#REF!</v>
      </c>
      <c r="DS280" s="67" t="e">
        <f>#REF!+#REF!+AR280+CE280</f>
        <v>#REF!</v>
      </c>
      <c r="DT280" s="67" t="e">
        <f>#REF!+#REF!+AS280+CF280</f>
        <v>#REF!</v>
      </c>
      <c r="DU280" s="64" t="e">
        <f>DK280-#REF!</f>
        <v>#REF!</v>
      </c>
      <c r="DV28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0" s="64" t="e">
        <f t="shared" si="204"/>
        <v>#REF!</v>
      </c>
      <c r="DX280" s="64" t="e">
        <f>DN280-Таблица13[[#This Row],[ФОТ20]]</f>
        <v>#REF!</v>
      </c>
      <c r="DY280" s="64" t="e">
        <f>DO280-Таблица13[[#This Row],[ЕСН24]]</f>
        <v>#REF!</v>
      </c>
      <c r="DZ280" s="64" t="e">
        <f t="shared" si="205"/>
        <v>#REF!</v>
      </c>
      <c r="EA28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0" s="64" t="e">
        <f t="shared" si="206"/>
        <v>#REF!</v>
      </c>
      <c r="EC280" s="64" t="e">
        <f t="shared" si="207"/>
        <v>#REF!</v>
      </c>
      <c r="ED280" s="64" t="e">
        <f t="shared" si="208"/>
        <v>#REF!</v>
      </c>
    </row>
    <row r="281" spans="1:134" ht="45" hidden="1">
      <c r="A281" s="70" t="s">
        <v>226</v>
      </c>
      <c r="B281" s="70">
        <v>269</v>
      </c>
      <c r="C281" s="71" t="s">
        <v>227</v>
      </c>
      <c r="D281" s="72" t="s">
        <v>277</v>
      </c>
      <c r="E281" s="73">
        <v>1</v>
      </c>
      <c r="F281" s="74" t="s">
        <v>229</v>
      </c>
      <c r="G281" s="73" t="s">
        <v>247</v>
      </c>
      <c r="H281" s="73" t="s">
        <v>231</v>
      </c>
      <c r="I281" s="73" t="s">
        <v>232</v>
      </c>
      <c r="J281" s="14" t="s">
        <v>262</v>
      </c>
      <c r="K281" s="75" t="s">
        <v>263</v>
      </c>
      <c r="L281" s="75" t="s">
        <v>280</v>
      </c>
      <c r="M281" s="75" t="s">
        <v>325</v>
      </c>
      <c r="N281" s="75" t="s">
        <v>326</v>
      </c>
      <c r="O281" s="70"/>
      <c r="P281" s="76" t="s">
        <v>1160</v>
      </c>
      <c r="Q281" s="76" t="s">
        <v>1161</v>
      </c>
      <c r="R281" s="76" t="s">
        <v>1162</v>
      </c>
      <c r="S281" s="76" t="s">
        <v>330</v>
      </c>
      <c r="T281" s="77"/>
      <c r="U281" s="77"/>
      <c r="V281" s="76">
        <v>0</v>
      </c>
      <c r="W281" s="76">
        <v>0</v>
      </c>
      <c r="X281" s="78">
        <v>0</v>
      </c>
      <c r="Y281" s="76">
        <v>533.17769999999996</v>
      </c>
      <c r="Z281" s="76">
        <v>3.7536</v>
      </c>
      <c r="AA281" s="76">
        <v>346.4477</v>
      </c>
      <c r="AB281" s="76">
        <v>1834.155</v>
      </c>
      <c r="AC281" s="76">
        <v>883.37909999999988</v>
      </c>
      <c r="AD281" s="76">
        <v>0</v>
      </c>
      <c r="AE281" s="79">
        <v>0</v>
      </c>
      <c r="AF281" s="79">
        <v>0</v>
      </c>
      <c r="AG281" s="76">
        <v>883.37909999999988</v>
      </c>
      <c r="AH281" s="74">
        <v>43276</v>
      </c>
      <c r="AI281" s="74">
        <v>43383</v>
      </c>
      <c r="AJ281" s="93" t="s">
        <v>331</v>
      </c>
      <c r="AK281" s="63">
        <f t="shared" si="168"/>
        <v>0</v>
      </c>
      <c r="AL281" s="63">
        <f t="shared" si="169"/>
        <v>0</v>
      </c>
      <c r="AM281" s="63">
        <f t="shared" si="170"/>
        <v>0</v>
      </c>
      <c r="AN281" s="63">
        <f t="shared" si="171"/>
        <v>0</v>
      </c>
      <c r="AO281" s="63">
        <f t="shared" si="172"/>
        <v>0</v>
      </c>
      <c r="AP281" s="63">
        <f t="shared" si="173"/>
        <v>883.37909999999999</v>
      </c>
      <c r="AQ281" s="63">
        <f t="shared" si="174"/>
        <v>533.17769999999996</v>
      </c>
      <c r="AR281" s="63">
        <f t="shared" si="175"/>
        <v>3.7536</v>
      </c>
      <c r="AS281" s="63">
        <f t="shared" si="176"/>
        <v>346.44780000000003</v>
      </c>
      <c r="AT281" s="64">
        <f t="shared" si="177"/>
        <v>106.63550000000001</v>
      </c>
      <c r="AU281" s="64">
        <f t="shared" si="178"/>
        <v>0</v>
      </c>
      <c r="AV281" s="76">
        <v>0</v>
      </c>
      <c r="AW281" s="76">
        <v>0</v>
      </c>
      <c r="AX281" s="76">
        <v>0</v>
      </c>
      <c r="AY281" s="76">
        <v>0</v>
      </c>
      <c r="AZ281" s="64">
        <f t="shared" si="179"/>
        <v>106.63550000000001</v>
      </c>
      <c r="BA281" s="76">
        <v>106.63550000000001</v>
      </c>
      <c r="BB281" s="76">
        <v>0</v>
      </c>
      <c r="BC281" s="76">
        <v>0</v>
      </c>
      <c r="BD281" s="64">
        <f t="shared" si="180"/>
        <v>388.37180000000001</v>
      </c>
      <c r="BE281" s="64">
        <f t="shared" si="181"/>
        <v>0</v>
      </c>
      <c r="BF281" s="76">
        <v>0</v>
      </c>
      <c r="BG281" s="76">
        <v>0</v>
      </c>
      <c r="BH281" s="76">
        <v>0</v>
      </c>
      <c r="BI281" s="76">
        <v>0</v>
      </c>
      <c r="BJ281" s="64">
        <f t="shared" si="182"/>
        <v>388.37180000000001</v>
      </c>
      <c r="BK281" s="76">
        <v>213.27109999999999</v>
      </c>
      <c r="BL281" s="76">
        <v>1.8768</v>
      </c>
      <c r="BM281" s="76">
        <v>173.22390000000001</v>
      </c>
      <c r="BN281" s="76">
        <f t="shared" si="183"/>
        <v>388.37180000000001</v>
      </c>
      <c r="BO281" s="76">
        <f t="shared" si="184"/>
        <v>0</v>
      </c>
      <c r="BP281" s="76">
        <v>0</v>
      </c>
      <c r="BQ281" s="76">
        <v>0</v>
      </c>
      <c r="BR281" s="76">
        <v>0</v>
      </c>
      <c r="BS281" s="76">
        <v>0</v>
      </c>
      <c r="BT281" s="64">
        <f t="shared" si="185"/>
        <v>388.37180000000001</v>
      </c>
      <c r="BU281" s="76">
        <v>213.27109999999999</v>
      </c>
      <c r="BV281" s="76">
        <v>1.8768</v>
      </c>
      <c r="BW281" s="76">
        <v>173.22390000000001</v>
      </c>
      <c r="BX281" s="76">
        <f t="shared" si="186"/>
        <v>0</v>
      </c>
      <c r="BY281" s="76">
        <f t="shared" si="187"/>
        <v>0</v>
      </c>
      <c r="BZ281" s="76">
        <f t="shared" si="188"/>
        <v>0</v>
      </c>
      <c r="CA281" s="76">
        <f t="shared" si="189"/>
        <v>0</v>
      </c>
      <c r="CB281" s="76">
        <f t="shared" si="190"/>
        <v>0</v>
      </c>
      <c r="CC281" s="76">
        <f t="shared" si="191"/>
        <v>0</v>
      </c>
      <c r="CD281" s="76">
        <f t="shared" si="192"/>
        <v>0</v>
      </c>
      <c r="CE281" s="76">
        <f t="shared" si="193"/>
        <v>0</v>
      </c>
      <c r="CF281" s="76">
        <f t="shared" si="194"/>
        <v>0</v>
      </c>
      <c r="CG281" s="76">
        <f t="shared" si="195"/>
        <v>0</v>
      </c>
      <c r="CH281" s="76">
        <f t="shared" si="196"/>
        <v>0</v>
      </c>
      <c r="CI281" s="76">
        <v>0</v>
      </c>
      <c r="CJ281" s="76">
        <v>0</v>
      </c>
      <c r="CK281" s="76">
        <v>0</v>
      </c>
      <c r="CL281" s="76">
        <v>0</v>
      </c>
      <c r="CM281" s="64">
        <f t="shared" si="197"/>
        <v>0</v>
      </c>
      <c r="CN281" s="76">
        <v>0</v>
      </c>
      <c r="CO281" s="76">
        <v>0</v>
      </c>
      <c r="CP281" s="76">
        <v>0</v>
      </c>
      <c r="CQ281" s="64">
        <f t="shared" si="198"/>
        <v>0</v>
      </c>
      <c r="CR281" s="64">
        <f t="shared" si="199"/>
        <v>0</v>
      </c>
      <c r="CS281" s="76">
        <v>0</v>
      </c>
      <c r="CT281" s="76">
        <v>0</v>
      </c>
      <c r="CU281" s="76">
        <v>0</v>
      </c>
      <c r="CV281" s="76">
        <v>0</v>
      </c>
      <c r="CW281" s="64">
        <f t="shared" si="200"/>
        <v>0</v>
      </c>
      <c r="CX281" s="76">
        <v>0</v>
      </c>
      <c r="CY281" s="76">
        <v>0</v>
      </c>
      <c r="CZ281" s="76">
        <v>0</v>
      </c>
      <c r="DA281" s="64">
        <f t="shared" si="201"/>
        <v>0</v>
      </c>
      <c r="DB281" s="64">
        <f t="shared" si="202"/>
        <v>0</v>
      </c>
      <c r="DC281" s="76">
        <v>0</v>
      </c>
      <c r="DD281" s="76">
        <v>0</v>
      </c>
      <c r="DE281" s="76">
        <v>0</v>
      </c>
      <c r="DF281" s="76">
        <v>0</v>
      </c>
      <c r="DG281" s="82">
        <f t="shared" si="203"/>
        <v>0</v>
      </c>
      <c r="DH281" s="83">
        <v>0</v>
      </c>
      <c r="DI281" s="83">
        <v>0</v>
      </c>
      <c r="DJ281" s="83">
        <v>0</v>
      </c>
      <c r="DK281" s="67" t="e">
        <f>#REF!+#REF!+#REF!+#REF!</f>
        <v>#REF!</v>
      </c>
      <c r="DL281" s="67" t="e">
        <f>#REF!+#REF!+AK281+BX281</f>
        <v>#REF!</v>
      </c>
      <c r="DM281" s="67" t="e">
        <f>#REF!+#REF!+AL281+BY281</f>
        <v>#REF!</v>
      </c>
      <c r="DN281" s="67" t="e">
        <f>#REF!+#REF!+AM281+BZ281</f>
        <v>#REF!</v>
      </c>
      <c r="DO281" s="67" t="e">
        <f>#REF!+#REF!+AN281+CA281</f>
        <v>#REF!</v>
      </c>
      <c r="DP281" s="67" t="e">
        <f>#REF!+#REF!+AO281+CB281</f>
        <v>#REF!</v>
      </c>
      <c r="DQ281" s="67" t="e">
        <f>#REF!+#REF!+AP281+CC281</f>
        <v>#REF!</v>
      </c>
      <c r="DR281" s="67" t="e">
        <f>#REF!+#REF!+AQ281+CD281</f>
        <v>#REF!</v>
      </c>
      <c r="DS281" s="67" t="e">
        <f>#REF!+#REF!+AR281+CE281</f>
        <v>#REF!</v>
      </c>
      <c r="DT281" s="67" t="e">
        <f>#REF!+#REF!+AS281+CF281</f>
        <v>#REF!</v>
      </c>
      <c r="DU281" s="64" t="e">
        <f>DK281-#REF!</f>
        <v>#REF!</v>
      </c>
      <c r="DV28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1" s="64" t="e">
        <f t="shared" si="204"/>
        <v>#REF!</v>
      </c>
      <c r="DX281" s="64" t="e">
        <f>DN281-Таблица13[[#This Row],[ФОТ20]]</f>
        <v>#REF!</v>
      </c>
      <c r="DY281" s="64" t="e">
        <f>DO281-Таблица13[[#This Row],[ЕСН24]]</f>
        <v>#REF!</v>
      </c>
      <c r="DZ281" s="64" t="e">
        <f t="shared" si="205"/>
        <v>#REF!</v>
      </c>
      <c r="EA28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1" s="64" t="e">
        <f t="shared" si="206"/>
        <v>#REF!</v>
      </c>
      <c r="EC281" s="64" t="e">
        <f t="shared" si="207"/>
        <v>#REF!</v>
      </c>
      <c r="ED281" s="64" t="e">
        <f t="shared" si="208"/>
        <v>#REF!</v>
      </c>
    </row>
    <row r="282" spans="1:134" ht="45" hidden="1">
      <c r="A282" s="70" t="s">
        <v>226</v>
      </c>
      <c r="B282" s="70">
        <v>270</v>
      </c>
      <c r="C282" s="71" t="s">
        <v>227</v>
      </c>
      <c r="D282" s="72" t="s">
        <v>277</v>
      </c>
      <c r="E282" s="73">
        <v>1</v>
      </c>
      <c r="F282" s="74" t="s">
        <v>229</v>
      </c>
      <c r="G282" s="73" t="s">
        <v>247</v>
      </c>
      <c r="H282" s="73" t="s">
        <v>231</v>
      </c>
      <c r="I282" s="73" t="s">
        <v>232</v>
      </c>
      <c r="J282" s="14" t="s">
        <v>262</v>
      </c>
      <c r="K282" s="75" t="s">
        <v>263</v>
      </c>
      <c r="L282" s="75" t="s">
        <v>280</v>
      </c>
      <c r="M282" s="75" t="s">
        <v>325</v>
      </c>
      <c r="N282" s="75" t="s">
        <v>326</v>
      </c>
      <c r="O282" s="70"/>
      <c r="P282" s="76" t="s">
        <v>1163</v>
      </c>
      <c r="Q282" s="76" t="s">
        <v>328</v>
      </c>
      <c r="R282" s="76" t="s">
        <v>1164</v>
      </c>
      <c r="S282" s="76" t="s">
        <v>330</v>
      </c>
      <c r="T282" s="77"/>
      <c r="U282" s="77"/>
      <c r="V282" s="76">
        <v>0</v>
      </c>
      <c r="W282" s="76">
        <v>0</v>
      </c>
      <c r="X282" s="78">
        <v>0</v>
      </c>
      <c r="Y282" s="76">
        <v>630.35239999999999</v>
      </c>
      <c r="Z282" s="76">
        <v>0</v>
      </c>
      <c r="AA282" s="76">
        <v>812.16309999999999</v>
      </c>
      <c r="AB282" s="76">
        <v>2187.625</v>
      </c>
      <c r="AC282" s="76">
        <v>1442.5155</v>
      </c>
      <c r="AD282" s="76">
        <v>0</v>
      </c>
      <c r="AE282" s="79">
        <v>0</v>
      </c>
      <c r="AF282" s="79">
        <v>0</v>
      </c>
      <c r="AG282" s="76">
        <v>1442.5155</v>
      </c>
      <c r="AH282" s="74">
        <v>43276</v>
      </c>
      <c r="AI282" s="74">
        <v>43383</v>
      </c>
      <c r="AJ282" s="93" t="s">
        <v>331</v>
      </c>
      <c r="AK282" s="63">
        <f t="shared" si="168"/>
        <v>0</v>
      </c>
      <c r="AL282" s="63">
        <f t="shared" si="169"/>
        <v>0</v>
      </c>
      <c r="AM282" s="63">
        <f t="shared" si="170"/>
        <v>0</v>
      </c>
      <c r="AN282" s="63">
        <f t="shared" si="171"/>
        <v>0</v>
      </c>
      <c r="AO282" s="63">
        <f t="shared" si="172"/>
        <v>0</v>
      </c>
      <c r="AP282" s="63">
        <f t="shared" si="173"/>
        <v>1442.5155</v>
      </c>
      <c r="AQ282" s="63">
        <f t="shared" si="174"/>
        <v>630.35239999999999</v>
      </c>
      <c r="AR282" s="63">
        <f t="shared" si="175"/>
        <v>0</v>
      </c>
      <c r="AS282" s="63">
        <f t="shared" si="176"/>
        <v>812.16309999999999</v>
      </c>
      <c r="AT282" s="64">
        <f t="shared" si="177"/>
        <v>189.10570000000001</v>
      </c>
      <c r="AU282" s="64">
        <f t="shared" si="178"/>
        <v>0</v>
      </c>
      <c r="AV282" s="76">
        <v>0</v>
      </c>
      <c r="AW282" s="76">
        <v>0</v>
      </c>
      <c r="AX282" s="76">
        <v>0</v>
      </c>
      <c r="AY282" s="76">
        <v>0</v>
      </c>
      <c r="AZ282" s="64">
        <f t="shared" si="179"/>
        <v>189.10570000000001</v>
      </c>
      <c r="BA282" s="76">
        <v>189.10570000000001</v>
      </c>
      <c r="BB282" s="76">
        <v>0</v>
      </c>
      <c r="BC282" s="76">
        <v>0</v>
      </c>
      <c r="BD282" s="64">
        <f t="shared" si="180"/>
        <v>661.428</v>
      </c>
      <c r="BE282" s="64">
        <f t="shared" si="181"/>
        <v>0</v>
      </c>
      <c r="BF282" s="76">
        <v>0</v>
      </c>
      <c r="BG282" s="76">
        <v>0</v>
      </c>
      <c r="BH282" s="76">
        <v>0</v>
      </c>
      <c r="BI282" s="76">
        <v>0</v>
      </c>
      <c r="BJ282" s="64">
        <f t="shared" si="182"/>
        <v>661.428</v>
      </c>
      <c r="BK282" s="76">
        <v>252.14099999999999</v>
      </c>
      <c r="BL282" s="76">
        <v>0</v>
      </c>
      <c r="BM282" s="76">
        <v>409.28699999999998</v>
      </c>
      <c r="BN282" s="76">
        <f t="shared" si="183"/>
        <v>591.98180000000002</v>
      </c>
      <c r="BO282" s="76">
        <f t="shared" si="184"/>
        <v>0</v>
      </c>
      <c r="BP282" s="76">
        <v>0</v>
      </c>
      <c r="BQ282" s="76">
        <v>0</v>
      </c>
      <c r="BR282" s="76">
        <v>0</v>
      </c>
      <c r="BS282" s="76">
        <v>0</v>
      </c>
      <c r="BT282" s="64">
        <f t="shared" si="185"/>
        <v>591.98180000000002</v>
      </c>
      <c r="BU282" s="76">
        <v>189.10570000000001</v>
      </c>
      <c r="BV282" s="76">
        <v>0</v>
      </c>
      <c r="BW282" s="76">
        <v>402.87610000000001</v>
      </c>
      <c r="BX282" s="76">
        <f t="shared" si="186"/>
        <v>0</v>
      </c>
      <c r="BY282" s="76">
        <f t="shared" si="187"/>
        <v>0</v>
      </c>
      <c r="BZ282" s="76">
        <f t="shared" si="188"/>
        <v>0</v>
      </c>
      <c r="CA282" s="76">
        <f t="shared" si="189"/>
        <v>0</v>
      </c>
      <c r="CB282" s="76">
        <f t="shared" si="190"/>
        <v>0</v>
      </c>
      <c r="CC282" s="76">
        <f t="shared" si="191"/>
        <v>0</v>
      </c>
      <c r="CD282" s="76">
        <f t="shared" si="192"/>
        <v>0</v>
      </c>
      <c r="CE282" s="76">
        <f t="shared" si="193"/>
        <v>0</v>
      </c>
      <c r="CF282" s="76">
        <f t="shared" si="194"/>
        <v>0</v>
      </c>
      <c r="CG282" s="76">
        <f t="shared" si="195"/>
        <v>0</v>
      </c>
      <c r="CH282" s="76">
        <f t="shared" si="196"/>
        <v>0</v>
      </c>
      <c r="CI282" s="76">
        <v>0</v>
      </c>
      <c r="CJ282" s="76">
        <v>0</v>
      </c>
      <c r="CK282" s="76">
        <v>0</v>
      </c>
      <c r="CL282" s="76">
        <v>0</v>
      </c>
      <c r="CM282" s="64">
        <f t="shared" si="197"/>
        <v>0</v>
      </c>
      <c r="CN282" s="76">
        <v>0</v>
      </c>
      <c r="CO282" s="76">
        <v>0</v>
      </c>
      <c r="CP282" s="76">
        <v>0</v>
      </c>
      <c r="CQ282" s="64">
        <f t="shared" si="198"/>
        <v>0</v>
      </c>
      <c r="CR282" s="64">
        <f t="shared" si="199"/>
        <v>0</v>
      </c>
      <c r="CS282" s="76">
        <v>0</v>
      </c>
      <c r="CT282" s="76">
        <v>0</v>
      </c>
      <c r="CU282" s="76">
        <v>0</v>
      </c>
      <c r="CV282" s="76">
        <v>0</v>
      </c>
      <c r="CW282" s="64">
        <f t="shared" si="200"/>
        <v>0</v>
      </c>
      <c r="CX282" s="76">
        <v>0</v>
      </c>
      <c r="CY282" s="76">
        <v>0</v>
      </c>
      <c r="CZ282" s="76">
        <v>0</v>
      </c>
      <c r="DA282" s="64">
        <f t="shared" si="201"/>
        <v>0</v>
      </c>
      <c r="DB282" s="64">
        <f t="shared" si="202"/>
        <v>0</v>
      </c>
      <c r="DC282" s="76">
        <v>0</v>
      </c>
      <c r="DD282" s="76">
        <v>0</v>
      </c>
      <c r="DE282" s="76">
        <v>0</v>
      </c>
      <c r="DF282" s="76">
        <v>0</v>
      </c>
      <c r="DG282" s="82">
        <f t="shared" si="203"/>
        <v>0</v>
      </c>
      <c r="DH282" s="83">
        <v>0</v>
      </c>
      <c r="DI282" s="83">
        <v>0</v>
      </c>
      <c r="DJ282" s="83">
        <v>0</v>
      </c>
      <c r="DK282" s="67" t="e">
        <f>#REF!+#REF!+#REF!+#REF!</f>
        <v>#REF!</v>
      </c>
      <c r="DL282" s="67" t="e">
        <f>#REF!+#REF!+AK282+BX282</f>
        <v>#REF!</v>
      </c>
      <c r="DM282" s="67" t="e">
        <f>#REF!+#REF!+AL282+BY282</f>
        <v>#REF!</v>
      </c>
      <c r="DN282" s="67" t="e">
        <f>#REF!+#REF!+AM282+BZ282</f>
        <v>#REF!</v>
      </c>
      <c r="DO282" s="67" t="e">
        <f>#REF!+#REF!+AN282+CA282</f>
        <v>#REF!</v>
      </c>
      <c r="DP282" s="67" t="e">
        <f>#REF!+#REF!+AO282+CB282</f>
        <v>#REF!</v>
      </c>
      <c r="DQ282" s="67" t="e">
        <f>#REF!+#REF!+AP282+CC282</f>
        <v>#REF!</v>
      </c>
      <c r="DR282" s="67" t="e">
        <f>#REF!+#REF!+AQ282+CD282</f>
        <v>#REF!</v>
      </c>
      <c r="DS282" s="67" t="e">
        <f>#REF!+#REF!+AR282+CE282</f>
        <v>#REF!</v>
      </c>
      <c r="DT282" s="67" t="e">
        <f>#REF!+#REF!+AS282+CF282</f>
        <v>#REF!</v>
      </c>
      <c r="DU282" s="64" t="e">
        <f>DK282-#REF!</f>
        <v>#REF!</v>
      </c>
      <c r="DV28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2" s="64" t="e">
        <f t="shared" si="204"/>
        <v>#REF!</v>
      </c>
      <c r="DX282" s="64" t="e">
        <f>DN282-Таблица13[[#This Row],[ФОТ20]]</f>
        <v>#REF!</v>
      </c>
      <c r="DY282" s="64" t="e">
        <f>DO282-Таблица13[[#This Row],[ЕСН24]]</f>
        <v>#REF!</v>
      </c>
      <c r="DZ282" s="64" t="e">
        <f t="shared" si="205"/>
        <v>#REF!</v>
      </c>
      <c r="EA28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2" s="64" t="e">
        <f t="shared" si="206"/>
        <v>#REF!</v>
      </c>
      <c r="EC282" s="64" t="e">
        <f t="shared" si="207"/>
        <v>#REF!</v>
      </c>
      <c r="ED282" s="64" t="e">
        <f t="shared" si="208"/>
        <v>#REF!</v>
      </c>
    </row>
    <row r="283" spans="1:134" ht="45" hidden="1">
      <c r="A283" s="70" t="s">
        <v>226</v>
      </c>
      <c r="B283" s="70">
        <v>271</v>
      </c>
      <c r="C283" s="71" t="s">
        <v>227</v>
      </c>
      <c r="D283" s="72" t="s">
        <v>277</v>
      </c>
      <c r="E283" s="73">
        <v>1</v>
      </c>
      <c r="F283" s="74" t="s">
        <v>229</v>
      </c>
      <c r="G283" s="73" t="s">
        <v>247</v>
      </c>
      <c r="H283" s="73" t="s">
        <v>231</v>
      </c>
      <c r="I283" s="73" t="s">
        <v>232</v>
      </c>
      <c r="J283" s="14" t="s">
        <v>262</v>
      </c>
      <c r="K283" s="75" t="s">
        <v>263</v>
      </c>
      <c r="L283" s="75" t="s">
        <v>280</v>
      </c>
      <c r="M283" s="75" t="s">
        <v>325</v>
      </c>
      <c r="N283" s="75" t="s">
        <v>326</v>
      </c>
      <c r="O283" s="70"/>
      <c r="P283" s="76" t="s">
        <v>1165</v>
      </c>
      <c r="Q283" s="76" t="s">
        <v>1166</v>
      </c>
      <c r="R283" s="76" t="s">
        <v>1167</v>
      </c>
      <c r="S283" s="76" t="s">
        <v>330</v>
      </c>
      <c r="T283" s="77"/>
      <c r="U283" s="77"/>
      <c r="V283" s="76">
        <v>0</v>
      </c>
      <c r="W283" s="76">
        <v>0</v>
      </c>
      <c r="X283" s="78">
        <v>0</v>
      </c>
      <c r="Y283" s="76">
        <v>885.55010000000004</v>
      </c>
      <c r="Z283" s="76">
        <v>10.4328</v>
      </c>
      <c r="AA283" s="76">
        <v>419.18649999999997</v>
      </c>
      <c r="AB283" s="76">
        <v>3207.5068000000001</v>
      </c>
      <c r="AC283" s="76">
        <v>1315.1695</v>
      </c>
      <c r="AD283" s="76">
        <v>0</v>
      </c>
      <c r="AE283" s="79">
        <v>0</v>
      </c>
      <c r="AF283" s="79">
        <v>0</v>
      </c>
      <c r="AG283" s="76">
        <v>1315.1695</v>
      </c>
      <c r="AH283" s="74">
        <v>43276</v>
      </c>
      <c r="AI283" s="74">
        <v>43383</v>
      </c>
      <c r="AJ283" s="93" t="s">
        <v>331</v>
      </c>
      <c r="AK283" s="63">
        <f t="shared" si="168"/>
        <v>0</v>
      </c>
      <c r="AL283" s="63">
        <f t="shared" si="169"/>
        <v>0</v>
      </c>
      <c r="AM283" s="63">
        <f t="shared" si="170"/>
        <v>0</v>
      </c>
      <c r="AN283" s="63">
        <f t="shared" si="171"/>
        <v>0</v>
      </c>
      <c r="AO283" s="63">
        <f t="shared" si="172"/>
        <v>0</v>
      </c>
      <c r="AP283" s="63">
        <f t="shared" si="173"/>
        <v>1249.4110000000001</v>
      </c>
      <c r="AQ283" s="63">
        <f t="shared" si="174"/>
        <v>841.27269999999999</v>
      </c>
      <c r="AR283" s="63">
        <f t="shared" si="175"/>
        <v>9.9110999999999994</v>
      </c>
      <c r="AS283" s="63">
        <f t="shared" si="176"/>
        <v>398.22719999999998</v>
      </c>
      <c r="AT283" s="64">
        <f t="shared" si="177"/>
        <v>132.83250000000001</v>
      </c>
      <c r="AU283" s="64">
        <f t="shared" si="178"/>
        <v>0</v>
      </c>
      <c r="AV283" s="76">
        <v>0</v>
      </c>
      <c r="AW283" s="76">
        <v>0</v>
      </c>
      <c r="AX283" s="76">
        <v>0</v>
      </c>
      <c r="AY283" s="76">
        <v>0</v>
      </c>
      <c r="AZ283" s="64">
        <f t="shared" si="179"/>
        <v>154.3134</v>
      </c>
      <c r="BA283" s="76">
        <v>132.83250000000001</v>
      </c>
      <c r="BB283" s="76">
        <v>0.52159999999999995</v>
      </c>
      <c r="BC283" s="76">
        <v>20.959299999999999</v>
      </c>
      <c r="BD283" s="64">
        <f t="shared" si="180"/>
        <v>569.02980000000002</v>
      </c>
      <c r="BE283" s="64">
        <f t="shared" si="181"/>
        <v>0</v>
      </c>
      <c r="BF283" s="76">
        <v>0</v>
      </c>
      <c r="BG283" s="76">
        <v>0</v>
      </c>
      <c r="BH283" s="76">
        <v>0</v>
      </c>
      <c r="BI283" s="76">
        <v>0</v>
      </c>
      <c r="BJ283" s="64">
        <f t="shared" si="182"/>
        <v>569.02980000000002</v>
      </c>
      <c r="BK283" s="76">
        <v>354.2201</v>
      </c>
      <c r="BL283" s="76">
        <v>5.2163999999999993</v>
      </c>
      <c r="BM283" s="76">
        <v>209.5933</v>
      </c>
      <c r="BN283" s="76">
        <f t="shared" si="183"/>
        <v>526.06780000000003</v>
      </c>
      <c r="BO283" s="76">
        <f t="shared" si="184"/>
        <v>0</v>
      </c>
      <c r="BP283" s="76">
        <v>0</v>
      </c>
      <c r="BQ283" s="76">
        <v>0</v>
      </c>
      <c r="BR283" s="76">
        <v>0</v>
      </c>
      <c r="BS283" s="76">
        <v>0</v>
      </c>
      <c r="BT283" s="64">
        <f t="shared" si="185"/>
        <v>526.06780000000003</v>
      </c>
      <c r="BU283" s="76">
        <v>354.2201</v>
      </c>
      <c r="BV283" s="76">
        <v>4.1730999999999998</v>
      </c>
      <c r="BW283" s="76">
        <v>167.6746</v>
      </c>
      <c r="BX283" s="76">
        <f t="shared" si="186"/>
        <v>0</v>
      </c>
      <c r="BY283" s="76">
        <f t="shared" si="187"/>
        <v>0</v>
      </c>
      <c r="BZ283" s="76">
        <f t="shared" si="188"/>
        <v>0</v>
      </c>
      <c r="CA283" s="76">
        <f t="shared" si="189"/>
        <v>0</v>
      </c>
      <c r="CB283" s="76">
        <f t="shared" si="190"/>
        <v>0</v>
      </c>
      <c r="CC283" s="76">
        <f t="shared" si="191"/>
        <v>65.758399999999995</v>
      </c>
      <c r="CD283" s="76">
        <f t="shared" si="192"/>
        <v>44.277500000000003</v>
      </c>
      <c r="CE283" s="76">
        <f t="shared" si="193"/>
        <v>0.52159999999999995</v>
      </c>
      <c r="CF283" s="76">
        <f t="shared" si="194"/>
        <v>20.959299999999999</v>
      </c>
      <c r="CG283" s="76">
        <f t="shared" si="195"/>
        <v>65.758399999999995</v>
      </c>
      <c r="CH283" s="76">
        <f t="shared" si="196"/>
        <v>0</v>
      </c>
      <c r="CI283" s="76">
        <v>0</v>
      </c>
      <c r="CJ283" s="76">
        <v>0</v>
      </c>
      <c r="CK283" s="76">
        <v>0</v>
      </c>
      <c r="CL283" s="76">
        <v>0</v>
      </c>
      <c r="CM283" s="64">
        <f t="shared" si="197"/>
        <v>65.758399999999995</v>
      </c>
      <c r="CN283" s="76">
        <v>44.277500000000003</v>
      </c>
      <c r="CO283" s="76">
        <v>0.52159999999999995</v>
      </c>
      <c r="CP283" s="76">
        <v>20.959299999999999</v>
      </c>
      <c r="CQ283" s="64">
        <f t="shared" si="198"/>
        <v>0</v>
      </c>
      <c r="CR283" s="64">
        <f t="shared" si="199"/>
        <v>0</v>
      </c>
      <c r="CS283" s="76">
        <v>0</v>
      </c>
      <c r="CT283" s="76">
        <v>0</v>
      </c>
      <c r="CU283" s="76">
        <v>0</v>
      </c>
      <c r="CV283" s="76">
        <v>0</v>
      </c>
      <c r="CW283" s="64">
        <f t="shared" si="200"/>
        <v>0</v>
      </c>
      <c r="CX283" s="76">
        <v>0</v>
      </c>
      <c r="CY283" s="76">
        <v>0</v>
      </c>
      <c r="CZ283" s="76">
        <v>0</v>
      </c>
      <c r="DA283" s="64">
        <f t="shared" si="201"/>
        <v>0</v>
      </c>
      <c r="DB283" s="64">
        <f t="shared" si="202"/>
        <v>0</v>
      </c>
      <c r="DC283" s="76">
        <v>0</v>
      </c>
      <c r="DD283" s="76">
        <v>0</v>
      </c>
      <c r="DE283" s="76">
        <v>0</v>
      </c>
      <c r="DF283" s="76">
        <v>0</v>
      </c>
      <c r="DG283" s="82">
        <f t="shared" si="203"/>
        <v>0</v>
      </c>
      <c r="DH283" s="83">
        <v>0</v>
      </c>
      <c r="DI283" s="83">
        <v>0</v>
      </c>
      <c r="DJ283" s="83">
        <v>0</v>
      </c>
      <c r="DK283" s="67" t="e">
        <f>#REF!+#REF!+#REF!+#REF!</f>
        <v>#REF!</v>
      </c>
      <c r="DL283" s="67" t="e">
        <f>#REF!+#REF!+AK283+BX283</f>
        <v>#REF!</v>
      </c>
      <c r="DM283" s="67" t="e">
        <f>#REF!+#REF!+AL283+BY283</f>
        <v>#REF!</v>
      </c>
      <c r="DN283" s="67" t="e">
        <f>#REF!+#REF!+AM283+BZ283</f>
        <v>#REF!</v>
      </c>
      <c r="DO283" s="67" t="e">
        <f>#REF!+#REF!+AN283+CA283</f>
        <v>#REF!</v>
      </c>
      <c r="DP283" s="67" t="e">
        <f>#REF!+#REF!+AO283+CB283</f>
        <v>#REF!</v>
      </c>
      <c r="DQ283" s="67" t="e">
        <f>#REF!+#REF!+AP283+CC283</f>
        <v>#REF!</v>
      </c>
      <c r="DR283" s="67" t="e">
        <f>#REF!+#REF!+AQ283+CD283</f>
        <v>#REF!</v>
      </c>
      <c r="DS283" s="67" t="e">
        <f>#REF!+#REF!+AR283+CE283</f>
        <v>#REF!</v>
      </c>
      <c r="DT283" s="67" t="e">
        <f>#REF!+#REF!+AS283+CF283</f>
        <v>#REF!</v>
      </c>
      <c r="DU283" s="64" t="e">
        <f>DK283-#REF!</f>
        <v>#REF!</v>
      </c>
      <c r="DV28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3" s="64" t="e">
        <f t="shared" si="204"/>
        <v>#REF!</v>
      </c>
      <c r="DX283" s="64" t="e">
        <f>DN283-Таблица13[[#This Row],[ФОТ20]]</f>
        <v>#REF!</v>
      </c>
      <c r="DY283" s="64" t="e">
        <f>DO283-Таблица13[[#This Row],[ЕСН24]]</f>
        <v>#REF!</v>
      </c>
      <c r="DZ283" s="64" t="e">
        <f t="shared" si="205"/>
        <v>#REF!</v>
      </c>
      <c r="EA28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3" s="64" t="e">
        <f t="shared" si="206"/>
        <v>#REF!</v>
      </c>
      <c r="EC283" s="64" t="e">
        <f t="shared" si="207"/>
        <v>#REF!</v>
      </c>
      <c r="ED283" s="64" t="e">
        <f t="shared" si="208"/>
        <v>#REF!</v>
      </c>
    </row>
    <row r="284" spans="1:134" ht="45" hidden="1">
      <c r="A284" s="70" t="s">
        <v>226</v>
      </c>
      <c r="B284" s="70">
        <v>272</v>
      </c>
      <c r="C284" s="71" t="s">
        <v>227</v>
      </c>
      <c r="D284" s="72" t="s">
        <v>277</v>
      </c>
      <c r="E284" s="73">
        <v>1</v>
      </c>
      <c r="F284" s="74" t="s">
        <v>229</v>
      </c>
      <c r="G284" s="73" t="s">
        <v>247</v>
      </c>
      <c r="H284" s="73" t="s">
        <v>231</v>
      </c>
      <c r="I284" s="73" t="s">
        <v>232</v>
      </c>
      <c r="J284" s="14" t="s">
        <v>262</v>
      </c>
      <c r="K284" s="75" t="s">
        <v>263</v>
      </c>
      <c r="L284" s="75" t="s">
        <v>280</v>
      </c>
      <c r="M284" s="75" t="s">
        <v>325</v>
      </c>
      <c r="N284" s="75" t="s">
        <v>326</v>
      </c>
      <c r="O284" s="70"/>
      <c r="P284" s="76" t="s">
        <v>1168</v>
      </c>
      <c r="Q284" s="76" t="s">
        <v>1169</v>
      </c>
      <c r="R284" s="76" t="s">
        <v>1170</v>
      </c>
      <c r="S284" s="76" t="s">
        <v>330</v>
      </c>
      <c r="T284" s="77"/>
      <c r="U284" s="77"/>
      <c r="V284" s="76">
        <v>0</v>
      </c>
      <c r="W284" s="76">
        <v>0</v>
      </c>
      <c r="X284" s="78">
        <v>0</v>
      </c>
      <c r="Y284" s="76">
        <v>1347.9486999999999</v>
      </c>
      <c r="Z284" s="76">
        <v>697.68370000000004</v>
      </c>
      <c r="AA284" s="76">
        <v>2056.5192000000002</v>
      </c>
      <c r="AB284" s="76">
        <v>5542.4750000000004</v>
      </c>
      <c r="AC284" s="76">
        <v>4102.1516000000001</v>
      </c>
      <c r="AD284" s="76">
        <v>0</v>
      </c>
      <c r="AE284" s="79">
        <v>0</v>
      </c>
      <c r="AF284" s="79">
        <v>0</v>
      </c>
      <c r="AG284" s="76">
        <v>4102.1516000000001</v>
      </c>
      <c r="AH284" s="74">
        <v>43276</v>
      </c>
      <c r="AI284" s="74">
        <v>43383</v>
      </c>
      <c r="AJ284" s="93" t="s">
        <v>331</v>
      </c>
      <c r="AK284" s="63">
        <f t="shared" si="168"/>
        <v>0</v>
      </c>
      <c r="AL284" s="63">
        <f t="shared" si="169"/>
        <v>0</v>
      </c>
      <c r="AM284" s="63">
        <f t="shared" si="170"/>
        <v>0</v>
      </c>
      <c r="AN284" s="63">
        <f t="shared" si="171"/>
        <v>0</v>
      </c>
      <c r="AO284" s="63">
        <f t="shared" si="172"/>
        <v>0</v>
      </c>
      <c r="AP284" s="63">
        <f t="shared" si="173"/>
        <v>4102.1517000000003</v>
      </c>
      <c r="AQ284" s="63">
        <f t="shared" si="174"/>
        <v>1347.9486999999999</v>
      </c>
      <c r="AR284" s="63">
        <f t="shared" si="175"/>
        <v>697.68380000000002</v>
      </c>
      <c r="AS284" s="63">
        <f t="shared" si="176"/>
        <v>2056.5192000000002</v>
      </c>
      <c r="AT284" s="64">
        <f t="shared" si="177"/>
        <v>269.58969999999999</v>
      </c>
      <c r="AU284" s="64">
        <f t="shared" si="178"/>
        <v>0</v>
      </c>
      <c r="AV284" s="76">
        <v>0</v>
      </c>
      <c r="AW284" s="76">
        <v>0</v>
      </c>
      <c r="AX284" s="76">
        <v>0</v>
      </c>
      <c r="AY284" s="76">
        <v>0</v>
      </c>
      <c r="AZ284" s="64">
        <f t="shared" si="179"/>
        <v>269.58969999999999</v>
      </c>
      <c r="BA284" s="76">
        <v>269.58969999999999</v>
      </c>
      <c r="BB284" s="76">
        <v>0</v>
      </c>
      <c r="BC284" s="76">
        <v>0</v>
      </c>
      <c r="BD284" s="64">
        <f t="shared" si="180"/>
        <v>1916.2809999999999</v>
      </c>
      <c r="BE284" s="64">
        <f t="shared" si="181"/>
        <v>0</v>
      </c>
      <c r="BF284" s="76">
        <v>0</v>
      </c>
      <c r="BG284" s="76">
        <v>0</v>
      </c>
      <c r="BH284" s="76">
        <v>0</v>
      </c>
      <c r="BI284" s="76">
        <v>0</v>
      </c>
      <c r="BJ284" s="64">
        <f t="shared" si="182"/>
        <v>1916.2809999999999</v>
      </c>
      <c r="BK284" s="76">
        <v>539.17949999999996</v>
      </c>
      <c r="BL284" s="76">
        <v>348.84190000000001</v>
      </c>
      <c r="BM284" s="76">
        <v>1028.2596000000001</v>
      </c>
      <c r="BN284" s="76">
        <f t="shared" si="183"/>
        <v>1916.2809999999999</v>
      </c>
      <c r="BO284" s="76">
        <f t="shared" si="184"/>
        <v>0</v>
      </c>
      <c r="BP284" s="76">
        <v>0</v>
      </c>
      <c r="BQ284" s="76">
        <v>0</v>
      </c>
      <c r="BR284" s="76">
        <v>0</v>
      </c>
      <c r="BS284" s="76">
        <v>0</v>
      </c>
      <c r="BT284" s="64">
        <f t="shared" si="185"/>
        <v>1916.2809999999999</v>
      </c>
      <c r="BU284" s="76">
        <v>539.17949999999996</v>
      </c>
      <c r="BV284" s="76">
        <v>348.84190000000001</v>
      </c>
      <c r="BW284" s="76">
        <v>1028.2596000000001</v>
      </c>
      <c r="BX284" s="76">
        <f t="shared" si="186"/>
        <v>0</v>
      </c>
      <c r="BY284" s="76">
        <f t="shared" si="187"/>
        <v>0</v>
      </c>
      <c r="BZ284" s="76">
        <f t="shared" si="188"/>
        <v>0</v>
      </c>
      <c r="CA284" s="76">
        <f t="shared" si="189"/>
        <v>0</v>
      </c>
      <c r="CB284" s="76">
        <f t="shared" si="190"/>
        <v>0</v>
      </c>
      <c r="CC284" s="76">
        <f t="shared" si="191"/>
        <v>0</v>
      </c>
      <c r="CD284" s="76">
        <f t="shared" si="192"/>
        <v>0</v>
      </c>
      <c r="CE284" s="76">
        <f t="shared" si="193"/>
        <v>0</v>
      </c>
      <c r="CF284" s="76">
        <f t="shared" si="194"/>
        <v>0</v>
      </c>
      <c r="CG284" s="76">
        <f t="shared" si="195"/>
        <v>0</v>
      </c>
      <c r="CH284" s="76">
        <f t="shared" si="196"/>
        <v>0</v>
      </c>
      <c r="CI284" s="76">
        <v>0</v>
      </c>
      <c r="CJ284" s="76">
        <v>0</v>
      </c>
      <c r="CK284" s="76">
        <v>0</v>
      </c>
      <c r="CL284" s="76">
        <v>0</v>
      </c>
      <c r="CM284" s="64">
        <f t="shared" si="197"/>
        <v>0</v>
      </c>
      <c r="CN284" s="76">
        <v>0</v>
      </c>
      <c r="CO284" s="76">
        <v>0</v>
      </c>
      <c r="CP284" s="76">
        <v>0</v>
      </c>
      <c r="CQ284" s="64">
        <f t="shared" si="198"/>
        <v>0</v>
      </c>
      <c r="CR284" s="64">
        <f t="shared" si="199"/>
        <v>0</v>
      </c>
      <c r="CS284" s="76">
        <v>0</v>
      </c>
      <c r="CT284" s="76">
        <v>0</v>
      </c>
      <c r="CU284" s="76">
        <v>0</v>
      </c>
      <c r="CV284" s="76">
        <v>0</v>
      </c>
      <c r="CW284" s="64">
        <f t="shared" si="200"/>
        <v>0</v>
      </c>
      <c r="CX284" s="76">
        <v>0</v>
      </c>
      <c r="CY284" s="76">
        <v>0</v>
      </c>
      <c r="CZ284" s="76">
        <v>0</v>
      </c>
      <c r="DA284" s="64">
        <f t="shared" si="201"/>
        <v>0</v>
      </c>
      <c r="DB284" s="64">
        <f t="shared" si="202"/>
        <v>0</v>
      </c>
      <c r="DC284" s="76">
        <v>0</v>
      </c>
      <c r="DD284" s="76">
        <v>0</v>
      </c>
      <c r="DE284" s="76">
        <v>0</v>
      </c>
      <c r="DF284" s="76">
        <v>0</v>
      </c>
      <c r="DG284" s="82">
        <f t="shared" si="203"/>
        <v>0</v>
      </c>
      <c r="DH284" s="83">
        <v>0</v>
      </c>
      <c r="DI284" s="83">
        <v>0</v>
      </c>
      <c r="DJ284" s="83">
        <v>0</v>
      </c>
      <c r="DK284" s="67" t="e">
        <f>#REF!+#REF!+#REF!+#REF!</f>
        <v>#REF!</v>
      </c>
      <c r="DL284" s="67" t="e">
        <f>#REF!+#REF!+AK284+BX284</f>
        <v>#REF!</v>
      </c>
      <c r="DM284" s="67" t="e">
        <f>#REF!+#REF!+AL284+BY284</f>
        <v>#REF!</v>
      </c>
      <c r="DN284" s="67" t="e">
        <f>#REF!+#REF!+AM284+BZ284</f>
        <v>#REF!</v>
      </c>
      <c r="DO284" s="67" t="e">
        <f>#REF!+#REF!+AN284+CA284</f>
        <v>#REF!</v>
      </c>
      <c r="DP284" s="67" t="e">
        <f>#REF!+#REF!+AO284+CB284</f>
        <v>#REF!</v>
      </c>
      <c r="DQ284" s="67" t="e">
        <f>#REF!+#REF!+AP284+CC284</f>
        <v>#REF!</v>
      </c>
      <c r="DR284" s="67" t="e">
        <f>#REF!+#REF!+AQ284+CD284</f>
        <v>#REF!</v>
      </c>
      <c r="DS284" s="67" t="e">
        <f>#REF!+#REF!+AR284+CE284</f>
        <v>#REF!</v>
      </c>
      <c r="DT284" s="67" t="e">
        <f>#REF!+#REF!+AS284+CF284</f>
        <v>#REF!</v>
      </c>
      <c r="DU284" s="64" t="e">
        <f>DK284-#REF!</f>
        <v>#REF!</v>
      </c>
      <c r="DV28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4" s="64" t="e">
        <f t="shared" si="204"/>
        <v>#REF!</v>
      </c>
      <c r="DX284" s="64" t="e">
        <f>DN284-Таблица13[[#This Row],[ФОТ20]]</f>
        <v>#REF!</v>
      </c>
      <c r="DY284" s="64" t="e">
        <f>DO284-Таблица13[[#This Row],[ЕСН24]]</f>
        <v>#REF!</v>
      </c>
      <c r="DZ284" s="64" t="e">
        <f t="shared" si="205"/>
        <v>#REF!</v>
      </c>
      <c r="EA28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4" s="64" t="e">
        <f t="shared" si="206"/>
        <v>#REF!</v>
      </c>
      <c r="EC284" s="64" t="e">
        <f t="shared" si="207"/>
        <v>#REF!</v>
      </c>
      <c r="ED284" s="64" t="e">
        <f t="shared" si="208"/>
        <v>#REF!</v>
      </c>
    </row>
    <row r="285" spans="1:134" ht="45" hidden="1">
      <c r="A285" s="70" t="s">
        <v>226</v>
      </c>
      <c r="B285" s="70">
        <v>273</v>
      </c>
      <c r="C285" s="71" t="s">
        <v>227</v>
      </c>
      <c r="D285" s="72" t="s">
        <v>277</v>
      </c>
      <c r="E285" s="73">
        <v>1</v>
      </c>
      <c r="F285" s="74" t="s">
        <v>229</v>
      </c>
      <c r="G285" s="73" t="s">
        <v>247</v>
      </c>
      <c r="H285" s="73" t="s">
        <v>231</v>
      </c>
      <c r="I285" s="73" t="s">
        <v>232</v>
      </c>
      <c r="J285" s="14" t="s">
        <v>262</v>
      </c>
      <c r="K285" s="75" t="s">
        <v>263</v>
      </c>
      <c r="L285" s="75" t="s">
        <v>280</v>
      </c>
      <c r="M285" s="75" t="s">
        <v>325</v>
      </c>
      <c r="N285" s="75" t="s">
        <v>326</v>
      </c>
      <c r="O285" s="70"/>
      <c r="P285" s="76" t="s">
        <v>1171</v>
      </c>
      <c r="Q285" s="76" t="s">
        <v>1035</v>
      </c>
      <c r="R285" s="76" t="s">
        <v>1172</v>
      </c>
      <c r="S285" s="76" t="s">
        <v>330</v>
      </c>
      <c r="T285" s="77"/>
      <c r="U285" s="77"/>
      <c r="V285" s="76">
        <v>0</v>
      </c>
      <c r="W285" s="76">
        <v>0</v>
      </c>
      <c r="X285" s="78">
        <v>0</v>
      </c>
      <c r="Y285" s="76">
        <v>428.64019999999999</v>
      </c>
      <c r="Z285" s="76">
        <v>14.754899999999999</v>
      </c>
      <c r="AA285" s="76">
        <v>382.91329999999999</v>
      </c>
      <c r="AB285" s="76">
        <v>1728.1</v>
      </c>
      <c r="AC285" s="76">
        <v>826.30849999999987</v>
      </c>
      <c r="AD285" s="76">
        <v>0</v>
      </c>
      <c r="AE285" s="79">
        <v>0</v>
      </c>
      <c r="AF285" s="79">
        <v>0</v>
      </c>
      <c r="AG285" s="76">
        <v>826.30849999999987</v>
      </c>
      <c r="AH285" s="74">
        <v>43276</v>
      </c>
      <c r="AI285" s="74">
        <v>43383</v>
      </c>
      <c r="AJ285" s="93" t="s">
        <v>331</v>
      </c>
      <c r="AK285" s="63">
        <f t="shared" si="168"/>
        <v>0</v>
      </c>
      <c r="AL285" s="63">
        <f t="shared" si="169"/>
        <v>0</v>
      </c>
      <c r="AM285" s="63">
        <f t="shared" si="170"/>
        <v>0</v>
      </c>
      <c r="AN285" s="63">
        <f t="shared" si="171"/>
        <v>0</v>
      </c>
      <c r="AO285" s="63">
        <f t="shared" si="172"/>
        <v>0</v>
      </c>
      <c r="AP285" s="63">
        <f t="shared" si="173"/>
        <v>826.30860000000007</v>
      </c>
      <c r="AQ285" s="63">
        <f t="shared" si="174"/>
        <v>428.64019999999999</v>
      </c>
      <c r="AR285" s="63">
        <f t="shared" si="175"/>
        <v>14.755000000000001</v>
      </c>
      <c r="AS285" s="63">
        <f t="shared" si="176"/>
        <v>382.91340000000002</v>
      </c>
      <c r="AT285" s="64">
        <f t="shared" si="177"/>
        <v>85.727999999999994</v>
      </c>
      <c r="AU285" s="64">
        <f t="shared" si="178"/>
        <v>0</v>
      </c>
      <c r="AV285" s="76">
        <v>0</v>
      </c>
      <c r="AW285" s="76">
        <v>0</v>
      </c>
      <c r="AX285" s="76">
        <v>0</v>
      </c>
      <c r="AY285" s="76">
        <v>0</v>
      </c>
      <c r="AZ285" s="64">
        <f t="shared" si="179"/>
        <v>85.727999999999994</v>
      </c>
      <c r="BA285" s="76">
        <v>85.727999999999994</v>
      </c>
      <c r="BB285" s="76">
        <v>0</v>
      </c>
      <c r="BC285" s="76">
        <v>0</v>
      </c>
      <c r="BD285" s="64">
        <f t="shared" si="180"/>
        <v>370.2903</v>
      </c>
      <c r="BE285" s="64">
        <f t="shared" si="181"/>
        <v>0</v>
      </c>
      <c r="BF285" s="76">
        <v>0</v>
      </c>
      <c r="BG285" s="76">
        <v>0</v>
      </c>
      <c r="BH285" s="76">
        <v>0</v>
      </c>
      <c r="BI285" s="76">
        <v>0</v>
      </c>
      <c r="BJ285" s="64">
        <f t="shared" si="182"/>
        <v>370.2903</v>
      </c>
      <c r="BK285" s="76">
        <v>171.45609999999999</v>
      </c>
      <c r="BL285" s="76">
        <v>7.3775000000000004</v>
      </c>
      <c r="BM285" s="76">
        <v>191.45670000000001</v>
      </c>
      <c r="BN285" s="76">
        <f t="shared" si="183"/>
        <v>370.2903</v>
      </c>
      <c r="BO285" s="76">
        <f t="shared" si="184"/>
        <v>0</v>
      </c>
      <c r="BP285" s="76">
        <v>0</v>
      </c>
      <c r="BQ285" s="76">
        <v>0</v>
      </c>
      <c r="BR285" s="76">
        <v>0</v>
      </c>
      <c r="BS285" s="76">
        <v>0</v>
      </c>
      <c r="BT285" s="64">
        <f t="shared" si="185"/>
        <v>370.2903</v>
      </c>
      <c r="BU285" s="76">
        <v>171.45609999999999</v>
      </c>
      <c r="BV285" s="76">
        <v>7.3775000000000004</v>
      </c>
      <c r="BW285" s="76">
        <v>191.45670000000001</v>
      </c>
      <c r="BX285" s="76">
        <f t="shared" si="186"/>
        <v>0</v>
      </c>
      <c r="BY285" s="76">
        <f t="shared" si="187"/>
        <v>0</v>
      </c>
      <c r="BZ285" s="76">
        <f t="shared" si="188"/>
        <v>0</v>
      </c>
      <c r="CA285" s="76">
        <f t="shared" si="189"/>
        <v>0</v>
      </c>
      <c r="CB285" s="76">
        <f t="shared" si="190"/>
        <v>0</v>
      </c>
      <c r="CC285" s="76">
        <f t="shared" si="191"/>
        <v>0</v>
      </c>
      <c r="CD285" s="76">
        <f t="shared" si="192"/>
        <v>0</v>
      </c>
      <c r="CE285" s="76">
        <f t="shared" si="193"/>
        <v>0</v>
      </c>
      <c r="CF285" s="76">
        <f t="shared" si="194"/>
        <v>0</v>
      </c>
      <c r="CG285" s="76">
        <f t="shared" si="195"/>
        <v>0</v>
      </c>
      <c r="CH285" s="76">
        <f t="shared" si="196"/>
        <v>0</v>
      </c>
      <c r="CI285" s="76">
        <v>0</v>
      </c>
      <c r="CJ285" s="76">
        <v>0</v>
      </c>
      <c r="CK285" s="76">
        <v>0</v>
      </c>
      <c r="CL285" s="76">
        <v>0</v>
      </c>
      <c r="CM285" s="64">
        <f t="shared" si="197"/>
        <v>0</v>
      </c>
      <c r="CN285" s="76">
        <v>0</v>
      </c>
      <c r="CO285" s="76">
        <v>0</v>
      </c>
      <c r="CP285" s="76">
        <v>0</v>
      </c>
      <c r="CQ285" s="64">
        <f t="shared" si="198"/>
        <v>0</v>
      </c>
      <c r="CR285" s="64">
        <f t="shared" si="199"/>
        <v>0</v>
      </c>
      <c r="CS285" s="76">
        <v>0</v>
      </c>
      <c r="CT285" s="76">
        <v>0</v>
      </c>
      <c r="CU285" s="76">
        <v>0</v>
      </c>
      <c r="CV285" s="76">
        <v>0</v>
      </c>
      <c r="CW285" s="64">
        <f t="shared" si="200"/>
        <v>0</v>
      </c>
      <c r="CX285" s="76">
        <v>0</v>
      </c>
      <c r="CY285" s="76">
        <v>0</v>
      </c>
      <c r="CZ285" s="76">
        <v>0</v>
      </c>
      <c r="DA285" s="64">
        <f t="shared" si="201"/>
        <v>0</v>
      </c>
      <c r="DB285" s="64">
        <f t="shared" si="202"/>
        <v>0</v>
      </c>
      <c r="DC285" s="76">
        <v>0</v>
      </c>
      <c r="DD285" s="76">
        <v>0</v>
      </c>
      <c r="DE285" s="76">
        <v>0</v>
      </c>
      <c r="DF285" s="76">
        <v>0</v>
      </c>
      <c r="DG285" s="82">
        <f t="shared" si="203"/>
        <v>0</v>
      </c>
      <c r="DH285" s="83">
        <v>0</v>
      </c>
      <c r="DI285" s="83">
        <v>0</v>
      </c>
      <c r="DJ285" s="83">
        <v>0</v>
      </c>
      <c r="DK285" s="67" t="e">
        <f>#REF!+#REF!+#REF!+#REF!</f>
        <v>#REF!</v>
      </c>
      <c r="DL285" s="67" t="e">
        <f>#REF!+#REF!+AK285+BX285</f>
        <v>#REF!</v>
      </c>
      <c r="DM285" s="67" t="e">
        <f>#REF!+#REF!+AL285+BY285</f>
        <v>#REF!</v>
      </c>
      <c r="DN285" s="67" t="e">
        <f>#REF!+#REF!+AM285+BZ285</f>
        <v>#REF!</v>
      </c>
      <c r="DO285" s="67" t="e">
        <f>#REF!+#REF!+AN285+CA285</f>
        <v>#REF!</v>
      </c>
      <c r="DP285" s="67" t="e">
        <f>#REF!+#REF!+AO285+CB285</f>
        <v>#REF!</v>
      </c>
      <c r="DQ285" s="67" t="e">
        <f>#REF!+#REF!+AP285+CC285</f>
        <v>#REF!</v>
      </c>
      <c r="DR285" s="67" t="e">
        <f>#REF!+#REF!+AQ285+CD285</f>
        <v>#REF!</v>
      </c>
      <c r="DS285" s="67" t="e">
        <f>#REF!+#REF!+AR285+CE285</f>
        <v>#REF!</v>
      </c>
      <c r="DT285" s="67" t="e">
        <f>#REF!+#REF!+AS285+CF285</f>
        <v>#REF!</v>
      </c>
      <c r="DU285" s="64" t="e">
        <f>DK285-#REF!</f>
        <v>#REF!</v>
      </c>
      <c r="DV28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5" s="64" t="e">
        <f t="shared" si="204"/>
        <v>#REF!</v>
      </c>
      <c r="DX285" s="64" t="e">
        <f>DN285-Таблица13[[#This Row],[ФОТ20]]</f>
        <v>#REF!</v>
      </c>
      <c r="DY285" s="64" t="e">
        <f>DO285-Таблица13[[#This Row],[ЕСН24]]</f>
        <v>#REF!</v>
      </c>
      <c r="DZ285" s="64" t="e">
        <f t="shared" si="205"/>
        <v>#REF!</v>
      </c>
      <c r="EA28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5" s="64" t="e">
        <f t="shared" si="206"/>
        <v>#REF!</v>
      </c>
      <c r="EC285" s="64" t="e">
        <f t="shared" si="207"/>
        <v>#REF!</v>
      </c>
      <c r="ED285" s="64" t="e">
        <f t="shared" si="208"/>
        <v>#REF!</v>
      </c>
    </row>
    <row r="286" spans="1:134" ht="45" hidden="1">
      <c r="A286" s="70" t="s">
        <v>226</v>
      </c>
      <c r="B286" s="70">
        <v>274</v>
      </c>
      <c r="C286" s="71" t="s">
        <v>227</v>
      </c>
      <c r="D286" s="72" t="s">
        <v>277</v>
      </c>
      <c r="E286" s="73">
        <v>1</v>
      </c>
      <c r="F286" s="74" t="s">
        <v>229</v>
      </c>
      <c r="G286" s="73" t="s">
        <v>247</v>
      </c>
      <c r="H286" s="73" t="s">
        <v>231</v>
      </c>
      <c r="I286" s="73" t="s">
        <v>232</v>
      </c>
      <c r="J286" s="14" t="s">
        <v>262</v>
      </c>
      <c r="K286" s="75" t="s">
        <v>263</v>
      </c>
      <c r="L286" s="75" t="s">
        <v>280</v>
      </c>
      <c r="M286" s="75" t="s">
        <v>325</v>
      </c>
      <c r="N286" s="75" t="s">
        <v>326</v>
      </c>
      <c r="O286" s="70"/>
      <c r="P286" s="76" t="s">
        <v>1173</v>
      </c>
      <c r="Q286" s="76" t="s">
        <v>1174</v>
      </c>
      <c r="R286" s="76" t="s">
        <v>1175</v>
      </c>
      <c r="S286" s="76" t="s">
        <v>330</v>
      </c>
      <c r="T286" s="77"/>
      <c r="U286" s="77"/>
      <c r="V286" s="76">
        <v>0</v>
      </c>
      <c r="W286" s="76">
        <v>0</v>
      </c>
      <c r="X286" s="78">
        <v>0</v>
      </c>
      <c r="Y286" s="76">
        <v>32.351799999999997</v>
      </c>
      <c r="Z286" s="76">
        <v>0</v>
      </c>
      <c r="AA286" s="76">
        <v>19.388300000000001</v>
      </c>
      <c r="AB286" s="76">
        <v>111.6</v>
      </c>
      <c r="AC286" s="76">
        <v>51.740100000000005</v>
      </c>
      <c r="AD286" s="76">
        <v>0</v>
      </c>
      <c r="AE286" s="79">
        <v>0</v>
      </c>
      <c r="AF286" s="79">
        <v>0</v>
      </c>
      <c r="AG286" s="76">
        <v>51.740100000000005</v>
      </c>
      <c r="AH286" s="74">
        <v>43276</v>
      </c>
      <c r="AI286" s="74">
        <v>43383</v>
      </c>
      <c r="AJ286" s="93" t="s">
        <v>331</v>
      </c>
      <c r="AK286" s="63">
        <f t="shared" si="168"/>
        <v>0</v>
      </c>
      <c r="AL286" s="63">
        <f t="shared" si="169"/>
        <v>0</v>
      </c>
      <c r="AM286" s="63">
        <f t="shared" si="170"/>
        <v>0</v>
      </c>
      <c r="AN286" s="63">
        <f t="shared" si="171"/>
        <v>0</v>
      </c>
      <c r="AO286" s="63">
        <f t="shared" si="172"/>
        <v>0</v>
      </c>
      <c r="AP286" s="63">
        <f t="shared" si="173"/>
        <v>51.740200000000002</v>
      </c>
      <c r="AQ286" s="63">
        <f t="shared" si="174"/>
        <v>32.351799999999997</v>
      </c>
      <c r="AR286" s="63">
        <f t="shared" si="175"/>
        <v>0</v>
      </c>
      <c r="AS286" s="63">
        <f t="shared" si="176"/>
        <v>19.388400000000001</v>
      </c>
      <c r="AT286" s="64">
        <f t="shared" si="177"/>
        <v>16.175899999999999</v>
      </c>
      <c r="AU286" s="64">
        <f t="shared" si="178"/>
        <v>0</v>
      </c>
      <c r="AV286" s="76">
        <v>0</v>
      </c>
      <c r="AW286" s="76">
        <v>0</v>
      </c>
      <c r="AX286" s="76">
        <v>0</v>
      </c>
      <c r="AY286" s="76">
        <v>0</v>
      </c>
      <c r="AZ286" s="64">
        <f t="shared" si="179"/>
        <v>25.870100000000001</v>
      </c>
      <c r="BA286" s="76">
        <v>16.175899999999999</v>
      </c>
      <c r="BB286" s="76">
        <v>0</v>
      </c>
      <c r="BC286" s="76">
        <v>9.6942000000000004</v>
      </c>
      <c r="BD286" s="64">
        <f t="shared" si="180"/>
        <v>25.870100000000001</v>
      </c>
      <c r="BE286" s="64">
        <f t="shared" si="181"/>
        <v>0</v>
      </c>
      <c r="BF286" s="76">
        <v>0</v>
      </c>
      <c r="BG286" s="76">
        <v>0</v>
      </c>
      <c r="BH286" s="76">
        <v>0</v>
      </c>
      <c r="BI286" s="76">
        <v>0</v>
      </c>
      <c r="BJ286" s="64">
        <f t="shared" si="182"/>
        <v>25.870100000000001</v>
      </c>
      <c r="BK286" s="76">
        <v>16.175899999999999</v>
      </c>
      <c r="BL286" s="76">
        <v>0</v>
      </c>
      <c r="BM286" s="76">
        <v>9.6942000000000004</v>
      </c>
      <c r="BN286" s="76">
        <f t="shared" si="183"/>
        <v>0</v>
      </c>
      <c r="BO286" s="76">
        <f t="shared" si="184"/>
        <v>0</v>
      </c>
      <c r="BP286" s="76">
        <v>0</v>
      </c>
      <c r="BQ286" s="76">
        <v>0</v>
      </c>
      <c r="BR286" s="76">
        <v>0</v>
      </c>
      <c r="BS286" s="76">
        <v>0</v>
      </c>
      <c r="BT286" s="64">
        <f t="shared" si="185"/>
        <v>0</v>
      </c>
      <c r="BU286" s="76">
        <v>0</v>
      </c>
      <c r="BV286" s="76">
        <v>0</v>
      </c>
      <c r="BW286" s="76">
        <v>0</v>
      </c>
      <c r="BX286" s="76">
        <f t="shared" si="186"/>
        <v>0</v>
      </c>
      <c r="BY286" s="76">
        <f t="shared" si="187"/>
        <v>0</v>
      </c>
      <c r="BZ286" s="76">
        <f t="shared" si="188"/>
        <v>0</v>
      </c>
      <c r="CA286" s="76">
        <f t="shared" si="189"/>
        <v>0</v>
      </c>
      <c r="CB286" s="76">
        <f t="shared" si="190"/>
        <v>0</v>
      </c>
      <c r="CC286" s="76">
        <f t="shared" si="191"/>
        <v>0</v>
      </c>
      <c r="CD286" s="76">
        <f t="shared" si="192"/>
        <v>0</v>
      </c>
      <c r="CE286" s="76">
        <f t="shared" si="193"/>
        <v>0</v>
      </c>
      <c r="CF286" s="76">
        <f t="shared" si="194"/>
        <v>0</v>
      </c>
      <c r="CG286" s="76">
        <f t="shared" si="195"/>
        <v>0</v>
      </c>
      <c r="CH286" s="76">
        <f t="shared" si="196"/>
        <v>0</v>
      </c>
      <c r="CI286" s="76">
        <v>0</v>
      </c>
      <c r="CJ286" s="76">
        <v>0</v>
      </c>
      <c r="CK286" s="76">
        <v>0</v>
      </c>
      <c r="CL286" s="76">
        <v>0</v>
      </c>
      <c r="CM286" s="64">
        <f t="shared" si="197"/>
        <v>0</v>
      </c>
      <c r="CN286" s="76">
        <v>0</v>
      </c>
      <c r="CO286" s="76">
        <v>0</v>
      </c>
      <c r="CP286" s="76">
        <v>0</v>
      </c>
      <c r="CQ286" s="64">
        <f t="shared" si="198"/>
        <v>0</v>
      </c>
      <c r="CR286" s="64">
        <f t="shared" si="199"/>
        <v>0</v>
      </c>
      <c r="CS286" s="76">
        <v>0</v>
      </c>
      <c r="CT286" s="76">
        <v>0</v>
      </c>
      <c r="CU286" s="76">
        <v>0</v>
      </c>
      <c r="CV286" s="76">
        <v>0</v>
      </c>
      <c r="CW286" s="64">
        <f t="shared" si="200"/>
        <v>0</v>
      </c>
      <c r="CX286" s="76">
        <v>0</v>
      </c>
      <c r="CY286" s="76">
        <v>0</v>
      </c>
      <c r="CZ286" s="76">
        <v>0</v>
      </c>
      <c r="DA286" s="64">
        <f t="shared" si="201"/>
        <v>0</v>
      </c>
      <c r="DB286" s="64">
        <f t="shared" si="202"/>
        <v>0</v>
      </c>
      <c r="DC286" s="76">
        <v>0</v>
      </c>
      <c r="DD286" s="76">
        <v>0</v>
      </c>
      <c r="DE286" s="76">
        <v>0</v>
      </c>
      <c r="DF286" s="76">
        <v>0</v>
      </c>
      <c r="DG286" s="82">
        <f t="shared" si="203"/>
        <v>0</v>
      </c>
      <c r="DH286" s="83">
        <v>0</v>
      </c>
      <c r="DI286" s="83">
        <v>0</v>
      </c>
      <c r="DJ286" s="83">
        <v>0</v>
      </c>
      <c r="DK286" s="67" t="e">
        <f>#REF!+#REF!+#REF!+#REF!</f>
        <v>#REF!</v>
      </c>
      <c r="DL286" s="67" t="e">
        <f>#REF!+#REF!+AK286+BX286</f>
        <v>#REF!</v>
      </c>
      <c r="DM286" s="67" t="e">
        <f>#REF!+#REF!+AL286+BY286</f>
        <v>#REF!</v>
      </c>
      <c r="DN286" s="67" t="e">
        <f>#REF!+#REF!+AM286+BZ286</f>
        <v>#REF!</v>
      </c>
      <c r="DO286" s="67" t="e">
        <f>#REF!+#REF!+AN286+CA286</f>
        <v>#REF!</v>
      </c>
      <c r="DP286" s="67" t="e">
        <f>#REF!+#REF!+AO286+CB286</f>
        <v>#REF!</v>
      </c>
      <c r="DQ286" s="67" t="e">
        <f>#REF!+#REF!+AP286+CC286</f>
        <v>#REF!</v>
      </c>
      <c r="DR286" s="67" t="e">
        <f>#REF!+#REF!+AQ286+CD286</f>
        <v>#REF!</v>
      </c>
      <c r="DS286" s="67" t="e">
        <f>#REF!+#REF!+AR286+CE286</f>
        <v>#REF!</v>
      </c>
      <c r="DT286" s="67" t="e">
        <f>#REF!+#REF!+AS286+CF286</f>
        <v>#REF!</v>
      </c>
      <c r="DU286" s="64" t="e">
        <f>DK286-#REF!</f>
        <v>#REF!</v>
      </c>
      <c r="DV28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6" s="64" t="e">
        <f t="shared" si="204"/>
        <v>#REF!</v>
      </c>
      <c r="DX286" s="64" t="e">
        <f>DN286-Таблица13[[#This Row],[ФОТ20]]</f>
        <v>#REF!</v>
      </c>
      <c r="DY286" s="64" t="e">
        <f>DO286-Таблица13[[#This Row],[ЕСН24]]</f>
        <v>#REF!</v>
      </c>
      <c r="DZ286" s="64" t="e">
        <f t="shared" si="205"/>
        <v>#REF!</v>
      </c>
      <c r="EA28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6" s="64" t="e">
        <f t="shared" si="206"/>
        <v>#REF!</v>
      </c>
      <c r="EC286" s="64" t="e">
        <f t="shared" si="207"/>
        <v>#REF!</v>
      </c>
      <c r="ED286" s="64" t="e">
        <f t="shared" si="208"/>
        <v>#REF!</v>
      </c>
    </row>
    <row r="287" spans="1:134" ht="45" hidden="1">
      <c r="A287" s="70" t="s">
        <v>226</v>
      </c>
      <c r="B287" s="70">
        <v>275</v>
      </c>
      <c r="C287" s="71" t="s">
        <v>227</v>
      </c>
      <c r="D287" s="72" t="s">
        <v>228</v>
      </c>
      <c r="E287" s="73">
        <v>1</v>
      </c>
      <c r="F287" s="74" t="s">
        <v>229</v>
      </c>
      <c r="G287" s="73" t="s">
        <v>247</v>
      </c>
      <c r="H287" s="73" t="s">
        <v>231</v>
      </c>
      <c r="I287" s="73" t="s">
        <v>232</v>
      </c>
      <c r="J287" s="14" t="s">
        <v>257</v>
      </c>
      <c r="K287" s="75" t="s">
        <v>258</v>
      </c>
      <c r="L287" s="75" t="s">
        <v>259</v>
      </c>
      <c r="M287" s="75" t="s">
        <v>325</v>
      </c>
      <c r="N287" s="75" t="s">
        <v>751</v>
      </c>
      <c r="O287" s="70"/>
      <c r="P287" s="76" t="s">
        <v>1176</v>
      </c>
      <c r="Q287" s="76" t="s">
        <v>1177</v>
      </c>
      <c r="R287" s="76" t="s">
        <v>1178</v>
      </c>
      <c r="S287" s="76" t="s">
        <v>330</v>
      </c>
      <c r="T287" s="77"/>
      <c r="U287" s="77"/>
      <c r="V287" s="76">
        <v>0</v>
      </c>
      <c r="W287" s="76">
        <v>0</v>
      </c>
      <c r="X287" s="78">
        <v>0</v>
      </c>
      <c r="Y287" s="76">
        <v>353.0883</v>
      </c>
      <c r="Z287" s="76">
        <v>0</v>
      </c>
      <c r="AA287" s="76">
        <v>10.570499999999999</v>
      </c>
      <c r="AB287" s="76">
        <v>1244.9000000000001</v>
      </c>
      <c r="AC287" s="76">
        <v>363.65870000000001</v>
      </c>
      <c r="AD287" s="76">
        <v>0</v>
      </c>
      <c r="AE287" s="79">
        <v>0</v>
      </c>
      <c r="AF287" s="79">
        <v>0</v>
      </c>
      <c r="AG287" s="76">
        <v>363.65870000000001</v>
      </c>
      <c r="AH287" s="74">
        <v>43143</v>
      </c>
      <c r="AI287" s="74">
        <v>43175</v>
      </c>
      <c r="AJ287" s="93" t="s">
        <v>242</v>
      </c>
      <c r="AK287" s="63">
        <f t="shared" si="168"/>
        <v>0</v>
      </c>
      <c r="AL287" s="63">
        <f t="shared" si="169"/>
        <v>0</v>
      </c>
      <c r="AM287" s="63">
        <f t="shared" si="170"/>
        <v>0</v>
      </c>
      <c r="AN287" s="63">
        <f t="shared" si="171"/>
        <v>0</v>
      </c>
      <c r="AO287" s="63">
        <f t="shared" si="172"/>
        <v>0</v>
      </c>
      <c r="AP287" s="63">
        <f t="shared" si="173"/>
        <v>0</v>
      </c>
      <c r="AQ287" s="63">
        <f t="shared" si="174"/>
        <v>0</v>
      </c>
      <c r="AR287" s="63">
        <f t="shared" si="175"/>
        <v>0</v>
      </c>
      <c r="AS287" s="63">
        <f t="shared" si="176"/>
        <v>0</v>
      </c>
      <c r="AT287" s="64">
        <f t="shared" si="177"/>
        <v>0</v>
      </c>
      <c r="AU287" s="64">
        <f t="shared" si="178"/>
        <v>0</v>
      </c>
      <c r="AV287" s="76">
        <v>0</v>
      </c>
      <c r="AW287" s="76">
        <v>0</v>
      </c>
      <c r="AX287" s="76">
        <v>0</v>
      </c>
      <c r="AY287" s="76">
        <v>0</v>
      </c>
      <c r="AZ287" s="64">
        <f t="shared" si="179"/>
        <v>0</v>
      </c>
      <c r="BA287" s="76">
        <v>0</v>
      </c>
      <c r="BB287" s="76">
        <v>0</v>
      </c>
      <c r="BC287" s="76">
        <v>0</v>
      </c>
      <c r="BD287" s="64">
        <f t="shared" si="180"/>
        <v>0</v>
      </c>
      <c r="BE287" s="64">
        <f t="shared" si="181"/>
        <v>0</v>
      </c>
      <c r="BF287" s="76">
        <v>0</v>
      </c>
      <c r="BG287" s="76">
        <v>0</v>
      </c>
      <c r="BH287" s="76">
        <v>0</v>
      </c>
      <c r="BI287" s="76">
        <v>0</v>
      </c>
      <c r="BJ287" s="64">
        <f t="shared" si="182"/>
        <v>0</v>
      </c>
      <c r="BK287" s="76">
        <v>0</v>
      </c>
      <c r="BL287" s="76">
        <v>0</v>
      </c>
      <c r="BM287" s="76">
        <v>0</v>
      </c>
      <c r="BN287" s="76">
        <f t="shared" si="183"/>
        <v>0</v>
      </c>
      <c r="BO287" s="76">
        <f t="shared" si="184"/>
        <v>0</v>
      </c>
      <c r="BP287" s="76">
        <v>0</v>
      </c>
      <c r="BQ287" s="76">
        <v>0</v>
      </c>
      <c r="BR287" s="76">
        <v>0</v>
      </c>
      <c r="BS287" s="76">
        <v>0</v>
      </c>
      <c r="BT287" s="64">
        <f t="shared" si="185"/>
        <v>0</v>
      </c>
      <c r="BU287" s="76">
        <v>0</v>
      </c>
      <c r="BV287" s="76">
        <v>0</v>
      </c>
      <c r="BW287" s="76">
        <v>0</v>
      </c>
      <c r="BX287" s="76">
        <f t="shared" si="186"/>
        <v>0</v>
      </c>
      <c r="BY287" s="76">
        <f t="shared" si="187"/>
        <v>0</v>
      </c>
      <c r="BZ287" s="76">
        <f t="shared" si="188"/>
        <v>0</v>
      </c>
      <c r="CA287" s="76">
        <f t="shared" si="189"/>
        <v>0</v>
      </c>
      <c r="CB287" s="76">
        <f t="shared" si="190"/>
        <v>0</v>
      </c>
      <c r="CC287" s="76">
        <f t="shared" si="191"/>
        <v>0</v>
      </c>
      <c r="CD287" s="76">
        <f t="shared" si="192"/>
        <v>0</v>
      </c>
      <c r="CE287" s="76">
        <f t="shared" si="193"/>
        <v>0</v>
      </c>
      <c r="CF287" s="76">
        <f t="shared" si="194"/>
        <v>0</v>
      </c>
      <c r="CG287" s="76">
        <f t="shared" si="195"/>
        <v>0</v>
      </c>
      <c r="CH287" s="76">
        <f t="shared" si="196"/>
        <v>0</v>
      </c>
      <c r="CI287" s="76">
        <v>0</v>
      </c>
      <c r="CJ287" s="76">
        <v>0</v>
      </c>
      <c r="CK287" s="76">
        <v>0</v>
      </c>
      <c r="CL287" s="76">
        <v>0</v>
      </c>
      <c r="CM287" s="64">
        <f t="shared" si="197"/>
        <v>0</v>
      </c>
      <c r="CN287" s="76">
        <v>0</v>
      </c>
      <c r="CO287" s="76">
        <v>0</v>
      </c>
      <c r="CP287" s="76">
        <v>0</v>
      </c>
      <c r="CQ287" s="64">
        <f t="shared" si="198"/>
        <v>0</v>
      </c>
      <c r="CR287" s="64">
        <f t="shared" si="199"/>
        <v>0</v>
      </c>
      <c r="CS287" s="76">
        <v>0</v>
      </c>
      <c r="CT287" s="76">
        <v>0</v>
      </c>
      <c r="CU287" s="76">
        <v>0</v>
      </c>
      <c r="CV287" s="76">
        <v>0</v>
      </c>
      <c r="CW287" s="64">
        <f t="shared" si="200"/>
        <v>0</v>
      </c>
      <c r="CX287" s="76">
        <v>0</v>
      </c>
      <c r="CY287" s="76">
        <v>0</v>
      </c>
      <c r="CZ287" s="76">
        <v>0</v>
      </c>
      <c r="DA287" s="64">
        <f t="shared" si="201"/>
        <v>0</v>
      </c>
      <c r="DB287" s="64">
        <f t="shared" si="202"/>
        <v>0</v>
      </c>
      <c r="DC287" s="76">
        <v>0</v>
      </c>
      <c r="DD287" s="76">
        <v>0</v>
      </c>
      <c r="DE287" s="76">
        <v>0</v>
      </c>
      <c r="DF287" s="76">
        <v>0</v>
      </c>
      <c r="DG287" s="82">
        <f t="shared" si="203"/>
        <v>0</v>
      </c>
      <c r="DH287" s="83">
        <v>0</v>
      </c>
      <c r="DI287" s="83">
        <v>0</v>
      </c>
      <c r="DJ287" s="83">
        <v>0</v>
      </c>
      <c r="DK287" s="67" t="e">
        <f>#REF!+#REF!+#REF!+#REF!</f>
        <v>#REF!</v>
      </c>
      <c r="DL287" s="67" t="e">
        <f>#REF!+#REF!+AK287+BX287</f>
        <v>#REF!</v>
      </c>
      <c r="DM287" s="67" t="e">
        <f>#REF!+#REF!+AL287+BY287</f>
        <v>#REF!</v>
      </c>
      <c r="DN287" s="67" t="e">
        <f>#REF!+#REF!+AM287+BZ287</f>
        <v>#REF!</v>
      </c>
      <c r="DO287" s="67" t="e">
        <f>#REF!+#REF!+AN287+CA287</f>
        <v>#REF!</v>
      </c>
      <c r="DP287" s="67" t="e">
        <f>#REF!+#REF!+AO287+CB287</f>
        <v>#REF!</v>
      </c>
      <c r="DQ287" s="67" t="e">
        <f>#REF!+#REF!+AP287+CC287</f>
        <v>#REF!</v>
      </c>
      <c r="DR287" s="67" t="e">
        <f>#REF!+#REF!+AQ287+CD287</f>
        <v>#REF!</v>
      </c>
      <c r="DS287" s="67" t="e">
        <f>#REF!+#REF!+AR287+CE287</f>
        <v>#REF!</v>
      </c>
      <c r="DT287" s="67" t="e">
        <f>#REF!+#REF!+AS287+CF287</f>
        <v>#REF!</v>
      </c>
      <c r="DU287" s="64" t="e">
        <f>DK287-#REF!</f>
        <v>#REF!</v>
      </c>
      <c r="DV28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7" s="64" t="e">
        <f t="shared" si="204"/>
        <v>#REF!</v>
      </c>
      <c r="DX287" s="64" t="e">
        <f>DN287-Таблица13[[#This Row],[ФОТ20]]</f>
        <v>#REF!</v>
      </c>
      <c r="DY287" s="64" t="e">
        <f>DO287-Таблица13[[#This Row],[ЕСН24]]</f>
        <v>#REF!</v>
      </c>
      <c r="DZ287" s="64" t="e">
        <f t="shared" si="205"/>
        <v>#REF!</v>
      </c>
      <c r="EA28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7" s="64" t="e">
        <f t="shared" si="206"/>
        <v>#REF!</v>
      </c>
      <c r="EC287" s="64" t="e">
        <f t="shared" si="207"/>
        <v>#REF!</v>
      </c>
      <c r="ED287" s="64" t="e">
        <f t="shared" si="208"/>
        <v>#REF!</v>
      </c>
    </row>
    <row r="288" spans="1:134" ht="45" hidden="1">
      <c r="A288" s="70" t="s">
        <v>226</v>
      </c>
      <c r="B288" s="70">
        <v>276</v>
      </c>
      <c r="C288" s="71" t="s">
        <v>227</v>
      </c>
      <c r="D288" s="72" t="s">
        <v>228</v>
      </c>
      <c r="E288" s="73">
        <v>1</v>
      </c>
      <c r="F288" s="74" t="s">
        <v>229</v>
      </c>
      <c r="G288" s="73" t="s">
        <v>247</v>
      </c>
      <c r="H288" s="73" t="s">
        <v>231</v>
      </c>
      <c r="I288" s="73" t="s">
        <v>232</v>
      </c>
      <c r="J288" s="14" t="s">
        <v>257</v>
      </c>
      <c r="K288" s="75" t="s">
        <v>258</v>
      </c>
      <c r="L288" s="75" t="s">
        <v>259</v>
      </c>
      <c r="M288" s="75" t="s">
        <v>325</v>
      </c>
      <c r="N288" s="75" t="s">
        <v>751</v>
      </c>
      <c r="O288" s="70"/>
      <c r="P288" s="76" t="s">
        <v>1179</v>
      </c>
      <c r="Q288" s="76" t="s">
        <v>1174</v>
      </c>
      <c r="R288" s="76" t="s">
        <v>1180</v>
      </c>
      <c r="S288" s="76" t="s">
        <v>330</v>
      </c>
      <c r="T288" s="77"/>
      <c r="U288" s="77"/>
      <c r="V288" s="76">
        <v>0</v>
      </c>
      <c r="W288" s="76">
        <v>0</v>
      </c>
      <c r="X288" s="78">
        <v>0</v>
      </c>
      <c r="Y288" s="76">
        <v>296.41970000000003</v>
      </c>
      <c r="Z288" s="76">
        <v>1.4390000000000001</v>
      </c>
      <c r="AA288" s="76">
        <v>113.24929999999999</v>
      </c>
      <c r="AB288" s="76">
        <v>1063.8009999999999</v>
      </c>
      <c r="AC288" s="76">
        <v>411.10789999999997</v>
      </c>
      <c r="AD288" s="76">
        <v>0</v>
      </c>
      <c r="AE288" s="79">
        <v>0</v>
      </c>
      <c r="AF288" s="79">
        <v>0</v>
      </c>
      <c r="AG288" s="76">
        <v>411.10789999999997</v>
      </c>
      <c r="AH288" s="74">
        <v>43143</v>
      </c>
      <c r="AI288" s="74">
        <v>43175</v>
      </c>
      <c r="AJ288" s="93" t="s">
        <v>242</v>
      </c>
      <c r="AK288" s="63">
        <f t="shared" si="168"/>
        <v>0</v>
      </c>
      <c r="AL288" s="63">
        <f t="shared" si="169"/>
        <v>0</v>
      </c>
      <c r="AM288" s="63">
        <f t="shared" si="170"/>
        <v>0</v>
      </c>
      <c r="AN288" s="63">
        <f t="shared" si="171"/>
        <v>0</v>
      </c>
      <c r="AO288" s="63">
        <f t="shared" si="172"/>
        <v>0</v>
      </c>
      <c r="AP288" s="63">
        <f t="shared" si="173"/>
        <v>0</v>
      </c>
      <c r="AQ288" s="63">
        <f t="shared" si="174"/>
        <v>0</v>
      </c>
      <c r="AR288" s="63">
        <f t="shared" si="175"/>
        <v>0</v>
      </c>
      <c r="AS288" s="63">
        <f t="shared" si="176"/>
        <v>0</v>
      </c>
      <c r="AT288" s="64">
        <f t="shared" si="177"/>
        <v>0</v>
      </c>
      <c r="AU288" s="64">
        <f t="shared" si="178"/>
        <v>0</v>
      </c>
      <c r="AV288" s="76">
        <v>0</v>
      </c>
      <c r="AW288" s="76">
        <v>0</v>
      </c>
      <c r="AX288" s="76">
        <v>0</v>
      </c>
      <c r="AY288" s="76">
        <v>0</v>
      </c>
      <c r="AZ288" s="64">
        <f t="shared" si="179"/>
        <v>0</v>
      </c>
      <c r="BA288" s="76">
        <v>0</v>
      </c>
      <c r="BB288" s="76">
        <v>0</v>
      </c>
      <c r="BC288" s="76">
        <v>0</v>
      </c>
      <c r="BD288" s="64">
        <f t="shared" si="180"/>
        <v>0</v>
      </c>
      <c r="BE288" s="64">
        <f t="shared" si="181"/>
        <v>0</v>
      </c>
      <c r="BF288" s="76">
        <v>0</v>
      </c>
      <c r="BG288" s="76">
        <v>0</v>
      </c>
      <c r="BH288" s="76">
        <v>0</v>
      </c>
      <c r="BI288" s="76">
        <v>0</v>
      </c>
      <c r="BJ288" s="64">
        <f t="shared" si="182"/>
        <v>0</v>
      </c>
      <c r="BK288" s="76">
        <v>0</v>
      </c>
      <c r="BL288" s="76">
        <v>0</v>
      </c>
      <c r="BM288" s="76">
        <v>0</v>
      </c>
      <c r="BN288" s="76">
        <f t="shared" si="183"/>
        <v>0</v>
      </c>
      <c r="BO288" s="76">
        <f t="shared" si="184"/>
        <v>0</v>
      </c>
      <c r="BP288" s="76">
        <v>0</v>
      </c>
      <c r="BQ288" s="76">
        <v>0</v>
      </c>
      <c r="BR288" s="76">
        <v>0</v>
      </c>
      <c r="BS288" s="76">
        <v>0</v>
      </c>
      <c r="BT288" s="64">
        <f t="shared" si="185"/>
        <v>0</v>
      </c>
      <c r="BU288" s="76">
        <v>0</v>
      </c>
      <c r="BV288" s="76">
        <v>0</v>
      </c>
      <c r="BW288" s="76">
        <v>0</v>
      </c>
      <c r="BX288" s="76">
        <f t="shared" si="186"/>
        <v>0</v>
      </c>
      <c r="BY288" s="76">
        <f t="shared" si="187"/>
        <v>0</v>
      </c>
      <c r="BZ288" s="76">
        <f t="shared" si="188"/>
        <v>0</v>
      </c>
      <c r="CA288" s="76">
        <f t="shared" si="189"/>
        <v>0</v>
      </c>
      <c r="CB288" s="76">
        <f t="shared" si="190"/>
        <v>0</v>
      </c>
      <c r="CC288" s="76">
        <f t="shared" si="191"/>
        <v>0</v>
      </c>
      <c r="CD288" s="76">
        <f t="shared" si="192"/>
        <v>0</v>
      </c>
      <c r="CE288" s="76">
        <f t="shared" si="193"/>
        <v>0</v>
      </c>
      <c r="CF288" s="76">
        <f t="shared" si="194"/>
        <v>0</v>
      </c>
      <c r="CG288" s="76">
        <f t="shared" si="195"/>
        <v>0</v>
      </c>
      <c r="CH288" s="76">
        <f t="shared" si="196"/>
        <v>0</v>
      </c>
      <c r="CI288" s="76">
        <v>0</v>
      </c>
      <c r="CJ288" s="76">
        <v>0</v>
      </c>
      <c r="CK288" s="76">
        <v>0</v>
      </c>
      <c r="CL288" s="76">
        <v>0</v>
      </c>
      <c r="CM288" s="64">
        <f t="shared" si="197"/>
        <v>0</v>
      </c>
      <c r="CN288" s="76">
        <v>0</v>
      </c>
      <c r="CO288" s="76">
        <v>0</v>
      </c>
      <c r="CP288" s="76">
        <v>0</v>
      </c>
      <c r="CQ288" s="64">
        <f t="shared" si="198"/>
        <v>0</v>
      </c>
      <c r="CR288" s="64">
        <f t="shared" si="199"/>
        <v>0</v>
      </c>
      <c r="CS288" s="76">
        <v>0</v>
      </c>
      <c r="CT288" s="76">
        <v>0</v>
      </c>
      <c r="CU288" s="76">
        <v>0</v>
      </c>
      <c r="CV288" s="76">
        <v>0</v>
      </c>
      <c r="CW288" s="64">
        <f t="shared" si="200"/>
        <v>0</v>
      </c>
      <c r="CX288" s="76">
        <v>0</v>
      </c>
      <c r="CY288" s="76">
        <v>0</v>
      </c>
      <c r="CZ288" s="76">
        <v>0</v>
      </c>
      <c r="DA288" s="64">
        <f t="shared" si="201"/>
        <v>0</v>
      </c>
      <c r="DB288" s="64">
        <f t="shared" si="202"/>
        <v>0</v>
      </c>
      <c r="DC288" s="76">
        <v>0</v>
      </c>
      <c r="DD288" s="76">
        <v>0</v>
      </c>
      <c r="DE288" s="76">
        <v>0</v>
      </c>
      <c r="DF288" s="76">
        <v>0</v>
      </c>
      <c r="DG288" s="82">
        <f t="shared" si="203"/>
        <v>0</v>
      </c>
      <c r="DH288" s="83">
        <v>0</v>
      </c>
      <c r="DI288" s="83">
        <v>0</v>
      </c>
      <c r="DJ288" s="83">
        <v>0</v>
      </c>
      <c r="DK288" s="67" t="e">
        <f>#REF!+#REF!+#REF!+#REF!</f>
        <v>#REF!</v>
      </c>
      <c r="DL288" s="67" t="e">
        <f>#REF!+#REF!+AK288+BX288</f>
        <v>#REF!</v>
      </c>
      <c r="DM288" s="67" t="e">
        <f>#REF!+#REF!+AL288+BY288</f>
        <v>#REF!</v>
      </c>
      <c r="DN288" s="67" t="e">
        <f>#REF!+#REF!+AM288+BZ288</f>
        <v>#REF!</v>
      </c>
      <c r="DO288" s="67" t="e">
        <f>#REF!+#REF!+AN288+CA288</f>
        <v>#REF!</v>
      </c>
      <c r="DP288" s="67" t="e">
        <f>#REF!+#REF!+AO288+CB288</f>
        <v>#REF!</v>
      </c>
      <c r="DQ288" s="67" t="e">
        <f>#REF!+#REF!+AP288+CC288</f>
        <v>#REF!</v>
      </c>
      <c r="DR288" s="67" t="e">
        <f>#REF!+#REF!+AQ288+CD288</f>
        <v>#REF!</v>
      </c>
      <c r="DS288" s="67" t="e">
        <f>#REF!+#REF!+AR288+CE288</f>
        <v>#REF!</v>
      </c>
      <c r="DT288" s="67" t="e">
        <f>#REF!+#REF!+AS288+CF288</f>
        <v>#REF!</v>
      </c>
      <c r="DU288" s="64" t="e">
        <f>DK288-#REF!</f>
        <v>#REF!</v>
      </c>
      <c r="DV28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8" s="64" t="e">
        <f t="shared" si="204"/>
        <v>#REF!</v>
      </c>
      <c r="DX288" s="64" t="e">
        <f>DN288-Таблица13[[#This Row],[ФОТ20]]</f>
        <v>#REF!</v>
      </c>
      <c r="DY288" s="64" t="e">
        <f>DO288-Таблица13[[#This Row],[ЕСН24]]</f>
        <v>#REF!</v>
      </c>
      <c r="DZ288" s="64" t="e">
        <f t="shared" si="205"/>
        <v>#REF!</v>
      </c>
      <c r="EA28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8" s="64" t="e">
        <f t="shared" si="206"/>
        <v>#REF!</v>
      </c>
      <c r="EC288" s="64" t="e">
        <f t="shared" si="207"/>
        <v>#REF!</v>
      </c>
      <c r="ED288" s="64" t="e">
        <f t="shared" si="208"/>
        <v>#REF!</v>
      </c>
    </row>
    <row r="289" spans="1:134" ht="45" hidden="1">
      <c r="A289" s="70" t="s">
        <v>226</v>
      </c>
      <c r="B289" s="70">
        <v>277</v>
      </c>
      <c r="C289" s="71" t="s">
        <v>227</v>
      </c>
      <c r="D289" s="72" t="s">
        <v>228</v>
      </c>
      <c r="E289" s="73">
        <v>1</v>
      </c>
      <c r="F289" s="74" t="s">
        <v>229</v>
      </c>
      <c r="G289" s="73" t="s">
        <v>247</v>
      </c>
      <c r="H289" s="73" t="s">
        <v>231</v>
      </c>
      <c r="I289" s="73" t="s">
        <v>232</v>
      </c>
      <c r="J289" s="14" t="s">
        <v>257</v>
      </c>
      <c r="K289" s="75" t="s">
        <v>258</v>
      </c>
      <c r="L289" s="75" t="s">
        <v>259</v>
      </c>
      <c r="M289" s="75" t="s">
        <v>325</v>
      </c>
      <c r="N289" s="75" t="s">
        <v>751</v>
      </c>
      <c r="O289" s="70"/>
      <c r="P289" s="76" t="s">
        <v>1181</v>
      </c>
      <c r="Q289" s="76" t="s">
        <v>1182</v>
      </c>
      <c r="R289" s="76" t="s">
        <v>1183</v>
      </c>
      <c r="S289" s="76" t="s">
        <v>330</v>
      </c>
      <c r="T289" s="77"/>
      <c r="U289" s="77"/>
      <c r="V289" s="76">
        <v>0</v>
      </c>
      <c r="W289" s="76">
        <v>0</v>
      </c>
      <c r="X289" s="78">
        <v>0</v>
      </c>
      <c r="Y289" s="76">
        <v>412.34840000000003</v>
      </c>
      <c r="Z289" s="76">
        <v>509.34719999999999</v>
      </c>
      <c r="AA289" s="76">
        <v>718.68439999999998</v>
      </c>
      <c r="AB289" s="76">
        <v>1695.403</v>
      </c>
      <c r="AC289" s="76">
        <v>1640.3801000000001</v>
      </c>
      <c r="AD289" s="76">
        <v>0</v>
      </c>
      <c r="AE289" s="79">
        <v>0</v>
      </c>
      <c r="AF289" s="79">
        <v>0</v>
      </c>
      <c r="AG289" s="76">
        <v>1640.3801000000001</v>
      </c>
      <c r="AH289" s="74">
        <v>43143</v>
      </c>
      <c r="AI289" s="74">
        <v>43175</v>
      </c>
      <c r="AJ289" s="93" t="s">
        <v>242</v>
      </c>
      <c r="AK289" s="63">
        <f t="shared" si="168"/>
        <v>0</v>
      </c>
      <c r="AL289" s="63">
        <f t="shared" si="169"/>
        <v>0</v>
      </c>
      <c r="AM289" s="63">
        <f t="shared" si="170"/>
        <v>0</v>
      </c>
      <c r="AN289" s="63">
        <f t="shared" si="171"/>
        <v>0</v>
      </c>
      <c r="AO289" s="63">
        <f t="shared" si="172"/>
        <v>0</v>
      </c>
      <c r="AP289" s="63">
        <f t="shared" si="173"/>
        <v>0</v>
      </c>
      <c r="AQ289" s="63">
        <f t="shared" si="174"/>
        <v>0</v>
      </c>
      <c r="AR289" s="63">
        <f t="shared" si="175"/>
        <v>0</v>
      </c>
      <c r="AS289" s="63">
        <f t="shared" si="176"/>
        <v>0</v>
      </c>
      <c r="AT289" s="64">
        <f t="shared" si="177"/>
        <v>0</v>
      </c>
      <c r="AU289" s="64">
        <f t="shared" si="178"/>
        <v>0</v>
      </c>
      <c r="AV289" s="76">
        <v>0</v>
      </c>
      <c r="AW289" s="76">
        <v>0</v>
      </c>
      <c r="AX289" s="76">
        <v>0</v>
      </c>
      <c r="AY289" s="76">
        <v>0</v>
      </c>
      <c r="AZ289" s="64">
        <f t="shared" si="179"/>
        <v>0</v>
      </c>
      <c r="BA289" s="76">
        <v>0</v>
      </c>
      <c r="BB289" s="76">
        <v>0</v>
      </c>
      <c r="BC289" s="76">
        <v>0</v>
      </c>
      <c r="BD289" s="64">
        <f t="shared" si="180"/>
        <v>0</v>
      </c>
      <c r="BE289" s="64">
        <f t="shared" si="181"/>
        <v>0</v>
      </c>
      <c r="BF289" s="76">
        <v>0</v>
      </c>
      <c r="BG289" s="76">
        <v>0</v>
      </c>
      <c r="BH289" s="76">
        <v>0</v>
      </c>
      <c r="BI289" s="76">
        <v>0</v>
      </c>
      <c r="BJ289" s="64">
        <f t="shared" si="182"/>
        <v>0</v>
      </c>
      <c r="BK289" s="76">
        <v>0</v>
      </c>
      <c r="BL289" s="76">
        <v>0</v>
      </c>
      <c r="BM289" s="76">
        <v>0</v>
      </c>
      <c r="BN289" s="76">
        <f t="shared" si="183"/>
        <v>0</v>
      </c>
      <c r="BO289" s="76">
        <f t="shared" si="184"/>
        <v>0</v>
      </c>
      <c r="BP289" s="76">
        <v>0</v>
      </c>
      <c r="BQ289" s="76">
        <v>0</v>
      </c>
      <c r="BR289" s="76">
        <v>0</v>
      </c>
      <c r="BS289" s="76">
        <v>0</v>
      </c>
      <c r="BT289" s="64">
        <f t="shared" si="185"/>
        <v>0</v>
      </c>
      <c r="BU289" s="76">
        <v>0</v>
      </c>
      <c r="BV289" s="76">
        <v>0</v>
      </c>
      <c r="BW289" s="76">
        <v>0</v>
      </c>
      <c r="BX289" s="76">
        <f t="shared" si="186"/>
        <v>0</v>
      </c>
      <c r="BY289" s="76">
        <f t="shared" si="187"/>
        <v>0</v>
      </c>
      <c r="BZ289" s="76">
        <f t="shared" si="188"/>
        <v>0</v>
      </c>
      <c r="CA289" s="76">
        <f t="shared" si="189"/>
        <v>0</v>
      </c>
      <c r="CB289" s="76">
        <f t="shared" si="190"/>
        <v>0</v>
      </c>
      <c r="CC289" s="76">
        <f t="shared" si="191"/>
        <v>0</v>
      </c>
      <c r="CD289" s="76">
        <f t="shared" si="192"/>
        <v>0</v>
      </c>
      <c r="CE289" s="76">
        <f t="shared" si="193"/>
        <v>0</v>
      </c>
      <c r="CF289" s="76">
        <f t="shared" si="194"/>
        <v>0</v>
      </c>
      <c r="CG289" s="76">
        <f t="shared" si="195"/>
        <v>0</v>
      </c>
      <c r="CH289" s="76">
        <f t="shared" si="196"/>
        <v>0</v>
      </c>
      <c r="CI289" s="76">
        <v>0</v>
      </c>
      <c r="CJ289" s="76">
        <v>0</v>
      </c>
      <c r="CK289" s="76">
        <v>0</v>
      </c>
      <c r="CL289" s="76">
        <v>0</v>
      </c>
      <c r="CM289" s="64">
        <f t="shared" si="197"/>
        <v>0</v>
      </c>
      <c r="CN289" s="76">
        <v>0</v>
      </c>
      <c r="CO289" s="76">
        <v>0</v>
      </c>
      <c r="CP289" s="76">
        <v>0</v>
      </c>
      <c r="CQ289" s="64">
        <f t="shared" si="198"/>
        <v>0</v>
      </c>
      <c r="CR289" s="64">
        <f t="shared" si="199"/>
        <v>0</v>
      </c>
      <c r="CS289" s="76">
        <v>0</v>
      </c>
      <c r="CT289" s="76">
        <v>0</v>
      </c>
      <c r="CU289" s="76">
        <v>0</v>
      </c>
      <c r="CV289" s="76">
        <v>0</v>
      </c>
      <c r="CW289" s="64">
        <f t="shared" si="200"/>
        <v>0</v>
      </c>
      <c r="CX289" s="76">
        <v>0</v>
      </c>
      <c r="CY289" s="76">
        <v>0</v>
      </c>
      <c r="CZ289" s="76">
        <v>0</v>
      </c>
      <c r="DA289" s="64">
        <f t="shared" si="201"/>
        <v>0</v>
      </c>
      <c r="DB289" s="64">
        <f t="shared" si="202"/>
        <v>0</v>
      </c>
      <c r="DC289" s="76">
        <v>0</v>
      </c>
      <c r="DD289" s="76">
        <v>0</v>
      </c>
      <c r="DE289" s="76">
        <v>0</v>
      </c>
      <c r="DF289" s="76">
        <v>0</v>
      </c>
      <c r="DG289" s="82">
        <f t="shared" si="203"/>
        <v>0</v>
      </c>
      <c r="DH289" s="83">
        <v>0</v>
      </c>
      <c r="DI289" s="83">
        <v>0</v>
      </c>
      <c r="DJ289" s="83">
        <v>0</v>
      </c>
      <c r="DK289" s="67" t="e">
        <f>#REF!+#REF!+#REF!+#REF!</f>
        <v>#REF!</v>
      </c>
      <c r="DL289" s="67" t="e">
        <f>#REF!+#REF!+AK289+BX289</f>
        <v>#REF!</v>
      </c>
      <c r="DM289" s="67" t="e">
        <f>#REF!+#REF!+AL289+BY289</f>
        <v>#REF!</v>
      </c>
      <c r="DN289" s="67" t="e">
        <f>#REF!+#REF!+AM289+BZ289</f>
        <v>#REF!</v>
      </c>
      <c r="DO289" s="67" t="e">
        <f>#REF!+#REF!+AN289+CA289</f>
        <v>#REF!</v>
      </c>
      <c r="DP289" s="67" t="e">
        <f>#REF!+#REF!+AO289+CB289</f>
        <v>#REF!</v>
      </c>
      <c r="DQ289" s="67" t="e">
        <f>#REF!+#REF!+AP289+CC289</f>
        <v>#REF!</v>
      </c>
      <c r="DR289" s="67" t="e">
        <f>#REF!+#REF!+AQ289+CD289</f>
        <v>#REF!</v>
      </c>
      <c r="DS289" s="67" t="e">
        <f>#REF!+#REF!+AR289+CE289</f>
        <v>#REF!</v>
      </c>
      <c r="DT289" s="67" t="e">
        <f>#REF!+#REF!+AS289+CF289</f>
        <v>#REF!</v>
      </c>
      <c r="DU289" s="64" t="e">
        <f>DK289-#REF!</f>
        <v>#REF!</v>
      </c>
      <c r="DV28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89" s="64" t="e">
        <f t="shared" si="204"/>
        <v>#REF!</v>
      </c>
      <c r="DX289" s="64" t="e">
        <f>DN289-Таблица13[[#This Row],[ФОТ20]]</f>
        <v>#REF!</v>
      </c>
      <c r="DY289" s="64" t="e">
        <f>DO289-Таблица13[[#This Row],[ЕСН24]]</f>
        <v>#REF!</v>
      </c>
      <c r="DZ289" s="64" t="e">
        <f t="shared" si="205"/>
        <v>#REF!</v>
      </c>
      <c r="EA28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89" s="64" t="e">
        <f t="shared" si="206"/>
        <v>#REF!</v>
      </c>
      <c r="EC289" s="64" t="e">
        <f t="shared" si="207"/>
        <v>#REF!</v>
      </c>
      <c r="ED289" s="64" t="e">
        <f t="shared" si="208"/>
        <v>#REF!</v>
      </c>
    </row>
    <row r="290" spans="1:134" ht="45" hidden="1">
      <c r="A290" s="70" t="s">
        <v>226</v>
      </c>
      <c r="B290" s="70">
        <v>278</v>
      </c>
      <c r="C290" s="71" t="s">
        <v>227</v>
      </c>
      <c r="D290" s="72" t="s">
        <v>228</v>
      </c>
      <c r="E290" s="73">
        <v>1</v>
      </c>
      <c r="F290" s="74" t="s">
        <v>229</v>
      </c>
      <c r="G290" s="73" t="s">
        <v>247</v>
      </c>
      <c r="H290" s="73" t="s">
        <v>231</v>
      </c>
      <c r="I290" s="73" t="s">
        <v>232</v>
      </c>
      <c r="J290" s="14" t="s">
        <v>257</v>
      </c>
      <c r="K290" s="75" t="s">
        <v>258</v>
      </c>
      <c r="L290" s="75" t="s">
        <v>259</v>
      </c>
      <c r="M290" s="75" t="s">
        <v>325</v>
      </c>
      <c r="N290" s="75" t="s">
        <v>751</v>
      </c>
      <c r="O290" s="70"/>
      <c r="P290" s="76" t="s">
        <v>1184</v>
      </c>
      <c r="Q290" s="76" t="s">
        <v>430</v>
      </c>
      <c r="R290" s="76" t="s">
        <v>1185</v>
      </c>
      <c r="S290" s="76" t="s">
        <v>330</v>
      </c>
      <c r="T290" s="77"/>
      <c r="U290" s="77"/>
      <c r="V290" s="76">
        <v>0</v>
      </c>
      <c r="W290" s="76">
        <v>0</v>
      </c>
      <c r="X290" s="78">
        <v>0</v>
      </c>
      <c r="Y290" s="76">
        <v>51.566499999999998</v>
      </c>
      <c r="Z290" s="76">
        <v>0</v>
      </c>
      <c r="AA290" s="76">
        <v>101.6524</v>
      </c>
      <c r="AB290" s="76">
        <v>176.57599999999999</v>
      </c>
      <c r="AC290" s="76">
        <v>153.21890000000002</v>
      </c>
      <c r="AD290" s="76">
        <v>0</v>
      </c>
      <c r="AE290" s="79">
        <v>0</v>
      </c>
      <c r="AF290" s="79">
        <v>0</v>
      </c>
      <c r="AG290" s="76">
        <v>153.21890000000002</v>
      </c>
      <c r="AH290" s="74">
        <v>43143</v>
      </c>
      <c r="AI290" s="74">
        <v>43175</v>
      </c>
      <c r="AJ290" s="93" t="s">
        <v>242</v>
      </c>
      <c r="AK290" s="63">
        <f t="shared" si="168"/>
        <v>0</v>
      </c>
      <c r="AL290" s="63">
        <f t="shared" si="169"/>
        <v>0</v>
      </c>
      <c r="AM290" s="63">
        <f t="shared" si="170"/>
        <v>0</v>
      </c>
      <c r="AN290" s="63">
        <f t="shared" si="171"/>
        <v>0</v>
      </c>
      <c r="AO290" s="63">
        <f t="shared" si="172"/>
        <v>0</v>
      </c>
      <c r="AP290" s="63">
        <f t="shared" si="173"/>
        <v>0</v>
      </c>
      <c r="AQ290" s="63">
        <f t="shared" si="174"/>
        <v>0</v>
      </c>
      <c r="AR290" s="63">
        <f t="shared" si="175"/>
        <v>0</v>
      </c>
      <c r="AS290" s="63">
        <f t="shared" si="176"/>
        <v>0</v>
      </c>
      <c r="AT290" s="64">
        <f t="shared" si="177"/>
        <v>0</v>
      </c>
      <c r="AU290" s="64">
        <f t="shared" si="178"/>
        <v>0</v>
      </c>
      <c r="AV290" s="76">
        <v>0</v>
      </c>
      <c r="AW290" s="76">
        <v>0</v>
      </c>
      <c r="AX290" s="76">
        <v>0</v>
      </c>
      <c r="AY290" s="76">
        <v>0</v>
      </c>
      <c r="AZ290" s="64">
        <f t="shared" si="179"/>
        <v>0</v>
      </c>
      <c r="BA290" s="76">
        <v>0</v>
      </c>
      <c r="BB290" s="76">
        <v>0</v>
      </c>
      <c r="BC290" s="76">
        <v>0</v>
      </c>
      <c r="BD290" s="64">
        <f t="shared" si="180"/>
        <v>0</v>
      </c>
      <c r="BE290" s="64">
        <f t="shared" si="181"/>
        <v>0</v>
      </c>
      <c r="BF290" s="76">
        <v>0</v>
      </c>
      <c r="BG290" s="76">
        <v>0</v>
      </c>
      <c r="BH290" s="76">
        <v>0</v>
      </c>
      <c r="BI290" s="76">
        <v>0</v>
      </c>
      <c r="BJ290" s="64">
        <f t="shared" si="182"/>
        <v>0</v>
      </c>
      <c r="BK290" s="76">
        <v>0</v>
      </c>
      <c r="BL290" s="76">
        <v>0</v>
      </c>
      <c r="BM290" s="76">
        <v>0</v>
      </c>
      <c r="BN290" s="76">
        <f t="shared" si="183"/>
        <v>0</v>
      </c>
      <c r="BO290" s="76">
        <f t="shared" si="184"/>
        <v>0</v>
      </c>
      <c r="BP290" s="76">
        <v>0</v>
      </c>
      <c r="BQ290" s="76">
        <v>0</v>
      </c>
      <c r="BR290" s="76">
        <v>0</v>
      </c>
      <c r="BS290" s="76">
        <v>0</v>
      </c>
      <c r="BT290" s="64">
        <f t="shared" si="185"/>
        <v>0</v>
      </c>
      <c r="BU290" s="76">
        <v>0</v>
      </c>
      <c r="BV290" s="76">
        <v>0</v>
      </c>
      <c r="BW290" s="76">
        <v>0</v>
      </c>
      <c r="BX290" s="76">
        <f t="shared" si="186"/>
        <v>0</v>
      </c>
      <c r="BY290" s="76">
        <f t="shared" si="187"/>
        <v>0</v>
      </c>
      <c r="BZ290" s="76">
        <f t="shared" si="188"/>
        <v>0</v>
      </c>
      <c r="CA290" s="76">
        <f t="shared" si="189"/>
        <v>0</v>
      </c>
      <c r="CB290" s="76">
        <f t="shared" si="190"/>
        <v>0</v>
      </c>
      <c r="CC290" s="76">
        <f t="shared" si="191"/>
        <v>0</v>
      </c>
      <c r="CD290" s="76">
        <f t="shared" si="192"/>
        <v>0</v>
      </c>
      <c r="CE290" s="76">
        <f t="shared" si="193"/>
        <v>0</v>
      </c>
      <c r="CF290" s="76">
        <f t="shared" si="194"/>
        <v>0</v>
      </c>
      <c r="CG290" s="76">
        <f t="shared" si="195"/>
        <v>0</v>
      </c>
      <c r="CH290" s="76">
        <f t="shared" si="196"/>
        <v>0</v>
      </c>
      <c r="CI290" s="76">
        <v>0</v>
      </c>
      <c r="CJ290" s="76">
        <v>0</v>
      </c>
      <c r="CK290" s="76">
        <v>0</v>
      </c>
      <c r="CL290" s="76">
        <v>0</v>
      </c>
      <c r="CM290" s="64">
        <f t="shared" si="197"/>
        <v>0</v>
      </c>
      <c r="CN290" s="76">
        <v>0</v>
      </c>
      <c r="CO290" s="76">
        <v>0</v>
      </c>
      <c r="CP290" s="76">
        <v>0</v>
      </c>
      <c r="CQ290" s="64">
        <f t="shared" si="198"/>
        <v>0</v>
      </c>
      <c r="CR290" s="64">
        <f t="shared" si="199"/>
        <v>0</v>
      </c>
      <c r="CS290" s="76">
        <v>0</v>
      </c>
      <c r="CT290" s="76">
        <v>0</v>
      </c>
      <c r="CU290" s="76">
        <v>0</v>
      </c>
      <c r="CV290" s="76">
        <v>0</v>
      </c>
      <c r="CW290" s="64">
        <f t="shared" si="200"/>
        <v>0</v>
      </c>
      <c r="CX290" s="76">
        <v>0</v>
      </c>
      <c r="CY290" s="76">
        <v>0</v>
      </c>
      <c r="CZ290" s="76">
        <v>0</v>
      </c>
      <c r="DA290" s="64">
        <f t="shared" si="201"/>
        <v>0</v>
      </c>
      <c r="DB290" s="64">
        <f t="shared" si="202"/>
        <v>0</v>
      </c>
      <c r="DC290" s="76">
        <v>0</v>
      </c>
      <c r="DD290" s="76">
        <v>0</v>
      </c>
      <c r="DE290" s="76">
        <v>0</v>
      </c>
      <c r="DF290" s="76">
        <v>0</v>
      </c>
      <c r="DG290" s="82">
        <f t="shared" si="203"/>
        <v>0</v>
      </c>
      <c r="DH290" s="83">
        <v>0</v>
      </c>
      <c r="DI290" s="83">
        <v>0</v>
      </c>
      <c r="DJ290" s="83">
        <v>0</v>
      </c>
      <c r="DK290" s="67" t="e">
        <f>#REF!+#REF!+#REF!+#REF!</f>
        <v>#REF!</v>
      </c>
      <c r="DL290" s="67" t="e">
        <f>#REF!+#REF!+AK290+BX290</f>
        <v>#REF!</v>
      </c>
      <c r="DM290" s="67" t="e">
        <f>#REF!+#REF!+AL290+BY290</f>
        <v>#REF!</v>
      </c>
      <c r="DN290" s="67" t="e">
        <f>#REF!+#REF!+AM290+BZ290</f>
        <v>#REF!</v>
      </c>
      <c r="DO290" s="67" t="e">
        <f>#REF!+#REF!+AN290+CA290</f>
        <v>#REF!</v>
      </c>
      <c r="DP290" s="67" t="e">
        <f>#REF!+#REF!+AO290+CB290</f>
        <v>#REF!</v>
      </c>
      <c r="DQ290" s="67" t="e">
        <f>#REF!+#REF!+AP290+CC290</f>
        <v>#REF!</v>
      </c>
      <c r="DR290" s="67" t="e">
        <f>#REF!+#REF!+AQ290+CD290</f>
        <v>#REF!</v>
      </c>
      <c r="DS290" s="67" t="e">
        <f>#REF!+#REF!+AR290+CE290</f>
        <v>#REF!</v>
      </c>
      <c r="DT290" s="67" t="e">
        <f>#REF!+#REF!+AS290+CF290</f>
        <v>#REF!</v>
      </c>
      <c r="DU290" s="64" t="e">
        <f>DK290-#REF!</f>
        <v>#REF!</v>
      </c>
      <c r="DV29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0" s="64" t="e">
        <f t="shared" si="204"/>
        <v>#REF!</v>
      </c>
      <c r="DX290" s="64" t="e">
        <f>DN290-Таблица13[[#This Row],[ФОТ20]]</f>
        <v>#REF!</v>
      </c>
      <c r="DY290" s="64" t="e">
        <f>DO290-Таблица13[[#This Row],[ЕСН24]]</f>
        <v>#REF!</v>
      </c>
      <c r="DZ290" s="64" t="e">
        <f t="shared" si="205"/>
        <v>#REF!</v>
      </c>
      <c r="EA29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0" s="64" t="e">
        <f t="shared" si="206"/>
        <v>#REF!</v>
      </c>
      <c r="EC290" s="64" t="e">
        <f t="shared" si="207"/>
        <v>#REF!</v>
      </c>
      <c r="ED290" s="64" t="e">
        <f t="shared" si="208"/>
        <v>#REF!</v>
      </c>
    </row>
    <row r="291" spans="1:134" ht="45" hidden="1">
      <c r="A291" s="70" t="s">
        <v>226</v>
      </c>
      <c r="B291" s="70">
        <v>279</v>
      </c>
      <c r="C291" s="71" t="s">
        <v>227</v>
      </c>
      <c r="D291" s="72" t="s">
        <v>228</v>
      </c>
      <c r="E291" s="73">
        <v>1</v>
      </c>
      <c r="F291" s="74" t="s">
        <v>229</v>
      </c>
      <c r="G291" s="73" t="s">
        <v>247</v>
      </c>
      <c r="H291" s="73" t="s">
        <v>231</v>
      </c>
      <c r="I291" s="73" t="s">
        <v>232</v>
      </c>
      <c r="J291" s="14" t="s">
        <v>257</v>
      </c>
      <c r="K291" s="75" t="s">
        <v>258</v>
      </c>
      <c r="L291" s="75" t="s">
        <v>259</v>
      </c>
      <c r="M291" s="75" t="s">
        <v>325</v>
      </c>
      <c r="N291" s="75" t="s">
        <v>751</v>
      </c>
      <c r="O291" s="70"/>
      <c r="P291" s="76" t="s">
        <v>1186</v>
      </c>
      <c r="Q291" s="76" t="s">
        <v>1187</v>
      </c>
      <c r="R291" s="76" t="s">
        <v>1188</v>
      </c>
      <c r="S291" s="76" t="s">
        <v>330</v>
      </c>
      <c r="T291" s="77"/>
      <c r="U291" s="77"/>
      <c r="V291" s="76">
        <v>0</v>
      </c>
      <c r="W291" s="76">
        <v>0</v>
      </c>
      <c r="X291" s="78">
        <v>0</v>
      </c>
      <c r="Y291" s="76">
        <v>212.54509999999999</v>
      </c>
      <c r="Z291" s="76">
        <v>0.99399999999999999</v>
      </c>
      <c r="AA291" s="76">
        <v>223.24039999999999</v>
      </c>
      <c r="AB291" s="76">
        <v>735.20500000000004</v>
      </c>
      <c r="AC291" s="76">
        <v>436.77949999999998</v>
      </c>
      <c r="AD291" s="76">
        <v>0</v>
      </c>
      <c r="AE291" s="79">
        <v>0</v>
      </c>
      <c r="AF291" s="79">
        <v>0</v>
      </c>
      <c r="AG291" s="76">
        <v>436.77949999999998</v>
      </c>
      <c r="AH291" s="74">
        <v>43143</v>
      </c>
      <c r="AI291" s="74">
        <v>43175</v>
      </c>
      <c r="AJ291" s="93" t="s">
        <v>242</v>
      </c>
      <c r="AK291" s="63">
        <f t="shared" si="168"/>
        <v>0</v>
      </c>
      <c r="AL291" s="63">
        <f t="shared" si="169"/>
        <v>0</v>
      </c>
      <c r="AM291" s="63">
        <f t="shared" si="170"/>
        <v>0</v>
      </c>
      <c r="AN291" s="63">
        <f t="shared" si="171"/>
        <v>0</v>
      </c>
      <c r="AO291" s="63">
        <f t="shared" si="172"/>
        <v>0</v>
      </c>
      <c r="AP291" s="63">
        <f t="shared" si="173"/>
        <v>0</v>
      </c>
      <c r="AQ291" s="63">
        <f t="shared" si="174"/>
        <v>0</v>
      </c>
      <c r="AR291" s="63">
        <f t="shared" si="175"/>
        <v>0</v>
      </c>
      <c r="AS291" s="63">
        <f t="shared" si="176"/>
        <v>0</v>
      </c>
      <c r="AT291" s="64">
        <f t="shared" si="177"/>
        <v>0</v>
      </c>
      <c r="AU291" s="64">
        <f t="shared" si="178"/>
        <v>0</v>
      </c>
      <c r="AV291" s="76">
        <v>0</v>
      </c>
      <c r="AW291" s="76">
        <v>0</v>
      </c>
      <c r="AX291" s="76">
        <v>0</v>
      </c>
      <c r="AY291" s="76">
        <v>0</v>
      </c>
      <c r="AZ291" s="64">
        <f t="shared" si="179"/>
        <v>0</v>
      </c>
      <c r="BA291" s="76">
        <v>0</v>
      </c>
      <c r="BB291" s="76">
        <v>0</v>
      </c>
      <c r="BC291" s="76">
        <v>0</v>
      </c>
      <c r="BD291" s="64">
        <f t="shared" si="180"/>
        <v>0</v>
      </c>
      <c r="BE291" s="64">
        <f t="shared" si="181"/>
        <v>0</v>
      </c>
      <c r="BF291" s="76">
        <v>0</v>
      </c>
      <c r="BG291" s="76">
        <v>0</v>
      </c>
      <c r="BH291" s="76">
        <v>0</v>
      </c>
      <c r="BI291" s="76">
        <v>0</v>
      </c>
      <c r="BJ291" s="64">
        <f t="shared" si="182"/>
        <v>0</v>
      </c>
      <c r="BK291" s="76">
        <v>0</v>
      </c>
      <c r="BL291" s="76">
        <v>0</v>
      </c>
      <c r="BM291" s="76">
        <v>0</v>
      </c>
      <c r="BN291" s="76">
        <f t="shared" si="183"/>
        <v>0</v>
      </c>
      <c r="BO291" s="76">
        <f t="shared" si="184"/>
        <v>0</v>
      </c>
      <c r="BP291" s="76">
        <v>0</v>
      </c>
      <c r="BQ291" s="76">
        <v>0</v>
      </c>
      <c r="BR291" s="76">
        <v>0</v>
      </c>
      <c r="BS291" s="76">
        <v>0</v>
      </c>
      <c r="BT291" s="64">
        <f t="shared" si="185"/>
        <v>0</v>
      </c>
      <c r="BU291" s="76">
        <v>0</v>
      </c>
      <c r="BV291" s="76">
        <v>0</v>
      </c>
      <c r="BW291" s="76">
        <v>0</v>
      </c>
      <c r="BX291" s="76">
        <f t="shared" si="186"/>
        <v>0</v>
      </c>
      <c r="BY291" s="76">
        <f t="shared" si="187"/>
        <v>0</v>
      </c>
      <c r="BZ291" s="76">
        <f t="shared" si="188"/>
        <v>0</v>
      </c>
      <c r="CA291" s="76">
        <f t="shared" si="189"/>
        <v>0</v>
      </c>
      <c r="CB291" s="76">
        <f t="shared" si="190"/>
        <v>0</v>
      </c>
      <c r="CC291" s="76">
        <f t="shared" si="191"/>
        <v>0</v>
      </c>
      <c r="CD291" s="76">
        <f t="shared" si="192"/>
        <v>0</v>
      </c>
      <c r="CE291" s="76">
        <f t="shared" si="193"/>
        <v>0</v>
      </c>
      <c r="CF291" s="76">
        <f t="shared" si="194"/>
        <v>0</v>
      </c>
      <c r="CG291" s="76">
        <f t="shared" si="195"/>
        <v>0</v>
      </c>
      <c r="CH291" s="76">
        <f t="shared" si="196"/>
        <v>0</v>
      </c>
      <c r="CI291" s="76">
        <v>0</v>
      </c>
      <c r="CJ291" s="76">
        <v>0</v>
      </c>
      <c r="CK291" s="76">
        <v>0</v>
      </c>
      <c r="CL291" s="76">
        <v>0</v>
      </c>
      <c r="CM291" s="64">
        <f t="shared" si="197"/>
        <v>0</v>
      </c>
      <c r="CN291" s="76">
        <v>0</v>
      </c>
      <c r="CO291" s="76">
        <v>0</v>
      </c>
      <c r="CP291" s="76">
        <v>0</v>
      </c>
      <c r="CQ291" s="64">
        <f t="shared" si="198"/>
        <v>0</v>
      </c>
      <c r="CR291" s="64">
        <f t="shared" si="199"/>
        <v>0</v>
      </c>
      <c r="CS291" s="76">
        <v>0</v>
      </c>
      <c r="CT291" s="76">
        <v>0</v>
      </c>
      <c r="CU291" s="76">
        <v>0</v>
      </c>
      <c r="CV291" s="76">
        <v>0</v>
      </c>
      <c r="CW291" s="64">
        <f t="shared" si="200"/>
        <v>0</v>
      </c>
      <c r="CX291" s="76">
        <v>0</v>
      </c>
      <c r="CY291" s="76">
        <v>0</v>
      </c>
      <c r="CZ291" s="76">
        <v>0</v>
      </c>
      <c r="DA291" s="64">
        <f t="shared" si="201"/>
        <v>0</v>
      </c>
      <c r="DB291" s="64">
        <f t="shared" si="202"/>
        <v>0</v>
      </c>
      <c r="DC291" s="76">
        <v>0</v>
      </c>
      <c r="DD291" s="76">
        <v>0</v>
      </c>
      <c r="DE291" s="76">
        <v>0</v>
      </c>
      <c r="DF291" s="76">
        <v>0</v>
      </c>
      <c r="DG291" s="82">
        <f t="shared" si="203"/>
        <v>0</v>
      </c>
      <c r="DH291" s="83">
        <v>0</v>
      </c>
      <c r="DI291" s="83">
        <v>0</v>
      </c>
      <c r="DJ291" s="83">
        <v>0</v>
      </c>
      <c r="DK291" s="67" t="e">
        <f>#REF!+#REF!+#REF!+#REF!</f>
        <v>#REF!</v>
      </c>
      <c r="DL291" s="67" t="e">
        <f>#REF!+#REF!+AK291+BX291</f>
        <v>#REF!</v>
      </c>
      <c r="DM291" s="67" t="e">
        <f>#REF!+#REF!+AL291+BY291</f>
        <v>#REF!</v>
      </c>
      <c r="DN291" s="67" t="e">
        <f>#REF!+#REF!+AM291+BZ291</f>
        <v>#REF!</v>
      </c>
      <c r="DO291" s="67" t="e">
        <f>#REF!+#REF!+AN291+CA291</f>
        <v>#REF!</v>
      </c>
      <c r="DP291" s="67" t="e">
        <f>#REF!+#REF!+AO291+CB291</f>
        <v>#REF!</v>
      </c>
      <c r="DQ291" s="67" t="e">
        <f>#REF!+#REF!+AP291+CC291</f>
        <v>#REF!</v>
      </c>
      <c r="DR291" s="67" t="e">
        <f>#REF!+#REF!+AQ291+CD291</f>
        <v>#REF!</v>
      </c>
      <c r="DS291" s="67" t="e">
        <f>#REF!+#REF!+AR291+CE291</f>
        <v>#REF!</v>
      </c>
      <c r="DT291" s="67" t="e">
        <f>#REF!+#REF!+AS291+CF291</f>
        <v>#REF!</v>
      </c>
      <c r="DU291" s="64" t="e">
        <f>DK291-#REF!</f>
        <v>#REF!</v>
      </c>
      <c r="DV29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1" s="64" t="e">
        <f t="shared" si="204"/>
        <v>#REF!</v>
      </c>
      <c r="DX291" s="64" t="e">
        <f>DN291-Таблица13[[#This Row],[ФОТ20]]</f>
        <v>#REF!</v>
      </c>
      <c r="DY291" s="64" t="e">
        <f>DO291-Таблица13[[#This Row],[ЕСН24]]</f>
        <v>#REF!</v>
      </c>
      <c r="DZ291" s="64" t="e">
        <f t="shared" si="205"/>
        <v>#REF!</v>
      </c>
      <c r="EA29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1" s="64" t="e">
        <f t="shared" si="206"/>
        <v>#REF!</v>
      </c>
      <c r="EC291" s="64" t="e">
        <f t="shared" si="207"/>
        <v>#REF!</v>
      </c>
      <c r="ED291" s="64" t="e">
        <f t="shared" si="208"/>
        <v>#REF!</v>
      </c>
    </row>
    <row r="292" spans="1:134" ht="45" hidden="1">
      <c r="A292" s="70" t="s">
        <v>226</v>
      </c>
      <c r="B292" s="70">
        <v>280</v>
      </c>
      <c r="C292" s="71" t="s">
        <v>227</v>
      </c>
      <c r="D292" s="72" t="s">
        <v>228</v>
      </c>
      <c r="E292" s="73">
        <v>1</v>
      </c>
      <c r="F292" s="74" t="s">
        <v>229</v>
      </c>
      <c r="G292" s="73" t="s">
        <v>247</v>
      </c>
      <c r="H292" s="73" t="s">
        <v>231</v>
      </c>
      <c r="I292" s="73" t="s">
        <v>232</v>
      </c>
      <c r="J292" s="14" t="s">
        <v>257</v>
      </c>
      <c r="K292" s="75" t="s">
        <v>258</v>
      </c>
      <c r="L292" s="75" t="s">
        <v>259</v>
      </c>
      <c r="M292" s="75" t="s">
        <v>325</v>
      </c>
      <c r="N292" s="75" t="s">
        <v>751</v>
      </c>
      <c r="O292" s="70"/>
      <c r="P292" s="76" t="s">
        <v>1189</v>
      </c>
      <c r="Q292" s="76" t="s">
        <v>1190</v>
      </c>
      <c r="R292" s="76" t="s">
        <v>1191</v>
      </c>
      <c r="S292" s="76" t="s">
        <v>330</v>
      </c>
      <c r="T292" s="77"/>
      <c r="U292" s="77"/>
      <c r="V292" s="76">
        <v>0</v>
      </c>
      <c r="W292" s="76">
        <v>0</v>
      </c>
      <c r="X292" s="78">
        <v>0</v>
      </c>
      <c r="Y292" s="76">
        <v>286.3854</v>
      </c>
      <c r="Z292" s="76">
        <v>13.839400000000001</v>
      </c>
      <c r="AA292" s="76">
        <v>172.71790000000001</v>
      </c>
      <c r="AB292" s="76">
        <v>1160.95</v>
      </c>
      <c r="AC292" s="76">
        <v>472.94279999999998</v>
      </c>
      <c r="AD292" s="76">
        <v>0</v>
      </c>
      <c r="AE292" s="79">
        <v>0</v>
      </c>
      <c r="AF292" s="79">
        <v>0</v>
      </c>
      <c r="AG292" s="76">
        <v>472.94279999999998</v>
      </c>
      <c r="AH292" s="74">
        <v>43143</v>
      </c>
      <c r="AI292" s="74">
        <v>43175</v>
      </c>
      <c r="AJ292" s="93" t="s">
        <v>242</v>
      </c>
      <c r="AK292" s="63">
        <f t="shared" si="168"/>
        <v>0</v>
      </c>
      <c r="AL292" s="63">
        <f t="shared" si="169"/>
        <v>0</v>
      </c>
      <c r="AM292" s="63">
        <f t="shared" si="170"/>
        <v>0</v>
      </c>
      <c r="AN292" s="63">
        <f t="shared" si="171"/>
        <v>0</v>
      </c>
      <c r="AO292" s="63">
        <f t="shared" si="172"/>
        <v>0</v>
      </c>
      <c r="AP292" s="63">
        <f t="shared" si="173"/>
        <v>0</v>
      </c>
      <c r="AQ292" s="63">
        <f t="shared" si="174"/>
        <v>0</v>
      </c>
      <c r="AR292" s="63">
        <f t="shared" si="175"/>
        <v>0</v>
      </c>
      <c r="AS292" s="63">
        <f t="shared" si="176"/>
        <v>0</v>
      </c>
      <c r="AT292" s="64">
        <f t="shared" si="177"/>
        <v>0</v>
      </c>
      <c r="AU292" s="64">
        <f t="shared" si="178"/>
        <v>0</v>
      </c>
      <c r="AV292" s="76">
        <v>0</v>
      </c>
      <c r="AW292" s="76">
        <v>0</v>
      </c>
      <c r="AX292" s="76">
        <v>0</v>
      </c>
      <c r="AY292" s="76">
        <v>0</v>
      </c>
      <c r="AZ292" s="64">
        <f t="shared" si="179"/>
        <v>0</v>
      </c>
      <c r="BA292" s="76">
        <v>0</v>
      </c>
      <c r="BB292" s="76">
        <v>0</v>
      </c>
      <c r="BC292" s="76">
        <v>0</v>
      </c>
      <c r="BD292" s="64">
        <f t="shared" si="180"/>
        <v>0</v>
      </c>
      <c r="BE292" s="64">
        <f t="shared" si="181"/>
        <v>0</v>
      </c>
      <c r="BF292" s="76">
        <v>0</v>
      </c>
      <c r="BG292" s="76">
        <v>0</v>
      </c>
      <c r="BH292" s="76">
        <v>0</v>
      </c>
      <c r="BI292" s="76">
        <v>0</v>
      </c>
      <c r="BJ292" s="64">
        <f t="shared" si="182"/>
        <v>0</v>
      </c>
      <c r="BK292" s="76">
        <v>0</v>
      </c>
      <c r="BL292" s="76">
        <v>0</v>
      </c>
      <c r="BM292" s="76">
        <v>0</v>
      </c>
      <c r="BN292" s="76">
        <f t="shared" si="183"/>
        <v>0</v>
      </c>
      <c r="BO292" s="76">
        <f t="shared" si="184"/>
        <v>0</v>
      </c>
      <c r="BP292" s="76">
        <v>0</v>
      </c>
      <c r="BQ292" s="76">
        <v>0</v>
      </c>
      <c r="BR292" s="76">
        <v>0</v>
      </c>
      <c r="BS292" s="76">
        <v>0</v>
      </c>
      <c r="BT292" s="64">
        <f t="shared" si="185"/>
        <v>0</v>
      </c>
      <c r="BU292" s="76">
        <v>0</v>
      </c>
      <c r="BV292" s="76">
        <v>0</v>
      </c>
      <c r="BW292" s="76">
        <v>0</v>
      </c>
      <c r="BX292" s="76">
        <f t="shared" si="186"/>
        <v>0</v>
      </c>
      <c r="BY292" s="76">
        <f t="shared" si="187"/>
        <v>0</v>
      </c>
      <c r="BZ292" s="76">
        <f t="shared" si="188"/>
        <v>0</v>
      </c>
      <c r="CA292" s="76">
        <f t="shared" si="189"/>
        <v>0</v>
      </c>
      <c r="CB292" s="76">
        <f t="shared" si="190"/>
        <v>0</v>
      </c>
      <c r="CC292" s="76">
        <f t="shared" si="191"/>
        <v>0</v>
      </c>
      <c r="CD292" s="76">
        <f t="shared" si="192"/>
        <v>0</v>
      </c>
      <c r="CE292" s="76">
        <f t="shared" si="193"/>
        <v>0</v>
      </c>
      <c r="CF292" s="76">
        <f t="shared" si="194"/>
        <v>0</v>
      </c>
      <c r="CG292" s="76">
        <f t="shared" si="195"/>
        <v>0</v>
      </c>
      <c r="CH292" s="76">
        <f t="shared" si="196"/>
        <v>0</v>
      </c>
      <c r="CI292" s="76">
        <v>0</v>
      </c>
      <c r="CJ292" s="76">
        <v>0</v>
      </c>
      <c r="CK292" s="76">
        <v>0</v>
      </c>
      <c r="CL292" s="76">
        <v>0</v>
      </c>
      <c r="CM292" s="64">
        <f t="shared" si="197"/>
        <v>0</v>
      </c>
      <c r="CN292" s="76">
        <v>0</v>
      </c>
      <c r="CO292" s="76">
        <v>0</v>
      </c>
      <c r="CP292" s="76">
        <v>0</v>
      </c>
      <c r="CQ292" s="64">
        <f t="shared" si="198"/>
        <v>0</v>
      </c>
      <c r="CR292" s="64">
        <f t="shared" si="199"/>
        <v>0</v>
      </c>
      <c r="CS292" s="76">
        <v>0</v>
      </c>
      <c r="CT292" s="76">
        <v>0</v>
      </c>
      <c r="CU292" s="76">
        <v>0</v>
      </c>
      <c r="CV292" s="76">
        <v>0</v>
      </c>
      <c r="CW292" s="64">
        <f t="shared" si="200"/>
        <v>0</v>
      </c>
      <c r="CX292" s="76">
        <v>0</v>
      </c>
      <c r="CY292" s="76">
        <v>0</v>
      </c>
      <c r="CZ292" s="76">
        <v>0</v>
      </c>
      <c r="DA292" s="64">
        <f t="shared" si="201"/>
        <v>0</v>
      </c>
      <c r="DB292" s="64">
        <f t="shared" si="202"/>
        <v>0</v>
      </c>
      <c r="DC292" s="76">
        <v>0</v>
      </c>
      <c r="DD292" s="76">
        <v>0</v>
      </c>
      <c r="DE292" s="76">
        <v>0</v>
      </c>
      <c r="DF292" s="76">
        <v>0</v>
      </c>
      <c r="DG292" s="82">
        <f t="shared" si="203"/>
        <v>0</v>
      </c>
      <c r="DH292" s="83">
        <v>0</v>
      </c>
      <c r="DI292" s="83">
        <v>0</v>
      </c>
      <c r="DJ292" s="83">
        <v>0</v>
      </c>
      <c r="DK292" s="67" t="e">
        <f>#REF!+#REF!+#REF!+#REF!</f>
        <v>#REF!</v>
      </c>
      <c r="DL292" s="67" t="e">
        <f>#REF!+#REF!+AK292+BX292</f>
        <v>#REF!</v>
      </c>
      <c r="DM292" s="67" t="e">
        <f>#REF!+#REF!+AL292+BY292</f>
        <v>#REF!</v>
      </c>
      <c r="DN292" s="67" t="e">
        <f>#REF!+#REF!+AM292+BZ292</f>
        <v>#REF!</v>
      </c>
      <c r="DO292" s="67" t="e">
        <f>#REF!+#REF!+AN292+CA292</f>
        <v>#REF!</v>
      </c>
      <c r="DP292" s="67" t="e">
        <f>#REF!+#REF!+AO292+CB292</f>
        <v>#REF!</v>
      </c>
      <c r="DQ292" s="67" t="e">
        <f>#REF!+#REF!+AP292+CC292</f>
        <v>#REF!</v>
      </c>
      <c r="DR292" s="67" t="e">
        <f>#REF!+#REF!+AQ292+CD292</f>
        <v>#REF!</v>
      </c>
      <c r="DS292" s="67" t="e">
        <f>#REF!+#REF!+AR292+CE292</f>
        <v>#REF!</v>
      </c>
      <c r="DT292" s="67" t="e">
        <f>#REF!+#REF!+AS292+CF292</f>
        <v>#REF!</v>
      </c>
      <c r="DU292" s="64" t="e">
        <f>DK292-#REF!</f>
        <v>#REF!</v>
      </c>
      <c r="DV29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2" s="64" t="e">
        <f t="shared" si="204"/>
        <v>#REF!</v>
      </c>
      <c r="DX292" s="64" t="e">
        <f>DN292-Таблица13[[#This Row],[ФОТ20]]</f>
        <v>#REF!</v>
      </c>
      <c r="DY292" s="64" t="e">
        <f>DO292-Таблица13[[#This Row],[ЕСН24]]</f>
        <v>#REF!</v>
      </c>
      <c r="DZ292" s="64" t="e">
        <f t="shared" si="205"/>
        <v>#REF!</v>
      </c>
      <c r="EA29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2" s="64" t="e">
        <f t="shared" si="206"/>
        <v>#REF!</v>
      </c>
      <c r="EC292" s="64" t="e">
        <f t="shared" si="207"/>
        <v>#REF!</v>
      </c>
      <c r="ED292" s="64" t="e">
        <f t="shared" si="208"/>
        <v>#REF!</v>
      </c>
    </row>
    <row r="293" spans="1:134" ht="45" hidden="1">
      <c r="A293" s="70" t="s">
        <v>226</v>
      </c>
      <c r="B293" s="70">
        <v>281</v>
      </c>
      <c r="C293" s="71" t="s">
        <v>227</v>
      </c>
      <c r="D293" s="72" t="s">
        <v>228</v>
      </c>
      <c r="E293" s="73">
        <v>1</v>
      </c>
      <c r="F293" s="74" t="s">
        <v>229</v>
      </c>
      <c r="G293" s="73" t="s">
        <v>247</v>
      </c>
      <c r="H293" s="73" t="s">
        <v>231</v>
      </c>
      <c r="I293" s="73" t="s">
        <v>232</v>
      </c>
      <c r="J293" s="14" t="s">
        <v>257</v>
      </c>
      <c r="K293" s="75" t="s">
        <v>258</v>
      </c>
      <c r="L293" s="75" t="s">
        <v>259</v>
      </c>
      <c r="M293" s="75" t="s">
        <v>325</v>
      </c>
      <c r="N293" s="75" t="s">
        <v>751</v>
      </c>
      <c r="O293" s="70"/>
      <c r="P293" s="76" t="s">
        <v>1192</v>
      </c>
      <c r="Q293" s="76" t="s">
        <v>1193</v>
      </c>
      <c r="R293" s="76" t="s">
        <v>1194</v>
      </c>
      <c r="S293" s="76" t="s">
        <v>330</v>
      </c>
      <c r="T293" s="77"/>
      <c r="U293" s="77"/>
      <c r="V293" s="76">
        <v>0</v>
      </c>
      <c r="W293" s="76">
        <v>0</v>
      </c>
      <c r="X293" s="78">
        <v>0</v>
      </c>
      <c r="Y293" s="76">
        <v>35.086100000000002</v>
      </c>
      <c r="Z293" s="76">
        <v>1.3180999999999998</v>
      </c>
      <c r="AA293" s="76">
        <v>3.5718000000000005</v>
      </c>
      <c r="AB293" s="76">
        <v>118.6</v>
      </c>
      <c r="AC293" s="76">
        <v>39.975999999999999</v>
      </c>
      <c r="AD293" s="76">
        <v>0</v>
      </c>
      <c r="AE293" s="79">
        <v>0</v>
      </c>
      <c r="AF293" s="79">
        <v>0</v>
      </c>
      <c r="AG293" s="76">
        <v>39.975999999999999</v>
      </c>
      <c r="AH293" s="74">
        <v>43143</v>
      </c>
      <c r="AI293" s="74">
        <v>43175</v>
      </c>
      <c r="AJ293" s="93" t="s">
        <v>242</v>
      </c>
      <c r="AK293" s="63">
        <f t="shared" si="168"/>
        <v>0</v>
      </c>
      <c r="AL293" s="63">
        <f t="shared" si="169"/>
        <v>0</v>
      </c>
      <c r="AM293" s="63">
        <f t="shared" si="170"/>
        <v>0</v>
      </c>
      <c r="AN293" s="63">
        <f t="shared" si="171"/>
        <v>0</v>
      </c>
      <c r="AO293" s="63">
        <f t="shared" si="172"/>
        <v>0</v>
      </c>
      <c r="AP293" s="63">
        <f t="shared" si="173"/>
        <v>0</v>
      </c>
      <c r="AQ293" s="63">
        <f t="shared" si="174"/>
        <v>0</v>
      </c>
      <c r="AR293" s="63">
        <f t="shared" si="175"/>
        <v>0</v>
      </c>
      <c r="AS293" s="63">
        <f t="shared" si="176"/>
        <v>0</v>
      </c>
      <c r="AT293" s="64">
        <f t="shared" si="177"/>
        <v>0</v>
      </c>
      <c r="AU293" s="64">
        <f t="shared" si="178"/>
        <v>0</v>
      </c>
      <c r="AV293" s="76">
        <v>0</v>
      </c>
      <c r="AW293" s="76">
        <v>0</v>
      </c>
      <c r="AX293" s="76">
        <v>0</v>
      </c>
      <c r="AY293" s="76">
        <v>0</v>
      </c>
      <c r="AZ293" s="64">
        <f t="shared" si="179"/>
        <v>0</v>
      </c>
      <c r="BA293" s="76">
        <v>0</v>
      </c>
      <c r="BB293" s="76">
        <v>0</v>
      </c>
      <c r="BC293" s="76">
        <v>0</v>
      </c>
      <c r="BD293" s="64">
        <f t="shared" si="180"/>
        <v>0</v>
      </c>
      <c r="BE293" s="64">
        <f t="shared" si="181"/>
        <v>0</v>
      </c>
      <c r="BF293" s="76">
        <v>0</v>
      </c>
      <c r="BG293" s="76">
        <v>0</v>
      </c>
      <c r="BH293" s="76">
        <v>0</v>
      </c>
      <c r="BI293" s="76">
        <v>0</v>
      </c>
      <c r="BJ293" s="64">
        <f t="shared" si="182"/>
        <v>0</v>
      </c>
      <c r="BK293" s="76">
        <v>0</v>
      </c>
      <c r="BL293" s="76">
        <v>0</v>
      </c>
      <c r="BM293" s="76">
        <v>0</v>
      </c>
      <c r="BN293" s="76">
        <f t="shared" si="183"/>
        <v>0</v>
      </c>
      <c r="BO293" s="76">
        <f t="shared" si="184"/>
        <v>0</v>
      </c>
      <c r="BP293" s="76">
        <v>0</v>
      </c>
      <c r="BQ293" s="76">
        <v>0</v>
      </c>
      <c r="BR293" s="76">
        <v>0</v>
      </c>
      <c r="BS293" s="76">
        <v>0</v>
      </c>
      <c r="BT293" s="64">
        <f t="shared" si="185"/>
        <v>0</v>
      </c>
      <c r="BU293" s="76">
        <v>0</v>
      </c>
      <c r="BV293" s="76">
        <v>0</v>
      </c>
      <c r="BW293" s="76">
        <v>0</v>
      </c>
      <c r="BX293" s="76">
        <f t="shared" si="186"/>
        <v>0</v>
      </c>
      <c r="BY293" s="76">
        <f t="shared" si="187"/>
        <v>0</v>
      </c>
      <c r="BZ293" s="76">
        <f t="shared" si="188"/>
        <v>0</v>
      </c>
      <c r="CA293" s="76">
        <f t="shared" si="189"/>
        <v>0</v>
      </c>
      <c r="CB293" s="76">
        <f t="shared" si="190"/>
        <v>0</v>
      </c>
      <c r="CC293" s="76">
        <f t="shared" si="191"/>
        <v>0</v>
      </c>
      <c r="CD293" s="76">
        <f t="shared" si="192"/>
        <v>0</v>
      </c>
      <c r="CE293" s="76">
        <f t="shared" si="193"/>
        <v>0</v>
      </c>
      <c r="CF293" s="76">
        <f t="shared" si="194"/>
        <v>0</v>
      </c>
      <c r="CG293" s="76">
        <f t="shared" si="195"/>
        <v>0</v>
      </c>
      <c r="CH293" s="76">
        <f t="shared" si="196"/>
        <v>0</v>
      </c>
      <c r="CI293" s="76">
        <v>0</v>
      </c>
      <c r="CJ293" s="76">
        <v>0</v>
      </c>
      <c r="CK293" s="76">
        <v>0</v>
      </c>
      <c r="CL293" s="76">
        <v>0</v>
      </c>
      <c r="CM293" s="64">
        <f t="shared" si="197"/>
        <v>0</v>
      </c>
      <c r="CN293" s="76">
        <v>0</v>
      </c>
      <c r="CO293" s="76">
        <v>0</v>
      </c>
      <c r="CP293" s="76">
        <v>0</v>
      </c>
      <c r="CQ293" s="64">
        <f t="shared" si="198"/>
        <v>0</v>
      </c>
      <c r="CR293" s="64">
        <f t="shared" si="199"/>
        <v>0</v>
      </c>
      <c r="CS293" s="76">
        <v>0</v>
      </c>
      <c r="CT293" s="76">
        <v>0</v>
      </c>
      <c r="CU293" s="76">
        <v>0</v>
      </c>
      <c r="CV293" s="76">
        <v>0</v>
      </c>
      <c r="CW293" s="64">
        <f t="shared" si="200"/>
        <v>0</v>
      </c>
      <c r="CX293" s="76">
        <v>0</v>
      </c>
      <c r="CY293" s="76">
        <v>0</v>
      </c>
      <c r="CZ293" s="76">
        <v>0</v>
      </c>
      <c r="DA293" s="64">
        <f t="shared" si="201"/>
        <v>0</v>
      </c>
      <c r="DB293" s="64">
        <f t="shared" si="202"/>
        <v>0</v>
      </c>
      <c r="DC293" s="76">
        <v>0</v>
      </c>
      <c r="DD293" s="76">
        <v>0</v>
      </c>
      <c r="DE293" s="76">
        <v>0</v>
      </c>
      <c r="DF293" s="76">
        <v>0</v>
      </c>
      <c r="DG293" s="82">
        <f t="shared" si="203"/>
        <v>0</v>
      </c>
      <c r="DH293" s="83">
        <v>0</v>
      </c>
      <c r="DI293" s="83">
        <v>0</v>
      </c>
      <c r="DJ293" s="83">
        <v>0</v>
      </c>
      <c r="DK293" s="67" t="e">
        <f>#REF!+#REF!+#REF!+#REF!</f>
        <v>#REF!</v>
      </c>
      <c r="DL293" s="67" t="e">
        <f>#REF!+#REF!+AK293+BX293</f>
        <v>#REF!</v>
      </c>
      <c r="DM293" s="67" t="e">
        <f>#REF!+#REF!+AL293+BY293</f>
        <v>#REF!</v>
      </c>
      <c r="DN293" s="67" t="e">
        <f>#REF!+#REF!+AM293+BZ293</f>
        <v>#REF!</v>
      </c>
      <c r="DO293" s="67" t="e">
        <f>#REF!+#REF!+AN293+CA293</f>
        <v>#REF!</v>
      </c>
      <c r="DP293" s="67" t="e">
        <f>#REF!+#REF!+AO293+CB293</f>
        <v>#REF!</v>
      </c>
      <c r="DQ293" s="67" t="e">
        <f>#REF!+#REF!+AP293+CC293</f>
        <v>#REF!</v>
      </c>
      <c r="DR293" s="67" t="e">
        <f>#REF!+#REF!+AQ293+CD293</f>
        <v>#REF!</v>
      </c>
      <c r="DS293" s="67" t="e">
        <f>#REF!+#REF!+AR293+CE293</f>
        <v>#REF!</v>
      </c>
      <c r="DT293" s="67" t="e">
        <f>#REF!+#REF!+AS293+CF293</f>
        <v>#REF!</v>
      </c>
      <c r="DU293" s="64" t="e">
        <f>DK293-#REF!</f>
        <v>#REF!</v>
      </c>
      <c r="DV29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3" s="64" t="e">
        <f t="shared" si="204"/>
        <v>#REF!</v>
      </c>
      <c r="DX293" s="64" t="e">
        <f>DN293-Таблица13[[#This Row],[ФОТ20]]</f>
        <v>#REF!</v>
      </c>
      <c r="DY293" s="64" t="e">
        <f>DO293-Таблица13[[#This Row],[ЕСН24]]</f>
        <v>#REF!</v>
      </c>
      <c r="DZ293" s="64" t="e">
        <f t="shared" si="205"/>
        <v>#REF!</v>
      </c>
      <c r="EA29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3" s="64" t="e">
        <f t="shared" si="206"/>
        <v>#REF!</v>
      </c>
      <c r="EC293" s="64" t="e">
        <f t="shared" si="207"/>
        <v>#REF!</v>
      </c>
      <c r="ED293" s="64" t="e">
        <f t="shared" si="208"/>
        <v>#REF!</v>
      </c>
    </row>
    <row r="294" spans="1:134" ht="45" hidden="1">
      <c r="A294" s="70" t="s">
        <v>226</v>
      </c>
      <c r="B294" s="70">
        <v>282</v>
      </c>
      <c r="C294" s="71" t="s">
        <v>227</v>
      </c>
      <c r="D294" s="72" t="s">
        <v>228</v>
      </c>
      <c r="E294" s="73">
        <v>1</v>
      </c>
      <c r="F294" s="74" t="s">
        <v>229</v>
      </c>
      <c r="G294" s="73" t="s">
        <v>247</v>
      </c>
      <c r="H294" s="73" t="s">
        <v>231</v>
      </c>
      <c r="I294" s="73" t="s">
        <v>232</v>
      </c>
      <c r="J294" s="14" t="s">
        <v>257</v>
      </c>
      <c r="K294" s="75" t="s">
        <v>258</v>
      </c>
      <c r="L294" s="75" t="s">
        <v>259</v>
      </c>
      <c r="M294" s="75" t="s">
        <v>325</v>
      </c>
      <c r="N294" s="75" t="s">
        <v>751</v>
      </c>
      <c r="O294" s="70"/>
      <c r="P294" s="76" t="s">
        <v>1195</v>
      </c>
      <c r="Q294" s="76" t="s">
        <v>1196</v>
      </c>
      <c r="R294" s="76" t="s">
        <v>1197</v>
      </c>
      <c r="S294" s="76" t="s">
        <v>330</v>
      </c>
      <c r="T294" s="77"/>
      <c r="U294" s="77"/>
      <c r="V294" s="76">
        <v>0</v>
      </c>
      <c r="W294" s="76">
        <v>0</v>
      </c>
      <c r="X294" s="78">
        <v>0</v>
      </c>
      <c r="Y294" s="76">
        <v>52.281199999999998</v>
      </c>
      <c r="Z294" s="76">
        <v>21.237800000000004</v>
      </c>
      <c r="AA294" s="76">
        <v>217.27869999999999</v>
      </c>
      <c r="AB294" s="76">
        <v>185</v>
      </c>
      <c r="AC294" s="76">
        <v>290.79769999999996</v>
      </c>
      <c r="AD294" s="76">
        <v>0</v>
      </c>
      <c r="AE294" s="79">
        <v>0</v>
      </c>
      <c r="AF294" s="79">
        <v>0</v>
      </c>
      <c r="AG294" s="76">
        <v>290.79769999999996</v>
      </c>
      <c r="AH294" s="74">
        <v>43143</v>
      </c>
      <c r="AI294" s="74">
        <v>43175</v>
      </c>
      <c r="AJ294" s="93" t="s">
        <v>242</v>
      </c>
      <c r="AK294" s="63">
        <f t="shared" si="168"/>
        <v>0</v>
      </c>
      <c r="AL294" s="63">
        <f t="shared" si="169"/>
        <v>0</v>
      </c>
      <c r="AM294" s="63">
        <f t="shared" si="170"/>
        <v>0</v>
      </c>
      <c r="AN294" s="63">
        <f t="shared" si="171"/>
        <v>0</v>
      </c>
      <c r="AO294" s="63">
        <f t="shared" si="172"/>
        <v>0</v>
      </c>
      <c r="AP294" s="63">
        <f t="shared" si="173"/>
        <v>0</v>
      </c>
      <c r="AQ294" s="63">
        <f t="shared" si="174"/>
        <v>0</v>
      </c>
      <c r="AR294" s="63">
        <f t="shared" si="175"/>
        <v>0</v>
      </c>
      <c r="AS294" s="63">
        <f t="shared" si="176"/>
        <v>0</v>
      </c>
      <c r="AT294" s="64">
        <f t="shared" si="177"/>
        <v>0</v>
      </c>
      <c r="AU294" s="64">
        <f t="shared" si="178"/>
        <v>0</v>
      </c>
      <c r="AV294" s="76">
        <v>0</v>
      </c>
      <c r="AW294" s="76">
        <v>0</v>
      </c>
      <c r="AX294" s="76">
        <v>0</v>
      </c>
      <c r="AY294" s="76">
        <v>0</v>
      </c>
      <c r="AZ294" s="64">
        <f t="shared" si="179"/>
        <v>0</v>
      </c>
      <c r="BA294" s="76">
        <v>0</v>
      </c>
      <c r="BB294" s="76">
        <v>0</v>
      </c>
      <c r="BC294" s="76">
        <v>0</v>
      </c>
      <c r="BD294" s="64">
        <f t="shared" si="180"/>
        <v>0</v>
      </c>
      <c r="BE294" s="64">
        <f t="shared" si="181"/>
        <v>0</v>
      </c>
      <c r="BF294" s="76">
        <v>0</v>
      </c>
      <c r="BG294" s="76">
        <v>0</v>
      </c>
      <c r="BH294" s="76">
        <v>0</v>
      </c>
      <c r="BI294" s="76">
        <v>0</v>
      </c>
      <c r="BJ294" s="64">
        <f t="shared" si="182"/>
        <v>0</v>
      </c>
      <c r="BK294" s="76">
        <v>0</v>
      </c>
      <c r="BL294" s="76">
        <v>0</v>
      </c>
      <c r="BM294" s="76">
        <v>0</v>
      </c>
      <c r="BN294" s="76">
        <f t="shared" si="183"/>
        <v>0</v>
      </c>
      <c r="BO294" s="76">
        <f t="shared" si="184"/>
        <v>0</v>
      </c>
      <c r="BP294" s="76">
        <v>0</v>
      </c>
      <c r="BQ294" s="76">
        <v>0</v>
      </c>
      <c r="BR294" s="76">
        <v>0</v>
      </c>
      <c r="BS294" s="76">
        <v>0</v>
      </c>
      <c r="BT294" s="64">
        <f t="shared" si="185"/>
        <v>0</v>
      </c>
      <c r="BU294" s="76">
        <v>0</v>
      </c>
      <c r="BV294" s="76">
        <v>0</v>
      </c>
      <c r="BW294" s="76">
        <v>0</v>
      </c>
      <c r="BX294" s="76">
        <f t="shared" si="186"/>
        <v>0</v>
      </c>
      <c r="BY294" s="76">
        <f t="shared" si="187"/>
        <v>0</v>
      </c>
      <c r="BZ294" s="76">
        <f t="shared" si="188"/>
        <v>0</v>
      </c>
      <c r="CA294" s="76">
        <f t="shared" si="189"/>
        <v>0</v>
      </c>
      <c r="CB294" s="76">
        <f t="shared" si="190"/>
        <v>0</v>
      </c>
      <c r="CC294" s="76">
        <f t="shared" si="191"/>
        <v>0</v>
      </c>
      <c r="CD294" s="76">
        <f t="shared" si="192"/>
        <v>0</v>
      </c>
      <c r="CE294" s="76">
        <f t="shared" si="193"/>
        <v>0</v>
      </c>
      <c r="CF294" s="76">
        <f t="shared" si="194"/>
        <v>0</v>
      </c>
      <c r="CG294" s="76">
        <f t="shared" si="195"/>
        <v>0</v>
      </c>
      <c r="CH294" s="76">
        <f t="shared" si="196"/>
        <v>0</v>
      </c>
      <c r="CI294" s="76">
        <v>0</v>
      </c>
      <c r="CJ294" s="76">
        <v>0</v>
      </c>
      <c r="CK294" s="76">
        <v>0</v>
      </c>
      <c r="CL294" s="76">
        <v>0</v>
      </c>
      <c r="CM294" s="64">
        <f t="shared" si="197"/>
        <v>0</v>
      </c>
      <c r="CN294" s="76">
        <v>0</v>
      </c>
      <c r="CO294" s="76">
        <v>0</v>
      </c>
      <c r="CP294" s="76">
        <v>0</v>
      </c>
      <c r="CQ294" s="64">
        <f t="shared" si="198"/>
        <v>0</v>
      </c>
      <c r="CR294" s="64">
        <f t="shared" si="199"/>
        <v>0</v>
      </c>
      <c r="CS294" s="76">
        <v>0</v>
      </c>
      <c r="CT294" s="76">
        <v>0</v>
      </c>
      <c r="CU294" s="76">
        <v>0</v>
      </c>
      <c r="CV294" s="76">
        <v>0</v>
      </c>
      <c r="CW294" s="64">
        <f t="shared" si="200"/>
        <v>0</v>
      </c>
      <c r="CX294" s="76">
        <v>0</v>
      </c>
      <c r="CY294" s="76">
        <v>0</v>
      </c>
      <c r="CZ294" s="76">
        <v>0</v>
      </c>
      <c r="DA294" s="64">
        <f t="shared" si="201"/>
        <v>0</v>
      </c>
      <c r="DB294" s="64">
        <f t="shared" si="202"/>
        <v>0</v>
      </c>
      <c r="DC294" s="76">
        <v>0</v>
      </c>
      <c r="DD294" s="76">
        <v>0</v>
      </c>
      <c r="DE294" s="76">
        <v>0</v>
      </c>
      <c r="DF294" s="76">
        <v>0</v>
      </c>
      <c r="DG294" s="82">
        <f t="shared" si="203"/>
        <v>0</v>
      </c>
      <c r="DH294" s="83">
        <v>0</v>
      </c>
      <c r="DI294" s="83">
        <v>0</v>
      </c>
      <c r="DJ294" s="83">
        <v>0</v>
      </c>
      <c r="DK294" s="67" t="e">
        <f>#REF!+#REF!+#REF!+#REF!</f>
        <v>#REF!</v>
      </c>
      <c r="DL294" s="67" t="e">
        <f>#REF!+#REF!+AK294+BX294</f>
        <v>#REF!</v>
      </c>
      <c r="DM294" s="67" t="e">
        <f>#REF!+#REF!+AL294+BY294</f>
        <v>#REF!</v>
      </c>
      <c r="DN294" s="67" t="e">
        <f>#REF!+#REF!+AM294+BZ294</f>
        <v>#REF!</v>
      </c>
      <c r="DO294" s="67" t="e">
        <f>#REF!+#REF!+AN294+CA294</f>
        <v>#REF!</v>
      </c>
      <c r="DP294" s="67" t="e">
        <f>#REF!+#REF!+AO294+CB294</f>
        <v>#REF!</v>
      </c>
      <c r="DQ294" s="67" t="e">
        <f>#REF!+#REF!+AP294+CC294</f>
        <v>#REF!</v>
      </c>
      <c r="DR294" s="67" t="e">
        <f>#REF!+#REF!+AQ294+CD294</f>
        <v>#REF!</v>
      </c>
      <c r="DS294" s="67" t="e">
        <f>#REF!+#REF!+AR294+CE294</f>
        <v>#REF!</v>
      </c>
      <c r="DT294" s="67" t="e">
        <f>#REF!+#REF!+AS294+CF294</f>
        <v>#REF!</v>
      </c>
      <c r="DU294" s="64" t="e">
        <f>DK294-#REF!</f>
        <v>#REF!</v>
      </c>
      <c r="DV29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4" s="64" t="e">
        <f t="shared" si="204"/>
        <v>#REF!</v>
      </c>
      <c r="DX294" s="64" t="e">
        <f>DN294-Таблица13[[#This Row],[ФОТ20]]</f>
        <v>#REF!</v>
      </c>
      <c r="DY294" s="64" t="e">
        <f>DO294-Таблица13[[#This Row],[ЕСН24]]</f>
        <v>#REF!</v>
      </c>
      <c r="DZ294" s="64" t="e">
        <f t="shared" si="205"/>
        <v>#REF!</v>
      </c>
      <c r="EA29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4" s="64" t="e">
        <f t="shared" si="206"/>
        <v>#REF!</v>
      </c>
      <c r="EC294" s="64" t="e">
        <f t="shared" si="207"/>
        <v>#REF!</v>
      </c>
      <c r="ED294" s="64" t="e">
        <f t="shared" si="208"/>
        <v>#REF!</v>
      </c>
    </row>
    <row r="295" spans="1:134" ht="45" hidden="1">
      <c r="A295" s="70" t="s">
        <v>226</v>
      </c>
      <c r="B295" s="70">
        <v>283</v>
      </c>
      <c r="C295" s="71" t="s">
        <v>227</v>
      </c>
      <c r="D295" s="72" t="s">
        <v>228</v>
      </c>
      <c r="E295" s="73">
        <v>1</v>
      </c>
      <c r="F295" s="74" t="s">
        <v>229</v>
      </c>
      <c r="G295" s="73" t="s">
        <v>247</v>
      </c>
      <c r="H295" s="73" t="s">
        <v>231</v>
      </c>
      <c r="I295" s="73" t="s">
        <v>232</v>
      </c>
      <c r="J295" s="14" t="s">
        <v>249</v>
      </c>
      <c r="K295" s="75" t="s">
        <v>234</v>
      </c>
      <c r="L295" s="75" t="s">
        <v>235</v>
      </c>
      <c r="M295" s="75" t="s">
        <v>325</v>
      </c>
      <c r="N295" s="75" t="s">
        <v>511</v>
      </c>
      <c r="O295" s="70"/>
      <c r="P295" s="76" t="s">
        <v>1198</v>
      </c>
      <c r="Q295" s="76" t="s">
        <v>1187</v>
      </c>
      <c r="R295" s="76" t="s">
        <v>1199</v>
      </c>
      <c r="S295" s="76" t="s">
        <v>330</v>
      </c>
      <c r="T295" s="77"/>
      <c r="U295" s="77"/>
      <c r="V295" s="76">
        <v>0</v>
      </c>
      <c r="W295" s="76">
        <v>0</v>
      </c>
      <c r="X295" s="78">
        <v>0</v>
      </c>
      <c r="Y295" s="76">
        <v>187.84290000000001</v>
      </c>
      <c r="Z295" s="76">
        <v>0.43169999999999997</v>
      </c>
      <c r="AA295" s="76">
        <v>233.58</v>
      </c>
      <c r="AB295" s="76">
        <v>659.9325</v>
      </c>
      <c r="AC295" s="76">
        <v>421.85469999999998</v>
      </c>
      <c r="AD295" s="76">
        <v>0</v>
      </c>
      <c r="AE295" s="79">
        <v>0</v>
      </c>
      <c r="AF295" s="79">
        <v>0</v>
      </c>
      <c r="AG295" s="76">
        <v>421.85469999999998</v>
      </c>
      <c r="AH295" s="74">
        <v>43191</v>
      </c>
      <c r="AI295" s="74">
        <v>43220</v>
      </c>
      <c r="AJ295" s="93" t="s">
        <v>242</v>
      </c>
      <c r="AK295" s="63">
        <f t="shared" si="168"/>
        <v>0</v>
      </c>
      <c r="AL295" s="63">
        <f t="shared" si="169"/>
        <v>0</v>
      </c>
      <c r="AM295" s="63">
        <f t="shared" si="170"/>
        <v>0</v>
      </c>
      <c r="AN295" s="63">
        <f t="shared" si="171"/>
        <v>0</v>
      </c>
      <c r="AO295" s="63">
        <f t="shared" si="172"/>
        <v>0</v>
      </c>
      <c r="AP295" s="63">
        <f t="shared" si="173"/>
        <v>0</v>
      </c>
      <c r="AQ295" s="63">
        <f t="shared" si="174"/>
        <v>0</v>
      </c>
      <c r="AR295" s="63">
        <f t="shared" si="175"/>
        <v>0</v>
      </c>
      <c r="AS295" s="63">
        <f t="shared" si="176"/>
        <v>0</v>
      </c>
      <c r="AT295" s="64">
        <f t="shared" si="177"/>
        <v>0</v>
      </c>
      <c r="AU295" s="64">
        <f t="shared" si="178"/>
        <v>0</v>
      </c>
      <c r="AV295" s="76">
        <v>0</v>
      </c>
      <c r="AW295" s="76">
        <v>0</v>
      </c>
      <c r="AX295" s="76">
        <v>0</v>
      </c>
      <c r="AY295" s="76">
        <v>0</v>
      </c>
      <c r="AZ295" s="64">
        <f t="shared" si="179"/>
        <v>0</v>
      </c>
      <c r="BA295" s="76">
        <v>0</v>
      </c>
      <c r="BB295" s="76">
        <v>0</v>
      </c>
      <c r="BC295" s="76">
        <v>0</v>
      </c>
      <c r="BD295" s="64">
        <f t="shared" si="180"/>
        <v>0</v>
      </c>
      <c r="BE295" s="64">
        <f t="shared" si="181"/>
        <v>0</v>
      </c>
      <c r="BF295" s="76">
        <v>0</v>
      </c>
      <c r="BG295" s="76">
        <v>0</v>
      </c>
      <c r="BH295" s="76">
        <v>0</v>
      </c>
      <c r="BI295" s="76">
        <v>0</v>
      </c>
      <c r="BJ295" s="64">
        <f t="shared" si="182"/>
        <v>0</v>
      </c>
      <c r="BK295" s="76">
        <v>0</v>
      </c>
      <c r="BL295" s="76">
        <v>0</v>
      </c>
      <c r="BM295" s="76">
        <v>0</v>
      </c>
      <c r="BN295" s="76">
        <f t="shared" si="183"/>
        <v>0</v>
      </c>
      <c r="BO295" s="76">
        <f t="shared" si="184"/>
        <v>0</v>
      </c>
      <c r="BP295" s="76">
        <v>0</v>
      </c>
      <c r="BQ295" s="76">
        <v>0</v>
      </c>
      <c r="BR295" s="76">
        <v>0</v>
      </c>
      <c r="BS295" s="76">
        <v>0</v>
      </c>
      <c r="BT295" s="64">
        <f t="shared" si="185"/>
        <v>0</v>
      </c>
      <c r="BU295" s="76">
        <v>0</v>
      </c>
      <c r="BV295" s="76">
        <v>0</v>
      </c>
      <c r="BW295" s="76">
        <v>0</v>
      </c>
      <c r="BX295" s="76">
        <f t="shared" si="186"/>
        <v>0</v>
      </c>
      <c r="BY295" s="76">
        <f t="shared" si="187"/>
        <v>0</v>
      </c>
      <c r="BZ295" s="76">
        <f t="shared" si="188"/>
        <v>0</v>
      </c>
      <c r="CA295" s="76">
        <f t="shared" si="189"/>
        <v>0</v>
      </c>
      <c r="CB295" s="76">
        <f t="shared" si="190"/>
        <v>0</v>
      </c>
      <c r="CC295" s="76">
        <f t="shared" si="191"/>
        <v>0</v>
      </c>
      <c r="CD295" s="76">
        <f t="shared" si="192"/>
        <v>0</v>
      </c>
      <c r="CE295" s="76">
        <f t="shared" si="193"/>
        <v>0</v>
      </c>
      <c r="CF295" s="76">
        <f t="shared" si="194"/>
        <v>0</v>
      </c>
      <c r="CG295" s="76">
        <f t="shared" si="195"/>
        <v>0</v>
      </c>
      <c r="CH295" s="76">
        <f t="shared" si="196"/>
        <v>0</v>
      </c>
      <c r="CI295" s="76">
        <v>0</v>
      </c>
      <c r="CJ295" s="76">
        <v>0</v>
      </c>
      <c r="CK295" s="76">
        <v>0</v>
      </c>
      <c r="CL295" s="76">
        <v>0</v>
      </c>
      <c r="CM295" s="64">
        <f t="shared" si="197"/>
        <v>0</v>
      </c>
      <c r="CN295" s="76">
        <v>0</v>
      </c>
      <c r="CO295" s="76">
        <v>0</v>
      </c>
      <c r="CP295" s="76">
        <v>0</v>
      </c>
      <c r="CQ295" s="64">
        <f t="shared" si="198"/>
        <v>0</v>
      </c>
      <c r="CR295" s="64">
        <f t="shared" si="199"/>
        <v>0</v>
      </c>
      <c r="CS295" s="76">
        <v>0</v>
      </c>
      <c r="CT295" s="76">
        <v>0</v>
      </c>
      <c r="CU295" s="76">
        <v>0</v>
      </c>
      <c r="CV295" s="76">
        <v>0</v>
      </c>
      <c r="CW295" s="64">
        <f t="shared" si="200"/>
        <v>0</v>
      </c>
      <c r="CX295" s="76">
        <v>0</v>
      </c>
      <c r="CY295" s="76">
        <v>0</v>
      </c>
      <c r="CZ295" s="76">
        <v>0</v>
      </c>
      <c r="DA295" s="64">
        <f t="shared" si="201"/>
        <v>0</v>
      </c>
      <c r="DB295" s="64">
        <f t="shared" si="202"/>
        <v>0</v>
      </c>
      <c r="DC295" s="76">
        <v>0</v>
      </c>
      <c r="DD295" s="76">
        <v>0</v>
      </c>
      <c r="DE295" s="76">
        <v>0</v>
      </c>
      <c r="DF295" s="76">
        <v>0</v>
      </c>
      <c r="DG295" s="82">
        <f t="shared" si="203"/>
        <v>0</v>
      </c>
      <c r="DH295" s="83">
        <v>0</v>
      </c>
      <c r="DI295" s="83">
        <v>0</v>
      </c>
      <c r="DJ295" s="83">
        <v>0</v>
      </c>
      <c r="DK295" s="67" t="e">
        <f>#REF!+#REF!+#REF!+#REF!</f>
        <v>#REF!</v>
      </c>
      <c r="DL295" s="67" t="e">
        <f>#REF!+#REF!+AK295+BX295</f>
        <v>#REF!</v>
      </c>
      <c r="DM295" s="67" t="e">
        <f>#REF!+#REF!+AL295+BY295</f>
        <v>#REF!</v>
      </c>
      <c r="DN295" s="67" t="e">
        <f>#REF!+#REF!+AM295+BZ295</f>
        <v>#REF!</v>
      </c>
      <c r="DO295" s="67" t="e">
        <f>#REF!+#REF!+AN295+CA295</f>
        <v>#REF!</v>
      </c>
      <c r="DP295" s="67" t="e">
        <f>#REF!+#REF!+AO295+CB295</f>
        <v>#REF!</v>
      </c>
      <c r="DQ295" s="67" t="e">
        <f>#REF!+#REF!+AP295+CC295</f>
        <v>#REF!</v>
      </c>
      <c r="DR295" s="67" t="e">
        <f>#REF!+#REF!+AQ295+CD295</f>
        <v>#REF!</v>
      </c>
      <c r="DS295" s="67" t="e">
        <f>#REF!+#REF!+AR295+CE295</f>
        <v>#REF!</v>
      </c>
      <c r="DT295" s="67" t="e">
        <f>#REF!+#REF!+AS295+CF295</f>
        <v>#REF!</v>
      </c>
      <c r="DU295" s="64" t="e">
        <f>DK295-#REF!</f>
        <v>#REF!</v>
      </c>
      <c r="DV29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5" s="64" t="e">
        <f t="shared" si="204"/>
        <v>#REF!</v>
      </c>
      <c r="DX295" s="64" t="e">
        <f>DN295-Таблица13[[#This Row],[ФОТ20]]</f>
        <v>#REF!</v>
      </c>
      <c r="DY295" s="64" t="e">
        <f>DO295-Таблица13[[#This Row],[ЕСН24]]</f>
        <v>#REF!</v>
      </c>
      <c r="DZ295" s="64" t="e">
        <f t="shared" si="205"/>
        <v>#REF!</v>
      </c>
      <c r="EA29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5" s="64" t="e">
        <f t="shared" si="206"/>
        <v>#REF!</v>
      </c>
      <c r="EC295" s="64" t="e">
        <f t="shared" si="207"/>
        <v>#REF!</v>
      </c>
      <c r="ED295" s="64" t="e">
        <f t="shared" si="208"/>
        <v>#REF!</v>
      </c>
    </row>
    <row r="296" spans="1:134" ht="45" hidden="1">
      <c r="A296" s="70" t="s">
        <v>226</v>
      </c>
      <c r="B296" s="70">
        <v>284</v>
      </c>
      <c r="C296" s="71" t="s">
        <v>227</v>
      </c>
      <c r="D296" s="72" t="s">
        <v>228</v>
      </c>
      <c r="E296" s="73">
        <v>1</v>
      </c>
      <c r="F296" s="74" t="s">
        <v>229</v>
      </c>
      <c r="G296" s="73" t="s">
        <v>247</v>
      </c>
      <c r="H296" s="73" t="s">
        <v>231</v>
      </c>
      <c r="I296" s="73" t="s">
        <v>232</v>
      </c>
      <c r="J296" s="14" t="s">
        <v>249</v>
      </c>
      <c r="K296" s="75" t="s">
        <v>234</v>
      </c>
      <c r="L296" s="75" t="s">
        <v>235</v>
      </c>
      <c r="M296" s="75" t="s">
        <v>325</v>
      </c>
      <c r="N296" s="75" t="s">
        <v>511</v>
      </c>
      <c r="O296" s="70"/>
      <c r="P296" s="76" t="s">
        <v>1200</v>
      </c>
      <c r="Q296" s="76" t="s">
        <v>1174</v>
      </c>
      <c r="R296" s="76" t="s">
        <v>1201</v>
      </c>
      <c r="S296" s="76" t="s">
        <v>330</v>
      </c>
      <c r="T296" s="77"/>
      <c r="U296" s="77"/>
      <c r="V296" s="76">
        <v>0</v>
      </c>
      <c r="W296" s="76">
        <v>0</v>
      </c>
      <c r="X296" s="78">
        <v>0</v>
      </c>
      <c r="Y296" s="76">
        <v>274.57990000000001</v>
      </c>
      <c r="Z296" s="76">
        <v>2.1585000000000001</v>
      </c>
      <c r="AA296" s="76">
        <v>121.6117</v>
      </c>
      <c r="AB296" s="76">
        <v>988.17099999999994</v>
      </c>
      <c r="AC296" s="76">
        <v>398.3501</v>
      </c>
      <c r="AD296" s="76">
        <v>0</v>
      </c>
      <c r="AE296" s="79">
        <v>0</v>
      </c>
      <c r="AF296" s="79">
        <v>0</v>
      </c>
      <c r="AG296" s="76">
        <v>398.3501</v>
      </c>
      <c r="AH296" s="74">
        <v>43191</v>
      </c>
      <c r="AI296" s="74">
        <v>43220</v>
      </c>
      <c r="AJ296" s="93" t="s">
        <v>242</v>
      </c>
      <c r="AK296" s="63">
        <f t="shared" si="168"/>
        <v>0</v>
      </c>
      <c r="AL296" s="63">
        <f t="shared" si="169"/>
        <v>0</v>
      </c>
      <c r="AM296" s="63">
        <f t="shared" si="170"/>
        <v>0</v>
      </c>
      <c r="AN296" s="63">
        <f t="shared" si="171"/>
        <v>0</v>
      </c>
      <c r="AO296" s="63">
        <f t="shared" si="172"/>
        <v>0</v>
      </c>
      <c r="AP296" s="63">
        <f t="shared" si="173"/>
        <v>0</v>
      </c>
      <c r="AQ296" s="63">
        <f t="shared" si="174"/>
        <v>0</v>
      </c>
      <c r="AR296" s="63">
        <f t="shared" si="175"/>
        <v>0</v>
      </c>
      <c r="AS296" s="63">
        <f t="shared" si="176"/>
        <v>0</v>
      </c>
      <c r="AT296" s="64">
        <f t="shared" si="177"/>
        <v>0</v>
      </c>
      <c r="AU296" s="64">
        <f t="shared" si="178"/>
        <v>0</v>
      </c>
      <c r="AV296" s="76">
        <v>0</v>
      </c>
      <c r="AW296" s="76">
        <v>0</v>
      </c>
      <c r="AX296" s="76">
        <v>0</v>
      </c>
      <c r="AY296" s="76">
        <v>0</v>
      </c>
      <c r="AZ296" s="64">
        <f t="shared" si="179"/>
        <v>0</v>
      </c>
      <c r="BA296" s="76">
        <v>0</v>
      </c>
      <c r="BB296" s="76">
        <v>0</v>
      </c>
      <c r="BC296" s="76">
        <v>0</v>
      </c>
      <c r="BD296" s="64">
        <f t="shared" si="180"/>
        <v>0</v>
      </c>
      <c r="BE296" s="64">
        <f t="shared" si="181"/>
        <v>0</v>
      </c>
      <c r="BF296" s="76">
        <v>0</v>
      </c>
      <c r="BG296" s="76">
        <v>0</v>
      </c>
      <c r="BH296" s="76">
        <v>0</v>
      </c>
      <c r="BI296" s="76">
        <v>0</v>
      </c>
      <c r="BJ296" s="64">
        <f t="shared" si="182"/>
        <v>0</v>
      </c>
      <c r="BK296" s="76">
        <v>0</v>
      </c>
      <c r="BL296" s="76">
        <v>0</v>
      </c>
      <c r="BM296" s="76">
        <v>0</v>
      </c>
      <c r="BN296" s="76">
        <f t="shared" si="183"/>
        <v>0</v>
      </c>
      <c r="BO296" s="76">
        <f t="shared" si="184"/>
        <v>0</v>
      </c>
      <c r="BP296" s="76">
        <v>0</v>
      </c>
      <c r="BQ296" s="76">
        <v>0</v>
      </c>
      <c r="BR296" s="76">
        <v>0</v>
      </c>
      <c r="BS296" s="76">
        <v>0</v>
      </c>
      <c r="BT296" s="64">
        <f t="shared" si="185"/>
        <v>0</v>
      </c>
      <c r="BU296" s="76">
        <v>0</v>
      </c>
      <c r="BV296" s="76">
        <v>0</v>
      </c>
      <c r="BW296" s="76">
        <v>0</v>
      </c>
      <c r="BX296" s="76">
        <f t="shared" si="186"/>
        <v>0</v>
      </c>
      <c r="BY296" s="76">
        <f t="shared" si="187"/>
        <v>0</v>
      </c>
      <c r="BZ296" s="76">
        <f t="shared" si="188"/>
        <v>0</v>
      </c>
      <c r="CA296" s="76">
        <f t="shared" si="189"/>
        <v>0</v>
      </c>
      <c r="CB296" s="76">
        <f t="shared" si="190"/>
        <v>0</v>
      </c>
      <c r="CC296" s="76">
        <f t="shared" si="191"/>
        <v>0</v>
      </c>
      <c r="CD296" s="76">
        <f t="shared" si="192"/>
        <v>0</v>
      </c>
      <c r="CE296" s="76">
        <f t="shared" si="193"/>
        <v>0</v>
      </c>
      <c r="CF296" s="76">
        <f t="shared" si="194"/>
        <v>0</v>
      </c>
      <c r="CG296" s="76">
        <f t="shared" si="195"/>
        <v>0</v>
      </c>
      <c r="CH296" s="76">
        <f t="shared" si="196"/>
        <v>0</v>
      </c>
      <c r="CI296" s="76">
        <v>0</v>
      </c>
      <c r="CJ296" s="76">
        <v>0</v>
      </c>
      <c r="CK296" s="76">
        <v>0</v>
      </c>
      <c r="CL296" s="76">
        <v>0</v>
      </c>
      <c r="CM296" s="64">
        <f t="shared" si="197"/>
        <v>0</v>
      </c>
      <c r="CN296" s="76">
        <v>0</v>
      </c>
      <c r="CO296" s="76">
        <v>0</v>
      </c>
      <c r="CP296" s="76">
        <v>0</v>
      </c>
      <c r="CQ296" s="64">
        <f t="shared" si="198"/>
        <v>0</v>
      </c>
      <c r="CR296" s="64">
        <f t="shared" si="199"/>
        <v>0</v>
      </c>
      <c r="CS296" s="76">
        <v>0</v>
      </c>
      <c r="CT296" s="76">
        <v>0</v>
      </c>
      <c r="CU296" s="76">
        <v>0</v>
      </c>
      <c r="CV296" s="76">
        <v>0</v>
      </c>
      <c r="CW296" s="64">
        <f t="shared" si="200"/>
        <v>0</v>
      </c>
      <c r="CX296" s="76">
        <v>0</v>
      </c>
      <c r="CY296" s="76">
        <v>0</v>
      </c>
      <c r="CZ296" s="76">
        <v>0</v>
      </c>
      <c r="DA296" s="64">
        <f t="shared" si="201"/>
        <v>0</v>
      </c>
      <c r="DB296" s="64">
        <f t="shared" si="202"/>
        <v>0</v>
      </c>
      <c r="DC296" s="76">
        <v>0</v>
      </c>
      <c r="DD296" s="76">
        <v>0</v>
      </c>
      <c r="DE296" s="76">
        <v>0</v>
      </c>
      <c r="DF296" s="76">
        <v>0</v>
      </c>
      <c r="DG296" s="82">
        <f t="shared" si="203"/>
        <v>0</v>
      </c>
      <c r="DH296" s="83">
        <v>0</v>
      </c>
      <c r="DI296" s="83">
        <v>0</v>
      </c>
      <c r="DJ296" s="83">
        <v>0</v>
      </c>
      <c r="DK296" s="67" t="e">
        <f>#REF!+#REF!+#REF!+#REF!</f>
        <v>#REF!</v>
      </c>
      <c r="DL296" s="67" t="e">
        <f>#REF!+#REF!+AK296+BX296</f>
        <v>#REF!</v>
      </c>
      <c r="DM296" s="67" t="e">
        <f>#REF!+#REF!+AL296+BY296</f>
        <v>#REF!</v>
      </c>
      <c r="DN296" s="67" t="e">
        <f>#REF!+#REF!+AM296+BZ296</f>
        <v>#REF!</v>
      </c>
      <c r="DO296" s="67" t="e">
        <f>#REF!+#REF!+AN296+CA296</f>
        <v>#REF!</v>
      </c>
      <c r="DP296" s="67" t="e">
        <f>#REF!+#REF!+AO296+CB296</f>
        <v>#REF!</v>
      </c>
      <c r="DQ296" s="67" t="e">
        <f>#REF!+#REF!+AP296+CC296</f>
        <v>#REF!</v>
      </c>
      <c r="DR296" s="67" t="e">
        <f>#REF!+#REF!+AQ296+CD296</f>
        <v>#REF!</v>
      </c>
      <c r="DS296" s="67" t="e">
        <f>#REF!+#REF!+AR296+CE296</f>
        <v>#REF!</v>
      </c>
      <c r="DT296" s="67" t="e">
        <f>#REF!+#REF!+AS296+CF296</f>
        <v>#REF!</v>
      </c>
      <c r="DU296" s="64" t="e">
        <f>DK296-#REF!</f>
        <v>#REF!</v>
      </c>
      <c r="DV29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6" s="64" t="e">
        <f t="shared" si="204"/>
        <v>#REF!</v>
      </c>
      <c r="DX296" s="64" t="e">
        <f>DN296-Таблица13[[#This Row],[ФОТ20]]</f>
        <v>#REF!</v>
      </c>
      <c r="DY296" s="64" t="e">
        <f>DO296-Таблица13[[#This Row],[ЕСН24]]</f>
        <v>#REF!</v>
      </c>
      <c r="DZ296" s="64" t="e">
        <f t="shared" si="205"/>
        <v>#REF!</v>
      </c>
      <c r="EA29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6" s="64" t="e">
        <f t="shared" si="206"/>
        <v>#REF!</v>
      </c>
      <c r="EC296" s="64" t="e">
        <f t="shared" si="207"/>
        <v>#REF!</v>
      </c>
      <c r="ED296" s="64" t="e">
        <f t="shared" si="208"/>
        <v>#REF!</v>
      </c>
    </row>
    <row r="297" spans="1:134" ht="45" hidden="1">
      <c r="A297" s="70" t="s">
        <v>226</v>
      </c>
      <c r="B297" s="70">
        <v>285</v>
      </c>
      <c r="C297" s="71" t="s">
        <v>227</v>
      </c>
      <c r="D297" s="72" t="s">
        <v>228</v>
      </c>
      <c r="E297" s="73">
        <v>1</v>
      </c>
      <c r="F297" s="74" t="s">
        <v>229</v>
      </c>
      <c r="G297" s="73" t="s">
        <v>247</v>
      </c>
      <c r="H297" s="73" t="s">
        <v>231</v>
      </c>
      <c r="I297" s="73" t="s">
        <v>232</v>
      </c>
      <c r="J297" s="14" t="s">
        <v>249</v>
      </c>
      <c r="K297" s="75" t="s">
        <v>234</v>
      </c>
      <c r="L297" s="75" t="s">
        <v>235</v>
      </c>
      <c r="M297" s="75" t="s">
        <v>325</v>
      </c>
      <c r="N297" s="75" t="s">
        <v>511</v>
      </c>
      <c r="O297" s="70"/>
      <c r="P297" s="76" t="s">
        <v>1202</v>
      </c>
      <c r="Q297" s="76" t="s">
        <v>1177</v>
      </c>
      <c r="R297" s="76" t="s">
        <v>1203</v>
      </c>
      <c r="S297" s="76" t="s">
        <v>330</v>
      </c>
      <c r="T297" s="77"/>
      <c r="U297" s="77"/>
      <c r="V297" s="76">
        <v>0</v>
      </c>
      <c r="W297" s="76">
        <v>0</v>
      </c>
      <c r="X297" s="78">
        <v>0</v>
      </c>
      <c r="Y297" s="76">
        <v>24.051500000000001</v>
      </c>
      <c r="Z297" s="76">
        <v>0</v>
      </c>
      <c r="AA297" s="76">
        <v>0</v>
      </c>
      <c r="AB297" s="76">
        <v>80.400000000000006</v>
      </c>
      <c r="AC297" s="76">
        <v>24.051500000000001</v>
      </c>
      <c r="AD297" s="76">
        <v>0</v>
      </c>
      <c r="AE297" s="79">
        <v>0</v>
      </c>
      <c r="AF297" s="79">
        <v>0</v>
      </c>
      <c r="AG297" s="76">
        <v>24.051500000000001</v>
      </c>
      <c r="AH297" s="74">
        <v>43191</v>
      </c>
      <c r="AI297" s="74">
        <v>43220</v>
      </c>
      <c r="AJ297" s="93" t="s">
        <v>242</v>
      </c>
      <c r="AK297" s="63">
        <f t="shared" si="168"/>
        <v>0</v>
      </c>
      <c r="AL297" s="63">
        <f t="shared" si="169"/>
        <v>0</v>
      </c>
      <c r="AM297" s="63">
        <f t="shared" si="170"/>
        <v>0</v>
      </c>
      <c r="AN297" s="63">
        <f t="shared" si="171"/>
        <v>0</v>
      </c>
      <c r="AO297" s="63">
        <f t="shared" si="172"/>
        <v>0</v>
      </c>
      <c r="AP297" s="63">
        <f t="shared" si="173"/>
        <v>0</v>
      </c>
      <c r="AQ297" s="63">
        <f t="shared" si="174"/>
        <v>0</v>
      </c>
      <c r="AR297" s="63">
        <f t="shared" si="175"/>
        <v>0</v>
      </c>
      <c r="AS297" s="63">
        <f t="shared" si="176"/>
        <v>0</v>
      </c>
      <c r="AT297" s="64">
        <f t="shared" si="177"/>
        <v>0</v>
      </c>
      <c r="AU297" s="64">
        <f t="shared" si="178"/>
        <v>0</v>
      </c>
      <c r="AV297" s="76">
        <v>0</v>
      </c>
      <c r="AW297" s="76">
        <v>0</v>
      </c>
      <c r="AX297" s="76">
        <v>0</v>
      </c>
      <c r="AY297" s="76">
        <v>0</v>
      </c>
      <c r="AZ297" s="64">
        <f t="shared" si="179"/>
        <v>0</v>
      </c>
      <c r="BA297" s="76">
        <v>0</v>
      </c>
      <c r="BB297" s="76">
        <v>0</v>
      </c>
      <c r="BC297" s="76">
        <v>0</v>
      </c>
      <c r="BD297" s="64">
        <f t="shared" si="180"/>
        <v>0</v>
      </c>
      <c r="BE297" s="64">
        <f t="shared" si="181"/>
        <v>0</v>
      </c>
      <c r="BF297" s="76">
        <v>0</v>
      </c>
      <c r="BG297" s="76">
        <v>0</v>
      </c>
      <c r="BH297" s="76">
        <v>0</v>
      </c>
      <c r="BI297" s="76">
        <v>0</v>
      </c>
      <c r="BJ297" s="64">
        <f t="shared" si="182"/>
        <v>0</v>
      </c>
      <c r="BK297" s="76">
        <v>0</v>
      </c>
      <c r="BL297" s="76">
        <v>0</v>
      </c>
      <c r="BM297" s="76">
        <v>0</v>
      </c>
      <c r="BN297" s="76">
        <f t="shared" si="183"/>
        <v>0</v>
      </c>
      <c r="BO297" s="76">
        <f t="shared" si="184"/>
        <v>0</v>
      </c>
      <c r="BP297" s="76">
        <v>0</v>
      </c>
      <c r="BQ297" s="76">
        <v>0</v>
      </c>
      <c r="BR297" s="76">
        <v>0</v>
      </c>
      <c r="BS297" s="76">
        <v>0</v>
      </c>
      <c r="BT297" s="64">
        <f t="shared" si="185"/>
        <v>0</v>
      </c>
      <c r="BU297" s="76">
        <v>0</v>
      </c>
      <c r="BV297" s="76">
        <v>0</v>
      </c>
      <c r="BW297" s="76">
        <v>0</v>
      </c>
      <c r="BX297" s="76">
        <f t="shared" si="186"/>
        <v>0</v>
      </c>
      <c r="BY297" s="76">
        <f t="shared" si="187"/>
        <v>0</v>
      </c>
      <c r="BZ297" s="76">
        <f t="shared" si="188"/>
        <v>0</v>
      </c>
      <c r="CA297" s="76">
        <f t="shared" si="189"/>
        <v>0</v>
      </c>
      <c r="CB297" s="76">
        <f t="shared" si="190"/>
        <v>0</v>
      </c>
      <c r="CC297" s="76">
        <f t="shared" si="191"/>
        <v>0</v>
      </c>
      <c r="CD297" s="76">
        <f t="shared" si="192"/>
        <v>0</v>
      </c>
      <c r="CE297" s="76">
        <f t="shared" si="193"/>
        <v>0</v>
      </c>
      <c r="CF297" s="76">
        <f t="shared" si="194"/>
        <v>0</v>
      </c>
      <c r="CG297" s="76">
        <f t="shared" si="195"/>
        <v>0</v>
      </c>
      <c r="CH297" s="76">
        <f t="shared" si="196"/>
        <v>0</v>
      </c>
      <c r="CI297" s="76">
        <v>0</v>
      </c>
      <c r="CJ297" s="76">
        <v>0</v>
      </c>
      <c r="CK297" s="76">
        <v>0</v>
      </c>
      <c r="CL297" s="76">
        <v>0</v>
      </c>
      <c r="CM297" s="64">
        <f t="shared" si="197"/>
        <v>0</v>
      </c>
      <c r="CN297" s="76">
        <v>0</v>
      </c>
      <c r="CO297" s="76">
        <v>0</v>
      </c>
      <c r="CP297" s="76">
        <v>0</v>
      </c>
      <c r="CQ297" s="64">
        <f t="shared" si="198"/>
        <v>0</v>
      </c>
      <c r="CR297" s="64">
        <f t="shared" si="199"/>
        <v>0</v>
      </c>
      <c r="CS297" s="76">
        <v>0</v>
      </c>
      <c r="CT297" s="76">
        <v>0</v>
      </c>
      <c r="CU297" s="76">
        <v>0</v>
      </c>
      <c r="CV297" s="76">
        <v>0</v>
      </c>
      <c r="CW297" s="64">
        <f t="shared" si="200"/>
        <v>0</v>
      </c>
      <c r="CX297" s="76">
        <v>0</v>
      </c>
      <c r="CY297" s="76">
        <v>0</v>
      </c>
      <c r="CZ297" s="76">
        <v>0</v>
      </c>
      <c r="DA297" s="64">
        <f t="shared" si="201"/>
        <v>0</v>
      </c>
      <c r="DB297" s="64">
        <f t="shared" si="202"/>
        <v>0</v>
      </c>
      <c r="DC297" s="76">
        <v>0</v>
      </c>
      <c r="DD297" s="76">
        <v>0</v>
      </c>
      <c r="DE297" s="76">
        <v>0</v>
      </c>
      <c r="DF297" s="76">
        <v>0</v>
      </c>
      <c r="DG297" s="82">
        <f t="shared" si="203"/>
        <v>0</v>
      </c>
      <c r="DH297" s="83">
        <v>0</v>
      </c>
      <c r="DI297" s="83">
        <v>0</v>
      </c>
      <c r="DJ297" s="83">
        <v>0</v>
      </c>
      <c r="DK297" s="67" t="e">
        <f>#REF!+#REF!+#REF!+#REF!</f>
        <v>#REF!</v>
      </c>
      <c r="DL297" s="67" t="e">
        <f>#REF!+#REF!+AK297+BX297</f>
        <v>#REF!</v>
      </c>
      <c r="DM297" s="67" t="e">
        <f>#REF!+#REF!+AL297+BY297</f>
        <v>#REF!</v>
      </c>
      <c r="DN297" s="67" t="e">
        <f>#REF!+#REF!+AM297+BZ297</f>
        <v>#REF!</v>
      </c>
      <c r="DO297" s="67" t="e">
        <f>#REF!+#REF!+AN297+CA297</f>
        <v>#REF!</v>
      </c>
      <c r="DP297" s="67" t="e">
        <f>#REF!+#REF!+AO297+CB297</f>
        <v>#REF!</v>
      </c>
      <c r="DQ297" s="67" t="e">
        <f>#REF!+#REF!+AP297+CC297</f>
        <v>#REF!</v>
      </c>
      <c r="DR297" s="67" t="e">
        <f>#REF!+#REF!+AQ297+CD297</f>
        <v>#REF!</v>
      </c>
      <c r="DS297" s="67" t="e">
        <f>#REF!+#REF!+AR297+CE297</f>
        <v>#REF!</v>
      </c>
      <c r="DT297" s="67" t="e">
        <f>#REF!+#REF!+AS297+CF297</f>
        <v>#REF!</v>
      </c>
      <c r="DU297" s="64" t="e">
        <f>DK297-#REF!</f>
        <v>#REF!</v>
      </c>
      <c r="DV29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7" s="64" t="e">
        <f t="shared" si="204"/>
        <v>#REF!</v>
      </c>
      <c r="DX297" s="64" t="e">
        <f>DN297-Таблица13[[#This Row],[ФОТ20]]</f>
        <v>#REF!</v>
      </c>
      <c r="DY297" s="64" t="e">
        <f>DO297-Таблица13[[#This Row],[ЕСН24]]</f>
        <v>#REF!</v>
      </c>
      <c r="DZ297" s="64" t="e">
        <f t="shared" si="205"/>
        <v>#REF!</v>
      </c>
      <c r="EA29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7" s="64" t="e">
        <f t="shared" si="206"/>
        <v>#REF!</v>
      </c>
      <c r="EC297" s="64" t="e">
        <f t="shared" si="207"/>
        <v>#REF!</v>
      </c>
      <c r="ED297" s="64" t="e">
        <f t="shared" si="208"/>
        <v>#REF!</v>
      </c>
    </row>
    <row r="298" spans="1:134" ht="45" hidden="1">
      <c r="A298" s="70" t="s">
        <v>226</v>
      </c>
      <c r="B298" s="70">
        <v>286</v>
      </c>
      <c r="C298" s="71" t="s">
        <v>227</v>
      </c>
      <c r="D298" s="72" t="s">
        <v>228</v>
      </c>
      <c r="E298" s="73">
        <v>1</v>
      </c>
      <c r="F298" s="74" t="s">
        <v>229</v>
      </c>
      <c r="G298" s="73" t="s">
        <v>247</v>
      </c>
      <c r="H298" s="73" t="s">
        <v>231</v>
      </c>
      <c r="I298" s="73" t="s">
        <v>232</v>
      </c>
      <c r="J298" s="14" t="s">
        <v>249</v>
      </c>
      <c r="K298" s="75" t="s">
        <v>234</v>
      </c>
      <c r="L298" s="75" t="s">
        <v>235</v>
      </c>
      <c r="M298" s="75" t="s">
        <v>325</v>
      </c>
      <c r="N298" s="75" t="s">
        <v>511</v>
      </c>
      <c r="O298" s="70"/>
      <c r="P298" s="76" t="s">
        <v>1204</v>
      </c>
      <c r="Q298" s="76" t="s">
        <v>430</v>
      </c>
      <c r="R298" s="76" t="s">
        <v>1205</v>
      </c>
      <c r="S298" s="76" t="s">
        <v>330</v>
      </c>
      <c r="T298" s="77"/>
      <c r="U298" s="77"/>
      <c r="V298" s="76">
        <v>0</v>
      </c>
      <c r="W298" s="76">
        <v>0</v>
      </c>
      <c r="X298" s="78">
        <v>0</v>
      </c>
      <c r="Y298" s="76">
        <v>44.347499999999997</v>
      </c>
      <c r="Z298" s="76">
        <v>0</v>
      </c>
      <c r="AA298" s="76">
        <v>90.596399999999988</v>
      </c>
      <c r="AB298" s="76">
        <v>152.32999999999998</v>
      </c>
      <c r="AC298" s="76">
        <v>134.94390000000001</v>
      </c>
      <c r="AD298" s="76">
        <v>0</v>
      </c>
      <c r="AE298" s="79">
        <v>0</v>
      </c>
      <c r="AF298" s="79">
        <v>0</v>
      </c>
      <c r="AG298" s="76">
        <v>134.94390000000001</v>
      </c>
      <c r="AH298" s="74">
        <v>43191</v>
      </c>
      <c r="AI298" s="74">
        <v>43220</v>
      </c>
      <c r="AJ298" s="93" t="s">
        <v>242</v>
      </c>
      <c r="AK298" s="63">
        <f t="shared" si="168"/>
        <v>0</v>
      </c>
      <c r="AL298" s="63">
        <f t="shared" si="169"/>
        <v>0</v>
      </c>
      <c r="AM298" s="63">
        <f t="shared" si="170"/>
        <v>0</v>
      </c>
      <c r="AN298" s="63">
        <f t="shared" si="171"/>
        <v>0</v>
      </c>
      <c r="AO298" s="63">
        <f t="shared" si="172"/>
        <v>0</v>
      </c>
      <c r="AP298" s="63">
        <f t="shared" si="173"/>
        <v>0</v>
      </c>
      <c r="AQ298" s="63">
        <f t="shared" si="174"/>
        <v>0</v>
      </c>
      <c r="AR298" s="63">
        <f t="shared" si="175"/>
        <v>0</v>
      </c>
      <c r="AS298" s="63">
        <f t="shared" si="176"/>
        <v>0</v>
      </c>
      <c r="AT298" s="64">
        <f t="shared" si="177"/>
        <v>0</v>
      </c>
      <c r="AU298" s="64">
        <f t="shared" si="178"/>
        <v>0</v>
      </c>
      <c r="AV298" s="76">
        <v>0</v>
      </c>
      <c r="AW298" s="76">
        <v>0</v>
      </c>
      <c r="AX298" s="76">
        <v>0</v>
      </c>
      <c r="AY298" s="76">
        <v>0</v>
      </c>
      <c r="AZ298" s="64">
        <f t="shared" si="179"/>
        <v>0</v>
      </c>
      <c r="BA298" s="76">
        <v>0</v>
      </c>
      <c r="BB298" s="76">
        <v>0</v>
      </c>
      <c r="BC298" s="76">
        <v>0</v>
      </c>
      <c r="BD298" s="64">
        <f t="shared" si="180"/>
        <v>0</v>
      </c>
      <c r="BE298" s="64">
        <f t="shared" si="181"/>
        <v>0</v>
      </c>
      <c r="BF298" s="76">
        <v>0</v>
      </c>
      <c r="BG298" s="76">
        <v>0</v>
      </c>
      <c r="BH298" s="76">
        <v>0</v>
      </c>
      <c r="BI298" s="76">
        <v>0</v>
      </c>
      <c r="BJ298" s="64">
        <f t="shared" si="182"/>
        <v>0</v>
      </c>
      <c r="BK298" s="76">
        <v>0</v>
      </c>
      <c r="BL298" s="76">
        <v>0</v>
      </c>
      <c r="BM298" s="76">
        <v>0</v>
      </c>
      <c r="BN298" s="76">
        <f t="shared" si="183"/>
        <v>0</v>
      </c>
      <c r="BO298" s="76">
        <f t="shared" si="184"/>
        <v>0</v>
      </c>
      <c r="BP298" s="76">
        <v>0</v>
      </c>
      <c r="BQ298" s="76">
        <v>0</v>
      </c>
      <c r="BR298" s="76">
        <v>0</v>
      </c>
      <c r="BS298" s="76">
        <v>0</v>
      </c>
      <c r="BT298" s="64">
        <f t="shared" si="185"/>
        <v>0</v>
      </c>
      <c r="BU298" s="76">
        <v>0</v>
      </c>
      <c r="BV298" s="76">
        <v>0</v>
      </c>
      <c r="BW298" s="76">
        <v>0</v>
      </c>
      <c r="BX298" s="76">
        <f t="shared" si="186"/>
        <v>0</v>
      </c>
      <c r="BY298" s="76">
        <f t="shared" si="187"/>
        <v>0</v>
      </c>
      <c r="BZ298" s="76">
        <f t="shared" si="188"/>
        <v>0</v>
      </c>
      <c r="CA298" s="76">
        <f t="shared" si="189"/>
        <v>0</v>
      </c>
      <c r="CB298" s="76">
        <f t="shared" si="190"/>
        <v>0</v>
      </c>
      <c r="CC298" s="76">
        <f t="shared" si="191"/>
        <v>0</v>
      </c>
      <c r="CD298" s="76">
        <f t="shared" si="192"/>
        <v>0</v>
      </c>
      <c r="CE298" s="76">
        <f t="shared" si="193"/>
        <v>0</v>
      </c>
      <c r="CF298" s="76">
        <f t="shared" si="194"/>
        <v>0</v>
      </c>
      <c r="CG298" s="76">
        <f t="shared" si="195"/>
        <v>0</v>
      </c>
      <c r="CH298" s="76">
        <f t="shared" si="196"/>
        <v>0</v>
      </c>
      <c r="CI298" s="76">
        <v>0</v>
      </c>
      <c r="CJ298" s="76">
        <v>0</v>
      </c>
      <c r="CK298" s="76">
        <v>0</v>
      </c>
      <c r="CL298" s="76">
        <v>0</v>
      </c>
      <c r="CM298" s="64">
        <f t="shared" si="197"/>
        <v>0</v>
      </c>
      <c r="CN298" s="76">
        <v>0</v>
      </c>
      <c r="CO298" s="76">
        <v>0</v>
      </c>
      <c r="CP298" s="76">
        <v>0</v>
      </c>
      <c r="CQ298" s="64">
        <f t="shared" si="198"/>
        <v>0</v>
      </c>
      <c r="CR298" s="64">
        <f t="shared" si="199"/>
        <v>0</v>
      </c>
      <c r="CS298" s="76">
        <v>0</v>
      </c>
      <c r="CT298" s="76">
        <v>0</v>
      </c>
      <c r="CU298" s="76">
        <v>0</v>
      </c>
      <c r="CV298" s="76">
        <v>0</v>
      </c>
      <c r="CW298" s="64">
        <f t="shared" si="200"/>
        <v>0</v>
      </c>
      <c r="CX298" s="76">
        <v>0</v>
      </c>
      <c r="CY298" s="76">
        <v>0</v>
      </c>
      <c r="CZ298" s="76">
        <v>0</v>
      </c>
      <c r="DA298" s="64">
        <f t="shared" si="201"/>
        <v>0</v>
      </c>
      <c r="DB298" s="64">
        <f t="shared" si="202"/>
        <v>0</v>
      </c>
      <c r="DC298" s="76">
        <v>0</v>
      </c>
      <c r="DD298" s="76">
        <v>0</v>
      </c>
      <c r="DE298" s="76">
        <v>0</v>
      </c>
      <c r="DF298" s="76">
        <v>0</v>
      </c>
      <c r="DG298" s="82">
        <f t="shared" si="203"/>
        <v>0</v>
      </c>
      <c r="DH298" s="83">
        <v>0</v>
      </c>
      <c r="DI298" s="83">
        <v>0</v>
      </c>
      <c r="DJ298" s="83">
        <v>0</v>
      </c>
      <c r="DK298" s="67" t="e">
        <f>#REF!+#REF!+#REF!+#REF!</f>
        <v>#REF!</v>
      </c>
      <c r="DL298" s="67" t="e">
        <f>#REF!+#REF!+AK298+BX298</f>
        <v>#REF!</v>
      </c>
      <c r="DM298" s="67" t="e">
        <f>#REF!+#REF!+AL298+BY298</f>
        <v>#REF!</v>
      </c>
      <c r="DN298" s="67" t="e">
        <f>#REF!+#REF!+AM298+BZ298</f>
        <v>#REF!</v>
      </c>
      <c r="DO298" s="67" t="e">
        <f>#REF!+#REF!+AN298+CA298</f>
        <v>#REF!</v>
      </c>
      <c r="DP298" s="67" t="e">
        <f>#REF!+#REF!+AO298+CB298</f>
        <v>#REF!</v>
      </c>
      <c r="DQ298" s="67" t="e">
        <f>#REF!+#REF!+AP298+CC298</f>
        <v>#REF!</v>
      </c>
      <c r="DR298" s="67" t="e">
        <f>#REF!+#REF!+AQ298+CD298</f>
        <v>#REF!</v>
      </c>
      <c r="DS298" s="67" t="e">
        <f>#REF!+#REF!+AR298+CE298</f>
        <v>#REF!</v>
      </c>
      <c r="DT298" s="67" t="e">
        <f>#REF!+#REF!+AS298+CF298</f>
        <v>#REF!</v>
      </c>
      <c r="DU298" s="64" t="e">
        <f>DK298-#REF!</f>
        <v>#REF!</v>
      </c>
      <c r="DV29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8" s="64" t="e">
        <f t="shared" si="204"/>
        <v>#REF!</v>
      </c>
      <c r="DX298" s="64" t="e">
        <f>DN298-Таблица13[[#This Row],[ФОТ20]]</f>
        <v>#REF!</v>
      </c>
      <c r="DY298" s="64" t="e">
        <f>DO298-Таблица13[[#This Row],[ЕСН24]]</f>
        <v>#REF!</v>
      </c>
      <c r="DZ298" s="64" t="e">
        <f t="shared" si="205"/>
        <v>#REF!</v>
      </c>
      <c r="EA29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8" s="64" t="e">
        <f t="shared" si="206"/>
        <v>#REF!</v>
      </c>
      <c r="EC298" s="64" t="e">
        <f t="shared" si="207"/>
        <v>#REF!</v>
      </c>
      <c r="ED298" s="64" t="e">
        <f t="shared" si="208"/>
        <v>#REF!</v>
      </c>
    </row>
    <row r="299" spans="1:134" ht="45" hidden="1">
      <c r="A299" s="70" t="s">
        <v>226</v>
      </c>
      <c r="B299" s="70">
        <v>287</v>
      </c>
      <c r="C299" s="71" t="s">
        <v>227</v>
      </c>
      <c r="D299" s="72" t="s">
        <v>228</v>
      </c>
      <c r="E299" s="73">
        <v>1</v>
      </c>
      <c r="F299" s="74" t="s">
        <v>229</v>
      </c>
      <c r="G299" s="73" t="s">
        <v>247</v>
      </c>
      <c r="H299" s="73" t="s">
        <v>231</v>
      </c>
      <c r="I299" s="73" t="s">
        <v>232</v>
      </c>
      <c r="J299" s="14" t="s">
        <v>249</v>
      </c>
      <c r="K299" s="75" t="s">
        <v>234</v>
      </c>
      <c r="L299" s="75" t="s">
        <v>235</v>
      </c>
      <c r="M299" s="75" t="s">
        <v>325</v>
      </c>
      <c r="N299" s="75" t="s">
        <v>511</v>
      </c>
      <c r="O299" s="70"/>
      <c r="P299" s="76" t="s">
        <v>1206</v>
      </c>
      <c r="Q299" s="76" t="s">
        <v>1190</v>
      </c>
      <c r="R299" s="76" t="s">
        <v>1207</v>
      </c>
      <c r="S299" s="76" t="s">
        <v>330</v>
      </c>
      <c r="T299" s="77"/>
      <c r="U299" s="77"/>
      <c r="V299" s="76">
        <v>0</v>
      </c>
      <c r="W299" s="76">
        <v>0</v>
      </c>
      <c r="X299" s="78">
        <v>0</v>
      </c>
      <c r="Y299" s="76">
        <v>439.94870000000003</v>
      </c>
      <c r="Z299" s="76">
        <v>27.745000000000001</v>
      </c>
      <c r="AA299" s="76">
        <v>257.27379999999999</v>
      </c>
      <c r="AB299" s="76">
        <v>1723.93</v>
      </c>
      <c r="AC299" s="76">
        <v>724.96760000000006</v>
      </c>
      <c r="AD299" s="76">
        <v>0</v>
      </c>
      <c r="AE299" s="79">
        <v>0</v>
      </c>
      <c r="AF299" s="79">
        <v>0</v>
      </c>
      <c r="AG299" s="76">
        <v>724.96760000000006</v>
      </c>
      <c r="AH299" s="74">
        <v>43191</v>
      </c>
      <c r="AI299" s="74">
        <v>43220</v>
      </c>
      <c r="AJ299" s="93" t="s">
        <v>242</v>
      </c>
      <c r="AK299" s="63">
        <f t="shared" si="168"/>
        <v>0</v>
      </c>
      <c r="AL299" s="63">
        <f t="shared" si="169"/>
        <v>0</v>
      </c>
      <c r="AM299" s="63">
        <f t="shared" si="170"/>
        <v>0</v>
      </c>
      <c r="AN299" s="63">
        <f t="shared" si="171"/>
        <v>0</v>
      </c>
      <c r="AO299" s="63">
        <f t="shared" si="172"/>
        <v>0</v>
      </c>
      <c r="AP299" s="63">
        <f t="shared" si="173"/>
        <v>0</v>
      </c>
      <c r="AQ299" s="63">
        <f t="shared" si="174"/>
        <v>0</v>
      </c>
      <c r="AR299" s="63">
        <f t="shared" si="175"/>
        <v>0</v>
      </c>
      <c r="AS299" s="63">
        <f t="shared" si="176"/>
        <v>0</v>
      </c>
      <c r="AT299" s="64">
        <f t="shared" si="177"/>
        <v>0</v>
      </c>
      <c r="AU299" s="64">
        <f t="shared" si="178"/>
        <v>0</v>
      </c>
      <c r="AV299" s="76">
        <v>0</v>
      </c>
      <c r="AW299" s="76">
        <v>0</v>
      </c>
      <c r="AX299" s="76">
        <v>0</v>
      </c>
      <c r="AY299" s="76">
        <v>0</v>
      </c>
      <c r="AZ299" s="64">
        <f t="shared" si="179"/>
        <v>0</v>
      </c>
      <c r="BA299" s="76">
        <v>0</v>
      </c>
      <c r="BB299" s="76">
        <v>0</v>
      </c>
      <c r="BC299" s="76">
        <v>0</v>
      </c>
      <c r="BD299" s="64">
        <f t="shared" si="180"/>
        <v>0</v>
      </c>
      <c r="BE299" s="64">
        <f t="shared" si="181"/>
        <v>0</v>
      </c>
      <c r="BF299" s="76">
        <v>0</v>
      </c>
      <c r="BG299" s="76">
        <v>0</v>
      </c>
      <c r="BH299" s="76">
        <v>0</v>
      </c>
      <c r="BI299" s="76">
        <v>0</v>
      </c>
      <c r="BJ299" s="64">
        <f t="shared" si="182"/>
        <v>0</v>
      </c>
      <c r="BK299" s="76">
        <v>0</v>
      </c>
      <c r="BL299" s="76">
        <v>0</v>
      </c>
      <c r="BM299" s="76">
        <v>0</v>
      </c>
      <c r="BN299" s="76">
        <f t="shared" si="183"/>
        <v>0</v>
      </c>
      <c r="BO299" s="76">
        <f t="shared" si="184"/>
        <v>0</v>
      </c>
      <c r="BP299" s="76">
        <v>0</v>
      </c>
      <c r="BQ299" s="76">
        <v>0</v>
      </c>
      <c r="BR299" s="76">
        <v>0</v>
      </c>
      <c r="BS299" s="76">
        <v>0</v>
      </c>
      <c r="BT299" s="64">
        <f t="shared" si="185"/>
        <v>0</v>
      </c>
      <c r="BU299" s="76">
        <v>0</v>
      </c>
      <c r="BV299" s="76">
        <v>0</v>
      </c>
      <c r="BW299" s="76">
        <v>0</v>
      </c>
      <c r="BX299" s="76">
        <f t="shared" si="186"/>
        <v>0</v>
      </c>
      <c r="BY299" s="76">
        <f t="shared" si="187"/>
        <v>0</v>
      </c>
      <c r="BZ299" s="76">
        <f t="shared" si="188"/>
        <v>0</v>
      </c>
      <c r="CA299" s="76">
        <f t="shared" si="189"/>
        <v>0</v>
      </c>
      <c r="CB299" s="76">
        <f t="shared" si="190"/>
        <v>0</v>
      </c>
      <c r="CC299" s="76">
        <f t="shared" si="191"/>
        <v>0</v>
      </c>
      <c r="CD299" s="76">
        <f t="shared" si="192"/>
        <v>0</v>
      </c>
      <c r="CE299" s="76">
        <f t="shared" si="193"/>
        <v>0</v>
      </c>
      <c r="CF299" s="76">
        <f t="shared" si="194"/>
        <v>0</v>
      </c>
      <c r="CG299" s="76">
        <f t="shared" si="195"/>
        <v>0</v>
      </c>
      <c r="CH299" s="76">
        <f t="shared" si="196"/>
        <v>0</v>
      </c>
      <c r="CI299" s="76">
        <v>0</v>
      </c>
      <c r="CJ299" s="76">
        <v>0</v>
      </c>
      <c r="CK299" s="76">
        <v>0</v>
      </c>
      <c r="CL299" s="76">
        <v>0</v>
      </c>
      <c r="CM299" s="64">
        <f t="shared" si="197"/>
        <v>0</v>
      </c>
      <c r="CN299" s="76">
        <v>0</v>
      </c>
      <c r="CO299" s="76">
        <v>0</v>
      </c>
      <c r="CP299" s="76">
        <v>0</v>
      </c>
      <c r="CQ299" s="64">
        <f t="shared" si="198"/>
        <v>0</v>
      </c>
      <c r="CR299" s="64">
        <f t="shared" si="199"/>
        <v>0</v>
      </c>
      <c r="CS299" s="76">
        <v>0</v>
      </c>
      <c r="CT299" s="76">
        <v>0</v>
      </c>
      <c r="CU299" s="76">
        <v>0</v>
      </c>
      <c r="CV299" s="76">
        <v>0</v>
      </c>
      <c r="CW299" s="64">
        <f t="shared" si="200"/>
        <v>0</v>
      </c>
      <c r="CX299" s="76">
        <v>0</v>
      </c>
      <c r="CY299" s="76">
        <v>0</v>
      </c>
      <c r="CZ299" s="76">
        <v>0</v>
      </c>
      <c r="DA299" s="64">
        <f t="shared" si="201"/>
        <v>0</v>
      </c>
      <c r="DB299" s="64">
        <f t="shared" si="202"/>
        <v>0</v>
      </c>
      <c r="DC299" s="76">
        <v>0</v>
      </c>
      <c r="DD299" s="76">
        <v>0</v>
      </c>
      <c r="DE299" s="76">
        <v>0</v>
      </c>
      <c r="DF299" s="76">
        <v>0</v>
      </c>
      <c r="DG299" s="82">
        <f t="shared" si="203"/>
        <v>0</v>
      </c>
      <c r="DH299" s="83">
        <v>0</v>
      </c>
      <c r="DI299" s="83">
        <v>0</v>
      </c>
      <c r="DJ299" s="83">
        <v>0</v>
      </c>
      <c r="DK299" s="67" t="e">
        <f>#REF!+#REF!+#REF!+#REF!</f>
        <v>#REF!</v>
      </c>
      <c r="DL299" s="67" t="e">
        <f>#REF!+#REF!+AK299+BX299</f>
        <v>#REF!</v>
      </c>
      <c r="DM299" s="67" t="e">
        <f>#REF!+#REF!+AL299+BY299</f>
        <v>#REF!</v>
      </c>
      <c r="DN299" s="67" t="e">
        <f>#REF!+#REF!+AM299+BZ299</f>
        <v>#REF!</v>
      </c>
      <c r="DO299" s="67" t="e">
        <f>#REF!+#REF!+AN299+CA299</f>
        <v>#REF!</v>
      </c>
      <c r="DP299" s="67" t="e">
        <f>#REF!+#REF!+AO299+CB299</f>
        <v>#REF!</v>
      </c>
      <c r="DQ299" s="67" t="e">
        <f>#REF!+#REF!+AP299+CC299</f>
        <v>#REF!</v>
      </c>
      <c r="DR299" s="67" t="e">
        <f>#REF!+#REF!+AQ299+CD299</f>
        <v>#REF!</v>
      </c>
      <c r="DS299" s="67" t="e">
        <f>#REF!+#REF!+AR299+CE299</f>
        <v>#REF!</v>
      </c>
      <c r="DT299" s="67" t="e">
        <f>#REF!+#REF!+AS299+CF299</f>
        <v>#REF!</v>
      </c>
      <c r="DU299" s="64" t="e">
        <f>DK299-#REF!</f>
        <v>#REF!</v>
      </c>
      <c r="DV29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299" s="64" t="e">
        <f t="shared" si="204"/>
        <v>#REF!</v>
      </c>
      <c r="DX299" s="64" t="e">
        <f>DN299-Таблица13[[#This Row],[ФОТ20]]</f>
        <v>#REF!</v>
      </c>
      <c r="DY299" s="64" t="e">
        <f>DO299-Таблица13[[#This Row],[ЕСН24]]</f>
        <v>#REF!</v>
      </c>
      <c r="DZ299" s="64" t="e">
        <f t="shared" si="205"/>
        <v>#REF!</v>
      </c>
      <c r="EA29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299" s="64" t="e">
        <f t="shared" si="206"/>
        <v>#REF!</v>
      </c>
      <c r="EC299" s="64" t="e">
        <f t="shared" si="207"/>
        <v>#REF!</v>
      </c>
      <c r="ED299" s="64" t="e">
        <f t="shared" si="208"/>
        <v>#REF!</v>
      </c>
    </row>
    <row r="300" spans="1:134" ht="45" hidden="1">
      <c r="A300" s="70" t="s">
        <v>226</v>
      </c>
      <c r="B300" s="70">
        <v>288</v>
      </c>
      <c r="C300" s="71" t="s">
        <v>227</v>
      </c>
      <c r="D300" s="72" t="s">
        <v>228</v>
      </c>
      <c r="E300" s="73">
        <v>1</v>
      </c>
      <c r="F300" s="74" t="s">
        <v>229</v>
      </c>
      <c r="G300" s="73" t="s">
        <v>247</v>
      </c>
      <c r="H300" s="73" t="s">
        <v>231</v>
      </c>
      <c r="I300" s="73" t="s">
        <v>232</v>
      </c>
      <c r="J300" s="14" t="s">
        <v>249</v>
      </c>
      <c r="K300" s="75" t="s">
        <v>234</v>
      </c>
      <c r="L300" s="75" t="s">
        <v>235</v>
      </c>
      <c r="M300" s="75" t="s">
        <v>325</v>
      </c>
      <c r="N300" s="75" t="s">
        <v>511</v>
      </c>
      <c r="O300" s="70"/>
      <c r="P300" s="76" t="s">
        <v>1208</v>
      </c>
      <c r="Q300" s="76" t="s">
        <v>1182</v>
      </c>
      <c r="R300" s="76" t="s">
        <v>1209</v>
      </c>
      <c r="S300" s="76" t="s">
        <v>330</v>
      </c>
      <c r="T300" s="77"/>
      <c r="U300" s="77"/>
      <c r="V300" s="76">
        <v>0</v>
      </c>
      <c r="W300" s="76">
        <v>0</v>
      </c>
      <c r="X300" s="78">
        <v>0</v>
      </c>
      <c r="Y300" s="76">
        <v>414.53199999999998</v>
      </c>
      <c r="Z300" s="76">
        <v>451.15069999999997</v>
      </c>
      <c r="AA300" s="76">
        <v>562.71080000000006</v>
      </c>
      <c r="AB300" s="76">
        <v>1694.27</v>
      </c>
      <c r="AC300" s="76">
        <v>1428.3936000000001</v>
      </c>
      <c r="AD300" s="76">
        <v>0</v>
      </c>
      <c r="AE300" s="79">
        <v>0</v>
      </c>
      <c r="AF300" s="79">
        <v>0</v>
      </c>
      <c r="AG300" s="76">
        <v>1428.3936000000001</v>
      </c>
      <c r="AH300" s="74">
        <v>43191</v>
      </c>
      <c r="AI300" s="74">
        <v>43220</v>
      </c>
      <c r="AJ300" s="93" t="s">
        <v>242</v>
      </c>
      <c r="AK300" s="63">
        <f t="shared" si="168"/>
        <v>0</v>
      </c>
      <c r="AL300" s="63">
        <f t="shared" si="169"/>
        <v>0</v>
      </c>
      <c r="AM300" s="63">
        <f t="shared" si="170"/>
        <v>0</v>
      </c>
      <c r="AN300" s="63">
        <f t="shared" si="171"/>
        <v>0</v>
      </c>
      <c r="AO300" s="63">
        <f t="shared" si="172"/>
        <v>0</v>
      </c>
      <c r="AP300" s="63">
        <f t="shared" si="173"/>
        <v>0</v>
      </c>
      <c r="AQ300" s="63">
        <f t="shared" si="174"/>
        <v>0</v>
      </c>
      <c r="AR300" s="63">
        <f t="shared" si="175"/>
        <v>0</v>
      </c>
      <c r="AS300" s="63">
        <f t="shared" si="176"/>
        <v>0</v>
      </c>
      <c r="AT300" s="64">
        <f t="shared" si="177"/>
        <v>0</v>
      </c>
      <c r="AU300" s="64">
        <f t="shared" si="178"/>
        <v>0</v>
      </c>
      <c r="AV300" s="76">
        <v>0</v>
      </c>
      <c r="AW300" s="76">
        <v>0</v>
      </c>
      <c r="AX300" s="76">
        <v>0</v>
      </c>
      <c r="AY300" s="76">
        <v>0</v>
      </c>
      <c r="AZ300" s="64">
        <f t="shared" si="179"/>
        <v>0</v>
      </c>
      <c r="BA300" s="76">
        <v>0</v>
      </c>
      <c r="BB300" s="76">
        <v>0</v>
      </c>
      <c r="BC300" s="76">
        <v>0</v>
      </c>
      <c r="BD300" s="64">
        <f t="shared" si="180"/>
        <v>0</v>
      </c>
      <c r="BE300" s="64">
        <f t="shared" si="181"/>
        <v>0</v>
      </c>
      <c r="BF300" s="76">
        <v>0</v>
      </c>
      <c r="BG300" s="76">
        <v>0</v>
      </c>
      <c r="BH300" s="76">
        <v>0</v>
      </c>
      <c r="BI300" s="76">
        <v>0</v>
      </c>
      <c r="BJ300" s="64">
        <f t="shared" si="182"/>
        <v>0</v>
      </c>
      <c r="BK300" s="76">
        <v>0</v>
      </c>
      <c r="BL300" s="76">
        <v>0</v>
      </c>
      <c r="BM300" s="76">
        <v>0</v>
      </c>
      <c r="BN300" s="76">
        <f t="shared" si="183"/>
        <v>0</v>
      </c>
      <c r="BO300" s="76">
        <f t="shared" si="184"/>
        <v>0</v>
      </c>
      <c r="BP300" s="76">
        <v>0</v>
      </c>
      <c r="BQ300" s="76">
        <v>0</v>
      </c>
      <c r="BR300" s="76">
        <v>0</v>
      </c>
      <c r="BS300" s="76">
        <v>0</v>
      </c>
      <c r="BT300" s="64">
        <f t="shared" si="185"/>
        <v>0</v>
      </c>
      <c r="BU300" s="76">
        <v>0</v>
      </c>
      <c r="BV300" s="76">
        <v>0</v>
      </c>
      <c r="BW300" s="76">
        <v>0</v>
      </c>
      <c r="BX300" s="76">
        <f t="shared" si="186"/>
        <v>0</v>
      </c>
      <c r="BY300" s="76">
        <f t="shared" si="187"/>
        <v>0</v>
      </c>
      <c r="BZ300" s="76">
        <f t="shared" si="188"/>
        <v>0</v>
      </c>
      <c r="CA300" s="76">
        <f t="shared" si="189"/>
        <v>0</v>
      </c>
      <c r="CB300" s="76">
        <f t="shared" si="190"/>
        <v>0</v>
      </c>
      <c r="CC300" s="76">
        <f t="shared" si="191"/>
        <v>0</v>
      </c>
      <c r="CD300" s="76">
        <f t="shared" si="192"/>
        <v>0</v>
      </c>
      <c r="CE300" s="76">
        <f t="shared" si="193"/>
        <v>0</v>
      </c>
      <c r="CF300" s="76">
        <f t="shared" si="194"/>
        <v>0</v>
      </c>
      <c r="CG300" s="76">
        <f t="shared" si="195"/>
        <v>0</v>
      </c>
      <c r="CH300" s="76">
        <f t="shared" si="196"/>
        <v>0</v>
      </c>
      <c r="CI300" s="76">
        <v>0</v>
      </c>
      <c r="CJ300" s="76">
        <v>0</v>
      </c>
      <c r="CK300" s="76">
        <v>0</v>
      </c>
      <c r="CL300" s="76">
        <v>0</v>
      </c>
      <c r="CM300" s="64">
        <f t="shared" si="197"/>
        <v>0</v>
      </c>
      <c r="CN300" s="76">
        <v>0</v>
      </c>
      <c r="CO300" s="76">
        <v>0</v>
      </c>
      <c r="CP300" s="76">
        <v>0</v>
      </c>
      <c r="CQ300" s="64">
        <f t="shared" si="198"/>
        <v>0</v>
      </c>
      <c r="CR300" s="64">
        <f t="shared" si="199"/>
        <v>0</v>
      </c>
      <c r="CS300" s="76">
        <v>0</v>
      </c>
      <c r="CT300" s="76">
        <v>0</v>
      </c>
      <c r="CU300" s="76">
        <v>0</v>
      </c>
      <c r="CV300" s="76">
        <v>0</v>
      </c>
      <c r="CW300" s="64">
        <f t="shared" si="200"/>
        <v>0</v>
      </c>
      <c r="CX300" s="76">
        <v>0</v>
      </c>
      <c r="CY300" s="76">
        <v>0</v>
      </c>
      <c r="CZ300" s="76">
        <v>0</v>
      </c>
      <c r="DA300" s="64">
        <f t="shared" si="201"/>
        <v>0</v>
      </c>
      <c r="DB300" s="64">
        <f t="shared" si="202"/>
        <v>0</v>
      </c>
      <c r="DC300" s="76">
        <v>0</v>
      </c>
      <c r="DD300" s="76">
        <v>0</v>
      </c>
      <c r="DE300" s="76">
        <v>0</v>
      </c>
      <c r="DF300" s="76">
        <v>0</v>
      </c>
      <c r="DG300" s="82">
        <f t="shared" si="203"/>
        <v>0</v>
      </c>
      <c r="DH300" s="83">
        <v>0</v>
      </c>
      <c r="DI300" s="83">
        <v>0</v>
      </c>
      <c r="DJ300" s="83">
        <v>0</v>
      </c>
      <c r="DK300" s="67" t="e">
        <f>#REF!+#REF!+#REF!+#REF!</f>
        <v>#REF!</v>
      </c>
      <c r="DL300" s="67" t="e">
        <f>#REF!+#REF!+AK300+BX300</f>
        <v>#REF!</v>
      </c>
      <c r="DM300" s="67" t="e">
        <f>#REF!+#REF!+AL300+BY300</f>
        <v>#REF!</v>
      </c>
      <c r="DN300" s="67" t="e">
        <f>#REF!+#REF!+AM300+BZ300</f>
        <v>#REF!</v>
      </c>
      <c r="DO300" s="67" t="e">
        <f>#REF!+#REF!+AN300+CA300</f>
        <v>#REF!</v>
      </c>
      <c r="DP300" s="67" t="e">
        <f>#REF!+#REF!+AO300+CB300</f>
        <v>#REF!</v>
      </c>
      <c r="DQ300" s="67" t="e">
        <f>#REF!+#REF!+AP300+CC300</f>
        <v>#REF!</v>
      </c>
      <c r="DR300" s="67" t="e">
        <f>#REF!+#REF!+AQ300+CD300</f>
        <v>#REF!</v>
      </c>
      <c r="DS300" s="67" t="e">
        <f>#REF!+#REF!+AR300+CE300</f>
        <v>#REF!</v>
      </c>
      <c r="DT300" s="67" t="e">
        <f>#REF!+#REF!+AS300+CF300</f>
        <v>#REF!</v>
      </c>
      <c r="DU300" s="64" t="e">
        <f>DK300-#REF!</f>
        <v>#REF!</v>
      </c>
      <c r="DV30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0" s="64" t="e">
        <f t="shared" si="204"/>
        <v>#REF!</v>
      </c>
      <c r="DX300" s="64" t="e">
        <f>DN300-Таблица13[[#This Row],[ФОТ20]]</f>
        <v>#REF!</v>
      </c>
      <c r="DY300" s="64" t="e">
        <f>DO300-Таблица13[[#This Row],[ЕСН24]]</f>
        <v>#REF!</v>
      </c>
      <c r="DZ300" s="64" t="e">
        <f t="shared" si="205"/>
        <v>#REF!</v>
      </c>
      <c r="EA30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0" s="64" t="e">
        <f t="shared" si="206"/>
        <v>#REF!</v>
      </c>
      <c r="EC300" s="64" t="e">
        <f t="shared" si="207"/>
        <v>#REF!</v>
      </c>
      <c r="ED300" s="64" t="e">
        <f t="shared" si="208"/>
        <v>#REF!</v>
      </c>
    </row>
    <row r="301" spans="1:134" ht="45" hidden="1">
      <c r="A301" s="70" t="s">
        <v>226</v>
      </c>
      <c r="B301" s="70">
        <v>289</v>
      </c>
      <c r="C301" s="71" t="s">
        <v>227</v>
      </c>
      <c r="D301" s="72" t="s">
        <v>228</v>
      </c>
      <c r="E301" s="73">
        <v>1</v>
      </c>
      <c r="F301" s="74" t="s">
        <v>229</v>
      </c>
      <c r="G301" s="73" t="s">
        <v>247</v>
      </c>
      <c r="H301" s="73" t="s">
        <v>231</v>
      </c>
      <c r="I301" s="73" t="s">
        <v>232</v>
      </c>
      <c r="J301" s="14" t="s">
        <v>249</v>
      </c>
      <c r="K301" s="75" t="s">
        <v>234</v>
      </c>
      <c r="L301" s="75" t="s">
        <v>235</v>
      </c>
      <c r="M301" s="75" t="s">
        <v>325</v>
      </c>
      <c r="N301" s="75" t="s">
        <v>511</v>
      </c>
      <c r="O301" s="70"/>
      <c r="P301" s="76" t="s">
        <v>1210</v>
      </c>
      <c r="Q301" s="76" t="s">
        <v>1196</v>
      </c>
      <c r="R301" s="76" t="s">
        <v>1211</v>
      </c>
      <c r="S301" s="76" t="s">
        <v>330</v>
      </c>
      <c r="T301" s="77"/>
      <c r="U301" s="77"/>
      <c r="V301" s="76">
        <v>0</v>
      </c>
      <c r="W301" s="76">
        <v>0</v>
      </c>
      <c r="X301" s="78">
        <v>0</v>
      </c>
      <c r="Y301" s="76">
        <v>50.171599999999998</v>
      </c>
      <c r="Z301" s="76">
        <v>8.7717999999999989</v>
      </c>
      <c r="AA301" s="76">
        <v>73.066599999999994</v>
      </c>
      <c r="AB301" s="76">
        <v>177.5</v>
      </c>
      <c r="AC301" s="76">
        <v>132.01</v>
      </c>
      <c r="AD301" s="76">
        <v>0</v>
      </c>
      <c r="AE301" s="79">
        <v>0</v>
      </c>
      <c r="AF301" s="79">
        <v>0</v>
      </c>
      <c r="AG301" s="76">
        <v>132.01</v>
      </c>
      <c r="AH301" s="74">
        <v>43191</v>
      </c>
      <c r="AI301" s="74">
        <v>43220</v>
      </c>
      <c r="AJ301" s="93" t="s">
        <v>242</v>
      </c>
      <c r="AK301" s="63">
        <f t="shared" si="168"/>
        <v>0</v>
      </c>
      <c r="AL301" s="63">
        <f t="shared" si="169"/>
        <v>0</v>
      </c>
      <c r="AM301" s="63">
        <f t="shared" si="170"/>
        <v>0</v>
      </c>
      <c r="AN301" s="63">
        <f t="shared" si="171"/>
        <v>0</v>
      </c>
      <c r="AO301" s="63">
        <f t="shared" si="172"/>
        <v>0</v>
      </c>
      <c r="AP301" s="63">
        <f t="shared" si="173"/>
        <v>0</v>
      </c>
      <c r="AQ301" s="63">
        <f t="shared" si="174"/>
        <v>0</v>
      </c>
      <c r="AR301" s="63">
        <f t="shared" si="175"/>
        <v>0</v>
      </c>
      <c r="AS301" s="63">
        <f t="shared" si="176"/>
        <v>0</v>
      </c>
      <c r="AT301" s="64">
        <f t="shared" si="177"/>
        <v>0</v>
      </c>
      <c r="AU301" s="64">
        <f t="shared" si="178"/>
        <v>0</v>
      </c>
      <c r="AV301" s="76">
        <v>0</v>
      </c>
      <c r="AW301" s="76">
        <v>0</v>
      </c>
      <c r="AX301" s="76">
        <v>0</v>
      </c>
      <c r="AY301" s="76">
        <v>0</v>
      </c>
      <c r="AZ301" s="64">
        <f t="shared" si="179"/>
        <v>0</v>
      </c>
      <c r="BA301" s="76">
        <v>0</v>
      </c>
      <c r="BB301" s="76">
        <v>0</v>
      </c>
      <c r="BC301" s="76">
        <v>0</v>
      </c>
      <c r="BD301" s="64">
        <f t="shared" si="180"/>
        <v>0</v>
      </c>
      <c r="BE301" s="64">
        <f t="shared" si="181"/>
        <v>0</v>
      </c>
      <c r="BF301" s="76">
        <v>0</v>
      </c>
      <c r="BG301" s="76">
        <v>0</v>
      </c>
      <c r="BH301" s="76">
        <v>0</v>
      </c>
      <c r="BI301" s="76">
        <v>0</v>
      </c>
      <c r="BJ301" s="64">
        <f t="shared" si="182"/>
        <v>0</v>
      </c>
      <c r="BK301" s="76">
        <v>0</v>
      </c>
      <c r="BL301" s="76">
        <v>0</v>
      </c>
      <c r="BM301" s="76">
        <v>0</v>
      </c>
      <c r="BN301" s="76">
        <f t="shared" si="183"/>
        <v>0</v>
      </c>
      <c r="BO301" s="76">
        <f t="shared" si="184"/>
        <v>0</v>
      </c>
      <c r="BP301" s="76">
        <v>0</v>
      </c>
      <c r="BQ301" s="76">
        <v>0</v>
      </c>
      <c r="BR301" s="76">
        <v>0</v>
      </c>
      <c r="BS301" s="76">
        <v>0</v>
      </c>
      <c r="BT301" s="64">
        <f t="shared" si="185"/>
        <v>0</v>
      </c>
      <c r="BU301" s="76">
        <v>0</v>
      </c>
      <c r="BV301" s="76">
        <v>0</v>
      </c>
      <c r="BW301" s="76">
        <v>0</v>
      </c>
      <c r="BX301" s="76">
        <f t="shared" si="186"/>
        <v>0</v>
      </c>
      <c r="BY301" s="76">
        <f t="shared" si="187"/>
        <v>0</v>
      </c>
      <c r="BZ301" s="76">
        <f t="shared" si="188"/>
        <v>0</v>
      </c>
      <c r="CA301" s="76">
        <f t="shared" si="189"/>
        <v>0</v>
      </c>
      <c r="CB301" s="76">
        <f t="shared" si="190"/>
        <v>0</v>
      </c>
      <c r="CC301" s="76">
        <f t="shared" si="191"/>
        <v>0</v>
      </c>
      <c r="CD301" s="76">
        <f t="shared" si="192"/>
        <v>0</v>
      </c>
      <c r="CE301" s="76">
        <f t="shared" si="193"/>
        <v>0</v>
      </c>
      <c r="CF301" s="76">
        <f t="shared" si="194"/>
        <v>0</v>
      </c>
      <c r="CG301" s="76">
        <f t="shared" si="195"/>
        <v>0</v>
      </c>
      <c r="CH301" s="76">
        <f t="shared" si="196"/>
        <v>0</v>
      </c>
      <c r="CI301" s="76">
        <v>0</v>
      </c>
      <c r="CJ301" s="76">
        <v>0</v>
      </c>
      <c r="CK301" s="76">
        <v>0</v>
      </c>
      <c r="CL301" s="76">
        <v>0</v>
      </c>
      <c r="CM301" s="64">
        <f t="shared" si="197"/>
        <v>0</v>
      </c>
      <c r="CN301" s="76">
        <v>0</v>
      </c>
      <c r="CO301" s="76">
        <v>0</v>
      </c>
      <c r="CP301" s="76">
        <v>0</v>
      </c>
      <c r="CQ301" s="64">
        <f t="shared" si="198"/>
        <v>0</v>
      </c>
      <c r="CR301" s="64">
        <f t="shared" si="199"/>
        <v>0</v>
      </c>
      <c r="CS301" s="76">
        <v>0</v>
      </c>
      <c r="CT301" s="76">
        <v>0</v>
      </c>
      <c r="CU301" s="76">
        <v>0</v>
      </c>
      <c r="CV301" s="76">
        <v>0</v>
      </c>
      <c r="CW301" s="64">
        <f t="shared" si="200"/>
        <v>0</v>
      </c>
      <c r="CX301" s="76">
        <v>0</v>
      </c>
      <c r="CY301" s="76">
        <v>0</v>
      </c>
      <c r="CZ301" s="76">
        <v>0</v>
      </c>
      <c r="DA301" s="64">
        <f t="shared" si="201"/>
        <v>0</v>
      </c>
      <c r="DB301" s="64">
        <f t="shared" si="202"/>
        <v>0</v>
      </c>
      <c r="DC301" s="76">
        <v>0</v>
      </c>
      <c r="DD301" s="76">
        <v>0</v>
      </c>
      <c r="DE301" s="76">
        <v>0</v>
      </c>
      <c r="DF301" s="76">
        <v>0</v>
      </c>
      <c r="DG301" s="82">
        <f t="shared" si="203"/>
        <v>0</v>
      </c>
      <c r="DH301" s="83">
        <v>0</v>
      </c>
      <c r="DI301" s="83">
        <v>0</v>
      </c>
      <c r="DJ301" s="83">
        <v>0</v>
      </c>
      <c r="DK301" s="67" t="e">
        <f>#REF!+#REF!+#REF!+#REF!</f>
        <v>#REF!</v>
      </c>
      <c r="DL301" s="67" t="e">
        <f>#REF!+#REF!+AK301+BX301</f>
        <v>#REF!</v>
      </c>
      <c r="DM301" s="67" t="e">
        <f>#REF!+#REF!+AL301+BY301</f>
        <v>#REF!</v>
      </c>
      <c r="DN301" s="67" t="e">
        <f>#REF!+#REF!+AM301+BZ301</f>
        <v>#REF!</v>
      </c>
      <c r="DO301" s="67" t="e">
        <f>#REF!+#REF!+AN301+CA301</f>
        <v>#REF!</v>
      </c>
      <c r="DP301" s="67" t="e">
        <f>#REF!+#REF!+AO301+CB301</f>
        <v>#REF!</v>
      </c>
      <c r="DQ301" s="67" t="e">
        <f>#REF!+#REF!+AP301+CC301</f>
        <v>#REF!</v>
      </c>
      <c r="DR301" s="67" t="e">
        <f>#REF!+#REF!+AQ301+CD301</f>
        <v>#REF!</v>
      </c>
      <c r="DS301" s="67" t="e">
        <f>#REF!+#REF!+AR301+CE301</f>
        <v>#REF!</v>
      </c>
      <c r="DT301" s="67" t="e">
        <f>#REF!+#REF!+AS301+CF301</f>
        <v>#REF!</v>
      </c>
      <c r="DU301" s="64" t="e">
        <f>DK301-#REF!</f>
        <v>#REF!</v>
      </c>
      <c r="DV30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1" s="64" t="e">
        <f t="shared" si="204"/>
        <v>#REF!</v>
      </c>
      <c r="DX301" s="64" t="e">
        <f>DN301-Таблица13[[#This Row],[ФОТ20]]</f>
        <v>#REF!</v>
      </c>
      <c r="DY301" s="64" t="e">
        <f>DO301-Таблица13[[#This Row],[ЕСН24]]</f>
        <v>#REF!</v>
      </c>
      <c r="DZ301" s="64" t="e">
        <f t="shared" si="205"/>
        <v>#REF!</v>
      </c>
      <c r="EA30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1" s="64" t="e">
        <f t="shared" si="206"/>
        <v>#REF!</v>
      </c>
      <c r="EC301" s="64" t="e">
        <f t="shared" si="207"/>
        <v>#REF!</v>
      </c>
      <c r="ED301" s="64" t="e">
        <f t="shared" si="208"/>
        <v>#REF!</v>
      </c>
    </row>
    <row r="302" spans="1:134" ht="45" hidden="1">
      <c r="A302" s="70" t="s">
        <v>226</v>
      </c>
      <c r="B302" s="70">
        <v>290</v>
      </c>
      <c r="C302" s="71" t="s">
        <v>227</v>
      </c>
      <c r="D302" s="72" t="s">
        <v>228</v>
      </c>
      <c r="E302" s="73">
        <v>1</v>
      </c>
      <c r="F302" s="74" t="s">
        <v>229</v>
      </c>
      <c r="G302" s="73" t="s">
        <v>247</v>
      </c>
      <c r="H302" s="73" t="s">
        <v>231</v>
      </c>
      <c r="I302" s="73" t="s">
        <v>232</v>
      </c>
      <c r="J302" s="14" t="s">
        <v>249</v>
      </c>
      <c r="K302" s="75" t="s">
        <v>234</v>
      </c>
      <c r="L302" s="75" t="s">
        <v>235</v>
      </c>
      <c r="M302" s="75" t="s">
        <v>325</v>
      </c>
      <c r="N302" s="75" t="s">
        <v>1212</v>
      </c>
      <c r="O302" s="70"/>
      <c r="P302" s="76" t="s">
        <v>1213</v>
      </c>
      <c r="Q302" s="76" t="s">
        <v>1214</v>
      </c>
      <c r="R302" s="76" t="s">
        <v>1215</v>
      </c>
      <c r="S302" s="76" t="s">
        <v>330</v>
      </c>
      <c r="T302" s="77"/>
      <c r="U302" s="77"/>
      <c r="V302" s="76">
        <v>0</v>
      </c>
      <c r="W302" s="76">
        <v>0</v>
      </c>
      <c r="X302" s="78">
        <v>0</v>
      </c>
      <c r="Y302" s="76">
        <v>35.086100000000002</v>
      </c>
      <c r="Z302" s="76">
        <v>2.0209999999999999</v>
      </c>
      <c r="AA302" s="76">
        <v>3.3780999999999999</v>
      </c>
      <c r="AB302" s="76">
        <v>118.6</v>
      </c>
      <c r="AC302" s="76">
        <v>40.485300000000002</v>
      </c>
      <c r="AD302" s="76">
        <v>0</v>
      </c>
      <c r="AE302" s="79">
        <v>0</v>
      </c>
      <c r="AF302" s="79">
        <v>0</v>
      </c>
      <c r="AG302" s="76">
        <v>40.485300000000002</v>
      </c>
      <c r="AH302" s="74">
        <v>43191</v>
      </c>
      <c r="AI302" s="74">
        <v>43220</v>
      </c>
      <c r="AJ302" s="93" t="s">
        <v>242</v>
      </c>
      <c r="AK302" s="63">
        <f t="shared" si="168"/>
        <v>0</v>
      </c>
      <c r="AL302" s="63">
        <f t="shared" si="169"/>
        <v>0</v>
      </c>
      <c r="AM302" s="63">
        <f t="shared" si="170"/>
        <v>0</v>
      </c>
      <c r="AN302" s="63">
        <f t="shared" si="171"/>
        <v>0</v>
      </c>
      <c r="AO302" s="63">
        <f t="shared" si="172"/>
        <v>0</v>
      </c>
      <c r="AP302" s="63">
        <f t="shared" si="173"/>
        <v>0</v>
      </c>
      <c r="AQ302" s="63">
        <f t="shared" si="174"/>
        <v>0</v>
      </c>
      <c r="AR302" s="63">
        <f t="shared" si="175"/>
        <v>0</v>
      </c>
      <c r="AS302" s="63">
        <f t="shared" si="176"/>
        <v>0</v>
      </c>
      <c r="AT302" s="64">
        <f t="shared" si="177"/>
        <v>0</v>
      </c>
      <c r="AU302" s="64">
        <f t="shared" si="178"/>
        <v>0</v>
      </c>
      <c r="AV302" s="76">
        <v>0</v>
      </c>
      <c r="AW302" s="76">
        <v>0</v>
      </c>
      <c r="AX302" s="76">
        <v>0</v>
      </c>
      <c r="AY302" s="76">
        <v>0</v>
      </c>
      <c r="AZ302" s="64">
        <f t="shared" si="179"/>
        <v>0</v>
      </c>
      <c r="BA302" s="76">
        <v>0</v>
      </c>
      <c r="BB302" s="76">
        <v>0</v>
      </c>
      <c r="BC302" s="76">
        <v>0</v>
      </c>
      <c r="BD302" s="64">
        <f t="shared" si="180"/>
        <v>0</v>
      </c>
      <c r="BE302" s="64">
        <f t="shared" si="181"/>
        <v>0</v>
      </c>
      <c r="BF302" s="76">
        <v>0</v>
      </c>
      <c r="BG302" s="76">
        <v>0</v>
      </c>
      <c r="BH302" s="76">
        <v>0</v>
      </c>
      <c r="BI302" s="76">
        <v>0</v>
      </c>
      <c r="BJ302" s="64">
        <f t="shared" si="182"/>
        <v>0</v>
      </c>
      <c r="BK302" s="76">
        <v>0</v>
      </c>
      <c r="BL302" s="76">
        <v>0</v>
      </c>
      <c r="BM302" s="76">
        <v>0</v>
      </c>
      <c r="BN302" s="76">
        <f t="shared" si="183"/>
        <v>0</v>
      </c>
      <c r="BO302" s="76">
        <f t="shared" si="184"/>
        <v>0</v>
      </c>
      <c r="BP302" s="76">
        <v>0</v>
      </c>
      <c r="BQ302" s="76">
        <v>0</v>
      </c>
      <c r="BR302" s="76">
        <v>0</v>
      </c>
      <c r="BS302" s="76">
        <v>0</v>
      </c>
      <c r="BT302" s="64">
        <f t="shared" si="185"/>
        <v>0</v>
      </c>
      <c r="BU302" s="76">
        <v>0</v>
      </c>
      <c r="BV302" s="76">
        <v>0</v>
      </c>
      <c r="BW302" s="76">
        <v>0</v>
      </c>
      <c r="BX302" s="76">
        <f t="shared" si="186"/>
        <v>0</v>
      </c>
      <c r="BY302" s="76">
        <f t="shared" si="187"/>
        <v>0</v>
      </c>
      <c r="BZ302" s="76">
        <f t="shared" si="188"/>
        <v>0</v>
      </c>
      <c r="CA302" s="76">
        <f t="shared" si="189"/>
        <v>0</v>
      </c>
      <c r="CB302" s="76">
        <f t="shared" si="190"/>
        <v>0</v>
      </c>
      <c r="CC302" s="76">
        <f t="shared" si="191"/>
        <v>0</v>
      </c>
      <c r="CD302" s="76">
        <f t="shared" si="192"/>
        <v>0</v>
      </c>
      <c r="CE302" s="76">
        <f t="shared" si="193"/>
        <v>0</v>
      </c>
      <c r="CF302" s="76">
        <f t="shared" si="194"/>
        <v>0</v>
      </c>
      <c r="CG302" s="76">
        <f t="shared" si="195"/>
        <v>0</v>
      </c>
      <c r="CH302" s="76">
        <f t="shared" si="196"/>
        <v>0</v>
      </c>
      <c r="CI302" s="76">
        <v>0</v>
      </c>
      <c r="CJ302" s="76">
        <v>0</v>
      </c>
      <c r="CK302" s="76">
        <v>0</v>
      </c>
      <c r="CL302" s="76">
        <v>0</v>
      </c>
      <c r="CM302" s="64">
        <f t="shared" si="197"/>
        <v>0</v>
      </c>
      <c r="CN302" s="76">
        <v>0</v>
      </c>
      <c r="CO302" s="76">
        <v>0</v>
      </c>
      <c r="CP302" s="76">
        <v>0</v>
      </c>
      <c r="CQ302" s="64">
        <f t="shared" si="198"/>
        <v>0</v>
      </c>
      <c r="CR302" s="64">
        <f t="shared" si="199"/>
        <v>0</v>
      </c>
      <c r="CS302" s="76">
        <v>0</v>
      </c>
      <c r="CT302" s="76">
        <v>0</v>
      </c>
      <c r="CU302" s="76">
        <v>0</v>
      </c>
      <c r="CV302" s="76">
        <v>0</v>
      </c>
      <c r="CW302" s="64">
        <f t="shared" si="200"/>
        <v>0</v>
      </c>
      <c r="CX302" s="76">
        <v>0</v>
      </c>
      <c r="CY302" s="76">
        <v>0</v>
      </c>
      <c r="CZ302" s="76">
        <v>0</v>
      </c>
      <c r="DA302" s="64">
        <f t="shared" si="201"/>
        <v>0</v>
      </c>
      <c r="DB302" s="64">
        <f t="shared" si="202"/>
        <v>0</v>
      </c>
      <c r="DC302" s="76">
        <v>0</v>
      </c>
      <c r="DD302" s="76">
        <v>0</v>
      </c>
      <c r="DE302" s="76">
        <v>0</v>
      </c>
      <c r="DF302" s="76">
        <v>0</v>
      </c>
      <c r="DG302" s="82">
        <f t="shared" si="203"/>
        <v>0</v>
      </c>
      <c r="DH302" s="83">
        <v>0</v>
      </c>
      <c r="DI302" s="83">
        <v>0</v>
      </c>
      <c r="DJ302" s="83">
        <v>0</v>
      </c>
      <c r="DK302" s="67" t="e">
        <f>#REF!+#REF!+#REF!+#REF!</f>
        <v>#REF!</v>
      </c>
      <c r="DL302" s="67" t="e">
        <f>#REF!+#REF!+AK302+BX302</f>
        <v>#REF!</v>
      </c>
      <c r="DM302" s="67" t="e">
        <f>#REF!+#REF!+AL302+BY302</f>
        <v>#REF!</v>
      </c>
      <c r="DN302" s="67" t="e">
        <f>#REF!+#REF!+AM302+BZ302</f>
        <v>#REF!</v>
      </c>
      <c r="DO302" s="67" t="e">
        <f>#REF!+#REF!+AN302+CA302</f>
        <v>#REF!</v>
      </c>
      <c r="DP302" s="67" t="e">
        <f>#REF!+#REF!+AO302+CB302</f>
        <v>#REF!</v>
      </c>
      <c r="DQ302" s="67" t="e">
        <f>#REF!+#REF!+AP302+CC302</f>
        <v>#REF!</v>
      </c>
      <c r="DR302" s="67" t="e">
        <f>#REF!+#REF!+AQ302+CD302</f>
        <v>#REF!</v>
      </c>
      <c r="DS302" s="67" t="e">
        <f>#REF!+#REF!+AR302+CE302</f>
        <v>#REF!</v>
      </c>
      <c r="DT302" s="67" t="e">
        <f>#REF!+#REF!+AS302+CF302</f>
        <v>#REF!</v>
      </c>
      <c r="DU302" s="64" t="e">
        <f>DK302-#REF!</f>
        <v>#REF!</v>
      </c>
      <c r="DV30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2" s="64" t="e">
        <f t="shared" si="204"/>
        <v>#REF!</v>
      </c>
      <c r="DX302" s="64" t="e">
        <f>DN302-Таблица13[[#This Row],[ФОТ20]]</f>
        <v>#REF!</v>
      </c>
      <c r="DY302" s="64" t="e">
        <f>DO302-Таблица13[[#This Row],[ЕСН24]]</f>
        <v>#REF!</v>
      </c>
      <c r="DZ302" s="64" t="e">
        <f t="shared" si="205"/>
        <v>#REF!</v>
      </c>
      <c r="EA30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2" s="64" t="e">
        <f t="shared" si="206"/>
        <v>#REF!</v>
      </c>
      <c r="EC302" s="64" t="e">
        <f t="shared" si="207"/>
        <v>#REF!</v>
      </c>
      <c r="ED302" s="64" t="e">
        <f t="shared" si="208"/>
        <v>#REF!</v>
      </c>
    </row>
    <row r="303" spans="1:134" ht="45" hidden="1">
      <c r="A303" s="70" t="s">
        <v>226</v>
      </c>
      <c r="B303" s="70">
        <v>291</v>
      </c>
      <c r="C303" s="71" t="s">
        <v>227</v>
      </c>
      <c r="D303" s="72" t="s">
        <v>277</v>
      </c>
      <c r="E303" s="73">
        <v>1</v>
      </c>
      <c r="F303" s="74" t="s">
        <v>229</v>
      </c>
      <c r="G303" s="73" t="s">
        <v>247</v>
      </c>
      <c r="H303" s="73" t="s">
        <v>231</v>
      </c>
      <c r="I303" s="73" t="s">
        <v>232</v>
      </c>
      <c r="J303" s="14" t="s">
        <v>262</v>
      </c>
      <c r="K303" s="75" t="s">
        <v>263</v>
      </c>
      <c r="L303" s="75" t="s">
        <v>280</v>
      </c>
      <c r="M303" s="75" t="s">
        <v>325</v>
      </c>
      <c r="N303" s="75" t="s">
        <v>326</v>
      </c>
      <c r="O303" s="70"/>
      <c r="P303" s="76" t="s">
        <v>1216</v>
      </c>
      <c r="Q303" s="76" t="s">
        <v>1035</v>
      </c>
      <c r="R303" s="76" t="s">
        <v>1217</v>
      </c>
      <c r="S303" s="76" t="s">
        <v>330</v>
      </c>
      <c r="T303" s="77"/>
      <c r="U303" s="77"/>
      <c r="V303" s="76">
        <v>0</v>
      </c>
      <c r="W303" s="76">
        <v>0</v>
      </c>
      <c r="X303" s="78">
        <v>0</v>
      </c>
      <c r="Y303" s="76">
        <v>391.66980000000001</v>
      </c>
      <c r="Z303" s="76">
        <v>23.607900000000001</v>
      </c>
      <c r="AA303" s="76">
        <v>136.21980000000002</v>
      </c>
      <c r="AB303" s="76">
        <v>1595.6</v>
      </c>
      <c r="AC303" s="76">
        <v>551.49750000000006</v>
      </c>
      <c r="AD303" s="76">
        <v>0</v>
      </c>
      <c r="AE303" s="79">
        <v>0</v>
      </c>
      <c r="AF303" s="79">
        <v>0</v>
      </c>
      <c r="AG303" s="76">
        <v>551.49750000000006</v>
      </c>
      <c r="AH303" s="74">
        <v>43276</v>
      </c>
      <c r="AI303" s="74">
        <v>43383</v>
      </c>
      <c r="AJ303" s="93" t="s">
        <v>331</v>
      </c>
      <c r="AK303" s="63">
        <f t="shared" si="168"/>
        <v>0</v>
      </c>
      <c r="AL303" s="63">
        <f t="shared" si="169"/>
        <v>0</v>
      </c>
      <c r="AM303" s="63">
        <f t="shared" si="170"/>
        <v>0</v>
      </c>
      <c r="AN303" s="63">
        <f t="shared" si="171"/>
        <v>0</v>
      </c>
      <c r="AO303" s="63">
        <f t="shared" si="172"/>
        <v>0</v>
      </c>
      <c r="AP303" s="63">
        <f t="shared" si="173"/>
        <v>551.49739999999997</v>
      </c>
      <c r="AQ303" s="63">
        <f t="shared" si="174"/>
        <v>391.66980000000001</v>
      </c>
      <c r="AR303" s="63">
        <f t="shared" si="175"/>
        <v>23.607800000000001</v>
      </c>
      <c r="AS303" s="63">
        <f t="shared" si="176"/>
        <v>136.21979999999999</v>
      </c>
      <c r="AT303" s="64">
        <f t="shared" si="177"/>
        <v>78.334000000000003</v>
      </c>
      <c r="AU303" s="64">
        <f t="shared" si="178"/>
        <v>0</v>
      </c>
      <c r="AV303" s="76">
        <v>0</v>
      </c>
      <c r="AW303" s="76">
        <v>0</v>
      </c>
      <c r="AX303" s="76">
        <v>0</v>
      </c>
      <c r="AY303" s="76">
        <v>0</v>
      </c>
      <c r="AZ303" s="64">
        <f t="shared" si="179"/>
        <v>78.334000000000003</v>
      </c>
      <c r="BA303" s="76">
        <v>78.334000000000003</v>
      </c>
      <c r="BB303" s="76">
        <v>0</v>
      </c>
      <c r="BC303" s="76">
        <v>0</v>
      </c>
      <c r="BD303" s="64">
        <f t="shared" si="180"/>
        <v>236.58170000000001</v>
      </c>
      <c r="BE303" s="64">
        <f t="shared" si="181"/>
        <v>0</v>
      </c>
      <c r="BF303" s="76">
        <v>0</v>
      </c>
      <c r="BG303" s="76">
        <v>0</v>
      </c>
      <c r="BH303" s="76">
        <v>0</v>
      </c>
      <c r="BI303" s="76">
        <v>0</v>
      </c>
      <c r="BJ303" s="64">
        <f t="shared" si="182"/>
        <v>236.58170000000001</v>
      </c>
      <c r="BK303" s="76">
        <v>156.6679</v>
      </c>
      <c r="BL303" s="76">
        <v>11.803900000000001</v>
      </c>
      <c r="BM303" s="76">
        <v>68.109899999999996</v>
      </c>
      <c r="BN303" s="76">
        <f t="shared" si="183"/>
        <v>236.58170000000001</v>
      </c>
      <c r="BO303" s="76">
        <f t="shared" si="184"/>
        <v>0</v>
      </c>
      <c r="BP303" s="76">
        <v>0</v>
      </c>
      <c r="BQ303" s="76">
        <v>0</v>
      </c>
      <c r="BR303" s="76">
        <v>0</v>
      </c>
      <c r="BS303" s="76">
        <v>0</v>
      </c>
      <c r="BT303" s="64">
        <f t="shared" si="185"/>
        <v>236.58170000000001</v>
      </c>
      <c r="BU303" s="76">
        <v>156.6679</v>
      </c>
      <c r="BV303" s="76">
        <v>11.803900000000001</v>
      </c>
      <c r="BW303" s="76">
        <v>68.109899999999996</v>
      </c>
      <c r="BX303" s="76">
        <f t="shared" si="186"/>
        <v>0</v>
      </c>
      <c r="BY303" s="76">
        <f t="shared" si="187"/>
        <v>0</v>
      </c>
      <c r="BZ303" s="76">
        <f t="shared" si="188"/>
        <v>0</v>
      </c>
      <c r="CA303" s="76">
        <f t="shared" si="189"/>
        <v>0</v>
      </c>
      <c r="CB303" s="76">
        <f t="shared" si="190"/>
        <v>0</v>
      </c>
      <c r="CC303" s="76">
        <f t="shared" si="191"/>
        <v>0</v>
      </c>
      <c r="CD303" s="76">
        <f t="shared" si="192"/>
        <v>0</v>
      </c>
      <c r="CE303" s="76">
        <f t="shared" si="193"/>
        <v>0</v>
      </c>
      <c r="CF303" s="76">
        <f t="shared" si="194"/>
        <v>0</v>
      </c>
      <c r="CG303" s="76">
        <f t="shared" si="195"/>
        <v>0</v>
      </c>
      <c r="CH303" s="76">
        <f t="shared" si="196"/>
        <v>0</v>
      </c>
      <c r="CI303" s="76">
        <v>0</v>
      </c>
      <c r="CJ303" s="76">
        <v>0</v>
      </c>
      <c r="CK303" s="76">
        <v>0</v>
      </c>
      <c r="CL303" s="76">
        <v>0</v>
      </c>
      <c r="CM303" s="64">
        <f t="shared" si="197"/>
        <v>0</v>
      </c>
      <c r="CN303" s="76">
        <v>0</v>
      </c>
      <c r="CO303" s="76">
        <v>0</v>
      </c>
      <c r="CP303" s="76">
        <v>0</v>
      </c>
      <c r="CQ303" s="64">
        <f t="shared" si="198"/>
        <v>0</v>
      </c>
      <c r="CR303" s="64">
        <f t="shared" si="199"/>
        <v>0</v>
      </c>
      <c r="CS303" s="76">
        <v>0</v>
      </c>
      <c r="CT303" s="76">
        <v>0</v>
      </c>
      <c r="CU303" s="76">
        <v>0</v>
      </c>
      <c r="CV303" s="76">
        <v>0</v>
      </c>
      <c r="CW303" s="64">
        <f t="shared" si="200"/>
        <v>0</v>
      </c>
      <c r="CX303" s="76">
        <v>0</v>
      </c>
      <c r="CY303" s="76">
        <v>0</v>
      </c>
      <c r="CZ303" s="76">
        <v>0</v>
      </c>
      <c r="DA303" s="64">
        <f t="shared" si="201"/>
        <v>0</v>
      </c>
      <c r="DB303" s="64">
        <f t="shared" si="202"/>
        <v>0</v>
      </c>
      <c r="DC303" s="76">
        <v>0</v>
      </c>
      <c r="DD303" s="76">
        <v>0</v>
      </c>
      <c r="DE303" s="76">
        <v>0</v>
      </c>
      <c r="DF303" s="76">
        <v>0</v>
      </c>
      <c r="DG303" s="82">
        <f t="shared" si="203"/>
        <v>0</v>
      </c>
      <c r="DH303" s="83">
        <v>0</v>
      </c>
      <c r="DI303" s="83">
        <v>0</v>
      </c>
      <c r="DJ303" s="83">
        <v>0</v>
      </c>
      <c r="DK303" s="67" t="e">
        <f>#REF!+#REF!+#REF!+#REF!</f>
        <v>#REF!</v>
      </c>
      <c r="DL303" s="67" t="e">
        <f>#REF!+#REF!+AK303+BX303</f>
        <v>#REF!</v>
      </c>
      <c r="DM303" s="67" t="e">
        <f>#REF!+#REF!+AL303+BY303</f>
        <v>#REF!</v>
      </c>
      <c r="DN303" s="67" t="e">
        <f>#REF!+#REF!+AM303+BZ303</f>
        <v>#REF!</v>
      </c>
      <c r="DO303" s="67" t="e">
        <f>#REF!+#REF!+AN303+CA303</f>
        <v>#REF!</v>
      </c>
      <c r="DP303" s="67" t="e">
        <f>#REF!+#REF!+AO303+CB303</f>
        <v>#REF!</v>
      </c>
      <c r="DQ303" s="67" t="e">
        <f>#REF!+#REF!+AP303+CC303</f>
        <v>#REF!</v>
      </c>
      <c r="DR303" s="67" t="e">
        <f>#REF!+#REF!+AQ303+CD303</f>
        <v>#REF!</v>
      </c>
      <c r="DS303" s="67" t="e">
        <f>#REF!+#REF!+AR303+CE303</f>
        <v>#REF!</v>
      </c>
      <c r="DT303" s="67" t="e">
        <f>#REF!+#REF!+AS303+CF303</f>
        <v>#REF!</v>
      </c>
      <c r="DU303" s="64" t="e">
        <f>DK303-#REF!</f>
        <v>#REF!</v>
      </c>
      <c r="DV30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3" s="64" t="e">
        <f t="shared" si="204"/>
        <v>#REF!</v>
      </c>
      <c r="DX303" s="64" t="e">
        <f>DN303-Таблица13[[#This Row],[ФОТ20]]</f>
        <v>#REF!</v>
      </c>
      <c r="DY303" s="64" t="e">
        <f>DO303-Таблица13[[#This Row],[ЕСН24]]</f>
        <v>#REF!</v>
      </c>
      <c r="DZ303" s="64" t="e">
        <f t="shared" si="205"/>
        <v>#REF!</v>
      </c>
      <c r="EA30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3" s="64" t="e">
        <f t="shared" si="206"/>
        <v>#REF!</v>
      </c>
      <c r="EC303" s="64" t="e">
        <f t="shared" si="207"/>
        <v>#REF!</v>
      </c>
      <c r="ED303" s="64" t="e">
        <f t="shared" si="208"/>
        <v>#REF!</v>
      </c>
    </row>
    <row r="304" spans="1:134" ht="45" hidden="1">
      <c r="A304" s="70" t="s">
        <v>226</v>
      </c>
      <c r="B304" s="70">
        <v>292</v>
      </c>
      <c r="C304" s="71" t="s">
        <v>227</v>
      </c>
      <c r="D304" s="72" t="s">
        <v>277</v>
      </c>
      <c r="E304" s="73">
        <v>1</v>
      </c>
      <c r="F304" s="74" t="s">
        <v>229</v>
      </c>
      <c r="G304" s="73" t="s">
        <v>247</v>
      </c>
      <c r="H304" s="73" t="s">
        <v>231</v>
      </c>
      <c r="I304" s="73" t="s">
        <v>232</v>
      </c>
      <c r="J304" s="14" t="s">
        <v>262</v>
      </c>
      <c r="K304" s="75" t="s">
        <v>263</v>
      </c>
      <c r="L304" s="75" t="s">
        <v>280</v>
      </c>
      <c r="M304" s="75" t="s">
        <v>325</v>
      </c>
      <c r="N304" s="75" t="s">
        <v>326</v>
      </c>
      <c r="O304" s="70"/>
      <c r="P304" s="76" t="s">
        <v>1218</v>
      </c>
      <c r="Q304" s="76" t="s">
        <v>1166</v>
      </c>
      <c r="R304" s="76" t="s">
        <v>1219</v>
      </c>
      <c r="S304" s="76" t="s">
        <v>330</v>
      </c>
      <c r="T304" s="77"/>
      <c r="U304" s="77"/>
      <c r="V304" s="76">
        <v>0</v>
      </c>
      <c r="W304" s="76">
        <v>0</v>
      </c>
      <c r="X304" s="78">
        <v>0</v>
      </c>
      <c r="Y304" s="76">
        <v>193.20930000000001</v>
      </c>
      <c r="Z304" s="76">
        <v>1.7988</v>
      </c>
      <c r="AA304" s="76">
        <v>70.393900000000002</v>
      </c>
      <c r="AB304" s="76">
        <v>681.45230000000004</v>
      </c>
      <c r="AC304" s="76">
        <v>265.40189999999996</v>
      </c>
      <c r="AD304" s="76">
        <v>0</v>
      </c>
      <c r="AE304" s="79">
        <v>0</v>
      </c>
      <c r="AF304" s="79">
        <v>0</v>
      </c>
      <c r="AG304" s="76">
        <v>265.40189999999996</v>
      </c>
      <c r="AH304" s="74">
        <v>43276</v>
      </c>
      <c r="AI304" s="74">
        <v>43383</v>
      </c>
      <c r="AJ304" s="93" t="s">
        <v>331</v>
      </c>
      <c r="AK304" s="63">
        <f t="shared" si="168"/>
        <v>0</v>
      </c>
      <c r="AL304" s="63">
        <f t="shared" si="169"/>
        <v>0</v>
      </c>
      <c r="AM304" s="63">
        <f t="shared" si="170"/>
        <v>0</v>
      </c>
      <c r="AN304" s="63">
        <f t="shared" si="171"/>
        <v>0</v>
      </c>
      <c r="AO304" s="63">
        <f t="shared" si="172"/>
        <v>0</v>
      </c>
      <c r="AP304" s="63">
        <f t="shared" si="173"/>
        <v>265.40210000000002</v>
      </c>
      <c r="AQ304" s="63">
        <f t="shared" si="174"/>
        <v>193.20929999999998</v>
      </c>
      <c r="AR304" s="63">
        <f t="shared" si="175"/>
        <v>1.7988</v>
      </c>
      <c r="AS304" s="63">
        <f t="shared" si="176"/>
        <v>70.393999999999991</v>
      </c>
      <c r="AT304" s="64">
        <f t="shared" si="177"/>
        <v>57.962799999999994</v>
      </c>
      <c r="AU304" s="64">
        <f t="shared" si="178"/>
        <v>0</v>
      </c>
      <c r="AV304" s="76">
        <v>0</v>
      </c>
      <c r="AW304" s="76">
        <v>0</v>
      </c>
      <c r="AX304" s="76">
        <v>0</v>
      </c>
      <c r="AY304" s="76">
        <v>0</v>
      </c>
      <c r="AZ304" s="64">
        <f t="shared" si="179"/>
        <v>86.8399</v>
      </c>
      <c r="BA304" s="76">
        <v>57.962799999999994</v>
      </c>
      <c r="BB304" s="76">
        <v>0.71950000000000003</v>
      </c>
      <c r="BC304" s="76">
        <v>28.157600000000002</v>
      </c>
      <c r="BD304" s="64">
        <f t="shared" si="180"/>
        <v>113.3801</v>
      </c>
      <c r="BE304" s="64">
        <f t="shared" si="181"/>
        <v>0</v>
      </c>
      <c r="BF304" s="76">
        <v>0</v>
      </c>
      <c r="BG304" s="76">
        <v>0</v>
      </c>
      <c r="BH304" s="76">
        <v>0</v>
      </c>
      <c r="BI304" s="76">
        <v>0</v>
      </c>
      <c r="BJ304" s="64">
        <f t="shared" si="182"/>
        <v>113.3801</v>
      </c>
      <c r="BK304" s="76">
        <v>77.283699999999996</v>
      </c>
      <c r="BL304" s="76">
        <v>0.89939999999999998</v>
      </c>
      <c r="BM304" s="76">
        <v>35.196999999999996</v>
      </c>
      <c r="BN304" s="76">
        <f t="shared" si="183"/>
        <v>65.182099999999991</v>
      </c>
      <c r="BO304" s="76">
        <f t="shared" si="184"/>
        <v>0</v>
      </c>
      <c r="BP304" s="76">
        <v>0</v>
      </c>
      <c r="BQ304" s="76">
        <v>0</v>
      </c>
      <c r="BR304" s="76">
        <v>0</v>
      </c>
      <c r="BS304" s="76">
        <v>0</v>
      </c>
      <c r="BT304" s="64">
        <f t="shared" si="185"/>
        <v>65.182099999999991</v>
      </c>
      <c r="BU304" s="76">
        <v>57.962799999999994</v>
      </c>
      <c r="BV304" s="76">
        <v>0.1799</v>
      </c>
      <c r="BW304" s="76">
        <v>7.0393999999999988</v>
      </c>
      <c r="BX304" s="76">
        <f t="shared" si="186"/>
        <v>0</v>
      </c>
      <c r="BY304" s="76">
        <f t="shared" si="187"/>
        <v>0</v>
      </c>
      <c r="BZ304" s="76">
        <f t="shared" si="188"/>
        <v>0</v>
      </c>
      <c r="CA304" s="76">
        <f t="shared" si="189"/>
        <v>0</v>
      </c>
      <c r="CB304" s="76">
        <f t="shared" si="190"/>
        <v>0</v>
      </c>
      <c r="CC304" s="76">
        <f t="shared" si="191"/>
        <v>0</v>
      </c>
      <c r="CD304" s="76">
        <f t="shared" si="192"/>
        <v>0</v>
      </c>
      <c r="CE304" s="76">
        <f t="shared" si="193"/>
        <v>0</v>
      </c>
      <c r="CF304" s="76">
        <f t="shared" si="194"/>
        <v>0</v>
      </c>
      <c r="CG304" s="76">
        <f t="shared" si="195"/>
        <v>0</v>
      </c>
      <c r="CH304" s="76">
        <f t="shared" si="196"/>
        <v>0</v>
      </c>
      <c r="CI304" s="76">
        <v>0</v>
      </c>
      <c r="CJ304" s="76">
        <v>0</v>
      </c>
      <c r="CK304" s="76">
        <v>0</v>
      </c>
      <c r="CL304" s="76">
        <v>0</v>
      </c>
      <c r="CM304" s="64">
        <f t="shared" si="197"/>
        <v>0</v>
      </c>
      <c r="CN304" s="76">
        <v>0</v>
      </c>
      <c r="CO304" s="76">
        <v>0</v>
      </c>
      <c r="CP304" s="76">
        <v>0</v>
      </c>
      <c r="CQ304" s="64">
        <f t="shared" si="198"/>
        <v>0</v>
      </c>
      <c r="CR304" s="64">
        <f t="shared" si="199"/>
        <v>0</v>
      </c>
      <c r="CS304" s="76">
        <v>0</v>
      </c>
      <c r="CT304" s="76">
        <v>0</v>
      </c>
      <c r="CU304" s="76">
        <v>0</v>
      </c>
      <c r="CV304" s="76">
        <v>0</v>
      </c>
      <c r="CW304" s="64">
        <f t="shared" si="200"/>
        <v>0</v>
      </c>
      <c r="CX304" s="76">
        <v>0</v>
      </c>
      <c r="CY304" s="76">
        <v>0</v>
      </c>
      <c r="CZ304" s="76">
        <v>0</v>
      </c>
      <c r="DA304" s="64">
        <f t="shared" si="201"/>
        <v>0</v>
      </c>
      <c r="DB304" s="64">
        <f t="shared" si="202"/>
        <v>0</v>
      </c>
      <c r="DC304" s="76">
        <v>0</v>
      </c>
      <c r="DD304" s="76">
        <v>0</v>
      </c>
      <c r="DE304" s="76">
        <v>0</v>
      </c>
      <c r="DF304" s="76">
        <v>0</v>
      </c>
      <c r="DG304" s="82">
        <f t="shared" si="203"/>
        <v>0</v>
      </c>
      <c r="DH304" s="83">
        <v>0</v>
      </c>
      <c r="DI304" s="83">
        <v>0</v>
      </c>
      <c r="DJ304" s="83">
        <v>0</v>
      </c>
      <c r="DK304" s="67" t="e">
        <f>#REF!+#REF!+#REF!+#REF!</f>
        <v>#REF!</v>
      </c>
      <c r="DL304" s="67" t="e">
        <f>#REF!+#REF!+AK304+BX304</f>
        <v>#REF!</v>
      </c>
      <c r="DM304" s="67" t="e">
        <f>#REF!+#REF!+AL304+BY304</f>
        <v>#REF!</v>
      </c>
      <c r="DN304" s="67" t="e">
        <f>#REF!+#REF!+AM304+BZ304</f>
        <v>#REF!</v>
      </c>
      <c r="DO304" s="67" t="e">
        <f>#REF!+#REF!+AN304+CA304</f>
        <v>#REF!</v>
      </c>
      <c r="DP304" s="67" t="e">
        <f>#REF!+#REF!+AO304+CB304</f>
        <v>#REF!</v>
      </c>
      <c r="DQ304" s="67" t="e">
        <f>#REF!+#REF!+AP304+CC304</f>
        <v>#REF!</v>
      </c>
      <c r="DR304" s="67" t="e">
        <f>#REF!+#REF!+AQ304+CD304</f>
        <v>#REF!</v>
      </c>
      <c r="DS304" s="67" t="e">
        <f>#REF!+#REF!+AR304+CE304</f>
        <v>#REF!</v>
      </c>
      <c r="DT304" s="67" t="e">
        <f>#REF!+#REF!+AS304+CF304</f>
        <v>#REF!</v>
      </c>
      <c r="DU304" s="64" t="e">
        <f>DK304-#REF!</f>
        <v>#REF!</v>
      </c>
      <c r="DV30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4" s="64" t="e">
        <f t="shared" si="204"/>
        <v>#REF!</v>
      </c>
      <c r="DX304" s="64" t="e">
        <f>DN304-Таблица13[[#This Row],[ФОТ20]]</f>
        <v>#REF!</v>
      </c>
      <c r="DY304" s="64" t="e">
        <f>DO304-Таблица13[[#This Row],[ЕСН24]]</f>
        <v>#REF!</v>
      </c>
      <c r="DZ304" s="64" t="e">
        <f t="shared" si="205"/>
        <v>#REF!</v>
      </c>
      <c r="EA30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4" s="64" t="e">
        <f t="shared" si="206"/>
        <v>#REF!</v>
      </c>
      <c r="EC304" s="64" t="e">
        <f t="shared" si="207"/>
        <v>#REF!</v>
      </c>
      <c r="ED304" s="64" t="e">
        <f t="shared" si="208"/>
        <v>#REF!</v>
      </c>
    </row>
    <row r="305" spans="1:134" ht="45" hidden="1">
      <c r="A305" s="70" t="s">
        <v>226</v>
      </c>
      <c r="B305" s="70">
        <v>293</v>
      </c>
      <c r="C305" s="71" t="s">
        <v>227</v>
      </c>
      <c r="D305" s="72" t="s">
        <v>277</v>
      </c>
      <c r="E305" s="73">
        <v>1</v>
      </c>
      <c r="F305" s="74" t="s">
        <v>229</v>
      </c>
      <c r="G305" s="73" t="s">
        <v>247</v>
      </c>
      <c r="H305" s="73" t="s">
        <v>231</v>
      </c>
      <c r="I305" s="73" t="s">
        <v>232</v>
      </c>
      <c r="J305" s="14" t="s">
        <v>262</v>
      </c>
      <c r="K305" s="75" t="s">
        <v>263</v>
      </c>
      <c r="L305" s="75" t="s">
        <v>280</v>
      </c>
      <c r="M305" s="75" t="s">
        <v>325</v>
      </c>
      <c r="N305" s="75" t="s">
        <v>326</v>
      </c>
      <c r="O305" s="70"/>
      <c r="P305" s="76" t="s">
        <v>1220</v>
      </c>
      <c r="Q305" s="76" t="s">
        <v>1035</v>
      </c>
      <c r="R305" s="76" t="s">
        <v>1221</v>
      </c>
      <c r="S305" s="76" t="s">
        <v>330</v>
      </c>
      <c r="T305" s="77"/>
      <c r="U305" s="77"/>
      <c r="V305" s="76">
        <v>0</v>
      </c>
      <c r="W305" s="76">
        <v>0</v>
      </c>
      <c r="X305" s="78">
        <v>0</v>
      </c>
      <c r="Y305" s="76">
        <v>181.2843</v>
      </c>
      <c r="Z305" s="76">
        <v>25.125999999999998</v>
      </c>
      <c r="AA305" s="76">
        <v>42.259099999999997</v>
      </c>
      <c r="AB305" s="76">
        <v>699.8</v>
      </c>
      <c r="AC305" s="76">
        <v>248.6694</v>
      </c>
      <c r="AD305" s="76">
        <v>0</v>
      </c>
      <c r="AE305" s="79">
        <v>0</v>
      </c>
      <c r="AF305" s="79">
        <v>0</v>
      </c>
      <c r="AG305" s="76">
        <v>248.6694</v>
      </c>
      <c r="AH305" s="74">
        <v>43276</v>
      </c>
      <c r="AI305" s="74">
        <v>43383</v>
      </c>
      <c r="AJ305" s="93" t="s">
        <v>331</v>
      </c>
      <c r="AK305" s="63">
        <f t="shared" si="168"/>
        <v>0</v>
      </c>
      <c r="AL305" s="63">
        <f t="shared" si="169"/>
        <v>0</v>
      </c>
      <c r="AM305" s="63">
        <f t="shared" si="170"/>
        <v>0</v>
      </c>
      <c r="AN305" s="63">
        <f t="shared" si="171"/>
        <v>0</v>
      </c>
      <c r="AO305" s="63">
        <f t="shared" si="172"/>
        <v>0</v>
      </c>
      <c r="AP305" s="63">
        <f t="shared" si="173"/>
        <v>248.6695</v>
      </c>
      <c r="AQ305" s="63">
        <f t="shared" si="174"/>
        <v>181.2843</v>
      </c>
      <c r="AR305" s="63">
        <f t="shared" si="175"/>
        <v>25.125999999999998</v>
      </c>
      <c r="AS305" s="63">
        <f t="shared" si="176"/>
        <v>42.2592</v>
      </c>
      <c r="AT305" s="64">
        <f t="shared" si="177"/>
        <v>36.256900000000002</v>
      </c>
      <c r="AU305" s="64">
        <f t="shared" si="178"/>
        <v>0</v>
      </c>
      <c r="AV305" s="76">
        <v>0</v>
      </c>
      <c r="AW305" s="76">
        <v>0</v>
      </c>
      <c r="AX305" s="76">
        <v>0</v>
      </c>
      <c r="AY305" s="76">
        <v>0</v>
      </c>
      <c r="AZ305" s="64">
        <f t="shared" si="179"/>
        <v>36.256900000000002</v>
      </c>
      <c r="BA305" s="76">
        <v>36.256900000000002</v>
      </c>
      <c r="BB305" s="76">
        <v>0</v>
      </c>
      <c r="BC305" s="76">
        <v>0</v>
      </c>
      <c r="BD305" s="64">
        <f t="shared" si="180"/>
        <v>106.2063</v>
      </c>
      <c r="BE305" s="64">
        <f t="shared" si="181"/>
        <v>0</v>
      </c>
      <c r="BF305" s="76">
        <v>0</v>
      </c>
      <c r="BG305" s="76">
        <v>0</v>
      </c>
      <c r="BH305" s="76">
        <v>0</v>
      </c>
      <c r="BI305" s="76">
        <v>0</v>
      </c>
      <c r="BJ305" s="64">
        <f t="shared" si="182"/>
        <v>106.2063</v>
      </c>
      <c r="BK305" s="76">
        <v>72.5137</v>
      </c>
      <c r="BL305" s="76">
        <v>12.562999999999999</v>
      </c>
      <c r="BM305" s="76">
        <v>21.1296</v>
      </c>
      <c r="BN305" s="76">
        <f t="shared" si="183"/>
        <v>106.2063</v>
      </c>
      <c r="BO305" s="76">
        <f t="shared" si="184"/>
        <v>0</v>
      </c>
      <c r="BP305" s="76">
        <v>0</v>
      </c>
      <c r="BQ305" s="76">
        <v>0</v>
      </c>
      <c r="BR305" s="76">
        <v>0</v>
      </c>
      <c r="BS305" s="76">
        <v>0</v>
      </c>
      <c r="BT305" s="64">
        <f t="shared" si="185"/>
        <v>106.2063</v>
      </c>
      <c r="BU305" s="76">
        <v>72.5137</v>
      </c>
      <c r="BV305" s="76">
        <v>12.562999999999999</v>
      </c>
      <c r="BW305" s="76">
        <v>21.1296</v>
      </c>
      <c r="BX305" s="76">
        <f t="shared" si="186"/>
        <v>0</v>
      </c>
      <c r="BY305" s="76">
        <f t="shared" si="187"/>
        <v>0</v>
      </c>
      <c r="BZ305" s="76">
        <f t="shared" si="188"/>
        <v>0</v>
      </c>
      <c r="CA305" s="76">
        <f t="shared" si="189"/>
        <v>0</v>
      </c>
      <c r="CB305" s="76">
        <f t="shared" si="190"/>
        <v>0</v>
      </c>
      <c r="CC305" s="76">
        <f t="shared" si="191"/>
        <v>0</v>
      </c>
      <c r="CD305" s="76">
        <f t="shared" si="192"/>
        <v>0</v>
      </c>
      <c r="CE305" s="76">
        <f t="shared" si="193"/>
        <v>0</v>
      </c>
      <c r="CF305" s="76">
        <f t="shared" si="194"/>
        <v>0</v>
      </c>
      <c r="CG305" s="76">
        <f t="shared" si="195"/>
        <v>0</v>
      </c>
      <c r="CH305" s="76">
        <f t="shared" si="196"/>
        <v>0</v>
      </c>
      <c r="CI305" s="76">
        <v>0</v>
      </c>
      <c r="CJ305" s="76">
        <v>0</v>
      </c>
      <c r="CK305" s="76">
        <v>0</v>
      </c>
      <c r="CL305" s="76">
        <v>0</v>
      </c>
      <c r="CM305" s="64">
        <f t="shared" si="197"/>
        <v>0</v>
      </c>
      <c r="CN305" s="76">
        <v>0</v>
      </c>
      <c r="CO305" s="76">
        <v>0</v>
      </c>
      <c r="CP305" s="76">
        <v>0</v>
      </c>
      <c r="CQ305" s="64">
        <f t="shared" si="198"/>
        <v>0</v>
      </c>
      <c r="CR305" s="64">
        <f t="shared" si="199"/>
        <v>0</v>
      </c>
      <c r="CS305" s="76">
        <v>0</v>
      </c>
      <c r="CT305" s="76">
        <v>0</v>
      </c>
      <c r="CU305" s="76">
        <v>0</v>
      </c>
      <c r="CV305" s="76">
        <v>0</v>
      </c>
      <c r="CW305" s="64">
        <f t="shared" si="200"/>
        <v>0</v>
      </c>
      <c r="CX305" s="76">
        <v>0</v>
      </c>
      <c r="CY305" s="76">
        <v>0</v>
      </c>
      <c r="CZ305" s="76">
        <v>0</v>
      </c>
      <c r="DA305" s="64">
        <f t="shared" si="201"/>
        <v>0</v>
      </c>
      <c r="DB305" s="64">
        <f t="shared" si="202"/>
        <v>0</v>
      </c>
      <c r="DC305" s="76">
        <v>0</v>
      </c>
      <c r="DD305" s="76">
        <v>0</v>
      </c>
      <c r="DE305" s="76">
        <v>0</v>
      </c>
      <c r="DF305" s="76">
        <v>0</v>
      </c>
      <c r="DG305" s="82">
        <f t="shared" si="203"/>
        <v>0</v>
      </c>
      <c r="DH305" s="83">
        <v>0</v>
      </c>
      <c r="DI305" s="83">
        <v>0</v>
      </c>
      <c r="DJ305" s="83">
        <v>0</v>
      </c>
      <c r="DK305" s="67" t="e">
        <f>#REF!+#REF!+#REF!+#REF!</f>
        <v>#REF!</v>
      </c>
      <c r="DL305" s="67" t="e">
        <f>#REF!+#REF!+AK305+BX305</f>
        <v>#REF!</v>
      </c>
      <c r="DM305" s="67" t="e">
        <f>#REF!+#REF!+AL305+BY305</f>
        <v>#REF!</v>
      </c>
      <c r="DN305" s="67" t="e">
        <f>#REF!+#REF!+AM305+BZ305</f>
        <v>#REF!</v>
      </c>
      <c r="DO305" s="67" t="e">
        <f>#REF!+#REF!+AN305+CA305</f>
        <v>#REF!</v>
      </c>
      <c r="DP305" s="67" t="e">
        <f>#REF!+#REF!+AO305+CB305</f>
        <v>#REF!</v>
      </c>
      <c r="DQ305" s="67" t="e">
        <f>#REF!+#REF!+AP305+CC305</f>
        <v>#REF!</v>
      </c>
      <c r="DR305" s="67" t="e">
        <f>#REF!+#REF!+AQ305+CD305</f>
        <v>#REF!</v>
      </c>
      <c r="DS305" s="67" t="e">
        <f>#REF!+#REF!+AR305+CE305</f>
        <v>#REF!</v>
      </c>
      <c r="DT305" s="67" t="e">
        <f>#REF!+#REF!+AS305+CF305</f>
        <v>#REF!</v>
      </c>
      <c r="DU305" s="64" t="e">
        <f>DK305-#REF!</f>
        <v>#REF!</v>
      </c>
      <c r="DV30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5" s="64" t="e">
        <f t="shared" si="204"/>
        <v>#REF!</v>
      </c>
      <c r="DX305" s="64" t="e">
        <f>DN305-Таблица13[[#This Row],[ФОТ20]]</f>
        <v>#REF!</v>
      </c>
      <c r="DY305" s="64" t="e">
        <f>DO305-Таблица13[[#This Row],[ЕСН24]]</f>
        <v>#REF!</v>
      </c>
      <c r="DZ305" s="64" t="e">
        <f t="shared" si="205"/>
        <v>#REF!</v>
      </c>
      <c r="EA30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5" s="64" t="e">
        <f t="shared" si="206"/>
        <v>#REF!</v>
      </c>
      <c r="EC305" s="64" t="e">
        <f t="shared" si="207"/>
        <v>#REF!</v>
      </c>
      <c r="ED305" s="64" t="e">
        <f t="shared" si="208"/>
        <v>#REF!</v>
      </c>
    </row>
    <row r="306" spans="1:134" ht="45" hidden="1">
      <c r="A306" s="70" t="s">
        <v>226</v>
      </c>
      <c r="B306" s="70">
        <v>294</v>
      </c>
      <c r="C306" s="71" t="s">
        <v>227</v>
      </c>
      <c r="D306" s="72" t="s">
        <v>277</v>
      </c>
      <c r="E306" s="73">
        <v>1</v>
      </c>
      <c r="F306" s="74" t="s">
        <v>229</v>
      </c>
      <c r="G306" s="73" t="s">
        <v>247</v>
      </c>
      <c r="H306" s="73" t="s">
        <v>231</v>
      </c>
      <c r="I306" s="73" t="s">
        <v>232</v>
      </c>
      <c r="J306" s="14" t="s">
        <v>262</v>
      </c>
      <c r="K306" s="75" t="s">
        <v>263</v>
      </c>
      <c r="L306" s="75" t="s">
        <v>280</v>
      </c>
      <c r="M306" s="75" t="s">
        <v>325</v>
      </c>
      <c r="N306" s="75" t="s">
        <v>326</v>
      </c>
      <c r="O306" s="70"/>
      <c r="P306" s="76" t="s">
        <v>1222</v>
      </c>
      <c r="Q306" s="76" t="s">
        <v>1169</v>
      </c>
      <c r="R306" s="76" t="s">
        <v>1223</v>
      </c>
      <c r="S306" s="76" t="s">
        <v>338</v>
      </c>
      <c r="T306" s="77"/>
      <c r="U306" s="77"/>
      <c r="V306" s="76">
        <v>0</v>
      </c>
      <c r="W306" s="76">
        <v>0</v>
      </c>
      <c r="X306" s="78">
        <v>0</v>
      </c>
      <c r="Y306" s="76">
        <v>259.76560000000001</v>
      </c>
      <c r="Z306" s="76">
        <v>0</v>
      </c>
      <c r="AA306" s="76">
        <v>0</v>
      </c>
      <c r="AB306" s="76">
        <v>0</v>
      </c>
      <c r="AC306" s="76">
        <v>259.76560000000001</v>
      </c>
      <c r="AD306" s="76">
        <v>0</v>
      </c>
      <c r="AE306" s="79">
        <v>0</v>
      </c>
      <c r="AF306" s="79">
        <v>0</v>
      </c>
      <c r="AG306" s="76">
        <v>259.76560000000001</v>
      </c>
      <c r="AH306" s="74">
        <v>43374</v>
      </c>
      <c r="AI306" s="74">
        <v>43383</v>
      </c>
      <c r="AJ306" s="93" t="s">
        <v>331</v>
      </c>
      <c r="AK306" s="63">
        <f t="shared" si="168"/>
        <v>0</v>
      </c>
      <c r="AL306" s="63">
        <f t="shared" si="169"/>
        <v>0</v>
      </c>
      <c r="AM306" s="63">
        <f t="shared" si="170"/>
        <v>0</v>
      </c>
      <c r="AN306" s="63">
        <f t="shared" si="171"/>
        <v>0</v>
      </c>
      <c r="AO306" s="63">
        <f t="shared" si="172"/>
        <v>0</v>
      </c>
      <c r="AP306" s="63">
        <f t="shared" si="173"/>
        <v>0</v>
      </c>
      <c r="AQ306" s="63">
        <f t="shared" si="174"/>
        <v>0</v>
      </c>
      <c r="AR306" s="63">
        <f t="shared" si="175"/>
        <v>0</v>
      </c>
      <c r="AS306" s="63">
        <f t="shared" si="176"/>
        <v>0</v>
      </c>
      <c r="AT306" s="64">
        <f t="shared" si="177"/>
        <v>0</v>
      </c>
      <c r="AU306" s="64">
        <f t="shared" si="178"/>
        <v>0</v>
      </c>
      <c r="AV306" s="76">
        <v>0</v>
      </c>
      <c r="AW306" s="76">
        <v>0</v>
      </c>
      <c r="AX306" s="76">
        <v>0</v>
      </c>
      <c r="AY306" s="76">
        <v>0</v>
      </c>
      <c r="AZ306" s="64">
        <f t="shared" si="179"/>
        <v>0</v>
      </c>
      <c r="BA306" s="76">
        <v>0</v>
      </c>
      <c r="BB306" s="76">
        <v>0</v>
      </c>
      <c r="BC306" s="76">
        <v>0</v>
      </c>
      <c r="BD306" s="64">
        <f t="shared" si="180"/>
        <v>0</v>
      </c>
      <c r="BE306" s="64">
        <f t="shared" si="181"/>
        <v>0</v>
      </c>
      <c r="BF306" s="76">
        <v>0</v>
      </c>
      <c r="BG306" s="76">
        <v>0</v>
      </c>
      <c r="BH306" s="76">
        <v>0</v>
      </c>
      <c r="BI306" s="76">
        <v>0</v>
      </c>
      <c r="BJ306" s="64">
        <f t="shared" si="182"/>
        <v>0</v>
      </c>
      <c r="BK306" s="76">
        <v>0</v>
      </c>
      <c r="BL306" s="76">
        <v>0</v>
      </c>
      <c r="BM306" s="76">
        <v>0</v>
      </c>
      <c r="BN306" s="76">
        <f t="shared" si="183"/>
        <v>0</v>
      </c>
      <c r="BO306" s="76">
        <f t="shared" si="184"/>
        <v>0</v>
      </c>
      <c r="BP306" s="76">
        <v>0</v>
      </c>
      <c r="BQ306" s="76">
        <v>0</v>
      </c>
      <c r="BR306" s="76">
        <v>0</v>
      </c>
      <c r="BS306" s="76">
        <v>0</v>
      </c>
      <c r="BT306" s="64">
        <f t="shared" si="185"/>
        <v>0</v>
      </c>
      <c r="BU306" s="76">
        <v>0</v>
      </c>
      <c r="BV306" s="76">
        <v>0</v>
      </c>
      <c r="BW306" s="76">
        <v>0</v>
      </c>
      <c r="BX306" s="76">
        <f t="shared" si="186"/>
        <v>0</v>
      </c>
      <c r="BY306" s="76">
        <f t="shared" si="187"/>
        <v>0</v>
      </c>
      <c r="BZ306" s="76">
        <f t="shared" si="188"/>
        <v>0</v>
      </c>
      <c r="CA306" s="76">
        <f t="shared" si="189"/>
        <v>0</v>
      </c>
      <c r="CB306" s="76">
        <f t="shared" si="190"/>
        <v>0</v>
      </c>
      <c r="CC306" s="76">
        <f t="shared" si="191"/>
        <v>259.76560000000001</v>
      </c>
      <c r="CD306" s="76">
        <f t="shared" si="192"/>
        <v>259.76560000000001</v>
      </c>
      <c r="CE306" s="76">
        <f t="shared" si="193"/>
        <v>0</v>
      </c>
      <c r="CF306" s="76">
        <f t="shared" si="194"/>
        <v>0</v>
      </c>
      <c r="CG306" s="76">
        <f t="shared" si="195"/>
        <v>259.76560000000001</v>
      </c>
      <c r="CH306" s="76">
        <f t="shared" si="196"/>
        <v>0</v>
      </c>
      <c r="CI306" s="76">
        <v>0</v>
      </c>
      <c r="CJ306" s="76">
        <v>0</v>
      </c>
      <c r="CK306" s="76">
        <v>0</v>
      </c>
      <c r="CL306" s="76">
        <v>0</v>
      </c>
      <c r="CM306" s="64">
        <f t="shared" si="197"/>
        <v>259.76560000000001</v>
      </c>
      <c r="CN306" s="76">
        <v>259.76560000000001</v>
      </c>
      <c r="CO306" s="76">
        <v>0</v>
      </c>
      <c r="CP306" s="76">
        <v>0</v>
      </c>
      <c r="CQ306" s="64">
        <f t="shared" si="198"/>
        <v>0</v>
      </c>
      <c r="CR306" s="64">
        <f t="shared" si="199"/>
        <v>0</v>
      </c>
      <c r="CS306" s="76">
        <v>0</v>
      </c>
      <c r="CT306" s="76">
        <v>0</v>
      </c>
      <c r="CU306" s="76">
        <v>0</v>
      </c>
      <c r="CV306" s="76">
        <v>0</v>
      </c>
      <c r="CW306" s="64">
        <f t="shared" si="200"/>
        <v>0</v>
      </c>
      <c r="CX306" s="76">
        <v>0</v>
      </c>
      <c r="CY306" s="76">
        <v>0</v>
      </c>
      <c r="CZ306" s="76">
        <v>0</v>
      </c>
      <c r="DA306" s="64">
        <f t="shared" si="201"/>
        <v>0</v>
      </c>
      <c r="DB306" s="64">
        <f t="shared" si="202"/>
        <v>0</v>
      </c>
      <c r="DC306" s="76">
        <v>0</v>
      </c>
      <c r="DD306" s="76">
        <v>0</v>
      </c>
      <c r="DE306" s="76">
        <v>0</v>
      </c>
      <c r="DF306" s="76">
        <v>0</v>
      </c>
      <c r="DG306" s="82">
        <f t="shared" si="203"/>
        <v>0</v>
      </c>
      <c r="DH306" s="83">
        <v>0</v>
      </c>
      <c r="DI306" s="83">
        <v>0</v>
      </c>
      <c r="DJ306" s="83">
        <v>0</v>
      </c>
      <c r="DK306" s="67" t="e">
        <f>#REF!+#REF!+#REF!+#REF!</f>
        <v>#REF!</v>
      </c>
      <c r="DL306" s="67" t="e">
        <f>#REF!+#REF!+AK306+BX306</f>
        <v>#REF!</v>
      </c>
      <c r="DM306" s="67" t="e">
        <f>#REF!+#REF!+AL306+BY306</f>
        <v>#REF!</v>
      </c>
      <c r="DN306" s="67" t="e">
        <f>#REF!+#REF!+AM306+BZ306</f>
        <v>#REF!</v>
      </c>
      <c r="DO306" s="67" t="e">
        <f>#REF!+#REF!+AN306+CA306</f>
        <v>#REF!</v>
      </c>
      <c r="DP306" s="67" t="e">
        <f>#REF!+#REF!+AO306+CB306</f>
        <v>#REF!</v>
      </c>
      <c r="DQ306" s="67" t="e">
        <f>#REF!+#REF!+AP306+CC306</f>
        <v>#REF!</v>
      </c>
      <c r="DR306" s="67" t="e">
        <f>#REF!+#REF!+AQ306+CD306</f>
        <v>#REF!</v>
      </c>
      <c r="DS306" s="67" t="e">
        <f>#REF!+#REF!+AR306+CE306</f>
        <v>#REF!</v>
      </c>
      <c r="DT306" s="67" t="e">
        <f>#REF!+#REF!+AS306+CF306</f>
        <v>#REF!</v>
      </c>
      <c r="DU306" s="64" t="e">
        <f>DK306-#REF!</f>
        <v>#REF!</v>
      </c>
      <c r="DV30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6" s="64" t="e">
        <f t="shared" si="204"/>
        <v>#REF!</v>
      </c>
      <c r="DX306" s="64" t="e">
        <f>DN306-Таблица13[[#This Row],[ФОТ20]]</f>
        <v>#REF!</v>
      </c>
      <c r="DY306" s="64" t="e">
        <f>DO306-Таблица13[[#This Row],[ЕСН24]]</f>
        <v>#REF!</v>
      </c>
      <c r="DZ306" s="64" t="e">
        <f t="shared" si="205"/>
        <v>#REF!</v>
      </c>
      <c r="EA30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6" s="64" t="e">
        <f t="shared" si="206"/>
        <v>#REF!</v>
      </c>
      <c r="EC306" s="64" t="e">
        <f t="shared" si="207"/>
        <v>#REF!</v>
      </c>
      <c r="ED306" s="64" t="e">
        <f t="shared" si="208"/>
        <v>#REF!</v>
      </c>
    </row>
    <row r="307" spans="1:134" ht="45" hidden="1">
      <c r="A307" s="70" t="s">
        <v>226</v>
      </c>
      <c r="B307" s="70">
        <v>295</v>
      </c>
      <c r="C307" s="71" t="s">
        <v>227</v>
      </c>
      <c r="D307" s="72" t="s">
        <v>277</v>
      </c>
      <c r="E307" s="73">
        <v>1</v>
      </c>
      <c r="F307" s="74" t="s">
        <v>229</v>
      </c>
      <c r="G307" s="73" t="s">
        <v>247</v>
      </c>
      <c r="H307" s="73" t="s">
        <v>231</v>
      </c>
      <c r="I307" s="73" t="s">
        <v>232</v>
      </c>
      <c r="J307" s="14" t="s">
        <v>262</v>
      </c>
      <c r="K307" s="75" t="s">
        <v>263</v>
      </c>
      <c r="L307" s="75" t="s">
        <v>280</v>
      </c>
      <c r="M307" s="75" t="s">
        <v>325</v>
      </c>
      <c r="N307" s="75" t="s">
        <v>326</v>
      </c>
      <c r="O307" s="70"/>
      <c r="P307" s="76" t="s">
        <v>1224</v>
      </c>
      <c r="Q307" s="76" t="s">
        <v>1158</v>
      </c>
      <c r="R307" s="76" t="s">
        <v>1225</v>
      </c>
      <c r="S307" s="76" t="s">
        <v>330</v>
      </c>
      <c r="T307" s="77"/>
      <c r="U307" s="77"/>
      <c r="V307" s="76">
        <v>0</v>
      </c>
      <c r="W307" s="76">
        <v>0</v>
      </c>
      <c r="X307" s="78">
        <v>0</v>
      </c>
      <c r="Y307" s="76">
        <v>886.34570000000008</v>
      </c>
      <c r="Z307" s="76">
        <v>0</v>
      </c>
      <c r="AA307" s="76">
        <v>0</v>
      </c>
      <c r="AB307" s="76">
        <v>0</v>
      </c>
      <c r="AC307" s="76">
        <v>886.34570000000008</v>
      </c>
      <c r="AD307" s="76">
        <v>0</v>
      </c>
      <c r="AE307" s="79">
        <v>0</v>
      </c>
      <c r="AF307" s="79">
        <v>0</v>
      </c>
      <c r="AG307" s="76">
        <v>886.34570000000008</v>
      </c>
      <c r="AH307" s="74">
        <v>43276</v>
      </c>
      <c r="AI307" s="74">
        <v>43383</v>
      </c>
      <c r="AJ307" s="93" t="s">
        <v>331</v>
      </c>
      <c r="AK307" s="63">
        <f t="shared" si="168"/>
        <v>0</v>
      </c>
      <c r="AL307" s="63">
        <f t="shared" si="169"/>
        <v>0</v>
      </c>
      <c r="AM307" s="63">
        <f t="shared" si="170"/>
        <v>0</v>
      </c>
      <c r="AN307" s="63">
        <f t="shared" si="171"/>
        <v>0</v>
      </c>
      <c r="AO307" s="63">
        <f t="shared" si="172"/>
        <v>0</v>
      </c>
      <c r="AP307" s="63">
        <f t="shared" si="173"/>
        <v>0</v>
      </c>
      <c r="AQ307" s="63">
        <f t="shared" si="174"/>
        <v>0</v>
      </c>
      <c r="AR307" s="63">
        <f t="shared" si="175"/>
        <v>0</v>
      </c>
      <c r="AS307" s="63">
        <f t="shared" si="176"/>
        <v>0</v>
      </c>
      <c r="AT307" s="64">
        <f t="shared" si="177"/>
        <v>0</v>
      </c>
      <c r="AU307" s="64">
        <f t="shared" si="178"/>
        <v>0</v>
      </c>
      <c r="AV307" s="76">
        <v>0</v>
      </c>
      <c r="AW307" s="76">
        <v>0</v>
      </c>
      <c r="AX307" s="76">
        <v>0</v>
      </c>
      <c r="AY307" s="76">
        <v>0</v>
      </c>
      <c r="AZ307" s="64">
        <f t="shared" si="179"/>
        <v>0</v>
      </c>
      <c r="BA307" s="76">
        <v>0</v>
      </c>
      <c r="BB307" s="76">
        <v>0</v>
      </c>
      <c r="BC307" s="76">
        <v>0</v>
      </c>
      <c r="BD307" s="64">
        <f t="shared" si="180"/>
        <v>0</v>
      </c>
      <c r="BE307" s="64">
        <f t="shared" si="181"/>
        <v>0</v>
      </c>
      <c r="BF307" s="76">
        <v>0</v>
      </c>
      <c r="BG307" s="76">
        <v>0</v>
      </c>
      <c r="BH307" s="76">
        <v>0</v>
      </c>
      <c r="BI307" s="76">
        <v>0</v>
      </c>
      <c r="BJ307" s="64">
        <f t="shared" si="182"/>
        <v>0</v>
      </c>
      <c r="BK307" s="76">
        <v>0</v>
      </c>
      <c r="BL307" s="76">
        <v>0</v>
      </c>
      <c r="BM307" s="76">
        <v>0</v>
      </c>
      <c r="BN307" s="76">
        <f t="shared" si="183"/>
        <v>0</v>
      </c>
      <c r="BO307" s="76">
        <f t="shared" si="184"/>
        <v>0</v>
      </c>
      <c r="BP307" s="76">
        <v>0</v>
      </c>
      <c r="BQ307" s="76">
        <v>0</v>
      </c>
      <c r="BR307" s="76">
        <v>0</v>
      </c>
      <c r="BS307" s="76">
        <v>0</v>
      </c>
      <c r="BT307" s="64">
        <f t="shared" si="185"/>
        <v>0</v>
      </c>
      <c r="BU307" s="76">
        <v>0</v>
      </c>
      <c r="BV307" s="76">
        <v>0</v>
      </c>
      <c r="BW307" s="76">
        <v>0</v>
      </c>
      <c r="BX307" s="76">
        <f t="shared" si="186"/>
        <v>0</v>
      </c>
      <c r="BY307" s="76">
        <f t="shared" si="187"/>
        <v>0</v>
      </c>
      <c r="BZ307" s="76">
        <f t="shared" si="188"/>
        <v>0</v>
      </c>
      <c r="CA307" s="76">
        <f t="shared" si="189"/>
        <v>0</v>
      </c>
      <c r="CB307" s="76">
        <f t="shared" si="190"/>
        <v>0</v>
      </c>
      <c r="CC307" s="76">
        <f t="shared" si="191"/>
        <v>886.34570000000008</v>
      </c>
      <c r="CD307" s="76">
        <f t="shared" si="192"/>
        <v>886.34570000000008</v>
      </c>
      <c r="CE307" s="76">
        <f t="shared" si="193"/>
        <v>0</v>
      </c>
      <c r="CF307" s="76">
        <f t="shared" si="194"/>
        <v>0</v>
      </c>
      <c r="CG307" s="76">
        <f t="shared" si="195"/>
        <v>886.34570000000008</v>
      </c>
      <c r="CH307" s="76">
        <f t="shared" si="196"/>
        <v>0</v>
      </c>
      <c r="CI307" s="76">
        <v>0</v>
      </c>
      <c r="CJ307" s="76">
        <v>0</v>
      </c>
      <c r="CK307" s="76">
        <v>0</v>
      </c>
      <c r="CL307" s="76">
        <v>0</v>
      </c>
      <c r="CM307" s="64">
        <f t="shared" si="197"/>
        <v>886.34570000000008</v>
      </c>
      <c r="CN307" s="76">
        <v>886.34570000000008</v>
      </c>
      <c r="CO307" s="76">
        <v>0</v>
      </c>
      <c r="CP307" s="76">
        <v>0</v>
      </c>
      <c r="CQ307" s="64">
        <f t="shared" si="198"/>
        <v>0</v>
      </c>
      <c r="CR307" s="64">
        <f t="shared" si="199"/>
        <v>0</v>
      </c>
      <c r="CS307" s="76">
        <v>0</v>
      </c>
      <c r="CT307" s="76">
        <v>0</v>
      </c>
      <c r="CU307" s="76">
        <v>0</v>
      </c>
      <c r="CV307" s="76">
        <v>0</v>
      </c>
      <c r="CW307" s="64">
        <f t="shared" si="200"/>
        <v>0</v>
      </c>
      <c r="CX307" s="76">
        <v>0</v>
      </c>
      <c r="CY307" s="76">
        <v>0</v>
      </c>
      <c r="CZ307" s="76">
        <v>0</v>
      </c>
      <c r="DA307" s="64">
        <f t="shared" si="201"/>
        <v>0</v>
      </c>
      <c r="DB307" s="64">
        <f t="shared" si="202"/>
        <v>0</v>
      </c>
      <c r="DC307" s="76">
        <v>0</v>
      </c>
      <c r="DD307" s="76">
        <v>0</v>
      </c>
      <c r="DE307" s="76">
        <v>0</v>
      </c>
      <c r="DF307" s="76">
        <v>0</v>
      </c>
      <c r="DG307" s="82">
        <f t="shared" si="203"/>
        <v>0</v>
      </c>
      <c r="DH307" s="83">
        <v>0</v>
      </c>
      <c r="DI307" s="83">
        <v>0</v>
      </c>
      <c r="DJ307" s="83">
        <v>0</v>
      </c>
      <c r="DK307" s="67" t="e">
        <f>#REF!+#REF!+#REF!+#REF!</f>
        <v>#REF!</v>
      </c>
      <c r="DL307" s="67" t="e">
        <f>#REF!+#REF!+AK307+BX307</f>
        <v>#REF!</v>
      </c>
      <c r="DM307" s="67" t="e">
        <f>#REF!+#REF!+AL307+BY307</f>
        <v>#REF!</v>
      </c>
      <c r="DN307" s="67" t="e">
        <f>#REF!+#REF!+AM307+BZ307</f>
        <v>#REF!</v>
      </c>
      <c r="DO307" s="67" t="e">
        <f>#REF!+#REF!+AN307+CA307</f>
        <v>#REF!</v>
      </c>
      <c r="DP307" s="67" t="e">
        <f>#REF!+#REF!+AO307+CB307</f>
        <v>#REF!</v>
      </c>
      <c r="DQ307" s="67" t="e">
        <f>#REF!+#REF!+AP307+CC307</f>
        <v>#REF!</v>
      </c>
      <c r="DR307" s="67" t="e">
        <f>#REF!+#REF!+AQ307+CD307</f>
        <v>#REF!</v>
      </c>
      <c r="DS307" s="67" t="e">
        <f>#REF!+#REF!+AR307+CE307</f>
        <v>#REF!</v>
      </c>
      <c r="DT307" s="67" t="e">
        <f>#REF!+#REF!+AS307+CF307</f>
        <v>#REF!</v>
      </c>
      <c r="DU307" s="64" t="e">
        <f>DK307-#REF!</f>
        <v>#REF!</v>
      </c>
      <c r="DV30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7" s="64" t="e">
        <f t="shared" si="204"/>
        <v>#REF!</v>
      </c>
      <c r="DX307" s="64" t="e">
        <f>DN307-Таблица13[[#This Row],[ФОТ20]]</f>
        <v>#REF!</v>
      </c>
      <c r="DY307" s="64" t="e">
        <f>DO307-Таблица13[[#This Row],[ЕСН24]]</f>
        <v>#REF!</v>
      </c>
      <c r="DZ307" s="64" t="e">
        <f t="shared" si="205"/>
        <v>#REF!</v>
      </c>
      <c r="EA30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7" s="64" t="e">
        <f t="shared" si="206"/>
        <v>#REF!</v>
      </c>
      <c r="EC307" s="64" t="e">
        <f t="shared" si="207"/>
        <v>#REF!</v>
      </c>
      <c r="ED307" s="64" t="e">
        <f t="shared" si="208"/>
        <v>#REF!</v>
      </c>
    </row>
    <row r="308" spans="1:134" ht="45" hidden="1">
      <c r="A308" s="70" t="s">
        <v>226</v>
      </c>
      <c r="B308" s="70">
        <v>296</v>
      </c>
      <c r="C308" s="71" t="s">
        <v>227</v>
      </c>
      <c r="D308" s="72" t="s">
        <v>228</v>
      </c>
      <c r="E308" s="73">
        <v>1</v>
      </c>
      <c r="F308" s="74" t="s">
        <v>229</v>
      </c>
      <c r="G308" s="73" t="s">
        <v>247</v>
      </c>
      <c r="H308" s="73" t="s">
        <v>231</v>
      </c>
      <c r="I308" s="73" t="s">
        <v>232</v>
      </c>
      <c r="J308" s="14" t="s">
        <v>249</v>
      </c>
      <c r="K308" s="75" t="s">
        <v>234</v>
      </c>
      <c r="L308" s="75" t="s">
        <v>235</v>
      </c>
      <c r="M308" s="75" t="s">
        <v>325</v>
      </c>
      <c r="N308" s="75" t="s">
        <v>511</v>
      </c>
      <c r="O308" s="70"/>
      <c r="P308" s="76" t="s">
        <v>1226</v>
      </c>
      <c r="Q308" s="76" t="s">
        <v>1177</v>
      </c>
      <c r="R308" s="76" t="s">
        <v>1227</v>
      </c>
      <c r="S308" s="76" t="s">
        <v>330</v>
      </c>
      <c r="T308" s="77"/>
      <c r="U308" s="77"/>
      <c r="V308" s="76">
        <v>0</v>
      </c>
      <c r="W308" s="76">
        <v>0</v>
      </c>
      <c r="X308" s="78">
        <v>0</v>
      </c>
      <c r="Y308" s="76">
        <v>201.54300000000001</v>
      </c>
      <c r="Z308" s="76">
        <v>0</v>
      </c>
      <c r="AA308" s="76">
        <v>0</v>
      </c>
      <c r="AB308" s="76">
        <v>0</v>
      </c>
      <c r="AC308" s="76">
        <v>201.54300000000001</v>
      </c>
      <c r="AD308" s="76">
        <v>0</v>
      </c>
      <c r="AE308" s="79">
        <v>0</v>
      </c>
      <c r="AF308" s="79">
        <v>0</v>
      </c>
      <c r="AG308" s="76">
        <v>201.54300000000001</v>
      </c>
      <c r="AH308" s="74">
        <v>43191</v>
      </c>
      <c r="AI308" s="74">
        <v>43220</v>
      </c>
      <c r="AJ308" s="93" t="s">
        <v>242</v>
      </c>
      <c r="AK308" s="63">
        <f t="shared" si="168"/>
        <v>0</v>
      </c>
      <c r="AL308" s="63">
        <f t="shared" si="169"/>
        <v>0</v>
      </c>
      <c r="AM308" s="63">
        <f t="shared" si="170"/>
        <v>0</v>
      </c>
      <c r="AN308" s="63">
        <f t="shared" si="171"/>
        <v>0</v>
      </c>
      <c r="AO308" s="63">
        <f t="shared" si="172"/>
        <v>0</v>
      </c>
      <c r="AP308" s="63">
        <f t="shared" si="173"/>
        <v>0</v>
      </c>
      <c r="AQ308" s="63">
        <f t="shared" si="174"/>
        <v>0</v>
      </c>
      <c r="AR308" s="63">
        <f t="shared" si="175"/>
        <v>0</v>
      </c>
      <c r="AS308" s="63">
        <f t="shared" si="176"/>
        <v>0</v>
      </c>
      <c r="AT308" s="64">
        <f t="shared" si="177"/>
        <v>0</v>
      </c>
      <c r="AU308" s="64">
        <f t="shared" si="178"/>
        <v>0</v>
      </c>
      <c r="AV308" s="76">
        <v>0</v>
      </c>
      <c r="AW308" s="76">
        <v>0</v>
      </c>
      <c r="AX308" s="76">
        <v>0</v>
      </c>
      <c r="AY308" s="76">
        <v>0</v>
      </c>
      <c r="AZ308" s="64">
        <f t="shared" si="179"/>
        <v>0</v>
      </c>
      <c r="BA308" s="76">
        <v>0</v>
      </c>
      <c r="BB308" s="76">
        <v>0</v>
      </c>
      <c r="BC308" s="76">
        <v>0</v>
      </c>
      <c r="BD308" s="64">
        <f t="shared" si="180"/>
        <v>0</v>
      </c>
      <c r="BE308" s="64">
        <f t="shared" si="181"/>
        <v>0</v>
      </c>
      <c r="BF308" s="76">
        <v>0</v>
      </c>
      <c r="BG308" s="76">
        <v>0</v>
      </c>
      <c r="BH308" s="76">
        <v>0</v>
      </c>
      <c r="BI308" s="76">
        <v>0</v>
      </c>
      <c r="BJ308" s="64">
        <f t="shared" si="182"/>
        <v>0</v>
      </c>
      <c r="BK308" s="76">
        <v>0</v>
      </c>
      <c r="BL308" s="76">
        <v>0</v>
      </c>
      <c r="BM308" s="76">
        <v>0</v>
      </c>
      <c r="BN308" s="76">
        <f t="shared" si="183"/>
        <v>0</v>
      </c>
      <c r="BO308" s="76">
        <f t="shared" si="184"/>
        <v>0</v>
      </c>
      <c r="BP308" s="76">
        <v>0</v>
      </c>
      <c r="BQ308" s="76">
        <v>0</v>
      </c>
      <c r="BR308" s="76">
        <v>0</v>
      </c>
      <c r="BS308" s="76">
        <v>0</v>
      </c>
      <c r="BT308" s="64">
        <f t="shared" si="185"/>
        <v>0</v>
      </c>
      <c r="BU308" s="76">
        <v>0</v>
      </c>
      <c r="BV308" s="76">
        <v>0</v>
      </c>
      <c r="BW308" s="76">
        <v>0</v>
      </c>
      <c r="BX308" s="76">
        <f t="shared" si="186"/>
        <v>0</v>
      </c>
      <c r="BY308" s="76">
        <f t="shared" si="187"/>
        <v>0</v>
      </c>
      <c r="BZ308" s="76">
        <f t="shared" si="188"/>
        <v>0</v>
      </c>
      <c r="CA308" s="76">
        <f t="shared" si="189"/>
        <v>0</v>
      </c>
      <c r="CB308" s="76">
        <f t="shared" si="190"/>
        <v>0</v>
      </c>
      <c r="CC308" s="76">
        <f t="shared" si="191"/>
        <v>0</v>
      </c>
      <c r="CD308" s="76">
        <f t="shared" si="192"/>
        <v>0</v>
      </c>
      <c r="CE308" s="76">
        <f t="shared" si="193"/>
        <v>0</v>
      </c>
      <c r="CF308" s="76">
        <f t="shared" si="194"/>
        <v>0</v>
      </c>
      <c r="CG308" s="76">
        <f t="shared" si="195"/>
        <v>0</v>
      </c>
      <c r="CH308" s="76">
        <f t="shared" si="196"/>
        <v>0</v>
      </c>
      <c r="CI308" s="76">
        <v>0</v>
      </c>
      <c r="CJ308" s="76">
        <v>0</v>
      </c>
      <c r="CK308" s="76">
        <v>0</v>
      </c>
      <c r="CL308" s="76">
        <v>0</v>
      </c>
      <c r="CM308" s="64">
        <f t="shared" si="197"/>
        <v>0</v>
      </c>
      <c r="CN308" s="76">
        <v>0</v>
      </c>
      <c r="CO308" s="76">
        <v>0</v>
      </c>
      <c r="CP308" s="76">
        <v>0</v>
      </c>
      <c r="CQ308" s="64">
        <f t="shared" si="198"/>
        <v>0</v>
      </c>
      <c r="CR308" s="64">
        <f t="shared" si="199"/>
        <v>0</v>
      </c>
      <c r="CS308" s="76">
        <v>0</v>
      </c>
      <c r="CT308" s="76">
        <v>0</v>
      </c>
      <c r="CU308" s="76">
        <v>0</v>
      </c>
      <c r="CV308" s="76">
        <v>0</v>
      </c>
      <c r="CW308" s="64">
        <f t="shared" si="200"/>
        <v>0</v>
      </c>
      <c r="CX308" s="76">
        <v>0</v>
      </c>
      <c r="CY308" s="76">
        <v>0</v>
      </c>
      <c r="CZ308" s="76">
        <v>0</v>
      </c>
      <c r="DA308" s="64">
        <f t="shared" si="201"/>
        <v>0</v>
      </c>
      <c r="DB308" s="64">
        <f t="shared" si="202"/>
        <v>0</v>
      </c>
      <c r="DC308" s="76">
        <v>0</v>
      </c>
      <c r="DD308" s="76">
        <v>0</v>
      </c>
      <c r="DE308" s="76">
        <v>0</v>
      </c>
      <c r="DF308" s="76">
        <v>0</v>
      </c>
      <c r="DG308" s="82">
        <f t="shared" si="203"/>
        <v>0</v>
      </c>
      <c r="DH308" s="83">
        <v>0</v>
      </c>
      <c r="DI308" s="83">
        <v>0</v>
      </c>
      <c r="DJ308" s="83">
        <v>0</v>
      </c>
      <c r="DK308" s="67" t="e">
        <f>#REF!+#REF!+#REF!+#REF!</f>
        <v>#REF!</v>
      </c>
      <c r="DL308" s="67" t="e">
        <f>#REF!+#REF!+AK308+BX308</f>
        <v>#REF!</v>
      </c>
      <c r="DM308" s="67" t="e">
        <f>#REF!+#REF!+AL308+BY308</f>
        <v>#REF!</v>
      </c>
      <c r="DN308" s="67" t="e">
        <f>#REF!+#REF!+AM308+BZ308</f>
        <v>#REF!</v>
      </c>
      <c r="DO308" s="67" t="e">
        <f>#REF!+#REF!+AN308+CA308</f>
        <v>#REF!</v>
      </c>
      <c r="DP308" s="67" t="e">
        <f>#REF!+#REF!+AO308+CB308</f>
        <v>#REF!</v>
      </c>
      <c r="DQ308" s="67" t="e">
        <f>#REF!+#REF!+AP308+CC308</f>
        <v>#REF!</v>
      </c>
      <c r="DR308" s="67" t="e">
        <f>#REF!+#REF!+AQ308+CD308</f>
        <v>#REF!</v>
      </c>
      <c r="DS308" s="67" t="e">
        <f>#REF!+#REF!+AR308+CE308</f>
        <v>#REF!</v>
      </c>
      <c r="DT308" s="67" t="e">
        <f>#REF!+#REF!+AS308+CF308</f>
        <v>#REF!</v>
      </c>
      <c r="DU308" s="64" t="e">
        <f>DK308-#REF!</f>
        <v>#REF!</v>
      </c>
      <c r="DV30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8" s="64" t="e">
        <f t="shared" si="204"/>
        <v>#REF!</v>
      </c>
      <c r="DX308" s="64" t="e">
        <f>DN308-Таблица13[[#This Row],[ФОТ20]]</f>
        <v>#REF!</v>
      </c>
      <c r="DY308" s="64" t="e">
        <f>DO308-Таблица13[[#This Row],[ЕСН24]]</f>
        <v>#REF!</v>
      </c>
      <c r="DZ308" s="64" t="e">
        <f t="shared" si="205"/>
        <v>#REF!</v>
      </c>
      <c r="EA30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8" s="64" t="e">
        <f t="shared" si="206"/>
        <v>#REF!</v>
      </c>
      <c r="EC308" s="64" t="e">
        <f t="shared" si="207"/>
        <v>#REF!</v>
      </c>
      <c r="ED308" s="64" t="e">
        <f t="shared" si="208"/>
        <v>#REF!</v>
      </c>
    </row>
    <row r="309" spans="1:134" ht="45" hidden="1">
      <c r="A309" s="70" t="s">
        <v>226</v>
      </c>
      <c r="B309" s="70">
        <v>297</v>
      </c>
      <c r="C309" s="71" t="s">
        <v>227</v>
      </c>
      <c r="D309" s="72" t="s">
        <v>228</v>
      </c>
      <c r="E309" s="73">
        <v>1</v>
      </c>
      <c r="F309" s="74" t="s">
        <v>229</v>
      </c>
      <c r="G309" s="73" t="s">
        <v>247</v>
      </c>
      <c r="H309" s="73" t="s">
        <v>231</v>
      </c>
      <c r="I309" s="73" t="s">
        <v>232</v>
      </c>
      <c r="J309" s="14" t="s">
        <v>257</v>
      </c>
      <c r="K309" s="75" t="s">
        <v>258</v>
      </c>
      <c r="L309" s="75" t="s">
        <v>259</v>
      </c>
      <c r="M309" s="75" t="s">
        <v>325</v>
      </c>
      <c r="N309" s="75" t="s">
        <v>751</v>
      </c>
      <c r="O309" s="70"/>
      <c r="P309" s="76" t="s">
        <v>1228</v>
      </c>
      <c r="Q309" s="76" t="s">
        <v>1187</v>
      </c>
      <c r="R309" s="76" t="s">
        <v>1229</v>
      </c>
      <c r="S309" s="76" t="s">
        <v>330</v>
      </c>
      <c r="T309" s="77"/>
      <c r="U309" s="77"/>
      <c r="V309" s="76">
        <v>0</v>
      </c>
      <c r="W309" s="76">
        <v>0</v>
      </c>
      <c r="X309" s="78">
        <v>0</v>
      </c>
      <c r="Y309" s="76">
        <v>202.7492</v>
      </c>
      <c r="Z309" s="76">
        <v>0</v>
      </c>
      <c r="AA309" s="76">
        <v>0</v>
      </c>
      <c r="AB309" s="76">
        <v>0</v>
      </c>
      <c r="AC309" s="76">
        <v>202.7492</v>
      </c>
      <c r="AD309" s="76">
        <v>0</v>
      </c>
      <c r="AE309" s="79">
        <v>0</v>
      </c>
      <c r="AF309" s="79">
        <v>0</v>
      </c>
      <c r="AG309" s="76">
        <v>202.7492</v>
      </c>
      <c r="AH309" s="74">
        <v>43160</v>
      </c>
      <c r="AI309" s="74">
        <v>43175</v>
      </c>
      <c r="AJ309" s="93" t="s">
        <v>242</v>
      </c>
      <c r="AK309" s="63">
        <f t="shared" si="168"/>
        <v>0</v>
      </c>
      <c r="AL309" s="63">
        <f t="shared" si="169"/>
        <v>0</v>
      </c>
      <c r="AM309" s="63">
        <f t="shared" si="170"/>
        <v>0</v>
      </c>
      <c r="AN309" s="63">
        <f t="shared" si="171"/>
        <v>0</v>
      </c>
      <c r="AO309" s="63">
        <f t="shared" si="172"/>
        <v>0</v>
      </c>
      <c r="AP309" s="63">
        <f t="shared" si="173"/>
        <v>0</v>
      </c>
      <c r="AQ309" s="63">
        <f t="shared" si="174"/>
        <v>0</v>
      </c>
      <c r="AR309" s="63">
        <f t="shared" si="175"/>
        <v>0</v>
      </c>
      <c r="AS309" s="63">
        <f t="shared" si="176"/>
        <v>0</v>
      </c>
      <c r="AT309" s="64">
        <f t="shared" si="177"/>
        <v>0</v>
      </c>
      <c r="AU309" s="64">
        <f t="shared" si="178"/>
        <v>0</v>
      </c>
      <c r="AV309" s="76">
        <v>0</v>
      </c>
      <c r="AW309" s="76">
        <v>0</v>
      </c>
      <c r="AX309" s="76">
        <v>0</v>
      </c>
      <c r="AY309" s="76">
        <v>0</v>
      </c>
      <c r="AZ309" s="64">
        <f t="shared" si="179"/>
        <v>0</v>
      </c>
      <c r="BA309" s="76">
        <v>0</v>
      </c>
      <c r="BB309" s="76">
        <v>0</v>
      </c>
      <c r="BC309" s="76">
        <v>0</v>
      </c>
      <c r="BD309" s="64">
        <f t="shared" si="180"/>
        <v>0</v>
      </c>
      <c r="BE309" s="64">
        <f t="shared" si="181"/>
        <v>0</v>
      </c>
      <c r="BF309" s="76">
        <v>0</v>
      </c>
      <c r="BG309" s="76">
        <v>0</v>
      </c>
      <c r="BH309" s="76">
        <v>0</v>
      </c>
      <c r="BI309" s="76">
        <v>0</v>
      </c>
      <c r="BJ309" s="64">
        <f t="shared" si="182"/>
        <v>0</v>
      </c>
      <c r="BK309" s="76">
        <v>0</v>
      </c>
      <c r="BL309" s="76">
        <v>0</v>
      </c>
      <c r="BM309" s="76">
        <v>0</v>
      </c>
      <c r="BN309" s="76">
        <f t="shared" si="183"/>
        <v>0</v>
      </c>
      <c r="BO309" s="76">
        <f t="shared" si="184"/>
        <v>0</v>
      </c>
      <c r="BP309" s="76">
        <v>0</v>
      </c>
      <c r="BQ309" s="76">
        <v>0</v>
      </c>
      <c r="BR309" s="76">
        <v>0</v>
      </c>
      <c r="BS309" s="76">
        <v>0</v>
      </c>
      <c r="BT309" s="64">
        <f t="shared" si="185"/>
        <v>0</v>
      </c>
      <c r="BU309" s="76">
        <v>0</v>
      </c>
      <c r="BV309" s="76">
        <v>0</v>
      </c>
      <c r="BW309" s="76">
        <v>0</v>
      </c>
      <c r="BX309" s="76">
        <f t="shared" si="186"/>
        <v>0</v>
      </c>
      <c r="BY309" s="76">
        <f t="shared" si="187"/>
        <v>0</v>
      </c>
      <c r="BZ309" s="76">
        <f t="shared" si="188"/>
        <v>0</v>
      </c>
      <c r="CA309" s="76">
        <f t="shared" si="189"/>
        <v>0</v>
      </c>
      <c r="CB309" s="76">
        <f t="shared" si="190"/>
        <v>0</v>
      </c>
      <c r="CC309" s="76">
        <f t="shared" si="191"/>
        <v>0</v>
      </c>
      <c r="CD309" s="76">
        <f t="shared" si="192"/>
        <v>0</v>
      </c>
      <c r="CE309" s="76">
        <f t="shared" si="193"/>
        <v>0</v>
      </c>
      <c r="CF309" s="76">
        <f t="shared" si="194"/>
        <v>0</v>
      </c>
      <c r="CG309" s="76">
        <f t="shared" si="195"/>
        <v>0</v>
      </c>
      <c r="CH309" s="76">
        <f t="shared" si="196"/>
        <v>0</v>
      </c>
      <c r="CI309" s="76">
        <v>0</v>
      </c>
      <c r="CJ309" s="76">
        <v>0</v>
      </c>
      <c r="CK309" s="76">
        <v>0</v>
      </c>
      <c r="CL309" s="76">
        <v>0</v>
      </c>
      <c r="CM309" s="64">
        <f t="shared" si="197"/>
        <v>0</v>
      </c>
      <c r="CN309" s="76">
        <v>0</v>
      </c>
      <c r="CO309" s="76">
        <v>0</v>
      </c>
      <c r="CP309" s="76">
        <v>0</v>
      </c>
      <c r="CQ309" s="64">
        <f t="shared" si="198"/>
        <v>0</v>
      </c>
      <c r="CR309" s="64">
        <f t="shared" si="199"/>
        <v>0</v>
      </c>
      <c r="CS309" s="76">
        <v>0</v>
      </c>
      <c r="CT309" s="76">
        <v>0</v>
      </c>
      <c r="CU309" s="76">
        <v>0</v>
      </c>
      <c r="CV309" s="76">
        <v>0</v>
      </c>
      <c r="CW309" s="64">
        <f t="shared" si="200"/>
        <v>0</v>
      </c>
      <c r="CX309" s="76">
        <v>0</v>
      </c>
      <c r="CY309" s="76">
        <v>0</v>
      </c>
      <c r="CZ309" s="76">
        <v>0</v>
      </c>
      <c r="DA309" s="64">
        <f t="shared" si="201"/>
        <v>0</v>
      </c>
      <c r="DB309" s="64">
        <f t="shared" si="202"/>
        <v>0</v>
      </c>
      <c r="DC309" s="76">
        <v>0</v>
      </c>
      <c r="DD309" s="76">
        <v>0</v>
      </c>
      <c r="DE309" s="76">
        <v>0</v>
      </c>
      <c r="DF309" s="76">
        <v>0</v>
      </c>
      <c r="DG309" s="82">
        <f t="shared" si="203"/>
        <v>0</v>
      </c>
      <c r="DH309" s="83">
        <v>0</v>
      </c>
      <c r="DI309" s="83">
        <v>0</v>
      </c>
      <c r="DJ309" s="83">
        <v>0</v>
      </c>
      <c r="DK309" s="67" t="e">
        <f>#REF!+#REF!+#REF!+#REF!</f>
        <v>#REF!</v>
      </c>
      <c r="DL309" s="67" t="e">
        <f>#REF!+#REF!+AK309+BX309</f>
        <v>#REF!</v>
      </c>
      <c r="DM309" s="67" t="e">
        <f>#REF!+#REF!+AL309+BY309</f>
        <v>#REF!</v>
      </c>
      <c r="DN309" s="67" t="e">
        <f>#REF!+#REF!+AM309+BZ309</f>
        <v>#REF!</v>
      </c>
      <c r="DO309" s="67" t="e">
        <f>#REF!+#REF!+AN309+CA309</f>
        <v>#REF!</v>
      </c>
      <c r="DP309" s="67" t="e">
        <f>#REF!+#REF!+AO309+CB309</f>
        <v>#REF!</v>
      </c>
      <c r="DQ309" s="67" t="e">
        <f>#REF!+#REF!+AP309+CC309</f>
        <v>#REF!</v>
      </c>
      <c r="DR309" s="67" t="e">
        <f>#REF!+#REF!+AQ309+CD309</f>
        <v>#REF!</v>
      </c>
      <c r="DS309" s="67" t="e">
        <f>#REF!+#REF!+AR309+CE309</f>
        <v>#REF!</v>
      </c>
      <c r="DT309" s="67" t="e">
        <f>#REF!+#REF!+AS309+CF309</f>
        <v>#REF!</v>
      </c>
      <c r="DU309" s="64" t="e">
        <f>DK309-#REF!</f>
        <v>#REF!</v>
      </c>
      <c r="DV30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09" s="64" t="e">
        <f t="shared" si="204"/>
        <v>#REF!</v>
      </c>
      <c r="DX309" s="64" t="e">
        <f>DN309-Таблица13[[#This Row],[ФОТ20]]</f>
        <v>#REF!</v>
      </c>
      <c r="DY309" s="64" t="e">
        <f>DO309-Таблица13[[#This Row],[ЕСН24]]</f>
        <v>#REF!</v>
      </c>
      <c r="DZ309" s="64" t="e">
        <f t="shared" si="205"/>
        <v>#REF!</v>
      </c>
      <c r="EA30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09" s="64" t="e">
        <f t="shared" si="206"/>
        <v>#REF!</v>
      </c>
      <c r="EC309" s="64" t="e">
        <f t="shared" si="207"/>
        <v>#REF!</v>
      </c>
      <c r="ED309" s="64" t="e">
        <f t="shared" si="208"/>
        <v>#REF!</v>
      </c>
    </row>
    <row r="310" spans="1:134" ht="45" hidden="1">
      <c r="A310" s="70" t="s">
        <v>226</v>
      </c>
      <c r="B310" s="70">
        <v>298</v>
      </c>
      <c r="C310" s="71" t="s">
        <v>227</v>
      </c>
      <c r="D310" s="72" t="s">
        <v>228</v>
      </c>
      <c r="E310" s="73">
        <v>1</v>
      </c>
      <c r="F310" s="74" t="s">
        <v>229</v>
      </c>
      <c r="G310" s="73" t="s">
        <v>247</v>
      </c>
      <c r="H310" s="73" t="s">
        <v>248</v>
      </c>
      <c r="I310" s="73" t="s">
        <v>232</v>
      </c>
      <c r="J310" s="14" t="s">
        <v>368</v>
      </c>
      <c r="K310" s="75" t="s">
        <v>234</v>
      </c>
      <c r="L310" s="75" t="s">
        <v>235</v>
      </c>
      <c r="M310" s="75" t="s">
        <v>250</v>
      </c>
      <c r="N310" s="75" t="s">
        <v>1230</v>
      </c>
      <c r="O310" s="70"/>
      <c r="P310" s="76" t="s">
        <v>1231</v>
      </c>
      <c r="Q310" s="76" t="s">
        <v>1232</v>
      </c>
      <c r="R310" s="76" t="s">
        <v>1233</v>
      </c>
      <c r="S310" s="76" t="s">
        <v>255</v>
      </c>
      <c r="T310" s="77" t="s">
        <v>248</v>
      </c>
      <c r="U310" s="77" t="s">
        <v>1234</v>
      </c>
      <c r="V310" s="76">
        <v>602.3827</v>
      </c>
      <c r="W310" s="76">
        <v>308.79380000000003</v>
      </c>
      <c r="X310" s="78">
        <v>0</v>
      </c>
      <c r="Y310" s="76">
        <v>0</v>
      </c>
      <c r="Z310" s="76">
        <v>0</v>
      </c>
      <c r="AA310" s="76">
        <v>0</v>
      </c>
      <c r="AB310" s="76">
        <v>1965.21</v>
      </c>
      <c r="AC310" s="76">
        <v>308.79380000000003</v>
      </c>
      <c r="AD310" s="76">
        <v>602.3827</v>
      </c>
      <c r="AE310" s="79">
        <v>0</v>
      </c>
      <c r="AF310" s="79">
        <v>0</v>
      </c>
      <c r="AG310" s="76">
        <v>911.17649999999992</v>
      </c>
      <c r="AH310" s="74">
        <v>43160</v>
      </c>
      <c r="AI310" s="74">
        <v>43220</v>
      </c>
      <c r="AJ310" s="93"/>
      <c r="AK310" s="63">
        <f t="shared" si="168"/>
        <v>0</v>
      </c>
      <c r="AL310" s="63">
        <f t="shared" si="169"/>
        <v>0</v>
      </c>
      <c r="AM310" s="63">
        <f t="shared" si="170"/>
        <v>0</v>
      </c>
      <c r="AN310" s="63">
        <f t="shared" si="171"/>
        <v>0</v>
      </c>
      <c r="AO310" s="63">
        <f t="shared" si="172"/>
        <v>0</v>
      </c>
      <c r="AP310" s="63">
        <f t="shared" si="173"/>
        <v>0</v>
      </c>
      <c r="AQ310" s="63">
        <f t="shared" si="174"/>
        <v>0</v>
      </c>
      <c r="AR310" s="63">
        <f t="shared" si="175"/>
        <v>0</v>
      </c>
      <c r="AS310" s="63">
        <f t="shared" si="176"/>
        <v>0</v>
      </c>
      <c r="AT310" s="64">
        <f t="shared" si="177"/>
        <v>0</v>
      </c>
      <c r="AU310" s="64">
        <f t="shared" si="178"/>
        <v>0</v>
      </c>
      <c r="AV310" s="76">
        <v>0</v>
      </c>
      <c r="AW310" s="76">
        <v>0</v>
      </c>
      <c r="AX310" s="76">
        <v>0</v>
      </c>
      <c r="AY310" s="76">
        <v>0</v>
      </c>
      <c r="AZ310" s="64">
        <f t="shared" si="179"/>
        <v>0</v>
      </c>
      <c r="BA310" s="76">
        <v>0</v>
      </c>
      <c r="BB310" s="76">
        <v>0</v>
      </c>
      <c r="BC310" s="76">
        <v>0</v>
      </c>
      <c r="BD310" s="64">
        <f t="shared" si="180"/>
        <v>0</v>
      </c>
      <c r="BE310" s="64">
        <f t="shared" si="181"/>
        <v>0</v>
      </c>
      <c r="BF310" s="76">
        <v>0</v>
      </c>
      <c r="BG310" s="76">
        <v>0</v>
      </c>
      <c r="BH310" s="76">
        <v>0</v>
      </c>
      <c r="BI310" s="76">
        <v>0</v>
      </c>
      <c r="BJ310" s="64">
        <f t="shared" si="182"/>
        <v>0</v>
      </c>
      <c r="BK310" s="76">
        <v>0</v>
      </c>
      <c r="BL310" s="76">
        <v>0</v>
      </c>
      <c r="BM310" s="76">
        <v>0</v>
      </c>
      <c r="BN310" s="76">
        <f t="shared" si="183"/>
        <v>0</v>
      </c>
      <c r="BO310" s="76">
        <f t="shared" si="184"/>
        <v>0</v>
      </c>
      <c r="BP310" s="76">
        <v>0</v>
      </c>
      <c r="BQ310" s="76">
        <v>0</v>
      </c>
      <c r="BR310" s="76">
        <v>0</v>
      </c>
      <c r="BS310" s="76">
        <v>0</v>
      </c>
      <c r="BT310" s="64">
        <f t="shared" si="185"/>
        <v>0</v>
      </c>
      <c r="BU310" s="76">
        <v>0</v>
      </c>
      <c r="BV310" s="76">
        <v>0</v>
      </c>
      <c r="BW310" s="76">
        <v>0</v>
      </c>
      <c r="BX310" s="76">
        <f t="shared" si="186"/>
        <v>0</v>
      </c>
      <c r="BY310" s="76">
        <f t="shared" si="187"/>
        <v>0</v>
      </c>
      <c r="BZ310" s="76">
        <f t="shared" si="188"/>
        <v>0</v>
      </c>
      <c r="CA310" s="76">
        <f t="shared" si="189"/>
        <v>0</v>
      </c>
      <c r="CB310" s="76">
        <f t="shared" si="190"/>
        <v>0</v>
      </c>
      <c r="CC310" s="76">
        <f t="shared" si="191"/>
        <v>0</v>
      </c>
      <c r="CD310" s="76">
        <f t="shared" si="192"/>
        <v>0</v>
      </c>
      <c r="CE310" s="76">
        <f t="shared" si="193"/>
        <v>0</v>
      </c>
      <c r="CF310" s="76">
        <f t="shared" si="194"/>
        <v>0</v>
      </c>
      <c r="CG310" s="76">
        <f t="shared" si="195"/>
        <v>0</v>
      </c>
      <c r="CH310" s="76">
        <f t="shared" si="196"/>
        <v>0</v>
      </c>
      <c r="CI310" s="76">
        <v>0</v>
      </c>
      <c r="CJ310" s="76">
        <v>0</v>
      </c>
      <c r="CK310" s="76">
        <v>0</v>
      </c>
      <c r="CL310" s="76">
        <v>0</v>
      </c>
      <c r="CM310" s="64">
        <f t="shared" si="197"/>
        <v>0</v>
      </c>
      <c r="CN310" s="76">
        <v>0</v>
      </c>
      <c r="CO310" s="76">
        <v>0</v>
      </c>
      <c r="CP310" s="76">
        <v>0</v>
      </c>
      <c r="CQ310" s="64">
        <f t="shared" si="198"/>
        <v>0</v>
      </c>
      <c r="CR310" s="64">
        <f t="shared" si="199"/>
        <v>0</v>
      </c>
      <c r="CS310" s="76">
        <v>0</v>
      </c>
      <c r="CT310" s="76">
        <v>0</v>
      </c>
      <c r="CU310" s="76">
        <v>0</v>
      </c>
      <c r="CV310" s="76">
        <v>0</v>
      </c>
      <c r="CW310" s="64">
        <f t="shared" si="200"/>
        <v>0</v>
      </c>
      <c r="CX310" s="76">
        <v>0</v>
      </c>
      <c r="CY310" s="76">
        <v>0</v>
      </c>
      <c r="CZ310" s="76">
        <v>0</v>
      </c>
      <c r="DA310" s="64">
        <f t="shared" si="201"/>
        <v>0</v>
      </c>
      <c r="DB310" s="64">
        <f t="shared" si="202"/>
        <v>0</v>
      </c>
      <c r="DC310" s="76">
        <v>0</v>
      </c>
      <c r="DD310" s="76">
        <v>0</v>
      </c>
      <c r="DE310" s="76">
        <v>0</v>
      </c>
      <c r="DF310" s="76">
        <v>0</v>
      </c>
      <c r="DG310" s="82">
        <f t="shared" si="203"/>
        <v>0</v>
      </c>
      <c r="DH310" s="83">
        <v>0</v>
      </c>
      <c r="DI310" s="83">
        <v>0</v>
      </c>
      <c r="DJ310" s="83">
        <v>0</v>
      </c>
      <c r="DK310" s="67" t="e">
        <f>#REF!+#REF!+#REF!+#REF!</f>
        <v>#REF!</v>
      </c>
      <c r="DL310" s="67" t="e">
        <f>#REF!+#REF!+AK310+BX310</f>
        <v>#REF!</v>
      </c>
      <c r="DM310" s="67" t="e">
        <f>#REF!+#REF!+AL310+BY310</f>
        <v>#REF!</v>
      </c>
      <c r="DN310" s="67" t="e">
        <f>#REF!+#REF!+AM310+BZ310</f>
        <v>#REF!</v>
      </c>
      <c r="DO310" s="67" t="e">
        <f>#REF!+#REF!+AN310+CA310</f>
        <v>#REF!</v>
      </c>
      <c r="DP310" s="67" t="e">
        <f>#REF!+#REF!+AO310+CB310</f>
        <v>#REF!</v>
      </c>
      <c r="DQ310" s="67" t="e">
        <f>#REF!+#REF!+AP310+CC310</f>
        <v>#REF!</v>
      </c>
      <c r="DR310" s="67" t="e">
        <f>#REF!+#REF!+AQ310+CD310</f>
        <v>#REF!</v>
      </c>
      <c r="DS310" s="67" t="e">
        <f>#REF!+#REF!+AR310+CE310</f>
        <v>#REF!</v>
      </c>
      <c r="DT310" s="67" t="e">
        <f>#REF!+#REF!+AS310+CF310</f>
        <v>#REF!</v>
      </c>
      <c r="DU310" s="64" t="e">
        <f>DK310-#REF!</f>
        <v>#REF!</v>
      </c>
      <c r="DV31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0" s="64" t="e">
        <f t="shared" si="204"/>
        <v>#REF!</v>
      </c>
      <c r="DX310" s="64" t="e">
        <f>DN310-Таблица13[[#This Row],[ФОТ20]]</f>
        <v>#REF!</v>
      </c>
      <c r="DY310" s="64" t="e">
        <f>DO310-Таблица13[[#This Row],[ЕСН24]]</f>
        <v>#REF!</v>
      </c>
      <c r="DZ310" s="64" t="e">
        <f t="shared" si="205"/>
        <v>#REF!</v>
      </c>
      <c r="EA31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0" s="64" t="e">
        <f t="shared" si="206"/>
        <v>#REF!</v>
      </c>
      <c r="EC310" s="64" t="e">
        <f t="shared" si="207"/>
        <v>#REF!</v>
      </c>
      <c r="ED310" s="64" t="e">
        <f t="shared" si="208"/>
        <v>#REF!</v>
      </c>
    </row>
    <row r="311" spans="1:134" ht="45" hidden="1">
      <c r="A311" s="70" t="s">
        <v>226</v>
      </c>
      <c r="B311" s="70">
        <v>299</v>
      </c>
      <c r="C311" s="71" t="s">
        <v>227</v>
      </c>
      <c r="D311" s="72" t="s">
        <v>277</v>
      </c>
      <c r="E311" s="73">
        <v>1</v>
      </c>
      <c r="F311" s="74" t="s">
        <v>229</v>
      </c>
      <c r="G311" s="73" t="s">
        <v>247</v>
      </c>
      <c r="H311" s="73" t="s">
        <v>248</v>
      </c>
      <c r="I311" s="73" t="s">
        <v>232</v>
      </c>
      <c r="J311" s="14" t="s">
        <v>306</v>
      </c>
      <c r="K311" s="75" t="s">
        <v>263</v>
      </c>
      <c r="L311" s="75" t="s">
        <v>280</v>
      </c>
      <c r="M311" s="75" t="s">
        <v>250</v>
      </c>
      <c r="N311" s="75" t="s">
        <v>1230</v>
      </c>
      <c r="O311" s="70"/>
      <c r="P311" s="76" t="s">
        <v>1235</v>
      </c>
      <c r="Q311" s="76" t="s">
        <v>1232</v>
      </c>
      <c r="R311" s="76" t="s">
        <v>1236</v>
      </c>
      <c r="S311" s="76" t="s">
        <v>255</v>
      </c>
      <c r="T311" s="77" t="s">
        <v>248</v>
      </c>
      <c r="U311" s="77" t="s">
        <v>1234</v>
      </c>
      <c r="V311" s="76">
        <v>538.3066</v>
      </c>
      <c r="W311" s="76">
        <v>277.89600000000002</v>
      </c>
      <c r="X311" s="78">
        <v>0</v>
      </c>
      <c r="Y311" s="76">
        <v>0</v>
      </c>
      <c r="Z311" s="76">
        <v>0</v>
      </c>
      <c r="AA311" s="76">
        <v>0</v>
      </c>
      <c r="AB311" s="76">
        <v>1751.0250000000001</v>
      </c>
      <c r="AC311" s="76">
        <v>277.89600000000002</v>
      </c>
      <c r="AD311" s="76">
        <v>538.3066</v>
      </c>
      <c r="AE311" s="79">
        <v>0</v>
      </c>
      <c r="AF311" s="79">
        <v>0</v>
      </c>
      <c r="AG311" s="76">
        <v>816.20259999999996</v>
      </c>
      <c r="AH311" s="74">
        <v>43276</v>
      </c>
      <c r="AI311" s="74">
        <v>43383</v>
      </c>
      <c r="AJ311" s="93"/>
      <c r="AK311" s="63">
        <f t="shared" si="168"/>
        <v>434.14229999999998</v>
      </c>
      <c r="AL311" s="63">
        <f t="shared" si="169"/>
        <v>322.98390000000006</v>
      </c>
      <c r="AM311" s="63">
        <f t="shared" si="170"/>
        <v>0</v>
      </c>
      <c r="AN311" s="63">
        <f t="shared" si="171"/>
        <v>0</v>
      </c>
      <c r="AO311" s="63">
        <f t="shared" si="172"/>
        <v>166.73759999999999</v>
      </c>
      <c r="AP311" s="63">
        <f t="shared" si="173"/>
        <v>0</v>
      </c>
      <c r="AQ311" s="63">
        <f t="shared" si="174"/>
        <v>0</v>
      </c>
      <c r="AR311" s="63">
        <f t="shared" si="175"/>
        <v>0</v>
      </c>
      <c r="AS311" s="63">
        <f t="shared" si="176"/>
        <v>0</v>
      </c>
      <c r="AT311" s="64">
        <f t="shared" si="177"/>
        <v>163.2405</v>
      </c>
      <c r="AU311" s="64">
        <f t="shared" si="178"/>
        <v>163.2405</v>
      </c>
      <c r="AV311" s="76">
        <v>107.66130000000001</v>
      </c>
      <c r="AW311" s="76">
        <v>0</v>
      </c>
      <c r="AX311" s="76">
        <v>0</v>
      </c>
      <c r="AY311" s="76">
        <v>55.5792</v>
      </c>
      <c r="AZ311" s="64">
        <f t="shared" si="179"/>
        <v>0</v>
      </c>
      <c r="BA311" s="76">
        <v>0</v>
      </c>
      <c r="BB311" s="76">
        <v>0</v>
      </c>
      <c r="BC311" s="76">
        <v>0</v>
      </c>
      <c r="BD311" s="64">
        <f t="shared" si="180"/>
        <v>107.66130000000001</v>
      </c>
      <c r="BE311" s="64">
        <f t="shared" si="181"/>
        <v>107.66130000000001</v>
      </c>
      <c r="BF311" s="76">
        <v>107.66130000000001</v>
      </c>
      <c r="BG311" s="76">
        <v>0</v>
      </c>
      <c r="BH311" s="76">
        <v>0</v>
      </c>
      <c r="BI311" s="76">
        <v>55.5792</v>
      </c>
      <c r="BJ311" s="64">
        <f t="shared" si="182"/>
        <v>0</v>
      </c>
      <c r="BK311" s="76">
        <v>0</v>
      </c>
      <c r="BL311" s="76">
        <v>0</v>
      </c>
      <c r="BM311" s="76">
        <v>0</v>
      </c>
      <c r="BN311" s="76">
        <f t="shared" si="183"/>
        <v>163.2405</v>
      </c>
      <c r="BO311" s="76">
        <f t="shared" si="184"/>
        <v>163.2405</v>
      </c>
      <c r="BP311" s="76">
        <v>107.66130000000001</v>
      </c>
      <c r="BQ311" s="76">
        <v>0</v>
      </c>
      <c r="BR311" s="76">
        <v>0</v>
      </c>
      <c r="BS311" s="76">
        <v>55.5792</v>
      </c>
      <c r="BT311" s="64">
        <f t="shared" si="185"/>
        <v>0</v>
      </c>
      <c r="BU311" s="76">
        <v>0</v>
      </c>
      <c r="BV311" s="76">
        <v>0</v>
      </c>
      <c r="BW311" s="76">
        <v>0</v>
      </c>
      <c r="BX311" s="76">
        <f t="shared" si="186"/>
        <v>163.2405</v>
      </c>
      <c r="BY311" s="76">
        <f t="shared" si="187"/>
        <v>107.66130000000001</v>
      </c>
      <c r="BZ311" s="76">
        <f t="shared" si="188"/>
        <v>0</v>
      </c>
      <c r="CA311" s="76">
        <f t="shared" si="189"/>
        <v>0</v>
      </c>
      <c r="CB311" s="76">
        <f t="shared" si="190"/>
        <v>55.5792</v>
      </c>
      <c r="CC311" s="76">
        <f t="shared" si="191"/>
        <v>0</v>
      </c>
      <c r="CD311" s="76">
        <f t="shared" si="192"/>
        <v>0</v>
      </c>
      <c r="CE311" s="76">
        <f t="shared" si="193"/>
        <v>0</v>
      </c>
      <c r="CF311" s="76">
        <f t="shared" si="194"/>
        <v>0</v>
      </c>
      <c r="CG311" s="76">
        <f t="shared" si="195"/>
        <v>163.2405</v>
      </c>
      <c r="CH311" s="76">
        <f t="shared" si="196"/>
        <v>163.2405</v>
      </c>
      <c r="CI311" s="76">
        <v>107.66130000000001</v>
      </c>
      <c r="CJ311" s="76">
        <v>0</v>
      </c>
      <c r="CK311" s="76">
        <v>0</v>
      </c>
      <c r="CL311" s="76">
        <v>55.5792</v>
      </c>
      <c r="CM311" s="64">
        <f t="shared" si="197"/>
        <v>0</v>
      </c>
      <c r="CN311" s="76">
        <v>0</v>
      </c>
      <c r="CO311" s="76">
        <v>0</v>
      </c>
      <c r="CP311" s="76">
        <v>0</v>
      </c>
      <c r="CQ311" s="64">
        <f t="shared" si="198"/>
        <v>0</v>
      </c>
      <c r="CR311" s="64">
        <f t="shared" si="199"/>
        <v>0</v>
      </c>
      <c r="CS311" s="76">
        <v>0</v>
      </c>
      <c r="CT311" s="76">
        <v>0</v>
      </c>
      <c r="CU311" s="76">
        <v>0</v>
      </c>
      <c r="CV311" s="76">
        <v>0</v>
      </c>
      <c r="CW311" s="64">
        <f t="shared" si="200"/>
        <v>0</v>
      </c>
      <c r="CX311" s="76">
        <v>0</v>
      </c>
      <c r="CY311" s="76">
        <v>0</v>
      </c>
      <c r="CZ311" s="76">
        <v>0</v>
      </c>
      <c r="DA311" s="64">
        <f t="shared" si="201"/>
        <v>0</v>
      </c>
      <c r="DB311" s="64">
        <f t="shared" si="202"/>
        <v>0</v>
      </c>
      <c r="DC311" s="76">
        <v>0</v>
      </c>
      <c r="DD311" s="76">
        <v>0</v>
      </c>
      <c r="DE311" s="76">
        <v>0</v>
      </c>
      <c r="DF311" s="76">
        <v>0</v>
      </c>
      <c r="DG311" s="82">
        <f t="shared" si="203"/>
        <v>0</v>
      </c>
      <c r="DH311" s="83">
        <v>0</v>
      </c>
      <c r="DI311" s="83">
        <v>0</v>
      </c>
      <c r="DJ311" s="83">
        <v>0</v>
      </c>
      <c r="DK311" s="67" t="e">
        <f>#REF!+#REF!+#REF!+#REF!</f>
        <v>#REF!</v>
      </c>
      <c r="DL311" s="67" t="e">
        <f>#REF!+#REF!+AK311+BX311</f>
        <v>#REF!</v>
      </c>
      <c r="DM311" s="67" t="e">
        <f>#REF!+#REF!+AL311+BY311</f>
        <v>#REF!</v>
      </c>
      <c r="DN311" s="67" t="e">
        <f>#REF!+#REF!+AM311+BZ311</f>
        <v>#REF!</v>
      </c>
      <c r="DO311" s="67" t="e">
        <f>#REF!+#REF!+AN311+CA311</f>
        <v>#REF!</v>
      </c>
      <c r="DP311" s="67" t="e">
        <f>#REF!+#REF!+AO311+CB311</f>
        <v>#REF!</v>
      </c>
      <c r="DQ311" s="67" t="e">
        <f>#REF!+#REF!+AP311+CC311</f>
        <v>#REF!</v>
      </c>
      <c r="DR311" s="67" t="e">
        <f>#REF!+#REF!+AQ311+CD311</f>
        <v>#REF!</v>
      </c>
      <c r="DS311" s="67" t="e">
        <f>#REF!+#REF!+AR311+CE311</f>
        <v>#REF!</v>
      </c>
      <c r="DT311" s="67" t="e">
        <f>#REF!+#REF!+AS311+CF311</f>
        <v>#REF!</v>
      </c>
      <c r="DU311" s="64" t="e">
        <f>DK311-#REF!</f>
        <v>#REF!</v>
      </c>
      <c r="DV31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1" s="64" t="e">
        <f t="shared" si="204"/>
        <v>#REF!</v>
      </c>
      <c r="DX311" s="64" t="e">
        <f>DN311-Таблица13[[#This Row],[ФОТ20]]</f>
        <v>#REF!</v>
      </c>
      <c r="DY311" s="64" t="e">
        <f>DO311-Таблица13[[#This Row],[ЕСН24]]</f>
        <v>#REF!</v>
      </c>
      <c r="DZ311" s="64" t="e">
        <f t="shared" si="205"/>
        <v>#REF!</v>
      </c>
      <c r="EA31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1" s="64" t="e">
        <f t="shared" si="206"/>
        <v>#REF!</v>
      </c>
      <c r="EC311" s="64" t="e">
        <f t="shared" si="207"/>
        <v>#REF!</v>
      </c>
      <c r="ED311" s="64" t="e">
        <f t="shared" si="208"/>
        <v>#REF!</v>
      </c>
    </row>
    <row r="312" spans="1:134" ht="45" hidden="1">
      <c r="A312" s="70" t="s">
        <v>226</v>
      </c>
      <c r="B312" s="70">
        <v>300</v>
      </c>
      <c r="C312" s="71" t="s">
        <v>227</v>
      </c>
      <c r="D312" s="72" t="s">
        <v>228</v>
      </c>
      <c r="E312" s="73">
        <v>1</v>
      </c>
      <c r="F312" s="74" t="s">
        <v>229</v>
      </c>
      <c r="G312" s="73" t="s">
        <v>247</v>
      </c>
      <c r="H312" s="73" t="s">
        <v>248</v>
      </c>
      <c r="I312" s="73" t="s">
        <v>232</v>
      </c>
      <c r="J312" s="14" t="s">
        <v>301</v>
      </c>
      <c r="K312" s="75" t="s">
        <v>258</v>
      </c>
      <c r="L312" s="75" t="s">
        <v>259</v>
      </c>
      <c r="M312" s="75" t="s">
        <v>250</v>
      </c>
      <c r="N312" s="75" t="s">
        <v>1230</v>
      </c>
      <c r="O312" s="70"/>
      <c r="P312" s="76" t="s">
        <v>1237</v>
      </c>
      <c r="Q312" s="76" t="s">
        <v>1232</v>
      </c>
      <c r="R312" s="76" t="s">
        <v>1238</v>
      </c>
      <c r="S312" s="76" t="s">
        <v>255</v>
      </c>
      <c r="T312" s="77" t="s">
        <v>248</v>
      </c>
      <c r="U312" s="77" t="s">
        <v>1234</v>
      </c>
      <c r="V312" s="76">
        <v>644.40370000000007</v>
      </c>
      <c r="W312" s="76">
        <v>252.38550000000001</v>
      </c>
      <c r="X312" s="78">
        <v>0</v>
      </c>
      <c r="Y312" s="76">
        <v>0</v>
      </c>
      <c r="Z312" s="76">
        <v>0</v>
      </c>
      <c r="AA312" s="76">
        <v>0</v>
      </c>
      <c r="AB312" s="76">
        <v>2107.56</v>
      </c>
      <c r="AC312" s="76">
        <v>252.38550000000001</v>
      </c>
      <c r="AD312" s="76">
        <v>644.40370000000007</v>
      </c>
      <c r="AE312" s="79">
        <v>0</v>
      </c>
      <c r="AF312" s="79">
        <v>0</v>
      </c>
      <c r="AG312" s="76">
        <v>896.78919999999994</v>
      </c>
      <c r="AH312" s="74">
        <v>43101</v>
      </c>
      <c r="AI312" s="74">
        <v>43465</v>
      </c>
      <c r="AJ312" s="93"/>
      <c r="AK312" s="63">
        <f t="shared" si="168"/>
        <v>0</v>
      </c>
      <c r="AL312" s="63">
        <f t="shared" si="169"/>
        <v>0</v>
      </c>
      <c r="AM312" s="63">
        <f t="shared" si="170"/>
        <v>0</v>
      </c>
      <c r="AN312" s="63">
        <f t="shared" si="171"/>
        <v>0</v>
      </c>
      <c r="AO312" s="63">
        <f t="shared" si="172"/>
        <v>0</v>
      </c>
      <c r="AP312" s="63">
        <f t="shared" si="173"/>
        <v>0</v>
      </c>
      <c r="AQ312" s="63">
        <f t="shared" si="174"/>
        <v>0</v>
      </c>
      <c r="AR312" s="63">
        <f t="shared" si="175"/>
        <v>0</v>
      </c>
      <c r="AS312" s="63">
        <f t="shared" si="176"/>
        <v>0</v>
      </c>
      <c r="AT312" s="64">
        <f t="shared" si="177"/>
        <v>0</v>
      </c>
      <c r="AU312" s="64">
        <f t="shared" si="178"/>
        <v>0</v>
      </c>
      <c r="AV312" s="76">
        <v>0</v>
      </c>
      <c r="AW312" s="76">
        <v>0</v>
      </c>
      <c r="AX312" s="76">
        <v>0</v>
      </c>
      <c r="AY312" s="76">
        <v>0</v>
      </c>
      <c r="AZ312" s="64">
        <f t="shared" si="179"/>
        <v>0</v>
      </c>
      <c r="BA312" s="76">
        <v>0</v>
      </c>
      <c r="BB312" s="76">
        <v>0</v>
      </c>
      <c r="BC312" s="76">
        <v>0</v>
      </c>
      <c r="BD312" s="64">
        <f t="shared" si="180"/>
        <v>0</v>
      </c>
      <c r="BE312" s="64">
        <f t="shared" si="181"/>
        <v>0</v>
      </c>
      <c r="BF312" s="76">
        <v>0</v>
      </c>
      <c r="BG312" s="76">
        <v>0</v>
      </c>
      <c r="BH312" s="76">
        <v>0</v>
      </c>
      <c r="BI312" s="76">
        <v>0</v>
      </c>
      <c r="BJ312" s="64">
        <f t="shared" si="182"/>
        <v>0</v>
      </c>
      <c r="BK312" s="76">
        <v>0</v>
      </c>
      <c r="BL312" s="76">
        <v>0</v>
      </c>
      <c r="BM312" s="76">
        <v>0</v>
      </c>
      <c r="BN312" s="76">
        <f t="shared" si="183"/>
        <v>0</v>
      </c>
      <c r="BO312" s="76">
        <f t="shared" si="184"/>
        <v>0</v>
      </c>
      <c r="BP312" s="76">
        <v>0</v>
      </c>
      <c r="BQ312" s="76">
        <v>0</v>
      </c>
      <c r="BR312" s="76">
        <v>0</v>
      </c>
      <c r="BS312" s="76">
        <v>0</v>
      </c>
      <c r="BT312" s="64">
        <f t="shared" si="185"/>
        <v>0</v>
      </c>
      <c r="BU312" s="76">
        <v>0</v>
      </c>
      <c r="BV312" s="76">
        <v>0</v>
      </c>
      <c r="BW312" s="76">
        <v>0</v>
      </c>
      <c r="BX312" s="76">
        <f t="shared" si="186"/>
        <v>0</v>
      </c>
      <c r="BY312" s="76">
        <f t="shared" si="187"/>
        <v>0</v>
      </c>
      <c r="BZ312" s="76">
        <f t="shared" si="188"/>
        <v>0</v>
      </c>
      <c r="CA312" s="76">
        <f t="shared" si="189"/>
        <v>0</v>
      </c>
      <c r="CB312" s="76">
        <f t="shared" si="190"/>
        <v>0</v>
      </c>
      <c r="CC312" s="76">
        <f t="shared" si="191"/>
        <v>0</v>
      </c>
      <c r="CD312" s="76">
        <f t="shared" si="192"/>
        <v>0</v>
      </c>
      <c r="CE312" s="76">
        <f t="shared" si="193"/>
        <v>0</v>
      </c>
      <c r="CF312" s="76">
        <f t="shared" si="194"/>
        <v>0</v>
      </c>
      <c r="CG312" s="76">
        <f t="shared" si="195"/>
        <v>0</v>
      </c>
      <c r="CH312" s="76">
        <f t="shared" si="196"/>
        <v>0</v>
      </c>
      <c r="CI312" s="76">
        <v>0</v>
      </c>
      <c r="CJ312" s="76">
        <v>0</v>
      </c>
      <c r="CK312" s="76">
        <v>0</v>
      </c>
      <c r="CL312" s="76">
        <v>0</v>
      </c>
      <c r="CM312" s="64">
        <f t="shared" si="197"/>
        <v>0</v>
      </c>
      <c r="CN312" s="76">
        <v>0</v>
      </c>
      <c r="CO312" s="76">
        <v>0</v>
      </c>
      <c r="CP312" s="76">
        <v>0</v>
      </c>
      <c r="CQ312" s="64">
        <f t="shared" si="198"/>
        <v>0</v>
      </c>
      <c r="CR312" s="64">
        <f t="shared" si="199"/>
        <v>0</v>
      </c>
      <c r="CS312" s="76">
        <v>0</v>
      </c>
      <c r="CT312" s="76">
        <v>0</v>
      </c>
      <c r="CU312" s="76">
        <v>0</v>
      </c>
      <c r="CV312" s="76">
        <v>0</v>
      </c>
      <c r="CW312" s="64">
        <f t="shared" si="200"/>
        <v>0</v>
      </c>
      <c r="CX312" s="76">
        <v>0</v>
      </c>
      <c r="CY312" s="76">
        <v>0</v>
      </c>
      <c r="CZ312" s="76">
        <v>0</v>
      </c>
      <c r="DA312" s="64">
        <f t="shared" si="201"/>
        <v>0</v>
      </c>
      <c r="DB312" s="64">
        <f t="shared" si="202"/>
        <v>0</v>
      </c>
      <c r="DC312" s="76">
        <v>0</v>
      </c>
      <c r="DD312" s="76">
        <v>0</v>
      </c>
      <c r="DE312" s="76">
        <v>0</v>
      </c>
      <c r="DF312" s="76">
        <v>0</v>
      </c>
      <c r="DG312" s="82">
        <f t="shared" si="203"/>
        <v>0</v>
      </c>
      <c r="DH312" s="83">
        <v>0</v>
      </c>
      <c r="DI312" s="83">
        <v>0</v>
      </c>
      <c r="DJ312" s="83">
        <v>0</v>
      </c>
      <c r="DK312" s="67" t="e">
        <f>#REF!+#REF!+#REF!+#REF!</f>
        <v>#REF!</v>
      </c>
      <c r="DL312" s="67" t="e">
        <f>#REF!+#REF!+AK312+BX312</f>
        <v>#REF!</v>
      </c>
      <c r="DM312" s="67" t="e">
        <f>#REF!+#REF!+AL312+BY312</f>
        <v>#REF!</v>
      </c>
      <c r="DN312" s="67" t="e">
        <f>#REF!+#REF!+AM312+BZ312</f>
        <v>#REF!</v>
      </c>
      <c r="DO312" s="67" t="e">
        <f>#REF!+#REF!+AN312+CA312</f>
        <v>#REF!</v>
      </c>
      <c r="DP312" s="67" t="e">
        <f>#REF!+#REF!+AO312+CB312</f>
        <v>#REF!</v>
      </c>
      <c r="DQ312" s="67" t="e">
        <f>#REF!+#REF!+AP312+CC312</f>
        <v>#REF!</v>
      </c>
      <c r="DR312" s="67" t="e">
        <f>#REF!+#REF!+AQ312+CD312</f>
        <v>#REF!</v>
      </c>
      <c r="DS312" s="67" t="e">
        <f>#REF!+#REF!+AR312+CE312</f>
        <v>#REF!</v>
      </c>
      <c r="DT312" s="67" t="e">
        <f>#REF!+#REF!+AS312+CF312</f>
        <v>#REF!</v>
      </c>
      <c r="DU312" s="64" t="e">
        <f>DK312-#REF!</f>
        <v>#REF!</v>
      </c>
      <c r="DV31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2" s="64" t="e">
        <f t="shared" si="204"/>
        <v>#REF!</v>
      </c>
      <c r="DX312" s="64" t="e">
        <f>DN312-Таблица13[[#This Row],[ФОТ20]]</f>
        <v>#REF!</v>
      </c>
      <c r="DY312" s="64" t="e">
        <f>DO312-Таблица13[[#This Row],[ЕСН24]]</f>
        <v>#REF!</v>
      </c>
      <c r="DZ312" s="64" t="e">
        <f t="shared" si="205"/>
        <v>#REF!</v>
      </c>
      <c r="EA31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2" s="64" t="e">
        <f t="shared" si="206"/>
        <v>#REF!</v>
      </c>
      <c r="EC312" s="64" t="e">
        <f t="shared" si="207"/>
        <v>#REF!</v>
      </c>
      <c r="ED312" s="64" t="e">
        <f t="shared" si="208"/>
        <v>#REF!</v>
      </c>
    </row>
    <row r="313" spans="1:134" ht="45" hidden="1">
      <c r="A313" s="70" t="s">
        <v>226</v>
      </c>
      <c r="B313" s="70">
        <v>301</v>
      </c>
      <c r="C313" s="71" t="s">
        <v>227</v>
      </c>
      <c r="D313" s="72" t="s">
        <v>228</v>
      </c>
      <c r="E313" s="73">
        <v>1</v>
      </c>
      <c r="F313" s="74" t="s">
        <v>229</v>
      </c>
      <c r="G313" s="73" t="s">
        <v>247</v>
      </c>
      <c r="H313" s="73" t="s">
        <v>248</v>
      </c>
      <c r="I313" s="73" t="s">
        <v>232</v>
      </c>
      <c r="J313" s="14" t="s">
        <v>1239</v>
      </c>
      <c r="K313" s="75" t="s">
        <v>268</v>
      </c>
      <c r="L313" s="75" t="s">
        <v>290</v>
      </c>
      <c r="M313" s="75" t="s">
        <v>333</v>
      </c>
      <c r="N313" s="75" t="s">
        <v>1240</v>
      </c>
      <c r="O313" s="70"/>
      <c r="P313" s="76" t="s">
        <v>1241</v>
      </c>
      <c r="Q313" s="76" t="s">
        <v>1232</v>
      </c>
      <c r="R313" s="76" t="s">
        <v>1242</v>
      </c>
      <c r="S313" s="76" t="s">
        <v>255</v>
      </c>
      <c r="T313" s="77" t="s">
        <v>248</v>
      </c>
      <c r="U313" s="77" t="s">
        <v>1234</v>
      </c>
      <c r="V313" s="76">
        <v>525.89840000000004</v>
      </c>
      <c r="W313" s="76">
        <v>158.8931</v>
      </c>
      <c r="X313" s="78">
        <v>0</v>
      </c>
      <c r="Y313" s="76">
        <v>0</v>
      </c>
      <c r="Z313" s="76">
        <v>0</v>
      </c>
      <c r="AA313" s="76">
        <v>0</v>
      </c>
      <c r="AB313" s="76">
        <v>1707.3</v>
      </c>
      <c r="AC313" s="76">
        <v>158.8931</v>
      </c>
      <c r="AD313" s="76">
        <v>525.89840000000004</v>
      </c>
      <c r="AE313" s="79">
        <v>0</v>
      </c>
      <c r="AF313" s="79">
        <v>0</v>
      </c>
      <c r="AG313" s="76">
        <v>684.79150000000004</v>
      </c>
      <c r="AH313" s="74">
        <v>43101</v>
      </c>
      <c r="AI313" s="74">
        <v>43465</v>
      </c>
      <c r="AJ313" s="93"/>
      <c r="AK313" s="63">
        <f t="shared" si="168"/>
        <v>138.08760000000001</v>
      </c>
      <c r="AL313" s="63">
        <f t="shared" si="169"/>
        <v>105.1797</v>
      </c>
      <c r="AM313" s="63">
        <f t="shared" si="170"/>
        <v>0</v>
      </c>
      <c r="AN313" s="63">
        <f t="shared" si="171"/>
        <v>0</v>
      </c>
      <c r="AO313" s="63">
        <f t="shared" si="172"/>
        <v>32.907899999999998</v>
      </c>
      <c r="AP313" s="63">
        <f t="shared" si="173"/>
        <v>0</v>
      </c>
      <c r="AQ313" s="63">
        <f t="shared" si="174"/>
        <v>0</v>
      </c>
      <c r="AR313" s="63">
        <f t="shared" si="175"/>
        <v>0</v>
      </c>
      <c r="AS313" s="63">
        <f t="shared" si="176"/>
        <v>0</v>
      </c>
      <c r="AT313" s="64">
        <f t="shared" si="177"/>
        <v>0</v>
      </c>
      <c r="AU313" s="64">
        <f t="shared" si="178"/>
        <v>0</v>
      </c>
      <c r="AV313" s="76">
        <v>0</v>
      </c>
      <c r="AW313" s="76">
        <v>0</v>
      </c>
      <c r="AX313" s="76">
        <v>0</v>
      </c>
      <c r="AY313" s="76">
        <v>0</v>
      </c>
      <c r="AZ313" s="64">
        <f t="shared" si="179"/>
        <v>0</v>
      </c>
      <c r="BA313" s="76">
        <v>0</v>
      </c>
      <c r="BB313" s="76">
        <v>0</v>
      </c>
      <c r="BC313" s="76">
        <v>0</v>
      </c>
      <c r="BD313" s="64">
        <f t="shared" si="180"/>
        <v>0</v>
      </c>
      <c r="BE313" s="64">
        <f t="shared" si="181"/>
        <v>0</v>
      </c>
      <c r="BF313" s="76">
        <v>0</v>
      </c>
      <c r="BG313" s="76">
        <v>0</v>
      </c>
      <c r="BH313" s="76">
        <v>0</v>
      </c>
      <c r="BI313" s="76">
        <v>0</v>
      </c>
      <c r="BJ313" s="64">
        <f t="shared" si="182"/>
        <v>0</v>
      </c>
      <c r="BK313" s="76">
        <v>0</v>
      </c>
      <c r="BL313" s="76">
        <v>0</v>
      </c>
      <c r="BM313" s="76">
        <v>0</v>
      </c>
      <c r="BN313" s="76">
        <f t="shared" si="183"/>
        <v>138.08760000000001</v>
      </c>
      <c r="BO313" s="76">
        <f t="shared" si="184"/>
        <v>138.08760000000001</v>
      </c>
      <c r="BP313" s="76">
        <v>105.1797</v>
      </c>
      <c r="BQ313" s="76">
        <v>0</v>
      </c>
      <c r="BR313" s="76">
        <v>0</v>
      </c>
      <c r="BS313" s="76">
        <v>32.907899999999998</v>
      </c>
      <c r="BT313" s="64">
        <f t="shared" si="185"/>
        <v>0</v>
      </c>
      <c r="BU313" s="76">
        <v>0</v>
      </c>
      <c r="BV313" s="76">
        <v>0</v>
      </c>
      <c r="BW313" s="76">
        <v>0</v>
      </c>
      <c r="BX313" s="76">
        <f t="shared" si="186"/>
        <v>270.529</v>
      </c>
      <c r="BY313" s="76">
        <f t="shared" si="187"/>
        <v>210.35939999999999</v>
      </c>
      <c r="BZ313" s="76">
        <f t="shared" si="188"/>
        <v>0</v>
      </c>
      <c r="CA313" s="76">
        <f t="shared" si="189"/>
        <v>0</v>
      </c>
      <c r="CB313" s="76">
        <f t="shared" si="190"/>
        <v>60.169600000000003</v>
      </c>
      <c r="CC313" s="76">
        <f t="shared" si="191"/>
        <v>0</v>
      </c>
      <c r="CD313" s="76">
        <f t="shared" si="192"/>
        <v>0</v>
      </c>
      <c r="CE313" s="76">
        <f t="shared" si="193"/>
        <v>0</v>
      </c>
      <c r="CF313" s="76">
        <f t="shared" si="194"/>
        <v>0</v>
      </c>
      <c r="CG313" s="76">
        <f t="shared" si="195"/>
        <v>0</v>
      </c>
      <c r="CH313" s="76">
        <f t="shared" si="196"/>
        <v>0</v>
      </c>
      <c r="CI313" s="76">
        <v>0</v>
      </c>
      <c r="CJ313" s="76">
        <v>0</v>
      </c>
      <c r="CK313" s="76">
        <v>0</v>
      </c>
      <c r="CL313" s="76">
        <v>0</v>
      </c>
      <c r="CM313" s="64">
        <f t="shared" si="197"/>
        <v>0</v>
      </c>
      <c r="CN313" s="76">
        <v>0</v>
      </c>
      <c r="CO313" s="76">
        <v>0</v>
      </c>
      <c r="CP313" s="76">
        <v>0</v>
      </c>
      <c r="CQ313" s="64">
        <f t="shared" si="198"/>
        <v>138.08760000000001</v>
      </c>
      <c r="CR313" s="64">
        <f t="shared" si="199"/>
        <v>138.08760000000001</v>
      </c>
      <c r="CS313" s="76">
        <v>105.1797</v>
      </c>
      <c r="CT313" s="76">
        <v>0</v>
      </c>
      <c r="CU313" s="76">
        <v>0</v>
      </c>
      <c r="CV313" s="76">
        <v>32.907899999999998</v>
      </c>
      <c r="CW313" s="64">
        <f t="shared" si="200"/>
        <v>0</v>
      </c>
      <c r="CX313" s="76">
        <v>0</v>
      </c>
      <c r="CY313" s="76">
        <v>0</v>
      </c>
      <c r="CZ313" s="76">
        <v>0</v>
      </c>
      <c r="DA313" s="64">
        <f t="shared" si="201"/>
        <v>132.44139999999999</v>
      </c>
      <c r="DB313" s="64">
        <f t="shared" si="202"/>
        <v>132.44139999999999</v>
      </c>
      <c r="DC313" s="76">
        <v>105.1797</v>
      </c>
      <c r="DD313" s="76">
        <v>0</v>
      </c>
      <c r="DE313" s="76">
        <v>0</v>
      </c>
      <c r="DF313" s="76">
        <v>27.261700000000001</v>
      </c>
      <c r="DG313" s="82">
        <f t="shared" si="203"/>
        <v>0</v>
      </c>
      <c r="DH313" s="83">
        <v>0</v>
      </c>
      <c r="DI313" s="83">
        <v>0</v>
      </c>
      <c r="DJ313" s="83">
        <v>0</v>
      </c>
      <c r="DK313" s="67" t="e">
        <f>#REF!+#REF!+#REF!+#REF!</f>
        <v>#REF!</v>
      </c>
      <c r="DL313" s="67" t="e">
        <f>#REF!+#REF!+AK313+BX313</f>
        <v>#REF!</v>
      </c>
      <c r="DM313" s="67" t="e">
        <f>#REF!+#REF!+AL313+BY313</f>
        <v>#REF!</v>
      </c>
      <c r="DN313" s="67" t="e">
        <f>#REF!+#REF!+AM313+BZ313</f>
        <v>#REF!</v>
      </c>
      <c r="DO313" s="67" t="e">
        <f>#REF!+#REF!+AN313+CA313</f>
        <v>#REF!</v>
      </c>
      <c r="DP313" s="67" t="e">
        <f>#REF!+#REF!+AO313+CB313</f>
        <v>#REF!</v>
      </c>
      <c r="DQ313" s="67" t="e">
        <f>#REF!+#REF!+AP313+CC313</f>
        <v>#REF!</v>
      </c>
      <c r="DR313" s="67" t="e">
        <f>#REF!+#REF!+AQ313+CD313</f>
        <v>#REF!</v>
      </c>
      <c r="DS313" s="67" t="e">
        <f>#REF!+#REF!+AR313+CE313</f>
        <v>#REF!</v>
      </c>
      <c r="DT313" s="67" t="e">
        <f>#REF!+#REF!+AS313+CF313</f>
        <v>#REF!</v>
      </c>
      <c r="DU313" s="64" t="e">
        <f>DK313-#REF!</f>
        <v>#REF!</v>
      </c>
      <c r="DV31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3" s="64" t="e">
        <f t="shared" si="204"/>
        <v>#REF!</v>
      </c>
      <c r="DX313" s="64" t="e">
        <f>DN313-Таблица13[[#This Row],[ФОТ20]]</f>
        <v>#REF!</v>
      </c>
      <c r="DY313" s="64" t="e">
        <f>DO313-Таблица13[[#This Row],[ЕСН24]]</f>
        <v>#REF!</v>
      </c>
      <c r="DZ313" s="64" t="e">
        <f t="shared" si="205"/>
        <v>#REF!</v>
      </c>
      <c r="EA31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3" s="64" t="e">
        <f t="shared" si="206"/>
        <v>#REF!</v>
      </c>
      <c r="EC313" s="64" t="e">
        <f t="shared" si="207"/>
        <v>#REF!</v>
      </c>
      <c r="ED313" s="64" t="e">
        <f t="shared" si="208"/>
        <v>#REF!</v>
      </c>
    </row>
    <row r="314" spans="1:134" ht="45" hidden="1">
      <c r="A314" s="70" t="s">
        <v>226</v>
      </c>
      <c r="B314" s="70">
        <v>302</v>
      </c>
      <c r="C314" s="71" t="s">
        <v>227</v>
      </c>
      <c r="D314" s="72" t="s">
        <v>228</v>
      </c>
      <c r="E314" s="73">
        <v>1</v>
      </c>
      <c r="F314" s="74" t="s">
        <v>229</v>
      </c>
      <c r="G314" s="73" t="s">
        <v>247</v>
      </c>
      <c r="H314" s="73" t="s">
        <v>248</v>
      </c>
      <c r="I314" s="73" t="s">
        <v>232</v>
      </c>
      <c r="J314" s="14" t="s">
        <v>301</v>
      </c>
      <c r="K314" s="75" t="s">
        <v>258</v>
      </c>
      <c r="L314" s="75" t="s">
        <v>259</v>
      </c>
      <c r="M314" s="75" t="s">
        <v>250</v>
      </c>
      <c r="N314" s="75" t="s">
        <v>1230</v>
      </c>
      <c r="O314" s="70"/>
      <c r="P314" s="76" t="s">
        <v>1243</v>
      </c>
      <c r="Q314" s="76" t="s">
        <v>1232</v>
      </c>
      <c r="R314" s="76" t="s">
        <v>1244</v>
      </c>
      <c r="S314" s="76" t="s">
        <v>255</v>
      </c>
      <c r="T314" s="77" t="s">
        <v>248</v>
      </c>
      <c r="U314" s="77" t="s">
        <v>1234</v>
      </c>
      <c r="V314" s="76">
        <v>455.78890000000001</v>
      </c>
      <c r="W314" s="76">
        <v>71.655900000000003</v>
      </c>
      <c r="X314" s="78">
        <v>0</v>
      </c>
      <c r="Y314" s="76">
        <v>0</v>
      </c>
      <c r="Z314" s="76">
        <v>0</v>
      </c>
      <c r="AA314" s="76">
        <v>0</v>
      </c>
      <c r="AB314" s="76">
        <v>1428.7</v>
      </c>
      <c r="AC314" s="76">
        <v>71.655900000000003</v>
      </c>
      <c r="AD314" s="76">
        <v>455.78890000000001</v>
      </c>
      <c r="AE314" s="79">
        <v>0</v>
      </c>
      <c r="AF314" s="79">
        <v>0</v>
      </c>
      <c r="AG314" s="76">
        <v>527.44489999999996</v>
      </c>
      <c r="AH314" s="74">
        <v>43101</v>
      </c>
      <c r="AI314" s="74">
        <v>43465</v>
      </c>
      <c r="AJ314" s="93"/>
      <c r="AK314" s="63">
        <f t="shared" si="168"/>
        <v>0</v>
      </c>
      <c r="AL314" s="63">
        <f t="shared" si="169"/>
        <v>0</v>
      </c>
      <c r="AM314" s="63">
        <f t="shared" si="170"/>
        <v>0</v>
      </c>
      <c r="AN314" s="63">
        <f t="shared" si="171"/>
        <v>0</v>
      </c>
      <c r="AO314" s="63">
        <f t="shared" si="172"/>
        <v>0</v>
      </c>
      <c r="AP314" s="63">
        <f t="shared" si="173"/>
        <v>0</v>
      </c>
      <c r="AQ314" s="63">
        <f t="shared" si="174"/>
        <v>0</v>
      </c>
      <c r="AR314" s="63">
        <f t="shared" si="175"/>
        <v>0</v>
      </c>
      <c r="AS314" s="63">
        <f t="shared" si="176"/>
        <v>0</v>
      </c>
      <c r="AT314" s="64">
        <f t="shared" si="177"/>
        <v>0</v>
      </c>
      <c r="AU314" s="64">
        <f t="shared" si="178"/>
        <v>0</v>
      </c>
      <c r="AV314" s="76">
        <v>0</v>
      </c>
      <c r="AW314" s="76">
        <v>0</v>
      </c>
      <c r="AX314" s="76">
        <v>0</v>
      </c>
      <c r="AY314" s="76">
        <v>0</v>
      </c>
      <c r="AZ314" s="64">
        <f t="shared" si="179"/>
        <v>0</v>
      </c>
      <c r="BA314" s="76">
        <v>0</v>
      </c>
      <c r="BB314" s="76">
        <v>0</v>
      </c>
      <c r="BC314" s="76">
        <v>0</v>
      </c>
      <c r="BD314" s="64">
        <f t="shared" si="180"/>
        <v>0</v>
      </c>
      <c r="BE314" s="64">
        <f t="shared" si="181"/>
        <v>0</v>
      </c>
      <c r="BF314" s="76">
        <v>0</v>
      </c>
      <c r="BG314" s="76">
        <v>0</v>
      </c>
      <c r="BH314" s="76">
        <v>0</v>
      </c>
      <c r="BI314" s="76">
        <v>0</v>
      </c>
      <c r="BJ314" s="64">
        <f t="shared" si="182"/>
        <v>0</v>
      </c>
      <c r="BK314" s="76">
        <v>0</v>
      </c>
      <c r="BL314" s="76">
        <v>0</v>
      </c>
      <c r="BM314" s="76">
        <v>0</v>
      </c>
      <c r="BN314" s="76">
        <f t="shared" si="183"/>
        <v>0</v>
      </c>
      <c r="BO314" s="76">
        <f t="shared" si="184"/>
        <v>0</v>
      </c>
      <c r="BP314" s="76">
        <v>0</v>
      </c>
      <c r="BQ314" s="76">
        <v>0</v>
      </c>
      <c r="BR314" s="76">
        <v>0</v>
      </c>
      <c r="BS314" s="76">
        <v>0</v>
      </c>
      <c r="BT314" s="64">
        <f t="shared" si="185"/>
        <v>0</v>
      </c>
      <c r="BU314" s="76">
        <v>0</v>
      </c>
      <c r="BV314" s="76">
        <v>0</v>
      </c>
      <c r="BW314" s="76">
        <v>0</v>
      </c>
      <c r="BX314" s="76">
        <f t="shared" si="186"/>
        <v>0</v>
      </c>
      <c r="BY314" s="76">
        <f t="shared" si="187"/>
        <v>0</v>
      </c>
      <c r="BZ314" s="76">
        <f t="shared" si="188"/>
        <v>0</v>
      </c>
      <c r="CA314" s="76">
        <f t="shared" si="189"/>
        <v>0</v>
      </c>
      <c r="CB314" s="76">
        <f t="shared" si="190"/>
        <v>0</v>
      </c>
      <c r="CC314" s="76">
        <f t="shared" si="191"/>
        <v>0</v>
      </c>
      <c r="CD314" s="76">
        <f t="shared" si="192"/>
        <v>0</v>
      </c>
      <c r="CE314" s="76">
        <f t="shared" si="193"/>
        <v>0</v>
      </c>
      <c r="CF314" s="76">
        <f t="shared" si="194"/>
        <v>0</v>
      </c>
      <c r="CG314" s="76">
        <f t="shared" si="195"/>
        <v>0</v>
      </c>
      <c r="CH314" s="76">
        <f t="shared" si="196"/>
        <v>0</v>
      </c>
      <c r="CI314" s="76">
        <v>0</v>
      </c>
      <c r="CJ314" s="76">
        <v>0</v>
      </c>
      <c r="CK314" s="76">
        <v>0</v>
      </c>
      <c r="CL314" s="76">
        <v>0</v>
      </c>
      <c r="CM314" s="64">
        <f t="shared" si="197"/>
        <v>0</v>
      </c>
      <c r="CN314" s="76">
        <v>0</v>
      </c>
      <c r="CO314" s="76">
        <v>0</v>
      </c>
      <c r="CP314" s="76">
        <v>0</v>
      </c>
      <c r="CQ314" s="64">
        <f t="shared" si="198"/>
        <v>0</v>
      </c>
      <c r="CR314" s="64">
        <f t="shared" si="199"/>
        <v>0</v>
      </c>
      <c r="CS314" s="76">
        <v>0</v>
      </c>
      <c r="CT314" s="76">
        <v>0</v>
      </c>
      <c r="CU314" s="76">
        <v>0</v>
      </c>
      <c r="CV314" s="76">
        <v>0</v>
      </c>
      <c r="CW314" s="64">
        <f t="shared" si="200"/>
        <v>0</v>
      </c>
      <c r="CX314" s="76">
        <v>0</v>
      </c>
      <c r="CY314" s="76">
        <v>0</v>
      </c>
      <c r="CZ314" s="76">
        <v>0</v>
      </c>
      <c r="DA314" s="64">
        <f t="shared" si="201"/>
        <v>0</v>
      </c>
      <c r="DB314" s="64">
        <f t="shared" si="202"/>
        <v>0</v>
      </c>
      <c r="DC314" s="76">
        <v>0</v>
      </c>
      <c r="DD314" s="76">
        <v>0</v>
      </c>
      <c r="DE314" s="76">
        <v>0</v>
      </c>
      <c r="DF314" s="76">
        <v>0</v>
      </c>
      <c r="DG314" s="82">
        <f t="shared" si="203"/>
        <v>0</v>
      </c>
      <c r="DH314" s="83">
        <v>0</v>
      </c>
      <c r="DI314" s="83">
        <v>0</v>
      </c>
      <c r="DJ314" s="83">
        <v>0</v>
      </c>
      <c r="DK314" s="67" t="e">
        <f>#REF!+#REF!+#REF!+#REF!</f>
        <v>#REF!</v>
      </c>
      <c r="DL314" s="67" t="e">
        <f>#REF!+#REF!+AK314+BX314</f>
        <v>#REF!</v>
      </c>
      <c r="DM314" s="67" t="e">
        <f>#REF!+#REF!+AL314+BY314</f>
        <v>#REF!</v>
      </c>
      <c r="DN314" s="67" t="e">
        <f>#REF!+#REF!+AM314+BZ314</f>
        <v>#REF!</v>
      </c>
      <c r="DO314" s="67" t="e">
        <f>#REF!+#REF!+AN314+CA314</f>
        <v>#REF!</v>
      </c>
      <c r="DP314" s="67" t="e">
        <f>#REF!+#REF!+AO314+CB314</f>
        <v>#REF!</v>
      </c>
      <c r="DQ314" s="67" t="e">
        <f>#REF!+#REF!+AP314+CC314</f>
        <v>#REF!</v>
      </c>
      <c r="DR314" s="67" t="e">
        <f>#REF!+#REF!+AQ314+CD314</f>
        <v>#REF!</v>
      </c>
      <c r="DS314" s="67" t="e">
        <f>#REF!+#REF!+AR314+CE314</f>
        <v>#REF!</v>
      </c>
      <c r="DT314" s="67" t="e">
        <f>#REF!+#REF!+AS314+CF314</f>
        <v>#REF!</v>
      </c>
      <c r="DU314" s="64" t="e">
        <f>DK314-#REF!</f>
        <v>#REF!</v>
      </c>
      <c r="DV31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4" s="64" t="e">
        <f t="shared" si="204"/>
        <v>#REF!</v>
      </c>
      <c r="DX314" s="64" t="e">
        <f>DN314-Таблица13[[#This Row],[ФОТ20]]</f>
        <v>#REF!</v>
      </c>
      <c r="DY314" s="64" t="e">
        <f>DO314-Таблица13[[#This Row],[ЕСН24]]</f>
        <v>#REF!</v>
      </c>
      <c r="DZ314" s="64" t="e">
        <f t="shared" si="205"/>
        <v>#REF!</v>
      </c>
      <c r="EA31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4" s="64" t="e">
        <f t="shared" si="206"/>
        <v>#REF!</v>
      </c>
      <c r="EC314" s="64" t="e">
        <f t="shared" si="207"/>
        <v>#REF!</v>
      </c>
      <c r="ED314" s="64" t="e">
        <f t="shared" si="208"/>
        <v>#REF!</v>
      </c>
    </row>
    <row r="315" spans="1:134" ht="45" hidden="1">
      <c r="A315" s="70" t="s">
        <v>226</v>
      </c>
      <c r="B315" s="70">
        <v>303</v>
      </c>
      <c r="C315" s="71" t="s">
        <v>227</v>
      </c>
      <c r="D315" s="72" t="s">
        <v>228</v>
      </c>
      <c r="E315" s="73">
        <v>1</v>
      </c>
      <c r="F315" s="74" t="s">
        <v>229</v>
      </c>
      <c r="G315" s="73" t="s">
        <v>247</v>
      </c>
      <c r="H315" s="73" t="s">
        <v>248</v>
      </c>
      <c r="I315" s="73" t="s">
        <v>232</v>
      </c>
      <c r="J315" s="14" t="s">
        <v>1239</v>
      </c>
      <c r="K315" s="75" t="s">
        <v>268</v>
      </c>
      <c r="L315" s="75" t="s">
        <v>290</v>
      </c>
      <c r="M315" s="75" t="s">
        <v>333</v>
      </c>
      <c r="N315" s="75" t="s">
        <v>1240</v>
      </c>
      <c r="O315" s="70"/>
      <c r="P315" s="76" t="s">
        <v>1245</v>
      </c>
      <c r="Q315" s="76" t="s">
        <v>1232</v>
      </c>
      <c r="R315" s="76" t="s">
        <v>1246</v>
      </c>
      <c r="S315" s="76" t="s">
        <v>255</v>
      </c>
      <c r="T315" s="77" t="s">
        <v>248</v>
      </c>
      <c r="U315" s="77" t="s">
        <v>1234</v>
      </c>
      <c r="V315" s="76">
        <v>394.48789999999997</v>
      </c>
      <c r="W315" s="76">
        <v>70.764700000000005</v>
      </c>
      <c r="X315" s="78">
        <v>0</v>
      </c>
      <c r="Y315" s="76">
        <v>0</v>
      </c>
      <c r="Z315" s="76">
        <v>0</v>
      </c>
      <c r="AA315" s="76">
        <v>0</v>
      </c>
      <c r="AB315" s="76">
        <v>1263.3420000000001</v>
      </c>
      <c r="AC315" s="76">
        <v>70.764700000000005</v>
      </c>
      <c r="AD315" s="76">
        <v>394.48789999999997</v>
      </c>
      <c r="AE315" s="79">
        <v>0</v>
      </c>
      <c r="AF315" s="79">
        <v>0</v>
      </c>
      <c r="AG315" s="76">
        <v>465.25259999999997</v>
      </c>
      <c r="AH315" s="74">
        <v>43101</v>
      </c>
      <c r="AI315" s="74">
        <v>43465</v>
      </c>
      <c r="AJ315" s="93"/>
      <c r="AK315" s="63">
        <f t="shared" si="168"/>
        <v>0</v>
      </c>
      <c r="AL315" s="63">
        <f t="shared" si="169"/>
        <v>0</v>
      </c>
      <c r="AM315" s="63">
        <f t="shared" si="170"/>
        <v>0</v>
      </c>
      <c r="AN315" s="63">
        <f t="shared" si="171"/>
        <v>0</v>
      </c>
      <c r="AO315" s="63">
        <f t="shared" si="172"/>
        <v>0</v>
      </c>
      <c r="AP315" s="63">
        <f t="shared" si="173"/>
        <v>0</v>
      </c>
      <c r="AQ315" s="63">
        <f t="shared" si="174"/>
        <v>0</v>
      </c>
      <c r="AR315" s="63">
        <f t="shared" si="175"/>
        <v>0</v>
      </c>
      <c r="AS315" s="63">
        <f t="shared" si="176"/>
        <v>0</v>
      </c>
      <c r="AT315" s="64">
        <f t="shared" si="177"/>
        <v>0</v>
      </c>
      <c r="AU315" s="64">
        <f t="shared" si="178"/>
        <v>0</v>
      </c>
      <c r="AV315" s="76">
        <v>0</v>
      </c>
      <c r="AW315" s="76">
        <v>0</v>
      </c>
      <c r="AX315" s="76">
        <v>0</v>
      </c>
      <c r="AY315" s="76">
        <v>0</v>
      </c>
      <c r="AZ315" s="64">
        <f t="shared" si="179"/>
        <v>0</v>
      </c>
      <c r="BA315" s="76">
        <v>0</v>
      </c>
      <c r="BB315" s="76">
        <v>0</v>
      </c>
      <c r="BC315" s="76">
        <v>0</v>
      </c>
      <c r="BD315" s="64">
        <f t="shared" si="180"/>
        <v>0</v>
      </c>
      <c r="BE315" s="64">
        <f t="shared" si="181"/>
        <v>0</v>
      </c>
      <c r="BF315" s="76">
        <v>0</v>
      </c>
      <c r="BG315" s="76">
        <v>0</v>
      </c>
      <c r="BH315" s="76">
        <v>0</v>
      </c>
      <c r="BI315" s="76">
        <v>0</v>
      </c>
      <c r="BJ315" s="64">
        <f t="shared" si="182"/>
        <v>0</v>
      </c>
      <c r="BK315" s="76">
        <v>0</v>
      </c>
      <c r="BL315" s="76">
        <v>0</v>
      </c>
      <c r="BM315" s="76">
        <v>0</v>
      </c>
      <c r="BN315" s="76">
        <f t="shared" si="183"/>
        <v>0</v>
      </c>
      <c r="BO315" s="76">
        <f t="shared" si="184"/>
        <v>0</v>
      </c>
      <c r="BP315" s="76">
        <v>0</v>
      </c>
      <c r="BQ315" s="76">
        <v>0</v>
      </c>
      <c r="BR315" s="76">
        <v>0</v>
      </c>
      <c r="BS315" s="76">
        <v>0</v>
      </c>
      <c r="BT315" s="64">
        <f t="shared" si="185"/>
        <v>0</v>
      </c>
      <c r="BU315" s="76">
        <v>0</v>
      </c>
      <c r="BV315" s="76">
        <v>0</v>
      </c>
      <c r="BW315" s="76">
        <v>0</v>
      </c>
      <c r="BX315" s="76">
        <f t="shared" si="186"/>
        <v>279.1515</v>
      </c>
      <c r="BY315" s="76">
        <f t="shared" si="187"/>
        <v>236.69279999999998</v>
      </c>
      <c r="BZ315" s="76">
        <f t="shared" si="188"/>
        <v>0</v>
      </c>
      <c r="CA315" s="76">
        <f t="shared" si="189"/>
        <v>0</v>
      </c>
      <c r="CB315" s="76">
        <f t="shared" si="190"/>
        <v>42.458699999999993</v>
      </c>
      <c r="CC315" s="76">
        <f t="shared" si="191"/>
        <v>0</v>
      </c>
      <c r="CD315" s="76">
        <f t="shared" si="192"/>
        <v>0</v>
      </c>
      <c r="CE315" s="76">
        <f t="shared" si="193"/>
        <v>0</v>
      </c>
      <c r="CF315" s="76">
        <f t="shared" si="194"/>
        <v>0</v>
      </c>
      <c r="CG315" s="76">
        <f t="shared" si="195"/>
        <v>93.0505</v>
      </c>
      <c r="CH315" s="76">
        <f t="shared" si="196"/>
        <v>93.0505</v>
      </c>
      <c r="CI315" s="76">
        <v>78.897599999999997</v>
      </c>
      <c r="CJ315" s="76">
        <v>0</v>
      </c>
      <c r="CK315" s="76">
        <v>0</v>
      </c>
      <c r="CL315" s="76">
        <v>14.152899999999999</v>
      </c>
      <c r="CM315" s="64">
        <f t="shared" si="197"/>
        <v>0</v>
      </c>
      <c r="CN315" s="76">
        <v>0</v>
      </c>
      <c r="CO315" s="76">
        <v>0</v>
      </c>
      <c r="CP315" s="76">
        <v>0</v>
      </c>
      <c r="CQ315" s="64">
        <f t="shared" si="198"/>
        <v>93.0505</v>
      </c>
      <c r="CR315" s="64">
        <f t="shared" si="199"/>
        <v>93.0505</v>
      </c>
      <c r="CS315" s="76">
        <v>78.897599999999997</v>
      </c>
      <c r="CT315" s="76">
        <v>0</v>
      </c>
      <c r="CU315" s="76">
        <v>0</v>
      </c>
      <c r="CV315" s="76">
        <v>14.152899999999999</v>
      </c>
      <c r="CW315" s="64">
        <f t="shared" si="200"/>
        <v>0</v>
      </c>
      <c r="CX315" s="76">
        <v>0</v>
      </c>
      <c r="CY315" s="76">
        <v>0</v>
      </c>
      <c r="CZ315" s="76">
        <v>0</v>
      </c>
      <c r="DA315" s="64">
        <f t="shared" si="201"/>
        <v>93.0505</v>
      </c>
      <c r="DB315" s="64">
        <f t="shared" si="202"/>
        <v>93.0505</v>
      </c>
      <c r="DC315" s="76">
        <v>78.897599999999997</v>
      </c>
      <c r="DD315" s="76">
        <v>0</v>
      </c>
      <c r="DE315" s="76">
        <v>0</v>
      </c>
      <c r="DF315" s="76">
        <v>14.152899999999999</v>
      </c>
      <c r="DG315" s="82">
        <f t="shared" si="203"/>
        <v>0</v>
      </c>
      <c r="DH315" s="83">
        <v>0</v>
      </c>
      <c r="DI315" s="83">
        <v>0</v>
      </c>
      <c r="DJ315" s="83">
        <v>0</v>
      </c>
      <c r="DK315" s="67" t="e">
        <f>#REF!+#REF!+#REF!+#REF!</f>
        <v>#REF!</v>
      </c>
      <c r="DL315" s="67" t="e">
        <f>#REF!+#REF!+AK315+BX315</f>
        <v>#REF!</v>
      </c>
      <c r="DM315" s="67" t="e">
        <f>#REF!+#REF!+AL315+BY315</f>
        <v>#REF!</v>
      </c>
      <c r="DN315" s="67" t="e">
        <f>#REF!+#REF!+AM315+BZ315</f>
        <v>#REF!</v>
      </c>
      <c r="DO315" s="67" t="e">
        <f>#REF!+#REF!+AN315+CA315</f>
        <v>#REF!</v>
      </c>
      <c r="DP315" s="67" t="e">
        <f>#REF!+#REF!+AO315+CB315</f>
        <v>#REF!</v>
      </c>
      <c r="DQ315" s="67" t="e">
        <f>#REF!+#REF!+AP315+CC315</f>
        <v>#REF!</v>
      </c>
      <c r="DR315" s="67" t="e">
        <f>#REF!+#REF!+AQ315+CD315</f>
        <v>#REF!</v>
      </c>
      <c r="DS315" s="67" t="e">
        <f>#REF!+#REF!+AR315+CE315</f>
        <v>#REF!</v>
      </c>
      <c r="DT315" s="67" t="e">
        <f>#REF!+#REF!+AS315+CF315</f>
        <v>#REF!</v>
      </c>
      <c r="DU315" s="64" t="e">
        <f>DK315-#REF!</f>
        <v>#REF!</v>
      </c>
      <c r="DV31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5" s="64" t="e">
        <f t="shared" si="204"/>
        <v>#REF!</v>
      </c>
      <c r="DX315" s="64" t="e">
        <f>DN315-Таблица13[[#This Row],[ФОТ20]]</f>
        <v>#REF!</v>
      </c>
      <c r="DY315" s="64" t="e">
        <f>DO315-Таблица13[[#This Row],[ЕСН24]]</f>
        <v>#REF!</v>
      </c>
      <c r="DZ315" s="64" t="e">
        <f t="shared" si="205"/>
        <v>#REF!</v>
      </c>
      <c r="EA31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5" s="64" t="e">
        <f t="shared" si="206"/>
        <v>#REF!</v>
      </c>
      <c r="EC315" s="64" t="e">
        <f t="shared" si="207"/>
        <v>#REF!</v>
      </c>
      <c r="ED315" s="64" t="e">
        <f t="shared" si="208"/>
        <v>#REF!</v>
      </c>
    </row>
    <row r="316" spans="1:134" ht="45" hidden="1">
      <c r="A316" s="70" t="s">
        <v>226</v>
      </c>
      <c r="B316" s="70">
        <v>304</v>
      </c>
      <c r="C316" s="71" t="s">
        <v>227</v>
      </c>
      <c r="D316" s="72" t="s">
        <v>228</v>
      </c>
      <c r="E316" s="73">
        <v>1</v>
      </c>
      <c r="F316" s="74" t="s">
        <v>229</v>
      </c>
      <c r="G316" s="73" t="s">
        <v>247</v>
      </c>
      <c r="H316" s="73" t="s">
        <v>248</v>
      </c>
      <c r="I316" s="73" t="s">
        <v>232</v>
      </c>
      <c r="J316" s="14" t="s">
        <v>368</v>
      </c>
      <c r="K316" s="75" t="s">
        <v>234</v>
      </c>
      <c r="L316" s="75" t="s">
        <v>235</v>
      </c>
      <c r="M316" s="75" t="s">
        <v>250</v>
      </c>
      <c r="N316" s="75" t="s">
        <v>1230</v>
      </c>
      <c r="O316" s="70"/>
      <c r="P316" s="76" t="s">
        <v>1247</v>
      </c>
      <c r="Q316" s="76" t="s">
        <v>1232</v>
      </c>
      <c r="R316" s="76" t="s">
        <v>1248</v>
      </c>
      <c r="S316" s="76" t="s">
        <v>255</v>
      </c>
      <c r="T316" s="77" t="s">
        <v>248</v>
      </c>
      <c r="U316" s="77" t="s">
        <v>1234</v>
      </c>
      <c r="V316" s="76">
        <v>504.18280000000004</v>
      </c>
      <c r="W316" s="76">
        <v>71.953900000000004</v>
      </c>
      <c r="X316" s="78">
        <v>0</v>
      </c>
      <c r="Y316" s="76">
        <v>0</v>
      </c>
      <c r="Z316" s="76">
        <v>0</v>
      </c>
      <c r="AA316" s="76">
        <v>0</v>
      </c>
      <c r="AB316" s="76">
        <v>1603.2</v>
      </c>
      <c r="AC316" s="76">
        <v>71.953900000000004</v>
      </c>
      <c r="AD316" s="76">
        <v>504.18280000000004</v>
      </c>
      <c r="AE316" s="79">
        <v>0</v>
      </c>
      <c r="AF316" s="79">
        <v>0</v>
      </c>
      <c r="AG316" s="76">
        <v>576.13670000000002</v>
      </c>
      <c r="AH316" s="74">
        <v>43160</v>
      </c>
      <c r="AI316" s="74">
        <v>43220</v>
      </c>
      <c r="AJ316" s="93"/>
      <c r="AK316" s="63">
        <f t="shared" si="168"/>
        <v>0</v>
      </c>
      <c r="AL316" s="63">
        <f t="shared" si="169"/>
        <v>0</v>
      </c>
      <c r="AM316" s="63">
        <f t="shared" si="170"/>
        <v>0</v>
      </c>
      <c r="AN316" s="63">
        <f t="shared" si="171"/>
        <v>0</v>
      </c>
      <c r="AO316" s="63">
        <f t="shared" si="172"/>
        <v>0</v>
      </c>
      <c r="AP316" s="63">
        <f t="shared" si="173"/>
        <v>0</v>
      </c>
      <c r="AQ316" s="63">
        <f t="shared" si="174"/>
        <v>0</v>
      </c>
      <c r="AR316" s="63">
        <f t="shared" si="175"/>
        <v>0</v>
      </c>
      <c r="AS316" s="63">
        <f t="shared" si="176"/>
        <v>0</v>
      </c>
      <c r="AT316" s="64">
        <f t="shared" si="177"/>
        <v>0</v>
      </c>
      <c r="AU316" s="64">
        <f t="shared" si="178"/>
        <v>0</v>
      </c>
      <c r="AV316" s="76">
        <v>0</v>
      </c>
      <c r="AW316" s="76">
        <v>0</v>
      </c>
      <c r="AX316" s="76">
        <v>0</v>
      </c>
      <c r="AY316" s="76">
        <v>0</v>
      </c>
      <c r="AZ316" s="64">
        <f t="shared" si="179"/>
        <v>0</v>
      </c>
      <c r="BA316" s="76">
        <v>0</v>
      </c>
      <c r="BB316" s="76">
        <v>0</v>
      </c>
      <c r="BC316" s="76">
        <v>0</v>
      </c>
      <c r="BD316" s="64">
        <f t="shared" si="180"/>
        <v>0</v>
      </c>
      <c r="BE316" s="64">
        <f t="shared" si="181"/>
        <v>0</v>
      </c>
      <c r="BF316" s="76">
        <v>0</v>
      </c>
      <c r="BG316" s="76">
        <v>0</v>
      </c>
      <c r="BH316" s="76">
        <v>0</v>
      </c>
      <c r="BI316" s="76">
        <v>0</v>
      </c>
      <c r="BJ316" s="64">
        <f t="shared" si="182"/>
        <v>0</v>
      </c>
      <c r="BK316" s="76">
        <v>0</v>
      </c>
      <c r="BL316" s="76">
        <v>0</v>
      </c>
      <c r="BM316" s="76">
        <v>0</v>
      </c>
      <c r="BN316" s="76">
        <f t="shared" si="183"/>
        <v>0</v>
      </c>
      <c r="BO316" s="76">
        <f t="shared" si="184"/>
        <v>0</v>
      </c>
      <c r="BP316" s="76">
        <v>0</v>
      </c>
      <c r="BQ316" s="76">
        <v>0</v>
      </c>
      <c r="BR316" s="76">
        <v>0</v>
      </c>
      <c r="BS316" s="76">
        <v>0</v>
      </c>
      <c r="BT316" s="64">
        <f t="shared" si="185"/>
        <v>0</v>
      </c>
      <c r="BU316" s="76">
        <v>0</v>
      </c>
      <c r="BV316" s="76">
        <v>0</v>
      </c>
      <c r="BW316" s="76">
        <v>0</v>
      </c>
      <c r="BX316" s="76">
        <f t="shared" si="186"/>
        <v>0</v>
      </c>
      <c r="BY316" s="76">
        <f t="shared" si="187"/>
        <v>0</v>
      </c>
      <c r="BZ316" s="76">
        <f t="shared" si="188"/>
        <v>0</v>
      </c>
      <c r="CA316" s="76">
        <f t="shared" si="189"/>
        <v>0</v>
      </c>
      <c r="CB316" s="76">
        <f t="shared" si="190"/>
        <v>0</v>
      </c>
      <c r="CC316" s="76">
        <f t="shared" si="191"/>
        <v>0</v>
      </c>
      <c r="CD316" s="76">
        <f t="shared" si="192"/>
        <v>0</v>
      </c>
      <c r="CE316" s="76">
        <f t="shared" si="193"/>
        <v>0</v>
      </c>
      <c r="CF316" s="76">
        <f t="shared" si="194"/>
        <v>0</v>
      </c>
      <c r="CG316" s="76">
        <f t="shared" si="195"/>
        <v>0</v>
      </c>
      <c r="CH316" s="76">
        <f t="shared" si="196"/>
        <v>0</v>
      </c>
      <c r="CI316" s="76">
        <v>0</v>
      </c>
      <c r="CJ316" s="76">
        <v>0</v>
      </c>
      <c r="CK316" s="76">
        <v>0</v>
      </c>
      <c r="CL316" s="76">
        <v>0</v>
      </c>
      <c r="CM316" s="64">
        <f t="shared" si="197"/>
        <v>0</v>
      </c>
      <c r="CN316" s="76">
        <v>0</v>
      </c>
      <c r="CO316" s="76">
        <v>0</v>
      </c>
      <c r="CP316" s="76">
        <v>0</v>
      </c>
      <c r="CQ316" s="64">
        <f t="shared" si="198"/>
        <v>0</v>
      </c>
      <c r="CR316" s="64">
        <f t="shared" si="199"/>
        <v>0</v>
      </c>
      <c r="CS316" s="76">
        <v>0</v>
      </c>
      <c r="CT316" s="76">
        <v>0</v>
      </c>
      <c r="CU316" s="76">
        <v>0</v>
      </c>
      <c r="CV316" s="76">
        <v>0</v>
      </c>
      <c r="CW316" s="64">
        <f t="shared" si="200"/>
        <v>0</v>
      </c>
      <c r="CX316" s="76">
        <v>0</v>
      </c>
      <c r="CY316" s="76">
        <v>0</v>
      </c>
      <c r="CZ316" s="76">
        <v>0</v>
      </c>
      <c r="DA316" s="64">
        <f t="shared" si="201"/>
        <v>0</v>
      </c>
      <c r="DB316" s="64">
        <f t="shared" si="202"/>
        <v>0</v>
      </c>
      <c r="DC316" s="76">
        <v>0</v>
      </c>
      <c r="DD316" s="76">
        <v>0</v>
      </c>
      <c r="DE316" s="76">
        <v>0</v>
      </c>
      <c r="DF316" s="76">
        <v>0</v>
      </c>
      <c r="DG316" s="82">
        <f t="shared" si="203"/>
        <v>0</v>
      </c>
      <c r="DH316" s="83">
        <v>0</v>
      </c>
      <c r="DI316" s="83">
        <v>0</v>
      </c>
      <c r="DJ316" s="83">
        <v>0</v>
      </c>
      <c r="DK316" s="67" t="e">
        <f>#REF!+#REF!+#REF!+#REF!</f>
        <v>#REF!</v>
      </c>
      <c r="DL316" s="67" t="e">
        <f>#REF!+#REF!+AK316+BX316</f>
        <v>#REF!</v>
      </c>
      <c r="DM316" s="67" t="e">
        <f>#REF!+#REF!+AL316+BY316</f>
        <v>#REF!</v>
      </c>
      <c r="DN316" s="67" t="e">
        <f>#REF!+#REF!+AM316+BZ316</f>
        <v>#REF!</v>
      </c>
      <c r="DO316" s="67" t="e">
        <f>#REF!+#REF!+AN316+CA316</f>
        <v>#REF!</v>
      </c>
      <c r="DP316" s="67" t="e">
        <f>#REF!+#REF!+AO316+CB316</f>
        <v>#REF!</v>
      </c>
      <c r="DQ316" s="67" t="e">
        <f>#REF!+#REF!+AP316+CC316</f>
        <v>#REF!</v>
      </c>
      <c r="DR316" s="67" t="e">
        <f>#REF!+#REF!+AQ316+CD316</f>
        <v>#REF!</v>
      </c>
      <c r="DS316" s="67" t="e">
        <f>#REF!+#REF!+AR316+CE316</f>
        <v>#REF!</v>
      </c>
      <c r="DT316" s="67" t="e">
        <f>#REF!+#REF!+AS316+CF316</f>
        <v>#REF!</v>
      </c>
      <c r="DU316" s="64" t="e">
        <f>DK316-#REF!</f>
        <v>#REF!</v>
      </c>
      <c r="DV31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6" s="64" t="e">
        <f t="shared" si="204"/>
        <v>#REF!</v>
      </c>
      <c r="DX316" s="64" t="e">
        <f>DN316-Таблица13[[#This Row],[ФОТ20]]</f>
        <v>#REF!</v>
      </c>
      <c r="DY316" s="64" t="e">
        <f>DO316-Таблица13[[#This Row],[ЕСН24]]</f>
        <v>#REF!</v>
      </c>
      <c r="DZ316" s="64" t="e">
        <f t="shared" si="205"/>
        <v>#REF!</v>
      </c>
      <c r="EA31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6" s="64" t="e">
        <f t="shared" si="206"/>
        <v>#REF!</v>
      </c>
      <c r="EC316" s="64" t="e">
        <f t="shared" si="207"/>
        <v>#REF!</v>
      </c>
      <c r="ED316" s="64" t="e">
        <f t="shared" si="208"/>
        <v>#REF!</v>
      </c>
    </row>
    <row r="317" spans="1:134" ht="45" hidden="1">
      <c r="A317" s="70" t="s">
        <v>226</v>
      </c>
      <c r="B317" s="70">
        <v>305</v>
      </c>
      <c r="C317" s="71" t="s">
        <v>227</v>
      </c>
      <c r="D317" s="72" t="s">
        <v>277</v>
      </c>
      <c r="E317" s="73">
        <v>1</v>
      </c>
      <c r="F317" s="74" t="s">
        <v>229</v>
      </c>
      <c r="G317" s="73" t="s">
        <v>247</v>
      </c>
      <c r="H317" s="73" t="s">
        <v>248</v>
      </c>
      <c r="I317" s="73" t="s">
        <v>232</v>
      </c>
      <c r="J317" s="14" t="s">
        <v>306</v>
      </c>
      <c r="K317" s="75" t="s">
        <v>263</v>
      </c>
      <c r="L317" s="75" t="s">
        <v>280</v>
      </c>
      <c r="M317" s="75" t="s">
        <v>250</v>
      </c>
      <c r="N317" s="75" t="s">
        <v>1230</v>
      </c>
      <c r="O317" s="70"/>
      <c r="P317" s="76" t="s">
        <v>1249</v>
      </c>
      <c r="Q317" s="76" t="s">
        <v>1232</v>
      </c>
      <c r="R317" s="76" t="s">
        <v>1250</v>
      </c>
      <c r="S317" s="76" t="s">
        <v>255</v>
      </c>
      <c r="T317" s="77" t="s">
        <v>248</v>
      </c>
      <c r="U317" s="77" t="s">
        <v>1234</v>
      </c>
      <c r="V317" s="76">
        <v>490.83760000000001</v>
      </c>
      <c r="W317" s="76">
        <v>50.090699999999998</v>
      </c>
      <c r="X317" s="78">
        <v>0</v>
      </c>
      <c r="Y317" s="76">
        <v>0</v>
      </c>
      <c r="Z317" s="76">
        <v>0</v>
      </c>
      <c r="AA317" s="76">
        <v>0</v>
      </c>
      <c r="AB317" s="76">
        <v>1560.1</v>
      </c>
      <c r="AC317" s="76">
        <v>50.090699999999998</v>
      </c>
      <c r="AD317" s="76">
        <v>490.83760000000001</v>
      </c>
      <c r="AE317" s="79">
        <v>0</v>
      </c>
      <c r="AF317" s="79">
        <v>0</v>
      </c>
      <c r="AG317" s="76">
        <v>540.92830000000004</v>
      </c>
      <c r="AH317" s="74">
        <v>43276</v>
      </c>
      <c r="AI317" s="74">
        <v>43383</v>
      </c>
      <c r="AJ317" s="93"/>
      <c r="AK317" s="63">
        <f t="shared" si="168"/>
        <v>314.53870000000001</v>
      </c>
      <c r="AL317" s="63">
        <f t="shared" si="169"/>
        <v>294.5025</v>
      </c>
      <c r="AM317" s="63">
        <f t="shared" si="170"/>
        <v>0</v>
      </c>
      <c r="AN317" s="63">
        <f t="shared" si="171"/>
        <v>0</v>
      </c>
      <c r="AO317" s="63">
        <f t="shared" si="172"/>
        <v>30.054299999999998</v>
      </c>
      <c r="AP317" s="63">
        <f t="shared" si="173"/>
        <v>0</v>
      </c>
      <c r="AQ317" s="63">
        <f t="shared" si="174"/>
        <v>0</v>
      </c>
      <c r="AR317" s="63">
        <f t="shared" si="175"/>
        <v>0</v>
      </c>
      <c r="AS317" s="63">
        <f t="shared" si="176"/>
        <v>0</v>
      </c>
      <c r="AT317" s="64">
        <f t="shared" si="177"/>
        <v>108.18560000000001</v>
      </c>
      <c r="AU317" s="64">
        <f t="shared" si="178"/>
        <v>108.18560000000001</v>
      </c>
      <c r="AV317" s="76">
        <v>98.167500000000004</v>
      </c>
      <c r="AW317" s="76">
        <v>0</v>
      </c>
      <c r="AX317" s="76">
        <v>0</v>
      </c>
      <c r="AY317" s="76">
        <v>10.018099999999999</v>
      </c>
      <c r="AZ317" s="64">
        <f t="shared" si="179"/>
        <v>0</v>
      </c>
      <c r="BA317" s="76">
        <v>0</v>
      </c>
      <c r="BB317" s="76">
        <v>0</v>
      </c>
      <c r="BC317" s="76">
        <v>0</v>
      </c>
      <c r="BD317" s="64">
        <f t="shared" si="180"/>
        <v>98.167500000000004</v>
      </c>
      <c r="BE317" s="64">
        <f t="shared" si="181"/>
        <v>98.167500000000004</v>
      </c>
      <c r="BF317" s="76">
        <v>98.167500000000004</v>
      </c>
      <c r="BG317" s="76">
        <v>0</v>
      </c>
      <c r="BH317" s="76">
        <v>0</v>
      </c>
      <c r="BI317" s="76">
        <v>10.018099999999999</v>
      </c>
      <c r="BJ317" s="64">
        <f t="shared" si="182"/>
        <v>0</v>
      </c>
      <c r="BK317" s="76">
        <v>0</v>
      </c>
      <c r="BL317" s="76">
        <v>0</v>
      </c>
      <c r="BM317" s="76">
        <v>0</v>
      </c>
      <c r="BN317" s="76">
        <f t="shared" si="183"/>
        <v>108.18560000000001</v>
      </c>
      <c r="BO317" s="76">
        <f t="shared" si="184"/>
        <v>108.18560000000001</v>
      </c>
      <c r="BP317" s="76">
        <v>98.167500000000004</v>
      </c>
      <c r="BQ317" s="76">
        <v>0</v>
      </c>
      <c r="BR317" s="76">
        <v>0</v>
      </c>
      <c r="BS317" s="76">
        <v>10.018099999999999</v>
      </c>
      <c r="BT317" s="64">
        <f t="shared" si="185"/>
        <v>0</v>
      </c>
      <c r="BU317" s="76">
        <v>0</v>
      </c>
      <c r="BV317" s="76">
        <v>0</v>
      </c>
      <c r="BW317" s="76">
        <v>0</v>
      </c>
      <c r="BX317" s="76">
        <f t="shared" si="186"/>
        <v>108.18560000000001</v>
      </c>
      <c r="BY317" s="76">
        <f t="shared" si="187"/>
        <v>98.167500000000004</v>
      </c>
      <c r="BZ317" s="76">
        <f t="shared" si="188"/>
        <v>0</v>
      </c>
      <c r="CA317" s="76">
        <f t="shared" si="189"/>
        <v>0</v>
      </c>
      <c r="CB317" s="76">
        <f t="shared" si="190"/>
        <v>10.018099999999999</v>
      </c>
      <c r="CC317" s="76">
        <f t="shared" si="191"/>
        <v>0</v>
      </c>
      <c r="CD317" s="76">
        <f t="shared" si="192"/>
        <v>0</v>
      </c>
      <c r="CE317" s="76">
        <f t="shared" si="193"/>
        <v>0</v>
      </c>
      <c r="CF317" s="76">
        <f t="shared" si="194"/>
        <v>0</v>
      </c>
      <c r="CG317" s="76">
        <f t="shared" si="195"/>
        <v>108.18560000000001</v>
      </c>
      <c r="CH317" s="76">
        <f t="shared" si="196"/>
        <v>108.18560000000001</v>
      </c>
      <c r="CI317" s="76">
        <v>98.167500000000004</v>
      </c>
      <c r="CJ317" s="76">
        <v>0</v>
      </c>
      <c r="CK317" s="76">
        <v>0</v>
      </c>
      <c r="CL317" s="76">
        <v>10.018099999999999</v>
      </c>
      <c r="CM317" s="64">
        <f t="shared" si="197"/>
        <v>0</v>
      </c>
      <c r="CN317" s="76">
        <v>0</v>
      </c>
      <c r="CO317" s="76">
        <v>0</v>
      </c>
      <c r="CP317" s="76">
        <v>0</v>
      </c>
      <c r="CQ317" s="64">
        <f t="shared" si="198"/>
        <v>0</v>
      </c>
      <c r="CR317" s="64">
        <f t="shared" si="199"/>
        <v>0</v>
      </c>
      <c r="CS317" s="76">
        <v>0</v>
      </c>
      <c r="CT317" s="76">
        <v>0</v>
      </c>
      <c r="CU317" s="76">
        <v>0</v>
      </c>
      <c r="CV317" s="76">
        <v>0</v>
      </c>
      <c r="CW317" s="64">
        <f t="shared" si="200"/>
        <v>0</v>
      </c>
      <c r="CX317" s="76">
        <v>0</v>
      </c>
      <c r="CY317" s="76">
        <v>0</v>
      </c>
      <c r="CZ317" s="76">
        <v>0</v>
      </c>
      <c r="DA317" s="64">
        <f t="shared" si="201"/>
        <v>0</v>
      </c>
      <c r="DB317" s="64">
        <f t="shared" si="202"/>
        <v>0</v>
      </c>
      <c r="DC317" s="76">
        <v>0</v>
      </c>
      <c r="DD317" s="76">
        <v>0</v>
      </c>
      <c r="DE317" s="76">
        <v>0</v>
      </c>
      <c r="DF317" s="76">
        <v>0</v>
      </c>
      <c r="DG317" s="82">
        <f t="shared" si="203"/>
        <v>0</v>
      </c>
      <c r="DH317" s="83">
        <v>0</v>
      </c>
      <c r="DI317" s="83">
        <v>0</v>
      </c>
      <c r="DJ317" s="83">
        <v>0</v>
      </c>
      <c r="DK317" s="67" t="e">
        <f>#REF!+#REF!+#REF!+#REF!</f>
        <v>#REF!</v>
      </c>
      <c r="DL317" s="67" t="e">
        <f>#REF!+#REF!+AK317+BX317</f>
        <v>#REF!</v>
      </c>
      <c r="DM317" s="67" t="e">
        <f>#REF!+#REF!+AL317+BY317</f>
        <v>#REF!</v>
      </c>
      <c r="DN317" s="67" t="e">
        <f>#REF!+#REF!+AM317+BZ317</f>
        <v>#REF!</v>
      </c>
      <c r="DO317" s="67" t="e">
        <f>#REF!+#REF!+AN317+CA317</f>
        <v>#REF!</v>
      </c>
      <c r="DP317" s="67" t="e">
        <f>#REF!+#REF!+AO317+CB317</f>
        <v>#REF!</v>
      </c>
      <c r="DQ317" s="67" t="e">
        <f>#REF!+#REF!+AP317+CC317</f>
        <v>#REF!</v>
      </c>
      <c r="DR317" s="67" t="e">
        <f>#REF!+#REF!+AQ317+CD317</f>
        <v>#REF!</v>
      </c>
      <c r="DS317" s="67" t="e">
        <f>#REF!+#REF!+AR317+CE317</f>
        <v>#REF!</v>
      </c>
      <c r="DT317" s="67" t="e">
        <f>#REF!+#REF!+AS317+CF317</f>
        <v>#REF!</v>
      </c>
      <c r="DU317" s="64" t="e">
        <f>DK317-#REF!</f>
        <v>#REF!</v>
      </c>
      <c r="DV31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7" s="64" t="e">
        <f t="shared" si="204"/>
        <v>#REF!</v>
      </c>
      <c r="DX317" s="64" t="e">
        <f>DN317-Таблица13[[#This Row],[ФОТ20]]</f>
        <v>#REF!</v>
      </c>
      <c r="DY317" s="64" t="e">
        <f>DO317-Таблица13[[#This Row],[ЕСН24]]</f>
        <v>#REF!</v>
      </c>
      <c r="DZ317" s="64" t="e">
        <f t="shared" si="205"/>
        <v>#REF!</v>
      </c>
      <c r="EA31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7" s="64" t="e">
        <f t="shared" si="206"/>
        <v>#REF!</v>
      </c>
      <c r="EC317" s="64" t="e">
        <f t="shared" si="207"/>
        <v>#REF!</v>
      </c>
      <c r="ED317" s="64" t="e">
        <f t="shared" si="208"/>
        <v>#REF!</v>
      </c>
    </row>
    <row r="318" spans="1:134" ht="45" hidden="1">
      <c r="A318" s="70" t="s">
        <v>226</v>
      </c>
      <c r="B318" s="70">
        <v>306</v>
      </c>
      <c r="C318" s="71" t="s">
        <v>227</v>
      </c>
      <c r="D318" s="72" t="s">
        <v>228</v>
      </c>
      <c r="E318" s="73">
        <v>1</v>
      </c>
      <c r="F318" s="74" t="s">
        <v>229</v>
      </c>
      <c r="G318" s="73" t="s">
        <v>230</v>
      </c>
      <c r="H318" s="73" t="s">
        <v>231</v>
      </c>
      <c r="I318" s="73" t="s">
        <v>232</v>
      </c>
      <c r="J318" s="14" t="s">
        <v>262</v>
      </c>
      <c r="K318" s="75" t="s">
        <v>263</v>
      </c>
      <c r="L318" s="75" t="s">
        <v>264</v>
      </c>
      <c r="M318" s="75" t="s">
        <v>325</v>
      </c>
      <c r="N318" s="75" t="s">
        <v>326</v>
      </c>
      <c r="O318" s="70"/>
      <c r="P318" s="76" t="s">
        <v>1251</v>
      </c>
      <c r="Q318" s="76" t="s">
        <v>658</v>
      </c>
      <c r="R318" s="76" t="s">
        <v>1252</v>
      </c>
      <c r="S318" s="76" t="s">
        <v>330</v>
      </c>
      <c r="T318" s="77"/>
      <c r="U318" s="77"/>
      <c r="V318" s="76">
        <v>0</v>
      </c>
      <c r="W318" s="76">
        <v>0</v>
      </c>
      <c r="X318" s="78">
        <v>0</v>
      </c>
      <c r="Y318" s="76">
        <v>303.55059999999997</v>
      </c>
      <c r="Z318" s="76">
        <v>2.9311999999999996</v>
      </c>
      <c r="AA318" s="76">
        <v>90.846399999999988</v>
      </c>
      <c r="AB318" s="76">
        <v>1150.0813000000001</v>
      </c>
      <c r="AC318" s="76">
        <v>397.32820000000004</v>
      </c>
      <c r="AD318" s="76">
        <v>0</v>
      </c>
      <c r="AE318" s="79">
        <v>0</v>
      </c>
      <c r="AF318" s="79">
        <v>0</v>
      </c>
      <c r="AG318" s="76">
        <v>397.32820000000004</v>
      </c>
      <c r="AH318" s="74">
        <v>43276</v>
      </c>
      <c r="AI318" s="74">
        <v>43383</v>
      </c>
      <c r="AJ318" s="93" t="s">
        <v>242</v>
      </c>
      <c r="AK318" s="63">
        <f t="shared" si="168"/>
        <v>0</v>
      </c>
      <c r="AL318" s="63">
        <f t="shared" si="169"/>
        <v>0</v>
      </c>
      <c r="AM318" s="63">
        <f t="shared" si="170"/>
        <v>0</v>
      </c>
      <c r="AN318" s="63">
        <f t="shared" si="171"/>
        <v>0</v>
      </c>
      <c r="AO318" s="63">
        <f t="shared" si="172"/>
        <v>0</v>
      </c>
      <c r="AP318" s="63">
        <f t="shared" si="173"/>
        <v>317.93359999999996</v>
      </c>
      <c r="AQ318" s="63">
        <f t="shared" si="174"/>
        <v>242.84040000000002</v>
      </c>
      <c r="AR318" s="63">
        <f t="shared" si="175"/>
        <v>2.4161000000000001</v>
      </c>
      <c r="AS318" s="63">
        <f t="shared" si="176"/>
        <v>72.677099999999996</v>
      </c>
      <c r="AT318" s="64">
        <f t="shared" si="177"/>
        <v>60.710100000000004</v>
      </c>
      <c r="AU318" s="64">
        <f t="shared" si="178"/>
        <v>0</v>
      </c>
      <c r="AV318" s="76">
        <v>0</v>
      </c>
      <c r="AW318" s="76">
        <v>0</v>
      </c>
      <c r="AX318" s="76">
        <v>0</v>
      </c>
      <c r="AY318" s="76">
        <v>0</v>
      </c>
      <c r="AZ318" s="64">
        <f t="shared" si="179"/>
        <v>79.394599999999997</v>
      </c>
      <c r="BA318" s="76">
        <v>60.710100000000004</v>
      </c>
      <c r="BB318" s="76">
        <v>0.51519999999999999</v>
      </c>
      <c r="BC318" s="76">
        <v>18.1693</v>
      </c>
      <c r="BD318" s="64">
        <f t="shared" si="180"/>
        <v>158.78909999999999</v>
      </c>
      <c r="BE318" s="64">
        <f t="shared" si="181"/>
        <v>0</v>
      </c>
      <c r="BF318" s="76">
        <v>0</v>
      </c>
      <c r="BG318" s="76">
        <v>0</v>
      </c>
      <c r="BH318" s="76">
        <v>0</v>
      </c>
      <c r="BI318" s="76">
        <v>0</v>
      </c>
      <c r="BJ318" s="64">
        <f t="shared" si="182"/>
        <v>158.78909999999999</v>
      </c>
      <c r="BK318" s="76">
        <v>121.42019999999999</v>
      </c>
      <c r="BL318" s="76">
        <v>1.0304</v>
      </c>
      <c r="BM318" s="76">
        <v>36.338499999999996</v>
      </c>
      <c r="BN318" s="76">
        <f t="shared" si="183"/>
        <v>79.749899999999997</v>
      </c>
      <c r="BO318" s="76">
        <f t="shared" si="184"/>
        <v>0</v>
      </c>
      <c r="BP318" s="76">
        <v>0</v>
      </c>
      <c r="BQ318" s="76">
        <v>0</v>
      </c>
      <c r="BR318" s="76">
        <v>0</v>
      </c>
      <c r="BS318" s="76">
        <v>0</v>
      </c>
      <c r="BT318" s="64">
        <f t="shared" si="185"/>
        <v>79.749899999999997</v>
      </c>
      <c r="BU318" s="76">
        <v>60.710100000000004</v>
      </c>
      <c r="BV318" s="76">
        <v>0.87050000000000005</v>
      </c>
      <c r="BW318" s="76">
        <v>18.1693</v>
      </c>
      <c r="BX318" s="76">
        <f t="shared" si="186"/>
        <v>0</v>
      </c>
      <c r="BY318" s="76">
        <f t="shared" si="187"/>
        <v>0</v>
      </c>
      <c r="BZ318" s="76">
        <f t="shared" si="188"/>
        <v>0</v>
      </c>
      <c r="CA318" s="76">
        <f t="shared" si="189"/>
        <v>0</v>
      </c>
      <c r="CB318" s="76">
        <f t="shared" si="190"/>
        <v>0</v>
      </c>
      <c r="CC318" s="76">
        <f t="shared" si="191"/>
        <v>0</v>
      </c>
      <c r="CD318" s="76">
        <f t="shared" si="192"/>
        <v>0</v>
      </c>
      <c r="CE318" s="76">
        <f t="shared" si="193"/>
        <v>0</v>
      </c>
      <c r="CF318" s="76">
        <f t="shared" si="194"/>
        <v>0</v>
      </c>
      <c r="CG318" s="76">
        <f t="shared" si="195"/>
        <v>0</v>
      </c>
      <c r="CH318" s="76">
        <f t="shared" si="196"/>
        <v>0</v>
      </c>
      <c r="CI318" s="76">
        <v>0</v>
      </c>
      <c r="CJ318" s="76">
        <v>0</v>
      </c>
      <c r="CK318" s="76">
        <v>0</v>
      </c>
      <c r="CL318" s="76">
        <v>0</v>
      </c>
      <c r="CM318" s="64">
        <f t="shared" si="197"/>
        <v>0</v>
      </c>
      <c r="CN318" s="76">
        <v>0</v>
      </c>
      <c r="CO318" s="76">
        <v>0</v>
      </c>
      <c r="CP318" s="76">
        <v>0</v>
      </c>
      <c r="CQ318" s="64">
        <f t="shared" si="198"/>
        <v>0</v>
      </c>
      <c r="CR318" s="64">
        <f t="shared" si="199"/>
        <v>0</v>
      </c>
      <c r="CS318" s="76">
        <v>0</v>
      </c>
      <c r="CT318" s="76">
        <v>0</v>
      </c>
      <c r="CU318" s="76">
        <v>0</v>
      </c>
      <c r="CV318" s="76">
        <v>0</v>
      </c>
      <c r="CW318" s="64">
        <f t="shared" si="200"/>
        <v>0</v>
      </c>
      <c r="CX318" s="76">
        <v>0</v>
      </c>
      <c r="CY318" s="76">
        <v>0</v>
      </c>
      <c r="CZ318" s="76">
        <v>0</v>
      </c>
      <c r="DA318" s="64">
        <f t="shared" si="201"/>
        <v>0</v>
      </c>
      <c r="DB318" s="64">
        <f t="shared" si="202"/>
        <v>0</v>
      </c>
      <c r="DC318" s="76">
        <v>0</v>
      </c>
      <c r="DD318" s="76">
        <v>0</v>
      </c>
      <c r="DE318" s="76">
        <v>0</v>
      </c>
      <c r="DF318" s="76">
        <v>0</v>
      </c>
      <c r="DG318" s="82">
        <f t="shared" si="203"/>
        <v>0</v>
      </c>
      <c r="DH318" s="83">
        <v>0</v>
      </c>
      <c r="DI318" s="83">
        <v>0</v>
      </c>
      <c r="DJ318" s="83">
        <v>0</v>
      </c>
      <c r="DK318" s="67" t="e">
        <f>#REF!+#REF!+#REF!+#REF!</f>
        <v>#REF!</v>
      </c>
      <c r="DL318" s="67" t="e">
        <f>#REF!+#REF!+AK318+BX318</f>
        <v>#REF!</v>
      </c>
      <c r="DM318" s="67" t="e">
        <f>#REF!+#REF!+AL318+BY318</f>
        <v>#REF!</v>
      </c>
      <c r="DN318" s="67" t="e">
        <f>#REF!+#REF!+AM318+BZ318</f>
        <v>#REF!</v>
      </c>
      <c r="DO318" s="67" t="e">
        <f>#REF!+#REF!+AN318+CA318</f>
        <v>#REF!</v>
      </c>
      <c r="DP318" s="67" t="e">
        <f>#REF!+#REF!+AO318+CB318</f>
        <v>#REF!</v>
      </c>
      <c r="DQ318" s="67" t="e">
        <f>#REF!+#REF!+AP318+CC318</f>
        <v>#REF!</v>
      </c>
      <c r="DR318" s="67" t="e">
        <f>#REF!+#REF!+AQ318+CD318</f>
        <v>#REF!</v>
      </c>
      <c r="DS318" s="67" t="e">
        <f>#REF!+#REF!+AR318+CE318</f>
        <v>#REF!</v>
      </c>
      <c r="DT318" s="67" t="e">
        <f>#REF!+#REF!+AS318+CF318</f>
        <v>#REF!</v>
      </c>
      <c r="DU318" s="64" t="e">
        <f>DK318-#REF!</f>
        <v>#REF!</v>
      </c>
      <c r="DV31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8" s="64" t="e">
        <f t="shared" si="204"/>
        <v>#REF!</v>
      </c>
      <c r="DX318" s="64" t="e">
        <f>DN318-Таблица13[[#This Row],[ФОТ20]]</f>
        <v>#REF!</v>
      </c>
      <c r="DY318" s="64" t="e">
        <f>DO318-Таблица13[[#This Row],[ЕСН24]]</f>
        <v>#REF!</v>
      </c>
      <c r="DZ318" s="64" t="e">
        <f t="shared" si="205"/>
        <v>#REF!</v>
      </c>
      <c r="EA31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8" s="64" t="e">
        <f t="shared" si="206"/>
        <v>#REF!</v>
      </c>
      <c r="EC318" s="64" t="e">
        <f t="shared" si="207"/>
        <v>#REF!</v>
      </c>
      <c r="ED318" s="64" t="e">
        <f t="shared" si="208"/>
        <v>#REF!</v>
      </c>
    </row>
    <row r="319" spans="1:134" ht="45" hidden="1">
      <c r="A319" s="70" t="s">
        <v>226</v>
      </c>
      <c r="B319" s="70">
        <v>307</v>
      </c>
      <c r="C319" s="71" t="s">
        <v>227</v>
      </c>
      <c r="D319" s="72" t="s">
        <v>228</v>
      </c>
      <c r="E319" s="73">
        <v>1</v>
      </c>
      <c r="F319" s="74" t="s">
        <v>229</v>
      </c>
      <c r="G319" s="73" t="s">
        <v>230</v>
      </c>
      <c r="H319" s="73" t="s">
        <v>231</v>
      </c>
      <c r="I319" s="73" t="s">
        <v>232</v>
      </c>
      <c r="J319" s="14" t="s">
        <v>262</v>
      </c>
      <c r="K319" s="75" t="s">
        <v>263</v>
      </c>
      <c r="L319" s="75" t="s">
        <v>264</v>
      </c>
      <c r="M319" s="75" t="s">
        <v>325</v>
      </c>
      <c r="N319" s="75" t="s">
        <v>326</v>
      </c>
      <c r="O319" s="70"/>
      <c r="P319" s="76" t="s">
        <v>1253</v>
      </c>
      <c r="Q319" s="76" t="s">
        <v>658</v>
      </c>
      <c r="R319" s="76" t="s">
        <v>1254</v>
      </c>
      <c r="S319" s="76" t="s">
        <v>330</v>
      </c>
      <c r="T319" s="77"/>
      <c r="U319" s="77"/>
      <c r="V319" s="76">
        <v>0</v>
      </c>
      <c r="W319" s="76">
        <v>0</v>
      </c>
      <c r="X319" s="78">
        <v>0</v>
      </c>
      <c r="Y319" s="76">
        <v>40.220399999999998</v>
      </c>
      <c r="Z319" s="76">
        <v>1.0980000000000001</v>
      </c>
      <c r="AA319" s="76">
        <v>0</v>
      </c>
      <c r="AB319" s="76">
        <v>137.36799999999999</v>
      </c>
      <c r="AC319" s="76">
        <v>41.3185</v>
      </c>
      <c r="AD319" s="76">
        <v>0</v>
      </c>
      <c r="AE319" s="79">
        <v>0</v>
      </c>
      <c r="AF319" s="79">
        <v>0</v>
      </c>
      <c r="AG319" s="76">
        <v>41.3185</v>
      </c>
      <c r="AH319" s="74">
        <v>43276</v>
      </c>
      <c r="AI319" s="74">
        <v>43383</v>
      </c>
      <c r="AJ319" s="93" t="s">
        <v>242</v>
      </c>
      <c r="AK319" s="63">
        <f t="shared" si="168"/>
        <v>0</v>
      </c>
      <c r="AL319" s="63">
        <f t="shared" si="169"/>
        <v>0</v>
      </c>
      <c r="AM319" s="63">
        <f t="shared" si="170"/>
        <v>0</v>
      </c>
      <c r="AN319" s="63">
        <f t="shared" si="171"/>
        <v>0</v>
      </c>
      <c r="AO319" s="63">
        <f t="shared" si="172"/>
        <v>0</v>
      </c>
      <c r="AP319" s="63">
        <f t="shared" si="173"/>
        <v>33.0548</v>
      </c>
      <c r="AQ319" s="63">
        <f t="shared" si="174"/>
        <v>32.176400000000001</v>
      </c>
      <c r="AR319" s="63">
        <f t="shared" si="175"/>
        <v>0.87839999999999996</v>
      </c>
      <c r="AS319" s="63">
        <f t="shared" si="176"/>
        <v>0</v>
      </c>
      <c r="AT319" s="64">
        <f t="shared" si="177"/>
        <v>8.0441000000000003</v>
      </c>
      <c r="AU319" s="64">
        <f t="shared" si="178"/>
        <v>0</v>
      </c>
      <c r="AV319" s="76">
        <v>0</v>
      </c>
      <c r="AW319" s="76">
        <v>0</v>
      </c>
      <c r="AX319" s="76">
        <v>0</v>
      </c>
      <c r="AY319" s="76">
        <v>0</v>
      </c>
      <c r="AZ319" s="64">
        <f t="shared" si="179"/>
        <v>8.2637</v>
      </c>
      <c r="BA319" s="76">
        <v>8.0441000000000003</v>
      </c>
      <c r="BB319" s="76">
        <v>0.21959999999999999</v>
      </c>
      <c r="BC319" s="76">
        <v>0</v>
      </c>
      <c r="BD319" s="64">
        <f t="shared" si="180"/>
        <v>16.5274</v>
      </c>
      <c r="BE319" s="64">
        <f t="shared" si="181"/>
        <v>0</v>
      </c>
      <c r="BF319" s="76">
        <v>0</v>
      </c>
      <c r="BG319" s="76">
        <v>0</v>
      </c>
      <c r="BH319" s="76">
        <v>0</v>
      </c>
      <c r="BI319" s="76">
        <v>0</v>
      </c>
      <c r="BJ319" s="64">
        <f t="shared" si="182"/>
        <v>16.5274</v>
      </c>
      <c r="BK319" s="76">
        <v>16.088200000000001</v>
      </c>
      <c r="BL319" s="76">
        <v>0.43919999999999998</v>
      </c>
      <c r="BM319" s="76">
        <v>0</v>
      </c>
      <c r="BN319" s="76">
        <f t="shared" si="183"/>
        <v>8.2637</v>
      </c>
      <c r="BO319" s="76">
        <f t="shared" si="184"/>
        <v>0</v>
      </c>
      <c r="BP319" s="76">
        <v>0</v>
      </c>
      <c r="BQ319" s="76">
        <v>0</v>
      </c>
      <c r="BR319" s="76">
        <v>0</v>
      </c>
      <c r="BS319" s="76">
        <v>0</v>
      </c>
      <c r="BT319" s="64">
        <f t="shared" si="185"/>
        <v>8.2637</v>
      </c>
      <c r="BU319" s="76">
        <v>8.0441000000000003</v>
      </c>
      <c r="BV319" s="76">
        <v>0.21959999999999999</v>
      </c>
      <c r="BW319" s="76">
        <v>0</v>
      </c>
      <c r="BX319" s="76">
        <f t="shared" si="186"/>
        <v>0</v>
      </c>
      <c r="BY319" s="76">
        <f t="shared" si="187"/>
        <v>0</v>
      </c>
      <c r="BZ319" s="76">
        <f t="shared" si="188"/>
        <v>0</v>
      </c>
      <c r="CA319" s="76">
        <f t="shared" si="189"/>
        <v>0</v>
      </c>
      <c r="CB319" s="76">
        <f t="shared" si="190"/>
        <v>0</v>
      </c>
      <c r="CC319" s="76">
        <f t="shared" si="191"/>
        <v>0</v>
      </c>
      <c r="CD319" s="76">
        <f t="shared" si="192"/>
        <v>0</v>
      </c>
      <c r="CE319" s="76">
        <f t="shared" si="193"/>
        <v>0</v>
      </c>
      <c r="CF319" s="76">
        <f t="shared" si="194"/>
        <v>0</v>
      </c>
      <c r="CG319" s="76">
        <f t="shared" si="195"/>
        <v>0</v>
      </c>
      <c r="CH319" s="76">
        <f t="shared" si="196"/>
        <v>0</v>
      </c>
      <c r="CI319" s="76">
        <v>0</v>
      </c>
      <c r="CJ319" s="76">
        <v>0</v>
      </c>
      <c r="CK319" s="76">
        <v>0</v>
      </c>
      <c r="CL319" s="76">
        <v>0</v>
      </c>
      <c r="CM319" s="64">
        <f t="shared" si="197"/>
        <v>0</v>
      </c>
      <c r="CN319" s="76">
        <v>0</v>
      </c>
      <c r="CO319" s="76">
        <v>0</v>
      </c>
      <c r="CP319" s="76">
        <v>0</v>
      </c>
      <c r="CQ319" s="64">
        <f t="shared" si="198"/>
        <v>0</v>
      </c>
      <c r="CR319" s="64">
        <f t="shared" si="199"/>
        <v>0</v>
      </c>
      <c r="CS319" s="76">
        <v>0</v>
      </c>
      <c r="CT319" s="76">
        <v>0</v>
      </c>
      <c r="CU319" s="76">
        <v>0</v>
      </c>
      <c r="CV319" s="76">
        <v>0</v>
      </c>
      <c r="CW319" s="64">
        <f t="shared" si="200"/>
        <v>0</v>
      </c>
      <c r="CX319" s="76">
        <v>0</v>
      </c>
      <c r="CY319" s="76">
        <v>0</v>
      </c>
      <c r="CZ319" s="76">
        <v>0</v>
      </c>
      <c r="DA319" s="64">
        <f t="shared" si="201"/>
        <v>0</v>
      </c>
      <c r="DB319" s="64">
        <f t="shared" si="202"/>
        <v>0</v>
      </c>
      <c r="DC319" s="76">
        <v>0</v>
      </c>
      <c r="DD319" s="76">
        <v>0</v>
      </c>
      <c r="DE319" s="76">
        <v>0</v>
      </c>
      <c r="DF319" s="76">
        <v>0</v>
      </c>
      <c r="DG319" s="82">
        <f t="shared" si="203"/>
        <v>0</v>
      </c>
      <c r="DH319" s="83">
        <v>0</v>
      </c>
      <c r="DI319" s="83">
        <v>0</v>
      </c>
      <c r="DJ319" s="83">
        <v>0</v>
      </c>
      <c r="DK319" s="67" t="e">
        <f>#REF!+#REF!+#REF!+#REF!</f>
        <v>#REF!</v>
      </c>
      <c r="DL319" s="67" t="e">
        <f>#REF!+#REF!+AK319+BX319</f>
        <v>#REF!</v>
      </c>
      <c r="DM319" s="67" t="e">
        <f>#REF!+#REF!+AL319+BY319</f>
        <v>#REF!</v>
      </c>
      <c r="DN319" s="67" t="e">
        <f>#REF!+#REF!+AM319+BZ319</f>
        <v>#REF!</v>
      </c>
      <c r="DO319" s="67" t="e">
        <f>#REF!+#REF!+AN319+CA319</f>
        <v>#REF!</v>
      </c>
      <c r="DP319" s="67" t="e">
        <f>#REF!+#REF!+AO319+CB319</f>
        <v>#REF!</v>
      </c>
      <c r="DQ319" s="67" t="e">
        <f>#REF!+#REF!+AP319+CC319</f>
        <v>#REF!</v>
      </c>
      <c r="DR319" s="67" t="e">
        <f>#REF!+#REF!+AQ319+CD319</f>
        <v>#REF!</v>
      </c>
      <c r="DS319" s="67" t="e">
        <f>#REF!+#REF!+AR319+CE319</f>
        <v>#REF!</v>
      </c>
      <c r="DT319" s="67" t="e">
        <f>#REF!+#REF!+AS319+CF319</f>
        <v>#REF!</v>
      </c>
      <c r="DU319" s="64" t="e">
        <f>DK319-#REF!</f>
        <v>#REF!</v>
      </c>
      <c r="DV31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19" s="64" t="e">
        <f t="shared" si="204"/>
        <v>#REF!</v>
      </c>
      <c r="DX319" s="64" t="e">
        <f>DN319-Таблица13[[#This Row],[ФОТ20]]</f>
        <v>#REF!</v>
      </c>
      <c r="DY319" s="64" t="e">
        <f>DO319-Таблица13[[#This Row],[ЕСН24]]</f>
        <v>#REF!</v>
      </c>
      <c r="DZ319" s="64" t="e">
        <f t="shared" si="205"/>
        <v>#REF!</v>
      </c>
      <c r="EA31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19" s="64" t="e">
        <f t="shared" si="206"/>
        <v>#REF!</v>
      </c>
      <c r="EC319" s="64" t="e">
        <f t="shared" si="207"/>
        <v>#REF!</v>
      </c>
      <c r="ED319" s="64" t="e">
        <f t="shared" si="208"/>
        <v>#REF!</v>
      </c>
    </row>
    <row r="320" spans="1:134" ht="45" hidden="1">
      <c r="A320" s="70" t="s">
        <v>226</v>
      </c>
      <c r="B320" s="70">
        <v>308</v>
      </c>
      <c r="C320" s="71" t="s">
        <v>227</v>
      </c>
      <c r="D320" s="72" t="s">
        <v>228</v>
      </c>
      <c r="E320" s="73">
        <v>1</v>
      </c>
      <c r="F320" s="74" t="s">
        <v>229</v>
      </c>
      <c r="G320" s="73" t="s">
        <v>230</v>
      </c>
      <c r="H320" s="73" t="s">
        <v>231</v>
      </c>
      <c r="I320" s="73" t="s">
        <v>232</v>
      </c>
      <c r="J320" s="14" t="s">
        <v>262</v>
      </c>
      <c r="K320" s="75" t="s">
        <v>263</v>
      </c>
      <c r="L320" s="75" t="s">
        <v>264</v>
      </c>
      <c r="M320" s="75" t="s">
        <v>325</v>
      </c>
      <c r="N320" s="75" t="s">
        <v>326</v>
      </c>
      <c r="O320" s="70"/>
      <c r="P320" s="76" t="s">
        <v>1255</v>
      </c>
      <c r="Q320" s="76" t="s">
        <v>661</v>
      </c>
      <c r="R320" s="76" t="s">
        <v>1256</v>
      </c>
      <c r="S320" s="76" t="s">
        <v>330</v>
      </c>
      <c r="T320" s="77"/>
      <c r="U320" s="77"/>
      <c r="V320" s="76">
        <v>0</v>
      </c>
      <c r="W320" s="76">
        <v>0</v>
      </c>
      <c r="X320" s="78">
        <v>0</v>
      </c>
      <c r="Y320" s="76">
        <v>288.94799999999998</v>
      </c>
      <c r="Z320" s="76">
        <v>1.4251</v>
      </c>
      <c r="AA320" s="76">
        <v>94.076200000000014</v>
      </c>
      <c r="AB320" s="76">
        <v>1101.7112999999999</v>
      </c>
      <c r="AC320" s="76">
        <v>384.44920000000002</v>
      </c>
      <c r="AD320" s="76">
        <v>0</v>
      </c>
      <c r="AE320" s="79">
        <v>0</v>
      </c>
      <c r="AF320" s="79">
        <v>0</v>
      </c>
      <c r="AG320" s="76">
        <v>384.44920000000002</v>
      </c>
      <c r="AH320" s="74">
        <v>43276</v>
      </c>
      <c r="AI320" s="74">
        <v>43383</v>
      </c>
      <c r="AJ320" s="93" t="s">
        <v>242</v>
      </c>
      <c r="AK320" s="63">
        <f t="shared" si="168"/>
        <v>0</v>
      </c>
      <c r="AL320" s="63">
        <f t="shared" si="169"/>
        <v>0</v>
      </c>
      <c r="AM320" s="63">
        <f t="shared" si="170"/>
        <v>0</v>
      </c>
      <c r="AN320" s="63">
        <f t="shared" si="171"/>
        <v>0</v>
      </c>
      <c r="AO320" s="63">
        <f t="shared" si="172"/>
        <v>0</v>
      </c>
      <c r="AP320" s="63">
        <f t="shared" si="173"/>
        <v>230.6721</v>
      </c>
      <c r="AQ320" s="63">
        <f t="shared" si="174"/>
        <v>173.36879999999999</v>
      </c>
      <c r="AR320" s="63">
        <f t="shared" si="175"/>
        <v>0.85769999999999991</v>
      </c>
      <c r="AS320" s="63">
        <f t="shared" si="176"/>
        <v>56.445599999999999</v>
      </c>
      <c r="AT320" s="64">
        <f t="shared" si="177"/>
        <v>57.7896</v>
      </c>
      <c r="AU320" s="64">
        <f t="shared" si="178"/>
        <v>0</v>
      </c>
      <c r="AV320" s="76">
        <v>0</v>
      </c>
      <c r="AW320" s="76">
        <v>0</v>
      </c>
      <c r="AX320" s="76">
        <v>0</v>
      </c>
      <c r="AY320" s="76">
        <v>0</v>
      </c>
      <c r="AZ320" s="64">
        <f t="shared" si="179"/>
        <v>76.890699999999995</v>
      </c>
      <c r="BA320" s="76">
        <v>57.7896</v>
      </c>
      <c r="BB320" s="76">
        <v>0.28589999999999999</v>
      </c>
      <c r="BC320" s="76">
        <v>18.815200000000001</v>
      </c>
      <c r="BD320" s="64">
        <f t="shared" si="180"/>
        <v>76.890699999999995</v>
      </c>
      <c r="BE320" s="64">
        <f t="shared" si="181"/>
        <v>0</v>
      </c>
      <c r="BF320" s="76">
        <v>0</v>
      </c>
      <c r="BG320" s="76">
        <v>0</v>
      </c>
      <c r="BH320" s="76">
        <v>0</v>
      </c>
      <c r="BI320" s="76">
        <v>0</v>
      </c>
      <c r="BJ320" s="64">
        <f t="shared" si="182"/>
        <v>76.890699999999995</v>
      </c>
      <c r="BK320" s="76">
        <v>57.7896</v>
      </c>
      <c r="BL320" s="76">
        <v>0.28589999999999999</v>
      </c>
      <c r="BM320" s="76">
        <v>18.815200000000001</v>
      </c>
      <c r="BN320" s="76">
        <f t="shared" si="183"/>
        <v>76.890699999999995</v>
      </c>
      <c r="BO320" s="76">
        <f t="shared" si="184"/>
        <v>0</v>
      </c>
      <c r="BP320" s="76">
        <v>0</v>
      </c>
      <c r="BQ320" s="76">
        <v>0</v>
      </c>
      <c r="BR320" s="76">
        <v>0</v>
      </c>
      <c r="BS320" s="76">
        <v>0</v>
      </c>
      <c r="BT320" s="64">
        <f t="shared" si="185"/>
        <v>76.890699999999995</v>
      </c>
      <c r="BU320" s="76">
        <v>57.7896</v>
      </c>
      <c r="BV320" s="76">
        <v>0.28589999999999999</v>
      </c>
      <c r="BW320" s="76">
        <v>18.815200000000001</v>
      </c>
      <c r="BX320" s="76">
        <f t="shared" si="186"/>
        <v>0</v>
      </c>
      <c r="BY320" s="76">
        <f t="shared" si="187"/>
        <v>0</v>
      </c>
      <c r="BZ320" s="76">
        <f t="shared" si="188"/>
        <v>0</v>
      </c>
      <c r="CA320" s="76">
        <f t="shared" si="189"/>
        <v>0</v>
      </c>
      <c r="CB320" s="76">
        <f t="shared" si="190"/>
        <v>0</v>
      </c>
      <c r="CC320" s="76">
        <f t="shared" si="191"/>
        <v>76.886200000000002</v>
      </c>
      <c r="CD320" s="76">
        <f t="shared" si="192"/>
        <v>57.7896</v>
      </c>
      <c r="CE320" s="76">
        <f t="shared" si="193"/>
        <v>0.28139999999999998</v>
      </c>
      <c r="CF320" s="76">
        <f t="shared" si="194"/>
        <v>18.815200000000001</v>
      </c>
      <c r="CG320" s="76">
        <f t="shared" si="195"/>
        <v>76.886200000000002</v>
      </c>
      <c r="CH320" s="76">
        <f t="shared" si="196"/>
        <v>0</v>
      </c>
      <c r="CI320" s="76">
        <v>0</v>
      </c>
      <c r="CJ320" s="76">
        <v>0</v>
      </c>
      <c r="CK320" s="76">
        <v>0</v>
      </c>
      <c r="CL320" s="76">
        <v>0</v>
      </c>
      <c r="CM320" s="64">
        <f t="shared" si="197"/>
        <v>76.886200000000002</v>
      </c>
      <c r="CN320" s="76">
        <v>57.7896</v>
      </c>
      <c r="CO320" s="76">
        <v>0.28139999999999998</v>
      </c>
      <c r="CP320" s="76">
        <v>18.815200000000001</v>
      </c>
      <c r="CQ320" s="64">
        <f t="shared" si="198"/>
        <v>0</v>
      </c>
      <c r="CR320" s="64">
        <f t="shared" si="199"/>
        <v>0</v>
      </c>
      <c r="CS320" s="76">
        <v>0</v>
      </c>
      <c r="CT320" s="76">
        <v>0</v>
      </c>
      <c r="CU320" s="76">
        <v>0</v>
      </c>
      <c r="CV320" s="76">
        <v>0</v>
      </c>
      <c r="CW320" s="64">
        <f t="shared" si="200"/>
        <v>0</v>
      </c>
      <c r="CX320" s="76">
        <v>0</v>
      </c>
      <c r="CY320" s="76">
        <v>0</v>
      </c>
      <c r="CZ320" s="76">
        <v>0</v>
      </c>
      <c r="DA320" s="64">
        <f t="shared" si="201"/>
        <v>0</v>
      </c>
      <c r="DB320" s="64">
        <f t="shared" si="202"/>
        <v>0</v>
      </c>
      <c r="DC320" s="76">
        <v>0</v>
      </c>
      <c r="DD320" s="76">
        <v>0</v>
      </c>
      <c r="DE320" s="76">
        <v>0</v>
      </c>
      <c r="DF320" s="76">
        <v>0</v>
      </c>
      <c r="DG320" s="82">
        <f t="shared" si="203"/>
        <v>0</v>
      </c>
      <c r="DH320" s="83">
        <v>0</v>
      </c>
      <c r="DI320" s="83">
        <v>0</v>
      </c>
      <c r="DJ320" s="83">
        <v>0</v>
      </c>
      <c r="DK320" s="67" t="e">
        <f>#REF!+#REF!+#REF!+#REF!</f>
        <v>#REF!</v>
      </c>
      <c r="DL320" s="67" t="e">
        <f>#REF!+#REF!+AK320+BX320</f>
        <v>#REF!</v>
      </c>
      <c r="DM320" s="67" t="e">
        <f>#REF!+#REF!+AL320+BY320</f>
        <v>#REF!</v>
      </c>
      <c r="DN320" s="67" t="e">
        <f>#REF!+#REF!+AM320+BZ320</f>
        <v>#REF!</v>
      </c>
      <c r="DO320" s="67" t="e">
        <f>#REF!+#REF!+AN320+CA320</f>
        <v>#REF!</v>
      </c>
      <c r="DP320" s="67" t="e">
        <f>#REF!+#REF!+AO320+CB320</f>
        <v>#REF!</v>
      </c>
      <c r="DQ320" s="67" t="e">
        <f>#REF!+#REF!+AP320+CC320</f>
        <v>#REF!</v>
      </c>
      <c r="DR320" s="67" t="e">
        <f>#REF!+#REF!+AQ320+CD320</f>
        <v>#REF!</v>
      </c>
      <c r="DS320" s="67" t="e">
        <f>#REF!+#REF!+AR320+CE320</f>
        <v>#REF!</v>
      </c>
      <c r="DT320" s="67" t="e">
        <f>#REF!+#REF!+AS320+CF320</f>
        <v>#REF!</v>
      </c>
      <c r="DU320" s="64" t="e">
        <f>DK320-#REF!</f>
        <v>#REF!</v>
      </c>
      <c r="DV32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0" s="64" t="e">
        <f t="shared" si="204"/>
        <v>#REF!</v>
      </c>
      <c r="DX320" s="64" t="e">
        <f>DN320-Таблица13[[#This Row],[ФОТ20]]</f>
        <v>#REF!</v>
      </c>
      <c r="DY320" s="64" t="e">
        <f>DO320-Таблица13[[#This Row],[ЕСН24]]</f>
        <v>#REF!</v>
      </c>
      <c r="DZ320" s="64" t="e">
        <f t="shared" si="205"/>
        <v>#REF!</v>
      </c>
      <c r="EA32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0" s="64" t="e">
        <f t="shared" si="206"/>
        <v>#REF!</v>
      </c>
      <c r="EC320" s="64" t="e">
        <f t="shared" si="207"/>
        <v>#REF!</v>
      </c>
      <c r="ED320" s="64" t="e">
        <f t="shared" si="208"/>
        <v>#REF!</v>
      </c>
    </row>
    <row r="321" spans="1:134" ht="45" hidden="1">
      <c r="A321" s="70" t="s">
        <v>226</v>
      </c>
      <c r="B321" s="70">
        <v>309</v>
      </c>
      <c r="C321" s="71" t="s">
        <v>227</v>
      </c>
      <c r="D321" s="72" t="s">
        <v>228</v>
      </c>
      <c r="E321" s="73">
        <v>1</v>
      </c>
      <c r="F321" s="74" t="s">
        <v>229</v>
      </c>
      <c r="G321" s="73" t="s">
        <v>230</v>
      </c>
      <c r="H321" s="73" t="s">
        <v>231</v>
      </c>
      <c r="I321" s="73" t="s">
        <v>232</v>
      </c>
      <c r="J321" s="14" t="s">
        <v>706</v>
      </c>
      <c r="K321" s="75" t="s">
        <v>268</v>
      </c>
      <c r="L321" s="75" t="s">
        <v>290</v>
      </c>
      <c r="M321" s="75" t="s">
        <v>333</v>
      </c>
      <c r="N321" s="75" t="s">
        <v>707</v>
      </c>
      <c r="O321" s="70"/>
      <c r="P321" s="76" t="s">
        <v>1257</v>
      </c>
      <c r="Q321" s="76" t="s">
        <v>709</v>
      </c>
      <c r="R321" s="76" t="s">
        <v>1258</v>
      </c>
      <c r="S321" s="76" t="s">
        <v>470</v>
      </c>
      <c r="T321" s="77"/>
      <c r="U321" s="77"/>
      <c r="V321" s="76">
        <v>0</v>
      </c>
      <c r="W321" s="76">
        <v>0</v>
      </c>
      <c r="X321" s="78">
        <v>0</v>
      </c>
      <c r="Y321" s="76">
        <v>219.91109999999998</v>
      </c>
      <c r="Z321" s="76">
        <v>3.3014000000000001</v>
      </c>
      <c r="AA321" s="76">
        <v>0</v>
      </c>
      <c r="AB321" s="76">
        <v>718.24639999999999</v>
      </c>
      <c r="AC321" s="76">
        <v>223.21239999999997</v>
      </c>
      <c r="AD321" s="76">
        <v>0</v>
      </c>
      <c r="AE321" s="79">
        <v>0</v>
      </c>
      <c r="AF321" s="79">
        <v>0</v>
      </c>
      <c r="AG321" s="76">
        <v>223.21239999999997</v>
      </c>
      <c r="AH321" s="74">
        <v>43132</v>
      </c>
      <c r="AI321" s="74">
        <v>43159</v>
      </c>
      <c r="AJ321" s="93" t="s">
        <v>242</v>
      </c>
      <c r="AK321" s="63">
        <f t="shared" si="168"/>
        <v>0</v>
      </c>
      <c r="AL321" s="63">
        <f t="shared" si="169"/>
        <v>0</v>
      </c>
      <c r="AM321" s="63">
        <f t="shared" si="170"/>
        <v>0</v>
      </c>
      <c r="AN321" s="63">
        <f t="shared" si="171"/>
        <v>0</v>
      </c>
      <c r="AO321" s="63">
        <f t="shared" si="172"/>
        <v>0</v>
      </c>
      <c r="AP321" s="63">
        <f t="shared" si="173"/>
        <v>0</v>
      </c>
      <c r="AQ321" s="63">
        <f t="shared" si="174"/>
        <v>0</v>
      </c>
      <c r="AR321" s="63">
        <f t="shared" si="175"/>
        <v>0</v>
      </c>
      <c r="AS321" s="63">
        <f t="shared" si="176"/>
        <v>0</v>
      </c>
      <c r="AT321" s="64">
        <f t="shared" si="177"/>
        <v>0</v>
      </c>
      <c r="AU321" s="64">
        <f t="shared" si="178"/>
        <v>0</v>
      </c>
      <c r="AV321" s="76">
        <v>0</v>
      </c>
      <c r="AW321" s="76">
        <v>0</v>
      </c>
      <c r="AX321" s="76">
        <v>0</v>
      </c>
      <c r="AY321" s="76">
        <v>0</v>
      </c>
      <c r="AZ321" s="64">
        <f t="shared" si="179"/>
        <v>0</v>
      </c>
      <c r="BA321" s="76">
        <v>0</v>
      </c>
      <c r="BB321" s="76">
        <v>0</v>
      </c>
      <c r="BC321" s="76">
        <v>0</v>
      </c>
      <c r="BD321" s="64">
        <f t="shared" si="180"/>
        <v>0</v>
      </c>
      <c r="BE321" s="64">
        <f t="shared" si="181"/>
        <v>0</v>
      </c>
      <c r="BF321" s="76">
        <v>0</v>
      </c>
      <c r="BG321" s="76">
        <v>0</v>
      </c>
      <c r="BH321" s="76">
        <v>0</v>
      </c>
      <c r="BI321" s="76">
        <v>0</v>
      </c>
      <c r="BJ321" s="64">
        <f t="shared" si="182"/>
        <v>0</v>
      </c>
      <c r="BK321" s="76">
        <v>0</v>
      </c>
      <c r="BL321" s="76">
        <v>0</v>
      </c>
      <c r="BM321" s="76">
        <v>0</v>
      </c>
      <c r="BN321" s="76">
        <f t="shared" si="183"/>
        <v>0</v>
      </c>
      <c r="BO321" s="76">
        <f t="shared" si="184"/>
        <v>0</v>
      </c>
      <c r="BP321" s="76">
        <v>0</v>
      </c>
      <c r="BQ321" s="76">
        <v>0</v>
      </c>
      <c r="BR321" s="76">
        <v>0</v>
      </c>
      <c r="BS321" s="76">
        <v>0</v>
      </c>
      <c r="BT321" s="64">
        <f t="shared" si="185"/>
        <v>0</v>
      </c>
      <c r="BU321" s="76">
        <v>0</v>
      </c>
      <c r="BV321" s="76">
        <v>0</v>
      </c>
      <c r="BW321" s="76">
        <v>0</v>
      </c>
      <c r="BX321" s="76">
        <f t="shared" si="186"/>
        <v>0</v>
      </c>
      <c r="BY321" s="76">
        <f t="shared" si="187"/>
        <v>0</v>
      </c>
      <c r="BZ321" s="76">
        <f t="shared" si="188"/>
        <v>0</v>
      </c>
      <c r="CA321" s="76">
        <f t="shared" si="189"/>
        <v>0</v>
      </c>
      <c r="CB321" s="76">
        <f t="shared" si="190"/>
        <v>0</v>
      </c>
      <c r="CC321" s="76">
        <f t="shared" si="191"/>
        <v>0</v>
      </c>
      <c r="CD321" s="76">
        <f t="shared" si="192"/>
        <v>0</v>
      </c>
      <c r="CE321" s="76">
        <f t="shared" si="193"/>
        <v>0</v>
      </c>
      <c r="CF321" s="76">
        <f t="shared" si="194"/>
        <v>0</v>
      </c>
      <c r="CG321" s="76">
        <f t="shared" si="195"/>
        <v>0</v>
      </c>
      <c r="CH321" s="76">
        <f t="shared" si="196"/>
        <v>0</v>
      </c>
      <c r="CI321" s="76">
        <v>0</v>
      </c>
      <c r="CJ321" s="76">
        <v>0</v>
      </c>
      <c r="CK321" s="76">
        <v>0</v>
      </c>
      <c r="CL321" s="76">
        <v>0</v>
      </c>
      <c r="CM321" s="64">
        <f t="shared" si="197"/>
        <v>0</v>
      </c>
      <c r="CN321" s="76">
        <v>0</v>
      </c>
      <c r="CO321" s="76">
        <v>0</v>
      </c>
      <c r="CP321" s="76">
        <v>0</v>
      </c>
      <c r="CQ321" s="64">
        <f t="shared" si="198"/>
        <v>0</v>
      </c>
      <c r="CR321" s="64">
        <f t="shared" si="199"/>
        <v>0</v>
      </c>
      <c r="CS321" s="76">
        <v>0</v>
      </c>
      <c r="CT321" s="76">
        <v>0</v>
      </c>
      <c r="CU321" s="76">
        <v>0</v>
      </c>
      <c r="CV321" s="76">
        <v>0</v>
      </c>
      <c r="CW321" s="64">
        <f t="shared" si="200"/>
        <v>0</v>
      </c>
      <c r="CX321" s="76">
        <v>0</v>
      </c>
      <c r="CY321" s="76">
        <v>0</v>
      </c>
      <c r="CZ321" s="76">
        <v>0</v>
      </c>
      <c r="DA321" s="64">
        <f t="shared" si="201"/>
        <v>0</v>
      </c>
      <c r="DB321" s="64">
        <f t="shared" si="202"/>
        <v>0</v>
      </c>
      <c r="DC321" s="76">
        <v>0</v>
      </c>
      <c r="DD321" s="76">
        <v>0</v>
      </c>
      <c r="DE321" s="76">
        <v>0</v>
      </c>
      <c r="DF321" s="76">
        <v>0</v>
      </c>
      <c r="DG321" s="82">
        <f t="shared" si="203"/>
        <v>0</v>
      </c>
      <c r="DH321" s="83">
        <v>0</v>
      </c>
      <c r="DI321" s="83">
        <v>0</v>
      </c>
      <c r="DJ321" s="83">
        <v>0</v>
      </c>
      <c r="DK321" s="67" t="e">
        <f>#REF!+#REF!+#REF!+#REF!</f>
        <v>#REF!</v>
      </c>
      <c r="DL321" s="67" t="e">
        <f>#REF!+#REF!+AK321+BX321</f>
        <v>#REF!</v>
      </c>
      <c r="DM321" s="67" t="e">
        <f>#REF!+#REF!+AL321+BY321</f>
        <v>#REF!</v>
      </c>
      <c r="DN321" s="67" t="e">
        <f>#REF!+#REF!+AM321+BZ321</f>
        <v>#REF!</v>
      </c>
      <c r="DO321" s="67" t="e">
        <f>#REF!+#REF!+AN321+CA321</f>
        <v>#REF!</v>
      </c>
      <c r="DP321" s="67" t="e">
        <f>#REF!+#REF!+AO321+CB321</f>
        <v>#REF!</v>
      </c>
      <c r="DQ321" s="67" t="e">
        <f>#REF!+#REF!+AP321+CC321</f>
        <v>#REF!</v>
      </c>
      <c r="DR321" s="67" t="e">
        <f>#REF!+#REF!+AQ321+CD321</f>
        <v>#REF!</v>
      </c>
      <c r="DS321" s="67" t="e">
        <f>#REF!+#REF!+AR321+CE321</f>
        <v>#REF!</v>
      </c>
      <c r="DT321" s="67" t="e">
        <f>#REF!+#REF!+AS321+CF321</f>
        <v>#REF!</v>
      </c>
      <c r="DU321" s="64" t="e">
        <f>DK321-#REF!</f>
        <v>#REF!</v>
      </c>
      <c r="DV32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1" s="64" t="e">
        <f t="shared" si="204"/>
        <v>#REF!</v>
      </c>
      <c r="DX321" s="64" t="e">
        <f>DN321-Таблица13[[#This Row],[ФОТ20]]</f>
        <v>#REF!</v>
      </c>
      <c r="DY321" s="64" t="e">
        <f>DO321-Таблица13[[#This Row],[ЕСН24]]</f>
        <v>#REF!</v>
      </c>
      <c r="DZ321" s="64" t="e">
        <f t="shared" si="205"/>
        <v>#REF!</v>
      </c>
      <c r="EA32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1" s="64" t="e">
        <f t="shared" si="206"/>
        <v>#REF!</v>
      </c>
      <c r="EC321" s="64" t="e">
        <f t="shared" si="207"/>
        <v>#REF!</v>
      </c>
      <c r="ED321" s="64" t="e">
        <f t="shared" si="208"/>
        <v>#REF!</v>
      </c>
    </row>
    <row r="322" spans="1:134" ht="123.75" hidden="1">
      <c r="A322" s="70" t="s">
        <v>226</v>
      </c>
      <c r="B322" s="70">
        <v>310</v>
      </c>
      <c r="C322" s="71" t="s">
        <v>227</v>
      </c>
      <c r="D322" s="72" t="s">
        <v>228</v>
      </c>
      <c r="E322" s="73">
        <v>1</v>
      </c>
      <c r="F322" s="74" t="s">
        <v>229</v>
      </c>
      <c r="G322" s="73" t="s">
        <v>247</v>
      </c>
      <c r="H322" s="73" t="s">
        <v>231</v>
      </c>
      <c r="I322" s="73" t="s">
        <v>232</v>
      </c>
      <c r="J322" s="14" t="s">
        <v>233</v>
      </c>
      <c r="K322" s="75" t="s">
        <v>234</v>
      </c>
      <c r="L322" s="75" t="s">
        <v>235</v>
      </c>
      <c r="M322" s="75" t="s">
        <v>236</v>
      </c>
      <c r="N322" s="75" t="s">
        <v>1259</v>
      </c>
      <c r="O322" s="70"/>
      <c r="P322" s="76" t="s">
        <v>1260</v>
      </c>
      <c r="Q322" s="76"/>
      <c r="R322" s="76" t="s">
        <v>1261</v>
      </c>
      <c r="S322" s="76" t="s">
        <v>470</v>
      </c>
      <c r="T322" s="77"/>
      <c r="U322" s="77"/>
      <c r="V322" s="76">
        <v>0</v>
      </c>
      <c r="W322" s="76">
        <v>0</v>
      </c>
      <c r="X322" s="78">
        <v>0</v>
      </c>
      <c r="Y322" s="76">
        <v>519.97</v>
      </c>
      <c r="Z322" s="76">
        <v>0.50109999999999999</v>
      </c>
      <c r="AA322" s="76">
        <v>0.23250000000000001</v>
      </c>
      <c r="AB322" s="76">
        <v>0</v>
      </c>
      <c r="AC322" s="76">
        <v>520.70349999999996</v>
      </c>
      <c r="AD322" s="76">
        <v>0</v>
      </c>
      <c r="AE322" s="79">
        <v>0</v>
      </c>
      <c r="AF322" s="79">
        <v>0</v>
      </c>
      <c r="AG322" s="76">
        <v>520.70349999999996</v>
      </c>
      <c r="AH322" s="74">
        <v>43101</v>
      </c>
      <c r="AI322" s="74">
        <v>43465</v>
      </c>
      <c r="AJ322" s="93" t="s">
        <v>536</v>
      </c>
      <c r="AK322" s="63">
        <f t="shared" si="168"/>
        <v>0</v>
      </c>
      <c r="AL322" s="63">
        <f t="shared" si="169"/>
        <v>0</v>
      </c>
      <c r="AM322" s="63">
        <f t="shared" si="170"/>
        <v>0</v>
      </c>
      <c r="AN322" s="63">
        <f t="shared" si="171"/>
        <v>0</v>
      </c>
      <c r="AO322" s="63">
        <f t="shared" si="172"/>
        <v>0</v>
      </c>
      <c r="AP322" s="63">
        <f t="shared" si="173"/>
        <v>141.99010000000001</v>
      </c>
      <c r="AQ322" s="63">
        <f t="shared" si="174"/>
        <v>141.81</v>
      </c>
      <c r="AR322" s="63">
        <f t="shared" si="175"/>
        <v>0.122</v>
      </c>
      <c r="AS322" s="63">
        <f t="shared" si="176"/>
        <v>5.8099999999999999E-2</v>
      </c>
      <c r="AT322" s="64">
        <f t="shared" si="177"/>
        <v>47.27</v>
      </c>
      <c r="AU322" s="64">
        <f t="shared" si="178"/>
        <v>0</v>
      </c>
      <c r="AV322" s="76">
        <v>0</v>
      </c>
      <c r="AW322" s="76">
        <v>0</v>
      </c>
      <c r="AX322" s="76">
        <v>0</v>
      </c>
      <c r="AY322" s="76">
        <v>0</v>
      </c>
      <c r="AZ322" s="64">
        <f t="shared" si="179"/>
        <v>47.318200000000004</v>
      </c>
      <c r="BA322" s="76">
        <v>47.27</v>
      </c>
      <c r="BB322" s="76">
        <v>4.82E-2</v>
      </c>
      <c r="BC322" s="76">
        <v>0</v>
      </c>
      <c r="BD322" s="64">
        <f t="shared" si="180"/>
        <v>47.349300000000007</v>
      </c>
      <c r="BE322" s="64">
        <f t="shared" si="181"/>
        <v>0</v>
      </c>
      <c r="BF322" s="76">
        <v>0</v>
      </c>
      <c r="BG322" s="76">
        <v>0</v>
      </c>
      <c r="BH322" s="76">
        <v>0</v>
      </c>
      <c r="BI322" s="76">
        <v>0</v>
      </c>
      <c r="BJ322" s="64">
        <f t="shared" si="182"/>
        <v>47.349300000000007</v>
      </c>
      <c r="BK322" s="76">
        <v>47.27</v>
      </c>
      <c r="BL322" s="76">
        <v>2.12E-2</v>
      </c>
      <c r="BM322" s="76">
        <v>5.8099999999999999E-2</v>
      </c>
      <c r="BN322" s="76">
        <f t="shared" si="183"/>
        <v>47.322600000000001</v>
      </c>
      <c r="BO322" s="76">
        <f t="shared" si="184"/>
        <v>0</v>
      </c>
      <c r="BP322" s="76">
        <v>0</v>
      </c>
      <c r="BQ322" s="76">
        <v>0</v>
      </c>
      <c r="BR322" s="76">
        <v>0</v>
      </c>
      <c r="BS322" s="76">
        <v>0</v>
      </c>
      <c r="BT322" s="64">
        <f t="shared" si="185"/>
        <v>47.322600000000001</v>
      </c>
      <c r="BU322" s="76">
        <v>47.27</v>
      </c>
      <c r="BV322" s="76">
        <v>5.2600000000000001E-2</v>
      </c>
      <c r="BW322" s="76">
        <v>0</v>
      </c>
      <c r="BX322" s="76">
        <f t="shared" si="186"/>
        <v>0</v>
      </c>
      <c r="BY322" s="76">
        <f t="shared" si="187"/>
        <v>0</v>
      </c>
      <c r="BZ322" s="76">
        <f t="shared" si="188"/>
        <v>0</v>
      </c>
      <c r="CA322" s="76">
        <f t="shared" si="189"/>
        <v>0</v>
      </c>
      <c r="CB322" s="76">
        <f t="shared" si="190"/>
        <v>0</v>
      </c>
      <c r="CC322" s="76">
        <f t="shared" si="191"/>
        <v>142.09310000000002</v>
      </c>
      <c r="CD322" s="76">
        <f t="shared" si="192"/>
        <v>141.81</v>
      </c>
      <c r="CE322" s="76">
        <f t="shared" si="193"/>
        <v>0.17859999999999998</v>
      </c>
      <c r="CF322" s="76">
        <f t="shared" si="194"/>
        <v>0.10450000000000001</v>
      </c>
      <c r="CG322" s="76">
        <f t="shared" si="195"/>
        <v>47.328000000000003</v>
      </c>
      <c r="CH322" s="76">
        <f t="shared" si="196"/>
        <v>0</v>
      </c>
      <c r="CI322" s="76">
        <v>0</v>
      </c>
      <c r="CJ322" s="76">
        <v>0</v>
      </c>
      <c r="CK322" s="76">
        <v>0</v>
      </c>
      <c r="CL322" s="76">
        <v>0</v>
      </c>
      <c r="CM322" s="64">
        <f t="shared" si="197"/>
        <v>47.328000000000003</v>
      </c>
      <c r="CN322" s="76">
        <v>47.27</v>
      </c>
      <c r="CO322" s="76">
        <v>3.4799999999999998E-2</v>
      </c>
      <c r="CP322" s="76">
        <v>2.3200000000000002E-2</v>
      </c>
      <c r="CQ322" s="64">
        <f t="shared" si="198"/>
        <v>47.328000000000003</v>
      </c>
      <c r="CR322" s="64">
        <f t="shared" si="199"/>
        <v>0</v>
      </c>
      <c r="CS322" s="76">
        <v>0</v>
      </c>
      <c r="CT322" s="76">
        <v>0</v>
      </c>
      <c r="CU322" s="76">
        <v>0</v>
      </c>
      <c r="CV322" s="76">
        <v>0</v>
      </c>
      <c r="CW322" s="64">
        <f t="shared" si="200"/>
        <v>47.328000000000003</v>
      </c>
      <c r="CX322" s="76">
        <v>47.27</v>
      </c>
      <c r="CY322" s="76">
        <v>3.4799999999999998E-2</v>
      </c>
      <c r="CZ322" s="76">
        <v>2.3200000000000002E-2</v>
      </c>
      <c r="DA322" s="64">
        <f t="shared" si="201"/>
        <v>47.437100000000008</v>
      </c>
      <c r="DB322" s="64">
        <f t="shared" si="202"/>
        <v>0</v>
      </c>
      <c r="DC322" s="76">
        <v>0</v>
      </c>
      <c r="DD322" s="76">
        <v>0</v>
      </c>
      <c r="DE322" s="76">
        <v>0</v>
      </c>
      <c r="DF322" s="76">
        <v>0</v>
      </c>
      <c r="DG322" s="82">
        <f t="shared" si="203"/>
        <v>47.437100000000008</v>
      </c>
      <c r="DH322" s="83">
        <v>47.27</v>
      </c>
      <c r="DI322" s="83">
        <v>0.109</v>
      </c>
      <c r="DJ322" s="83">
        <v>5.8099999999999999E-2</v>
      </c>
      <c r="DK322" s="67" t="e">
        <f>#REF!+#REF!+#REF!+#REF!</f>
        <v>#REF!</v>
      </c>
      <c r="DL322" s="67" t="e">
        <f>#REF!+#REF!+AK322+BX322</f>
        <v>#REF!</v>
      </c>
      <c r="DM322" s="67" t="e">
        <f>#REF!+#REF!+AL322+BY322</f>
        <v>#REF!</v>
      </c>
      <c r="DN322" s="67" t="e">
        <f>#REF!+#REF!+AM322+BZ322</f>
        <v>#REF!</v>
      </c>
      <c r="DO322" s="67" t="e">
        <f>#REF!+#REF!+AN322+CA322</f>
        <v>#REF!</v>
      </c>
      <c r="DP322" s="67" t="e">
        <f>#REF!+#REF!+AO322+CB322</f>
        <v>#REF!</v>
      </c>
      <c r="DQ322" s="67" t="e">
        <f>#REF!+#REF!+AP322+CC322</f>
        <v>#REF!</v>
      </c>
      <c r="DR322" s="67" t="e">
        <f>#REF!+#REF!+AQ322+CD322</f>
        <v>#REF!</v>
      </c>
      <c r="DS322" s="67" t="e">
        <f>#REF!+#REF!+AR322+CE322</f>
        <v>#REF!</v>
      </c>
      <c r="DT322" s="67" t="e">
        <f>#REF!+#REF!+AS322+CF322</f>
        <v>#REF!</v>
      </c>
      <c r="DU322" s="64" t="e">
        <f>DK322-#REF!</f>
        <v>#REF!</v>
      </c>
      <c r="DV32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2" s="64" t="e">
        <f t="shared" si="204"/>
        <v>#REF!</v>
      </c>
      <c r="DX322" s="64" t="e">
        <f>DN322-Таблица13[[#This Row],[ФОТ20]]</f>
        <v>#REF!</v>
      </c>
      <c r="DY322" s="64" t="e">
        <f>DO322-Таблица13[[#This Row],[ЕСН24]]</f>
        <v>#REF!</v>
      </c>
      <c r="DZ322" s="64" t="e">
        <f t="shared" si="205"/>
        <v>#REF!</v>
      </c>
      <c r="EA32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2" s="64" t="e">
        <f t="shared" si="206"/>
        <v>#REF!</v>
      </c>
      <c r="EC322" s="64" t="e">
        <f t="shared" si="207"/>
        <v>#REF!</v>
      </c>
      <c r="ED322" s="64" t="e">
        <f t="shared" si="208"/>
        <v>#REF!</v>
      </c>
    </row>
    <row r="323" spans="1:134" ht="202.5" hidden="1">
      <c r="A323" s="70" t="s">
        <v>226</v>
      </c>
      <c r="B323" s="70">
        <v>311</v>
      </c>
      <c r="C323" s="71" t="s">
        <v>227</v>
      </c>
      <c r="D323" s="72" t="s">
        <v>228</v>
      </c>
      <c r="E323" s="73">
        <v>1</v>
      </c>
      <c r="F323" s="74" t="s">
        <v>229</v>
      </c>
      <c r="G323" s="73" t="s">
        <v>247</v>
      </c>
      <c r="H323" s="73" t="s">
        <v>231</v>
      </c>
      <c r="I323" s="73" t="s">
        <v>232</v>
      </c>
      <c r="J323" s="14" t="s">
        <v>362</v>
      </c>
      <c r="K323" s="75" t="s">
        <v>258</v>
      </c>
      <c r="L323" s="75" t="s">
        <v>259</v>
      </c>
      <c r="M323" s="75" t="s">
        <v>236</v>
      </c>
      <c r="N323" s="75" t="s">
        <v>1262</v>
      </c>
      <c r="O323" s="70"/>
      <c r="P323" s="76" t="s">
        <v>1263</v>
      </c>
      <c r="Q323" s="76"/>
      <c r="R323" s="76" t="s">
        <v>1264</v>
      </c>
      <c r="S323" s="76" t="s">
        <v>470</v>
      </c>
      <c r="T323" s="77"/>
      <c r="U323" s="77"/>
      <c r="V323" s="76">
        <v>0</v>
      </c>
      <c r="W323" s="76">
        <v>0</v>
      </c>
      <c r="X323" s="78">
        <v>0</v>
      </c>
      <c r="Y323" s="76">
        <v>517.38750000000005</v>
      </c>
      <c r="Z323" s="76">
        <v>0.45579999999999998</v>
      </c>
      <c r="AA323" s="76">
        <v>1.7094</v>
      </c>
      <c r="AB323" s="76">
        <v>0</v>
      </c>
      <c r="AC323" s="76">
        <v>519.55269999999996</v>
      </c>
      <c r="AD323" s="76">
        <v>0</v>
      </c>
      <c r="AE323" s="79">
        <v>0</v>
      </c>
      <c r="AF323" s="79">
        <v>0</v>
      </c>
      <c r="AG323" s="76">
        <v>519.55269999999996</v>
      </c>
      <c r="AH323" s="74">
        <v>43101</v>
      </c>
      <c r="AI323" s="74">
        <v>43465</v>
      </c>
      <c r="AJ323" s="93" t="s">
        <v>536</v>
      </c>
      <c r="AK323" s="63">
        <f t="shared" si="168"/>
        <v>0</v>
      </c>
      <c r="AL323" s="63">
        <f t="shared" si="169"/>
        <v>0</v>
      </c>
      <c r="AM323" s="63">
        <f t="shared" si="170"/>
        <v>0</v>
      </c>
      <c r="AN323" s="63">
        <f t="shared" si="171"/>
        <v>0</v>
      </c>
      <c r="AO323" s="63">
        <f t="shared" si="172"/>
        <v>0</v>
      </c>
      <c r="AP323" s="63">
        <f t="shared" si="173"/>
        <v>155.3912</v>
      </c>
      <c r="AQ323" s="63">
        <f t="shared" si="174"/>
        <v>155.21639999999999</v>
      </c>
      <c r="AR323" s="63">
        <f t="shared" si="175"/>
        <v>0.11679999999999999</v>
      </c>
      <c r="AS323" s="63">
        <f t="shared" si="176"/>
        <v>5.800000000000001E-2</v>
      </c>
      <c r="AT323" s="64">
        <f t="shared" si="177"/>
        <v>51.738799999999998</v>
      </c>
      <c r="AU323" s="64">
        <f t="shared" si="178"/>
        <v>0</v>
      </c>
      <c r="AV323" s="76">
        <v>0</v>
      </c>
      <c r="AW323" s="76">
        <v>0</v>
      </c>
      <c r="AX323" s="76">
        <v>0</v>
      </c>
      <c r="AY323" s="76">
        <v>0</v>
      </c>
      <c r="AZ323" s="64">
        <f t="shared" si="179"/>
        <v>51.805</v>
      </c>
      <c r="BA323" s="76">
        <v>51.738799999999998</v>
      </c>
      <c r="BB323" s="76">
        <v>4.2999999999999997E-2</v>
      </c>
      <c r="BC323" s="76">
        <v>2.3200000000000002E-2</v>
      </c>
      <c r="BD323" s="64">
        <f t="shared" si="180"/>
        <v>51.7896</v>
      </c>
      <c r="BE323" s="64">
        <f t="shared" si="181"/>
        <v>0</v>
      </c>
      <c r="BF323" s="76">
        <v>0</v>
      </c>
      <c r="BG323" s="76">
        <v>0</v>
      </c>
      <c r="BH323" s="76">
        <v>0</v>
      </c>
      <c r="BI323" s="76">
        <v>0</v>
      </c>
      <c r="BJ323" s="64">
        <f t="shared" si="182"/>
        <v>51.7896</v>
      </c>
      <c r="BK323" s="76">
        <v>51.738799999999998</v>
      </c>
      <c r="BL323" s="76">
        <v>3.9199999999999999E-2</v>
      </c>
      <c r="BM323" s="76">
        <v>1.1600000000000001E-2</v>
      </c>
      <c r="BN323" s="76">
        <f t="shared" si="183"/>
        <v>51.796599999999998</v>
      </c>
      <c r="BO323" s="76">
        <f t="shared" si="184"/>
        <v>0</v>
      </c>
      <c r="BP323" s="76">
        <v>0</v>
      </c>
      <c r="BQ323" s="76">
        <v>0</v>
      </c>
      <c r="BR323" s="76">
        <v>0</v>
      </c>
      <c r="BS323" s="76">
        <v>0</v>
      </c>
      <c r="BT323" s="64">
        <f t="shared" si="185"/>
        <v>51.796599999999998</v>
      </c>
      <c r="BU323" s="76">
        <v>51.738799999999998</v>
      </c>
      <c r="BV323" s="76">
        <v>3.4599999999999999E-2</v>
      </c>
      <c r="BW323" s="76">
        <v>2.3200000000000002E-2</v>
      </c>
      <c r="BX323" s="76">
        <f t="shared" si="186"/>
        <v>0</v>
      </c>
      <c r="BY323" s="76">
        <f t="shared" si="187"/>
        <v>0</v>
      </c>
      <c r="BZ323" s="76">
        <f t="shared" si="188"/>
        <v>0</v>
      </c>
      <c r="CA323" s="76">
        <f t="shared" si="189"/>
        <v>0</v>
      </c>
      <c r="CB323" s="76">
        <f t="shared" si="190"/>
        <v>0</v>
      </c>
      <c r="CC323" s="76">
        <f t="shared" si="191"/>
        <v>156.97989999999999</v>
      </c>
      <c r="CD323" s="76">
        <f t="shared" si="192"/>
        <v>155.21629999999999</v>
      </c>
      <c r="CE323" s="76">
        <f t="shared" si="193"/>
        <v>0.1822</v>
      </c>
      <c r="CF323" s="76">
        <f t="shared" si="194"/>
        <v>1.5813999999999999</v>
      </c>
      <c r="CG323" s="76">
        <f t="shared" si="195"/>
        <v>51.783799999999999</v>
      </c>
      <c r="CH323" s="76">
        <f t="shared" si="196"/>
        <v>0</v>
      </c>
      <c r="CI323" s="76">
        <v>0</v>
      </c>
      <c r="CJ323" s="76">
        <v>0</v>
      </c>
      <c r="CK323" s="76">
        <v>0</v>
      </c>
      <c r="CL323" s="76">
        <v>0</v>
      </c>
      <c r="CM323" s="64">
        <f t="shared" si="197"/>
        <v>51.783799999999999</v>
      </c>
      <c r="CN323" s="76">
        <v>51.738799999999998</v>
      </c>
      <c r="CO323" s="76">
        <v>2.18E-2</v>
      </c>
      <c r="CP323" s="76">
        <v>2.3200000000000002E-2</v>
      </c>
      <c r="CQ323" s="64">
        <f t="shared" si="198"/>
        <v>51.796599999999998</v>
      </c>
      <c r="CR323" s="64">
        <f t="shared" si="199"/>
        <v>0</v>
      </c>
      <c r="CS323" s="76">
        <v>0</v>
      </c>
      <c r="CT323" s="76">
        <v>0</v>
      </c>
      <c r="CU323" s="76">
        <v>0</v>
      </c>
      <c r="CV323" s="76">
        <v>0</v>
      </c>
      <c r="CW323" s="64">
        <f t="shared" si="200"/>
        <v>51.796599999999998</v>
      </c>
      <c r="CX323" s="76">
        <v>51.738799999999998</v>
      </c>
      <c r="CY323" s="76">
        <v>3.4599999999999999E-2</v>
      </c>
      <c r="CZ323" s="76">
        <v>2.3200000000000002E-2</v>
      </c>
      <c r="DA323" s="64">
        <f t="shared" si="201"/>
        <v>53.399499999999996</v>
      </c>
      <c r="DB323" s="64">
        <f t="shared" si="202"/>
        <v>0</v>
      </c>
      <c r="DC323" s="76">
        <v>0</v>
      </c>
      <c r="DD323" s="76">
        <v>0</v>
      </c>
      <c r="DE323" s="76">
        <v>0</v>
      </c>
      <c r="DF323" s="76">
        <v>0</v>
      </c>
      <c r="DG323" s="82">
        <f t="shared" si="203"/>
        <v>53.399499999999996</v>
      </c>
      <c r="DH323" s="83">
        <v>51.738700000000001</v>
      </c>
      <c r="DI323" s="83">
        <v>0.1258</v>
      </c>
      <c r="DJ323" s="83">
        <v>1.5349999999999999</v>
      </c>
      <c r="DK323" s="67" t="e">
        <f>#REF!+#REF!+#REF!+#REF!</f>
        <v>#REF!</v>
      </c>
      <c r="DL323" s="67" t="e">
        <f>#REF!+#REF!+AK323+BX323</f>
        <v>#REF!</v>
      </c>
      <c r="DM323" s="67" t="e">
        <f>#REF!+#REF!+AL323+BY323</f>
        <v>#REF!</v>
      </c>
      <c r="DN323" s="67" t="e">
        <f>#REF!+#REF!+AM323+BZ323</f>
        <v>#REF!</v>
      </c>
      <c r="DO323" s="67" t="e">
        <f>#REF!+#REF!+AN323+CA323</f>
        <v>#REF!</v>
      </c>
      <c r="DP323" s="67" t="e">
        <f>#REF!+#REF!+AO323+CB323</f>
        <v>#REF!</v>
      </c>
      <c r="DQ323" s="67" t="e">
        <f>#REF!+#REF!+AP323+CC323</f>
        <v>#REF!</v>
      </c>
      <c r="DR323" s="67" t="e">
        <f>#REF!+#REF!+AQ323+CD323</f>
        <v>#REF!</v>
      </c>
      <c r="DS323" s="67" t="e">
        <f>#REF!+#REF!+AR323+CE323</f>
        <v>#REF!</v>
      </c>
      <c r="DT323" s="67" t="e">
        <f>#REF!+#REF!+AS323+CF323</f>
        <v>#REF!</v>
      </c>
      <c r="DU323" s="64" t="e">
        <f>DK323-#REF!</f>
        <v>#REF!</v>
      </c>
      <c r="DV32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3" s="64" t="e">
        <f t="shared" si="204"/>
        <v>#REF!</v>
      </c>
      <c r="DX323" s="64" t="e">
        <f>DN323-Таблица13[[#This Row],[ФОТ20]]</f>
        <v>#REF!</v>
      </c>
      <c r="DY323" s="64" t="e">
        <f>DO323-Таблица13[[#This Row],[ЕСН24]]</f>
        <v>#REF!</v>
      </c>
      <c r="DZ323" s="64" t="e">
        <f t="shared" si="205"/>
        <v>#REF!</v>
      </c>
      <c r="EA32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3" s="64" t="e">
        <f t="shared" si="206"/>
        <v>#REF!</v>
      </c>
      <c r="EC323" s="64" t="e">
        <f t="shared" si="207"/>
        <v>#REF!</v>
      </c>
      <c r="ED323" s="64" t="e">
        <f t="shared" si="208"/>
        <v>#REF!</v>
      </c>
    </row>
    <row r="324" spans="1:134" ht="123.75" hidden="1">
      <c r="A324" s="70" t="s">
        <v>226</v>
      </c>
      <c r="B324" s="70">
        <v>312</v>
      </c>
      <c r="C324" s="71" t="s">
        <v>227</v>
      </c>
      <c r="D324" s="72" t="s">
        <v>228</v>
      </c>
      <c r="E324" s="73">
        <v>1</v>
      </c>
      <c r="F324" s="74" t="s">
        <v>229</v>
      </c>
      <c r="G324" s="73" t="s">
        <v>247</v>
      </c>
      <c r="H324" s="73" t="s">
        <v>231</v>
      </c>
      <c r="I324" s="73" t="s">
        <v>232</v>
      </c>
      <c r="J324" s="14" t="s">
        <v>233</v>
      </c>
      <c r="K324" s="75" t="s">
        <v>234</v>
      </c>
      <c r="L324" s="75" t="s">
        <v>235</v>
      </c>
      <c r="M324" s="75" t="s">
        <v>236</v>
      </c>
      <c r="N324" s="75" t="s">
        <v>1259</v>
      </c>
      <c r="O324" s="70"/>
      <c r="P324" s="76" t="s">
        <v>1265</v>
      </c>
      <c r="Q324" s="76"/>
      <c r="R324" s="76" t="s">
        <v>1266</v>
      </c>
      <c r="S324" s="76" t="s">
        <v>470</v>
      </c>
      <c r="T324" s="77"/>
      <c r="U324" s="77"/>
      <c r="V324" s="76">
        <v>0</v>
      </c>
      <c r="W324" s="76">
        <v>0</v>
      </c>
      <c r="X324" s="78">
        <v>0</v>
      </c>
      <c r="Y324" s="76">
        <v>38.112499999999997</v>
      </c>
      <c r="Z324" s="76">
        <v>0.3916</v>
      </c>
      <c r="AA324" s="76">
        <v>0</v>
      </c>
      <c r="AB324" s="76">
        <v>0</v>
      </c>
      <c r="AC324" s="76">
        <v>38.504100000000001</v>
      </c>
      <c r="AD324" s="76">
        <v>0</v>
      </c>
      <c r="AE324" s="79">
        <v>0</v>
      </c>
      <c r="AF324" s="79">
        <v>0</v>
      </c>
      <c r="AG324" s="76">
        <v>38.504100000000001</v>
      </c>
      <c r="AH324" s="74">
        <v>43101</v>
      </c>
      <c r="AI324" s="74">
        <v>43465</v>
      </c>
      <c r="AJ324" s="93" t="s">
        <v>536</v>
      </c>
      <c r="AK324" s="63">
        <f t="shared" si="168"/>
        <v>0</v>
      </c>
      <c r="AL324" s="63">
        <f t="shared" si="169"/>
        <v>0</v>
      </c>
      <c r="AM324" s="63">
        <f t="shared" si="170"/>
        <v>0</v>
      </c>
      <c r="AN324" s="63">
        <f t="shared" si="171"/>
        <v>0</v>
      </c>
      <c r="AO324" s="63">
        <f t="shared" si="172"/>
        <v>0</v>
      </c>
      <c r="AP324" s="63">
        <f t="shared" si="173"/>
        <v>6.0064000000000002</v>
      </c>
      <c r="AQ324" s="63">
        <f t="shared" si="174"/>
        <v>5.8106</v>
      </c>
      <c r="AR324" s="63">
        <f t="shared" si="175"/>
        <v>0.1958</v>
      </c>
      <c r="AS324" s="63">
        <f t="shared" si="176"/>
        <v>0</v>
      </c>
      <c r="AT324" s="64">
        <f t="shared" si="177"/>
        <v>5.8106</v>
      </c>
      <c r="AU324" s="64">
        <f t="shared" si="178"/>
        <v>0</v>
      </c>
      <c r="AV324" s="76">
        <v>0</v>
      </c>
      <c r="AW324" s="76">
        <v>0</v>
      </c>
      <c r="AX324" s="76">
        <v>0</v>
      </c>
      <c r="AY324" s="76">
        <v>0</v>
      </c>
      <c r="AZ324" s="64">
        <f t="shared" si="179"/>
        <v>6.0064000000000002</v>
      </c>
      <c r="BA324" s="76">
        <v>5.8106</v>
      </c>
      <c r="BB324" s="76">
        <v>0.1958</v>
      </c>
      <c r="BC324" s="76">
        <v>0</v>
      </c>
      <c r="BD324" s="64">
        <f t="shared" si="180"/>
        <v>0</v>
      </c>
      <c r="BE324" s="64">
        <f t="shared" si="181"/>
        <v>0</v>
      </c>
      <c r="BF324" s="76">
        <v>0</v>
      </c>
      <c r="BG324" s="76">
        <v>0</v>
      </c>
      <c r="BH324" s="76">
        <v>0</v>
      </c>
      <c r="BI324" s="76">
        <v>0</v>
      </c>
      <c r="BJ324" s="64">
        <f t="shared" si="182"/>
        <v>0</v>
      </c>
      <c r="BK324" s="76">
        <v>0</v>
      </c>
      <c r="BL324" s="76">
        <v>0</v>
      </c>
      <c r="BM324" s="76">
        <v>0</v>
      </c>
      <c r="BN324" s="76">
        <f t="shared" si="183"/>
        <v>0</v>
      </c>
      <c r="BO324" s="76">
        <f t="shared" si="184"/>
        <v>0</v>
      </c>
      <c r="BP324" s="76">
        <v>0</v>
      </c>
      <c r="BQ324" s="76">
        <v>0</v>
      </c>
      <c r="BR324" s="76">
        <v>0</v>
      </c>
      <c r="BS324" s="76">
        <v>0</v>
      </c>
      <c r="BT324" s="64">
        <f t="shared" si="185"/>
        <v>0</v>
      </c>
      <c r="BU324" s="76">
        <v>0</v>
      </c>
      <c r="BV324" s="76">
        <v>0</v>
      </c>
      <c r="BW324" s="76">
        <v>0</v>
      </c>
      <c r="BX324" s="76">
        <f t="shared" si="186"/>
        <v>0</v>
      </c>
      <c r="BY324" s="76">
        <f t="shared" si="187"/>
        <v>0</v>
      </c>
      <c r="BZ324" s="76">
        <f t="shared" si="188"/>
        <v>0</v>
      </c>
      <c r="CA324" s="76">
        <f t="shared" si="189"/>
        <v>0</v>
      </c>
      <c r="CB324" s="76">
        <f t="shared" si="190"/>
        <v>0</v>
      </c>
      <c r="CC324" s="76">
        <f t="shared" si="191"/>
        <v>16.346799999999998</v>
      </c>
      <c r="CD324" s="76">
        <f t="shared" si="192"/>
        <v>16.151</v>
      </c>
      <c r="CE324" s="76">
        <f t="shared" si="193"/>
        <v>0.1958</v>
      </c>
      <c r="CF324" s="76">
        <f t="shared" si="194"/>
        <v>0</v>
      </c>
      <c r="CG324" s="76">
        <f t="shared" si="195"/>
        <v>16.346799999999998</v>
      </c>
      <c r="CH324" s="76">
        <f t="shared" si="196"/>
        <v>0</v>
      </c>
      <c r="CI324" s="76">
        <v>0</v>
      </c>
      <c r="CJ324" s="76">
        <v>0</v>
      </c>
      <c r="CK324" s="76">
        <v>0</v>
      </c>
      <c r="CL324" s="76">
        <v>0</v>
      </c>
      <c r="CM324" s="64">
        <f t="shared" si="197"/>
        <v>16.346799999999998</v>
      </c>
      <c r="CN324" s="76">
        <v>16.151</v>
      </c>
      <c r="CO324" s="76">
        <v>0.1958</v>
      </c>
      <c r="CP324" s="76">
        <v>0</v>
      </c>
      <c r="CQ324" s="64">
        <f t="shared" si="198"/>
        <v>0</v>
      </c>
      <c r="CR324" s="64">
        <f t="shared" si="199"/>
        <v>0</v>
      </c>
      <c r="CS324" s="76">
        <v>0</v>
      </c>
      <c r="CT324" s="76">
        <v>0</v>
      </c>
      <c r="CU324" s="76">
        <v>0</v>
      </c>
      <c r="CV324" s="76">
        <v>0</v>
      </c>
      <c r="CW324" s="64">
        <f t="shared" si="200"/>
        <v>0</v>
      </c>
      <c r="CX324" s="76">
        <v>0</v>
      </c>
      <c r="CY324" s="76">
        <v>0</v>
      </c>
      <c r="CZ324" s="76">
        <v>0</v>
      </c>
      <c r="DA324" s="64">
        <f t="shared" si="201"/>
        <v>0</v>
      </c>
      <c r="DB324" s="64">
        <f t="shared" si="202"/>
        <v>0</v>
      </c>
      <c r="DC324" s="76">
        <v>0</v>
      </c>
      <c r="DD324" s="76">
        <v>0</v>
      </c>
      <c r="DE324" s="76">
        <v>0</v>
      </c>
      <c r="DF324" s="76">
        <v>0</v>
      </c>
      <c r="DG324" s="82">
        <f t="shared" si="203"/>
        <v>0</v>
      </c>
      <c r="DH324" s="83">
        <v>0</v>
      </c>
      <c r="DI324" s="83">
        <v>0</v>
      </c>
      <c r="DJ324" s="83">
        <v>0</v>
      </c>
      <c r="DK324" s="67" t="e">
        <f>#REF!+#REF!+#REF!+#REF!</f>
        <v>#REF!</v>
      </c>
      <c r="DL324" s="67" t="e">
        <f>#REF!+#REF!+AK324+BX324</f>
        <v>#REF!</v>
      </c>
      <c r="DM324" s="67" t="e">
        <f>#REF!+#REF!+AL324+BY324</f>
        <v>#REF!</v>
      </c>
      <c r="DN324" s="67" t="e">
        <f>#REF!+#REF!+AM324+BZ324</f>
        <v>#REF!</v>
      </c>
      <c r="DO324" s="67" t="e">
        <f>#REF!+#REF!+AN324+CA324</f>
        <v>#REF!</v>
      </c>
      <c r="DP324" s="67" t="e">
        <f>#REF!+#REF!+AO324+CB324</f>
        <v>#REF!</v>
      </c>
      <c r="DQ324" s="67" t="e">
        <f>#REF!+#REF!+AP324+CC324</f>
        <v>#REF!</v>
      </c>
      <c r="DR324" s="67" t="e">
        <f>#REF!+#REF!+AQ324+CD324</f>
        <v>#REF!</v>
      </c>
      <c r="DS324" s="67" t="e">
        <f>#REF!+#REF!+AR324+CE324</f>
        <v>#REF!</v>
      </c>
      <c r="DT324" s="67" t="e">
        <f>#REF!+#REF!+AS324+CF324</f>
        <v>#REF!</v>
      </c>
      <c r="DU324" s="64" t="e">
        <f>DK324-#REF!</f>
        <v>#REF!</v>
      </c>
      <c r="DV32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4" s="64" t="e">
        <f t="shared" si="204"/>
        <v>#REF!</v>
      </c>
      <c r="DX324" s="64" t="e">
        <f>DN324-Таблица13[[#This Row],[ФОТ20]]</f>
        <v>#REF!</v>
      </c>
      <c r="DY324" s="64" t="e">
        <f>DO324-Таблица13[[#This Row],[ЕСН24]]</f>
        <v>#REF!</v>
      </c>
      <c r="DZ324" s="64" t="e">
        <f t="shared" si="205"/>
        <v>#REF!</v>
      </c>
      <c r="EA32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4" s="64" t="e">
        <f t="shared" si="206"/>
        <v>#REF!</v>
      </c>
      <c r="EC324" s="64" t="e">
        <f t="shared" si="207"/>
        <v>#REF!</v>
      </c>
      <c r="ED324" s="64" t="e">
        <f t="shared" si="208"/>
        <v>#REF!</v>
      </c>
    </row>
    <row r="325" spans="1:134" ht="168.75" hidden="1">
      <c r="A325" s="70" t="s">
        <v>226</v>
      </c>
      <c r="B325" s="70">
        <v>313</v>
      </c>
      <c r="C325" s="71" t="s">
        <v>227</v>
      </c>
      <c r="D325" s="72" t="s">
        <v>228</v>
      </c>
      <c r="E325" s="73">
        <v>1</v>
      </c>
      <c r="F325" s="74" t="s">
        <v>229</v>
      </c>
      <c r="G325" s="73" t="s">
        <v>247</v>
      </c>
      <c r="H325" s="73" t="s">
        <v>231</v>
      </c>
      <c r="I325" s="73" t="s">
        <v>232</v>
      </c>
      <c r="J325" s="14" t="s">
        <v>267</v>
      </c>
      <c r="K325" s="75" t="s">
        <v>263</v>
      </c>
      <c r="L325" s="75" t="s">
        <v>264</v>
      </c>
      <c r="M325" s="75" t="s">
        <v>236</v>
      </c>
      <c r="N325" s="75" t="s">
        <v>868</v>
      </c>
      <c r="O325" s="70"/>
      <c r="P325" s="76" t="s">
        <v>1267</v>
      </c>
      <c r="Q325" s="76"/>
      <c r="R325" s="76" t="s">
        <v>1268</v>
      </c>
      <c r="S325" s="76" t="s">
        <v>470</v>
      </c>
      <c r="T325" s="77"/>
      <c r="U325" s="77"/>
      <c r="V325" s="76">
        <v>0</v>
      </c>
      <c r="W325" s="76">
        <v>0</v>
      </c>
      <c r="X325" s="78">
        <v>0</v>
      </c>
      <c r="Y325" s="76">
        <v>38.112499999999997</v>
      </c>
      <c r="Z325" s="76">
        <v>0.43680000000000002</v>
      </c>
      <c r="AA325" s="76">
        <v>0</v>
      </c>
      <c r="AB325" s="76">
        <v>0</v>
      </c>
      <c r="AC325" s="76">
        <v>38.549299999999995</v>
      </c>
      <c r="AD325" s="76">
        <v>0</v>
      </c>
      <c r="AE325" s="79">
        <v>0</v>
      </c>
      <c r="AF325" s="79">
        <v>0</v>
      </c>
      <c r="AG325" s="76">
        <v>38.549299999999995</v>
      </c>
      <c r="AH325" s="74">
        <v>43101</v>
      </c>
      <c r="AI325" s="74">
        <v>43465</v>
      </c>
      <c r="AJ325" s="93" t="s">
        <v>536</v>
      </c>
      <c r="AK325" s="63">
        <f t="shared" si="168"/>
        <v>0</v>
      </c>
      <c r="AL325" s="63">
        <f t="shared" si="169"/>
        <v>0</v>
      </c>
      <c r="AM325" s="63">
        <f t="shared" si="170"/>
        <v>0</v>
      </c>
      <c r="AN325" s="63">
        <f t="shared" si="171"/>
        <v>0</v>
      </c>
      <c r="AO325" s="63">
        <f t="shared" si="172"/>
        <v>0</v>
      </c>
      <c r="AP325" s="63">
        <f t="shared" si="173"/>
        <v>1.8000000000000002E-2</v>
      </c>
      <c r="AQ325" s="63">
        <f t="shared" si="174"/>
        <v>0</v>
      </c>
      <c r="AR325" s="63">
        <f t="shared" si="175"/>
        <v>1.8000000000000002E-2</v>
      </c>
      <c r="AS325" s="63">
        <f t="shared" si="176"/>
        <v>0</v>
      </c>
      <c r="AT325" s="64">
        <f t="shared" si="177"/>
        <v>0</v>
      </c>
      <c r="AU325" s="64">
        <f t="shared" si="178"/>
        <v>0</v>
      </c>
      <c r="AV325" s="76">
        <v>0</v>
      </c>
      <c r="AW325" s="76">
        <v>0</v>
      </c>
      <c r="AX325" s="76">
        <v>0</v>
      </c>
      <c r="AY325" s="76">
        <v>0</v>
      </c>
      <c r="AZ325" s="64">
        <f t="shared" si="179"/>
        <v>9.0000000000000011E-3</v>
      </c>
      <c r="BA325" s="76">
        <v>0</v>
      </c>
      <c r="BB325" s="76">
        <v>9.0000000000000011E-3</v>
      </c>
      <c r="BC325" s="76">
        <v>0</v>
      </c>
      <c r="BD325" s="64">
        <f t="shared" si="180"/>
        <v>9.0000000000000011E-3</v>
      </c>
      <c r="BE325" s="64">
        <f t="shared" si="181"/>
        <v>0</v>
      </c>
      <c r="BF325" s="76">
        <v>0</v>
      </c>
      <c r="BG325" s="76">
        <v>0</v>
      </c>
      <c r="BH325" s="76">
        <v>0</v>
      </c>
      <c r="BI325" s="76">
        <v>0</v>
      </c>
      <c r="BJ325" s="64">
        <f t="shared" si="182"/>
        <v>9.0000000000000011E-3</v>
      </c>
      <c r="BK325" s="76">
        <v>0</v>
      </c>
      <c r="BL325" s="76">
        <v>9.0000000000000011E-3</v>
      </c>
      <c r="BM325" s="76">
        <v>0</v>
      </c>
      <c r="BN325" s="76">
        <f t="shared" si="183"/>
        <v>0</v>
      </c>
      <c r="BO325" s="76">
        <f t="shared" si="184"/>
        <v>0</v>
      </c>
      <c r="BP325" s="76">
        <v>0</v>
      </c>
      <c r="BQ325" s="76">
        <v>0</v>
      </c>
      <c r="BR325" s="76">
        <v>0</v>
      </c>
      <c r="BS325" s="76">
        <v>0</v>
      </c>
      <c r="BT325" s="64">
        <f t="shared" si="185"/>
        <v>0</v>
      </c>
      <c r="BU325" s="76">
        <v>0</v>
      </c>
      <c r="BV325" s="76">
        <v>0</v>
      </c>
      <c r="BW325" s="76">
        <v>0</v>
      </c>
      <c r="BX325" s="76">
        <f t="shared" si="186"/>
        <v>0</v>
      </c>
      <c r="BY325" s="76">
        <f t="shared" si="187"/>
        <v>0</v>
      </c>
      <c r="BZ325" s="76">
        <f t="shared" si="188"/>
        <v>0</v>
      </c>
      <c r="CA325" s="76">
        <f t="shared" si="189"/>
        <v>0</v>
      </c>
      <c r="CB325" s="76">
        <f t="shared" si="190"/>
        <v>0</v>
      </c>
      <c r="CC325" s="76">
        <f t="shared" si="191"/>
        <v>16.351399999999998</v>
      </c>
      <c r="CD325" s="76">
        <f t="shared" si="192"/>
        <v>16.151</v>
      </c>
      <c r="CE325" s="76">
        <f t="shared" si="193"/>
        <v>0.20039999999999999</v>
      </c>
      <c r="CF325" s="76">
        <f t="shared" si="194"/>
        <v>0</v>
      </c>
      <c r="CG325" s="76">
        <f t="shared" si="195"/>
        <v>0</v>
      </c>
      <c r="CH325" s="76">
        <f t="shared" si="196"/>
        <v>0</v>
      </c>
      <c r="CI325" s="76">
        <v>0</v>
      </c>
      <c r="CJ325" s="76">
        <v>0</v>
      </c>
      <c r="CK325" s="76">
        <v>0</v>
      </c>
      <c r="CL325" s="76">
        <v>0</v>
      </c>
      <c r="CM325" s="64">
        <f t="shared" si="197"/>
        <v>0</v>
      </c>
      <c r="CN325" s="76">
        <v>0</v>
      </c>
      <c r="CO325" s="76">
        <v>0</v>
      </c>
      <c r="CP325" s="76">
        <v>0</v>
      </c>
      <c r="CQ325" s="64">
        <f t="shared" si="198"/>
        <v>16.351399999999998</v>
      </c>
      <c r="CR325" s="64">
        <f t="shared" si="199"/>
        <v>0</v>
      </c>
      <c r="CS325" s="76">
        <v>0</v>
      </c>
      <c r="CT325" s="76">
        <v>0</v>
      </c>
      <c r="CU325" s="76">
        <v>0</v>
      </c>
      <c r="CV325" s="76">
        <v>0</v>
      </c>
      <c r="CW325" s="64">
        <f t="shared" si="200"/>
        <v>16.351399999999998</v>
      </c>
      <c r="CX325" s="76">
        <v>16.151</v>
      </c>
      <c r="CY325" s="76">
        <v>0.20039999999999999</v>
      </c>
      <c r="CZ325" s="76">
        <v>0</v>
      </c>
      <c r="DA325" s="64">
        <f t="shared" si="201"/>
        <v>0</v>
      </c>
      <c r="DB325" s="64">
        <f t="shared" si="202"/>
        <v>0</v>
      </c>
      <c r="DC325" s="76">
        <v>0</v>
      </c>
      <c r="DD325" s="76">
        <v>0</v>
      </c>
      <c r="DE325" s="76">
        <v>0</v>
      </c>
      <c r="DF325" s="76">
        <v>0</v>
      </c>
      <c r="DG325" s="82">
        <f t="shared" si="203"/>
        <v>0</v>
      </c>
      <c r="DH325" s="83">
        <v>0</v>
      </c>
      <c r="DI325" s="83">
        <v>0</v>
      </c>
      <c r="DJ325" s="83">
        <v>0</v>
      </c>
      <c r="DK325" s="67" t="e">
        <f>#REF!+#REF!+#REF!+#REF!</f>
        <v>#REF!</v>
      </c>
      <c r="DL325" s="67" t="e">
        <f>#REF!+#REF!+AK325+BX325</f>
        <v>#REF!</v>
      </c>
      <c r="DM325" s="67" t="e">
        <f>#REF!+#REF!+AL325+BY325</f>
        <v>#REF!</v>
      </c>
      <c r="DN325" s="67" t="e">
        <f>#REF!+#REF!+AM325+BZ325</f>
        <v>#REF!</v>
      </c>
      <c r="DO325" s="67" t="e">
        <f>#REF!+#REF!+AN325+CA325</f>
        <v>#REF!</v>
      </c>
      <c r="DP325" s="67" t="e">
        <f>#REF!+#REF!+AO325+CB325</f>
        <v>#REF!</v>
      </c>
      <c r="DQ325" s="67" t="e">
        <f>#REF!+#REF!+AP325+CC325</f>
        <v>#REF!</v>
      </c>
      <c r="DR325" s="67" t="e">
        <f>#REF!+#REF!+AQ325+CD325</f>
        <v>#REF!</v>
      </c>
      <c r="DS325" s="67" t="e">
        <f>#REF!+#REF!+AR325+CE325</f>
        <v>#REF!</v>
      </c>
      <c r="DT325" s="67" t="e">
        <f>#REF!+#REF!+AS325+CF325</f>
        <v>#REF!</v>
      </c>
      <c r="DU325" s="64" t="e">
        <f>DK325-#REF!</f>
        <v>#REF!</v>
      </c>
      <c r="DV32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5" s="64" t="e">
        <f t="shared" si="204"/>
        <v>#REF!</v>
      </c>
      <c r="DX325" s="64" t="e">
        <f>DN325-Таблица13[[#This Row],[ФОТ20]]</f>
        <v>#REF!</v>
      </c>
      <c r="DY325" s="64" t="e">
        <f>DO325-Таблица13[[#This Row],[ЕСН24]]</f>
        <v>#REF!</v>
      </c>
      <c r="DZ325" s="64" t="e">
        <f t="shared" si="205"/>
        <v>#REF!</v>
      </c>
      <c r="EA32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5" s="64" t="e">
        <f t="shared" si="206"/>
        <v>#REF!</v>
      </c>
      <c r="EC325" s="64" t="e">
        <f t="shared" si="207"/>
        <v>#REF!</v>
      </c>
      <c r="ED325" s="64" t="e">
        <f t="shared" si="208"/>
        <v>#REF!</v>
      </c>
    </row>
    <row r="326" spans="1:134" ht="101.25" hidden="1">
      <c r="A326" s="70" t="s">
        <v>226</v>
      </c>
      <c r="B326" s="70">
        <v>314</v>
      </c>
      <c r="C326" s="71" t="s">
        <v>227</v>
      </c>
      <c r="D326" s="72" t="s">
        <v>228</v>
      </c>
      <c r="E326" s="73">
        <v>1</v>
      </c>
      <c r="F326" s="74" t="s">
        <v>229</v>
      </c>
      <c r="G326" s="73" t="s">
        <v>247</v>
      </c>
      <c r="H326" s="73" t="s">
        <v>231</v>
      </c>
      <c r="I326" s="73" t="s">
        <v>232</v>
      </c>
      <c r="J326" s="14" t="s">
        <v>706</v>
      </c>
      <c r="K326" s="75" t="s">
        <v>268</v>
      </c>
      <c r="L326" s="75" t="s">
        <v>290</v>
      </c>
      <c r="M326" s="75" t="s">
        <v>333</v>
      </c>
      <c r="N326" s="75" t="s">
        <v>791</v>
      </c>
      <c r="O326" s="70"/>
      <c r="P326" s="76" t="s">
        <v>1269</v>
      </c>
      <c r="Q326" s="76"/>
      <c r="R326" s="76" t="s">
        <v>1270</v>
      </c>
      <c r="S326" s="76" t="s">
        <v>470</v>
      </c>
      <c r="T326" s="77"/>
      <c r="U326" s="77"/>
      <c r="V326" s="76">
        <v>0</v>
      </c>
      <c r="W326" s="76">
        <v>0</v>
      </c>
      <c r="X326" s="78">
        <v>0</v>
      </c>
      <c r="Y326" s="76">
        <v>505.28750000000002</v>
      </c>
      <c r="Z326" s="76">
        <v>3.3119000000000001</v>
      </c>
      <c r="AA326" s="76">
        <v>29.845500000000001</v>
      </c>
      <c r="AB326" s="76">
        <v>0</v>
      </c>
      <c r="AC326" s="76">
        <v>538.44499999999994</v>
      </c>
      <c r="AD326" s="76">
        <v>0</v>
      </c>
      <c r="AE326" s="79">
        <v>0</v>
      </c>
      <c r="AF326" s="79">
        <v>0</v>
      </c>
      <c r="AG326" s="76">
        <v>538.44499999999994</v>
      </c>
      <c r="AH326" s="74">
        <v>43101</v>
      </c>
      <c r="AI326" s="74">
        <v>43465</v>
      </c>
      <c r="AJ326" s="93" t="s">
        <v>536</v>
      </c>
      <c r="AK326" s="63">
        <f t="shared" si="168"/>
        <v>0</v>
      </c>
      <c r="AL326" s="63">
        <f t="shared" si="169"/>
        <v>0</v>
      </c>
      <c r="AM326" s="63">
        <f t="shared" si="170"/>
        <v>0</v>
      </c>
      <c r="AN326" s="63">
        <f t="shared" si="171"/>
        <v>0</v>
      </c>
      <c r="AO326" s="63">
        <f t="shared" si="172"/>
        <v>0</v>
      </c>
      <c r="AP326" s="63">
        <f t="shared" si="173"/>
        <v>132.4691</v>
      </c>
      <c r="AQ326" s="63">
        <f t="shared" si="174"/>
        <v>126.27120000000001</v>
      </c>
      <c r="AR326" s="63">
        <f t="shared" si="175"/>
        <v>0.44069999999999998</v>
      </c>
      <c r="AS326" s="63">
        <f t="shared" si="176"/>
        <v>5.7571999999999992</v>
      </c>
      <c r="AT326" s="64">
        <f t="shared" si="177"/>
        <v>42.090400000000002</v>
      </c>
      <c r="AU326" s="64">
        <f t="shared" si="178"/>
        <v>0</v>
      </c>
      <c r="AV326" s="76">
        <v>0</v>
      </c>
      <c r="AW326" s="76">
        <v>0</v>
      </c>
      <c r="AX326" s="76">
        <v>0</v>
      </c>
      <c r="AY326" s="76">
        <v>0</v>
      </c>
      <c r="AZ326" s="64">
        <f t="shared" si="179"/>
        <v>45</v>
      </c>
      <c r="BA326" s="76">
        <v>42.090400000000002</v>
      </c>
      <c r="BB326" s="76">
        <v>3.1E-2</v>
      </c>
      <c r="BC326" s="76">
        <v>2.8785999999999996</v>
      </c>
      <c r="BD326" s="64">
        <f t="shared" si="180"/>
        <v>42.469100000000005</v>
      </c>
      <c r="BE326" s="64">
        <f t="shared" si="181"/>
        <v>0</v>
      </c>
      <c r="BF326" s="76">
        <v>0</v>
      </c>
      <c r="BG326" s="76">
        <v>0</v>
      </c>
      <c r="BH326" s="76">
        <v>0</v>
      </c>
      <c r="BI326" s="76">
        <v>0</v>
      </c>
      <c r="BJ326" s="64">
        <f t="shared" si="182"/>
        <v>42.469100000000005</v>
      </c>
      <c r="BK326" s="76">
        <v>42.090400000000002</v>
      </c>
      <c r="BL326" s="76">
        <v>0.37869999999999998</v>
      </c>
      <c r="BM326" s="76">
        <v>0</v>
      </c>
      <c r="BN326" s="76">
        <f t="shared" si="183"/>
        <v>45</v>
      </c>
      <c r="BO326" s="76">
        <f t="shared" si="184"/>
        <v>0</v>
      </c>
      <c r="BP326" s="76">
        <v>0</v>
      </c>
      <c r="BQ326" s="76">
        <v>0</v>
      </c>
      <c r="BR326" s="76">
        <v>0</v>
      </c>
      <c r="BS326" s="76">
        <v>0</v>
      </c>
      <c r="BT326" s="64">
        <f t="shared" si="185"/>
        <v>45</v>
      </c>
      <c r="BU326" s="76">
        <v>42.090400000000002</v>
      </c>
      <c r="BV326" s="76">
        <v>3.1E-2</v>
      </c>
      <c r="BW326" s="76">
        <v>2.8785999999999996</v>
      </c>
      <c r="BX326" s="76">
        <f t="shared" si="186"/>
        <v>0</v>
      </c>
      <c r="BY326" s="76">
        <f t="shared" si="187"/>
        <v>0</v>
      </c>
      <c r="BZ326" s="76">
        <f t="shared" si="188"/>
        <v>0</v>
      </c>
      <c r="CA326" s="76">
        <f t="shared" si="189"/>
        <v>0</v>
      </c>
      <c r="CB326" s="76">
        <f t="shared" si="190"/>
        <v>0</v>
      </c>
      <c r="CC326" s="76">
        <f t="shared" si="191"/>
        <v>138.41499999999999</v>
      </c>
      <c r="CD326" s="76">
        <f t="shared" si="192"/>
        <v>126.4734</v>
      </c>
      <c r="CE326" s="76">
        <f t="shared" si="193"/>
        <v>0.77580000000000005</v>
      </c>
      <c r="CF326" s="76">
        <f t="shared" si="194"/>
        <v>11.165800000000001</v>
      </c>
      <c r="CG326" s="76">
        <f t="shared" si="195"/>
        <v>45.231500000000004</v>
      </c>
      <c r="CH326" s="76">
        <f t="shared" si="196"/>
        <v>0</v>
      </c>
      <c r="CI326" s="76">
        <v>0</v>
      </c>
      <c r="CJ326" s="76">
        <v>0</v>
      </c>
      <c r="CK326" s="76">
        <v>0</v>
      </c>
      <c r="CL326" s="76">
        <v>0</v>
      </c>
      <c r="CM326" s="64">
        <f t="shared" si="197"/>
        <v>45.231500000000004</v>
      </c>
      <c r="CN326" s="76">
        <v>42.090400000000002</v>
      </c>
      <c r="CO326" s="76">
        <v>0.37869999999999998</v>
      </c>
      <c r="CP326" s="76">
        <v>2.7624000000000004</v>
      </c>
      <c r="CQ326" s="64">
        <f t="shared" si="198"/>
        <v>44.861800000000002</v>
      </c>
      <c r="CR326" s="64">
        <f t="shared" si="199"/>
        <v>0</v>
      </c>
      <c r="CS326" s="76">
        <v>0</v>
      </c>
      <c r="CT326" s="76">
        <v>0</v>
      </c>
      <c r="CU326" s="76">
        <v>0</v>
      </c>
      <c r="CV326" s="76">
        <v>0</v>
      </c>
      <c r="CW326" s="64">
        <f t="shared" si="200"/>
        <v>44.861800000000002</v>
      </c>
      <c r="CX326" s="76">
        <v>42.090400000000002</v>
      </c>
      <c r="CY326" s="76">
        <v>9.0000000000000011E-3</v>
      </c>
      <c r="CZ326" s="76">
        <v>2.7624000000000004</v>
      </c>
      <c r="DA326" s="64">
        <f t="shared" si="201"/>
        <v>48.3217</v>
      </c>
      <c r="DB326" s="64">
        <f t="shared" si="202"/>
        <v>0</v>
      </c>
      <c r="DC326" s="76">
        <v>0</v>
      </c>
      <c r="DD326" s="76">
        <v>0</v>
      </c>
      <c r="DE326" s="76">
        <v>0</v>
      </c>
      <c r="DF326" s="76">
        <v>0</v>
      </c>
      <c r="DG326" s="82">
        <f t="shared" si="203"/>
        <v>48.3217</v>
      </c>
      <c r="DH326" s="83">
        <v>42.2926</v>
      </c>
      <c r="DI326" s="83">
        <v>0.3881</v>
      </c>
      <c r="DJ326" s="83">
        <v>5.641</v>
      </c>
      <c r="DK326" s="67" t="e">
        <f>#REF!+#REF!+#REF!+#REF!</f>
        <v>#REF!</v>
      </c>
      <c r="DL326" s="67" t="e">
        <f>#REF!+#REF!+AK326+BX326</f>
        <v>#REF!</v>
      </c>
      <c r="DM326" s="67" t="e">
        <f>#REF!+#REF!+AL326+BY326</f>
        <v>#REF!</v>
      </c>
      <c r="DN326" s="67" t="e">
        <f>#REF!+#REF!+AM326+BZ326</f>
        <v>#REF!</v>
      </c>
      <c r="DO326" s="67" t="e">
        <f>#REF!+#REF!+AN326+CA326</f>
        <v>#REF!</v>
      </c>
      <c r="DP326" s="67" t="e">
        <f>#REF!+#REF!+AO326+CB326</f>
        <v>#REF!</v>
      </c>
      <c r="DQ326" s="67" t="e">
        <f>#REF!+#REF!+AP326+CC326</f>
        <v>#REF!</v>
      </c>
      <c r="DR326" s="67" t="e">
        <f>#REF!+#REF!+AQ326+CD326</f>
        <v>#REF!</v>
      </c>
      <c r="DS326" s="67" t="e">
        <f>#REF!+#REF!+AR326+CE326</f>
        <v>#REF!</v>
      </c>
      <c r="DT326" s="67" t="e">
        <f>#REF!+#REF!+AS326+CF326</f>
        <v>#REF!</v>
      </c>
      <c r="DU326" s="64" t="e">
        <f>DK326-#REF!</f>
        <v>#REF!</v>
      </c>
      <c r="DV32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6" s="64" t="e">
        <f t="shared" si="204"/>
        <v>#REF!</v>
      </c>
      <c r="DX326" s="64" t="e">
        <f>DN326-Таблица13[[#This Row],[ФОТ20]]</f>
        <v>#REF!</v>
      </c>
      <c r="DY326" s="64" t="e">
        <f>DO326-Таблица13[[#This Row],[ЕСН24]]</f>
        <v>#REF!</v>
      </c>
      <c r="DZ326" s="64" t="e">
        <f t="shared" si="205"/>
        <v>#REF!</v>
      </c>
      <c r="EA32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6" s="64" t="e">
        <f t="shared" si="206"/>
        <v>#REF!</v>
      </c>
      <c r="EC326" s="64" t="e">
        <f t="shared" si="207"/>
        <v>#REF!</v>
      </c>
      <c r="ED326" s="64" t="e">
        <f t="shared" si="208"/>
        <v>#REF!</v>
      </c>
    </row>
    <row r="327" spans="1:134" ht="45" hidden="1">
      <c r="A327" s="70" t="s">
        <v>226</v>
      </c>
      <c r="B327" s="70">
        <v>315</v>
      </c>
      <c r="C327" s="71" t="s">
        <v>227</v>
      </c>
      <c r="D327" s="72" t="s">
        <v>228</v>
      </c>
      <c r="E327" s="73">
        <v>1</v>
      </c>
      <c r="F327" s="74" t="s">
        <v>229</v>
      </c>
      <c r="G327" s="73" t="s">
        <v>247</v>
      </c>
      <c r="H327" s="73" t="s">
        <v>248</v>
      </c>
      <c r="I327" s="73" t="s">
        <v>232</v>
      </c>
      <c r="J327" s="14" t="s">
        <v>233</v>
      </c>
      <c r="K327" s="75" t="s">
        <v>234</v>
      </c>
      <c r="L327" s="75" t="s">
        <v>235</v>
      </c>
      <c r="M327" s="75" t="s">
        <v>363</v>
      </c>
      <c r="N327" s="75" t="s">
        <v>364</v>
      </c>
      <c r="O327" s="70"/>
      <c r="P327" s="76" t="s">
        <v>1271</v>
      </c>
      <c r="Q327" s="76" t="s">
        <v>823</v>
      </c>
      <c r="R327" s="76" t="s">
        <v>1272</v>
      </c>
      <c r="S327" s="76" t="s">
        <v>255</v>
      </c>
      <c r="T327" s="77" t="s">
        <v>248</v>
      </c>
      <c r="U327" s="77" t="s">
        <v>256</v>
      </c>
      <c r="V327" s="76">
        <v>480.95420000000001</v>
      </c>
      <c r="W327" s="76">
        <v>172.87989999999999</v>
      </c>
      <c r="X327" s="78">
        <v>0</v>
      </c>
      <c r="Y327" s="76">
        <v>0</v>
      </c>
      <c r="Z327" s="76">
        <v>0</v>
      </c>
      <c r="AA327" s="76">
        <v>0</v>
      </c>
      <c r="AB327" s="76">
        <v>1480.1</v>
      </c>
      <c r="AC327" s="76">
        <v>172.87989999999999</v>
      </c>
      <c r="AD327" s="76">
        <v>480.95420000000001</v>
      </c>
      <c r="AE327" s="79">
        <v>0</v>
      </c>
      <c r="AF327" s="79">
        <v>0</v>
      </c>
      <c r="AG327" s="76">
        <v>653.83410000000003</v>
      </c>
      <c r="AH327" s="74">
        <v>43101</v>
      </c>
      <c r="AI327" s="74">
        <v>43465</v>
      </c>
      <c r="AJ327" s="93"/>
      <c r="AK327" s="63">
        <f t="shared" si="168"/>
        <v>296.21720000000005</v>
      </c>
      <c r="AL327" s="63">
        <f t="shared" si="169"/>
        <v>288.57260000000002</v>
      </c>
      <c r="AM327" s="63">
        <f t="shared" si="170"/>
        <v>0</v>
      </c>
      <c r="AN327" s="63">
        <f t="shared" si="171"/>
        <v>0</v>
      </c>
      <c r="AO327" s="63">
        <f t="shared" si="172"/>
        <v>15.289199999999999</v>
      </c>
      <c r="AP327" s="63">
        <f t="shared" si="173"/>
        <v>0</v>
      </c>
      <c r="AQ327" s="63">
        <f t="shared" si="174"/>
        <v>0</v>
      </c>
      <c r="AR327" s="63">
        <f t="shared" si="175"/>
        <v>0</v>
      </c>
      <c r="AS327" s="63">
        <f t="shared" si="176"/>
        <v>0</v>
      </c>
      <c r="AT327" s="64">
        <f t="shared" si="177"/>
        <v>0</v>
      </c>
      <c r="AU327" s="64">
        <f t="shared" si="178"/>
        <v>0</v>
      </c>
      <c r="AV327" s="76">
        <v>0</v>
      </c>
      <c r="AW327" s="76">
        <v>0</v>
      </c>
      <c r="AX327" s="76">
        <v>0</v>
      </c>
      <c r="AY327" s="76">
        <v>0</v>
      </c>
      <c r="AZ327" s="64">
        <f t="shared" si="179"/>
        <v>0</v>
      </c>
      <c r="BA327" s="76">
        <v>0</v>
      </c>
      <c r="BB327" s="76">
        <v>0</v>
      </c>
      <c r="BC327" s="76">
        <v>0</v>
      </c>
      <c r="BD327" s="64">
        <f t="shared" si="180"/>
        <v>144.28630000000001</v>
      </c>
      <c r="BE327" s="64">
        <f t="shared" si="181"/>
        <v>144.28630000000001</v>
      </c>
      <c r="BF327" s="76">
        <v>144.28630000000001</v>
      </c>
      <c r="BG327" s="76">
        <v>0</v>
      </c>
      <c r="BH327" s="76">
        <v>0</v>
      </c>
      <c r="BI327" s="76">
        <v>7.6445999999999996</v>
      </c>
      <c r="BJ327" s="64">
        <f t="shared" si="182"/>
        <v>0</v>
      </c>
      <c r="BK327" s="76">
        <v>0</v>
      </c>
      <c r="BL327" s="76">
        <v>0</v>
      </c>
      <c r="BM327" s="76">
        <v>0</v>
      </c>
      <c r="BN327" s="76">
        <f t="shared" si="183"/>
        <v>151.93090000000001</v>
      </c>
      <c r="BO327" s="76">
        <f t="shared" si="184"/>
        <v>151.93090000000001</v>
      </c>
      <c r="BP327" s="76">
        <v>144.28630000000001</v>
      </c>
      <c r="BQ327" s="76">
        <v>0</v>
      </c>
      <c r="BR327" s="76">
        <v>0</v>
      </c>
      <c r="BS327" s="76">
        <v>7.6445999999999996</v>
      </c>
      <c r="BT327" s="64">
        <f t="shared" si="185"/>
        <v>0</v>
      </c>
      <c r="BU327" s="76">
        <v>0</v>
      </c>
      <c r="BV327" s="76">
        <v>0</v>
      </c>
      <c r="BW327" s="76">
        <v>0</v>
      </c>
      <c r="BX327" s="76">
        <f t="shared" si="186"/>
        <v>349.97250000000003</v>
      </c>
      <c r="BY327" s="76">
        <f t="shared" si="187"/>
        <v>192.38170000000002</v>
      </c>
      <c r="BZ327" s="76">
        <f t="shared" si="188"/>
        <v>0</v>
      </c>
      <c r="CA327" s="76">
        <f t="shared" si="189"/>
        <v>0</v>
      </c>
      <c r="CB327" s="76">
        <f t="shared" si="190"/>
        <v>157.5908</v>
      </c>
      <c r="CC327" s="76">
        <f t="shared" si="191"/>
        <v>0</v>
      </c>
      <c r="CD327" s="76">
        <f t="shared" si="192"/>
        <v>0</v>
      </c>
      <c r="CE327" s="76">
        <f t="shared" si="193"/>
        <v>0</v>
      </c>
      <c r="CF327" s="76">
        <f t="shared" si="194"/>
        <v>0</v>
      </c>
      <c r="CG327" s="76">
        <f t="shared" si="195"/>
        <v>151.93090000000001</v>
      </c>
      <c r="CH327" s="76">
        <f t="shared" si="196"/>
        <v>151.93090000000001</v>
      </c>
      <c r="CI327" s="76">
        <v>144.28630000000001</v>
      </c>
      <c r="CJ327" s="76">
        <v>0</v>
      </c>
      <c r="CK327" s="76">
        <v>0</v>
      </c>
      <c r="CL327" s="76">
        <v>7.6445999999999996</v>
      </c>
      <c r="CM327" s="64">
        <f t="shared" si="197"/>
        <v>0</v>
      </c>
      <c r="CN327" s="76">
        <v>0</v>
      </c>
      <c r="CO327" s="76">
        <v>0</v>
      </c>
      <c r="CP327" s="76">
        <v>0</v>
      </c>
      <c r="CQ327" s="64">
        <f t="shared" si="198"/>
        <v>198.04160000000002</v>
      </c>
      <c r="CR327" s="64">
        <f t="shared" si="199"/>
        <v>198.04160000000002</v>
      </c>
      <c r="CS327" s="76">
        <v>48.095399999999998</v>
      </c>
      <c r="CT327" s="76">
        <v>0</v>
      </c>
      <c r="CU327" s="76">
        <v>0</v>
      </c>
      <c r="CV327" s="76">
        <v>149.9462</v>
      </c>
      <c r="CW327" s="64">
        <f t="shared" si="200"/>
        <v>0</v>
      </c>
      <c r="CX327" s="76">
        <v>0</v>
      </c>
      <c r="CY327" s="76">
        <v>0</v>
      </c>
      <c r="CZ327" s="76">
        <v>0</v>
      </c>
      <c r="DA327" s="64">
        <f t="shared" si="201"/>
        <v>0</v>
      </c>
      <c r="DB327" s="64">
        <f t="shared" si="202"/>
        <v>0</v>
      </c>
      <c r="DC327" s="76">
        <v>0</v>
      </c>
      <c r="DD327" s="76">
        <v>0</v>
      </c>
      <c r="DE327" s="76">
        <v>0</v>
      </c>
      <c r="DF327" s="76">
        <v>0</v>
      </c>
      <c r="DG327" s="82">
        <f t="shared" si="203"/>
        <v>0</v>
      </c>
      <c r="DH327" s="83">
        <v>0</v>
      </c>
      <c r="DI327" s="83">
        <v>0</v>
      </c>
      <c r="DJ327" s="83">
        <v>0</v>
      </c>
      <c r="DK327" s="67" t="e">
        <f>#REF!+#REF!+#REF!+#REF!</f>
        <v>#REF!</v>
      </c>
      <c r="DL327" s="67" t="e">
        <f>#REF!+#REF!+AK327+BX327</f>
        <v>#REF!</v>
      </c>
      <c r="DM327" s="67" t="e">
        <f>#REF!+#REF!+AL327+BY327</f>
        <v>#REF!</v>
      </c>
      <c r="DN327" s="67" t="e">
        <f>#REF!+#REF!+AM327+BZ327</f>
        <v>#REF!</v>
      </c>
      <c r="DO327" s="67" t="e">
        <f>#REF!+#REF!+AN327+CA327</f>
        <v>#REF!</v>
      </c>
      <c r="DP327" s="67" t="e">
        <f>#REF!+#REF!+AO327+CB327</f>
        <v>#REF!</v>
      </c>
      <c r="DQ327" s="67" t="e">
        <f>#REF!+#REF!+AP327+CC327</f>
        <v>#REF!</v>
      </c>
      <c r="DR327" s="67" t="e">
        <f>#REF!+#REF!+AQ327+CD327</f>
        <v>#REF!</v>
      </c>
      <c r="DS327" s="67" t="e">
        <f>#REF!+#REF!+AR327+CE327</f>
        <v>#REF!</v>
      </c>
      <c r="DT327" s="67" t="e">
        <f>#REF!+#REF!+AS327+CF327</f>
        <v>#REF!</v>
      </c>
      <c r="DU327" s="64" t="e">
        <f>DK327-#REF!</f>
        <v>#REF!</v>
      </c>
      <c r="DV32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7" s="64" t="e">
        <f t="shared" si="204"/>
        <v>#REF!</v>
      </c>
      <c r="DX327" s="64" t="e">
        <f>DN327-Таблица13[[#This Row],[ФОТ20]]</f>
        <v>#REF!</v>
      </c>
      <c r="DY327" s="64" t="e">
        <f>DO327-Таблица13[[#This Row],[ЕСН24]]</f>
        <v>#REF!</v>
      </c>
      <c r="DZ327" s="64" t="e">
        <f t="shared" si="205"/>
        <v>#REF!</v>
      </c>
      <c r="EA32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7" s="64" t="e">
        <f t="shared" si="206"/>
        <v>#REF!</v>
      </c>
      <c r="EC327" s="64" t="e">
        <f t="shared" si="207"/>
        <v>#REF!</v>
      </c>
      <c r="ED327" s="64" t="e">
        <f t="shared" si="208"/>
        <v>#REF!</v>
      </c>
    </row>
    <row r="328" spans="1:134" ht="45" hidden="1">
      <c r="A328" s="70" t="s">
        <v>226</v>
      </c>
      <c r="B328" s="70">
        <v>316</v>
      </c>
      <c r="C328" s="71" t="s">
        <v>227</v>
      </c>
      <c r="D328" s="72" t="s">
        <v>228</v>
      </c>
      <c r="E328" s="73">
        <v>1</v>
      </c>
      <c r="F328" s="74" t="s">
        <v>229</v>
      </c>
      <c r="G328" s="73" t="s">
        <v>247</v>
      </c>
      <c r="H328" s="73" t="s">
        <v>248</v>
      </c>
      <c r="I328" s="73" t="s">
        <v>232</v>
      </c>
      <c r="J328" s="14" t="s">
        <v>362</v>
      </c>
      <c r="K328" s="75" t="s">
        <v>258</v>
      </c>
      <c r="L328" s="75" t="s">
        <v>259</v>
      </c>
      <c r="M328" s="75" t="s">
        <v>363</v>
      </c>
      <c r="N328" s="75" t="s">
        <v>364</v>
      </c>
      <c r="O328" s="70"/>
      <c r="P328" s="76" t="s">
        <v>1273</v>
      </c>
      <c r="Q328" s="76" t="s">
        <v>823</v>
      </c>
      <c r="R328" s="76" t="s">
        <v>1274</v>
      </c>
      <c r="S328" s="76" t="s">
        <v>255</v>
      </c>
      <c r="T328" s="77" t="s">
        <v>248</v>
      </c>
      <c r="U328" s="77" t="s">
        <v>256</v>
      </c>
      <c r="V328" s="76">
        <v>435.90899999999999</v>
      </c>
      <c r="W328" s="76">
        <v>44.102399999999996</v>
      </c>
      <c r="X328" s="78">
        <v>0</v>
      </c>
      <c r="Y328" s="76">
        <v>0</v>
      </c>
      <c r="Z328" s="76">
        <v>0</v>
      </c>
      <c r="AA328" s="76">
        <v>0</v>
      </c>
      <c r="AB328" s="76">
        <v>1351.9</v>
      </c>
      <c r="AC328" s="76">
        <v>44.102399999999996</v>
      </c>
      <c r="AD328" s="76">
        <v>435.90899999999999</v>
      </c>
      <c r="AE328" s="79">
        <v>0</v>
      </c>
      <c r="AF328" s="79">
        <v>0</v>
      </c>
      <c r="AG328" s="76">
        <v>480.01139999999998</v>
      </c>
      <c r="AH328" s="74">
        <v>43101</v>
      </c>
      <c r="AI328" s="74">
        <v>43465</v>
      </c>
      <c r="AJ328" s="93"/>
      <c r="AK328" s="63">
        <f t="shared" si="168"/>
        <v>0</v>
      </c>
      <c r="AL328" s="63">
        <f t="shared" si="169"/>
        <v>0</v>
      </c>
      <c r="AM328" s="63">
        <f t="shared" si="170"/>
        <v>0</v>
      </c>
      <c r="AN328" s="63">
        <f t="shared" si="171"/>
        <v>0</v>
      </c>
      <c r="AO328" s="63">
        <f t="shared" si="172"/>
        <v>0</v>
      </c>
      <c r="AP328" s="63">
        <f t="shared" si="173"/>
        <v>0</v>
      </c>
      <c r="AQ328" s="63">
        <f t="shared" si="174"/>
        <v>0</v>
      </c>
      <c r="AR328" s="63">
        <f t="shared" si="175"/>
        <v>0</v>
      </c>
      <c r="AS328" s="63">
        <f t="shared" si="176"/>
        <v>0</v>
      </c>
      <c r="AT328" s="64">
        <f t="shared" si="177"/>
        <v>0</v>
      </c>
      <c r="AU328" s="64">
        <f t="shared" si="178"/>
        <v>0</v>
      </c>
      <c r="AV328" s="76">
        <v>0</v>
      </c>
      <c r="AW328" s="76">
        <v>0</v>
      </c>
      <c r="AX328" s="76">
        <v>0</v>
      </c>
      <c r="AY328" s="76">
        <v>0</v>
      </c>
      <c r="AZ328" s="64">
        <f t="shared" si="179"/>
        <v>0</v>
      </c>
      <c r="BA328" s="76">
        <v>0</v>
      </c>
      <c r="BB328" s="76">
        <v>0</v>
      </c>
      <c r="BC328" s="76">
        <v>0</v>
      </c>
      <c r="BD328" s="64">
        <f t="shared" si="180"/>
        <v>0</v>
      </c>
      <c r="BE328" s="64">
        <f t="shared" si="181"/>
        <v>0</v>
      </c>
      <c r="BF328" s="76">
        <v>0</v>
      </c>
      <c r="BG328" s="76">
        <v>0</v>
      </c>
      <c r="BH328" s="76">
        <v>0</v>
      </c>
      <c r="BI328" s="76">
        <v>0</v>
      </c>
      <c r="BJ328" s="64">
        <f t="shared" si="182"/>
        <v>0</v>
      </c>
      <c r="BK328" s="76">
        <v>0</v>
      </c>
      <c r="BL328" s="76">
        <v>0</v>
      </c>
      <c r="BM328" s="76">
        <v>0</v>
      </c>
      <c r="BN328" s="76">
        <f t="shared" si="183"/>
        <v>0</v>
      </c>
      <c r="BO328" s="76">
        <f t="shared" si="184"/>
        <v>0</v>
      </c>
      <c r="BP328" s="76">
        <v>0</v>
      </c>
      <c r="BQ328" s="76">
        <v>0</v>
      </c>
      <c r="BR328" s="76">
        <v>0</v>
      </c>
      <c r="BS328" s="76">
        <v>0</v>
      </c>
      <c r="BT328" s="64">
        <f t="shared" si="185"/>
        <v>0</v>
      </c>
      <c r="BU328" s="76">
        <v>0</v>
      </c>
      <c r="BV328" s="76">
        <v>0</v>
      </c>
      <c r="BW328" s="76">
        <v>0</v>
      </c>
      <c r="BX328" s="76">
        <f t="shared" si="186"/>
        <v>0</v>
      </c>
      <c r="BY328" s="76">
        <f t="shared" si="187"/>
        <v>0</v>
      </c>
      <c r="BZ328" s="76">
        <f t="shared" si="188"/>
        <v>0</v>
      </c>
      <c r="CA328" s="76">
        <f t="shared" si="189"/>
        <v>0</v>
      </c>
      <c r="CB328" s="76">
        <f t="shared" si="190"/>
        <v>0</v>
      </c>
      <c r="CC328" s="76">
        <f t="shared" si="191"/>
        <v>0</v>
      </c>
      <c r="CD328" s="76">
        <f t="shared" si="192"/>
        <v>0</v>
      </c>
      <c r="CE328" s="76">
        <f t="shared" si="193"/>
        <v>0</v>
      </c>
      <c r="CF328" s="76">
        <f t="shared" si="194"/>
        <v>0</v>
      </c>
      <c r="CG328" s="76">
        <f t="shared" si="195"/>
        <v>0</v>
      </c>
      <c r="CH328" s="76">
        <f t="shared" si="196"/>
        <v>0</v>
      </c>
      <c r="CI328" s="76">
        <v>0</v>
      </c>
      <c r="CJ328" s="76">
        <v>0</v>
      </c>
      <c r="CK328" s="76">
        <v>0</v>
      </c>
      <c r="CL328" s="76">
        <v>0</v>
      </c>
      <c r="CM328" s="64">
        <f t="shared" si="197"/>
        <v>0</v>
      </c>
      <c r="CN328" s="76">
        <v>0</v>
      </c>
      <c r="CO328" s="76">
        <v>0</v>
      </c>
      <c r="CP328" s="76">
        <v>0</v>
      </c>
      <c r="CQ328" s="64">
        <f t="shared" si="198"/>
        <v>0</v>
      </c>
      <c r="CR328" s="64">
        <f t="shared" si="199"/>
        <v>0</v>
      </c>
      <c r="CS328" s="76">
        <v>0</v>
      </c>
      <c r="CT328" s="76">
        <v>0</v>
      </c>
      <c r="CU328" s="76">
        <v>0</v>
      </c>
      <c r="CV328" s="76">
        <v>0</v>
      </c>
      <c r="CW328" s="64">
        <f t="shared" si="200"/>
        <v>0</v>
      </c>
      <c r="CX328" s="76">
        <v>0</v>
      </c>
      <c r="CY328" s="76">
        <v>0</v>
      </c>
      <c r="CZ328" s="76">
        <v>0</v>
      </c>
      <c r="DA328" s="64">
        <f t="shared" si="201"/>
        <v>0</v>
      </c>
      <c r="DB328" s="64">
        <f t="shared" si="202"/>
        <v>0</v>
      </c>
      <c r="DC328" s="76">
        <v>0</v>
      </c>
      <c r="DD328" s="76">
        <v>0</v>
      </c>
      <c r="DE328" s="76">
        <v>0</v>
      </c>
      <c r="DF328" s="76">
        <v>0</v>
      </c>
      <c r="DG328" s="82">
        <f t="shared" si="203"/>
        <v>0</v>
      </c>
      <c r="DH328" s="83">
        <v>0</v>
      </c>
      <c r="DI328" s="83">
        <v>0</v>
      </c>
      <c r="DJ328" s="83">
        <v>0</v>
      </c>
      <c r="DK328" s="67" t="e">
        <f>#REF!+#REF!+#REF!+#REF!</f>
        <v>#REF!</v>
      </c>
      <c r="DL328" s="67" t="e">
        <f>#REF!+#REF!+AK328+BX328</f>
        <v>#REF!</v>
      </c>
      <c r="DM328" s="67" t="e">
        <f>#REF!+#REF!+AL328+BY328</f>
        <v>#REF!</v>
      </c>
      <c r="DN328" s="67" t="e">
        <f>#REF!+#REF!+AM328+BZ328</f>
        <v>#REF!</v>
      </c>
      <c r="DO328" s="67" t="e">
        <f>#REF!+#REF!+AN328+CA328</f>
        <v>#REF!</v>
      </c>
      <c r="DP328" s="67" t="e">
        <f>#REF!+#REF!+AO328+CB328</f>
        <v>#REF!</v>
      </c>
      <c r="DQ328" s="67" t="e">
        <f>#REF!+#REF!+AP328+CC328</f>
        <v>#REF!</v>
      </c>
      <c r="DR328" s="67" t="e">
        <f>#REF!+#REF!+AQ328+CD328</f>
        <v>#REF!</v>
      </c>
      <c r="DS328" s="67" t="e">
        <f>#REF!+#REF!+AR328+CE328</f>
        <v>#REF!</v>
      </c>
      <c r="DT328" s="67" t="e">
        <f>#REF!+#REF!+AS328+CF328</f>
        <v>#REF!</v>
      </c>
      <c r="DU328" s="64" t="e">
        <f>DK328-#REF!</f>
        <v>#REF!</v>
      </c>
      <c r="DV32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8" s="64" t="e">
        <f t="shared" si="204"/>
        <v>#REF!</v>
      </c>
      <c r="DX328" s="64" t="e">
        <f>DN328-Таблица13[[#This Row],[ФОТ20]]</f>
        <v>#REF!</v>
      </c>
      <c r="DY328" s="64" t="e">
        <f>DO328-Таблица13[[#This Row],[ЕСН24]]</f>
        <v>#REF!</v>
      </c>
      <c r="DZ328" s="64" t="e">
        <f t="shared" si="205"/>
        <v>#REF!</v>
      </c>
      <c r="EA32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8" s="64" t="e">
        <f t="shared" si="206"/>
        <v>#REF!</v>
      </c>
      <c r="EC328" s="64" t="e">
        <f t="shared" si="207"/>
        <v>#REF!</v>
      </c>
      <c r="ED328" s="64" t="e">
        <f t="shared" si="208"/>
        <v>#REF!</v>
      </c>
    </row>
    <row r="329" spans="1:134" ht="67.5" hidden="1">
      <c r="A329" s="70" t="s">
        <v>226</v>
      </c>
      <c r="B329" s="70">
        <v>317</v>
      </c>
      <c r="C329" s="71" t="s">
        <v>227</v>
      </c>
      <c r="D329" s="72" t="s">
        <v>228</v>
      </c>
      <c r="E329" s="73">
        <v>1</v>
      </c>
      <c r="F329" s="74" t="s">
        <v>229</v>
      </c>
      <c r="G329" s="73" t="s">
        <v>247</v>
      </c>
      <c r="H329" s="73" t="s">
        <v>248</v>
      </c>
      <c r="I329" s="73" t="s">
        <v>232</v>
      </c>
      <c r="J329" s="14" t="s">
        <v>233</v>
      </c>
      <c r="K329" s="75" t="s">
        <v>234</v>
      </c>
      <c r="L329" s="75" t="s">
        <v>235</v>
      </c>
      <c r="M329" s="75" t="s">
        <v>250</v>
      </c>
      <c r="N329" s="75" t="s">
        <v>1275</v>
      </c>
      <c r="O329" s="70"/>
      <c r="P329" s="76" t="s">
        <v>1276</v>
      </c>
      <c r="Q329" s="76" t="s">
        <v>1277</v>
      </c>
      <c r="R329" s="76" t="s">
        <v>1278</v>
      </c>
      <c r="S329" s="76" t="s">
        <v>255</v>
      </c>
      <c r="T329" s="77" t="s">
        <v>248</v>
      </c>
      <c r="U329" s="77" t="s">
        <v>256</v>
      </c>
      <c r="V329" s="76">
        <v>194.4836</v>
      </c>
      <c r="W329" s="76">
        <v>81.039500000000004</v>
      </c>
      <c r="X329" s="78">
        <v>0</v>
      </c>
      <c r="Y329" s="76">
        <v>0</v>
      </c>
      <c r="Z329" s="76">
        <v>0</v>
      </c>
      <c r="AA329" s="76">
        <v>0</v>
      </c>
      <c r="AB329" s="76">
        <v>623.94200000000001</v>
      </c>
      <c r="AC329" s="76">
        <v>81.039500000000004</v>
      </c>
      <c r="AD329" s="76">
        <v>194.4836</v>
      </c>
      <c r="AE329" s="79">
        <v>0</v>
      </c>
      <c r="AF329" s="79">
        <v>0</v>
      </c>
      <c r="AG329" s="76">
        <v>275.52319999999997</v>
      </c>
      <c r="AH329" s="74">
        <v>43101</v>
      </c>
      <c r="AI329" s="74">
        <v>43465</v>
      </c>
      <c r="AJ329" s="93"/>
      <c r="AK329" s="63">
        <f t="shared" si="168"/>
        <v>0</v>
      </c>
      <c r="AL329" s="63">
        <f t="shared" si="169"/>
        <v>0</v>
      </c>
      <c r="AM329" s="63">
        <f t="shared" si="170"/>
        <v>0</v>
      </c>
      <c r="AN329" s="63">
        <f t="shared" si="171"/>
        <v>0</v>
      </c>
      <c r="AO329" s="63">
        <f t="shared" si="172"/>
        <v>0</v>
      </c>
      <c r="AP329" s="63">
        <f t="shared" si="173"/>
        <v>0</v>
      </c>
      <c r="AQ329" s="63">
        <f t="shared" si="174"/>
        <v>0</v>
      </c>
      <c r="AR329" s="63">
        <f t="shared" si="175"/>
        <v>0</v>
      </c>
      <c r="AS329" s="63">
        <f t="shared" si="176"/>
        <v>0</v>
      </c>
      <c r="AT329" s="64">
        <f t="shared" si="177"/>
        <v>0</v>
      </c>
      <c r="AU329" s="64">
        <f t="shared" si="178"/>
        <v>0</v>
      </c>
      <c r="AV329" s="76">
        <v>0</v>
      </c>
      <c r="AW329" s="76">
        <v>0</v>
      </c>
      <c r="AX329" s="76">
        <v>0</v>
      </c>
      <c r="AY329" s="76">
        <v>0</v>
      </c>
      <c r="AZ329" s="64">
        <f t="shared" si="179"/>
        <v>0</v>
      </c>
      <c r="BA329" s="76">
        <v>0</v>
      </c>
      <c r="BB329" s="76">
        <v>0</v>
      </c>
      <c r="BC329" s="76">
        <v>0</v>
      </c>
      <c r="BD329" s="64">
        <f t="shared" si="180"/>
        <v>0</v>
      </c>
      <c r="BE329" s="64">
        <f t="shared" si="181"/>
        <v>0</v>
      </c>
      <c r="BF329" s="76">
        <v>0</v>
      </c>
      <c r="BG329" s="76">
        <v>0</v>
      </c>
      <c r="BH329" s="76">
        <v>0</v>
      </c>
      <c r="BI329" s="76">
        <v>0</v>
      </c>
      <c r="BJ329" s="64">
        <f t="shared" si="182"/>
        <v>0</v>
      </c>
      <c r="BK329" s="76">
        <v>0</v>
      </c>
      <c r="BL329" s="76">
        <v>0</v>
      </c>
      <c r="BM329" s="76">
        <v>0</v>
      </c>
      <c r="BN329" s="76">
        <f t="shared" si="183"/>
        <v>0</v>
      </c>
      <c r="BO329" s="76">
        <f t="shared" si="184"/>
        <v>0</v>
      </c>
      <c r="BP329" s="76">
        <v>0</v>
      </c>
      <c r="BQ329" s="76">
        <v>0</v>
      </c>
      <c r="BR329" s="76">
        <v>0</v>
      </c>
      <c r="BS329" s="76">
        <v>0</v>
      </c>
      <c r="BT329" s="64">
        <f t="shared" si="185"/>
        <v>0</v>
      </c>
      <c r="BU329" s="76">
        <v>0</v>
      </c>
      <c r="BV329" s="76">
        <v>0</v>
      </c>
      <c r="BW329" s="76">
        <v>0</v>
      </c>
      <c r="BX329" s="76">
        <f t="shared" si="186"/>
        <v>129.65100000000001</v>
      </c>
      <c r="BY329" s="76">
        <f t="shared" si="187"/>
        <v>97.241799999999998</v>
      </c>
      <c r="BZ329" s="76">
        <f t="shared" si="188"/>
        <v>0</v>
      </c>
      <c r="CA329" s="76">
        <f t="shared" si="189"/>
        <v>0</v>
      </c>
      <c r="CB329" s="76">
        <f t="shared" si="190"/>
        <v>32.409199999999998</v>
      </c>
      <c r="CC329" s="76">
        <f t="shared" si="191"/>
        <v>0</v>
      </c>
      <c r="CD329" s="76">
        <f t="shared" si="192"/>
        <v>0</v>
      </c>
      <c r="CE329" s="76">
        <f t="shared" si="193"/>
        <v>0</v>
      </c>
      <c r="CF329" s="76">
        <f t="shared" si="194"/>
        <v>0</v>
      </c>
      <c r="CG329" s="76">
        <f t="shared" si="195"/>
        <v>0</v>
      </c>
      <c r="CH329" s="76">
        <f t="shared" si="196"/>
        <v>0</v>
      </c>
      <c r="CI329" s="76">
        <v>0</v>
      </c>
      <c r="CJ329" s="76">
        <v>0</v>
      </c>
      <c r="CK329" s="76">
        <v>0</v>
      </c>
      <c r="CL329" s="76">
        <v>0</v>
      </c>
      <c r="CM329" s="64">
        <f t="shared" si="197"/>
        <v>0</v>
      </c>
      <c r="CN329" s="76">
        <v>0</v>
      </c>
      <c r="CO329" s="76">
        <v>0</v>
      </c>
      <c r="CP329" s="76">
        <v>0</v>
      </c>
      <c r="CQ329" s="64">
        <f t="shared" si="198"/>
        <v>129.65100000000001</v>
      </c>
      <c r="CR329" s="64">
        <f t="shared" si="199"/>
        <v>129.65100000000001</v>
      </c>
      <c r="CS329" s="76">
        <v>97.241799999999998</v>
      </c>
      <c r="CT329" s="76">
        <v>0</v>
      </c>
      <c r="CU329" s="76">
        <v>0</v>
      </c>
      <c r="CV329" s="76">
        <v>32.409199999999998</v>
      </c>
      <c r="CW329" s="64">
        <f t="shared" si="200"/>
        <v>0</v>
      </c>
      <c r="CX329" s="76">
        <v>0</v>
      </c>
      <c r="CY329" s="76">
        <v>0</v>
      </c>
      <c r="CZ329" s="76">
        <v>0</v>
      </c>
      <c r="DA329" s="64">
        <f t="shared" si="201"/>
        <v>0</v>
      </c>
      <c r="DB329" s="64">
        <f t="shared" si="202"/>
        <v>0</v>
      </c>
      <c r="DC329" s="76">
        <v>0</v>
      </c>
      <c r="DD329" s="76">
        <v>0</v>
      </c>
      <c r="DE329" s="76">
        <v>0</v>
      </c>
      <c r="DF329" s="76">
        <v>0</v>
      </c>
      <c r="DG329" s="82">
        <f t="shared" si="203"/>
        <v>0</v>
      </c>
      <c r="DH329" s="83">
        <v>0</v>
      </c>
      <c r="DI329" s="83">
        <v>0</v>
      </c>
      <c r="DJ329" s="83">
        <v>0</v>
      </c>
      <c r="DK329" s="67" t="e">
        <f>#REF!+#REF!+#REF!+#REF!</f>
        <v>#REF!</v>
      </c>
      <c r="DL329" s="67" t="e">
        <f>#REF!+#REF!+AK329+BX329</f>
        <v>#REF!</v>
      </c>
      <c r="DM329" s="67" t="e">
        <f>#REF!+#REF!+AL329+BY329</f>
        <v>#REF!</v>
      </c>
      <c r="DN329" s="67" t="e">
        <f>#REF!+#REF!+AM329+BZ329</f>
        <v>#REF!</v>
      </c>
      <c r="DO329" s="67" t="e">
        <f>#REF!+#REF!+AN329+CA329</f>
        <v>#REF!</v>
      </c>
      <c r="DP329" s="67" t="e">
        <f>#REF!+#REF!+AO329+CB329</f>
        <v>#REF!</v>
      </c>
      <c r="DQ329" s="67" t="e">
        <f>#REF!+#REF!+AP329+CC329</f>
        <v>#REF!</v>
      </c>
      <c r="DR329" s="67" t="e">
        <f>#REF!+#REF!+AQ329+CD329</f>
        <v>#REF!</v>
      </c>
      <c r="DS329" s="67" t="e">
        <f>#REF!+#REF!+AR329+CE329</f>
        <v>#REF!</v>
      </c>
      <c r="DT329" s="67" t="e">
        <f>#REF!+#REF!+AS329+CF329</f>
        <v>#REF!</v>
      </c>
      <c r="DU329" s="64" t="e">
        <f>DK329-#REF!</f>
        <v>#REF!</v>
      </c>
      <c r="DV32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29" s="64" t="e">
        <f t="shared" si="204"/>
        <v>#REF!</v>
      </c>
      <c r="DX329" s="64" t="e">
        <f>DN329-Таблица13[[#This Row],[ФОТ20]]</f>
        <v>#REF!</v>
      </c>
      <c r="DY329" s="64" t="e">
        <f>DO329-Таблица13[[#This Row],[ЕСН24]]</f>
        <v>#REF!</v>
      </c>
      <c r="DZ329" s="64" t="e">
        <f t="shared" si="205"/>
        <v>#REF!</v>
      </c>
      <c r="EA32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29" s="64" t="e">
        <f t="shared" si="206"/>
        <v>#REF!</v>
      </c>
      <c r="EC329" s="64" t="e">
        <f t="shared" si="207"/>
        <v>#REF!</v>
      </c>
      <c r="ED329" s="64" t="e">
        <f t="shared" si="208"/>
        <v>#REF!</v>
      </c>
    </row>
    <row r="330" spans="1:134" ht="67.5" hidden="1">
      <c r="A330" s="70" t="s">
        <v>226</v>
      </c>
      <c r="B330" s="70">
        <v>318</v>
      </c>
      <c r="C330" s="71" t="s">
        <v>227</v>
      </c>
      <c r="D330" s="72" t="s">
        <v>277</v>
      </c>
      <c r="E330" s="73">
        <v>1</v>
      </c>
      <c r="F330" s="74" t="s">
        <v>229</v>
      </c>
      <c r="G330" s="73" t="s">
        <v>247</v>
      </c>
      <c r="H330" s="73" t="s">
        <v>248</v>
      </c>
      <c r="I330" s="73" t="s">
        <v>232</v>
      </c>
      <c r="J330" s="14" t="s">
        <v>267</v>
      </c>
      <c r="K330" s="75" t="s">
        <v>263</v>
      </c>
      <c r="L330" s="75" t="s">
        <v>280</v>
      </c>
      <c r="M330" s="75" t="s">
        <v>250</v>
      </c>
      <c r="N330" s="75" t="s">
        <v>1275</v>
      </c>
      <c r="O330" s="70"/>
      <c r="P330" s="76" t="s">
        <v>1279</v>
      </c>
      <c r="Q330" s="76" t="s">
        <v>1277</v>
      </c>
      <c r="R330" s="76" t="s">
        <v>1280</v>
      </c>
      <c r="S330" s="76" t="s">
        <v>255</v>
      </c>
      <c r="T330" s="77" t="s">
        <v>248</v>
      </c>
      <c r="U330" s="77" t="s">
        <v>256</v>
      </c>
      <c r="V330" s="76">
        <v>194.4836</v>
      </c>
      <c r="W330" s="76">
        <v>939.59469999999999</v>
      </c>
      <c r="X330" s="78">
        <v>0</v>
      </c>
      <c r="Y330" s="76">
        <v>0</v>
      </c>
      <c r="Z330" s="76">
        <v>0</v>
      </c>
      <c r="AA330" s="76">
        <v>0</v>
      </c>
      <c r="AB330" s="76">
        <v>623.94200000000001</v>
      </c>
      <c r="AC330" s="76">
        <v>939.59469999999999</v>
      </c>
      <c r="AD330" s="76">
        <v>194.4836</v>
      </c>
      <c r="AE330" s="79">
        <v>0</v>
      </c>
      <c r="AF330" s="79">
        <v>0</v>
      </c>
      <c r="AG330" s="76">
        <v>1134.0782999999999</v>
      </c>
      <c r="AH330" s="74">
        <v>43276</v>
      </c>
      <c r="AI330" s="74">
        <v>43383</v>
      </c>
      <c r="AJ330" s="93"/>
      <c r="AK330" s="63">
        <f t="shared" si="168"/>
        <v>155.58690000000001</v>
      </c>
      <c r="AL330" s="63">
        <f t="shared" si="169"/>
        <v>155.58690000000001</v>
      </c>
      <c r="AM330" s="63">
        <f t="shared" si="170"/>
        <v>0</v>
      </c>
      <c r="AN330" s="63">
        <f t="shared" si="171"/>
        <v>0</v>
      </c>
      <c r="AO330" s="63">
        <f t="shared" si="172"/>
        <v>0</v>
      </c>
      <c r="AP330" s="63">
        <f t="shared" si="173"/>
        <v>0</v>
      </c>
      <c r="AQ330" s="63">
        <f t="shared" si="174"/>
        <v>0</v>
      </c>
      <c r="AR330" s="63">
        <f t="shared" si="175"/>
        <v>0</v>
      </c>
      <c r="AS330" s="63">
        <f t="shared" si="176"/>
        <v>0</v>
      </c>
      <c r="AT330" s="64">
        <f t="shared" si="177"/>
        <v>38.896700000000003</v>
      </c>
      <c r="AU330" s="64">
        <f t="shared" si="178"/>
        <v>38.896700000000003</v>
      </c>
      <c r="AV330" s="76">
        <v>38.896700000000003</v>
      </c>
      <c r="AW330" s="76">
        <v>0</v>
      </c>
      <c r="AX330" s="76">
        <v>0</v>
      </c>
      <c r="AY330" s="76">
        <v>0</v>
      </c>
      <c r="AZ330" s="64">
        <f t="shared" si="179"/>
        <v>0</v>
      </c>
      <c r="BA330" s="76">
        <v>0</v>
      </c>
      <c r="BB330" s="76">
        <v>0</v>
      </c>
      <c r="BC330" s="76">
        <v>0</v>
      </c>
      <c r="BD330" s="64">
        <f t="shared" si="180"/>
        <v>58.345100000000002</v>
      </c>
      <c r="BE330" s="64">
        <f t="shared" si="181"/>
        <v>58.345100000000002</v>
      </c>
      <c r="BF330" s="76">
        <v>58.345100000000002</v>
      </c>
      <c r="BG330" s="76">
        <v>0</v>
      </c>
      <c r="BH330" s="76">
        <v>0</v>
      </c>
      <c r="BI330" s="76">
        <v>0</v>
      </c>
      <c r="BJ330" s="64">
        <f t="shared" si="182"/>
        <v>0</v>
      </c>
      <c r="BK330" s="76">
        <v>0</v>
      </c>
      <c r="BL330" s="76">
        <v>0</v>
      </c>
      <c r="BM330" s="76">
        <v>0</v>
      </c>
      <c r="BN330" s="76">
        <f t="shared" si="183"/>
        <v>58.345100000000002</v>
      </c>
      <c r="BO330" s="76">
        <f t="shared" si="184"/>
        <v>58.345100000000002</v>
      </c>
      <c r="BP330" s="76">
        <v>58.345100000000002</v>
      </c>
      <c r="BQ330" s="76">
        <v>0</v>
      </c>
      <c r="BR330" s="76">
        <v>0</v>
      </c>
      <c r="BS330" s="76">
        <v>0</v>
      </c>
      <c r="BT330" s="64">
        <f t="shared" si="185"/>
        <v>0</v>
      </c>
      <c r="BU330" s="76">
        <v>0</v>
      </c>
      <c r="BV330" s="76">
        <v>0</v>
      </c>
      <c r="BW330" s="76">
        <v>0</v>
      </c>
      <c r="BX330" s="76">
        <f t="shared" si="186"/>
        <v>959.04309999999998</v>
      </c>
      <c r="BY330" s="76">
        <f t="shared" si="187"/>
        <v>19.448399999999999</v>
      </c>
      <c r="BZ330" s="76">
        <f t="shared" si="188"/>
        <v>0</v>
      </c>
      <c r="CA330" s="76">
        <f t="shared" si="189"/>
        <v>0</v>
      </c>
      <c r="CB330" s="76">
        <f t="shared" si="190"/>
        <v>939.59469999999999</v>
      </c>
      <c r="CC330" s="76">
        <f t="shared" si="191"/>
        <v>0</v>
      </c>
      <c r="CD330" s="76">
        <f t="shared" si="192"/>
        <v>0</v>
      </c>
      <c r="CE330" s="76">
        <f t="shared" si="193"/>
        <v>0</v>
      </c>
      <c r="CF330" s="76">
        <f t="shared" si="194"/>
        <v>0</v>
      </c>
      <c r="CG330" s="76">
        <f t="shared" si="195"/>
        <v>959.04309999999998</v>
      </c>
      <c r="CH330" s="76">
        <f t="shared" si="196"/>
        <v>959.04309999999998</v>
      </c>
      <c r="CI330" s="76">
        <v>19.448399999999999</v>
      </c>
      <c r="CJ330" s="76">
        <v>0</v>
      </c>
      <c r="CK330" s="76">
        <v>0</v>
      </c>
      <c r="CL330" s="76">
        <v>939.59469999999999</v>
      </c>
      <c r="CM330" s="64">
        <f t="shared" si="197"/>
        <v>0</v>
      </c>
      <c r="CN330" s="76">
        <v>0</v>
      </c>
      <c r="CO330" s="76">
        <v>0</v>
      </c>
      <c r="CP330" s="76">
        <v>0</v>
      </c>
      <c r="CQ330" s="64">
        <f t="shared" si="198"/>
        <v>0</v>
      </c>
      <c r="CR330" s="64">
        <f t="shared" si="199"/>
        <v>0</v>
      </c>
      <c r="CS330" s="76">
        <v>0</v>
      </c>
      <c r="CT330" s="76">
        <v>0</v>
      </c>
      <c r="CU330" s="76">
        <v>0</v>
      </c>
      <c r="CV330" s="76">
        <v>0</v>
      </c>
      <c r="CW330" s="64">
        <f t="shared" si="200"/>
        <v>0</v>
      </c>
      <c r="CX330" s="76">
        <v>0</v>
      </c>
      <c r="CY330" s="76">
        <v>0</v>
      </c>
      <c r="CZ330" s="76">
        <v>0</v>
      </c>
      <c r="DA330" s="64">
        <f t="shared" si="201"/>
        <v>0</v>
      </c>
      <c r="DB330" s="64">
        <f t="shared" si="202"/>
        <v>0</v>
      </c>
      <c r="DC330" s="76">
        <v>0</v>
      </c>
      <c r="DD330" s="76">
        <v>0</v>
      </c>
      <c r="DE330" s="76">
        <v>0</v>
      </c>
      <c r="DF330" s="76">
        <v>0</v>
      </c>
      <c r="DG330" s="82">
        <f t="shared" si="203"/>
        <v>0</v>
      </c>
      <c r="DH330" s="83">
        <v>0</v>
      </c>
      <c r="DI330" s="83">
        <v>0</v>
      </c>
      <c r="DJ330" s="83">
        <v>0</v>
      </c>
      <c r="DK330" s="67" t="e">
        <f>#REF!+#REF!+#REF!+#REF!</f>
        <v>#REF!</v>
      </c>
      <c r="DL330" s="67" t="e">
        <f>#REF!+#REF!+AK330+BX330</f>
        <v>#REF!</v>
      </c>
      <c r="DM330" s="67" t="e">
        <f>#REF!+#REF!+AL330+BY330</f>
        <v>#REF!</v>
      </c>
      <c r="DN330" s="67" t="e">
        <f>#REF!+#REF!+AM330+BZ330</f>
        <v>#REF!</v>
      </c>
      <c r="DO330" s="67" t="e">
        <f>#REF!+#REF!+AN330+CA330</f>
        <v>#REF!</v>
      </c>
      <c r="DP330" s="67" t="e">
        <f>#REF!+#REF!+AO330+CB330</f>
        <v>#REF!</v>
      </c>
      <c r="DQ330" s="67" t="e">
        <f>#REF!+#REF!+AP330+CC330</f>
        <v>#REF!</v>
      </c>
      <c r="DR330" s="67" t="e">
        <f>#REF!+#REF!+AQ330+CD330</f>
        <v>#REF!</v>
      </c>
      <c r="DS330" s="67" t="e">
        <f>#REF!+#REF!+AR330+CE330</f>
        <v>#REF!</v>
      </c>
      <c r="DT330" s="67" t="e">
        <f>#REF!+#REF!+AS330+CF330</f>
        <v>#REF!</v>
      </c>
      <c r="DU330" s="64" t="e">
        <f>DK330-#REF!</f>
        <v>#REF!</v>
      </c>
      <c r="DV33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0" s="64" t="e">
        <f t="shared" si="204"/>
        <v>#REF!</v>
      </c>
      <c r="DX330" s="64" t="e">
        <f>DN330-Таблица13[[#This Row],[ФОТ20]]</f>
        <v>#REF!</v>
      </c>
      <c r="DY330" s="64" t="e">
        <f>DO330-Таблица13[[#This Row],[ЕСН24]]</f>
        <v>#REF!</v>
      </c>
      <c r="DZ330" s="64" t="e">
        <f t="shared" si="205"/>
        <v>#REF!</v>
      </c>
      <c r="EA33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0" s="64" t="e">
        <f t="shared" si="206"/>
        <v>#REF!</v>
      </c>
      <c r="EC330" s="64" t="e">
        <f t="shared" si="207"/>
        <v>#REF!</v>
      </c>
      <c r="ED330" s="64" t="e">
        <f t="shared" si="208"/>
        <v>#REF!</v>
      </c>
    </row>
    <row r="331" spans="1:134" ht="67.5" hidden="1">
      <c r="A331" s="70" t="s">
        <v>226</v>
      </c>
      <c r="B331" s="70">
        <v>319</v>
      </c>
      <c r="C331" s="71" t="s">
        <v>227</v>
      </c>
      <c r="D331" s="72" t="s">
        <v>228</v>
      </c>
      <c r="E331" s="73">
        <v>1</v>
      </c>
      <c r="F331" s="74" t="s">
        <v>229</v>
      </c>
      <c r="G331" s="73" t="s">
        <v>247</v>
      </c>
      <c r="H331" s="73" t="s">
        <v>248</v>
      </c>
      <c r="I331" s="73" t="s">
        <v>232</v>
      </c>
      <c r="J331" s="14" t="s">
        <v>362</v>
      </c>
      <c r="K331" s="75" t="s">
        <v>258</v>
      </c>
      <c r="L331" s="75" t="s">
        <v>259</v>
      </c>
      <c r="M331" s="75" t="s">
        <v>250</v>
      </c>
      <c r="N331" s="75" t="s">
        <v>1275</v>
      </c>
      <c r="O331" s="70"/>
      <c r="P331" s="76" t="s">
        <v>1281</v>
      </c>
      <c r="Q331" s="76" t="s">
        <v>1277</v>
      </c>
      <c r="R331" s="76" t="s">
        <v>1282</v>
      </c>
      <c r="S331" s="76" t="s">
        <v>255</v>
      </c>
      <c r="T331" s="77" t="s">
        <v>248</v>
      </c>
      <c r="U331" s="77" t="s">
        <v>256</v>
      </c>
      <c r="V331" s="76">
        <v>194.4836</v>
      </c>
      <c r="W331" s="76">
        <v>73.1404</v>
      </c>
      <c r="X331" s="78">
        <v>0</v>
      </c>
      <c r="Y331" s="76">
        <v>0</v>
      </c>
      <c r="Z331" s="76">
        <v>0</v>
      </c>
      <c r="AA331" s="76">
        <v>0</v>
      </c>
      <c r="AB331" s="76">
        <v>623.94200000000001</v>
      </c>
      <c r="AC331" s="76">
        <v>73.1404</v>
      </c>
      <c r="AD331" s="76">
        <v>194.4836</v>
      </c>
      <c r="AE331" s="79">
        <v>0</v>
      </c>
      <c r="AF331" s="79">
        <v>0</v>
      </c>
      <c r="AG331" s="76">
        <v>267.62399999999997</v>
      </c>
      <c r="AH331" s="74">
        <v>43101</v>
      </c>
      <c r="AI331" s="74">
        <v>43465</v>
      </c>
      <c r="AJ331" s="93"/>
      <c r="AK331" s="63">
        <f t="shared" si="168"/>
        <v>104.36960000000001</v>
      </c>
      <c r="AL331" s="63">
        <f t="shared" si="169"/>
        <v>77.793500000000009</v>
      </c>
      <c r="AM331" s="63">
        <f t="shared" si="170"/>
        <v>0</v>
      </c>
      <c r="AN331" s="63">
        <f t="shared" si="171"/>
        <v>0</v>
      </c>
      <c r="AO331" s="63">
        <f t="shared" si="172"/>
        <v>26.5761</v>
      </c>
      <c r="AP331" s="63">
        <f t="shared" si="173"/>
        <v>0</v>
      </c>
      <c r="AQ331" s="63">
        <f t="shared" si="174"/>
        <v>0</v>
      </c>
      <c r="AR331" s="63">
        <f t="shared" si="175"/>
        <v>0</v>
      </c>
      <c r="AS331" s="63">
        <f t="shared" si="176"/>
        <v>0</v>
      </c>
      <c r="AT331" s="64">
        <f t="shared" si="177"/>
        <v>104.36960000000001</v>
      </c>
      <c r="AU331" s="64">
        <f t="shared" si="178"/>
        <v>104.36960000000001</v>
      </c>
      <c r="AV331" s="76">
        <v>77.793500000000009</v>
      </c>
      <c r="AW331" s="76">
        <v>0</v>
      </c>
      <c r="AX331" s="76">
        <v>0</v>
      </c>
      <c r="AY331" s="76">
        <v>26.5761</v>
      </c>
      <c r="AZ331" s="64">
        <f t="shared" si="179"/>
        <v>0</v>
      </c>
      <c r="BA331" s="76">
        <v>0</v>
      </c>
      <c r="BB331" s="76">
        <v>0</v>
      </c>
      <c r="BC331" s="76">
        <v>0</v>
      </c>
      <c r="BD331" s="64">
        <f t="shared" si="180"/>
        <v>0</v>
      </c>
      <c r="BE331" s="64">
        <f t="shared" si="181"/>
        <v>0</v>
      </c>
      <c r="BF331" s="76">
        <v>0</v>
      </c>
      <c r="BG331" s="76">
        <v>0</v>
      </c>
      <c r="BH331" s="76">
        <v>0</v>
      </c>
      <c r="BI331" s="76">
        <v>0</v>
      </c>
      <c r="BJ331" s="64">
        <f t="shared" si="182"/>
        <v>0</v>
      </c>
      <c r="BK331" s="76">
        <v>0</v>
      </c>
      <c r="BL331" s="76">
        <v>0</v>
      </c>
      <c r="BM331" s="76">
        <v>0</v>
      </c>
      <c r="BN331" s="76">
        <f t="shared" si="183"/>
        <v>0</v>
      </c>
      <c r="BO331" s="76">
        <f t="shared" si="184"/>
        <v>0</v>
      </c>
      <c r="BP331" s="76">
        <v>0</v>
      </c>
      <c r="BQ331" s="76">
        <v>0</v>
      </c>
      <c r="BR331" s="76">
        <v>0</v>
      </c>
      <c r="BS331" s="76">
        <v>0</v>
      </c>
      <c r="BT331" s="64">
        <f t="shared" si="185"/>
        <v>0</v>
      </c>
      <c r="BU331" s="76">
        <v>0</v>
      </c>
      <c r="BV331" s="76">
        <v>0</v>
      </c>
      <c r="BW331" s="76">
        <v>0</v>
      </c>
      <c r="BX331" s="76">
        <f t="shared" si="186"/>
        <v>0</v>
      </c>
      <c r="BY331" s="76">
        <f t="shared" si="187"/>
        <v>0</v>
      </c>
      <c r="BZ331" s="76">
        <f t="shared" si="188"/>
        <v>0</v>
      </c>
      <c r="CA331" s="76">
        <f t="shared" si="189"/>
        <v>0</v>
      </c>
      <c r="CB331" s="76">
        <f t="shared" si="190"/>
        <v>0</v>
      </c>
      <c r="CC331" s="76">
        <f t="shared" si="191"/>
        <v>0</v>
      </c>
      <c r="CD331" s="76">
        <f t="shared" si="192"/>
        <v>0</v>
      </c>
      <c r="CE331" s="76">
        <f t="shared" si="193"/>
        <v>0</v>
      </c>
      <c r="CF331" s="76">
        <f t="shared" si="194"/>
        <v>0</v>
      </c>
      <c r="CG331" s="76">
        <f t="shared" si="195"/>
        <v>0</v>
      </c>
      <c r="CH331" s="76">
        <f t="shared" si="196"/>
        <v>0</v>
      </c>
      <c r="CI331" s="76">
        <v>0</v>
      </c>
      <c r="CJ331" s="76">
        <v>0</v>
      </c>
      <c r="CK331" s="76">
        <v>0</v>
      </c>
      <c r="CL331" s="76">
        <v>0</v>
      </c>
      <c r="CM331" s="64">
        <f t="shared" si="197"/>
        <v>0</v>
      </c>
      <c r="CN331" s="76">
        <v>0</v>
      </c>
      <c r="CO331" s="76">
        <v>0</v>
      </c>
      <c r="CP331" s="76">
        <v>0</v>
      </c>
      <c r="CQ331" s="64">
        <f t="shared" si="198"/>
        <v>0</v>
      </c>
      <c r="CR331" s="64">
        <f t="shared" si="199"/>
        <v>0</v>
      </c>
      <c r="CS331" s="76">
        <v>0</v>
      </c>
      <c r="CT331" s="76">
        <v>0</v>
      </c>
      <c r="CU331" s="76">
        <v>0</v>
      </c>
      <c r="CV331" s="76">
        <v>0</v>
      </c>
      <c r="CW331" s="64">
        <f t="shared" si="200"/>
        <v>0</v>
      </c>
      <c r="CX331" s="76">
        <v>0</v>
      </c>
      <c r="CY331" s="76">
        <v>0</v>
      </c>
      <c r="CZ331" s="76">
        <v>0</v>
      </c>
      <c r="DA331" s="64">
        <f t="shared" si="201"/>
        <v>0</v>
      </c>
      <c r="DB331" s="64">
        <f t="shared" si="202"/>
        <v>0</v>
      </c>
      <c r="DC331" s="76">
        <v>0</v>
      </c>
      <c r="DD331" s="76">
        <v>0</v>
      </c>
      <c r="DE331" s="76">
        <v>0</v>
      </c>
      <c r="DF331" s="76">
        <v>0</v>
      </c>
      <c r="DG331" s="82">
        <f t="shared" si="203"/>
        <v>0</v>
      </c>
      <c r="DH331" s="83">
        <v>0</v>
      </c>
      <c r="DI331" s="83">
        <v>0</v>
      </c>
      <c r="DJ331" s="83">
        <v>0</v>
      </c>
      <c r="DK331" s="67" t="e">
        <f>#REF!+#REF!+#REF!+#REF!</f>
        <v>#REF!</v>
      </c>
      <c r="DL331" s="67" t="e">
        <f>#REF!+#REF!+AK331+BX331</f>
        <v>#REF!</v>
      </c>
      <c r="DM331" s="67" t="e">
        <f>#REF!+#REF!+AL331+BY331</f>
        <v>#REF!</v>
      </c>
      <c r="DN331" s="67" t="e">
        <f>#REF!+#REF!+AM331+BZ331</f>
        <v>#REF!</v>
      </c>
      <c r="DO331" s="67" t="e">
        <f>#REF!+#REF!+AN331+CA331</f>
        <v>#REF!</v>
      </c>
      <c r="DP331" s="67" t="e">
        <f>#REF!+#REF!+AO331+CB331</f>
        <v>#REF!</v>
      </c>
      <c r="DQ331" s="67" t="e">
        <f>#REF!+#REF!+AP331+CC331</f>
        <v>#REF!</v>
      </c>
      <c r="DR331" s="67" t="e">
        <f>#REF!+#REF!+AQ331+CD331</f>
        <v>#REF!</v>
      </c>
      <c r="DS331" s="67" t="e">
        <f>#REF!+#REF!+AR331+CE331</f>
        <v>#REF!</v>
      </c>
      <c r="DT331" s="67" t="e">
        <f>#REF!+#REF!+AS331+CF331</f>
        <v>#REF!</v>
      </c>
      <c r="DU331" s="64" t="e">
        <f>DK331-#REF!</f>
        <v>#REF!</v>
      </c>
      <c r="DV33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1" s="64" t="e">
        <f t="shared" si="204"/>
        <v>#REF!</v>
      </c>
      <c r="DX331" s="64" t="e">
        <f>DN331-Таблица13[[#This Row],[ФОТ20]]</f>
        <v>#REF!</v>
      </c>
      <c r="DY331" s="64" t="e">
        <f>DO331-Таблица13[[#This Row],[ЕСН24]]</f>
        <v>#REF!</v>
      </c>
      <c r="DZ331" s="64" t="e">
        <f t="shared" si="205"/>
        <v>#REF!</v>
      </c>
      <c r="EA33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1" s="64" t="e">
        <f t="shared" si="206"/>
        <v>#REF!</v>
      </c>
      <c r="EC331" s="64" t="e">
        <f t="shared" si="207"/>
        <v>#REF!</v>
      </c>
      <c r="ED331" s="64" t="e">
        <f t="shared" si="208"/>
        <v>#REF!</v>
      </c>
    </row>
    <row r="332" spans="1:134" ht="45" hidden="1">
      <c r="A332" s="70" t="s">
        <v>226</v>
      </c>
      <c r="B332" s="70">
        <v>320</v>
      </c>
      <c r="C332" s="71" t="s">
        <v>227</v>
      </c>
      <c r="D332" s="72" t="s">
        <v>228</v>
      </c>
      <c r="E332" s="73">
        <v>1</v>
      </c>
      <c r="F332" s="74" t="s">
        <v>229</v>
      </c>
      <c r="G332" s="73" t="s">
        <v>230</v>
      </c>
      <c r="H332" s="73" t="s">
        <v>231</v>
      </c>
      <c r="I332" s="73" t="s">
        <v>232</v>
      </c>
      <c r="J332" s="14" t="s">
        <v>262</v>
      </c>
      <c r="K332" s="75" t="s">
        <v>263</v>
      </c>
      <c r="L332" s="75" t="s">
        <v>264</v>
      </c>
      <c r="M332" s="75" t="s">
        <v>325</v>
      </c>
      <c r="N332" s="75" t="s">
        <v>326</v>
      </c>
      <c r="O332" s="70"/>
      <c r="P332" s="76" t="s">
        <v>1283</v>
      </c>
      <c r="Q332" s="76" t="s">
        <v>658</v>
      </c>
      <c r="R332" s="76" t="s">
        <v>1284</v>
      </c>
      <c r="S332" s="76" t="s">
        <v>330</v>
      </c>
      <c r="T332" s="77"/>
      <c r="U332" s="77"/>
      <c r="V332" s="76">
        <v>0</v>
      </c>
      <c r="W332" s="76">
        <v>0</v>
      </c>
      <c r="X332" s="78">
        <v>0</v>
      </c>
      <c r="Y332" s="76">
        <v>137.13830000000002</v>
      </c>
      <c r="Z332" s="76">
        <v>2.8183000000000002</v>
      </c>
      <c r="AA332" s="76">
        <v>67.272599999999997</v>
      </c>
      <c r="AB332" s="76">
        <v>523.13220000000001</v>
      </c>
      <c r="AC332" s="76">
        <v>207.22930000000002</v>
      </c>
      <c r="AD332" s="76">
        <v>0</v>
      </c>
      <c r="AE332" s="79">
        <v>0</v>
      </c>
      <c r="AF332" s="79">
        <v>0</v>
      </c>
      <c r="AG332" s="76">
        <v>207.22930000000002</v>
      </c>
      <c r="AH332" s="74">
        <v>43276</v>
      </c>
      <c r="AI332" s="74">
        <v>43383</v>
      </c>
      <c r="AJ332" s="93" t="s">
        <v>242</v>
      </c>
      <c r="AK332" s="63">
        <f t="shared" si="168"/>
        <v>0</v>
      </c>
      <c r="AL332" s="63">
        <f t="shared" si="169"/>
        <v>0</v>
      </c>
      <c r="AM332" s="63">
        <f t="shared" si="170"/>
        <v>0</v>
      </c>
      <c r="AN332" s="63">
        <f t="shared" si="171"/>
        <v>0</v>
      </c>
      <c r="AO332" s="63">
        <f t="shared" si="172"/>
        <v>0</v>
      </c>
      <c r="AP332" s="63">
        <f t="shared" si="173"/>
        <v>124.12470000000002</v>
      </c>
      <c r="AQ332" s="63">
        <f t="shared" si="174"/>
        <v>82.283100000000005</v>
      </c>
      <c r="AR332" s="63">
        <f t="shared" si="175"/>
        <v>1.4781</v>
      </c>
      <c r="AS332" s="63">
        <f t="shared" si="176"/>
        <v>40.363500000000002</v>
      </c>
      <c r="AT332" s="64">
        <f t="shared" si="177"/>
        <v>27.427700000000002</v>
      </c>
      <c r="AU332" s="64">
        <f t="shared" si="178"/>
        <v>0</v>
      </c>
      <c r="AV332" s="76">
        <v>0</v>
      </c>
      <c r="AW332" s="76">
        <v>0</v>
      </c>
      <c r="AX332" s="76">
        <v>0</v>
      </c>
      <c r="AY332" s="76">
        <v>0</v>
      </c>
      <c r="AZ332" s="64">
        <f t="shared" si="179"/>
        <v>41.374900000000004</v>
      </c>
      <c r="BA332" s="76">
        <v>27.427700000000002</v>
      </c>
      <c r="BB332" s="76">
        <v>0.49270000000000003</v>
      </c>
      <c r="BC332" s="76">
        <v>13.454500000000001</v>
      </c>
      <c r="BD332" s="64">
        <f t="shared" si="180"/>
        <v>41.374900000000004</v>
      </c>
      <c r="BE332" s="64">
        <f t="shared" si="181"/>
        <v>0</v>
      </c>
      <c r="BF332" s="76">
        <v>0</v>
      </c>
      <c r="BG332" s="76">
        <v>0</v>
      </c>
      <c r="BH332" s="76">
        <v>0</v>
      </c>
      <c r="BI332" s="76">
        <v>0</v>
      </c>
      <c r="BJ332" s="64">
        <f t="shared" si="182"/>
        <v>41.374900000000004</v>
      </c>
      <c r="BK332" s="76">
        <v>27.427700000000002</v>
      </c>
      <c r="BL332" s="76">
        <v>0.49270000000000003</v>
      </c>
      <c r="BM332" s="76">
        <v>13.454500000000001</v>
      </c>
      <c r="BN332" s="76">
        <f t="shared" si="183"/>
        <v>41.374900000000004</v>
      </c>
      <c r="BO332" s="76">
        <f t="shared" si="184"/>
        <v>0</v>
      </c>
      <c r="BP332" s="76">
        <v>0</v>
      </c>
      <c r="BQ332" s="76">
        <v>0</v>
      </c>
      <c r="BR332" s="76">
        <v>0</v>
      </c>
      <c r="BS332" s="76">
        <v>0</v>
      </c>
      <c r="BT332" s="64">
        <f t="shared" si="185"/>
        <v>41.374900000000004</v>
      </c>
      <c r="BU332" s="76">
        <v>27.427700000000002</v>
      </c>
      <c r="BV332" s="76">
        <v>0.49270000000000003</v>
      </c>
      <c r="BW332" s="76">
        <v>13.454500000000001</v>
      </c>
      <c r="BX332" s="76">
        <f t="shared" si="186"/>
        <v>0</v>
      </c>
      <c r="BY332" s="76">
        <f t="shared" si="187"/>
        <v>0</v>
      </c>
      <c r="BZ332" s="76">
        <f t="shared" si="188"/>
        <v>0</v>
      </c>
      <c r="CA332" s="76">
        <f t="shared" si="189"/>
        <v>0</v>
      </c>
      <c r="CB332" s="76">
        <f t="shared" si="190"/>
        <v>0</v>
      </c>
      <c r="CC332" s="76">
        <f t="shared" si="191"/>
        <v>41.729800000000004</v>
      </c>
      <c r="CD332" s="76">
        <f t="shared" si="192"/>
        <v>27.427700000000002</v>
      </c>
      <c r="CE332" s="76">
        <f t="shared" si="193"/>
        <v>0.84760000000000002</v>
      </c>
      <c r="CF332" s="76">
        <f t="shared" si="194"/>
        <v>13.454500000000001</v>
      </c>
      <c r="CG332" s="76">
        <f t="shared" si="195"/>
        <v>41.729800000000004</v>
      </c>
      <c r="CH332" s="76">
        <f t="shared" si="196"/>
        <v>0</v>
      </c>
      <c r="CI332" s="76">
        <v>0</v>
      </c>
      <c r="CJ332" s="76">
        <v>0</v>
      </c>
      <c r="CK332" s="76">
        <v>0</v>
      </c>
      <c r="CL332" s="76">
        <v>0</v>
      </c>
      <c r="CM332" s="64">
        <f t="shared" si="197"/>
        <v>41.729800000000004</v>
      </c>
      <c r="CN332" s="76">
        <v>27.427700000000002</v>
      </c>
      <c r="CO332" s="76">
        <v>0.84760000000000002</v>
      </c>
      <c r="CP332" s="76">
        <v>13.454500000000001</v>
      </c>
      <c r="CQ332" s="64">
        <f t="shared" si="198"/>
        <v>0</v>
      </c>
      <c r="CR332" s="64">
        <f t="shared" si="199"/>
        <v>0</v>
      </c>
      <c r="CS332" s="76">
        <v>0</v>
      </c>
      <c r="CT332" s="76">
        <v>0</v>
      </c>
      <c r="CU332" s="76">
        <v>0</v>
      </c>
      <c r="CV332" s="76">
        <v>0</v>
      </c>
      <c r="CW332" s="64">
        <f t="shared" si="200"/>
        <v>0</v>
      </c>
      <c r="CX332" s="76">
        <v>0</v>
      </c>
      <c r="CY332" s="76">
        <v>0</v>
      </c>
      <c r="CZ332" s="76">
        <v>0</v>
      </c>
      <c r="DA332" s="64">
        <f t="shared" si="201"/>
        <v>0</v>
      </c>
      <c r="DB332" s="64">
        <f t="shared" si="202"/>
        <v>0</v>
      </c>
      <c r="DC332" s="76">
        <v>0</v>
      </c>
      <c r="DD332" s="76">
        <v>0</v>
      </c>
      <c r="DE332" s="76">
        <v>0</v>
      </c>
      <c r="DF332" s="76">
        <v>0</v>
      </c>
      <c r="DG332" s="82">
        <f t="shared" si="203"/>
        <v>0</v>
      </c>
      <c r="DH332" s="83">
        <v>0</v>
      </c>
      <c r="DI332" s="83">
        <v>0</v>
      </c>
      <c r="DJ332" s="83">
        <v>0</v>
      </c>
      <c r="DK332" s="67" t="e">
        <f>#REF!+#REF!+#REF!+#REF!</f>
        <v>#REF!</v>
      </c>
      <c r="DL332" s="67" t="e">
        <f>#REF!+#REF!+AK332+BX332</f>
        <v>#REF!</v>
      </c>
      <c r="DM332" s="67" t="e">
        <f>#REF!+#REF!+AL332+BY332</f>
        <v>#REF!</v>
      </c>
      <c r="DN332" s="67" t="e">
        <f>#REF!+#REF!+AM332+BZ332</f>
        <v>#REF!</v>
      </c>
      <c r="DO332" s="67" t="e">
        <f>#REF!+#REF!+AN332+CA332</f>
        <v>#REF!</v>
      </c>
      <c r="DP332" s="67" t="e">
        <f>#REF!+#REF!+AO332+CB332</f>
        <v>#REF!</v>
      </c>
      <c r="DQ332" s="67" t="e">
        <f>#REF!+#REF!+AP332+CC332</f>
        <v>#REF!</v>
      </c>
      <c r="DR332" s="67" t="e">
        <f>#REF!+#REF!+AQ332+CD332</f>
        <v>#REF!</v>
      </c>
      <c r="DS332" s="67" t="e">
        <f>#REF!+#REF!+AR332+CE332</f>
        <v>#REF!</v>
      </c>
      <c r="DT332" s="67" t="e">
        <f>#REF!+#REF!+AS332+CF332</f>
        <v>#REF!</v>
      </c>
      <c r="DU332" s="64" t="e">
        <f>DK332-#REF!</f>
        <v>#REF!</v>
      </c>
      <c r="DV33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2" s="64" t="e">
        <f t="shared" si="204"/>
        <v>#REF!</v>
      </c>
      <c r="DX332" s="64" t="e">
        <f>DN332-Таблица13[[#This Row],[ФОТ20]]</f>
        <v>#REF!</v>
      </c>
      <c r="DY332" s="64" t="e">
        <f>DO332-Таблица13[[#This Row],[ЕСН24]]</f>
        <v>#REF!</v>
      </c>
      <c r="DZ332" s="64" t="e">
        <f t="shared" si="205"/>
        <v>#REF!</v>
      </c>
      <c r="EA33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2" s="64" t="e">
        <f t="shared" si="206"/>
        <v>#REF!</v>
      </c>
      <c r="EC332" s="64" t="e">
        <f t="shared" si="207"/>
        <v>#REF!</v>
      </c>
      <c r="ED332" s="64" t="e">
        <f t="shared" si="208"/>
        <v>#REF!</v>
      </c>
    </row>
    <row r="333" spans="1:134" ht="45" hidden="1">
      <c r="A333" s="70" t="s">
        <v>226</v>
      </c>
      <c r="B333" s="70">
        <v>321</v>
      </c>
      <c r="C333" s="71" t="s">
        <v>227</v>
      </c>
      <c r="D333" s="72" t="s">
        <v>228</v>
      </c>
      <c r="E333" s="73">
        <v>1</v>
      </c>
      <c r="F333" s="74" t="s">
        <v>229</v>
      </c>
      <c r="G333" s="73" t="s">
        <v>230</v>
      </c>
      <c r="H333" s="73" t="s">
        <v>231</v>
      </c>
      <c r="I333" s="73" t="s">
        <v>232</v>
      </c>
      <c r="J333" s="14" t="s">
        <v>262</v>
      </c>
      <c r="K333" s="75" t="s">
        <v>263</v>
      </c>
      <c r="L333" s="75" t="s">
        <v>264</v>
      </c>
      <c r="M333" s="75" t="s">
        <v>325</v>
      </c>
      <c r="N333" s="75" t="s">
        <v>326</v>
      </c>
      <c r="O333" s="70"/>
      <c r="P333" s="76" t="s">
        <v>1285</v>
      </c>
      <c r="Q333" s="76" t="s">
        <v>658</v>
      </c>
      <c r="R333" s="76" t="s">
        <v>1286</v>
      </c>
      <c r="S333" s="76" t="s">
        <v>330</v>
      </c>
      <c r="T333" s="77"/>
      <c r="U333" s="77"/>
      <c r="V333" s="76">
        <v>0</v>
      </c>
      <c r="W333" s="76">
        <v>0</v>
      </c>
      <c r="X333" s="78">
        <v>0</v>
      </c>
      <c r="Y333" s="76">
        <v>24.627600000000001</v>
      </c>
      <c r="Z333" s="76">
        <v>1.0980000000000001</v>
      </c>
      <c r="AA333" s="76">
        <v>0</v>
      </c>
      <c r="AB333" s="76">
        <v>82.75</v>
      </c>
      <c r="AC333" s="76">
        <v>25.7256</v>
      </c>
      <c r="AD333" s="76">
        <v>0</v>
      </c>
      <c r="AE333" s="79">
        <v>0</v>
      </c>
      <c r="AF333" s="79">
        <v>0</v>
      </c>
      <c r="AG333" s="76">
        <v>25.7256</v>
      </c>
      <c r="AH333" s="74">
        <v>43276</v>
      </c>
      <c r="AI333" s="74">
        <v>43383</v>
      </c>
      <c r="AJ333" s="93" t="s">
        <v>242</v>
      </c>
      <c r="AK333" s="63">
        <f t="shared" ref="AK333:AK396" si="209">AU333+BE333+BO333</f>
        <v>0</v>
      </c>
      <c r="AL333" s="63">
        <f t="shared" ref="AL333:AL396" si="210">AV333+BF333+BP333</f>
        <v>0</v>
      </c>
      <c r="AM333" s="63">
        <f t="shared" ref="AM333:AM396" si="211">AW333+BG333+BQ333</f>
        <v>0</v>
      </c>
      <c r="AN333" s="63">
        <f t="shared" ref="AN333:AN396" si="212">AX333+BH333+BR333</f>
        <v>0</v>
      </c>
      <c r="AO333" s="63">
        <f t="shared" ref="AO333:AO396" si="213">AY333+BI333+BS333</f>
        <v>0</v>
      </c>
      <c r="AP333" s="63">
        <f t="shared" ref="AP333:AP396" si="214">AZ333+BJ333+BT333</f>
        <v>20.580400000000001</v>
      </c>
      <c r="AQ333" s="63">
        <f t="shared" ref="AQ333:AQ396" si="215">BA333+BK333+BU333</f>
        <v>19.702000000000002</v>
      </c>
      <c r="AR333" s="63">
        <f t="shared" ref="AR333:AR396" si="216">BB333+BL333+BV333</f>
        <v>0.87839999999999996</v>
      </c>
      <c r="AS333" s="63">
        <f t="shared" ref="AS333:AS396" si="217">BC333+BM333+BW333</f>
        <v>0</v>
      </c>
      <c r="AT333" s="64">
        <f t="shared" ref="AT333:AT396" si="218">AU333+BA333</f>
        <v>4.9255000000000004</v>
      </c>
      <c r="AU333" s="64">
        <f t="shared" ref="AU333:AU396" si="219">AV333+AY333</f>
        <v>0</v>
      </c>
      <c r="AV333" s="76">
        <v>0</v>
      </c>
      <c r="AW333" s="76">
        <v>0</v>
      </c>
      <c r="AX333" s="76">
        <v>0</v>
      </c>
      <c r="AY333" s="76">
        <v>0</v>
      </c>
      <c r="AZ333" s="64">
        <f t="shared" ref="AZ333:AZ396" si="220">BA333+BB333+BC333</f>
        <v>5.1451000000000002</v>
      </c>
      <c r="BA333" s="76">
        <v>4.9255000000000004</v>
      </c>
      <c r="BB333" s="76">
        <v>0.21959999999999999</v>
      </c>
      <c r="BC333" s="76">
        <v>0</v>
      </c>
      <c r="BD333" s="64">
        <f t="shared" ref="BD333:BD396" si="221">BE333+BJ333</f>
        <v>10.2902</v>
      </c>
      <c r="BE333" s="64">
        <f t="shared" ref="BE333:BE396" si="222">BF333+BH333</f>
        <v>0</v>
      </c>
      <c r="BF333" s="76">
        <v>0</v>
      </c>
      <c r="BG333" s="76">
        <v>0</v>
      </c>
      <c r="BH333" s="76">
        <v>0</v>
      </c>
      <c r="BI333" s="76">
        <v>0</v>
      </c>
      <c r="BJ333" s="64">
        <f t="shared" ref="BJ333:BJ396" si="223">BK333+BL333+BM333</f>
        <v>10.2902</v>
      </c>
      <c r="BK333" s="76">
        <v>9.8510000000000009</v>
      </c>
      <c r="BL333" s="76">
        <v>0.43919999999999998</v>
      </c>
      <c r="BM333" s="76">
        <v>0</v>
      </c>
      <c r="BN333" s="76">
        <f t="shared" ref="BN333:BN396" si="224">BO333+BT333</f>
        <v>5.1451000000000002</v>
      </c>
      <c r="BO333" s="76">
        <f t="shared" ref="BO333:BO396" si="225">BP333+BS333</f>
        <v>0</v>
      </c>
      <c r="BP333" s="76">
        <v>0</v>
      </c>
      <c r="BQ333" s="76">
        <v>0</v>
      </c>
      <c r="BR333" s="76">
        <v>0</v>
      </c>
      <c r="BS333" s="76">
        <v>0</v>
      </c>
      <c r="BT333" s="64">
        <f t="shared" ref="BT333:BT396" si="226">BU333+BV333+BW333</f>
        <v>5.1451000000000002</v>
      </c>
      <c r="BU333" s="76">
        <v>4.9255000000000004</v>
      </c>
      <c r="BV333" s="76">
        <v>0.21959999999999999</v>
      </c>
      <c r="BW333" s="76">
        <v>0</v>
      </c>
      <c r="BX333" s="76">
        <f t="shared" ref="BX333:BX396" si="227">CH333+CR333+DB333</f>
        <v>0</v>
      </c>
      <c r="BY333" s="76">
        <f t="shared" ref="BY333:BY396" si="228">CI333+CS333+DC333</f>
        <v>0</v>
      </c>
      <c r="BZ333" s="76">
        <f t="shared" ref="BZ333:BZ396" si="229">CJ333+CT333+DD333</f>
        <v>0</v>
      </c>
      <c r="CA333" s="76">
        <f t="shared" ref="CA333:CA396" si="230">CK333+CU333+DE333</f>
        <v>0</v>
      </c>
      <c r="CB333" s="76">
        <f t="shared" ref="CB333:CB396" si="231">CL333+CV333+DF333</f>
        <v>0</v>
      </c>
      <c r="CC333" s="76">
        <f t="shared" ref="CC333:CC396" si="232">CM333+CW333+DG333</f>
        <v>0</v>
      </c>
      <c r="CD333" s="76">
        <f t="shared" ref="CD333:CD396" si="233">CN333+CX333+DH333</f>
        <v>0</v>
      </c>
      <c r="CE333" s="76">
        <f t="shared" ref="CE333:CE396" si="234">CO333+CY333+DI333</f>
        <v>0</v>
      </c>
      <c r="CF333" s="76">
        <f t="shared" ref="CF333:CF396" si="235">CP333+CZ333+DJ333</f>
        <v>0</v>
      </c>
      <c r="CG333" s="76">
        <f t="shared" ref="CG333:CG396" si="236">CH333+CM333</f>
        <v>0</v>
      </c>
      <c r="CH333" s="76">
        <f t="shared" ref="CH333:CH396" si="237">CI333+CL333</f>
        <v>0</v>
      </c>
      <c r="CI333" s="76">
        <v>0</v>
      </c>
      <c r="CJ333" s="76">
        <v>0</v>
      </c>
      <c r="CK333" s="76">
        <v>0</v>
      </c>
      <c r="CL333" s="76">
        <v>0</v>
      </c>
      <c r="CM333" s="64">
        <f t="shared" ref="CM333:CM396" si="238">CN333+CO333+CP333</f>
        <v>0</v>
      </c>
      <c r="CN333" s="76">
        <v>0</v>
      </c>
      <c r="CO333" s="76">
        <v>0</v>
      </c>
      <c r="CP333" s="76">
        <v>0</v>
      </c>
      <c r="CQ333" s="64">
        <f t="shared" ref="CQ333:CQ396" si="239">CR333+CW333</f>
        <v>0</v>
      </c>
      <c r="CR333" s="64">
        <f t="shared" ref="CR333:CR396" si="240">CS333+CV333</f>
        <v>0</v>
      </c>
      <c r="CS333" s="76">
        <v>0</v>
      </c>
      <c r="CT333" s="76">
        <v>0</v>
      </c>
      <c r="CU333" s="76">
        <v>0</v>
      </c>
      <c r="CV333" s="76">
        <v>0</v>
      </c>
      <c r="CW333" s="64">
        <f t="shared" ref="CW333:CW396" si="241">CX333+CY333+CZ333</f>
        <v>0</v>
      </c>
      <c r="CX333" s="76">
        <v>0</v>
      </c>
      <c r="CY333" s="76">
        <v>0</v>
      </c>
      <c r="CZ333" s="76">
        <v>0</v>
      </c>
      <c r="DA333" s="64">
        <f t="shared" ref="DA333:DA396" si="242">DB333+DG333</f>
        <v>0</v>
      </c>
      <c r="DB333" s="64">
        <f t="shared" ref="DB333:DB396" si="243">DC333+DF333</f>
        <v>0</v>
      </c>
      <c r="DC333" s="76">
        <v>0</v>
      </c>
      <c r="DD333" s="76">
        <v>0</v>
      </c>
      <c r="DE333" s="76">
        <v>0</v>
      </c>
      <c r="DF333" s="76">
        <v>0</v>
      </c>
      <c r="DG333" s="82">
        <f t="shared" ref="DG333:DG396" si="244">DH333+DI333+DJ333</f>
        <v>0</v>
      </c>
      <c r="DH333" s="83">
        <v>0</v>
      </c>
      <c r="DI333" s="83">
        <v>0</v>
      </c>
      <c r="DJ333" s="83">
        <v>0</v>
      </c>
      <c r="DK333" s="67" t="e">
        <f>#REF!+#REF!+#REF!+#REF!</f>
        <v>#REF!</v>
      </c>
      <c r="DL333" s="67" t="e">
        <f>#REF!+#REF!+AK333+BX333</f>
        <v>#REF!</v>
      </c>
      <c r="DM333" s="67" t="e">
        <f>#REF!+#REF!+AL333+BY333</f>
        <v>#REF!</v>
      </c>
      <c r="DN333" s="67" t="e">
        <f>#REF!+#REF!+AM333+BZ333</f>
        <v>#REF!</v>
      </c>
      <c r="DO333" s="67" t="e">
        <f>#REF!+#REF!+AN333+CA333</f>
        <v>#REF!</v>
      </c>
      <c r="DP333" s="67" t="e">
        <f>#REF!+#REF!+AO333+CB333</f>
        <v>#REF!</v>
      </c>
      <c r="DQ333" s="67" t="e">
        <f>#REF!+#REF!+AP333+CC333</f>
        <v>#REF!</v>
      </c>
      <c r="DR333" s="67" t="e">
        <f>#REF!+#REF!+AQ333+CD333</f>
        <v>#REF!</v>
      </c>
      <c r="DS333" s="67" t="e">
        <f>#REF!+#REF!+AR333+CE333</f>
        <v>#REF!</v>
      </c>
      <c r="DT333" s="67" t="e">
        <f>#REF!+#REF!+AS333+CF333</f>
        <v>#REF!</v>
      </c>
      <c r="DU333" s="64" t="e">
        <f>DK333-#REF!</f>
        <v>#REF!</v>
      </c>
      <c r="DV33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3" s="64" t="e">
        <f t="shared" ref="DW333:DW396" si="245">DM333-V333</f>
        <v>#REF!</v>
      </c>
      <c r="DX333" s="64" t="e">
        <f>DN333-Таблица13[[#This Row],[ФОТ20]]</f>
        <v>#REF!</v>
      </c>
      <c r="DY333" s="64" t="e">
        <f>DO333-Таблица13[[#This Row],[ЕСН24]]</f>
        <v>#REF!</v>
      </c>
      <c r="DZ333" s="64" t="e">
        <f t="shared" ref="DZ333:DZ396" si="246">DP333-W333</f>
        <v>#REF!</v>
      </c>
      <c r="EA33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3" s="64" t="e">
        <f t="shared" ref="EB333:EB396" si="247">DR333-Y333</f>
        <v>#REF!</v>
      </c>
      <c r="EC333" s="64" t="e">
        <f t="shared" ref="EC333:EC396" si="248">DS333-Z333</f>
        <v>#REF!</v>
      </c>
      <c r="ED333" s="64" t="e">
        <f t="shared" ref="ED333:ED396" si="249">DT333-AA333</f>
        <v>#REF!</v>
      </c>
    </row>
    <row r="334" spans="1:134" ht="45" hidden="1">
      <c r="A334" s="70" t="s">
        <v>226</v>
      </c>
      <c r="B334" s="70">
        <v>322</v>
      </c>
      <c r="C334" s="71" t="s">
        <v>227</v>
      </c>
      <c r="D334" s="72" t="s">
        <v>228</v>
      </c>
      <c r="E334" s="73">
        <v>1</v>
      </c>
      <c r="F334" s="74" t="s">
        <v>229</v>
      </c>
      <c r="G334" s="73" t="s">
        <v>230</v>
      </c>
      <c r="H334" s="73" t="s">
        <v>231</v>
      </c>
      <c r="I334" s="73" t="s">
        <v>232</v>
      </c>
      <c r="J334" s="14" t="s">
        <v>262</v>
      </c>
      <c r="K334" s="75" t="s">
        <v>263</v>
      </c>
      <c r="L334" s="75" t="s">
        <v>264</v>
      </c>
      <c r="M334" s="75" t="s">
        <v>325</v>
      </c>
      <c r="N334" s="75" t="s">
        <v>326</v>
      </c>
      <c r="O334" s="70"/>
      <c r="P334" s="76" t="s">
        <v>1287</v>
      </c>
      <c r="Q334" s="76" t="s">
        <v>658</v>
      </c>
      <c r="R334" s="76" t="s">
        <v>1288</v>
      </c>
      <c r="S334" s="76" t="s">
        <v>330</v>
      </c>
      <c r="T334" s="77"/>
      <c r="U334" s="77"/>
      <c r="V334" s="76">
        <v>0</v>
      </c>
      <c r="W334" s="76">
        <v>0</v>
      </c>
      <c r="X334" s="78">
        <v>0</v>
      </c>
      <c r="Y334" s="76">
        <v>58.5366</v>
      </c>
      <c r="Z334" s="76">
        <v>4.6816000000000004</v>
      </c>
      <c r="AA334" s="76">
        <v>34.384099999999997</v>
      </c>
      <c r="AB334" s="76">
        <v>222.959</v>
      </c>
      <c r="AC334" s="76">
        <v>97.6023</v>
      </c>
      <c r="AD334" s="76">
        <v>0</v>
      </c>
      <c r="AE334" s="79">
        <v>0</v>
      </c>
      <c r="AF334" s="79">
        <v>0</v>
      </c>
      <c r="AG334" s="76">
        <v>97.6023</v>
      </c>
      <c r="AH334" s="74">
        <v>43276</v>
      </c>
      <c r="AI334" s="74">
        <v>43383</v>
      </c>
      <c r="AJ334" s="93" t="s">
        <v>242</v>
      </c>
      <c r="AK334" s="63">
        <f t="shared" si="209"/>
        <v>0</v>
      </c>
      <c r="AL334" s="63">
        <f t="shared" si="210"/>
        <v>0</v>
      </c>
      <c r="AM334" s="63">
        <f t="shared" si="211"/>
        <v>0</v>
      </c>
      <c r="AN334" s="63">
        <f t="shared" si="212"/>
        <v>0</v>
      </c>
      <c r="AO334" s="63">
        <f t="shared" si="213"/>
        <v>0</v>
      </c>
      <c r="AP334" s="63">
        <f t="shared" si="214"/>
        <v>78.1327</v>
      </c>
      <c r="AQ334" s="63">
        <f t="shared" si="215"/>
        <v>46.8292</v>
      </c>
      <c r="AR334" s="63">
        <f t="shared" si="216"/>
        <v>3.7963</v>
      </c>
      <c r="AS334" s="63">
        <f t="shared" si="217"/>
        <v>27.507199999999997</v>
      </c>
      <c r="AT334" s="64">
        <f t="shared" si="218"/>
        <v>23.4146</v>
      </c>
      <c r="AU334" s="64">
        <f t="shared" si="219"/>
        <v>0</v>
      </c>
      <c r="AV334" s="76">
        <v>0</v>
      </c>
      <c r="AW334" s="76">
        <v>0</v>
      </c>
      <c r="AX334" s="76">
        <v>0</v>
      </c>
      <c r="AY334" s="76">
        <v>0</v>
      </c>
      <c r="AZ334" s="64">
        <f t="shared" si="220"/>
        <v>38.938800000000001</v>
      </c>
      <c r="BA334" s="76">
        <v>23.4146</v>
      </c>
      <c r="BB334" s="76">
        <v>1.7706</v>
      </c>
      <c r="BC334" s="76">
        <v>13.753599999999999</v>
      </c>
      <c r="BD334" s="64">
        <f t="shared" si="221"/>
        <v>19.4694</v>
      </c>
      <c r="BE334" s="64">
        <f t="shared" si="222"/>
        <v>0</v>
      </c>
      <c r="BF334" s="76">
        <v>0</v>
      </c>
      <c r="BG334" s="76">
        <v>0</v>
      </c>
      <c r="BH334" s="76">
        <v>0</v>
      </c>
      <c r="BI334" s="76">
        <v>0</v>
      </c>
      <c r="BJ334" s="64">
        <f t="shared" si="223"/>
        <v>19.4694</v>
      </c>
      <c r="BK334" s="76">
        <v>11.7073</v>
      </c>
      <c r="BL334" s="76">
        <v>0.88529999999999998</v>
      </c>
      <c r="BM334" s="76">
        <v>6.8768000000000002</v>
      </c>
      <c r="BN334" s="76">
        <f t="shared" si="224"/>
        <v>19.724499999999999</v>
      </c>
      <c r="BO334" s="76">
        <f t="shared" si="225"/>
        <v>0</v>
      </c>
      <c r="BP334" s="76">
        <v>0</v>
      </c>
      <c r="BQ334" s="76">
        <v>0</v>
      </c>
      <c r="BR334" s="76">
        <v>0</v>
      </c>
      <c r="BS334" s="76">
        <v>0</v>
      </c>
      <c r="BT334" s="64">
        <f t="shared" si="226"/>
        <v>19.724499999999999</v>
      </c>
      <c r="BU334" s="76">
        <v>11.7073</v>
      </c>
      <c r="BV334" s="76">
        <v>1.1404000000000001</v>
      </c>
      <c r="BW334" s="76">
        <v>6.8768000000000002</v>
      </c>
      <c r="BX334" s="76">
        <f t="shared" si="227"/>
        <v>0</v>
      </c>
      <c r="BY334" s="76">
        <f t="shared" si="228"/>
        <v>0</v>
      </c>
      <c r="BZ334" s="76">
        <f t="shared" si="229"/>
        <v>0</v>
      </c>
      <c r="CA334" s="76">
        <f t="shared" si="230"/>
        <v>0</v>
      </c>
      <c r="CB334" s="76">
        <f t="shared" si="231"/>
        <v>0</v>
      </c>
      <c r="CC334" s="76">
        <f t="shared" si="232"/>
        <v>0</v>
      </c>
      <c r="CD334" s="76">
        <f t="shared" si="233"/>
        <v>0</v>
      </c>
      <c r="CE334" s="76">
        <f t="shared" si="234"/>
        <v>0</v>
      </c>
      <c r="CF334" s="76">
        <f t="shared" si="235"/>
        <v>0</v>
      </c>
      <c r="CG334" s="76">
        <f t="shared" si="236"/>
        <v>0</v>
      </c>
      <c r="CH334" s="76">
        <f t="shared" si="237"/>
        <v>0</v>
      </c>
      <c r="CI334" s="76">
        <v>0</v>
      </c>
      <c r="CJ334" s="76">
        <v>0</v>
      </c>
      <c r="CK334" s="76">
        <v>0</v>
      </c>
      <c r="CL334" s="76">
        <v>0</v>
      </c>
      <c r="CM334" s="64">
        <f t="shared" si="238"/>
        <v>0</v>
      </c>
      <c r="CN334" s="76">
        <v>0</v>
      </c>
      <c r="CO334" s="76">
        <v>0</v>
      </c>
      <c r="CP334" s="76">
        <v>0</v>
      </c>
      <c r="CQ334" s="64">
        <f t="shared" si="239"/>
        <v>0</v>
      </c>
      <c r="CR334" s="64">
        <f t="shared" si="240"/>
        <v>0</v>
      </c>
      <c r="CS334" s="76">
        <v>0</v>
      </c>
      <c r="CT334" s="76">
        <v>0</v>
      </c>
      <c r="CU334" s="76">
        <v>0</v>
      </c>
      <c r="CV334" s="76">
        <v>0</v>
      </c>
      <c r="CW334" s="64">
        <f t="shared" si="241"/>
        <v>0</v>
      </c>
      <c r="CX334" s="76">
        <v>0</v>
      </c>
      <c r="CY334" s="76">
        <v>0</v>
      </c>
      <c r="CZ334" s="76">
        <v>0</v>
      </c>
      <c r="DA334" s="64">
        <f t="shared" si="242"/>
        <v>0</v>
      </c>
      <c r="DB334" s="64">
        <f t="shared" si="243"/>
        <v>0</v>
      </c>
      <c r="DC334" s="76">
        <v>0</v>
      </c>
      <c r="DD334" s="76">
        <v>0</v>
      </c>
      <c r="DE334" s="76">
        <v>0</v>
      </c>
      <c r="DF334" s="76">
        <v>0</v>
      </c>
      <c r="DG334" s="82">
        <f t="shared" si="244"/>
        <v>0</v>
      </c>
      <c r="DH334" s="83">
        <v>0</v>
      </c>
      <c r="DI334" s="83">
        <v>0</v>
      </c>
      <c r="DJ334" s="83">
        <v>0</v>
      </c>
      <c r="DK334" s="67" t="e">
        <f>#REF!+#REF!+#REF!+#REF!</f>
        <v>#REF!</v>
      </c>
      <c r="DL334" s="67" t="e">
        <f>#REF!+#REF!+AK334+BX334</f>
        <v>#REF!</v>
      </c>
      <c r="DM334" s="67" t="e">
        <f>#REF!+#REF!+AL334+BY334</f>
        <v>#REF!</v>
      </c>
      <c r="DN334" s="67" t="e">
        <f>#REF!+#REF!+AM334+BZ334</f>
        <v>#REF!</v>
      </c>
      <c r="DO334" s="67" t="e">
        <f>#REF!+#REF!+AN334+CA334</f>
        <v>#REF!</v>
      </c>
      <c r="DP334" s="67" t="e">
        <f>#REF!+#REF!+AO334+CB334</f>
        <v>#REF!</v>
      </c>
      <c r="DQ334" s="67" t="e">
        <f>#REF!+#REF!+AP334+CC334</f>
        <v>#REF!</v>
      </c>
      <c r="DR334" s="67" t="e">
        <f>#REF!+#REF!+AQ334+CD334</f>
        <v>#REF!</v>
      </c>
      <c r="DS334" s="67" t="e">
        <f>#REF!+#REF!+AR334+CE334</f>
        <v>#REF!</v>
      </c>
      <c r="DT334" s="67" t="e">
        <f>#REF!+#REF!+AS334+CF334</f>
        <v>#REF!</v>
      </c>
      <c r="DU334" s="64" t="e">
        <f>DK334-#REF!</f>
        <v>#REF!</v>
      </c>
      <c r="DV33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4" s="64" t="e">
        <f t="shared" si="245"/>
        <v>#REF!</v>
      </c>
      <c r="DX334" s="64" t="e">
        <f>DN334-Таблица13[[#This Row],[ФОТ20]]</f>
        <v>#REF!</v>
      </c>
      <c r="DY334" s="64" t="e">
        <f>DO334-Таблица13[[#This Row],[ЕСН24]]</f>
        <v>#REF!</v>
      </c>
      <c r="DZ334" s="64" t="e">
        <f t="shared" si="246"/>
        <v>#REF!</v>
      </c>
      <c r="EA33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4" s="64" t="e">
        <f t="shared" si="247"/>
        <v>#REF!</v>
      </c>
      <c r="EC334" s="64" t="e">
        <f t="shared" si="248"/>
        <v>#REF!</v>
      </c>
      <c r="ED334" s="64" t="e">
        <f t="shared" si="249"/>
        <v>#REF!</v>
      </c>
    </row>
    <row r="335" spans="1:134" ht="270" hidden="1">
      <c r="A335" s="70" t="s">
        <v>226</v>
      </c>
      <c r="B335" s="70">
        <v>323</v>
      </c>
      <c r="C335" s="71" t="s">
        <v>227</v>
      </c>
      <c r="D335" s="72" t="s">
        <v>277</v>
      </c>
      <c r="E335" s="73">
        <v>1</v>
      </c>
      <c r="F335" s="74" t="s">
        <v>229</v>
      </c>
      <c r="G335" s="73" t="s">
        <v>247</v>
      </c>
      <c r="H335" s="73" t="s">
        <v>231</v>
      </c>
      <c r="I335" s="73" t="s">
        <v>232</v>
      </c>
      <c r="J335" s="14" t="s">
        <v>262</v>
      </c>
      <c r="K335" s="75" t="s">
        <v>263</v>
      </c>
      <c r="L335" s="75" t="s">
        <v>280</v>
      </c>
      <c r="M335" s="75" t="s">
        <v>838</v>
      </c>
      <c r="N335" s="75" t="s">
        <v>1289</v>
      </c>
      <c r="O335" s="70"/>
      <c r="P335" s="76" t="s">
        <v>1290</v>
      </c>
      <c r="Q335" s="76" t="s">
        <v>845</v>
      </c>
      <c r="R335" s="76" t="s">
        <v>1291</v>
      </c>
      <c r="S335" s="76" t="s">
        <v>338</v>
      </c>
      <c r="T335" s="77"/>
      <c r="U335" s="77"/>
      <c r="V335" s="76">
        <v>0</v>
      </c>
      <c r="W335" s="76">
        <v>0</v>
      </c>
      <c r="X335" s="78">
        <v>0</v>
      </c>
      <c r="Y335" s="76">
        <v>317.33929999999998</v>
      </c>
      <c r="Z335" s="76">
        <v>3.6635999999999997</v>
      </c>
      <c r="AA335" s="76">
        <v>151.13659999999999</v>
      </c>
      <c r="AB335" s="76">
        <v>1128.5052000000001</v>
      </c>
      <c r="AC335" s="76">
        <v>472.13950000000006</v>
      </c>
      <c r="AD335" s="76">
        <v>0</v>
      </c>
      <c r="AE335" s="79">
        <v>0</v>
      </c>
      <c r="AF335" s="79">
        <v>0</v>
      </c>
      <c r="AG335" s="76">
        <v>472.13950000000006</v>
      </c>
      <c r="AH335" s="74">
        <v>43313</v>
      </c>
      <c r="AI335" s="74">
        <v>43343</v>
      </c>
      <c r="AJ335" s="93" t="s">
        <v>331</v>
      </c>
      <c r="AK335" s="63">
        <f t="shared" si="209"/>
        <v>0</v>
      </c>
      <c r="AL335" s="63">
        <f t="shared" si="210"/>
        <v>0</v>
      </c>
      <c r="AM335" s="63">
        <f t="shared" si="211"/>
        <v>0</v>
      </c>
      <c r="AN335" s="63">
        <f t="shared" si="212"/>
        <v>0</v>
      </c>
      <c r="AO335" s="63">
        <f t="shared" si="213"/>
        <v>0</v>
      </c>
      <c r="AP335" s="63">
        <f t="shared" si="214"/>
        <v>472.13949999999994</v>
      </c>
      <c r="AQ335" s="63">
        <f t="shared" si="215"/>
        <v>317.33929999999998</v>
      </c>
      <c r="AR335" s="63">
        <f t="shared" si="216"/>
        <v>3.6635999999999997</v>
      </c>
      <c r="AS335" s="63">
        <f t="shared" si="217"/>
        <v>151.13659999999999</v>
      </c>
      <c r="AT335" s="64">
        <f t="shared" si="218"/>
        <v>0</v>
      </c>
      <c r="AU335" s="64">
        <f t="shared" si="219"/>
        <v>0</v>
      </c>
      <c r="AV335" s="76">
        <v>0</v>
      </c>
      <c r="AW335" s="76">
        <v>0</v>
      </c>
      <c r="AX335" s="76">
        <v>0</v>
      </c>
      <c r="AY335" s="76">
        <v>0</v>
      </c>
      <c r="AZ335" s="64">
        <f t="shared" si="220"/>
        <v>0</v>
      </c>
      <c r="BA335" s="76">
        <v>0</v>
      </c>
      <c r="BB335" s="76">
        <v>0</v>
      </c>
      <c r="BC335" s="76">
        <v>0</v>
      </c>
      <c r="BD335" s="64">
        <f t="shared" si="221"/>
        <v>472.13949999999994</v>
      </c>
      <c r="BE335" s="64">
        <f t="shared" si="222"/>
        <v>0</v>
      </c>
      <c r="BF335" s="76">
        <v>0</v>
      </c>
      <c r="BG335" s="76">
        <v>0</v>
      </c>
      <c r="BH335" s="76">
        <v>0</v>
      </c>
      <c r="BI335" s="76">
        <v>0</v>
      </c>
      <c r="BJ335" s="64">
        <f t="shared" si="223"/>
        <v>472.13949999999994</v>
      </c>
      <c r="BK335" s="76">
        <v>317.33929999999998</v>
      </c>
      <c r="BL335" s="76">
        <v>3.6635999999999997</v>
      </c>
      <c r="BM335" s="76">
        <v>151.13659999999999</v>
      </c>
      <c r="BN335" s="76">
        <f t="shared" si="224"/>
        <v>0</v>
      </c>
      <c r="BO335" s="76">
        <f t="shared" si="225"/>
        <v>0</v>
      </c>
      <c r="BP335" s="76">
        <v>0</v>
      </c>
      <c r="BQ335" s="76">
        <v>0</v>
      </c>
      <c r="BR335" s="76">
        <v>0</v>
      </c>
      <c r="BS335" s="76">
        <v>0</v>
      </c>
      <c r="BT335" s="64">
        <f t="shared" si="226"/>
        <v>0</v>
      </c>
      <c r="BU335" s="76">
        <v>0</v>
      </c>
      <c r="BV335" s="76">
        <v>0</v>
      </c>
      <c r="BW335" s="76">
        <v>0</v>
      </c>
      <c r="BX335" s="76">
        <f t="shared" si="227"/>
        <v>0</v>
      </c>
      <c r="BY335" s="76">
        <f t="shared" si="228"/>
        <v>0</v>
      </c>
      <c r="BZ335" s="76">
        <f t="shared" si="229"/>
        <v>0</v>
      </c>
      <c r="CA335" s="76">
        <f t="shared" si="230"/>
        <v>0</v>
      </c>
      <c r="CB335" s="76">
        <f t="shared" si="231"/>
        <v>0</v>
      </c>
      <c r="CC335" s="76">
        <f t="shared" si="232"/>
        <v>0</v>
      </c>
      <c r="CD335" s="76">
        <f t="shared" si="233"/>
        <v>0</v>
      </c>
      <c r="CE335" s="76">
        <f t="shared" si="234"/>
        <v>0</v>
      </c>
      <c r="CF335" s="76">
        <f t="shared" si="235"/>
        <v>0</v>
      </c>
      <c r="CG335" s="76">
        <f t="shared" si="236"/>
        <v>0</v>
      </c>
      <c r="CH335" s="76">
        <f t="shared" si="237"/>
        <v>0</v>
      </c>
      <c r="CI335" s="76">
        <v>0</v>
      </c>
      <c r="CJ335" s="76">
        <v>0</v>
      </c>
      <c r="CK335" s="76">
        <v>0</v>
      </c>
      <c r="CL335" s="76">
        <v>0</v>
      </c>
      <c r="CM335" s="64">
        <f t="shared" si="238"/>
        <v>0</v>
      </c>
      <c r="CN335" s="76">
        <v>0</v>
      </c>
      <c r="CO335" s="76">
        <v>0</v>
      </c>
      <c r="CP335" s="76">
        <v>0</v>
      </c>
      <c r="CQ335" s="64">
        <f t="shared" si="239"/>
        <v>0</v>
      </c>
      <c r="CR335" s="64">
        <f t="shared" si="240"/>
        <v>0</v>
      </c>
      <c r="CS335" s="76">
        <v>0</v>
      </c>
      <c r="CT335" s="76">
        <v>0</v>
      </c>
      <c r="CU335" s="76">
        <v>0</v>
      </c>
      <c r="CV335" s="76">
        <v>0</v>
      </c>
      <c r="CW335" s="64">
        <f t="shared" si="241"/>
        <v>0</v>
      </c>
      <c r="CX335" s="76">
        <v>0</v>
      </c>
      <c r="CY335" s="76">
        <v>0</v>
      </c>
      <c r="CZ335" s="76">
        <v>0</v>
      </c>
      <c r="DA335" s="64">
        <f t="shared" si="242"/>
        <v>0</v>
      </c>
      <c r="DB335" s="64">
        <f t="shared" si="243"/>
        <v>0</v>
      </c>
      <c r="DC335" s="76">
        <v>0</v>
      </c>
      <c r="DD335" s="76">
        <v>0</v>
      </c>
      <c r="DE335" s="76">
        <v>0</v>
      </c>
      <c r="DF335" s="76">
        <v>0</v>
      </c>
      <c r="DG335" s="82">
        <f t="shared" si="244"/>
        <v>0</v>
      </c>
      <c r="DH335" s="83">
        <v>0</v>
      </c>
      <c r="DI335" s="83">
        <v>0</v>
      </c>
      <c r="DJ335" s="83">
        <v>0</v>
      </c>
      <c r="DK335" s="67" t="e">
        <f>#REF!+#REF!+#REF!+#REF!</f>
        <v>#REF!</v>
      </c>
      <c r="DL335" s="67" t="e">
        <f>#REF!+#REF!+AK335+BX335</f>
        <v>#REF!</v>
      </c>
      <c r="DM335" s="67" t="e">
        <f>#REF!+#REF!+AL335+BY335</f>
        <v>#REF!</v>
      </c>
      <c r="DN335" s="67" t="e">
        <f>#REF!+#REF!+AM335+BZ335</f>
        <v>#REF!</v>
      </c>
      <c r="DO335" s="67" t="e">
        <f>#REF!+#REF!+AN335+CA335</f>
        <v>#REF!</v>
      </c>
      <c r="DP335" s="67" t="e">
        <f>#REF!+#REF!+AO335+CB335</f>
        <v>#REF!</v>
      </c>
      <c r="DQ335" s="67" t="e">
        <f>#REF!+#REF!+AP335+CC335</f>
        <v>#REF!</v>
      </c>
      <c r="DR335" s="67" t="e">
        <f>#REF!+#REF!+AQ335+CD335</f>
        <v>#REF!</v>
      </c>
      <c r="DS335" s="67" t="e">
        <f>#REF!+#REF!+AR335+CE335</f>
        <v>#REF!</v>
      </c>
      <c r="DT335" s="67" t="e">
        <f>#REF!+#REF!+AS335+CF335</f>
        <v>#REF!</v>
      </c>
      <c r="DU335" s="64" t="e">
        <f>DK335-#REF!</f>
        <v>#REF!</v>
      </c>
      <c r="DV33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5" s="64" t="e">
        <f t="shared" si="245"/>
        <v>#REF!</v>
      </c>
      <c r="DX335" s="64" t="e">
        <f>DN335-Таблица13[[#This Row],[ФОТ20]]</f>
        <v>#REF!</v>
      </c>
      <c r="DY335" s="64" t="e">
        <f>DO335-Таблица13[[#This Row],[ЕСН24]]</f>
        <v>#REF!</v>
      </c>
      <c r="DZ335" s="64" t="e">
        <f t="shared" si="246"/>
        <v>#REF!</v>
      </c>
      <c r="EA33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5" s="64" t="e">
        <f t="shared" si="247"/>
        <v>#REF!</v>
      </c>
      <c r="EC335" s="64" t="e">
        <f t="shared" si="248"/>
        <v>#REF!</v>
      </c>
      <c r="ED335" s="64" t="e">
        <f t="shared" si="249"/>
        <v>#REF!</v>
      </c>
    </row>
    <row r="336" spans="1:134" ht="45" hidden="1">
      <c r="A336" s="70" t="s">
        <v>226</v>
      </c>
      <c r="B336" s="70">
        <v>324</v>
      </c>
      <c r="C336" s="71" t="s">
        <v>227</v>
      </c>
      <c r="D336" s="72" t="s">
        <v>277</v>
      </c>
      <c r="E336" s="73">
        <v>1</v>
      </c>
      <c r="F336" s="74" t="s">
        <v>229</v>
      </c>
      <c r="G336" s="73" t="s">
        <v>247</v>
      </c>
      <c r="H336" s="73" t="s">
        <v>231</v>
      </c>
      <c r="I336" s="73" t="s">
        <v>232</v>
      </c>
      <c r="J336" s="14" t="s">
        <v>262</v>
      </c>
      <c r="K336" s="75" t="s">
        <v>263</v>
      </c>
      <c r="L336" s="75" t="s">
        <v>280</v>
      </c>
      <c r="M336" s="75" t="s">
        <v>838</v>
      </c>
      <c r="N336" s="75" t="s">
        <v>1292</v>
      </c>
      <c r="O336" s="70"/>
      <c r="P336" s="76" t="s">
        <v>1293</v>
      </c>
      <c r="Q336" s="76" t="s">
        <v>1294</v>
      </c>
      <c r="R336" s="76" t="s">
        <v>1295</v>
      </c>
      <c r="S336" s="76" t="s">
        <v>338</v>
      </c>
      <c r="T336" s="77"/>
      <c r="U336" s="77"/>
      <c r="V336" s="76">
        <v>0</v>
      </c>
      <c r="W336" s="76">
        <v>0</v>
      </c>
      <c r="X336" s="78">
        <v>0</v>
      </c>
      <c r="Y336" s="76">
        <v>432.11610000000002</v>
      </c>
      <c r="Z336" s="76">
        <v>3.1263999999999998</v>
      </c>
      <c r="AA336" s="76">
        <v>761.18200000000002</v>
      </c>
      <c r="AB336" s="76">
        <v>1465.1</v>
      </c>
      <c r="AC336" s="76">
        <v>1196.4244000000001</v>
      </c>
      <c r="AD336" s="76">
        <v>0</v>
      </c>
      <c r="AE336" s="79">
        <v>0</v>
      </c>
      <c r="AF336" s="79">
        <v>0</v>
      </c>
      <c r="AG336" s="76">
        <v>1196.4244000000001</v>
      </c>
      <c r="AH336" s="74">
        <v>43283</v>
      </c>
      <c r="AI336" s="74">
        <v>43312</v>
      </c>
      <c r="AJ336" s="93" t="s">
        <v>331</v>
      </c>
      <c r="AK336" s="63">
        <f t="shared" si="209"/>
        <v>0</v>
      </c>
      <c r="AL336" s="63">
        <f t="shared" si="210"/>
        <v>0</v>
      </c>
      <c r="AM336" s="63">
        <f t="shared" si="211"/>
        <v>0</v>
      </c>
      <c r="AN336" s="63">
        <f t="shared" si="212"/>
        <v>0</v>
      </c>
      <c r="AO336" s="63">
        <f t="shared" si="213"/>
        <v>0</v>
      </c>
      <c r="AP336" s="63">
        <f t="shared" si="214"/>
        <v>1196.4245000000001</v>
      </c>
      <c r="AQ336" s="63">
        <f t="shared" si="215"/>
        <v>432.11610000000002</v>
      </c>
      <c r="AR336" s="63">
        <f t="shared" si="216"/>
        <v>3.1263999999999998</v>
      </c>
      <c r="AS336" s="63">
        <f t="shared" si="217"/>
        <v>761.18200000000002</v>
      </c>
      <c r="AT336" s="64">
        <f t="shared" si="218"/>
        <v>432.11610000000002</v>
      </c>
      <c r="AU336" s="64">
        <f t="shared" si="219"/>
        <v>0</v>
      </c>
      <c r="AV336" s="76">
        <v>0</v>
      </c>
      <c r="AW336" s="76">
        <v>0</v>
      </c>
      <c r="AX336" s="76">
        <v>0</v>
      </c>
      <c r="AY336" s="76">
        <v>0</v>
      </c>
      <c r="AZ336" s="64">
        <f t="shared" si="220"/>
        <v>1196.4245000000001</v>
      </c>
      <c r="BA336" s="76">
        <v>432.11610000000002</v>
      </c>
      <c r="BB336" s="76">
        <v>3.1263999999999998</v>
      </c>
      <c r="BC336" s="76">
        <v>761.18200000000002</v>
      </c>
      <c r="BD336" s="64">
        <f t="shared" si="221"/>
        <v>0</v>
      </c>
      <c r="BE336" s="64">
        <f t="shared" si="222"/>
        <v>0</v>
      </c>
      <c r="BF336" s="76">
        <v>0</v>
      </c>
      <c r="BG336" s="76">
        <v>0</v>
      </c>
      <c r="BH336" s="76">
        <v>0</v>
      </c>
      <c r="BI336" s="76">
        <v>0</v>
      </c>
      <c r="BJ336" s="64">
        <f t="shared" si="223"/>
        <v>0</v>
      </c>
      <c r="BK336" s="76">
        <v>0</v>
      </c>
      <c r="BL336" s="76">
        <v>0</v>
      </c>
      <c r="BM336" s="76">
        <v>0</v>
      </c>
      <c r="BN336" s="76">
        <f t="shared" si="224"/>
        <v>0</v>
      </c>
      <c r="BO336" s="76">
        <f t="shared" si="225"/>
        <v>0</v>
      </c>
      <c r="BP336" s="76">
        <v>0</v>
      </c>
      <c r="BQ336" s="76">
        <v>0</v>
      </c>
      <c r="BR336" s="76">
        <v>0</v>
      </c>
      <c r="BS336" s="76">
        <v>0</v>
      </c>
      <c r="BT336" s="64">
        <f t="shared" si="226"/>
        <v>0</v>
      </c>
      <c r="BU336" s="76">
        <v>0</v>
      </c>
      <c r="BV336" s="76">
        <v>0</v>
      </c>
      <c r="BW336" s="76">
        <v>0</v>
      </c>
      <c r="BX336" s="76">
        <f t="shared" si="227"/>
        <v>0</v>
      </c>
      <c r="BY336" s="76">
        <f t="shared" si="228"/>
        <v>0</v>
      </c>
      <c r="BZ336" s="76">
        <f t="shared" si="229"/>
        <v>0</v>
      </c>
      <c r="CA336" s="76">
        <f t="shared" si="230"/>
        <v>0</v>
      </c>
      <c r="CB336" s="76">
        <f t="shared" si="231"/>
        <v>0</v>
      </c>
      <c r="CC336" s="76">
        <f t="shared" si="232"/>
        <v>0</v>
      </c>
      <c r="CD336" s="76">
        <f t="shared" si="233"/>
        <v>0</v>
      </c>
      <c r="CE336" s="76">
        <f t="shared" si="234"/>
        <v>0</v>
      </c>
      <c r="CF336" s="76">
        <f t="shared" si="235"/>
        <v>0</v>
      </c>
      <c r="CG336" s="76">
        <f t="shared" si="236"/>
        <v>0</v>
      </c>
      <c r="CH336" s="76">
        <f t="shared" si="237"/>
        <v>0</v>
      </c>
      <c r="CI336" s="76">
        <v>0</v>
      </c>
      <c r="CJ336" s="76">
        <v>0</v>
      </c>
      <c r="CK336" s="76">
        <v>0</v>
      </c>
      <c r="CL336" s="76">
        <v>0</v>
      </c>
      <c r="CM336" s="64">
        <f t="shared" si="238"/>
        <v>0</v>
      </c>
      <c r="CN336" s="76">
        <v>0</v>
      </c>
      <c r="CO336" s="76">
        <v>0</v>
      </c>
      <c r="CP336" s="76">
        <v>0</v>
      </c>
      <c r="CQ336" s="64">
        <f t="shared" si="239"/>
        <v>0</v>
      </c>
      <c r="CR336" s="64">
        <f t="shared" si="240"/>
        <v>0</v>
      </c>
      <c r="CS336" s="76">
        <v>0</v>
      </c>
      <c r="CT336" s="76">
        <v>0</v>
      </c>
      <c r="CU336" s="76">
        <v>0</v>
      </c>
      <c r="CV336" s="76">
        <v>0</v>
      </c>
      <c r="CW336" s="64">
        <f t="shared" si="241"/>
        <v>0</v>
      </c>
      <c r="CX336" s="76">
        <v>0</v>
      </c>
      <c r="CY336" s="76">
        <v>0</v>
      </c>
      <c r="CZ336" s="76">
        <v>0</v>
      </c>
      <c r="DA336" s="64">
        <f t="shared" si="242"/>
        <v>0</v>
      </c>
      <c r="DB336" s="64">
        <f t="shared" si="243"/>
        <v>0</v>
      </c>
      <c r="DC336" s="76">
        <v>0</v>
      </c>
      <c r="DD336" s="76">
        <v>0</v>
      </c>
      <c r="DE336" s="76">
        <v>0</v>
      </c>
      <c r="DF336" s="76">
        <v>0</v>
      </c>
      <c r="DG336" s="82">
        <f t="shared" si="244"/>
        <v>0</v>
      </c>
      <c r="DH336" s="83">
        <v>0</v>
      </c>
      <c r="DI336" s="83">
        <v>0</v>
      </c>
      <c r="DJ336" s="83">
        <v>0</v>
      </c>
      <c r="DK336" s="67" t="e">
        <f>#REF!+#REF!+#REF!+#REF!</f>
        <v>#REF!</v>
      </c>
      <c r="DL336" s="67" t="e">
        <f>#REF!+#REF!+AK336+BX336</f>
        <v>#REF!</v>
      </c>
      <c r="DM336" s="67" t="e">
        <f>#REF!+#REF!+AL336+BY336</f>
        <v>#REF!</v>
      </c>
      <c r="DN336" s="67" t="e">
        <f>#REF!+#REF!+AM336+BZ336</f>
        <v>#REF!</v>
      </c>
      <c r="DO336" s="67" t="e">
        <f>#REF!+#REF!+AN336+CA336</f>
        <v>#REF!</v>
      </c>
      <c r="DP336" s="67" t="e">
        <f>#REF!+#REF!+AO336+CB336</f>
        <v>#REF!</v>
      </c>
      <c r="DQ336" s="67" t="e">
        <f>#REF!+#REF!+AP336+CC336</f>
        <v>#REF!</v>
      </c>
      <c r="DR336" s="67" t="e">
        <f>#REF!+#REF!+AQ336+CD336</f>
        <v>#REF!</v>
      </c>
      <c r="DS336" s="67" t="e">
        <f>#REF!+#REF!+AR336+CE336</f>
        <v>#REF!</v>
      </c>
      <c r="DT336" s="67" t="e">
        <f>#REF!+#REF!+AS336+CF336</f>
        <v>#REF!</v>
      </c>
      <c r="DU336" s="64" t="e">
        <f>DK336-#REF!</f>
        <v>#REF!</v>
      </c>
      <c r="DV33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6" s="64" t="e">
        <f t="shared" si="245"/>
        <v>#REF!</v>
      </c>
      <c r="DX336" s="64" t="e">
        <f>DN336-Таблица13[[#This Row],[ФОТ20]]</f>
        <v>#REF!</v>
      </c>
      <c r="DY336" s="64" t="e">
        <f>DO336-Таблица13[[#This Row],[ЕСН24]]</f>
        <v>#REF!</v>
      </c>
      <c r="DZ336" s="64" t="e">
        <f t="shared" si="246"/>
        <v>#REF!</v>
      </c>
      <c r="EA33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6" s="64" t="e">
        <f t="shared" si="247"/>
        <v>#REF!</v>
      </c>
      <c r="EC336" s="64" t="e">
        <f t="shared" si="248"/>
        <v>#REF!</v>
      </c>
      <c r="ED336" s="64" t="e">
        <f t="shared" si="249"/>
        <v>#REF!</v>
      </c>
    </row>
    <row r="337" spans="1:134" ht="45" hidden="1">
      <c r="A337" s="70" t="s">
        <v>226</v>
      </c>
      <c r="B337" s="70">
        <v>325</v>
      </c>
      <c r="C337" s="71" t="s">
        <v>227</v>
      </c>
      <c r="D337" s="72" t="s">
        <v>277</v>
      </c>
      <c r="E337" s="73">
        <v>1</v>
      </c>
      <c r="F337" s="74" t="s">
        <v>229</v>
      </c>
      <c r="G337" s="73" t="s">
        <v>247</v>
      </c>
      <c r="H337" s="73" t="s">
        <v>231</v>
      </c>
      <c r="I337" s="73" t="s">
        <v>232</v>
      </c>
      <c r="J337" s="14" t="s">
        <v>262</v>
      </c>
      <c r="K337" s="75" t="s">
        <v>263</v>
      </c>
      <c r="L337" s="75" t="s">
        <v>280</v>
      </c>
      <c r="M337" s="75" t="s">
        <v>838</v>
      </c>
      <c r="N337" s="75" t="s">
        <v>1292</v>
      </c>
      <c r="O337" s="70"/>
      <c r="P337" s="76" t="s">
        <v>1296</v>
      </c>
      <c r="Q337" s="76" t="s">
        <v>1297</v>
      </c>
      <c r="R337" s="76" t="s">
        <v>1298</v>
      </c>
      <c r="S337" s="76" t="s">
        <v>338</v>
      </c>
      <c r="T337" s="77"/>
      <c r="U337" s="77"/>
      <c r="V337" s="76">
        <v>0</v>
      </c>
      <c r="W337" s="76">
        <v>0</v>
      </c>
      <c r="X337" s="78">
        <v>0</v>
      </c>
      <c r="Y337" s="76">
        <v>40.6875</v>
      </c>
      <c r="Z337" s="76">
        <v>0.20219999999999999</v>
      </c>
      <c r="AA337" s="76">
        <v>1.0946</v>
      </c>
      <c r="AB337" s="76">
        <v>140.5</v>
      </c>
      <c r="AC337" s="76">
        <v>41.984300000000005</v>
      </c>
      <c r="AD337" s="76">
        <v>0</v>
      </c>
      <c r="AE337" s="79">
        <v>0</v>
      </c>
      <c r="AF337" s="79">
        <v>0</v>
      </c>
      <c r="AG337" s="76">
        <v>41.984300000000005</v>
      </c>
      <c r="AH337" s="74">
        <v>43283</v>
      </c>
      <c r="AI337" s="74">
        <v>43312</v>
      </c>
      <c r="AJ337" s="93" t="s">
        <v>331</v>
      </c>
      <c r="AK337" s="63">
        <f t="shared" si="209"/>
        <v>0</v>
      </c>
      <c r="AL337" s="63">
        <f t="shared" si="210"/>
        <v>0</v>
      </c>
      <c r="AM337" s="63">
        <f t="shared" si="211"/>
        <v>0</v>
      </c>
      <c r="AN337" s="63">
        <f t="shared" si="212"/>
        <v>0</v>
      </c>
      <c r="AO337" s="63">
        <f t="shared" si="213"/>
        <v>0</v>
      </c>
      <c r="AP337" s="63">
        <f t="shared" si="214"/>
        <v>41.984299999999998</v>
      </c>
      <c r="AQ337" s="63">
        <f t="shared" si="215"/>
        <v>40.6875</v>
      </c>
      <c r="AR337" s="63">
        <f t="shared" si="216"/>
        <v>0.20219999999999999</v>
      </c>
      <c r="AS337" s="63">
        <f t="shared" si="217"/>
        <v>1.0946</v>
      </c>
      <c r="AT337" s="64">
        <f t="shared" si="218"/>
        <v>40.6875</v>
      </c>
      <c r="AU337" s="64">
        <f t="shared" si="219"/>
        <v>0</v>
      </c>
      <c r="AV337" s="76">
        <v>0</v>
      </c>
      <c r="AW337" s="76">
        <v>0</v>
      </c>
      <c r="AX337" s="76">
        <v>0</v>
      </c>
      <c r="AY337" s="76">
        <v>0</v>
      </c>
      <c r="AZ337" s="64">
        <f t="shared" si="220"/>
        <v>41.984299999999998</v>
      </c>
      <c r="BA337" s="76">
        <v>40.6875</v>
      </c>
      <c r="BB337" s="76">
        <v>0.20219999999999999</v>
      </c>
      <c r="BC337" s="76">
        <v>1.0946</v>
      </c>
      <c r="BD337" s="64">
        <f t="shared" si="221"/>
        <v>0</v>
      </c>
      <c r="BE337" s="64">
        <f t="shared" si="222"/>
        <v>0</v>
      </c>
      <c r="BF337" s="76">
        <v>0</v>
      </c>
      <c r="BG337" s="76">
        <v>0</v>
      </c>
      <c r="BH337" s="76">
        <v>0</v>
      </c>
      <c r="BI337" s="76">
        <v>0</v>
      </c>
      <c r="BJ337" s="64">
        <f t="shared" si="223"/>
        <v>0</v>
      </c>
      <c r="BK337" s="76">
        <v>0</v>
      </c>
      <c r="BL337" s="76">
        <v>0</v>
      </c>
      <c r="BM337" s="76">
        <v>0</v>
      </c>
      <c r="BN337" s="76">
        <f t="shared" si="224"/>
        <v>0</v>
      </c>
      <c r="BO337" s="76">
        <f t="shared" si="225"/>
        <v>0</v>
      </c>
      <c r="BP337" s="76">
        <v>0</v>
      </c>
      <c r="BQ337" s="76">
        <v>0</v>
      </c>
      <c r="BR337" s="76">
        <v>0</v>
      </c>
      <c r="BS337" s="76">
        <v>0</v>
      </c>
      <c r="BT337" s="64">
        <f t="shared" si="226"/>
        <v>0</v>
      </c>
      <c r="BU337" s="76">
        <v>0</v>
      </c>
      <c r="BV337" s="76">
        <v>0</v>
      </c>
      <c r="BW337" s="76">
        <v>0</v>
      </c>
      <c r="BX337" s="76">
        <f t="shared" si="227"/>
        <v>0</v>
      </c>
      <c r="BY337" s="76">
        <f t="shared" si="228"/>
        <v>0</v>
      </c>
      <c r="BZ337" s="76">
        <f t="shared" si="229"/>
        <v>0</v>
      </c>
      <c r="CA337" s="76">
        <f t="shared" si="230"/>
        <v>0</v>
      </c>
      <c r="CB337" s="76">
        <f t="shared" si="231"/>
        <v>0</v>
      </c>
      <c r="CC337" s="76">
        <f t="shared" si="232"/>
        <v>0</v>
      </c>
      <c r="CD337" s="76">
        <f t="shared" si="233"/>
        <v>0</v>
      </c>
      <c r="CE337" s="76">
        <f t="shared" si="234"/>
        <v>0</v>
      </c>
      <c r="CF337" s="76">
        <f t="shared" si="235"/>
        <v>0</v>
      </c>
      <c r="CG337" s="76">
        <f t="shared" si="236"/>
        <v>0</v>
      </c>
      <c r="CH337" s="76">
        <f t="shared" si="237"/>
        <v>0</v>
      </c>
      <c r="CI337" s="76">
        <v>0</v>
      </c>
      <c r="CJ337" s="76">
        <v>0</v>
      </c>
      <c r="CK337" s="76">
        <v>0</v>
      </c>
      <c r="CL337" s="76">
        <v>0</v>
      </c>
      <c r="CM337" s="64">
        <f t="shared" si="238"/>
        <v>0</v>
      </c>
      <c r="CN337" s="76">
        <v>0</v>
      </c>
      <c r="CO337" s="76">
        <v>0</v>
      </c>
      <c r="CP337" s="76">
        <v>0</v>
      </c>
      <c r="CQ337" s="64">
        <f t="shared" si="239"/>
        <v>0</v>
      </c>
      <c r="CR337" s="64">
        <f t="shared" si="240"/>
        <v>0</v>
      </c>
      <c r="CS337" s="76">
        <v>0</v>
      </c>
      <c r="CT337" s="76">
        <v>0</v>
      </c>
      <c r="CU337" s="76">
        <v>0</v>
      </c>
      <c r="CV337" s="76">
        <v>0</v>
      </c>
      <c r="CW337" s="64">
        <f t="shared" si="241"/>
        <v>0</v>
      </c>
      <c r="CX337" s="76">
        <v>0</v>
      </c>
      <c r="CY337" s="76">
        <v>0</v>
      </c>
      <c r="CZ337" s="76">
        <v>0</v>
      </c>
      <c r="DA337" s="64">
        <f t="shared" si="242"/>
        <v>0</v>
      </c>
      <c r="DB337" s="64">
        <f t="shared" si="243"/>
        <v>0</v>
      </c>
      <c r="DC337" s="76">
        <v>0</v>
      </c>
      <c r="DD337" s="76">
        <v>0</v>
      </c>
      <c r="DE337" s="76">
        <v>0</v>
      </c>
      <c r="DF337" s="76">
        <v>0</v>
      </c>
      <c r="DG337" s="82">
        <f t="shared" si="244"/>
        <v>0</v>
      </c>
      <c r="DH337" s="83">
        <v>0</v>
      </c>
      <c r="DI337" s="83">
        <v>0</v>
      </c>
      <c r="DJ337" s="83">
        <v>0</v>
      </c>
      <c r="DK337" s="67" t="e">
        <f>#REF!+#REF!+#REF!+#REF!</f>
        <v>#REF!</v>
      </c>
      <c r="DL337" s="67" t="e">
        <f>#REF!+#REF!+AK337+BX337</f>
        <v>#REF!</v>
      </c>
      <c r="DM337" s="67" t="e">
        <f>#REF!+#REF!+AL337+BY337</f>
        <v>#REF!</v>
      </c>
      <c r="DN337" s="67" t="e">
        <f>#REF!+#REF!+AM337+BZ337</f>
        <v>#REF!</v>
      </c>
      <c r="DO337" s="67" t="e">
        <f>#REF!+#REF!+AN337+CA337</f>
        <v>#REF!</v>
      </c>
      <c r="DP337" s="67" t="e">
        <f>#REF!+#REF!+AO337+CB337</f>
        <v>#REF!</v>
      </c>
      <c r="DQ337" s="67" t="e">
        <f>#REF!+#REF!+AP337+CC337</f>
        <v>#REF!</v>
      </c>
      <c r="DR337" s="67" t="e">
        <f>#REF!+#REF!+AQ337+CD337</f>
        <v>#REF!</v>
      </c>
      <c r="DS337" s="67" t="e">
        <f>#REF!+#REF!+AR337+CE337</f>
        <v>#REF!</v>
      </c>
      <c r="DT337" s="67" t="e">
        <f>#REF!+#REF!+AS337+CF337</f>
        <v>#REF!</v>
      </c>
      <c r="DU337" s="64" t="e">
        <f>DK337-#REF!</f>
        <v>#REF!</v>
      </c>
      <c r="DV33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7" s="64" t="e">
        <f t="shared" si="245"/>
        <v>#REF!</v>
      </c>
      <c r="DX337" s="64" t="e">
        <f>DN337-Таблица13[[#This Row],[ФОТ20]]</f>
        <v>#REF!</v>
      </c>
      <c r="DY337" s="64" t="e">
        <f>DO337-Таблица13[[#This Row],[ЕСН24]]</f>
        <v>#REF!</v>
      </c>
      <c r="DZ337" s="64" t="e">
        <f t="shared" si="246"/>
        <v>#REF!</v>
      </c>
      <c r="EA33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7" s="64" t="e">
        <f t="shared" si="247"/>
        <v>#REF!</v>
      </c>
      <c r="EC337" s="64" t="e">
        <f t="shared" si="248"/>
        <v>#REF!</v>
      </c>
      <c r="ED337" s="64" t="e">
        <f t="shared" si="249"/>
        <v>#REF!</v>
      </c>
    </row>
    <row r="338" spans="1:134" ht="45" hidden="1">
      <c r="A338" s="70" t="s">
        <v>226</v>
      </c>
      <c r="B338" s="70">
        <v>326</v>
      </c>
      <c r="C338" s="71" t="s">
        <v>227</v>
      </c>
      <c r="D338" s="72" t="s">
        <v>277</v>
      </c>
      <c r="E338" s="73">
        <v>1</v>
      </c>
      <c r="F338" s="74" t="s">
        <v>229</v>
      </c>
      <c r="G338" s="73" t="s">
        <v>247</v>
      </c>
      <c r="H338" s="73" t="s">
        <v>231</v>
      </c>
      <c r="I338" s="73" t="s">
        <v>232</v>
      </c>
      <c r="J338" s="14" t="s">
        <v>262</v>
      </c>
      <c r="K338" s="75" t="s">
        <v>263</v>
      </c>
      <c r="L338" s="75" t="s">
        <v>280</v>
      </c>
      <c r="M338" s="75" t="s">
        <v>838</v>
      </c>
      <c r="N338" s="75" t="s">
        <v>1299</v>
      </c>
      <c r="O338" s="70"/>
      <c r="P338" s="76" t="s">
        <v>1300</v>
      </c>
      <c r="Q338" s="76" t="s">
        <v>1301</v>
      </c>
      <c r="R338" s="76" t="s">
        <v>1302</v>
      </c>
      <c r="S338" s="76" t="s">
        <v>338</v>
      </c>
      <c r="T338" s="77"/>
      <c r="U338" s="77"/>
      <c r="V338" s="76">
        <v>0</v>
      </c>
      <c r="W338" s="76">
        <v>0</v>
      </c>
      <c r="X338" s="78">
        <v>0</v>
      </c>
      <c r="Y338" s="76">
        <v>224.4761</v>
      </c>
      <c r="Z338" s="76">
        <v>0.1583</v>
      </c>
      <c r="AA338" s="76">
        <v>839.35560000000009</v>
      </c>
      <c r="AB338" s="76">
        <v>752.4</v>
      </c>
      <c r="AC338" s="76">
        <v>1063.99</v>
      </c>
      <c r="AD338" s="76">
        <v>0</v>
      </c>
      <c r="AE338" s="79">
        <v>0</v>
      </c>
      <c r="AF338" s="79">
        <v>0</v>
      </c>
      <c r="AG338" s="76">
        <v>1063.99</v>
      </c>
      <c r="AH338" s="74">
        <v>43283</v>
      </c>
      <c r="AI338" s="74">
        <v>43312</v>
      </c>
      <c r="AJ338" s="93" t="s">
        <v>331</v>
      </c>
      <c r="AK338" s="63">
        <f t="shared" si="209"/>
        <v>0</v>
      </c>
      <c r="AL338" s="63">
        <f t="shared" si="210"/>
        <v>0</v>
      </c>
      <c r="AM338" s="63">
        <f t="shared" si="211"/>
        <v>0</v>
      </c>
      <c r="AN338" s="63">
        <f t="shared" si="212"/>
        <v>0</v>
      </c>
      <c r="AO338" s="63">
        <f t="shared" si="213"/>
        <v>0</v>
      </c>
      <c r="AP338" s="63">
        <f t="shared" si="214"/>
        <v>1063.99</v>
      </c>
      <c r="AQ338" s="63">
        <f t="shared" si="215"/>
        <v>224.4761</v>
      </c>
      <c r="AR338" s="63">
        <f t="shared" si="216"/>
        <v>0.1583</v>
      </c>
      <c r="AS338" s="63">
        <f t="shared" si="217"/>
        <v>839.35560000000009</v>
      </c>
      <c r="AT338" s="64">
        <f t="shared" si="218"/>
        <v>224.4761</v>
      </c>
      <c r="AU338" s="64">
        <f t="shared" si="219"/>
        <v>0</v>
      </c>
      <c r="AV338" s="76">
        <v>0</v>
      </c>
      <c r="AW338" s="76">
        <v>0</v>
      </c>
      <c r="AX338" s="76">
        <v>0</v>
      </c>
      <c r="AY338" s="76">
        <v>0</v>
      </c>
      <c r="AZ338" s="64">
        <f t="shared" si="220"/>
        <v>1063.99</v>
      </c>
      <c r="BA338" s="76">
        <v>224.4761</v>
      </c>
      <c r="BB338" s="76">
        <v>0.1583</v>
      </c>
      <c r="BC338" s="76">
        <v>839.35560000000009</v>
      </c>
      <c r="BD338" s="64">
        <f t="shared" si="221"/>
        <v>0</v>
      </c>
      <c r="BE338" s="64">
        <f t="shared" si="222"/>
        <v>0</v>
      </c>
      <c r="BF338" s="76">
        <v>0</v>
      </c>
      <c r="BG338" s="76">
        <v>0</v>
      </c>
      <c r="BH338" s="76">
        <v>0</v>
      </c>
      <c r="BI338" s="76">
        <v>0</v>
      </c>
      <c r="BJ338" s="64">
        <f t="shared" si="223"/>
        <v>0</v>
      </c>
      <c r="BK338" s="76">
        <v>0</v>
      </c>
      <c r="BL338" s="76">
        <v>0</v>
      </c>
      <c r="BM338" s="76">
        <v>0</v>
      </c>
      <c r="BN338" s="76">
        <f t="shared" si="224"/>
        <v>0</v>
      </c>
      <c r="BO338" s="76">
        <f t="shared" si="225"/>
        <v>0</v>
      </c>
      <c r="BP338" s="76">
        <v>0</v>
      </c>
      <c r="BQ338" s="76">
        <v>0</v>
      </c>
      <c r="BR338" s="76">
        <v>0</v>
      </c>
      <c r="BS338" s="76">
        <v>0</v>
      </c>
      <c r="BT338" s="64">
        <f t="shared" si="226"/>
        <v>0</v>
      </c>
      <c r="BU338" s="76">
        <v>0</v>
      </c>
      <c r="BV338" s="76">
        <v>0</v>
      </c>
      <c r="BW338" s="76">
        <v>0</v>
      </c>
      <c r="BX338" s="76">
        <f t="shared" si="227"/>
        <v>0</v>
      </c>
      <c r="BY338" s="76">
        <f t="shared" si="228"/>
        <v>0</v>
      </c>
      <c r="BZ338" s="76">
        <f t="shared" si="229"/>
        <v>0</v>
      </c>
      <c r="CA338" s="76">
        <f t="shared" si="230"/>
        <v>0</v>
      </c>
      <c r="CB338" s="76">
        <f t="shared" si="231"/>
        <v>0</v>
      </c>
      <c r="CC338" s="76">
        <f t="shared" si="232"/>
        <v>0</v>
      </c>
      <c r="CD338" s="76">
        <f t="shared" si="233"/>
        <v>0</v>
      </c>
      <c r="CE338" s="76">
        <f t="shared" si="234"/>
        <v>0</v>
      </c>
      <c r="CF338" s="76">
        <f t="shared" si="235"/>
        <v>0</v>
      </c>
      <c r="CG338" s="76">
        <f t="shared" si="236"/>
        <v>0</v>
      </c>
      <c r="CH338" s="76">
        <f t="shared" si="237"/>
        <v>0</v>
      </c>
      <c r="CI338" s="76">
        <v>0</v>
      </c>
      <c r="CJ338" s="76">
        <v>0</v>
      </c>
      <c r="CK338" s="76">
        <v>0</v>
      </c>
      <c r="CL338" s="76">
        <v>0</v>
      </c>
      <c r="CM338" s="64">
        <f t="shared" si="238"/>
        <v>0</v>
      </c>
      <c r="CN338" s="76">
        <v>0</v>
      </c>
      <c r="CO338" s="76">
        <v>0</v>
      </c>
      <c r="CP338" s="76">
        <v>0</v>
      </c>
      <c r="CQ338" s="64">
        <f t="shared" si="239"/>
        <v>0</v>
      </c>
      <c r="CR338" s="64">
        <f t="shared" si="240"/>
        <v>0</v>
      </c>
      <c r="CS338" s="76">
        <v>0</v>
      </c>
      <c r="CT338" s="76">
        <v>0</v>
      </c>
      <c r="CU338" s="76">
        <v>0</v>
      </c>
      <c r="CV338" s="76">
        <v>0</v>
      </c>
      <c r="CW338" s="64">
        <f t="shared" si="241"/>
        <v>0</v>
      </c>
      <c r="CX338" s="76">
        <v>0</v>
      </c>
      <c r="CY338" s="76">
        <v>0</v>
      </c>
      <c r="CZ338" s="76">
        <v>0</v>
      </c>
      <c r="DA338" s="64">
        <f t="shared" si="242"/>
        <v>0</v>
      </c>
      <c r="DB338" s="64">
        <f t="shared" si="243"/>
        <v>0</v>
      </c>
      <c r="DC338" s="76">
        <v>0</v>
      </c>
      <c r="DD338" s="76">
        <v>0</v>
      </c>
      <c r="DE338" s="76">
        <v>0</v>
      </c>
      <c r="DF338" s="76">
        <v>0</v>
      </c>
      <c r="DG338" s="82">
        <f t="shared" si="244"/>
        <v>0</v>
      </c>
      <c r="DH338" s="83">
        <v>0</v>
      </c>
      <c r="DI338" s="83">
        <v>0</v>
      </c>
      <c r="DJ338" s="83">
        <v>0</v>
      </c>
      <c r="DK338" s="67" t="e">
        <f>#REF!+#REF!+#REF!+#REF!</f>
        <v>#REF!</v>
      </c>
      <c r="DL338" s="67" t="e">
        <f>#REF!+#REF!+AK338+BX338</f>
        <v>#REF!</v>
      </c>
      <c r="DM338" s="67" t="e">
        <f>#REF!+#REF!+AL338+BY338</f>
        <v>#REF!</v>
      </c>
      <c r="DN338" s="67" t="e">
        <f>#REF!+#REF!+AM338+BZ338</f>
        <v>#REF!</v>
      </c>
      <c r="DO338" s="67" t="e">
        <f>#REF!+#REF!+AN338+CA338</f>
        <v>#REF!</v>
      </c>
      <c r="DP338" s="67" t="e">
        <f>#REF!+#REF!+AO338+CB338</f>
        <v>#REF!</v>
      </c>
      <c r="DQ338" s="67" t="e">
        <f>#REF!+#REF!+AP338+CC338</f>
        <v>#REF!</v>
      </c>
      <c r="DR338" s="67" t="e">
        <f>#REF!+#REF!+AQ338+CD338</f>
        <v>#REF!</v>
      </c>
      <c r="DS338" s="67" t="e">
        <f>#REF!+#REF!+AR338+CE338</f>
        <v>#REF!</v>
      </c>
      <c r="DT338" s="67" t="e">
        <f>#REF!+#REF!+AS338+CF338</f>
        <v>#REF!</v>
      </c>
      <c r="DU338" s="64" t="e">
        <f>DK338-#REF!</f>
        <v>#REF!</v>
      </c>
      <c r="DV33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8" s="64" t="e">
        <f t="shared" si="245"/>
        <v>#REF!</v>
      </c>
      <c r="DX338" s="64" t="e">
        <f>DN338-Таблица13[[#This Row],[ФОТ20]]</f>
        <v>#REF!</v>
      </c>
      <c r="DY338" s="64" t="e">
        <f>DO338-Таблица13[[#This Row],[ЕСН24]]</f>
        <v>#REF!</v>
      </c>
      <c r="DZ338" s="64" t="e">
        <f t="shared" si="246"/>
        <v>#REF!</v>
      </c>
      <c r="EA33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8" s="64" t="e">
        <f t="shared" si="247"/>
        <v>#REF!</v>
      </c>
      <c r="EC338" s="64" t="e">
        <f t="shared" si="248"/>
        <v>#REF!</v>
      </c>
      <c r="ED338" s="64" t="e">
        <f t="shared" si="249"/>
        <v>#REF!</v>
      </c>
    </row>
    <row r="339" spans="1:134" ht="45" hidden="1">
      <c r="A339" s="70" t="s">
        <v>226</v>
      </c>
      <c r="B339" s="70">
        <v>327</v>
      </c>
      <c r="C339" s="71" t="s">
        <v>227</v>
      </c>
      <c r="D339" s="72" t="s">
        <v>228</v>
      </c>
      <c r="E339" s="73">
        <v>1</v>
      </c>
      <c r="F339" s="74" t="s">
        <v>229</v>
      </c>
      <c r="G339" s="73" t="s">
        <v>247</v>
      </c>
      <c r="H339" s="73" t="s">
        <v>516</v>
      </c>
      <c r="I339" s="73" t="s">
        <v>232</v>
      </c>
      <c r="J339" s="14" t="s">
        <v>1303</v>
      </c>
      <c r="K339" s="75" t="s">
        <v>268</v>
      </c>
      <c r="L339" s="75" t="s">
        <v>290</v>
      </c>
      <c r="M339" s="75" t="s">
        <v>333</v>
      </c>
      <c r="N339" s="75" t="s">
        <v>1304</v>
      </c>
      <c r="O339" s="70"/>
      <c r="P339" s="76" t="s">
        <v>1305</v>
      </c>
      <c r="Q339" s="76" t="s">
        <v>1306</v>
      </c>
      <c r="R339" s="76" t="s">
        <v>1307</v>
      </c>
      <c r="S339" s="76" t="s">
        <v>796</v>
      </c>
      <c r="T339" s="77" t="s">
        <v>516</v>
      </c>
      <c r="U339" s="77" t="s">
        <v>797</v>
      </c>
      <c r="V339" s="76">
        <v>51.4392</v>
      </c>
      <c r="W339" s="76">
        <v>1.6682000000000001</v>
      </c>
      <c r="X339" s="78">
        <v>0</v>
      </c>
      <c r="Y339" s="76">
        <v>0</v>
      </c>
      <c r="Z339" s="76">
        <v>0</v>
      </c>
      <c r="AA339" s="76">
        <v>0</v>
      </c>
      <c r="AB339" s="76">
        <v>184.1</v>
      </c>
      <c r="AC339" s="76">
        <v>1.6682000000000001</v>
      </c>
      <c r="AD339" s="76">
        <v>51.4392</v>
      </c>
      <c r="AE339" s="79">
        <v>0</v>
      </c>
      <c r="AF339" s="79">
        <v>0</v>
      </c>
      <c r="AG339" s="76">
        <v>53.107399999999998</v>
      </c>
      <c r="AH339" s="74">
        <v>43101</v>
      </c>
      <c r="AI339" s="74">
        <v>43465</v>
      </c>
      <c r="AJ339" s="93"/>
      <c r="AK339" s="63">
        <f t="shared" si="209"/>
        <v>13.451199999999998</v>
      </c>
      <c r="AL339" s="63">
        <f t="shared" si="210"/>
        <v>12.854699999999998</v>
      </c>
      <c r="AM339" s="63">
        <f t="shared" si="211"/>
        <v>0</v>
      </c>
      <c r="AN339" s="63">
        <f t="shared" si="212"/>
        <v>0</v>
      </c>
      <c r="AO339" s="63">
        <f t="shared" si="213"/>
        <v>0.62809999999999988</v>
      </c>
      <c r="AP339" s="63">
        <f t="shared" si="214"/>
        <v>0</v>
      </c>
      <c r="AQ339" s="63">
        <f t="shared" si="215"/>
        <v>0</v>
      </c>
      <c r="AR339" s="63">
        <f t="shared" si="216"/>
        <v>0</v>
      </c>
      <c r="AS339" s="63">
        <f t="shared" si="217"/>
        <v>0</v>
      </c>
      <c r="AT339" s="64">
        <f t="shared" si="218"/>
        <v>4.8497999999999992</v>
      </c>
      <c r="AU339" s="64">
        <f t="shared" si="219"/>
        <v>4.8497999999999992</v>
      </c>
      <c r="AV339" s="76">
        <v>4.2848999999999995</v>
      </c>
      <c r="AW339" s="76">
        <v>0</v>
      </c>
      <c r="AX339" s="76">
        <v>0</v>
      </c>
      <c r="AY339" s="76">
        <v>0.56489999999999996</v>
      </c>
      <c r="AZ339" s="64">
        <f t="shared" si="220"/>
        <v>0</v>
      </c>
      <c r="BA339" s="76">
        <v>0</v>
      </c>
      <c r="BB339" s="76">
        <v>0</v>
      </c>
      <c r="BC339" s="76">
        <v>0</v>
      </c>
      <c r="BD339" s="64">
        <f t="shared" si="221"/>
        <v>4.2848999999999995</v>
      </c>
      <c r="BE339" s="64">
        <f t="shared" si="222"/>
        <v>4.2848999999999995</v>
      </c>
      <c r="BF339" s="76">
        <v>4.2848999999999995</v>
      </c>
      <c r="BG339" s="76">
        <v>0</v>
      </c>
      <c r="BH339" s="76">
        <v>0</v>
      </c>
      <c r="BI339" s="76">
        <v>3.1600000000000003E-2</v>
      </c>
      <c r="BJ339" s="64">
        <f t="shared" si="223"/>
        <v>0</v>
      </c>
      <c r="BK339" s="76">
        <v>0</v>
      </c>
      <c r="BL339" s="76">
        <v>0</v>
      </c>
      <c r="BM339" s="76">
        <v>0</v>
      </c>
      <c r="BN339" s="76">
        <f t="shared" si="224"/>
        <v>4.3164999999999996</v>
      </c>
      <c r="BO339" s="76">
        <f t="shared" si="225"/>
        <v>4.3164999999999996</v>
      </c>
      <c r="BP339" s="76">
        <v>4.2848999999999995</v>
      </c>
      <c r="BQ339" s="76">
        <v>0</v>
      </c>
      <c r="BR339" s="76">
        <v>0</v>
      </c>
      <c r="BS339" s="76">
        <v>3.1600000000000003E-2</v>
      </c>
      <c r="BT339" s="64">
        <f t="shared" si="226"/>
        <v>0</v>
      </c>
      <c r="BU339" s="76">
        <v>0</v>
      </c>
      <c r="BV339" s="76">
        <v>0</v>
      </c>
      <c r="BW339" s="76">
        <v>0</v>
      </c>
      <c r="BX339" s="76">
        <f t="shared" si="227"/>
        <v>13.014199999999999</v>
      </c>
      <c r="BY339" s="76">
        <f t="shared" si="228"/>
        <v>12.875299999999999</v>
      </c>
      <c r="BZ339" s="76">
        <f t="shared" si="229"/>
        <v>0</v>
      </c>
      <c r="CA339" s="76">
        <f t="shared" si="230"/>
        <v>0</v>
      </c>
      <c r="CB339" s="76">
        <f t="shared" si="231"/>
        <v>0.1389</v>
      </c>
      <c r="CC339" s="76">
        <f t="shared" si="232"/>
        <v>0</v>
      </c>
      <c r="CD339" s="76">
        <f t="shared" si="233"/>
        <v>0</v>
      </c>
      <c r="CE339" s="76">
        <f t="shared" si="234"/>
        <v>0</v>
      </c>
      <c r="CF339" s="76">
        <f t="shared" si="235"/>
        <v>0</v>
      </c>
      <c r="CG339" s="76">
        <f t="shared" si="236"/>
        <v>4.3603999999999994</v>
      </c>
      <c r="CH339" s="76">
        <f t="shared" si="237"/>
        <v>4.3603999999999994</v>
      </c>
      <c r="CI339" s="76">
        <v>4.2848999999999995</v>
      </c>
      <c r="CJ339" s="76">
        <v>0</v>
      </c>
      <c r="CK339" s="76">
        <v>0</v>
      </c>
      <c r="CL339" s="76">
        <v>7.5499999999999998E-2</v>
      </c>
      <c r="CM339" s="64">
        <f t="shared" si="238"/>
        <v>0</v>
      </c>
      <c r="CN339" s="76">
        <v>0</v>
      </c>
      <c r="CO339" s="76">
        <v>0</v>
      </c>
      <c r="CP339" s="76">
        <v>0</v>
      </c>
      <c r="CQ339" s="64">
        <f t="shared" si="239"/>
        <v>4.3164999999999996</v>
      </c>
      <c r="CR339" s="64">
        <f t="shared" si="240"/>
        <v>4.3164999999999996</v>
      </c>
      <c r="CS339" s="76">
        <v>4.2848999999999995</v>
      </c>
      <c r="CT339" s="76">
        <v>0</v>
      </c>
      <c r="CU339" s="76">
        <v>0</v>
      </c>
      <c r="CV339" s="76">
        <v>3.1600000000000003E-2</v>
      </c>
      <c r="CW339" s="64">
        <f t="shared" si="241"/>
        <v>0</v>
      </c>
      <c r="CX339" s="76">
        <v>0</v>
      </c>
      <c r="CY339" s="76">
        <v>0</v>
      </c>
      <c r="CZ339" s="76">
        <v>0</v>
      </c>
      <c r="DA339" s="64">
        <f t="shared" si="242"/>
        <v>4.3372999999999999</v>
      </c>
      <c r="DB339" s="64">
        <f t="shared" si="243"/>
        <v>4.3372999999999999</v>
      </c>
      <c r="DC339" s="76">
        <v>4.3055000000000003</v>
      </c>
      <c r="DD339" s="76">
        <v>0</v>
      </c>
      <c r="DE339" s="76">
        <v>0</v>
      </c>
      <c r="DF339" s="76">
        <v>3.1800000000000002E-2</v>
      </c>
      <c r="DG339" s="82">
        <f t="shared" si="244"/>
        <v>0</v>
      </c>
      <c r="DH339" s="83">
        <v>0</v>
      </c>
      <c r="DI339" s="83">
        <v>0</v>
      </c>
      <c r="DJ339" s="83">
        <v>0</v>
      </c>
      <c r="DK339" s="67" t="e">
        <f>#REF!+#REF!+#REF!+#REF!</f>
        <v>#REF!</v>
      </c>
      <c r="DL339" s="67" t="e">
        <f>#REF!+#REF!+AK339+BX339</f>
        <v>#REF!</v>
      </c>
      <c r="DM339" s="67" t="e">
        <f>#REF!+#REF!+AL339+BY339</f>
        <v>#REF!</v>
      </c>
      <c r="DN339" s="67" t="e">
        <f>#REF!+#REF!+AM339+BZ339</f>
        <v>#REF!</v>
      </c>
      <c r="DO339" s="67" t="e">
        <f>#REF!+#REF!+AN339+CA339</f>
        <v>#REF!</v>
      </c>
      <c r="DP339" s="67" t="e">
        <f>#REF!+#REF!+AO339+CB339</f>
        <v>#REF!</v>
      </c>
      <c r="DQ339" s="67" t="e">
        <f>#REF!+#REF!+AP339+CC339</f>
        <v>#REF!</v>
      </c>
      <c r="DR339" s="67" t="e">
        <f>#REF!+#REF!+AQ339+CD339</f>
        <v>#REF!</v>
      </c>
      <c r="DS339" s="67" t="e">
        <f>#REF!+#REF!+AR339+CE339</f>
        <v>#REF!</v>
      </c>
      <c r="DT339" s="67" t="e">
        <f>#REF!+#REF!+AS339+CF339</f>
        <v>#REF!</v>
      </c>
      <c r="DU339" s="64" t="e">
        <f>DK339-#REF!</f>
        <v>#REF!</v>
      </c>
      <c r="DV33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39" s="64" t="e">
        <f t="shared" si="245"/>
        <v>#REF!</v>
      </c>
      <c r="DX339" s="64" t="e">
        <f>DN339-Таблица13[[#This Row],[ФОТ20]]</f>
        <v>#REF!</v>
      </c>
      <c r="DY339" s="64" t="e">
        <f>DO339-Таблица13[[#This Row],[ЕСН24]]</f>
        <v>#REF!</v>
      </c>
      <c r="DZ339" s="64" t="e">
        <f t="shared" si="246"/>
        <v>#REF!</v>
      </c>
      <c r="EA33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39" s="64" t="e">
        <f t="shared" si="247"/>
        <v>#REF!</v>
      </c>
      <c r="EC339" s="64" t="e">
        <f t="shared" si="248"/>
        <v>#REF!</v>
      </c>
      <c r="ED339" s="64" t="e">
        <f t="shared" si="249"/>
        <v>#REF!</v>
      </c>
    </row>
    <row r="340" spans="1:134" ht="45" hidden="1">
      <c r="A340" s="70" t="s">
        <v>226</v>
      </c>
      <c r="B340" s="70">
        <v>328</v>
      </c>
      <c r="C340" s="71" t="s">
        <v>227</v>
      </c>
      <c r="D340" s="72" t="s">
        <v>228</v>
      </c>
      <c r="E340" s="73">
        <v>1</v>
      </c>
      <c r="F340" s="74" t="s">
        <v>229</v>
      </c>
      <c r="G340" s="73" t="s">
        <v>247</v>
      </c>
      <c r="H340" s="73" t="s">
        <v>516</v>
      </c>
      <c r="I340" s="73" t="s">
        <v>232</v>
      </c>
      <c r="J340" s="14" t="s">
        <v>1308</v>
      </c>
      <c r="K340" s="75" t="s">
        <v>268</v>
      </c>
      <c r="L340" s="75" t="s">
        <v>290</v>
      </c>
      <c r="M340" s="75" t="s">
        <v>333</v>
      </c>
      <c r="N340" s="75" t="s">
        <v>1309</v>
      </c>
      <c r="O340" s="70"/>
      <c r="P340" s="76" t="s">
        <v>1310</v>
      </c>
      <c r="Q340" s="76" t="s">
        <v>1311</v>
      </c>
      <c r="R340" s="76" t="s">
        <v>1312</v>
      </c>
      <c r="S340" s="76" t="s">
        <v>796</v>
      </c>
      <c r="T340" s="77" t="s">
        <v>516</v>
      </c>
      <c r="U340" s="77" t="s">
        <v>797</v>
      </c>
      <c r="V340" s="76">
        <v>20.4254</v>
      </c>
      <c r="W340" s="76">
        <v>7.1432000000000002</v>
      </c>
      <c r="X340" s="78">
        <v>0</v>
      </c>
      <c r="Y340" s="76">
        <v>0</v>
      </c>
      <c r="Z340" s="76">
        <v>0</v>
      </c>
      <c r="AA340" s="76">
        <v>0</v>
      </c>
      <c r="AB340" s="76">
        <v>73.099999999999994</v>
      </c>
      <c r="AC340" s="76">
        <v>7.1432000000000002</v>
      </c>
      <c r="AD340" s="76">
        <v>20.4254</v>
      </c>
      <c r="AE340" s="79">
        <v>0</v>
      </c>
      <c r="AF340" s="79">
        <v>0</v>
      </c>
      <c r="AG340" s="76">
        <v>27.5686</v>
      </c>
      <c r="AH340" s="74">
        <v>43101</v>
      </c>
      <c r="AI340" s="74">
        <v>43465</v>
      </c>
      <c r="AJ340" s="93"/>
      <c r="AK340" s="63">
        <f t="shared" si="209"/>
        <v>6.6085000000000003</v>
      </c>
      <c r="AL340" s="63">
        <f t="shared" si="210"/>
        <v>5.1042000000000005</v>
      </c>
      <c r="AM340" s="63">
        <f t="shared" si="211"/>
        <v>0</v>
      </c>
      <c r="AN340" s="63">
        <f t="shared" si="212"/>
        <v>0</v>
      </c>
      <c r="AO340" s="63">
        <f t="shared" si="213"/>
        <v>2.5043000000000002</v>
      </c>
      <c r="AP340" s="63">
        <f t="shared" si="214"/>
        <v>0</v>
      </c>
      <c r="AQ340" s="63">
        <f t="shared" si="215"/>
        <v>0</v>
      </c>
      <c r="AR340" s="63">
        <f t="shared" si="216"/>
        <v>0</v>
      </c>
      <c r="AS340" s="63">
        <f t="shared" si="217"/>
        <v>0</v>
      </c>
      <c r="AT340" s="64">
        <f t="shared" si="218"/>
        <v>1.7128000000000001</v>
      </c>
      <c r="AU340" s="64">
        <f t="shared" si="219"/>
        <v>1.7128000000000001</v>
      </c>
      <c r="AV340" s="76">
        <v>1.7014</v>
      </c>
      <c r="AW340" s="76">
        <v>0</v>
      </c>
      <c r="AX340" s="76">
        <v>0</v>
      </c>
      <c r="AY340" s="76">
        <v>1.14E-2</v>
      </c>
      <c r="AZ340" s="64">
        <f t="shared" si="220"/>
        <v>0</v>
      </c>
      <c r="BA340" s="76">
        <v>0</v>
      </c>
      <c r="BB340" s="76">
        <v>0</v>
      </c>
      <c r="BC340" s="76">
        <v>0</v>
      </c>
      <c r="BD340" s="64">
        <f t="shared" si="221"/>
        <v>1.7014</v>
      </c>
      <c r="BE340" s="64">
        <f t="shared" si="222"/>
        <v>1.7014</v>
      </c>
      <c r="BF340" s="76">
        <v>1.7014</v>
      </c>
      <c r="BG340" s="76">
        <v>0</v>
      </c>
      <c r="BH340" s="76">
        <v>0</v>
      </c>
      <c r="BI340" s="76">
        <v>1</v>
      </c>
      <c r="BJ340" s="64">
        <f t="shared" si="223"/>
        <v>0</v>
      </c>
      <c r="BK340" s="76">
        <v>0</v>
      </c>
      <c r="BL340" s="76">
        <v>0</v>
      </c>
      <c r="BM340" s="76">
        <v>0</v>
      </c>
      <c r="BN340" s="76">
        <f t="shared" si="224"/>
        <v>3.1943000000000001</v>
      </c>
      <c r="BO340" s="76">
        <f t="shared" si="225"/>
        <v>3.1943000000000001</v>
      </c>
      <c r="BP340" s="76">
        <v>1.7014</v>
      </c>
      <c r="BQ340" s="76">
        <v>0</v>
      </c>
      <c r="BR340" s="76">
        <v>0</v>
      </c>
      <c r="BS340" s="76">
        <v>1.4929000000000001</v>
      </c>
      <c r="BT340" s="64">
        <f t="shared" si="226"/>
        <v>0</v>
      </c>
      <c r="BU340" s="76">
        <v>0</v>
      </c>
      <c r="BV340" s="76">
        <v>0</v>
      </c>
      <c r="BW340" s="76">
        <v>0</v>
      </c>
      <c r="BX340" s="76">
        <f t="shared" si="227"/>
        <v>6.4490999999999996</v>
      </c>
      <c r="BY340" s="76">
        <f t="shared" si="228"/>
        <v>5.1124000000000001</v>
      </c>
      <c r="BZ340" s="76">
        <f t="shared" si="229"/>
        <v>0</v>
      </c>
      <c r="CA340" s="76">
        <f t="shared" si="230"/>
        <v>0</v>
      </c>
      <c r="CB340" s="76">
        <f t="shared" si="231"/>
        <v>1.3367</v>
      </c>
      <c r="CC340" s="76">
        <f t="shared" si="232"/>
        <v>0</v>
      </c>
      <c r="CD340" s="76">
        <f t="shared" si="233"/>
        <v>0</v>
      </c>
      <c r="CE340" s="76">
        <f t="shared" si="234"/>
        <v>0</v>
      </c>
      <c r="CF340" s="76">
        <f t="shared" si="235"/>
        <v>0</v>
      </c>
      <c r="CG340" s="76">
        <f t="shared" si="236"/>
        <v>1.7128000000000001</v>
      </c>
      <c r="CH340" s="76">
        <f t="shared" si="237"/>
        <v>1.7128000000000001</v>
      </c>
      <c r="CI340" s="76">
        <v>1.7014</v>
      </c>
      <c r="CJ340" s="76">
        <v>0</v>
      </c>
      <c r="CK340" s="76">
        <v>0</v>
      </c>
      <c r="CL340" s="76">
        <v>1.14E-2</v>
      </c>
      <c r="CM340" s="64">
        <f t="shared" si="238"/>
        <v>0</v>
      </c>
      <c r="CN340" s="76">
        <v>0</v>
      </c>
      <c r="CO340" s="76">
        <v>0</v>
      </c>
      <c r="CP340" s="76">
        <v>0</v>
      </c>
      <c r="CQ340" s="64">
        <f t="shared" si="239"/>
        <v>3.0266999999999999</v>
      </c>
      <c r="CR340" s="64">
        <f t="shared" si="240"/>
        <v>3.0266999999999999</v>
      </c>
      <c r="CS340" s="76">
        <v>1.7014</v>
      </c>
      <c r="CT340" s="76">
        <v>0</v>
      </c>
      <c r="CU340" s="76">
        <v>0</v>
      </c>
      <c r="CV340" s="76">
        <v>1.3252999999999999</v>
      </c>
      <c r="CW340" s="64">
        <f t="shared" si="241"/>
        <v>0</v>
      </c>
      <c r="CX340" s="76">
        <v>0</v>
      </c>
      <c r="CY340" s="76">
        <v>0</v>
      </c>
      <c r="CZ340" s="76">
        <v>0</v>
      </c>
      <c r="DA340" s="64">
        <f t="shared" si="242"/>
        <v>1.7096</v>
      </c>
      <c r="DB340" s="64">
        <f t="shared" si="243"/>
        <v>1.7096</v>
      </c>
      <c r="DC340" s="76">
        <v>1.7096</v>
      </c>
      <c r="DD340" s="76">
        <v>0</v>
      </c>
      <c r="DE340" s="76">
        <v>0</v>
      </c>
      <c r="DF340" s="76">
        <v>0</v>
      </c>
      <c r="DG340" s="82">
        <f t="shared" si="244"/>
        <v>0</v>
      </c>
      <c r="DH340" s="83">
        <v>0</v>
      </c>
      <c r="DI340" s="83">
        <v>0</v>
      </c>
      <c r="DJ340" s="83">
        <v>0</v>
      </c>
      <c r="DK340" s="67" t="e">
        <f>#REF!+#REF!+#REF!+#REF!</f>
        <v>#REF!</v>
      </c>
      <c r="DL340" s="67" t="e">
        <f>#REF!+#REF!+AK340+BX340</f>
        <v>#REF!</v>
      </c>
      <c r="DM340" s="67" t="e">
        <f>#REF!+#REF!+AL340+BY340</f>
        <v>#REF!</v>
      </c>
      <c r="DN340" s="67" t="e">
        <f>#REF!+#REF!+AM340+BZ340</f>
        <v>#REF!</v>
      </c>
      <c r="DO340" s="67" t="e">
        <f>#REF!+#REF!+AN340+CA340</f>
        <v>#REF!</v>
      </c>
      <c r="DP340" s="67" t="e">
        <f>#REF!+#REF!+AO340+CB340</f>
        <v>#REF!</v>
      </c>
      <c r="DQ340" s="67" t="e">
        <f>#REF!+#REF!+AP340+CC340</f>
        <v>#REF!</v>
      </c>
      <c r="DR340" s="67" t="e">
        <f>#REF!+#REF!+AQ340+CD340</f>
        <v>#REF!</v>
      </c>
      <c r="DS340" s="67" t="e">
        <f>#REF!+#REF!+AR340+CE340</f>
        <v>#REF!</v>
      </c>
      <c r="DT340" s="67" t="e">
        <f>#REF!+#REF!+AS340+CF340</f>
        <v>#REF!</v>
      </c>
      <c r="DU340" s="64" t="e">
        <f>DK340-#REF!</f>
        <v>#REF!</v>
      </c>
      <c r="DV34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0" s="64" t="e">
        <f t="shared" si="245"/>
        <v>#REF!</v>
      </c>
      <c r="DX340" s="64" t="e">
        <f>DN340-Таблица13[[#This Row],[ФОТ20]]</f>
        <v>#REF!</v>
      </c>
      <c r="DY340" s="64" t="e">
        <f>DO340-Таблица13[[#This Row],[ЕСН24]]</f>
        <v>#REF!</v>
      </c>
      <c r="DZ340" s="64" t="e">
        <f t="shared" si="246"/>
        <v>#REF!</v>
      </c>
      <c r="EA34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0" s="64" t="e">
        <f t="shared" si="247"/>
        <v>#REF!</v>
      </c>
      <c r="EC340" s="64" t="e">
        <f t="shared" si="248"/>
        <v>#REF!</v>
      </c>
      <c r="ED340" s="64" t="e">
        <f t="shared" si="249"/>
        <v>#REF!</v>
      </c>
    </row>
    <row r="341" spans="1:134" ht="45" hidden="1">
      <c r="A341" s="70" t="s">
        <v>226</v>
      </c>
      <c r="B341" s="70">
        <v>329</v>
      </c>
      <c r="C341" s="71" t="s">
        <v>227</v>
      </c>
      <c r="D341" s="72" t="s">
        <v>228</v>
      </c>
      <c r="E341" s="73">
        <v>1</v>
      </c>
      <c r="F341" s="74" t="s">
        <v>229</v>
      </c>
      <c r="G341" s="73" t="s">
        <v>247</v>
      </c>
      <c r="H341" s="73" t="s">
        <v>516</v>
      </c>
      <c r="I341" s="73" t="s">
        <v>232</v>
      </c>
      <c r="J341" s="14" t="s">
        <v>1313</v>
      </c>
      <c r="K341" s="75" t="s">
        <v>268</v>
      </c>
      <c r="L341" s="75" t="s">
        <v>290</v>
      </c>
      <c r="M341" s="75" t="s">
        <v>333</v>
      </c>
      <c r="N341" s="75" t="s">
        <v>1309</v>
      </c>
      <c r="O341" s="70"/>
      <c r="P341" s="76" t="s">
        <v>1314</v>
      </c>
      <c r="Q341" s="76" t="s">
        <v>1315</v>
      </c>
      <c r="R341" s="76" t="s">
        <v>1316</v>
      </c>
      <c r="S341" s="76" t="s">
        <v>796</v>
      </c>
      <c r="T341" s="77" t="s">
        <v>516</v>
      </c>
      <c r="U341" s="77" t="s">
        <v>797</v>
      </c>
      <c r="V341" s="76">
        <v>22.636300000000002</v>
      </c>
      <c r="W341" s="76">
        <v>7.4186999999999994</v>
      </c>
      <c r="X341" s="78">
        <v>0</v>
      </c>
      <c r="Y341" s="76">
        <v>0</v>
      </c>
      <c r="Z341" s="76">
        <v>0</v>
      </c>
      <c r="AA341" s="76">
        <v>0</v>
      </c>
      <c r="AB341" s="76">
        <v>81</v>
      </c>
      <c r="AC341" s="76">
        <v>7.4186999999999994</v>
      </c>
      <c r="AD341" s="76">
        <v>22.636300000000002</v>
      </c>
      <c r="AE341" s="79">
        <v>0</v>
      </c>
      <c r="AF341" s="79">
        <v>0</v>
      </c>
      <c r="AG341" s="76">
        <v>30.055</v>
      </c>
      <c r="AH341" s="74">
        <v>43101</v>
      </c>
      <c r="AI341" s="74">
        <v>43465</v>
      </c>
      <c r="AJ341" s="93"/>
      <c r="AK341" s="63">
        <f t="shared" si="209"/>
        <v>7.3375999999999992</v>
      </c>
      <c r="AL341" s="63">
        <f t="shared" si="210"/>
        <v>5.6567999999999987</v>
      </c>
      <c r="AM341" s="63">
        <f t="shared" si="211"/>
        <v>0</v>
      </c>
      <c r="AN341" s="63">
        <f t="shared" si="212"/>
        <v>0</v>
      </c>
      <c r="AO341" s="63">
        <f t="shared" si="213"/>
        <v>1.7352000000000003</v>
      </c>
      <c r="AP341" s="63">
        <f t="shared" si="214"/>
        <v>0</v>
      </c>
      <c r="AQ341" s="63">
        <f t="shared" si="215"/>
        <v>0</v>
      </c>
      <c r="AR341" s="63">
        <f t="shared" si="216"/>
        <v>0</v>
      </c>
      <c r="AS341" s="63">
        <f t="shared" si="217"/>
        <v>0</v>
      </c>
      <c r="AT341" s="64">
        <f t="shared" si="218"/>
        <v>2.0304999999999995</v>
      </c>
      <c r="AU341" s="64">
        <f t="shared" si="219"/>
        <v>2.0304999999999995</v>
      </c>
      <c r="AV341" s="76">
        <v>1.8855999999999997</v>
      </c>
      <c r="AW341" s="76">
        <v>0</v>
      </c>
      <c r="AX341" s="76">
        <v>0</v>
      </c>
      <c r="AY341" s="76">
        <v>0.1449</v>
      </c>
      <c r="AZ341" s="64">
        <f t="shared" si="220"/>
        <v>0</v>
      </c>
      <c r="BA341" s="76">
        <v>0</v>
      </c>
      <c r="BB341" s="76">
        <v>0</v>
      </c>
      <c r="BC341" s="76">
        <v>0</v>
      </c>
      <c r="BD341" s="64">
        <f t="shared" si="221"/>
        <v>1.8855999999999997</v>
      </c>
      <c r="BE341" s="64">
        <f t="shared" si="222"/>
        <v>1.8855999999999997</v>
      </c>
      <c r="BF341" s="76">
        <v>1.8855999999999997</v>
      </c>
      <c r="BG341" s="76">
        <v>0</v>
      </c>
      <c r="BH341" s="76">
        <v>0</v>
      </c>
      <c r="BI341" s="76">
        <v>5.4400000000000004E-2</v>
      </c>
      <c r="BJ341" s="64">
        <f t="shared" si="223"/>
        <v>0</v>
      </c>
      <c r="BK341" s="76">
        <v>0</v>
      </c>
      <c r="BL341" s="76">
        <v>0</v>
      </c>
      <c r="BM341" s="76">
        <v>0</v>
      </c>
      <c r="BN341" s="76">
        <f t="shared" si="224"/>
        <v>3.4215</v>
      </c>
      <c r="BO341" s="76">
        <f t="shared" si="225"/>
        <v>3.4215</v>
      </c>
      <c r="BP341" s="76">
        <v>1.8855999999999997</v>
      </c>
      <c r="BQ341" s="76">
        <v>0</v>
      </c>
      <c r="BR341" s="76">
        <v>0</v>
      </c>
      <c r="BS341" s="76">
        <v>1.5359000000000003</v>
      </c>
      <c r="BT341" s="64">
        <f t="shared" si="226"/>
        <v>0</v>
      </c>
      <c r="BU341" s="76">
        <v>0</v>
      </c>
      <c r="BV341" s="76">
        <v>0</v>
      </c>
      <c r="BW341" s="76">
        <v>0</v>
      </c>
      <c r="BX341" s="76">
        <f t="shared" si="227"/>
        <v>5.8844999999999992</v>
      </c>
      <c r="BY341" s="76">
        <f t="shared" si="228"/>
        <v>5.6658999999999988</v>
      </c>
      <c r="BZ341" s="76">
        <f t="shared" si="229"/>
        <v>0</v>
      </c>
      <c r="CA341" s="76">
        <f t="shared" si="230"/>
        <v>0</v>
      </c>
      <c r="CB341" s="76">
        <f t="shared" si="231"/>
        <v>0.21860000000000002</v>
      </c>
      <c r="CC341" s="76">
        <f t="shared" si="232"/>
        <v>0</v>
      </c>
      <c r="CD341" s="76">
        <f t="shared" si="233"/>
        <v>0</v>
      </c>
      <c r="CE341" s="76">
        <f t="shared" si="234"/>
        <v>0</v>
      </c>
      <c r="CF341" s="76">
        <f t="shared" si="235"/>
        <v>0</v>
      </c>
      <c r="CG341" s="76">
        <f t="shared" si="236"/>
        <v>1.9399999999999997</v>
      </c>
      <c r="CH341" s="76">
        <f t="shared" si="237"/>
        <v>1.9399999999999997</v>
      </c>
      <c r="CI341" s="76">
        <v>1.8855999999999997</v>
      </c>
      <c r="CJ341" s="76">
        <v>0</v>
      </c>
      <c r="CK341" s="76">
        <v>0</v>
      </c>
      <c r="CL341" s="76">
        <v>5.4400000000000004E-2</v>
      </c>
      <c r="CM341" s="64">
        <f t="shared" si="238"/>
        <v>0</v>
      </c>
      <c r="CN341" s="76">
        <v>0</v>
      </c>
      <c r="CO341" s="76">
        <v>0</v>
      </c>
      <c r="CP341" s="76">
        <v>0</v>
      </c>
      <c r="CQ341" s="64">
        <f t="shared" si="239"/>
        <v>1.9399999999999997</v>
      </c>
      <c r="CR341" s="64">
        <f t="shared" si="240"/>
        <v>1.9399999999999997</v>
      </c>
      <c r="CS341" s="76">
        <v>1.8855999999999997</v>
      </c>
      <c r="CT341" s="76">
        <v>0</v>
      </c>
      <c r="CU341" s="76">
        <v>0</v>
      </c>
      <c r="CV341" s="76">
        <v>5.4400000000000004E-2</v>
      </c>
      <c r="CW341" s="64">
        <f t="shared" si="241"/>
        <v>0</v>
      </c>
      <c r="CX341" s="76">
        <v>0</v>
      </c>
      <c r="CY341" s="76">
        <v>0</v>
      </c>
      <c r="CZ341" s="76">
        <v>0</v>
      </c>
      <c r="DA341" s="64">
        <f t="shared" si="242"/>
        <v>2.0044999999999997</v>
      </c>
      <c r="DB341" s="64">
        <f t="shared" si="243"/>
        <v>2.0044999999999997</v>
      </c>
      <c r="DC341" s="76">
        <v>1.8946999999999998</v>
      </c>
      <c r="DD341" s="76">
        <v>0</v>
      </c>
      <c r="DE341" s="76">
        <v>0</v>
      </c>
      <c r="DF341" s="76">
        <v>0.10979999999999999</v>
      </c>
      <c r="DG341" s="82">
        <f t="shared" si="244"/>
        <v>0</v>
      </c>
      <c r="DH341" s="83">
        <v>0</v>
      </c>
      <c r="DI341" s="83">
        <v>0</v>
      </c>
      <c r="DJ341" s="83">
        <v>0</v>
      </c>
      <c r="DK341" s="67" t="e">
        <f>#REF!+#REF!+#REF!+#REF!</f>
        <v>#REF!</v>
      </c>
      <c r="DL341" s="67" t="e">
        <f>#REF!+#REF!+AK341+BX341</f>
        <v>#REF!</v>
      </c>
      <c r="DM341" s="67" t="e">
        <f>#REF!+#REF!+AL341+BY341</f>
        <v>#REF!</v>
      </c>
      <c r="DN341" s="67" t="e">
        <f>#REF!+#REF!+AM341+BZ341</f>
        <v>#REF!</v>
      </c>
      <c r="DO341" s="67" t="e">
        <f>#REF!+#REF!+AN341+CA341</f>
        <v>#REF!</v>
      </c>
      <c r="DP341" s="67" t="e">
        <f>#REF!+#REF!+AO341+CB341</f>
        <v>#REF!</v>
      </c>
      <c r="DQ341" s="67" t="e">
        <f>#REF!+#REF!+AP341+CC341</f>
        <v>#REF!</v>
      </c>
      <c r="DR341" s="67" t="e">
        <f>#REF!+#REF!+AQ341+CD341</f>
        <v>#REF!</v>
      </c>
      <c r="DS341" s="67" t="e">
        <f>#REF!+#REF!+AR341+CE341</f>
        <v>#REF!</v>
      </c>
      <c r="DT341" s="67" t="e">
        <f>#REF!+#REF!+AS341+CF341</f>
        <v>#REF!</v>
      </c>
      <c r="DU341" s="64" t="e">
        <f>DK341-#REF!</f>
        <v>#REF!</v>
      </c>
      <c r="DV34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1" s="64" t="e">
        <f t="shared" si="245"/>
        <v>#REF!</v>
      </c>
      <c r="DX341" s="64" t="e">
        <f>DN341-Таблица13[[#This Row],[ФОТ20]]</f>
        <v>#REF!</v>
      </c>
      <c r="DY341" s="64" t="e">
        <f>DO341-Таблица13[[#This Row],[ЕСН24]]</f>
        <v>#REF!</v>
      </c>
      <c r="DZ341" s="64" t="e">
        <f t="shared" si="246"/>
        <v>#REF!</v>
      </c>
      <c r="EA34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1" s="64" t="e">
        <f t="shared" si="247"/>
        <v>#REF!</v>
      </c>
      <c r="EC341" s="64" t="e">
        <f t="shared" si="248"/>
        <v>#REF!</v>
      </c>
      <c r="ED341" s="64" t="e">
        <f t="shared" si="249"/>
        <v>#REF!</v>
      </c>
    </row>
    <row r="342" spans="1:134" ht="45" hidden="1">
      <c r="A342" s="70" t="s">
        <v>226</v>
      </c>
      <c r="B342" s="70">
        <v>330</v>
      </c>
      <c r="C342" s="71" t="s">
        <v>227</v>
      </c>
      <c r="D342" s="72" t="s">
        <v>228</v>
      </c>
      <c r="E342" s="73">
        <v>1</v>
      </c>
      <c r="F342" s="74" t="s">
        <v>229</v>
      </c>
      <c r="G342" s="73" t="s">
        <v>247</v>
      </c>
      <c r="H342" s="73" t="s">
        <v>516</v>
      </c>
      <c r="I342" s="73" t="s">
        <v>232</v>
      </c>
      <c r="J342" s="14" t="s">
        <v>1317</v>
      </c>
      <c r="K342" s="75" t="s">
        <v>268</v>
      </c>
      <c r="L342" s="75" t="s">
        <v>290</v>
      </c>
      <c r="M342" s="75" t="s">
        <v>333</v>
      </c>
      <c r="N342" s="75" t="s">
        <v>1318</v>
      </c>
      <c r="O342" s="70"/>
      <c r="P342" s="76" t="s">
        <v>1319</v>
      </c>
      <c r="Q342" s="76" t="s">
        <v>1320</v>
      </c>
      <c r="R342" s="76" t="s">
        <v>1321</v>
      </c>
      <c r="S342" s="76" t="s">
        <v>796</v>
      </c>
      <c r="T342" s="77" t="s">
        <v>516</v>
      </c>
      <c r="U342" s="77" t="s">
        <v>797</v>
      </c>
      <c r="V342" s="76">
        <v>1.5597000000000001</v>
      </c>
      <c r="W342" s="76">
        <v>5.4501000000000008</v>
      </c>
      <c r="X342" s="78">
        <v>0</v>
      </c>
      <c r="Y342" s="76">
        <v>0</v>
      </c>
      <c r="Z342" s="76">
        <v>0</v>
      </c>
      <c r="AA342" s="76">
        <v>0</v>
      </c>
      <c r="AB342" s="76">
        <v>5.6</v>
      </c>
      <c r="AC342" s="76">
        <v>5.4501000000000008</v>
      </c>
      <c r="AD342" s="76">
        <v>1.5597000000000001</v>
      </c>
      <c r="AE342" s="79">
        <v>0</v>
      </c>
      <c r="AF342" s="79">
        <v>0</v>
      </c>
      <c r="AG342" s="76">
        <v>7.0096999999999996</v>
      </c>
      <c r="AH342" s="74">
        <v>43101</v>
      </c>
      <c r="AI342" s="74">
        <v>43465</v>
      </c>
      <c r="AJ342" s="93"/>
      <c r="AK342" s="63">
        <f t="shared" si="209"/>
        <v>2.9209999999999998</v>
      </c>
      <c r="AL342" s="63">
        <f t="shared" si="210"/>
        <v>0.38969999999999994</v>
      </c>
      <c r="AM342" s="63">
        <f t="shared" si="211"/>
        <v>0</v>
      </c>
      <c r="AN342" s="63">
        <f t="shared" si="212"/>
        <v>0</v>
      </c>
      <c r="AO342" s="63">
        <f t="shared" si="213"/>
        <v>2.5629</v>
      </c>
      <c r="AP342" s="63">
        <f t="shared" si="214"/>
        <v>0</v>
      </c>
      <c r="AQ342" s="63">
        <f t="shared" si="215"/>
        <v>0</v>
      </c>
      <c r="AR342" s="63">
        <f t="shared" si="216"/>
        <v>0</v>
      </c>
      <c r="AS342" s="63">
        <f t="shared" si="217"/>
        <v>0</v>
      </c>
      <c r="AT342" s="64">
        <f t="shared" si="218"/>
        <v>0.16149999999999998</v>
      </c>
      <c r="AU342" s="64">
        <f t="shared" si="219"/>
        <v>0.16149999999999998</v>
      </c>
      <c r="AV342" s="76">
        <v>0.12989999999999999</v>
      </c>
      <c r="AW342" s="76">
        <v>0</v>
      </c>
      <c r="AX342" s="76">
        <v>0</v>
      </c>
      <c r="AY342" s="76">
        <v>3.1600000000000003E-2</v>
      </c>
      <c r="AZ342" s="64">
        <f t="shared" si="220"/>
        <v>0</v>
      </c>
      <c r="BA342" s="76">
        <v>0</v>
      </c>
      <c r="BB342" s="76">
        <v>0</v>
      </c>
      <c r="BC342" s="76">
        <v>0</v>
      </c>
      <c r="BD342" s="64">
        <f t="shared" si="221"/>
        <v>0.12989999999999999</v>
      </c>
      <c r="BE342" s="64">
        <f t="shared" si="222"/>
        <v>0.12989999999999999</v>
      </c>
      <c r="BF342" s="76">
        <v>0.12989999999999999</v>
      </c>
      <c r="BG342" s="76">
        <v>0</v>
      </c>
      <c r="BH342" s="76">
        <v>0</v>
      </c>
      <c r="BI342" s="76">
        <v>3.1600000000000003E-2</v>
      </c>
      <c r="BJ342" s="64">
        <f t="shared" si="223"/>
        <v>0</v>
      </c>
      <c r="BK342" s="76">
        <v>0</v>
      </c>
      <c r="BL342" s="76">
        <v>0</v>
      </c>
      <c r="BM342" s="76">
        <v>0</v>
      </c>
      <c r="BN342" s="76">
        <f t="shared" si="224"/>
        <v>2.6295999999999999</v>
      </c>
      <c r="BO342" s="76">
        <f t="shared" si="225"/>
        <v>2.6295999999999999</v>
      </c>
      <c r="BP342" s="76">
        <v>0.12989999999999999</v>
      </c>
      <c r="BQ342" s="76">
        <v>0</v>
      </c>
      <c r="BR342" s="76">
        <v>0</v>
      </c>
      <c r="BS342" s="76">
        <v>2.4996999999999998</v>
      </c>
      <c r="BT342" s="64">
        <f t="shared" si="226"/>
        <v>0</v>
      </c>
      <c r="BU342" s="76">
        <v>0</v>
      </c>
      <c r="BV342" s="76">
        <v>0</v>
      </c>
      <c r="BW342" s="76">
        <v>0</v>
      </c>
      <c r="BX342" s="76">
        <f t="shared" si="227"/>
        <v>0.48529999999999995</v>
      </c>
      <c r="BY342" s="76">
        <f t="shared" si="228"/>
        <v>0.39029999999999998</v>
      </c>
      <c r="BZ342" s="76">
        <f t="shared" si="229"/>
        <v>0</v>
      </c>
      <c r="CA342" s="76">
        <f t="shared" si="230"/>
        <v>0</v>
      </c>
      <c r="CB342" s="76">
        <f t="shared" si="231"/>
        <v>9.5000000000000001E-2</v>
      </c>
      <c r="CC342" s="76">
        <f t="shared" si="232"/>
        <v>0</v>
      </c>
      <c r="CD342" s="76">
        <f t="shared" si="233"/>
        <v>0</v>
      </c>
      <c r="CE342" s="76">
        <f t="shared" si="234"/>
        <v>0</v>
      </c>
      <c r="CF342" s="76">
        <f t="shared" si="235"/>
        <v>0</v>
      </c>
      <c r="CG342" s="76">
        <f t="shared" si="236"/>
        <v>0.16149999999999998</v>
      </c>
      <c r="CH342" s="76">
        <f t="shared" si="237"/>
        <v>0.16149999999999998</v>
      </c>
      <c r="CI342" s="76">
        <v>0.12989999999999999</v>
      </c>
      <c r="CJ342" s="76">
        <v>0</v>
      </c>
      <c r="CK342" s="76">
        <v>0</v>
      </c>
      <c r="CL342" s="76">
        <v>3.1600000000000003E-2</v>
      </c>
      <c r="CM342" s="64">
        <f t="shared" si="238"/>
        <v>0</v>
      </c>
      <c r="CN342" s="76">
        <v>0</v>
      </c>
      <c r="CO342" s="76">
        <v>0</v>
      </c>
      <c r="CP342" s="76">
        <v>0</v>
      </c>
      <c r="CQ342" s="64">
        <f t="shared" si="239"/>
        <v>0.16149999999999998</v>
      </c>
      <c r="CR342" s="64">
        <f t="shared" si="240"/>
        <v>0.16149999999999998</v>
      </c>
      <c r="CS342" s="76">
        <v>0.12989999999999999</v>
      </c>
      <c r="CT342" s="76">
        <v>0</v>
      </c>
      <c r="CU342" s="76">
        <v>0</v>
      </c>
      <c r="CV342" s="76">
        <v>3.1600000000000003E-2</v>
      </c>
      <c r="CW342" s="64">
        <f t="shared" si="241"/>
        <v>0</v>
      </c>
      <c r="CX342" s="76">
        <v>0</v>
      </c>
      <c r="CY342" s="76">
        <v>0</v>
      </c>
      <c r="CZ342" s="76">
        <v>0</v>
      </c>
      <c r="DA342" s="64">
        <f t="shared" si="242"/>
        <v>0.1623</v>
      </c>
      <c r="DB342" s="64">
        <f t="shared" si="243"/>
        <v>0.1623</v>
      </c>
      <c r="DC342" s="76">
        <v>0.1305</v>
      </c>
      <c r="DD342" s="76">
        <v>0</v>
      </c>
      <c r="DE342" s="76">
        <v>0</v>
      </c>
      <c r="DF342" s="76">
        <v>3.1800000000000002E-2</v>
      </c>
      <c r="DG342" s="82">
        <f t="shared" si="244"/>
        <v>0</v>
      </c>
      <c r="DH342" s="83">
        <v>0</v>
      </c>
      <c r="DI342" s="83">
        <v>0</v>
      </c>
      <c r="DJ342" s="83">
        <v>0</v>
      </c>
      <c r="DK342" s="67" t="e">
        <f>#REF!+#REF!+#REF!+#REF!</f>
        <v>#REF!</v>
      </c>
      <c r="DL342" s="67" t="e">
        <f>#REF!+#REF!+AK342+BX342</f>
        <v>#REF!</v>
      </c>
      <c r="DM342" s="67" t="e">
        <f>#REF!+#REF!+AL342+BY342</f>
        <v>#REF!</v>
      </c>
      <c r="DN342" s="67" t="e">
        <f>#REF!+#REF!+AM342+BZ342</f>
        <v>#REF!</v>
      </c>
      <c r="DO342" s="67" t="e">
        <f>#REF!+#REF!+AN342+CA342</f>
        <v>#REF!</v>
      </c>
      <c r="DP342" s="67" t="e">
        <f>#REF!+#REF!+AO342+CB342</f>
        <v>#REF!</v>
      </c>
      <c r="DQ342" s="67" t="e">
        <f>#REF!+#REF!+AP342+CC342</f>
        <v>#REF!</v>
      </c>
      <c r="DR342" s="67" t="e">
        <f>#REF!+#REF!+AQ342+CD342</f>
        <v>#REF!</v>
      </c>
      <c r="DS342" s="67" t="e">
        <f>#REF!+#REF!+AR342+CE342</f>
        <v>#REF!</v>
      </c>
      <c r="DT342" s="67" t="e">
        <f>#REF!+#REF!+AS342+CF342</f>
        <v>#REF!</v>
      </c>
      <c r="DU342" s="64" t="e">
        <f>DK342-#REF!</f>
        <v>#REF!</v>
      </c>
      <c r="DV34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2" s="64" t="e">
        <f t="shared" si="245"/>
        <v>#REF!</v>
      </c>
      <c r="DX342" s="64" t="e">
        <f>DN342-Таблица13[[#This Row],[ФОТ20]]</f>
        <v>#REF!</v>
      </c>
      <c r="DY342" s="64" t="e">
        <f>DO342-Таблица13[[#This Row],[ЕСН24]]</f>
        <v>#REF!</v>
      </c>
      <c r="DZ342" s="64" t="e">
        <f t="shared" si="246"/>
        <v>#REF!</v>
      </c>
      <c r="EA34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2" s="64" t="e">
        <f t="shared" si="247"/>
        <v>#REF!</v>
      </c>
      <c r="EC342" s="64" t="e">
        <f t="shared" si="248"/>
        <v>#REF!</v>
      </c>
      <c r="ED342" s="64" t="e">
        <f t="shared" si="249"/>
        <v>#REF!</v>
      </c>
    </row>
    <row r="343" spans="1:134" ht="45" hidden="1">
      <c r="A343" s="70" t="s">
        <v>226</v>
      </c>
      <c r="B343" s="70">
        <v>331</v>
      </c>
      <c r="C343" s="71" t="s">
        <v>227</v>
      </c>
      <c r="D343" s="72" t="s">
        <v>228</v>
      </c>
      <c r="E343" s="73">
        <v>1</v>
      </c>
      <c r="F343" s="74" t="s">
        <v>229</v>
      </c>
      <c r="G343" s="73" t="s">
        <v>247</v>
      </c>
      <c r="H343" s="73" t="s">
        <v>516</v>
      </c>
      <c r="I343" s="73" t="s">
        <v>232</v>
      </c>
      <c r="J343" s="14" t="s">
        <v>1322</v>
      </c>
      <c r="K343" s="75" t="s">
        <v>268</v>
      </c>
      <c r="L343" s="75" t="s">
        <v>290</v>
      </c>
      <c r="M343" s="75" t="s">
        <v>333</v>
      </c>
      <c r="N343" s="75" t="s">
        <v>1323</v>
      </c>
      <c r="O343" s="70"/>
      <c r="P343" s="76" t="s">
        <v>1324</v>
      </c>
      <c r="Q343" s="76" t="s">
        <v>1325</v>
      </c>
      <c r="R343" s="76" t="s">
        <v>1326</v>
      </c>
      <c r="S343" s="76" t="s">
        <v>796</v>
      </c>
      <c r="T343" s="77" t="s">
        <v>516</v>
      </c>
      <c r="U343" s="77" t="s">
        <v>797</v>
      </c>
      <c r="V343" s="76">
        <v>42.508599999999994</v>
      </c>
      <c r="W343" s="76">
        <v>7.1356000000000011</v>
      </c>
      <c r="X343" s="78">
        <v>0</v>
      </c>
      <c r="Y343" s="76">
        <v>0</v>
      </c>
      <c r="Z343" s="76">
        <v>0</v>
      </c>
      <c r="AA343" s="76">
        <v>0</v>
      </c>
      <c r="AB343" s="76">
        <v>152.19999999999999</v>
      </c>
      <c r="AC343" s="76">
        <v>7.1356000000000011</v>
      </c>
      <c r="AD343" s="76">
        <v>42.508599999999994</v>
      </c>
      <c r="AE343" s="79">
        <v>0</v>
      </c>
      <c r="AF343" s="79">
        <v>0</v>
      </c>
      <c r="AG343" s="76">
        <v>49.644100000000002</v>
      </c>
      <c r="AH343" s="74">
        <v>43101</v>
      </c>
      <c r="AI343" s="74">
        <v>43465</v>
      </c>
      <c r="AJ343" s="93"/>
      <c r="AK343" s="63">
        <f t="shared" si="209"/>
        <v>10.775699999999999</v>
      </c>
      <c r="AL343" s="63">
        <f t="shared" si="210"/>
        <v>10.622999999999998</v>
      </c>
      <c r="AM343" s="63">
        <f t="shared" si="211"/>
        <v>0</v>
      </c>
      <c r="AN343" s="63">
        <f t="shared" si="212"/>
        <v>0</v>
      </c>
      <c r="AO343" s="63">
        <f t="shared" si="213"/>
        <v>1.8187999999999998</v>
      </c>
      <c r="AP343" s="63">
        <f t="shared" si="214"/>
        <v>0</v>
      </c>
      <c r="AQ343" s="63">
        <f t="shared" si="215"/>
        <v>0</v>
      </c>
      <c r="AR343" s="63">
        <f t="shared" si="216"/>
        <v>0</v>
      </c>
      <c r="AS343" s="63">
        <f t="shared" si="217"/>
        <v>0</v>
      </c>
      <c r="AT343" s="64">
        <f t="shared" si="218"/>
        <v>3.5953999999999997</v>
      </c>
      <c r="AU343" s="64">
        <f t="shared" si="219"/>
        <v>3.5953999999999997</v>
      </c>
      <c r="AV343" s="76">
        <v>3.5409999999999995</v>
      </c>
      <c r="AW343" s="76">
        <v>0</v>
      </c>
      <c r="AX343" s="76">
        <v>0</v>
      </c>
      <c r="AY343" s="76">
        <v>5.4400000000000004E-2</v>
      </c>
      <c r="AZ343" s="64">
        <f t="shared" si="220"/>
        <v>0</v>
      </c>
      <c r="BA343" s="76">
        <v>0</v>
      </c>
      <c r="BB343" s="76">
        <v>0</v>
      </c>
      <c r="BC343" s="76">
        <v>0</v>
      </c>
      <c r="BD343" s="64">
        <f t="shared" si="221"/>
        <v>3.5409999999999995</v>
      </c>
      <c r="BE343" s="64">
        <f t="shared" si="222"/>
        <v>3.5409999999999995</v>
      </c>
      <c r="BF343" s="76">
        <v>3.5409999999999995</v>
      </c>
      <c r="BG343" s="76">
        <v>0</v>
      </c>
      <c r="BH343" s="76">
        <v>0</v>
      </c>
      <c r="BI343" s="76">
        <v>1.6660999999999997</v>
      </c>
      <c r="BJ343" s="64">
        <f t="shared" si="223"/>
        <v>0</v>
      </c>
      <c r="BK343" s="76">
        <v>0</v>
      </c>
      <c r="BL343" s="76">
        <v>0</v>
      </c>
      <c r="BM343" s="76">
        <v>0</v>
      </c>
      <c r="BN343" s="76">
        <f t="shared" si="224"/>
        <v>3.6392999999999995</v>
      </c>
      <c r="BO343" s="76">
        <f t="shared" si="225"/>
        <v>3.6392999999999995</v>
      </c>
      <c r="BP343" s="76">
        <v>3.5409999999999995</v>
      </c>
      <c r="BQ343" s="76">
        <v>0</v>
      </c>
      <c r="BR343" s="76">
        <v>0</v>
      </c>
      <c r="BS343" s="76">
        <v>9.8299999999999998E-2</v>
      </c>
      <c r="BT343" s="64">
        <f t="shared" si="226"/>
        <v>0</v>
      </c>
      <c r="BU343" s="76">
        <v>0</v>
      </c>
      <c r="BV343" s="76">
        <v>0</v>
      </c>
      <c r="BW343" s="76">
        <v>0</v>
      </c>
      <c r="BX343" s="76">
        <f t="shared" si="227"/>
        <v>10.814699999999998</v>
      </c>
      <c r="BY343" s="76">
        <f t="shared" si="228"/>
        <v>10.639999999999999</v>
      </c>
      <c r="BZ343" s="76">
        <f t="shared" si="229"/>
        <v>0</v>
      </c>
      <c r="CA343" s="76">
        <f t="shared" si="230"/>
        <v>0</v>
      </c>
      <c r="CB343" s="76">
        <f t="shared" si="231"/>
        <v>0.17470000000000002</v>
      </c>
      <c r="CC343" s="76">
        <f t="shared" si="232"/>
        <v>0</v>
      </c>
      <c r="CD343" s="76">
        <f t="shared" si="233"/>
        <v>0</v>
      </c>
      <c r="CE343" s="76">
        <f t="shared" si="234"/>
        <v>0</v>
      </c>
      <c r="CF343" s="76">
        <f t="shared" si="235"/>
        <v>0</v>
      </c>
      <c r="CG343" s="76">
        <f t="shared" si="236"/>
        <v>3.5953999999999997</v>
      </c>
      <c r="CH343" s="76">
        <f t="shared" si="237"/>
        <v>3.5953999999999997</v>
      </c>
      <c r="CI343" s="76">
        <v>3.5409999999999995</v>
      </c>
      <c r="CJ343" s="76">
        <v>0</v>
      </c>
      <c r="CK343" s="76">
        <v>0</v>
      </c>
      <c r="CL343" s="76">
        <v>5.4400000000000004E-2</v>
      </c>
      <c r="CM343" s="64">
        <f t="shared" si="238"/>
        <v>0</v>
      </c>
      <c r="CN343" s="76">
        <v>0</v>
      </c>
      <c r="CO343" s="76">
        <v>0</v>
      </c>
      <c r="CP343" s="76">
        <v>0</v>
      </c>
      <c r="CQ343" s="64">
        <f t="shared" si="239"/>
        <v>3.5953999999999997</v>
      </c>
      <c r="CR343" s="64">
        <f t="shared" si="240"/>
        <v>3.5953999999999997</v>
      </c>
      <c r="CS343" s="76">
        <v>3.5409999999999995</v>
      </c>
      <c r="CT343" s="76">
        <v>0</v>
      </c>
      <c r="CU343" s="76">
        <v>0</v>
      </c>
      <c r="CV343" s="76">
        <v>5.4400000000000004E-2</v>
      </c>
      <c r="CW343" s="64">
        <f t="shared" si="241"/>
        <v>0</v>
      </c>
      <c r="CX343" s="76">
        <v>0</v>
      </c>
      <c r="CY343" s="76">
        <v>0</v>
      </c>
      <c r="CZ343" s="76">
        <v>0</v>
      </c>
      <c r="DA343" s="64">
        <f t="shared" si="242"/>
        <v>3.6238999999999999</v>
      </c>
      <c r="DB343" s="64">
        <f t="shared" si="243"/>
        <v>3.6238999999999999</v>
      </c>
      <c r="DC343" s="76">
        <v>3.5579999999999998</v>
      </c>
      <c r="DD343" s="76">
        <v>0</v>
      </c>
      <c r="DE343" s="76">
        <v>0</v>
      </c>
      <c r="DF343" s="76">
        <v>6.59E-2</v>
      </c>
      <c r="DG343" s="82">
        <f t="shared" si="244"/>
        <v>0</v>
      </c>
      <c r="DH343" s="83">
        <v>0</v>
      </c>
      <c r="DI343" s="83">
        <v>0</v>
      </c>
      <c r="DJ343" s="83">
        <v>0</v>
      </c>
      <c r="DK343" s="67" t="e">
        <f>#REF!+#REF!+#REF!+#REF!</f>
        <v>#REF!</v>
      </c>
      <c r="DL343" s="67" t="e">
        <f>#REF!+#REF!+AK343+BX343</f>
        <v>#REF!</v>
      </c>
      <c r="DM343" s="67" t="e">
        <f>#REF!+#REF!+AL343+BY343</f>
        <v>#REF!</v>
      </c>
      <c r="DN343" s="67" t="e">
        <f>#REF!+#REF!+AM343+BZ343</f>
        <v>#REF!</v>
      </c>
      <c r="DO343" s="67" t="e">
        <f>#REF!+#REF!+AN343+CA343</f>
        <v>#REF!</v>
      </c>
      <c r="DP343" s="67" t="e">
        <f>#REF!+#REF!+AO343+CB343</f>
        <v>#REF!</v>
      </c>
      <c r="DQ343" s="67" t="e">
        <f>#REF!+#REF!+AP343+CC343</f>
        <v>#REF!</v>
      </c>
      <c r="DR343" s="67" t="e">
        <f>#REF!+#REF!+AQ343+CD343</f>
        <v>#REF!</v>
      </c>
      <c r="DS343" s="67" t="e">
        <f>#REF!+#REF!+AR343+CE343</f>
        <v>#REF!</v>
      </c>
      <c r="DT343" s="67" t="e">
        <f>#REF!+#REF!+AS343+CF343</f>
        <v>#REF!</v>
      </c>
      <c r="DU343" s="64" t="e">
        <f>DK343-#REF!</f>
        <v>#REF!</v>
      </c>
      <c r="DV34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3" s="64" t="e">
        <f t="shared" si="245"/>
        <v>#REF!</v>
      </c>
      <c r="DX343" s="64" t="e">
        <f>DN343-Таблица13[[#This Row],[ФОТ20]]</f>
        <v>#REF!</v>
      </c>
      <c r="DY343" s="64" t="e">
        <f>DO343-Таблица13[[#This Row],[ЕСН24]]</f>
        <v>#REF!</v>
      </c>
      <c r="DZ343" s="64" t="e">
        <f t="shared" si="246"/>
        <v>#REF!</v>
      </c>
      <c r="EA34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3" s="64" t="e">
        <f t="shared" si="247"/>
        <v>#REF!</v>
      </c>
      <c r="EC343" s="64" t="e">
        <f t="shared" si="248"/>
        <v>#REF!</v>
      </c>
      <c r="ED343" s="64" t="e">
        <f t="shared" si="249"/>
        <v>#REF!</v>
      </c>
    </row>
    <row r="344" spans="1:134" ht="45" hidden="1">
      <c r="A344" s="70" t="s">
        <v>226</v>
      </c>
      <c r="B344" s="70">
        <v>332</v>
      </c>
      <c r="C344" s="71" t="s">
        <v>227</v>
      </c>
      <c r="D344" s="72" t="s">
        <v>228</v>
      </c>
      <c r="E344" s="73">
        <v>1</v>
      </c>
      <c r="F344" s="74" t="s">
        <v>229</v>
      </c>
      <c r="G344" s="73" t="s">
        <v>247</v>
      </c>
      <c r="H344" s="73" t="s">
        <v>516</v>
      </c>
      <c r="I344" s="73" t="s">
        <v>232</v>
      </c>
      <c r="J344" s="14" t="s">
        <v>1327</v>
      </c>
      <c r="K344" s="75" t="s">
        <v>268</v>
      </c>
      <c r="L344" s="75" t="s">
        <v>290</v>
      </c>
      <c r="M344" s="75" t="s">
        <v>333</v>
      </c>
      <c r="N344" s="75" t="s">
        <v>1323</v>
      </c>
      <c r="O344" s="70"/>
      <c r="P344" s="76" t="s">
        <v>1328</v>
      </c>
      <c r="Q344" s="76" t="s">
        <v>1329</v>
      </c>
      <c r="R344" s="76" t="s">
        <v>1330</v>
      </c>
      <c r="S344" s="76" t="s">
        <v>796</v>
      </c>
      <c r="T344" s="77" t="s">
        <v>516</v>
      </c>
      <c r="U344" s="77" t="s">
        <v>797</v>
      </c>
      <c r="V344" s="76">
        <v>50.793500000000002</v>
      </c>
      <c r="W344" s="76">
        <v>15.5009</v>
      </c>
      <c r="X344" s="78">
        <v>0</v>
      </c>
      <c r="Y344" s="76">
        <v>0</v>
      </c>
      <c r="Z344" s="76">
        <v>0</v>
      </c>
      <c r="AA344" s="76">
        <v>0</v>
      </c>
      <c r="AB344" s="76">
        <v>181.8</v>
      </c>
      <c r="AC344" s="76">
        <v>15.5009</v>
      </c>
      <c r="AD344" s="76">
        <v>50.793500000000002</v>
      </c>
      <c r="AE344" s="79">
        <v>0</v>
      </c>
      <c r="AF344" s="79">
        <v>0</v>
      </c>
      <c r="AG344" s="76">
        <v>66.294300000000007</v>
      </c>
      <c r="AH344" s="74">
        <v>43101</v>
      </c>
      <c r="AI344" s="74">
        <v>43465</v>
      </c>
      <c r="AJ344" s="93"/>
      <c r="AK344" s="63">
        <f t="shared" si="209"/>
        <v>20.279700000000005</v>
      </c>
      <c r="AL344" s="63">
        <f t="shared" si="210"/>
        <v>12.693300000000001</v>
      </c>
      <c r="AM344" s="63">
        <f t="shared" si="211"/>
        <v>0</v>
      </c>
      <c r="AN344" s="63">
        <f t="shared" si="212"/>
        <v>0</v>
      </c>
      <c r="AO344" s="63">
        <f t="shared" si="213"/>
        <v>7.6091999999999995</v>
      </c>
      <c r="AP344" s="63">
        <f t="shared" si="214"/>
        <v>0</v>
      </c>
      <c r="AQ344" s="63">
        <f t="shared" si="215"/>
        <v>0</v>
      </c>
      <c r="AR344" s="63">
        <f t="shared" si="216"/>
        <v>0</v>
      </c>
      <c r="AS344" s="63">
        <f t="shared" si="217"/>
        <v>0</v>
      </c>
      <c r="AT344" s="64">
        <f t="shared" si="218"/>
        <v>8.7251000000000012</v>
      </c>
      <c r="AU344" s="64">
        <f t="shared" si="219"/>
        <v>8.7251000000000012</v>
      </c>
      <c r="AV344" s="76">
        <v>4.2311000000000005</v>
      </c>
      <c r="AW344" s="76">
        <v>0</v>
      </c>
      <c r="AX344" s="76">
        <v>0</v>
      </c>
      <c r="AY344" s="76">
        <v>4.4939999999999998</v>
      </c>
      <c r="AZ344" s="64">
        <f t="shared" si="220"/>
        <v>0</v>
      </c>
      <c r="BA344" s="76">
        <v>0</v>
      </c>
      <c r="BB344" s="76">
        <v>0</v>
      </c>
      <c r="BC344" s="76">
        <v>0</v>
      </c>
      <c r="BD344" s="64">
        <f t="shared" si="221"/>
        <v>4.2311000000000005</v>
      </c>
      <c r="BE344" s="64">
        <f t="shared" si="222"/>
        <v>4.2311000000000005</v>
      </c>
      <c r="BF344" s="76">
        <v>4.2311000000000005</v>
      </c>
      <c r="BG344" s="76">
        <v>0</v>
      </c>
      <c r="BH344" s="76">
        <v>0</v>
      </c>
      <c r="BI344" s="76">
        <v>2.2800000000000001E-2</v>
      </c>
      <c r="BJ344" s="64">
        <f t="shared" si="223"/>
        <v>0</v>
      </c>
      <c r="BK344" s="76">
        <v>0</v>
      </c>
      <c r="BL344" s="76">
        <v>0</v>
      </c>
      <c r="BM344" s="76">
        <v>0</v>
      </c>
      <c r="BN344" s="76">
        <f t="shared" si="224"/>
        <v>7.323500000000001</v>
      </c>
      <c r="BO344" s="76">
        <f t="shared" si="225"/>
        <v>7.323500000000001</v>
      </c>
      <c r="BP344" s="76">
        <v>4.2311000000000005</v>
      </c>
      <c r="BQ344" s="76">
        <v>0</v>
      </c>
      <c r="BR344" s="76">
        <v>0</v>
      </c>
      <c r="BS344" s="76">
        <v>3.0924</v>
      </c>
      <c r="BT344" s="64">
        <f t="shared" si="226"/>
        <v>0</v>
      </c>
      <c r="BU344" s="76">
        <v>0</v>
      </c>
      <c r="BV344" s="76">
        <v>0</v>
      </c>
      <c r="BW344" s="76">
        <v>0</v>
      </c>
      <c r="BX344" s="76">
        <f t="shared" si="227"/>
        <v>12.793400000000002</v>
      </c>
      <c r="BY344" s="76">
        <f t="shared" si="228"/>
        <v>12.7136</v>
      </c>
      <c r="BZ344" s="76">
        <f t="shared" si="229"/>
        <v>0</v>
      </c>
      <c r="CA344" s="76">
        <f t="shared" si="230"/>
        <v>0</v>
      </c>
      <c r="CB344" s="76">
        <f t="shared" si="231"/>
        <v>7.980000000000001E-2</v>
      </c>
      <c r="CC344" s="76">
        <f t="shared" si="232"/>
        <v>0</v>
      </c>
      <c r="CD344" s="76">
        <f t="shared" si="233"/>
        <v>0</v>
      </c>
      <c r="CE344" s="76">
        <f t="shared" si="234"/>
        <v>0</v>
      </c>
      <c r="CF344" s="76">
        <f t="shared" si="235"/>
        <v>0</v>
      </c>
      <c r="CG344" s="76">
        <f t="shared" si="236"/>
        <v>4.2539000000000007</v>
      </c>
      <c r="CH344" s="76">
        <f t="shared" si="237"/>
        <v>4.2539000000000007</v>
      </c>
      <c r="CI344" s="76">
        <v>4.2311000000000005</v>
      </c>
      <c r="CJ344" s="76">
        <v>0</v>
      </c>
      <c r="CK344" s="76">
        <v>0</v>
      </c>
      <c r="CL344" s="76">
        <v>2.2800000000000001E-2</v>
      </c>
      <c r="CM344" s="64">
        <f t="shared" si="238"/>
        <v>0</v>
      </c>
      <c r="CN344" s="76">
        <v>0</v>
      </c>
      <c r="CO344" s="76">
        <v>0</v>
      </c>
      <c r="CP344" s="76">
        <v>0</v>
      </c>
      <c r="CQ344" s="64">
        <f t="shared" si="239"/>
        <v>4.2539000000000007</v>
      </c>
      <c r="CR344" s="64">
        <f t="shared" si="240"/>
        <v>4.2539000000000007</v>
      </c>
      <c r="CS344" s="76">
        <v>4.2311000000000005</v>
      </c>
      <c r="CT344" s="76">
        <v>0</v>
      </c>
      <c r="CU344" s="76">
        <v>0</v>
      </c>
      <c r="CV344" s="76">
        <v>2.2800000000000001E-2</v>
      </c>
      <c r="CW344" s="64">
        <f t="shared" si="241"/>
        <v>0</v>
      </c>
      <c r="CX344" s="76">
        <v>0</v>
      </c>
      <c r="CY344" s="76">
        <v>0</v>
      </c>
      <c r="CZ344" s="76">
        <v>0</v>
      </c>
      <c r="DA344" s="64">
        <f t="shared" si="242"/>
        <v>4.2855999999999996</v>
      </c>
      <c r="DB344" s="64">
        <f t="shared" si="243"/>
        <v>4.2855999999999996</v>
      </c>
      <c r="DC344" s="76">
        <v>4.2513999999999994</v>
      </c>
      <c r="DD344" s="76">
        <v>0</v>
      </c>
      <c r="DE344" s="76">
        <v>0</v>
      </c>
      <c r="DF344" s="76">
        <v>3.4200000000000001E-2</v>
      </c>
      <c r="DG344" s="82">
        <f t="shared" si="244"/>
        <v>0</v>
      </c>
      <c r="DH344" s="83">
        <v>0</v>
      </c>
      <c r="DI344" s="83">
        <v>0</v>
      </c>
      <c r="DJ344" s="83">
        <v>0</v>
      </c>
      <c r="DK344" s="67" t="e">
        <f>#REF!+#REF!+#REF!+#REF!</f>
        <v>#REF!</v>
      </c>
      <c r="DL344" s="67" t="e">
        <f>#REF!+#REF!+AK344+BX344</f>
        <v>#REF!</v>
      </c>
      <c r="DM344" s="67" t="e">
        <f>#REF!+#REF!+AL344+BY344</f>
        <v>#REF!</v>
      </c>
      <c r="DN344" s="67" t="e">
        <f>#REF!+#REF!+AM344+BZ344</f>
        <v>#REF!</v>
      </c>
      <c r="DO344" s="67" t="e">
        <f>#REF!+#REF!+AN344+CA344</f>
        <v>#REF!</v>
      </c>
      <c r="DP344" s="67" t="e">
        <f>#REF!+#REF!+AO344+CB344</f>
        <v>#REF!</v>
      </c>
      <c r="DQ344" s="67" t="e">
        <f>#REF!+#REF!+AP344+CC344</f>
        <v>#REF!</v>
      </c>
      <c r="DR344" s="67" t="e">
        <f>#REF!+#REF!+AQ344+CD344</f>
        <v>#REF!</v>
      </c>
      <c r="DS344" s="67" t="e">
        <f>#REF!+#REF!+AR344+CE344</f>
        <v>#REF!</v>
      </c>
      <c r="DT344" s="67" t="e">
        <f>#REF!+#REF!+AS344+CF344</f>
        <v>#REF!</v>
      </c>
      <c r="DU344" s="64" t="e">
        <f>DK344-#REF!</f>
        <v>#REF!</v>
      </c>
      <c r="DV34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4" s="64" t="e">
        <f t="shared" si="245"/>
        <v>#REF!</v>
      </c>
      <c r="DX344" s="64" t="e">
        <f>DN344-Таблица13[[#This Row],[ФОТ20]]</f>
        <v>#REF!</v>
      </c>
      <c r="DY344" s="64" t="e">
        <f>DO344-Таблица13[[#This Row],[ЕСН24]]</f>
        <v>#REF!</v>
      </c>
      <c r="DZ344" s="64" t="e">
        <f t="shared" si="246"/>
        <v>#REF!</v>
      </c>
      <c r="EA34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4" s="64" t="e">
        <f t="shared" si="247"/>
        <v>#REF!</v>
      </c>
      <c r="EC344" s="64" t="e">
        <f t="shared" si="248"/>
        <v>#REF!</v>
      </c>
      <c r="ED344" s="64" t="e">
        <f t="shared" si="249"/>
        <v>#REF!</v>
      </c>
    </row>
    <row r="345" spans="1:134" ht="45" hidden="1">
      <c r="A345" s="70" t="s">
        <v>226</v>
      </c>
      <c r="B345" s="70">
        <v>333</v>
      </c>
      <c r="C345" s="71" t="s">
        <v>227</v>
      </c>
      <c r="D345" s="72" t="s">
        <v>228</v>
      </c>
      <c r="E345" s="73">
        <v>1</v>
      </c>
      <c r="F345" s="74" t="s">
        <v>229</v>
      </c>
      <c r="G345" s="73" t="s">
        <v>247</v>
      </c>
      <c r="H345" s="73" t="s">
        <v>516</v>
      </c>
      <c r="I345" s="73" t="s">
        <v>232</v>
      </c>
      <c r="J345" s="14" t="s">
        <v>1331</v>
      </c>
      <c r="K345" s="75" t="s">
        <v>268</v>
      </c>
      <c r="L345" s="75" t="s">
        <v>290</v>
      </c>
      <c r="M345" s="75" t="s">
        <v>333</v>
      </c>
      <c r="N345" s="75" t="s">
        <v>1323</v>
      </c>
      <c r="O345" s="70"/>
      <c r="P345" s="76" t="s">
        <v>1332</v>
      </c>
      <c r="Q345" s="76" t="s">
        <v>1333</v>
      </c>
      <c r="R345" s="76" t="s">
        <v>1334</v>
      </c>
      <c r="S345" s="76" t="s">
        <v>796</v>
      </c>
      <c r="T345" s="77" t="s">
        <v>516</v>
      </c>
      <c r="U345" s="77" t="s">
        <v>797</v>
      </c>
      <c r="V345" s="76">
        <v>24.290399999999998</v>
      </c>
      <c r="W345" s="76">
        <v>6.4436999999999998</v>
      </c>
      <c r="X345" s="78">
        <v>0</v>
      </c>
      <c r="Y345" s="76">
        <v>0</v>
      </c>
      <c r="Z345" s="76">
        <v>0</v>
      </c>
      <c r="AA345" s="76">
        <v>0</v>
      </c>
      <c r="AB345" s="76">
        <v>86.9</v>
      </c>
      <c r="AC345" s="76">
        <v>6.4436999999999998</v>
      </c>
      <c r="AD345" s="76">
        <v>24.290399999999998</v>
      </c>
      <c r="AE345" s="79">
        <v>0</v>
      </c>
      <c r="AF345" s="79">
        <v>0</v>
      </c>
      <c r="AG345" s="76">
        <v>30.734099999999998</v>
      </c>
      <c r="AH345" s="74">
        <v>43101</v>
      </c>
      <c r="AI345" s="74">
        <v>43465</v>
      </c>
      <c r="AJ345" s="93"/>
      <c r="AK345" s="63">
        <f t="shared" si="209"/>
        <v>6.2695000000000007</v>
      </c>
      <c r="AL345" s="63">
        <f t="shared" si="210"/>
        <v>6.0701999999999998</v>
      </c>
      <c r="AM345" s="63">
        <f t="shared" si="211"/>
        <v>0</v>
      </c>
      <c r="AN345" s="63">
        <f t="shared" si="212"/>
        <v>0</v>
      </c>
      <c r="AO345" s="63">
        <f t="shared" si="213"/>
        <v>0.25370000000000004</v>
      </c>
      <c r="AP345" s="63">
        <f t="shared" si="214"/>
        <v>0</v>
      </c>
      <c r="AQ345" s="63">
        <f t="shared" si="215"/>
        <v>0</v>
      </c>
      <c r="AR345" s="63">
        <f t="shared" si="216"/>
        <v>0</v>
      </c>
      <c r="AS345" s="63">
        <f t="shared" si="217"/>
        <v>0</v>
      </c>
      <c r="AT345" s="64">
        <f t="shared" si="218"/>
        <v>2.0777999999999999</v>
      </c>
      <c r="AU345" s="64">
        <f t="shared" si="219"/>
        <v>2.0777999999999999</v>
      </c>
      <c r="AV345" s="76">
        <v>2.0234000000000001</v>
      </c>
      <c r="AW345" s="76">
        <v>0</v>
      </c>
      <c r="AX345" s="76">
        <v>0</v>
      </c>
      <c r="AY345" s="76">
        <v>5.4400000000000004E-2</v>
      </c>
      <c r="AZ345" s="64">
        <f t="shared" si="220"/>
        <v>0</v>
      </c>
      <c r="BA345" s="76">
        <v>0</v>
      </c>
      <c r="BB345" s="76">
        <v>0</v>
      </c>
      <c r="BC345" s="76">
        <v>0</v>
      </c>
      <c r="BD345" s="64">
        <f t="shared" si="221"/>
        <v>2.0234000000000001</v>
      </c>
      <c r="BE345" s="64">
        <f t="shared" si="222"/>
        <v>2.0234000000000001</v>
      </c>
      <c r="BF345" s="76">
        <v>2.0234000000000001</v>
      </c>
      <c r="BG345" s="76">
        <v>0</v>
      </c>
      <c r="BH345" s="76">
        <v>0</v>
      </c>
      <c r="BI345" s="76">
        <v>5.4400000000000004E-2</v>
      </c>
      <c r="BJ345" s="64">
        <f t="shared" si="223"/>
        <v>0</v>
      </c>
      <c r="BK345" s="76">
        <v>0</v>
      </c>
      <c r="BL345" s="76">
        <v>0</v>
      </c>
      <c r="BM345" s="76">
        <v>0</v>
      </c>
      <c r="BN345" s="76">
        <f t="shared" si="224"/>
        <v>2.1682999999999999</v>
      </c>
      <c r="BO345" s="76">
        <f t="shared" si="225"/>
        <v>2.1682999999999999</v>
      </c>
      <c r="BP345" s="76">
        <v>2.0234000000000001</v>
      </c>
      <c r="BQ345" s="76">
        <v>0</v>
      </c>
      <c r="BR345" s="76">
        <v>0</v>
      </c>
      <c r="BS345" s="76">
        <v>0.1449</v>
      </c>
      <c r="BT345" s="64">
        <f t="shared" si="226"/>
        <v>0</v>
      </c>
      <c r="BU345" s="76">
        <v>0</v>
      </c>
      <c r="BV345" s="76">
        <v>0</v>
      </c>
      <c r="BW345" s="76">
        <v>0</v>
      </c>
      <c r="BX345" s="76">
        <f t="shared" si="227"/>
        <v>6.2985000000000007</v>
      </c>
      <c r="BY345" s="76">
        <f t="shared" si="228"/>
        <v>6.0799000000000003</v>
      </c>
      <c r="BZ345" s="76">
        <f t="shared" si="229"/>
        <v>0</v>
      </c>
      <c r="CA345" s="76">
        <f t="shared" si="230"/>
        <v>0</v>
      </c>
      <c r="CB345" s="76">
        <f t="shared" si="231"/>
        <v>0.21860000000000002</v>
      </c>
      <c r="CC345" s="76">
        <f t="shared" si="232"/>
        <v>0</v>
      </c>
      <c r="CD345" s="76">
        <f t="shared" si="233"/>
        <v>0</v>
      </c>
      <c r="CE345" s="76">
        <f t="shared" si="234"/>
        <v>0</v>
      </c>
      <c r="CF345" s="76">
        <f t="shared" si="235"/>
        <v>0</v>
      </c>
      <c r="CG345" s="76">
        <f t="shared" si="236"/>
        <v>2.1217000000000001</v>
      </c>
      <c r="CH345" s="76">
        <f t="shared" si="237"/>
        <v>2.1217000000000001</v>
      </c>
      <c r="CI345" s="76">
        <v>2.0234000000000001</v>
      </c>
      <c r="CJ345" s="76">
        <v>0</v>
      </c>
      <c r="CK345" s="76">
        <v>0</v>
      </c>
      <c r="CL345" s="76">
        <v>9.8299999999999998E-2</v>
      </c>
      <c r="CM345" s="64">
        <f t="shared" si="238"/>
        <v>0</v>
      </c>
      <c r="CN345" s="76">
        <v>0</v>
      </c>
      <c r="CO345" s="76">
        <v>0</v>
      </c>
      <c r="CP345" s="76">
        <v>0</v>
      </c>
      <c r="CQ345" s="64">
        <f t="shared" si="239"/>
        <v>2.0777999999999999</v>
      </c>
      <c r="CR345" s="64">
        <f t="shared" si="240"/>
        <v>2.0777999999999999</v>
      </c>
      <c r="CS345" s="76">
        <v>2.0234000000000001</v>
      </c>
      <c r="CT345" s="76">
        <v>0</v>
      </c>
      <c r="CU345" s="76">
        <v>0</v>
      </c>
      <c r="CV345" s="76">
        <v>5.4400000000000004E-2</v>
      </c>
      <c r="CW345" s="64">
        <f t="shared" si="241"/>
        <v>0</v>
      </c>
      <c r="CX345" s="76">
        <v>0</v>
      </c>
      <c r="CY345" s="76">
        <v>0</v>
      </c>
      <c r="CZ345" s="76">
        <v>0</v>
      </c>
      <c r="DA345" s="64">
        <f t="shared" si="242"/>
        <v>2.0990000000000002</v>
      </c>
      <c r="DB345" s="64">
        <f t="shared" si="243"/>
        <v>2.0990000000000002</v>
      </c>
      <c r="DC345" s="76">
        <v>2.0331000000000001</v>
      </c>
      <c r="DD345" s="76">
        <v>0</v>
      </c>
      <c r="DE345" s="76">
        <v>0</v>
      </c>
      <c r="DF345" s="76">
        <v>6.59E-2</v>
      </c>
      <c r="DG345" s="82">
        <f t="shared" si="244"/>
        <v>0</v>
      </c>
      <c r="DH345" s="83">
        <v>0</v>
      </c>
      <c r="DI345" s="83">
        <v>0</v>
      </c>
      <c r="DJ345" s="83">
        <v>0</v>
      </c>
      <c r="DK345" s="67" t="e">
        <f>#REF!+#REF!+#REF!+#REF!</f>
        <v>#REF!</v>
      </c>
      <c r="DL345" s="67" t="e">
        <f>#REF!+#REF!+AK345+BX345</f>
        <v>#REF!</v>
      </c>
      <c r="DM345" s="67" t="e">
        <f>#REF!+#REF!+AL345+BY345</f>
        <v>#REF!</v>
      </c>
      <c r="DN345" s="67" t="e">
        <f>#REF!+#REF!+AM345+BZ345</f>
        <v>#REF!</v>
      </c>
      <c r="DO345" s="67" t="e">
        <f>#REF!+#REF!+AN345+CA345</f>
        <v>#REF!</v>
      </c>
      <c r="DP345" s="67" t="e">
        <f>#REF!+#REF!+AO345+CB345</f>
        <v>#REF!</v>
      </c>
      <c r="DQ345" s="67" t="e">
        <f>#REF!+#REF!+AP345+CC345</f>
        <v>#REF!</v>
      </c>
      <c r="DR345" s="67" t="e">
        <f>#REF!+#REF!+AQ345+CD345</f>
        <v>#REF!</v>
      </c>
      <c r="DS345" s="67" t="e">
        <f>#REF!+#REF!+AR345+CE345</f>
        <v>#REF!</v>
      </c>
      <c r="DT345" s="67" t="e">
        <f>#REF!+#REF!+AS345+CF345</f>
        <v>#REF!</v>
      </c>
      <c r="DU345" s="64" t="e">
        <f>DK345-#REF!</f>
        <v>#REF!</v>
      </c>
      <c r="DV34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5" s="64" t="e">
        <f t="shared" si="245"/>
        <v>#REF!</v>
      </c>
      <c r="DX345" s="64" t="e">
        <f>DN345-Таблица13[[#This Row],[ФОТ20]]</f>
        <v>#REF!</v>
      </c>
      <c r="DY345" s="64" t="e">
        <f>DO345-Таблица13[[#This Row],[ЕСН24]]</f>
        <v>#REF!</v>
      </c>
      <c r="DZ345" s="64" t="e">
        <f t="shared" si="246"/>
        <v>#REF!</v>
      </c>
      <c r="EA34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5" s="64" t="e">
        <f t="shared" si="247"/>
        <v>#REF!</v>
      </c>
      <c r="EC345" s="64" t="e">
        <f t="shared" si="248"/>
        <v>#REF!</v>
      </c>
      <c r="ED345" s="64" t="e">
        <f t="shared" si="249"/>
        <v>#REF!</v>
      </c>
    </row>
    <row r="346" spans="1:134" ht="45" hidden="1">
      <c r="A346" s="70" t="s">
        <v>226</v>
      </c>
      <c r="B346" s="70">
        <v>334</v>
      </c>
      <c r="C346" s="71" t="s">
        <v>227</v>
      </c>
      <c r="D346" s="72" t="s">
        <v>228</v>
      </c>
      <c r="E346" s="73">
        <v>1</v>
      </c>
      <c r="F346" s="74" t="s">
        <v>229</v>
      </c>
      <c r="G346" s="73" t="s">
        <v>247</v>
      </c>
      <c r="H346" s="73" t="s">
        <v>516</v>
      </c>
      <c r="I346" s="73" t="s">
        <v>232</v>
      </c>
      <c r="J346" s="14" t="s">
        <v>1335</v>
      </c>
      <c r="K346" s="75" t="s">
        <v>268</v>
      </c>
      <c r="L346" s="75" t="s">
        <v>290</v>
      </c>
      <c r="M346" s="75" t="s">
        <v>333</v>
      </c>
      <c r="N346" s="75" t="s">
        <v>1323</v>
      </c>
      <c r="O346" s="70"/>
      <c r="P346" s="76" t="s">
        <v>1336</v>
      </c>
      <c r="Q346" s="76" t="s">
        <v>1337</v>
      </c>
      <c r="R346" s="76" t="s">
        <v>1338</v>
      </c>
      <c r="S346" s="76" t="s">
        <v>796</v>
      </c>
      <c r="T346" s="77" t="s">
        <v>516</v>
      </c>
      <c r="U346" s="77" t="s">
        <v>797</v>
      </c>
      <c r="V346" s="76">
        <v>47.478000000000002</v>
      </c>
      <c r="W346" s="76">
        <v>4.9696999999999996</v>
      </c>
      <c r="X346" s="78">
        <v>0</v>
      </c>
      <c r="Y346" s="76">
        <v>0</v>
      </c>
      <c r="Z346" s="76">
        <v>0</v>
      </c>
      <c r="AA346" s="76">
        <v>0</v>
      </c>
      <c r="AB346" s="76">
        <v>170</v>
      </c>
      <c r="AC346" s="76">
        <v>4.9696999999999996</v>
      </c>
      <c r="AD346" s="76">
        <v>47.478000000000002</v>
      </c>
      <c r="AE346" s="79">
        <v>0</v>
      </c>
      <c r="AF346" s="79">
        <v>0</v>
      </c>
      <c r="AG346" s="76">
        <v>52.447800000000001</v>
      </c>
      <c r="AH346" s="74">
        <v>43101</v>
      </c>
      <c r="AI346" s="74">
        <v>43465</v>
      </c>
      <c r="AJ346" s="93"/>
      <c r="AK346" s="63">
        <f t="shared" si="209"/>
        <v>12.468</v>
      </c>
      <c r="AL346" s="63">
        <f t="shared" si="210"/>
        <v>11.864699999999999</v>
      </c>
      <c r="AM346" s="63">
        <f t="shared" si="211"/>
        <v>0</v>
      </c>
      <c r="AN346" s="63">
        <f t="shared" si="212"/>
        <v>0</v>
      </c>
      <c r="AO346" s="63">
        <f t="shared" si="213"/>
        <v>0.62609999999999999</v>
      </c>
      <c r="AP346" s="63">
        <f t="shared" si="214"/>
        <v>0</v>
      </c>
      <c r="AQ346" s="63">
        <f t="shared" si="215"/>
        <v>0</v>
      </c>
      <c r="AR346" s="63">
        <f t="shared" si="216"/>
        <v>0</v>
      </c>
      <c r="AS346" s="63">
        <f t="shared" si="217"/>
        <v>0</v>
      </c>
      <c r="AT346" s="64">
        <f t="shared" si="218"/>
        <v>4.4448999999999996</v>
      </c>
      <c r="AU346" s="64">
        <f t="shared" si="219"/>
        <v>4.4448999999999996</v>
      </c>
      <c r="AV346" s="76">
        <v>3.9548999999999999</v>
      </c>
      <c r="AW346" s="76">
        <v>0</v>
      </c>
      <c r="AX346" s="76">
        <v>0</v>
      </c>
      <c r="AY346" s="76">
        <v>0.49</v>
      </c>
      <c r="AZ346" s="64">
        <f t="shared" si="220"/>
        <v>0</v>
      </c>
      <c r="BA346" s="76">
        <v>0</v>
      </c>
      <c r="BB346" s="76">
        <v>0</v>
      </c>
      <c r="BC346" s="76">
        <v>0</v>
      </c>
      <c r="BD346" s="64">
        <f t="shared" si="221"/>
        <v>3.9548999999999999</v>
      </c>
      <c r="BE346" s="64">
        <f t="shared" si="222"/>
        <v>3.9548999999999999</v>
      </c>
      <c r="BF346" s="76">
        <v>3.9548999999999999</v>
      </c>
      <c r="BG346" s="76">
        <v>0</v>
      </c>
      <c r="BH346" s="76">
        <v>0</v>
      </c>
      <c r="BI346" s="76">
        <v>2.2800000000000001E-2</v>
      </c>
      <c r="BJ346" s="64">
        <f t="shared" si="223"/>
        <v>0</v>
      </c>
      <c r="BK346" s="76">
        <v>0</v>
      </c>
      <c r="BL346" s="76">
        <v>0</v>
      </c>
      <c r="BM346" s="76">
        <v>0</v>
      </c>
      <c r="BN346" s="76">
        <f t="shared" si="224"/>
        <v>4.0682</v>
      </c>
      <c r="BO346" s="76">
        <f t="shared" si="225"/>
        <v>4.0682</v>
      </c>
      <c r="BP346" s="76">
        <v>3.9548999999999999</v>
      </c>
      <c r="BQ346" s="76">
        <v>0</v>
      </c>
      <c r="BR346" s="76">
        <v>0</v>
      </c>
      <c r="BS346" s="76">
        <v>0.1133</v>
      </c>
      <c r="BT346" s="64">
        <f t="shared" si="226"/>
        <v>0</v>
      </c>
      <c r="BU346" s="76">
        <v>0</v>
      </c>
      <c r="BV346" s="76">
        <v>0</v>
      </c>
      <c r="BW346" s="76">
        <v>0</v>
      </c>
      <c r="BX346" s="76">
        <f t="shared" si="227"/>
        <v>12.064399999999999</v>
      </c>
      <c r="BY346" s="76">
        <f t="shared" si="228"/>
        <v>11.883700000000001</v>
      </c>
      <c r="BZ346" s="76">
        <f t="shared" si="229"/>
        <v>0</v>
      </c>
      <c r="CA346" s="76">
        <f t="shared" si="230"/>
        <v>0</v>
      </c>
      <c r="CB346" s="76">
        <f t="shared" si="231"/>
        <v>0.18070000000000003</v>
      </c>
      <c r="CC346" s="76">
        <f t="shared" si="232"/>
        <v>0</v>
      </c>
      <c r="CD346" s="76">
        <f t="shared" si="233"/>
        <v>0</v>
      </c>
      <c r="CE346" s="76">
        <f t="shared" si="234"/>
        <v>0</v>
      </c>
      <c r="CF346" s="76">
        <f t="shared" si="235"/>
        <v>0</v>
      </c>
      <c r="CG346" s="76">
        <f t="shared" si="236"/>
        <v>4.0216000000000003</v>
      </c>
      <c r="CH346" s="76">
        <f t="shared" si="237"/>
        <v>4.0216000000000003</v>
      </c>
      <c r="CI346" s="76">
        <v>3.9548999999999999</v>
      </c>
      <c r="CJ346" s="76">
        <v>0</v>
      </c>
      <c r="CK346" s="76">
        <v>0</v>
      </c>
      <c r="CL346" s="76">
        <v>6.6700000000000009E-2</v>
      </c>
      <c r="CM346" s="64">
        <f t="shared" si="238"/>
        <v>0</v>
      </c>
      <c r="CN346" s="76">
        <v>0</v>
      </c>
      <c r="CO346" s="76">
        <v>0</v>
      </c>
      <c r="CP346" s="76">
        <v>0</v>
      </c>
      <c r="CQ346" s="64">
        <f t="shared" si="239"/>
        <v>3.9777</v>
      </c>
      <c r="CR346" s="64">
        <f t="shared" si="240"/>
        <v>3.9777</v>
      </c>
      <c r="CS346" s="76">
        <v>3.9548999999999999</v>
      </c>
      <c r="CT346" s="76">
        <v>0</v>
      </c>
      <c r="CU346" s="76">
        <v>0</v>
      </c>
      <c r="CV346" s="76">
        <v>2.2800000000000001E-2</v>
      </c>
      <c r="CW346" s="64">
        <f t="shared" si="241"/>
        <v>0</v>
      </c>
      <c r="CX346" s="76">
        <v>0</v>
      </c>
      <c r="CY346" s="76">
        <v>0</v>
      </c>
      <c r="CZ346" s="76">
        <v>0</v>
      </c>
      <c r="DA346" s="64">
        <f t="shared" si="242"/>
        <v>4.0651000000000002</v>
      </c>
      <c r="DB346" s="64">
        <f t="shared" si="243"/>
        <v>4.0651000000000002</v>
      </c>
      <c r="DC346" s="76">
        <v>3.9739000000000004</v>
      </c>
      <c r="DD346" s="76">
        <v>0</v>
      </c>
      <c r="DE346" s="76">
        <v>0</v>
      </c>
      <c r="DF346" s="76">
        <v>9.1200000000000003E-2</v>
      </c>
      <c r="DG346" s="82">
        <f t="shared" si="244"/>
        <v>0</v>
      </c>
      <c r="DH346" s="83">
        <v>0</v>
      </c>
      <c r="DI346" s="83">
        <v>0</v>
      </c>
      <c r="DJ346" s="83">
        <v>0</v>
      </c>
      <c r="DK346" s="67" t="e">
        <f>#REF!+#REF!+#REF!+#REF!</f>
        <v>#REF!</v>
      </c>
      <c r="DL346" s="67" t="e">
        <f>#REF!+#REF!+AK346+BX346</f>
        <v>#REF!</v>
      </c>
      <c r="DM346" s="67" t="e">
        <f>#REF!+#REF!+AL346+BY346</f>
        <v>#REF!</v>
      </c>
      <c r="DN346" s="67" t="e">
        <f>#REF!+#REF!+AM346+BZ346</f>
        <v>#REF!</v>
      </c>
      <c r="DO346" s="67" t="e">
        <f>#REF!+#REF!+AN346+CA346</f>
        <v>#REF!</v>
      </c>
      <c r="DP346" s="67" t="e">
        <f>#REF!+#REF!+AO346+CB346</f>
        <v>#REF!</v>
      </c>
      <c r="DQ346" s="67" t="e">
        <f>#REF!+#REF!+AP346+CC346</f>
        <v>#REF!</v>
      </c>
      <c r="DR346" s="67" t="e">
        <f>#REF!+#REF!+AQ346+CD346</f>
        <v>#REF!</v>
      </c>
      <c r="DS346" s="67" t="e">
        <f>#REF!+#REF!+AR346+CE346</f>
        <v>#REF!</v>
      </c>
      <c r="DT346" s="67" t="e">
        <f>#REF!+#REF!+AS346+CF346</f>
        <v>#REF!</v>
      </c>
      <c r="DU346" s="64" t="e">
        <f>DK346-#REF!</f>
        <v>#REF!</v>
      </c>
      <c r="DV34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6" s="64" t="e">
        <f t="shared" si="245"/>
        <v>#REF!</v>
      </c>
      <c r="DX346" s="64" t="e">
        <f>DN346-Таблица13[[#This Row],[ФОТ20]]</f>
        <v>#REF!</v>
      </c>
      <c r="DY346" s="64" t="e">
        <f>DO346-Таблица13[[#This Row],[ЕСН24]]</f>
        <v>#REF!</v>
      </c>
      <c r="DZ346" s="64" t="e">
        <f t="shared" si="246"/>
        <v>#REF!</v>
      </c>
      <c r="EA34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6" s="64" t="e">
        <f t="shared" si="247"/>
        <v>#REF!</v>
      </c>
      <c r="EC346" s="64" t="e">
        <f t="shared" si="248"/>
        <v>#REF!</v>
      </c>
      <c r="ED346" s="64" t="e">
        <f t="shared" si="249"/>
        <v>#REF!</v>
      </c>
    </row>
    <row r="347" spans="1:134" ht="45" hidden="1">
      <c r="A347" s="70" t="s">
        <v>226</v>
      </c>
      <c r="B347" s="70">
        <v>335</v>
      </c>
      <c r="C347" s="71" t="s">
        <v>227</v>
      </c>
      <c r="D347" s="72" t="s">
        <v>228</v>
      </c>
      <c r="E347" s="73">
        <v>1</v>
      </c>
      <c r="F347" s="74" t="s">
        <v>229</v>
      </c>
      <c r="G347" s="73" t="s">
        <v>247</v>
      </c>
      <c r="H347" s="73" t="s">
        <v>516</v>
      </c>
      <c r="I347" s="73" t="s">
        <v>232</v>
      </c>
      <c r="J347" s="14" t="s">
        <v>1339</v>
      </c>
      <c r="K347" s="75" t="s">
        <v>268</v>
      </c>
      <c r="L347" s="75" t="s">
        <v>290</v>
      </c>
      <c r="M347" s="75" t="s">
        <v>333</v>
      </c>
      <c r="N347" s="75" t="s">
        <v>1340</v>
      </c>
      <c r="O347" s="70"/>
      <c r="P347" s="76" t="s">
        <v>1341</v>
      </c>
      <c r="Q347" s="76" t="s">
        <v>1342</v>
      </c>
      <c r="R347" s="76" t="s">
        <v>1343</v>
      </c>
      <c r="S347" s="76" t="s">
        <v>796</v>
      </c>
      <c r="T347" s="77" t="s">
        <v>516</v>
      </c>
      <c r="U347" s="77" t="s">
        <v>797</v>
      </c>
      <c r="V347" s="76">
        <v>22.083200000000001</v>
      </c>
      <c r="W347" s="76">
        <v>20.341699999999999</v>
      </c>
      <c r="X347" s="78">
        <v>0</v>
      </c>
      <c r="Y347" s="76">
        <v>0</v>
      </c>
      <c r="Z347" s="76">
        <v>0</v>
      </c>
      <c r="AA347" s="76">
        <v>0</v>
      </c>
      <c r="AB347" s="76">
        <v>79</v>
      </c>
      <c r="AC347" s="76">
        <v>20.341699999999999</v>
      </c>
      <c r="AD347" s="76">
        <v>22.083200000000001</v>
      </c>
      <c r="AE347" s="79">
        <v>0</v>
      </c>
      <c r="AF347" s="79">
        <v>0</v>
      </c>
      <c r="AG347" s="76">
        <v>42.424799999999998</v>
      </c>
      <c r="AH347" s="74">
        <v>43101</v>
      </c>
      <c r="AI347" s="74">
        <v>43465</v>
      </c>
      <c r="AJ347" s="93"/>
      <c r="AK347" s="63">
        <f t="shared" si="209"/>
        <v>8.5271000000000008</v>
      </c>
      <c r="AL347" s="63">
        <f t="shared" si="210"/>
        <v>5.5184999999999995</v>
      </c>
      <c r="AM347" s="63">
        <f t="shared" si="211"/>
        <v>0</v>
      </c>
      <c r="AN347" s="63">
        <f t="shared" si="212"/>
        <v>0</v>
      </c>
      <c r="AO347" s="63">
        <f t="shared" si="213"/>
        <v>4.5129000000000001</v>
      </c>
      <c r="AP347" s="63">
        <f t="shared" si="214"/>
        <v>0</v>
      </c>
      <c r="AQ347" s="63">
        <f t="shared" si="215"/>
        <v>0</v>
      </c>
      <c r="AR347" s="63">
        <f t="shared" si="216"/>
        <v>0</v>
      </c>
      <c r="AS347" s="63">
        <f t="shared" si="217"/>
        <v>0</v>
      </c>
      <c r="AT347" s="64">
        <f t="shared" si="218"/>
        <v>3.3437999999999999</v>
      </c>
      <c r="AU347" s="64">
        <f t="shared" si="219"/>
        <v>3.3437999999999999</v>
      </c>
      <c r="AV347" s="76">
        <v>1.8394999999999999</v>
      </c>
      <c r="AW347" s="76">
        <v>0</v>
      </c>
      <c r="AX347" s="76">
        <v>0</v>
      </c>
      <c r="AY347" s="76">
        <v>1.5043</v>
      </c>
      <c r="AZ347" s="64">
        <f t="shared" si="220"/>
        <v>0</v>
      </c>
      <c r="BA347" s="76">
        <v>0</v>
      </c>
      <c r="BB347" s="76">
        <v>0</v>
      </c>
      <c r="BC347" s="76">
        <v>0</v>
      </c>
      <c r="BD347" s="64">
        <f t="shared" si="221"/>
        <v>1.8394999999999999</v>
      </c>
      <c r="BE347" s="64">
        <f t="shared" si="222"/>
        <v>1.8394999999999999</v>
      </c>
      <c r="BF347" s="76">
        <v>1.8394999999999999</v>
      </c>
      <c r="BG347" s="76">
        <v>0</v>
      </c>
      <c r="BH347" s="76">
        <v>0</v>
      </c>
      <c r="BI347" s="76">
        <v>1.5043</v>
      </c>
      <c r="BJ347" s="64">
        <f t="shared" si="223"/>
        <v>0</v>
      </c>
      <c r="BK347" s="76">
        <v>0</v>
      </c>
      <c r="BL347" s="76">
        <v>0</v>
      </c>
      <c r="BM347" s="76">
        <v>0</v>
      </c>
      <c r="BN347" s="76">
        <f t="shared" si="224"/>
        <v>3.3437999999999999</v>
      </c>
      <c r="BO347" s="76">
        <f t="shared" si="225"/>
        <v>3.3437999999999999</v>
      </c>
      <c r="BP347" s="76">
        <v>1.8394999999999999</v>
      </c>
      <c r="BQ347" s="76">
        <v>0</v>
      </c>
      <c r="BR347" s="76">
        <v>0</v>
      </c>
      <c r="BS347" s="76">
        <v>1.5043</v>
      </c>
      <c r="BT347" s="64">
        <f t="shared" si="226"/>
        <v>0</v>
      </c>
      <c r="BU347" s="76">
        <v>0</v>
      </c>
      <c r="BV347" s="76">
        <v>0</v>
      </c>
      <c r="BW347" s="76">
        <v>0</v>
      </c>
      <c r="BX347" s="76">
        <f t="shared" si="227"/>
        <v>11.3935</v>
      </c>
      <c r="BY347" s="76">
        <f t="shared" si="228"/>
        <v>5.5274000000000001</v>
      </c>
      <c r="BZ347" s="76">
        <f t="shared" si="229"/>
        <v>0</v>
      </c>
      <c r="CA347" s="76">
        <f t="shared" si="230"/>
        <v>0</v>
      </c>
      <c r="CB347" s="76">
        <f t="shared" si="231"/>
        <v>5.8660999999999994</v>
      </c>
      <c r="CC347" s="76">
        <f t="shared" si="232"/>
        <v>0</v>
      </c>
      <c r="CD347" s="76">
        <f t="shared" si="233"/>
        <v>0</v>
      </c>
      <c r="CE347" s="76">
        <f t="shared" si="234"/>
        <v>0</v>
      </c>
      <c r="CF347" s="76">
        <f t="shared" si="235"/>
        <v>0</v>
      </c>
      <c r="CG347" s="76">
        <f t="shared" si="236"/>
        <v>6.3694999999999995</v>
      </c>
      <c r="CH347" s="76">
        <f t="shared" si="237"/>
        <v>6.3694999999999995</v>
      </c>
      <c r="CI347" s="76">
        <v>1.8394999999999999</v>
      </c>
      <c r="CJ347" s="76">
        <v>0</v>
      </c>
      <c r="CK347" s="76">
        <v>0</v>
      </c>
      <c r="CL347" s="76">
        <v>4.5299999999999994</v>
      </c>
      <c r="CM347" s="64">
        <f t="shared" si="238"/>
        <v>0</v>
      </c>
      <c r="CN347" s="76">
        <v>0</v>
      </c>
      <c r="CO347" s="76">
        <v>0</v>
      </c>
      <c r="CP347" s="76">
        <v>0</v>
      </c>
      <c r="CQ347" s="64">
        <f t="shared" si="239"/>
        <v>3.0844</v>
      </c>
      <c r="CR347" s="64">
        <f t="shared" si="240"/>
        <v>3.0844</v>
      </c>
      <c r="CS347" s="76">
        <v>1.8394999999999999</v>
      </c>
      <c r="CT347" s="76">
        <v>0</v>
      </c>
      <c r="CU347" s="76">
        <v>0</v>
      </c>
      <c r="CV347" s="76">
        <v>1.2449000000000001</v>
      </c>
      <c r="CW347" s="64">
        <f t="shared" si="241"/>
        <v>0</v>
      </c>
      <c r="CX347" s="76">
        <v>0</v>
      </c>
      <c r="CY347" s="76">
        <v>0</v>
      </c>
      <c r="CZ347" s="76">
        <v>0</v>
      </c>
      <c r="DA347" s="64">
        <f t="shared" si="242"/>
        <v>1.9396000000000002</v>
      </c>
      <c r="DB347" s="64">
        <f t="shared" si="243"/>
        <v>1.9396000000000002</v>
      </c>
      <c r="DC347" s="76">
        <v>1.8484000000000003</v>
      </c>
      <c r="DD347" s="76">
        <v>0</v>
      </c>
      <c r="DE347" s="76">
        <v>0</v>
      </c>
      <c r="DF347" s="76">
        <v>9.1200000000000003E-2</v>
      </c>
      <c r="DG347" s="82">
        <f t="shared" si="244"/>
        <v>0</v>
      </c>
      <c r="DH347" s="83">
        <v>0</v>
      </c>
      <c r="DI347" s="83">
        <v>0</v>
      </c>
      <c r="DJ347" s="83">
        <v>0</v>
      </c>
      <c r="DK347" s="67" t="e">
        <f>#REF!+#REF!+#REF!+#REF!</f>
        <v>#REF!</v>
      </c>
      <c r="DL347" s="67" t="e">
        <f>#REF!+#REF!+AK347+BX347</f>
        <v>#REF!</v>
      </c>
      <c r="DM347" s="67" t="e">
        <f>#REF!+#REF!+AL347+BY347</f>
        <v>#REF!</v>
      </c>
      <c r="DN347" s="67" t="e">
        <f>#REF!+#REF!+AM347+BZ347</f>
        <v>#REF!</v>
      </c>
      <c r="DO347" s="67" t="e">
        <f>#REF!+#REF!+AN347+CA347</f>
        <v>#REF!</v>
      </c>
      <c r="DP347" s="67" t="e">
        <f>#REF!+#REF!+AO347+CB347</f>
        <v>#REF!</v>
      </c>
      <c r="DQ347" s="67" t="e">
        <f>#REF!+#REF!+AP347+CC347</f>
        <v>#REF!</v>
      </c>
      <c r="DR347" s="67" t="e">
        <f>#REF!+#REF!+AQ347+CD347</f>
        <v>#REF!</v>
      </c>
      <c r="DS347" s="67" t="e">
        <f>#REF!+#REF!+AR347+CE347</f>
        <v>#REF!</v>
      </c>
      <c r="DT347" s="67" t="e">
        <f>#REF!+#REF!+AS347+CF347</f>
        <v>#REF!</v>
      </c>
      <c r="DU347" s="64" t="e">
        <f>DK347-#REF!</f>
        <v>#REF!</v>
      </c>
      <c r="DV34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7" s="64" t="e">
        <f t="shared" si="245"/>
        <v>#REF!</v>
      </c>
      <c r="DX347" s="64" t="e">
        <f>DN347-Таблица13[[#This Row],[ФОТ20]]</f>
        <v>#REF!</v>
      </c>
      <c r="DY347" s="64" t="e">
        <f>DO347-Таблица13[[#This Row],[ЕСН24]]</f>
        <v>#REF!</v>
      </c>
      <c r="DZ347" s="64" t="e">
        <f t="shared" si="246"/>
        <v>#REF!</v>
      </c>
      <c r="EA34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7" s="64" t="e">
        <f t="shared" si="247"/>
        <v>#REF!</v>
      </c>
      <c r="EC347" s="64" t="e">
        <f t="shared" si="248"/>
        <v>#REF!</v>
      </c>
      <c r="ED347" s="64" t="e">
        <f t="shared" si="249"/>
        <v>#REF!</v>
      </c>
    </row>
    <row r="348" spans="1:134" ht="45" hidden="1">
      <c r="A348" s="70" t="s">
        <v>226</v>
      </c>
      <c r="B348" s="70">
        <v>336</v>
      </c>
      <c r="C348" s="71" t="s">
        <v>227</v>
      </c>
      <c r="D348" s="72" t="s">
        <v>228</v>
      </c>
      <c r="E348" s="73">
        <v>1</v>
      </c>
      <c r="F348" s="74" t="s">
        <v>229</v>
      </c>
      <c r="G348" s="73" t="s">
        <v>247</v>
      </c>
      <c r="H348" s="73" t="s">
        <v>231</v>
      </c>
      <c r="I348" s="73" t="s">
        <v>232</v>
      </c>
      <c r="J348" s="14" t="s">
        <v>257</v>
      </c>
      <c r="K348" s="75" t="s">
        <v>258</v>
      </c>
      <c r="L348" s="75" t="s">
        <v>259</v>
      </c>
      <c r="M348" s="75" t="s">
        <v>325</v>
      </c>
      <c r="N348" s="75" t="s">
        <v>751</v>
      </c>
      <c r="O348" s="70"/>
      <c r="P348" s="76" t="s">
        <v>1344</v>
      </c>
      <c r="Q348" s="76"/>
      <c r="R348" s="76" t="s">
        <v>1345</v>
      </c>
      <c r="S348" s="76" t="s">
        <v>330</v>
      </c>
      <c r="T348" s="77"/>
      <c r="U348" s="77"/>
      <c r="V348" s="76">
        <v>0</v>
      </c>
      <c r="W348" s="76">
        <v>0</v>
      </c>
      <c r="X348" s="78">
        <v>0</v>
      </c>
      <c r="Y348" s="76">
        <v>296.83499999999998</v>
      </c>
      <c r="Z348" s="76">
        <v>53.423900000000003</v>
      </c>
      <c r="AA348" s="76">
        <v>250.24699999999999</v>
      </c>
      <c r="AB348" s="76">
        <v>0</v>
      </c>
      <c r="AC348" s="76">
        <v>600.5059</v>
      </c>
      <c r="AD348" s="76">
        <v>0</v>
      </c>
      <c r="AE348" s="79">
        <v>0</v>
      </c>
      <c r="AF348" s="79">
        <v>0</v>
      </c>
      <c r="AG348" s="76">
        <v>600.5059</v>
      </c>
      <c r="AH348" s="74">
        <v>43101</v>
      </c>
      <c r="AI348" s="74">
        <v>43465</v>
      </c>
      <c r="AJ348" s="93" t="s">
        <v>536</v>
      </c>
      <c r="AK348" s="63">
        <f t="shared" si="209"/>
        <v>0</v>
      </c>
      <c r="AL348" s="63">
        <f t="shared" si="210"/>
        <v>0</v>
      </c>
      <c r="AM348" s="63">
        <f t="shared" si="211"/>
        <v>0</v>
      </c>
      <c r="AN348" s="63">
        <f t="shared" si="212"/>
        <v>0</v>
      </c>
      <c r="AO348" s="63">
        <f t="shared" si="213"/>
        <v>0</v>
      </c>
      <c r="AP348" s="63">
        <f t="shared" si="214"/>
        <v>180.15180000000001</v>
      </c>
      <c r="AQ348" s="63">
        <f t="shared" si="215"/>
        <v>89.0505</v>
      </c>
      <c r="AR348" s="63">
        <f t="shared" si="216"/>
        <v>16.027200000000001</v>
      </c>
      <c r="AS348" s="63">
        <f t="shared" si="217"/>
        <v>75.074100000000001</v>
      </c>
      <c r="AT348" s="64">
        <f t="shared" si="218"/>
        <v>29.683499999999999</v>
      </c>
      <c r="AU348" s="64">
        <f t="shared" si="219"/>
        <v>0</v>
      </c>
      <c r="AV348" s="76">
        <v>0</v>
      </c>
      <c r="AW348" s="76">
        <v>0</v>
      </c>
      <c r="AX348" s="76">
        <v>0</v>
      </c>
      <c r="AY348" s="76">
        <v>0</v>
      </c>
      <c r="AZ348" s="64">
        <f t="shared" si="220"/>
        <v>60.050600000000003</v>
      </c>
      <c r="BA348" s="76">
        <v>29.683499999999999</v>
      </c>
      <c r="BB348" s="76">
        <v>5.3423999999999996</v>
      </c>
      <c r="BC348" s="76">
        <v>25.024699999999999</v>
      </c>
      <c r="BD348" s="64">
        <f t="shared" si="221"/>
        <v>60.050600000000003</v>
      </c>
      <c r="BE348" s="64">
        <f t="shared" si="222"/>
        <v>0</v>
      </c>
      <c r="BF348" s="76">
        <v>0</v>
      </c>
      <c r="BG348" s="76">
        <v>0</v>
      </c>
      <c r="BH348" s="76">
        <v>0</v>
      </c>
      <c r="BI348" s="76">
        <v>0</v>
      </c>
      <c r="BJ348" s="64">
        <f t="shared" si="223"/>
        <v>60.050600000000003</v>
      </c>
      <c r="BK348" s="76">
        <v>29.683499999999999</v>
      </c>
      <c r="BL348" s="76">
        <v>5.3423999999999996</v>
      </c>
      <c r="BM348" s="76">
        <v>25.024699999999999</v>
      </c>
      <c r="BN348" s="76">
        <f t="shared" si="224"/>
        <v>60.050600000000003</v>
      </c>
      <c r="BO348" s="76">
        <f t="shared" si="225"/>
        <v>0</v>
      </c>
      <c r="BP348" s="76">
        <v>0</v>
      </c>
      <c r="BQ348" s="76">
        <v>0</v>
      </c>
      <c r="BR348" s="76">
        <v>0</v>
      </c>
      <c r="BS348" s="76">
        <v>0</v>
      </c>
      <c r="BT348" s="64">
        <f t="shared" si="226"/>
        <v>60.050600000000003</v>
      </c>
      <c r="BU348" s="76">
        <v>29.683499999999999</v>
      </c>
      <c r="BV348" s="76">
        <v>5.3423999999999996</v>
      </c>
      <c r="BW348" s="76">
        <v>25.024699999999999</v>
      </c>
      <c r="BX348" s="76">
        <f t="shared" si="227"/>
        <v>0</v>
      </c>
      <c r="BY348" s="76">
        <f t="shared" si="228"/>
        <v>0</v>
      </c>
      <c r="BZ348" s="76">
        <f t="shared" si="229"/>
        <v>0</v>
      </c>
      <c r="CA348" s="76">
        <f t="shared" si="230"/>
        <v>0</v>
      </c>
      <c r="CB348" s="76">
        <f t="shared" si="231"/>
        <v>0</v>
      </c>
      <c r="CC348" s="76">
        <f t="shared" si="232"/>
        <v>184.5598</v>
      </c>
      <c r="CD348" s="76">
        <f t="shared" si="233"/>
        <v>90.059699999999992</v>
      </c>
      <c r="CE348" s="76">
        <f t="shared" si="234"/>
        <v>16.384999999999998</v>
      </c>
      <c r="CF348" s="76">
        <f t="shared" si="235"/>
        <v>78.115099999999998</v>
      </c>
      <c r="CG348" s="76">
        <f t="shared" si="236"/>
        <v>60.050600000000003</v>
      </c>
      <c r="CH348" s="76">
        <f t="shared" si="237"/>
        <v>0</v>
      </c>
      <c r="CI348" s="76">
        <v>0</v>
      </c>
      <c r="CJ348" s="76">
        <v>0</v>
      </c>
      <c r="CK348" s="76">
        <v>0</v>
      </c>
      <c r="CL348" s="76">
        <v>0</v>
      </c>
      <c r="CM348" s="64">
        <f t="shared" si="238"/>
        <v>60.050600000000003</v>
      </c>
      <c r="CN348" s="76">
        <v>29.683499999999999</v>
      </c>
      <c r="CO348" s="76">
        <v>5.3423999999999996</v>
      </c>
      <c r="CP348" s="76">
        <v>25.024699999999999</v>
      </c>
      <c r="CQ348" s="64">
        <f t="shared" si="239"/>
        <v>60.050600000000003</v>
      </c>
      <c r="CR348" s="64">
        <f t="shared" si="240"/>
        <v>0</v>
      </c>
      <c r="CS348" s="76">
        <v>0</v>
      </c>
      <c r="CT348" s="76">
        <v>0</v>
      </c>
      <c r="CU348" s="76">
        <v>0</v>
      </c>
      <c r="CV348" s="76">
        <v>0</v>
      </c>
      <c r="CW348" s="64">
        <f t="shared" si="241"/>
        <v>60.050600000000003</v>
      </c>
      <c r="CX348" s="76">
        <v>29.683499999999999</v>
      </c>
      <c r="CY348" s="76">
        <v>5.3423999999999996</v>
      </c>
      <c r="CZ348" s="76">
        <v>25.024699999999999</v>
      </c>
      <c r="DA348" s="64">
        <f t="shared" si="242"/>
        <v>64.458600000000004</v>
      </c>
      <c r="DB348" s="64">
        <f t="shared" si="243"/>
        <v>0</v>
      </c>
      <c r="DC348" s="76">
        <v>0</v>
      </c>
      <c r="DD348" s="76">
        <v>0</v>
      </c>
      <c r="DE348" s="76">
        <v>0</v>
      </c>
      <c r="DF348" s="76">
        <v>0</v>
      </c>
      <c r="DG348" s="82">
        <f t="shared" si="244"/>
        <v>64.458600000000004</v>
      </c>
      <c r="DH348" s="83">
        <v>30.692699999999999</v>
      </c>
      <c r="DI348" s="83">
        <v>5.7001999999999997</v>
      </c>
      <c r="DJ348" s="83">
        <v>28.065700000000003</v>
      </c>
      <c r="DK348" s="67" t="e">
        <f>#REF!+#REF!+#REF!+#REF!</f>
        <v>#REF!</v>
      </c>
      <c r="DL348" s="67" t="e">
        <f>#REF!+#REF!+AK348+BX348</f>
        <v>#REF!</v>
      </c>
      <c r="DM348" s="67" t="e">
        <f>#REF!+#REF!+AL348+BY348</f>
        <v>#REF!</v>
      </c>
      <c r="DN348" s="67" t="e">
        <f>#REF!+#REF!+AM348+BZ348</f>
        <v>#REF!</v>
      </c>
      <c r="DO348" s="67" t="e">
        <f>#REF!+#REF!+AN348+CA348</f>
        <v>#REF!</v>
      </c>
      <c r="DP348" s="67" t="e">
        <f>#REF!+#REF!+AO348+CB348</f>
        <v>#REF!</v>
      </c>
      <c r="DQ348" s="67" t="e">
        <f>#REF!+#REF!+AP348+CC348</f>
        <v>#REF!</v>
      </c>
      <c r="DR348" s="67" t="e">
        <f>#REF!+#REF!+AQ348+CD348</f>
        <v>#REF!</v>
      </c>
      <c r="DS348" s="67" t="e">
        <f>#REF!+#REF!+AR348+CE348</f>
        <v>#REF!</v>
      </c>
      <c r="DT348" s="67" t="e">
        <f>#REF!+#REF!+AS348+CF348</f>
        <v>#REF!</v>
      </c>
      <c r="DU348" s="64" t="e">
        <f>DK348-#REF!</f>
        <v>#REF!</v>
      </c>
      <c r="DV34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8" s="64" t="e">
        <f t="shared" si="245"/>
        <v>#REF!</v>
      </c>
      <c r="DX348" s="64" t="e">
        <f>DN348-Таблица13[[#This Row],[ФОТ20]]</f>
        <v>#REF!</v>
      </c>
      <c r="DY348" s="64" t="e">
        <f>DO348-Таблица13[[#This Row],[ЕСН24]]</f>
        <v>#REF!</v>
      </c>
      <c r="DZ348" s="64" t="e">
        <f t="shared" si="246"/>
        <v>#REF!</v>
      </c>
      <c r="EA34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8" s="64" t="e">
        <f t="shared" si="247"/>
        <v>#REF!</v>
      </c>
      <c r="EC348" s="64" t="e">
        <f t="shared" si="248"/>
        <v>#REF!</v>
      </c>
      <c r="ED348" s="64" t="e">
        <f t="shared" si="249"/>
        <v>#REF!</v>
      </c>
    </row>
    <row r="349" spans="1:134" ht="45" hidden="1">
      <c r="A349" s="70" t="s">
        <v>226</v>
      </c>
      <c r="B349" s="70">
        <v>337</v>
      </c>
      <c r="C349" s="71" t="s">
        <v>227</v>
      </c>
      <c r="D349" s="72" t="s">
        <v>228</v>
      </c>
      <c r="E349" s="73">
        <v>1</v>
      </c>
      <c r="F349" s="74" t="s">
        <v>229</v>
      </c>
      <c r="G349" s="73" t="s">
        <v>247</v>
      </c>
      <c r="H349" s="73" t="s">
        <v>231</v>
      </c>
      <c r="I349" s="73" t="s">
        <v>232</v>
      </c>
      <c r="J349" s="14" t="s">
        <v>257</v>
      </c>
      <c r="K349" s="75" t="s">
        <v>258</v>
      </c>
      <c r="L349" s="75" t="s">
        <v>259</v>
      </c>
      <c r="M349" s="75" t="s">
        <v>325</v>
      </c>
      <c r="N349" s="75" t="s">
        <v>751</v>
      </c>
      <c r="O349" s="70"/>
      <c r="P349" s="76" t="s">
        <v>1346</v>
      </c>
      <c r="Q349" s="76"/>
      <c r="R349" s="76" t="s">
        <v>1347</v>
      </c>
      <c r="S349" s="76" t="s">
        <v>330</v>
      </c>
      <c r="T349" s="77"/>
      <c r="U349" s="77"/>
      <c r="V349" s="76">
        <v>0</v>
      </c>
      <c r="W349" s="76">
        <v>0</v>
      </c>
      <c r="X349" s="78">
        <v>0</v>
      </c>
      <c r="Y349" s="76">
        <v>356.435</v>
      </c>
      <c r="Z349" s="76">
        <v>2.0541999999999998</v>
      </c>
      <c r="AA349" s="76">
        <v>99.508799999999994</v>
      </c>
      <c r="AB349" s="76">
        <v>0</v>
      </c>
      <c r="AC349" s="76">
        <v>457.99799999999993</v>
      </c>
      <c r="AD349" s="76">
        <v>0</v>
      </c>
      <c r="AE349" s="79">
        <v>0</v>
      </c>
      <c r="AF349" s="79">
        <v>0</v>
      </c>
      <c r="AG349" s="76">
        <v>457.99799999999993</v>
      </c>
      <c r="AH349" s="74">
        <v>43101</v>
      </c>
      <c r="AI349" s="74">
        <v>43465</v>
      </c>
      <c r="AJ349" s="93" t="s">
        <v>536</v>
      </c>
      <c r="AK349" s="63">
        <f t="shared" si="209"/>
        <v>0</v>
      </c>
      <c r="AL349" s="63">
        <f t="shared" si="210"/>
        <v>0</v>
      </c>
      <c r="AM349" s="63">
        <f t="shared" si="211"/>
        <v>0</v>
      </c>
      <c r="AN349" s="63">
        <f t="shared" si="212"/>
        <v>0</v>
      </c>
      <c r="AO349" s="63">
        <f t="shared" si="213"/>
        <v>0</v>
      </c>
      <c r="AP349" s="63">
        <f t="shared" si="214"/>
        <v>137.39939999999996</v>
      </c>
      <c r="AQ349" s="63">
        <f t="shared" si="215"/>
        <v>106.93049999999999</v>
      </c>
      <c r="AR349" s="63">
        <f t="shared" si="216"/>
        <v>0.61619999999999997</v>
      </c>
      <c r="AS349" s="63">
        <f t="shared" si="217"/>
        <v>29.852700000000002</v>
      </c>
      <c r="AT349" s="64">
        <f t="shared" si="218"/>
        <v>35.643499999999996</v>
      </c>
      <c r="AU349" s="64">
        <f t="shared" si="219"/>
        <v>0</v>
      </c>
      <c r="AV349" s="76">
        <v>0</v>
      </c>
      <c r="AW349" s="76">
        <v>0</v>
      </c>
      <c r="AX349" s="76">
        <v>0</v>
      </c>
      <c r="AY349" s="76">
        <v>0</v>
      </c>
      <c r="AZ349" s="64">
        <f t="shared" si="220"/>
        <v>45.799799999999991</v>
      </c>
      <c r="BA349" s="76">
        <v>35.643499999999996</v>
      </c>
      <c r="BB349" s="76">
        <v>0.2054</v>
      </c>
      <c r="BC349" s="76">
        <v>9.9509000000000007</v>
      </c>
      <c r="BD349" s="64">
        <f t="shared" si="221"/>
        <v>45.799799999999991</v>
      </c>
      <c r="BE349" s="64">
        <f t="shared" si="222"/>
        <v>0</v>
      </c>
      <c r="BF349" s="76">
        <v>0</v>
      </c>
      <c r="BG349" s="76">
        <v>0</v>
      </c>
      <c r="BH349" s="76">
        <v>0</v>
      </c>
      <c r="BI349" s="76">
        <v>0</v>
      </c>
      <c r="BJ349" s="64">
        <f t="shared" si="223"/>
        <v>45.799799999999991</v>
      </c>
      <c r="BK349" s="76">
        <v>35.643499999999996</v>
      </c>
      <c r="BL349" s="76">
        <v>0.2054</v>
      </c>
      <c r="BM349" s="76">
        <v>9.9509000000000007</v>
      </c>
      <c r="BN349" s="76">
        <f t="shared" si="224"/>
        <v>45.799799999999991</v>
      </c>
      <c r="BO349" s="76">
        <f t="shared" si="225"/>
        <v>0</v>
      </c>
      <c r="BP349" s="76">
        <v>0</v>
      </c>
      <c r="BQ349" s="76">
        <v>0</v>
      </c>
      <c r="BR349" s="76">
        <v>0</v>
      </c>
      <c r="BS349" s="76">
        <v>0</v>
      </c>
      <c r="BT349" s="64">
        <f t="shared" si="226"/>
        <v>45.799799999999991</v>
      </c>
      <c r="BU349" s="76">
        <v>35.643499999999996</v>
      </c>
      <c r="BV349" s="76">
        <v>0.2054</v>
      </c>
      <c r="BW349" s="76">
        <v>9.9509000000000007</v>
      </c>
      <c r="BX349" s="76">
        <f t="shared" si="227"/>
        <v>0</v>
      </c>
      <c r="BY349" s="76">
        <f t="shared" si="228"/>
        <v>0</v>
      </c>
      <c r="BZ349" s="76">
        <f t="shared" si="229"/>
        <v>0</v>
      </c>
      <c r="CA349" s="76">
        <f t="shared" si="230"/>
        <v>0</v>
      </c>
      <c r="CB349" s="76">
        <f t="shared" si="231"/>
        <v>0</v>
      </c>
      <c r="CC349" s="76">
        <f t="shared" si="232"/>
        <v>146.60509999999999</v>
      </c>
      <c r="CD349" s="76">
        <f t="shared" si="233"/>
        <v>114.09479999999999</v>
      </c>
      <c r="CE349" s="76">
        <f t="shared" si="234"/>
        <v>0.65749999999999997</v>
      </c>
      <c r="CF349" s="76">
        <f t="shared" si="235"/>
        <v>31.852800000000002</v>
      </c>
      <c r="CG349" s="76">
        <f t="shared" si="236"/>
        <v>45.799799999999991</v>
      </c>
      <c r="CH349" s="76">
        <f t="shared" si="237"/>
        <v>0</v>
      </c>
      <c r="CI349" s="76">
        <v>0</v>
      </c>
      <c r="CJ349" s="76">
        <v>0</v>
      </c>
      <c r="CK349" s="76">
        <v>0</v>
      </c>
      <c r="CL349" s="76">
        <v>0</v>
      </c>
      <c r="CM349" s="64">
        <f t="shared" si="238"/>
        <v>45.799799999999991</v>
      </c>
      <c r="CN349" s="76">
        <v>35.643499999999996</v>
      </c>
      <c r="CO349" s="76">
        <v>0.2054</v>
      </c>
      <c r="CP349" s="76">
        <v>9.9509000000000007</v>
      </c>
      <c r="CQ349" s="64">
        <f t="shared" si="239"/>
        <v>45.799799999999991</v>
      </c>
      <c r="CR349" s="64">
        <f t="shared" si="240"/>
        <v>0</v>
      </c>
      <c r="CS349" s="76">
        <v>0</v>
      </c>
      <c r="CT349" s="76">
        <v>0</v>
      </c>
      <c r="CU349" s="76">
        <v>0</v>
      </c>
      <c r="CV349" s="76">
        <v>0</v>
      </c>
      <c r="CW349" s="64">
        <f t="shared" si="241"/>
        <v>45.799799999999991</v>
      </c>
      <c r="CX349" s="76">
        <v>35.643499999999996</v>
      </c>
      <c r="CY349" s="76">
        <v>0.2054</v>
      </c>
      <c r="CZ349" s="76">
        <v>9.9509000000000007</v>
      </c>
      <c r="DA349" s="64">
        <f t="shared" si="242"/>
        <v>55.005499999999998</v>
      </c>
      <c r="DB349" s="64">
        <f t="shared" si="243"/>
        <v>0</v>
      </c>
      <c r="DC349" s="76">
        <v>0</v>
      </c>
      <c r="DD349" s="76">
        <v>0</v>
      </c>
      <c r="DE349" s="76">
        <v>0</v>
      </c>
      <c r="DF349" s="76">
        <v>0</v>
      </c>
      <c r="DG349" s="82">
        <f t="shared" si="244"/>
        <v>55.005499999999998</v>
      </c>
      <c r="DH349" s="83">
        <v>42.8078</v>
      </c>
      <c r="DI349" s="83">
        <v>0.2467</v>
      </c>
      <c r="DJ349" s="83">
        <v>11.950999999999999</v>
      </c>
      <c r="DK349" s="67" t="e">
        <f>#REF!+#REF!+#REF!+#REF!</f>
        <v>#REF!</v>
      </c>
      <c r="DL349" s="67" t="e">
        <f>#REF!+#REF!+AK349+BX349</f>
        <v>#REF!</v>
      </c>
      <c r="DM349" s="67" t="e">
        <f>#REF!+#REF!+AL349+BY349</f>
        <v>#REF!</v>
      </c>
      <c r="DN349" s="67" t="e">
        <f>#REF!+#REF!+AM349+BZ349</f>
        <v>#REF!</v>
      </c>
      <c r="DO349" s="67" t="e">
        <f>#REF!+#REF!+AN349+CA349</f>
        <v>#REF!</v>
      </c>
      <c r="DP349" s="67" t="e">
        <f>#REF!+#REF!+AO349+CB349</f>
        <v>#REF!</v>
      </c>
      <c r="DQ349" s="67" t="e">
        <f>#REF!+#REF!+AP349+CC349</f>
        <v>#REF!</v>
      </c>
      <c r="DR349" s="67" t="e">
        <f>#REF!+#REF!+AQ349+CD349</f>
        <v>#REF!</v>
      </c>
      <c r="DS349" s="67" t="e">
        <f>#REF!+#REF!+AR349+CE349</f>
        <v>#REF!</v>
      </c>
      <c r="DT349" s="67" t="e">
        <f>#REF!+#REF!+AS349+CF349</f>
        <v>#REF!</v>
      </c>
      <c r="DU349" s="64" t="e">
        <f>DK349-#REF!</f>
        <v>#REF!</v>
      </c>
      <c r="DV34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49" s="64" t="e">
        <f t="shared" si="245"/>
        <v>#REF!</v>
      </c>
      <c r="DX349" s="64" t="e">
        <f>DN349-Таблица13[[#This Row],[ФОТ20]]</f>
        <v>#REF!</v>
      </c>
      <c r="DY349" s="64" t="e">
        <f>DO349-Таблица13[[#This Row],[ЕСН24]]</f>
        <v>#REF!</v>
      </c>
      <c r="DZ349" s="64" t="e">
        <f t="shared" si="246"/>
        <v>#REF!</v>
      </c>
      <c r="EA34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49" s="64" t="e">
        <f t="shared" si="247"/>
        <v>#REF!</v>
      </c>
      <c r="EC349" s="64" t="e">
        <f t="shared" si="248"/>
        <v>#REF!</v>
      </c>
      <c r="ED349" s="64" t="e">
        <f t="shared" si="249"/>
        <v>#REF!</v>
      </c>
    </row>
    <row r="350" spans="1:134" ht="45" hidden="1">
      <c r="A350" s="70" t="s">
        <v>226</v>
      </c>
      <c r="B350" s="70">
        <v>338</v>
      </c>
      <c r="C350" s="71" t="s">
        <v>227</v>
      </c>
      <c r="D350" s="72" t="s">
        <v>228</v>
      </c>
      <c r="E350" s="73">
        <v>1</v>
      </c>
      <c r="F350" s="74" t="s">
        <v>229</v>
      </c>
      <c r="G350" s="73" t="s">
        <v>247</v>
      </c>
      <c r="H350" s="73" t="s">
        <v>231</v>
      </c>
      <c r="I350" s="73" t="s">
        <v>232</v>
      </c>
      <c r="J350" s="14" t="s">
        <v>262</v>
      </c>
      <c r="K350" s="75" t="s">
        <v>263</v>
      </c>
      <c r="L350" s="75" t="s">
        <v>264</v>
      </c>
      <c r="M350" s="75" t="s">
        <v>325</v>
      </c>
      <c r="N350" s="75" t="s">
        <v>326</v>
      </c>
      <c r="O350" s="70"/>
      <c r="P350" s="76" t="s">
        <v>1348</v>
      </c>
      <c r="Q350" s="76" t="s">
        <v>1349</v>
      </c>
      <c r="R350" s="76" t="s">
        <v>1350</v>
      </c>
      <c r="S350" s="76" t="s">
        <v>515</v>
      </c>
      <c r="T350" s="77" t="s">
        <v>516</v>
      </c>
      <c r="U350" s="77" t="s">
        <v>517</v>
      </c>
      <c r="V350" s="76">
        <v>1040.5482999999999</v>
      </c>
      <c r="W350" s="76">
        <v>448.5111</v>
      </c>
      <c r="X350" s="78">
        <v>0</v>
      </c>
      <c r="Y350" s="76">
        <v>0</v>
      </c>
      <c r="Z350" s="76">
        <v>0</v>
      </c>
      <c r="AA350" s="76">
        <v>0</v>
      </c>
      <c r="AB350" s="76">
        <v>3654.18</v>
      </c>
      <c r="AC350" s="76">
        <v>448.5111</v>
      </c>
      <c r="AD350" s="76">
        <v>1040.5482999999999</v>
      </c>
      <c r="AE350" s="79">
        <v>0</v>
      </c>
      <c r="AF350" s="79">
        <v>0</v>
      </c>
      <c r="AG350" s="76">
        <v>1489.0595000000001</v>
      </c>
      <c r="AH350" s="74">
        <v>43101</v>
      </c>
      <c r="AI350" s="74">
        <v>43465</v>
      </c>
      <c r="AJ350" s="93"/>
      <c r="AK350" s="63">
        <f t="shared" si="209"/>
        <v>292.09400000000005</v>
      </c>
      <c r="AL350" s="63">
        <f t="shared" si="210"/>
        <v>260.03309999999999</v>
      </c>
      <c r="AM350" s="63">
        <f t="shared" si="211"/>
        <v>0</v>
      </c>
      <c r="AN350" s="63">
        <f t="shared" si="212"/>
        <v>0</v>
      </c>
      <c r="AO350" s="63">
        <f t="shared" si="213"/>
        <v>65.182600000000008</v>
      </c>
      <c r="AP350" s="63">
        <f t="shared" si="214"/>
        <v>0</v>
      </c>
      <c r="AQ350" s="63">
        <f t="shared" si="215"/>
        <v>0</v>
      </c>
      <c r="AR350" s="63">
        <f t="shared" si="216"/>
        <v>0</v>
      </c>
      <c r="AS350" s="63">
        <f t="shared" si="217"/>
        <v>0</v>
      </c>
      <c r="AT350" s="64">
        <f t="shared" si="218"/>
        <v>104.06270000000001</v>
      </c>
      <c r="AU350" s="64">
        <f t="shared" si="219"/>
        <v>104.06270000000001</v>
      </c>
      <c r="AV350" s="76">
        <v>86.677700000000002</v>
      </c>
      <c r="AW350" s="76">
        <v>0</v>
      </c>
      <c r="AX350" s="76">
        <v>0</v>
      </c>
      <c r="AY350" s="76">
        <v>17.385000000000002</v>
      </c>
      <c r="AZ350" s="64">
        <f t="shared" si="220"/>
        <v>0</v>
      </c>
      <c r="BA350" s="76">
        <v>0</v>
      </c>
      <c r="BB350" s="76">
        <v>0</v>
      </c>
      <c r="BC350" s="76">
        <v>0</v>
      </c>
      <c r="BD350" s="64">
        <f t="shared" si="221"/>
        <v>86.677700000000002</v>
      </c>
      <c r="BE350" s="64">
        <f t="shared" si="222"/>
        <v>86.677700000000002</v>
      </c>
      <c r="BF350" s="76">
        <v>86.677700000000002</v>
      </c>
      <c r="BG350" s="76">
        <v>0</v>
      </c>
      <c r="BH350" s="76">
        <v>0</v>
      </c>
      <c r="BI350" s="76">
        <v>33.121700000000004</v>
      </c>
      <c r="BJ350" s="64">
        <f t="shared" si="223"/>
        <v>0</v>
      </c>
      <c r="BK350" s="76">
        <v>0</v>
      </c>
      <c r="BL350" s="76">
        <v>0</v>
      </c>
      <c r="BM350" s="76">
        <v>0</v>
      </c>
      <c r="BN350" s="76">
        <f t="shared" si="224"/>
        <v>101.3536</v>
      </c>
      <c r="BO350" s="76">
        <f t="shared" si="225"/>
        <v>101.3536</v>
      </c>
      <c r="BP350" s="76">
        <v>86.677700000000002</v>
      </c>
      <c r="BQ350" s="76">
        <v>0</v>
      </c>
      <c r="BR350" s="76">
        <v>0</v>
      </c>
      <c r="BS350" s="76">
        <v>14.675899999999999</v>
      </c>
      <c r="BT350" s="64">
        <f t="shared" si="226"/>
        <v>0</v>
      </c>
      <c r="BU350" s="76">
        <v>0</v>
      </c>
      <c r="BV350" s="76">
        <v>0</v>
      </c>
      <c r="BW350" s="76">
        <v>0</v>
      </c>
      <c r="BX350" s="76">
        <f t="shared" si="227"/>
        <v>516.43589999999995</v>
      </c>
      <c r="BY350" s="76">
        <f t="shared" si="228"/>
        <v>260.44929999999999</v>
      </c>
      <c r="BZ350" s="76">
        <f t="shared" si="229"/>
        <v>0</v>
      </c>
      <c r="CA350" s="76">
        <f t="shared" si="230"/>
        <v>0</v>
      </c>
      <c r="CB350" s="76">
        <f t="shared" si="231"/>
        <v>255.98659999999998</v>
      </c>
      <c r="CC350" s="76">
        <f t="shared" si="232"/>
        <v>0</v>
      </c>
      <c r="CD350" s="76">
        <f t="shared" si="233"/>
        <v>0</v>
      </c>
      <c r="CE350" s="76">
        <f t="shared" si="234"/>
        <v>0</v>
      </c>
      <c r="CF350" s="76">
        <f t="shared" si="235"/>
        <v>0</v>
      </c>
      <c r="CG350" s="76">
        <f t="shared" si="236"/>
        <v>106.21250000000001</v>
      </c>
      <c r="CH350" s="76">
        <f t="shared" si="237"/>
        <v>106.21250000000001</v>
      </c>
      <c r="CI350" s="76">
        <v>86.677700000000002</v>
      </c>
      <c r="CJ350" s="76">
        <v>0</v>
      </c>
      <c r="CK350" s="76">
        <v>0</v>
      </c>
      <c r="CL350" s="76">
        <v>19.534800000000001</v>
      </c>
      <c r="CM350" s="64">
        <f t="shared" si="238"/>
        <v>0</v>
      </c>
      <c r="CN350" s="76">
        <v>0</v>
      </c>
      <c r="CO350" s="76">
        <v>0</v>
      </c>
      <c r="CP350" s="76">
        <v>0</v>
      </c>
      <c r="CQ350" s="64">
        <f t="shared" si="239"/>
        <v>94.825299999999999</v>
      </c>
      <c r="CR350" s="64">
        <f t="shared" si="240"/>
        <v>94.825299999999999</v>
      </c>
      <c r="CS350" s="76">
        <v>86.677700000000002</v>
      </c>
      <c r="CT350" s="76">
        <v>0</v>
      </c>
      <c r="CU350" s="76">
        <v>0</v>
      </c>
      <c r="CV350" s="76">
        <v>8.1476000000000006</v>
      </c>
      <c r="CW350" s="64">
        <f t="shared" si="241"/>
        <v>0</v>
      </c>
      <c r="CX350" s="76">
        <v>0</v>
      </c>
      <c r="CY350" s="76">
        <v>0</v>
      </c>
      <c r="CZ350" s="76">
        <v>0</v>
      </c>
      <c r="DA350" s="64">
        <f t="shared" si="242"/>
        <v>315.3981</v>
      </c>
      <c r="DB350" s="64">
        <f t="shared" si="243"/>
        <v>315.3981</v>
      </c>
      <c r="DC350" s="76">
        <v>87.093899999999991</v>
      </c>
      <c r="DD350" s="76">
        <v>0</v>
      </c>
      <c r="DE350" s="76">
        <v>0</v>
      </c>
      <c r="DF350" s="76">
        <v>228.30419999999998</v>
      </c>
      <c r="DG350" s="82">
        <f t="shared" si="244"/>
        <v>0</v>
      </c>
      <c r="DH350" s="83">
        <v>0</v>
      </c>
      <c r="DI350" s="83">
        <v>0</v>
      </c>
      <c r="DJ350" s="83">
        <v>0</v>
      </c>
      <c r="DK350" s="67" t="e">
        <f>#REF!+#REF!+#REF!+#REF!</f>
        <v>#REF!</v>
      </c>
      <c r="DL350" s="67" t="e">
        <f>#REF!+#REF!+AK350+BX350</f>
        <v>#REF!</v>
      </c>
      <c r="DM350" s="67" t="e">
        <f>#REF!+#REF!+AL350+BY350</f>
        <v>#REF!</v>
      </c>
      <c r="DN350" s="67" t="e">
        <f>#REF!+#REF!+AM350+BZ350</f>
        <v>#REF!</v>
      </c>
      <c r="DO350" s="67" t="e">
        <f>#REF!+#REF!+AN350+CA350</f>
        <v>#REF!</v>
      </c>
      <c r="DP350" s="67" t="e">
        <f>#REF!+#REF!+AO350+CB350</f>
        <v>#REF!</v>
      </c>
      <c r="DQ350" s="67" t="e">
        <f>#REF!+#REF!+AP350+CC350</f>
        <v>#REF!</v>
      </c>
      <c r="DR350" s="67" t="e">
        <f>#REF!+#REF!+AQ350+CD350</f>
        <v>#REF!</v>
      </c>
      <c r="DS350" s="67" t="e">
        <f>#REF!+#REF!+AR350+CE350</f>
        <v>#REF!</v>
      </c>
      <c r="DT350" s="67" t="e">
        <f>#REF!+#REF!+AS350+CF350</f>
        <v>#REF!</v>
      </c>
      <c r="DU350" s="64" t="e">
        <f>DK350-#REF!</f>
        <v>#REF!</v>
      </c>
      <c r="DV35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0" s="64" t="e">
        <f t="shared" si="245"/>
        <v>#REF!</v>
      </c>
      <c r="DX350" s="64" t="e">
        <f>DN350-Таблица13[[#This Row],[ФОТ20]]</f>
        <v>#REF!</v>
      </c>
      <c r="DY350" s="64" t="e">
        <f>DO350-Таблица13[[#This Row],[ЕСН24]]</f>
        <v>#REF!</v>
      </c>
      <c r="DZ350" s="64" t="e">
        <f t="shared" si="246"/>
        <v>#REF!</v>
      </c>
      <c r="EA35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0" s="64" t="e">
        <f t="shared" si="247"/>
        <v>#REF!</v>
      </c>
      <c r="EC350" s="64" t="e">
        <f t="shared" si="248"/>
        <v>#REF!</v>
      </c>
      <c r="ED350" s="64" t="e">
        <f t="shared" si="249"/>
        <v>#REF!</v>
      </c>
    </row>
    <row r="351" spans="1:134" ht="45" hidden="1">
      <c r="A351" s="70" t="s">
        <v>226</v>
      </c>
      <c r="B351" s="70">
        <v>339</v>
      </c>
      <c r="C351" s="71" t="s">
        <v>227</v>
      </c>
      <c r="D351" s="72" t="s">
        <v>228</v>
      </c>
      <c r="E351" s="73">
        <v>1</v>
      </c>
      <c r="F351" s="74" t="s">
        <v>229</v>
      </c>
      <c r="G351" s="73" t="s">
        <v>247</v>
      </c>
      <c r="H351" s="73" t="s">
        <v>231</v>
      </c>
      <c r="I351" s="73" t="s">
        <v>232</v>
      </c>
      <c r="J351" s="14" t="s">
        <v>257</v>
      </c>
      <c r="K351" s="75" t="s">
        <v>258</v>
      </c>
      <c r="L351" s="75" t="s">
        <v>259</v>
      </c>
      <c r="M351" s="75" t="s">
        <v>325</v>
      </c>
      <c r="N351" s="75" t="s">
        <v>751</v>
      </c>
      <c r="O351" s="70"/>
      <c r="P351" s="76" t="s">
        <v>1351</v>
      </c>
      <c r="Q351" s="76" t="s">
        <v>1352</v>
      </c>
      <c r="R351" s="76" t="s">
        <v>1353</v>
      </c>
      <c r="S351" s="76" t="s">
        <v>515</v>
      </c>
      <c r="T351" s="77" t="s">
        <v>516</v>
      </c>
      <c r="U351" s="77" t="s">
        <v>517</v>
      </c>
      <c r="V351" s="76">
        <v>1035.4948999999999</v>
      </c>
      <c r="W351" s="76">
        <v>698.27749999999992</v>
      </c>
      <c r="X351" s="78">
        <v>0</v>
      </c>
      <c r="Y351" s="76">
        <v>0</v>
      </c>
      <c r="Z351" s="76">
        <v>0</v>
      </c>
      <c r="AA351" s="76">
        <v>0</v>
      </c>
      <c r="AB351" s="76">
        <v>3636.58</v>
      </c>
      <c r="AC351" s="76">
        <v>698.27749999999992</v>
      </c>
      <c r="AD351" s="76">
        <v>1035.4948999999999</v>
      </c>
      <c r="AE351" s="79">
        <v>0</v>
      </c>
      <c r="AF351" s="79">
        <v>0</v>
      </c>
      <c r="AG351" s="76">
        <v>1733.7724000000001</v>
      </c>
      <c r="AH351" s="74">
        <v>43101</v>
      </c>
      <c r="AI351" s="74">
        <v>43465</v>
      </c>
      <c r="AJ351" s="93"/>
      <c r="AK351" s="63">
        <f t="shared" si="209"/>
        <v>285.51339999999999</v>
      </c>
      <c r="AL351" s="63">
        <f t="shared" si="210"/>
        <v>258.77009999999996</v>
      </c>
      <c r="AM351" s="63">
        <f t="shared" si="211"/>
        <v>0</v>
      </c>
      <c r="AN351" s="63">
        <f t="shared" si="212"/>
        <v>0</v>
      </c>
      <c r="AO351" s="63">
        <f t="shared" si="213"/>
        <v>54.552500000000002</v>
      </c>
      <c r="AP351" s="63">
        <f t="shared" si="214"/>
        <v>0</v>
      </c>
      <c r="AQ351" s="63">
        <f t="shared" si="215"/>
        <v>0</v>
      </c>
      <c r="AR351" s="63">
        <f t="shared" si="216"/>
        <v>0</v>
      </c>
      <c r="AS351" s="63">
        <f t="shared" si="217"/>
        <v>0</v>
      </c>
      <c r="AT351" s="64">
        <f t="shared" si="218"/>
        <v>99.600999999999999</v>
      </c>
      <c r="AU351" s="64">
        <f t="shared" si="219"/>
        <v>99.600999999999999</v>
      </c>
      <c r="AV351" s="76">
        <v>86.256699999999995</v>
      </c>
      <c r="AW351" s="76">
        <v>0</v>
      </c>
      <c r="AX351" s="76">
        <v>0</v>
      </c>
      <c r="AY351" s="76">
        <v>13.3443</v>
      </c>
      <c r="AZ351" s="64">
        <f t="shared" si="220"/>
        <v>0</v>
      </c>
      <c r="BA351" s="76">
        <v>0</v>
      </c>
      <c r="BB351" s="76">
        <v>0</v>
      </c>
      <c r="BC351" s="76">
        <v>0</v>
      </c>
      <c r="BD351" s="64">
        <f t="shared" si="221"/>
        <v>86.256699999999995</v>
      </c>
      <c r="BE351" s="64">
        <f t="shared" si="222"/>
        <v>86.256699999999995</v>
      </c>
      <c r="BF351" s="76">
        <v>86.256699999999995</v>
      </c>
      <c r="BG351" s="76">
        <v>0</v>
      </c>
      <c r="BH351" s="76">
        <v>0</v>
      </c>
      <c r="BI351" s="76">
        <v>27.809200000000001</v>
      </c>
      <c r="BJ351" s="64">
        <f t="shared" si="223"/>
        <v>0</v>
      </c>
      <c r="BK351" s="76">
        <v>0</v>
      </c>
      <c r="BL351" s="76">
        <v>0</v>
      </c>
      <c r="BM351" s="76">
        <v>0</v>
      </c>
      <c r="BN351" s="76">
        <f t="shared" si="224"/>
        <v>99.655699999999996</v>
      </c>
      <c r="BO351" s="76">
        <f t="shared" si="225"/>
        <v>99.655699999999996</v>
      </c>
      <c r="BP351" s="76">
        <v>86.256699999999995</v>
      </c>
      <c r="BQ351" s="76">
        <v>0</v>
      </c>
      <c r="BR351" s="76">
        <v>0</v>
      </c>
      <c r="BS351" s="76">
        <v>13.399000000000001</v>
      </c>
      <c r="BT351" s="64">
        <f t="shared" si="226"/>
        <v>0</v>
      </c>
      <c r="BU351" s="76">
        <v>0</v>
      </c>
      <c r="BV351" s="76">
        <v>0</v>
      </c>
      <c r="BW351" s="76">
        <v>0</v>
      </c>
      <c r="BX351" s="76">
        <f t="shared" si="227"/>
        <v>786.20809999999994</v>
      </c>
      <c r="BY351" s="76">
        <f t="shared" si="228"/>
        <v>259.18430000000001</v>
      </c>
      <c r="BZ351" s="76">
        <f t="shared" si="229"/>
        <v>0</v>
      </c>
      <c r="CA351" s="76">
        <f t="shared" si="230"/>
        <v>0</v>
      </c>
      <c r="CB351" s="76">
        <f t="shared" si="231"/>
        <v>527.02380000000005</v>
      </c>
      <c r="CC351" s="76">
        <f t="shared" si="232"/>
        <v>0</v>
      </c>
      <c r="CD351" s="76">
        <f t="shared" si="233"/>
        <v>0</v>
      </c>
      <c r="CE351" s="76">
        <f t="shared" si="234"/>
        <v>0</v>
      </c>
      <c r="CF351" s="76">
        <f t="shared" si="235"/>
        <v>0</v>
      </c>
      <c r="CG351" s="76">
        <f t="shared" si="236"/>
        <v>107.83539999999999</v>
      </c>
      <c r="CH351" s="76">
        <f t="shared" si="237"/>
        <v>107.83539999999999</v>
      </c>
      <c r="CI351" s="76">
        <v>86.256699999999995</v>
      </c>
      <c r="CJ351" s="76">
        <v>0</v>
      </c>
      <c r="CK351" s="76">
        <v>0</v>
      </c>
      <c r="CL351" s="76">
        <v>21.578699999999998</v>
      </c>
      <c r="CM351" s="64">
        <f t="shared" si="238"/>
        <v>0</v>
      </c>
      <c r="CN351" s="76">
        <v>0</v>
      </c>
      <c r="CO351" s="76">
        <v>0</v>
      </c>
      <c r="CP351" s="76">
        <v>0</v>
      </c>
      <c r="CQ351" s="64">
        <f t="shared" si="239"/>
        <v>96.663299999999992</v>
      </c>
      <c r="CR351" s="64">
        <f t="shared" si="240"/>
        <v>96.663299999999992</v>
      </c>
      <c r="CS351" s="76">
        <v>86.256699999999995</v>
      </c>
      <c r="CT351" s="76">
        <v>0</v>
      </c>
      <c r="CU351" s="76">
        <v>0</v>
      </c>
      <c r="CV351" s="76">
        <v>10.406600000000001</v>
      </c>
      <c r="CW351" s="64">
        <f t="shared" si="241"/>
        <v>0</v>
      </c>
      <c r="CX351" s="76">
        <v>0</v>
      </c>
      <c r="CY351" s="76">
        <v>0</v>
      </c>
      <c r="CZ351" s="76">
        <v>0</v>
      </c>
      <c r="DA351" s="64">
        <f t="shared" si="242"/>
        <v>581.70939999999996</v>
      </c>
      <c r="DB351" s="64">
        <f t="shared" si="243"/>
        <v>581.70939999999996</v>
      </c>
      <c r="DC351" s="76">
        <v>86.670900000000003</v>
      </c>
      <c r="DD351" s="76">
        <v>0</v>
      </c>
      <c r="DE351" s="76">
        <v>0</v>
      </c>
      <c r="DF351" s="76">
        <v>495.0385</v>
      </c>
      <c r="DG351" s="82">
        <f t="shared" si="244"/>
        <v>0</v>
      </c>
      <c r="DH351" s="83">
        <v>0</v>
      </c>
      <c r="DI351" s="83">
        <v>0</v>
      </c>
      <c r="DJ351" s="83">
        <v>0</v>
      </c>
      <c r="DK351" s="67" t="e">
        <f>#REF!+#REF!+#REF!+#REF!</f>
        <v>#REF!</v>
      </c>
      <c r="DL351" s="67" t="e">
        <f>#REF!+#REF!+AK351+BX351</f>
        <v>#REF!</v>
      </c>
      <c r="DM351" s="67" t="e">
        <f>#REF!+#REF!+AL351+BY351</f>
        <v>#REF!</v>
      </c>
      <c r="DN351" s="67" t="e">
        <f>#REF!+#REF!+AM351+BZ351</f>
        <v>#REF!</v>
      </c>
      <c r="DO351" s="67" t="e">
        <f>#REF!+#REF!+AN351+CA351</f>
        <v>#REF!</v>
      </c>
      <c r="DP351" s="67" t="e">
        <f>#REF!+#REF!+AO351+CB351</f>
        <v>#REF!</v>
      </c>
      <c r="DQ351" s="67" t="e">
        <f>#REF!+#REF!+AP351+CC351</f>
        <v>#REF!</v>
      </c>
      <c r="DR351" s="67" t="e">
        <f>#REF!+#REF!+AQ351+CD351</f>
        <v>#REF!</v>
      </c>
      <c r="DS351" s="67" t="e">
        <f>#REF!+#REF!+AR351+CE351</f>
        <v>#REF!</v>
      </c>
      <c r="DT351" s="67" t="e">
        <f>#REF!+#REF!+AS351+CF351</f>
        <v>#REF!</v>
      </c>
      <c r="DU351" s="64" t="e">
        <f>DK351-#REF!</f>
        <v>#REF!</v>
      </c>
      <c r="DV35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1" s="64" t="e">
        <f t="shared" si="245"/>
        <v>#REF!</v>
      </c>
      <c r="DX351" s="64" t="e">
        <f>DN351-Таблица13[[#This Row],[ФОТ20]]</f>
        <v>#REF!</v>
      </c>
      <c r="DY351" s="64" t="e">
        <f>DO351-Таблица13[[#This Row],[ЕСН24]]</f>
        <v>#REF!</v>
      </c>
      <c r="DZ351" s="64" t="e">
        <f t="shared" si="246"/>
        <v>#REF!</v>
      </c>
      <c r="EA35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1" s="64" t="e">
        <f t="shared" si="247"/>
        <v>#REF!</v>
      </c>
      <c r="EC351" s="64" t="e">
        <f t="shared" si="248"/>
        <v>#REF!</v>
      </c>
      <c r="ED351" s="64" t="e">
        <f t="shared" si="249"/>
        <v>#REF!</v>
      </c>
    </row>
    <row r="352" spans="1:134" ht="45" hidden="1">
      <c r="A352" s="70" t="s">
        <v>226</v>
      </c>
      <c r="B352" s="70">
        <v>340</v>
      </c>
      <c r="C352" s="71" t="s">
        <v>227</v>
      </c>
      <c r="D352" s="72" t="s">
        <v>277</v>
      </c>
      <c r="E352" s="73">
        <v>1</v>
      </c>
      <c r="F352" s="74" t="s">
        <v>229</v>
      </c>
      <c r="G352" s="73" t="s">
        <v>247</v>
      </c>
      <c r="H352" s="73" t="s">
        <v>231</v>
      </c>
      <c r="I352" s="73" t="s">
        <v>232</v>
      </c>
      <c r="J352" s="14" t="s">
        <v>262</v>
      </c>
      <c r="K352" s="75" t="s">
        <v>263</v>
      </c>
      <c r="L352" s="75" t="s">
        <v>280</v>
      </c>
      <c r="M352" s="75" t="s">
        <v>325</v>
      </c>
      <c r="N352" s="75" t="s">
        <v>326</v>
      </c>
      <c r="O352" s="70"/>
      <c r="P352" s="76" t="s">
        <v>1354</v>
      </c>
      <c r="Q352" s="76" t="s">
        <v>841</v>
      </c>
      <c r="R352" s="76" t="s">
        <v>1355</v>
      </c>
      <c r="S352" s="76" t="s">
        <v>515</v>
      </c>
      <c r="T352" s="77" t="s">
        <v>516</v>
      </c>
      <c r="U352" s="77" t="s">
        <v>517</v>
      </c>
      <c r="V352" s="76">
        <v>525.65150000000006</v>
      </c>
      <c r="W352" s="76">
        <v>3045.1860999999999</v>
      </c>
      <c r="X352" s="78">
        <v>0</v>
      </c>
      <c r="Y352" s="76">
        <v>0</v>
      </c>
      <c r="Z352" s="76">
        <v>0</v>
      </c>
      <c r="AA352" s="76">
        <v>0</v>
      </c>
      <c r="AB352" s="76">
        <v>1841.68</v>
      </c>
      <c r="AC352" s="76">
        <v>3045.1860999999999</v>
      </c>
      <c r="AD352" s="76">
        <v>525.65150000000006</v>
      </c>
      <c r="AE352" s="79">
        <v>0</v>
      </c>
      <c r="AF352" s="79">
        <v>0</v>
      </c>
      <c r="AG352" s="76">
        <v>3570.8377</v>
      </c>
      <c r="AH352" s="74">
        <v>43276</v>
      </c>
      <c r="AI352" s="74">
        <v>43383</v>
      </c>
      <c r="AJ352" s="93"/>
      <c r="AK352" s="63">
        <f t="shared" si="209"/>
        <v>617.06960000000004</v>
      </c>
      <c r="AL352" s="63">
        <f t="shared" si="210"/>
        <v>315.39089999999999</v>
      </c>
      <c r="AM352" s="63">
        <f t="shared" si="211"/>
        <v>0</v>
      </c>
      <c r="AN352" s="63">
        <f t="shared" si="212"/>
        <v>0</v>
      </c>
      <c r="AO352" s="63">
        <f t="shared" si="213"/>
        <v>452.90969999999999</v>
      </c>
      <c r="AP352" s="63">
        <f t="shared" si="214"/>
        <v>0</v>
      </c>
      <c r="AQ352" s="63">
        <f t="shared" si="215"/>
        <v>0</v>
      </c>
      <c r="AR352" s="63">
        <f t="shared" si="216"/>
        <v>0</v>
      </c>
      <c r="AS352" s="63">
        <f t="shared" si="217"/>
        <v>0</v>
      </c>
      <c r="AT352" s="64">
        <f t="shared" si="218"/>
        <v>256.36130000000003</v>
      </c>
      <c r="AU352" s="64">
        <f t="shared" si="219"/>
        <v>256.36130000000003</v>
      </c>
      <c r="AV352" s="76">
        <v>105.13030000000001</v>
      </c>
      <c r="AW352" s="76">
        <v>0</v>
      </c>
      <c r="AX352" s="76">
        <v>0</v>
      </c>
      <c r="AY352" s="76">
        <v>151.23099999999999</v>
      </c>
      <c r="AZ352" s="64">
        <f t="shared" si="220"/>
        <v>0</v>
      </c>
      <c r="BA352" s="76">
        <v>0</v>
      </c>
      <c r="BB352" s="76">
        <v>0</v>
      </c>
      <c r="BC352" s="76">
        <v>0</v>
      </c>
      <c r="BD352" s="64">
        <f t="shared" si="221"/>
        <v>105.13030000000001</v>
      </c>
      <c r="BE352" s="64">
        <f t="shared" si="222"/>
        <v>105.13030000000001</v>
      </c>
      <c r="BF352" s="76">
        <v>105.13030000000001</v>
      </c>
      <c r="BG352" s="76">
        <v>0</v>
      </c>
      <c r="BH352" s="76">
        <v>0</v>
      </c>
      <c r="BI352" s="76">
        <v>151.23099999999999</v>
      </c>
      <c r="BJ352" s="64">
        <f t="shared" si="223"/>
        <v>0</v>
      </c>
      <c r="BK352" s="76">
        <v>0</v>
      </c>
      <c r="BL352" s="76">
        <v>0</v>
      </c>
      <c r="BM352" s="76">
        <v>0</v>
      </c>
      <c r="BN352" s="76">
        <f t="shared" si="224"/>
        <v>255.578</v>
      </c>
      <c r="BO352" s="76">
        <f t="shared" si="225"/>
        <v>255.578</v>
      </c>
      <c r="BP352" s="76">
        <v>105.13030000000001</v>
      </c>
      <c r="BQ352" s="76">
        <v>0</v>
      </c>
      <c r="BR352" s="76">
        <v>0</v>
      </c>
      <c r="BS352" s="76">
        <v>150.4477</v>
      </c>
      <c r="BT352" s="64">
        <f t="shared" si="226"/>
        <v>0</v>
      </c>
      <c r="BU352" s="76">
        <v>0</v>
      </c>
      <c r="BV352" s="76">
        <v>0</v>
      </c>
      <c r="BW352" s="76">
        <v>0</v>
      </c>
      <c r="BX352" s="76">
        <f t="shared" si="227"/>
        <v>2546.1758</v>
      </c>
      <c r="BY352" s="76">
        <f t="shared" si="228"/>
        <v>105.13030000000001</v>
      </c>
      <c r="BZ352" s="76">
        <f t="shared" si="229"/>
        <v>0</v>
      </c>
      <c r="CA352" s="76">
        <f t="shared" si="230"/>
        <v>0</v>
      </c>
      <c r="CB352" s="76">
        <f t="shared" si="231"/>
        <v>2441.0455000000002</v>
      </c>
      <c r="CC352" s="76">
        <f t="shared" si="232"/>
        <v>0</v>
      </c>
      <c r="CD352" s="76">
        <f t="shared" si="233"/>
        <v>0</v>
      </c>
      <c r="CE352" s="76">
        <f t="shared" si="234"/>
        <v>0</v>
      </c>
      <c r="CF352" s="76">
        <f t="shared" si="235"/>
        <v>0</v>
      </c>
      <c r="CG352" s="76">
        <f t="shared" si="236"/>
        <v>2546.1758</v>
      </c>
      <c r="CH352" s="76">
        <f t="shared" si="237"/>
        <v>2546.1758</v>
      </c>
      <c r="CI352" s="76">
        <v>105.13030000000001</v>
      </c>
      <c r="CJ352" s="76">
        <v>0</v>
      </c>
      <c r="CK352" s="76">
        <v>0</v>
      </c>
      <c r="CL352" s="76">
        <v>2441.0455000000002</v>
      </c>
      <c r="CM352" s="64">
        <f t="shared" si="238"/>
        <v>0</v>
      </c>
      <c r="CN352" s="76">
        <v>0</v>
      </c>
      <c r="CO352" s="76">
        <v>0</v>
      </c>
      <c r="CP352" s="76">
        <v>0</v>
      </c>
      <c r="CQ352" s="64">
        <f t="shared" si="239"/>
        <v>0</v>
      </c>
      <c r="CR352" s="64">
        <f t="shared" si="240"/>
        <v>0</v>
      </c>
      <c r="CS352" s="76">
        <v>0</v>
      </c>
      <c r="CT352" s="76">
        <v>0</v>
      </c>
      <c r="CU352" s="76">
        <v>0</v>
      </c>
      <c r="CV352" s="76">
        <v>0</v>
      </c>
      <c r="CW352" s="64">
        <f t="shared" si="241"/>
        <v>0</v>
      </c>
      <c r="CX352" s="76">
        <v>0</v>
      </c>
      <c r="CY352" s="76">
        <v>0</v>
      </c>
      <c r="CZ352" s="76">
        <v>0</v>
      </c>
      <c r="DA352" s="64">
        <f t="shared" si="242"/>
        <v>0</v>
      </c>
      <c r="DB352" s="64">
        <f t="shared" si="243"/>
        <v>0</v>
      </c>
      <c r="DC352" s="76">
        <v>0</v>
      </c>
      <c r="DD352" s="76">
        <v>0</v>
      </c>
      <c r="DE352" s="76">
        <v>0</v>
      </c>
      <c r="DF352" s="76">
        <v>0</v>
      </c>
      <c r="DG352" s="82">
        <f t="shared" si="244"/>
        <v>0</v>
      </c>
      <c r="DH352" s="83">
        <v>0</v>
      </c>
      <c r="DI352" s="83">
        <v>0</v>
      </c>
      <c r="DJ352" s="83">
        <v>0</v>
      </c>
      <c r="DK352" s="67" t="e">
        <f>#REF!+#REF!+#REF!+#REF!</f>
        <v>#REF!</v>
      </c>
      <c r="DL352" s="67" t="e">
        <f>#REF!+#REF!+AK352+BX352</f>
        <v>#REF!</v>
      </c>
      <c r="DM352" s="67" t="e">
        <f>#REF!+#REF!+AL352+BY352</f>
        <v>#REF!</v>
      </c>
      <c r="DN352" s="67" t="e">
        <f>#REF!+#REF!+AM352+BZ352</f>
        <v>#REF!</v>
      </c>
      <c r="DO352" s="67" t="e">
        <f>#REF!+#REF!+AN352+CA352</f>
        <v>#REF!</v>
      </c>
      <c r="DP352" s="67" t="e">
        <f>#REF!+#REF!+AO352+CB352</f>
        <v>#REF!</v>
      </c>
      <c r="DQ352" s="67" t="e">
        <f>#REF!+#REF!+AP352+CC352</f>
        <v>#REF!</v>
      </c>
      <c r="DR352" s="67" t="e">
        <f>#REF!+#REF!+AQ352+CD352</f>
        <v>#REF!</v>
      </c>
      <c r="DS352" s="67" t="e">
        <f>#REF!+#REF!+AR352+CE352</f>
        <v>#REF!</v>
      </c>
      <c r="DT352" s="67" t="e">
        <f>#REF!+#REF!+AS352+CF352</f>
        <v>#REF!</v>
      </c>
      <c r="DU352" s="64" t="e">
        <f>DK352-#REF!</f>
        <v>#REF!</v>
      </c>
      <c r="DV35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2" s="64" t="e">
        <f t="shared" si="245"/>
        <v>#REF!</v>
      </c>
      <c r="DX352" s="64" t="e">
        <f>DN352-Таблица13[[#This Row],[ФОТ20]]</f>
        <v>#REF!</v>
      </c>
      <c r="DY352" s="64" t="e">
        <f>DO352-Таблица13[[#This Row],[ЕСН24]]</f>
        <v>#REF!</v>
      </c>
      <c r="DZ352" s="64" t="e">
        <f t="shared" si="246"/>
        <v>#REF!</v>
      </c>
      <c r="EA35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2" s="64" t="e">
        <f t="shared" si="247"/>
        <v>#REF!</v>
      </c>
      <c r="EC352" s="64" t="e">
        <f t="shared" si="248"/>
        <v>#REF!</v>
      </c>
      <c r="ED352" s="64" t="e">
        <f t="shared" si="249"/>
        <v>#REF!</v>
      </c>
    </row>
    <row r="353" spans="1:134" ht="67.5" hidden="1">
      <c r="A353" s="70" t="s">
        <v>226</v>
      </c>
      <c r="B353" s="70">
        <v>341</v>
      </c>
      <c r="C353" s="71" t="s">
        <v>227</v>
      </c>
      <c r="D353" s="72" t="s">
        <v>277</v>
      </c>
      <c r="E353" s="73">
        <v>1</v>
      </c>
      <c r="F353" s="74" t="s">
        <v>229</v>
      </c>
      <c r="G353" s="73" t="s">
        <v>247</v>
      </c>
      <c r="H353" s="73" t="s">
        <v>231</v>
      </c>
      <c r="I353" s="73" t="s">
        <v>232</v>
      </c>
      <c r="J353" s="14" t="s">
        <v>262</v>
      </c>
      <c r="K353" s="75" t="s">
        <v>263</v>
      </c>
      <c r="L353" s="75" t="s">
        <v>280</v>
      </c>
      <c r="M353" s="75" t="s">
        <v>838</v>
      </c>
      <c r="N353" s="75" t="s">
        <v>1356</v>
      </c>
      <c r="O353" s="70"/>
      <c r="P353" s="76" t="s">
        <v>1357</v>
      </c>
      <c r="Q353" s="76" t="s">
        <v>845</v>
      </c>
      <c r="R353" s="76" t="s">
        <v>1358</v>
      </c>
      <c r="S353" s="76" t="s">
        <v>338</v>
      </c>
      <c r="T353" s="77"/>
      <c r="U353" s="77"/>
      <c r="V353" s="76">
        <v>0</v>
      </c>
      <c r="W353" s="76">
        <v>0</v>
      </c>
      <c r="X353" s="78">
        <v>0</v>
      </c>
      <c r="Y353" s="76">
        <v>114.89090000000002</v>
      </c>
      <c r="Z353" s="76">
        <v>3.6635999999999997</v>
      </c>
      <c r="AA353" s="76">
        <v>49.048500000000004</v>
      </c>
      <c r="AB353" s="76">
        <v>409.85839999999996</v>
      </c>
      <c r="AC353" s="76">
        <v>167.60300000000001</v>
      </c>
      <c r="AD353" s="76">
        <v>0</v>
      </c>
      <c r="AE353" s="79">
        <v>0</v>
      </c>
      <c r="AF353" s="79">
        <v>0</v>
      </c>
      <c r="AG353" s="76">
        <v>167.60300000000001</v>
      </c>
      <c r="AH353" s="74">
        <v>43313</v>
      </c>
      <c r="AI353" s="74">
        <v>43343</v>
      </c>
      <c r="AJ353" s="93" t="s">
        <v>331</v>
      </c>
      <c r="AK353" s="63">
        <f t="shared" si="209"/>
        <v>0</v>
      </c>
      <c r="AL353" s="63">
        <f t="shared" si="210"/>
        <v>0</v>
      </c>
      <c r="AM353" s="63">
        <f t="shared" si="211"/>
        <v>0</v>
      </c>
      <c r="AN353" s="63">
        <f t="shared" si="212"/>
        <v>0</v>
      </c>
      <c r="AO353" s="63">
        <f t="shared" si="213"/>
        <v>0</v>
      </c>
      <c r="AP353" s="63">
        <f t="shared" si="214"/>
        <v>167.60300000000001</v>
      </c>
      <c r="AQ353" s="63">
        <f t="shared" si="215"/>
        <v>114.89090000000002</v>
      </c>
      <c r="AR353" s="63">
        <f t="shared" si="216"/>
        <v>3.6635999999999997</v>
      </c>
      <c r="AS353" s="63">
        <f t="shared" si="217"/>
        <v>49.048500000000004</v>
      </c>
      <c r="AT353" s="64">
        <f t="shared" si="218"/>
        <v>0</v>
      </c>
      <c r="AU353" s="64">
        <f t="shared" si="219"/>
        <v>0</v>
      </c>
      <c r="AV353" s="76">
        <v>0</v>
      </c>
      <c r="AW353" s="76">
        <v>0</v>
      </c>
      <c r="AX353" s="76">
        <v>0</v>
      </c>
      <c r="AY353" s="76">
        <v>0</v>
      </c>
      <c r="AZ353" s="64">
        <f t="shared" si="220"/>
        <v>0</v>
      </c>
      <c r="BA353" s="76">
        <v>0</v>
      </c>
      <c r="BB353" s="76">
        <v>0</v>
      </c>
      <c r="BC353" s="76">
        <v>0</v>
      </c>
      <c r="BD353" s="64">
        <f t="shared" si="221"/>
        <v>167.60300000000001</v>
      </c>
      <c r="BE353" s="64">
        <f t="shared" si="222"/>
        <v>0</v>
      </c>
      <c r="BF353" s="76">
        <v>0</v>
      </c>
      <c r="BG353" s="76">
        <v>0</v>
      </c>
      <c r="BH353" s="76">
        <v>0</v>
      </c>
      <c r="BI353" s="76">
        <v>0</v>
      </c>
      <c r="BJ353" s="64">
        <f t="shared" si="223"/>
        <v>167.60300000000001</v>
      </c>
      <c r="BK353" s="76">
        <v>114.89090000000002</v>
      </c>
      <c r="BL353" s="76">
        <v>3.6635999999999997</v>
      </c>
      <c r="BM353" s="76">
        <v>49.048500000000004</v>
      </c>
      <c r="BN353" s="76">
        <f t="shared" si="224"/>
        <v>0</v>
      </c>
      <c r="BO353" s="76">
        <f t="shared" si="225"/>
        <v>0</v>
      </c>
      <c r="BP353" s="76">
        <v>0</v>
      </c>
      <c r="BQ353" s="76">
        <v>0</v>
      </c>
      <c r="BR353" s="76">
        <v>0</v>
      </c>
      <c r="BS353" s="76">
        <v>0</v>
      </c>
      <c r="BT353" s="64">
        <f t="shared" si="226"/>
        <v>0</v>
      </c>
      <c r="BU353" s="76">
        <v>0</v>
      </c>
      <c r="BV353" s="76">
        <v>0</v>
      </c>
      <c r="BW353" s="76">
        <v>0</v>
      </c>
      <c r="BX353" s="76">
        <f t="shared" si="227"/>
        <v>0</v>
      </c>
      <c r="BY353" s="76">
        <f t="shared" si="228"/>
        <v>0</v>
      </c>
      <c r="BZ353" s="76">
        <f t="shared" si="229"/>
        <v>0</v>
      </c>
      <c r="CA353" s="76">
        <f t="shared" si="230"/>
        <v>0</v>
      </c>
      <c r="CB353" s="76">
        <f t="shared" si="231"/>
        <v>0</v>
      </c>
      <c r="CC353" s="76">
        <f t="shared" si="232"/>
        <v>0</v>
      </c>
      <c r="CD353" s="76">
        <f t="shared" si="233"/>
        <v>0</v>
      </c>
      <c r="CE353" s="76">
        <f t="shared" si="234"/>
        <v>0</v>
      </c>
      <c r="CF353" s="76">
        <f t="shared" si="235"/>
        <v>0</v>
      </c>
      <c r="CG353" s="76">
        <f t="shared" si="236"/>
        <v>0</v>
      </c>
      <c r="CH353" s="76">
        <f t="shared" si="237"/>
        <v>0</v>
      </c>
      <c r="CI353" s="76">
        <v>0</v>
      </c>
      <c r="CJ353" s="76">
        <v>0</v>
      </c>
      <c r="CK353" s="76">
        <v>0</v>
      </c>
      <c r="CL353" s="76">
        <v>0</v>
      </c>
      <c r="CM353" s="64">
        <f t="shared" si="238"/>
        <v>0</v>
      </c>
      <c r="CN353" s="76">
        <v>0</v>
      </c>
      <c r="CO353" s="76">
        <v>0</v>
      </c>
      <c r="CP353" s="76">
        <v>0</v>
      </c>
      <c r="CQ353" s="64">
        <f t="shared" si="239"/>
        <v>0</v>
      </c>
      <c r="CR353" s="64">
        <f t="shared" si="240"/>
        <v>0</v>
      </c>
      <c r="CS353" s="76">
        <v>0</v>
      </c>
      <c r="CT353" s="76">
        <v>0</v>
      </c>
      <c r="CU353" s="76">
        <v>0</v>
      </c>
      <c r="CV353" s="76">
        <v>0</v>
      </c>
      <c r="CW353" s="64">
        <f t="shared" si="241"/>
        <v>0</v>
      </c>
      <c r="CX353" s="76">
        <v>0</v>
      </c>
      <c r="CY353" s="76">
        <v>0</v>
      </c>
      <c r="CZ353" s="76">
        <v>0</v>
      </c>
      <c r="DA353" s="64">
        <f t="shared" si="242"/>
        <v>0</v>
      </c>
      <c r="DB353" s="64">
        <f t="shared" si="243"/>
        <v>0</v>
      </c>
      <c r="DC353" s="76">
        <v>0</v>
      </c>
      <c r="DD353" s="76">
        <v>0</v>
      </c>
      <c r="DE353" s="76">
        <v>0</v>
      </c>
      <c r="DF353" s="76">
        <v>0</v>
      </c>
      <c r="DG353" s="82">
        <f t="shared" si="244"/>
        <v>0</v>
      </c>
      <c r="DH353" s="83">
        <v>0</v>
      </c>
      <c r="DI353" s="83">
        <v>0</v>
      </c>
      <c r="DJ353" s="83">
        <v>0</v>
      </c>
      <c r="DK353" s="67" t="e">
        <f>#REF!+#REF!+#REF!+#REF!</f>
        <v>#REF!</v>
      </c>
      <c r="DL353" s="67" t="e">
        <f>#REF!+#REF!+AK353+BX353</f>
        <v>#REF!</v>
      </c>
      <c r="DM353" s="67" t="e">
        <f>#REF!+#REF!+AL353+BY353</f>
        <v>#REF!</v>
      </c>
      <c r="DN353" s="67" t="e">
        <f>#REF!+#REF!+AM353+BZ353</f>
        <v>#REF!</v>
      </c>
      <c r="DO353" s="67" t="e">
        <f>#REF!+#REF!+AN353+CA353</f>
        <v>#REF!</v>
      </c>
      <c r="DP353" s="67" t="e">
        <f>#REF!+#REF!+AO353+CB353</f>
        <v>#REF!</v>
      </c>
      <c r="DQ353" s="67" t="e">
        <f>#REF!+#REF!+AP353+CC353</f>
        <v>#REF!</v>
      </c>
      <c r="DR353" s="67" t="e">
        <f>#REF!+#REF!+AQ353+CD353</f>
        <v>#REF!</v>
      </c>
      <c r="DS353" s="67" t="e">
        <f>#REF!+#REF!+AR353+CE353</f>
        <v>#REF!</v>
      </c>
      <c r="DT353" s="67" t="e">
        <f>#REF!+#REF!+AS353+CF353</f>
        <v>#REF!</v>
      </c>
      <c r="DU353" s="64" t="e">
        <f>DK353-#REF!</f>
        <v>#REF!</v>
      </c>
      <c r="DV35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3" s="64" t="e">
        <f t="shared" si="245"/>
        <v>#REF!</v>
      </c>
      <c r="DX353" s="64" t="e">
        <f>DN353-Таблица13[[#This Row],[ФОТ20]]</f>
        <v>#REF!</v>
      </c>
      <c r="DY353" s="64" t="e">
        <f>DO353-Таблица13[[#This Row],[ЕСН24]]</f>
        <v>#REF!</v>
      </c>
      <c r="DZ353" s="64" t="e">
        <f t="shared" si="246"/>
        <v>#REF!</v>
      </c>
      <c r="EA35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3" s="64" t="e">
        <f t="shared" si="247"/>
        <v>#REF!</v>
      </c>
      <c r="EC353" s="64" t="e">
        <f t="shared" si="248"/>
        <v>#REF!</v>
      </c>
      <c r="ED353" s="64" t="e">
        <f t="shared" si="249"/>
        <v>#REF!</v>
      </c>
    </row>
    <row r="354" spans="1:134" ht="45" hidden="1">
      <c r="A354" s="70" t="s">
        <v>226</v>
      </c>
      <c r="B354" s="70">
        <v>342</v>
      </c>
      <c r="C354" s="71" t="s">
        <v>227</v>
      </c>
      <c r="D354" s="72" t="s">
        <v>228</v>
      </c>
      <c r="E354" s="73">
        <v>1</v>
      </c>
      <c r="F354" s="74" t="s">
        <v>229</v>
      </c>
      <c r="G354" s="73" t="s">
        <v>230</v>
      </c>
      <c r="H354" s="73" t="s">
        <v>231</v>
      </c>
      <c r="I354" s="73" t="s">
        <v>232</v>
      </c>
      <c r="J354" s="14" t="s">
        <v>262</v>
      </c>
      <c r="K354" s="75" t="s">
        <v>263</v>
      </c>
      <c r="L354" s="75" t="s">
        <v>264</v>
      </c>
      <c r="M354" s="75" t="s">
        <v>325</v>
      </c>
      <c r="N354" s="75" t="s">
        <v>326</v>
      </c>
      <c r="O354" s="70"/>
      <c r="P354" s="76" t="s">
        <v>1359</v>
      </c>
      <c r="Q354" s="76" t="s">
        <v>1053</v>
      </c>
      <c r="R354" s="76" t="s">
        <v>1360</v>
      </c>
      <c r="S354" s="76" t="s">
        <v>986</v>
      </c>
      <c r="T354" s="77"/>
      <c r="U354" s="77"/>
      <c r="V354" s="76">
        <v>0</v>
      </c>
      <c r="W354" s="76">
        <v>0</v>
      </c>
      <c r="X354" s="78">
        <v>0</v>
      </c>
      <c r="Y354" s="76">
        <v>96.447999999999993</v>
      </c>
      <c r="Z354" s="76">
        <v>0.27810000000000001</v>
      </c>
      <c r="AA354" s="76">
        <v>0.1918</v>
      </c>
      <c r="AB354" s="76">
        <v>361.84800000000001</v>
      </c>
      <c r="AC354" s="76">
        <v>96.917900000000003</v>
      </c>
      <c r="AD354" s="76">
        <v>0</v>
      </c>
      <c r="AE354" s="79">
        <v>0</v>
      </c>
      <c r="AF354" s="79">
        <v>0</v>
      </c>
      <c r="AG354" s="76">
        <v>96.917900000000003</v>
      </c>
      <c r="AH354" s="74">
        <v>43276</v>
      </c>
      <c r="AI354" s="74">
        <v>43281</v>
      </c>
      <c r="AJ354" s="93" t="s">
        <v>242</v>
      </c>
      <c r="AK354" s="63">
        <f t="shared" si="209"/>
        <v>0</v>
      </c>
      <c r="AL354" s="63">
        <f t="shared" si="210"/>
        <v>0</v>
      </c>
      <c r="AM354" s="63">
        <f t="shared" si="211"/>
        <v>0</v>
      </c>
      <c r="AN354" s="63">
        <f t="shared" si="212"/>
        <v>0</v>
      </c>
      <c r="AO354" s="63">
        <f t="shared" si="213"/>
        <v>0</v>
      </c>
      <c r="AP354" s="63">
        <f t="shared" si="214"/>
        <v>0</v>
      </c>
      <c r="AQ354" s="63">
        <f t="shared" si="215"/>
        <v>0</v>
      </c>
      <c r="AR354" s="63">
        <f t="shared" si="216"/>
        <v>0</v>
      </c>
      <c r="AS354" s="63">
        <f t="shared" si="217"/>
        <v>0</v>
      </c>
      <c r="AT354" s="64">
        <f t="shared" si="218"/>
        <v>0</v>
      </c>
      <c r="AU354" s="64">
        <f t="shared" si="219"/>
        <v>0</v>
      </c>
      <c r="AV354" s="76">
        <v>0</v>
      </c>
      <c r="AW354" s="76">
        <v>0</v>
      </c>
      <c r="AX354" s="76">
        <v>0</v>
      </c>
      <c r="AY354" s="76">
        <v>0</v>
      </c>
      <c r="AZ354" s="64">
        <f t="shared" si="220"/>
        <v>0</v>
      </c>
      <c r="BA354" s="76">
        <v>0</v>
      </c>
      <c r="BB354" s="76">
        <v>0</v>
      </c>
      <c r="BC354" s="76">
        <v>0</v>
      </c>
      <c r="BD354" s="64">
        <f t="shared" si="221"/>
        <v>0</v>
      </c>
      <c r="BE354" s="64">
        <f t="shared" si="222"/>
        <v>0</v>
      </c>
      <c r="BF354" s="76">
        <v>0</v>
      </c>
      <c r="BG354" s="76">
        <v>0</v>
      </c>
      <c r="BH354" s="76">
        <v>0</v>
      </c>
      <c r="BI354" s="76">
        <v>0</v>
      </c>
      <c r="BJ354" s="64">
        <f t="shared" si="223"/>
        <v>0</v>
      </c>
      <c r="BK354" s="76">
        <v>0</v>
      </c>
      <c r="BL354" s="76">
        <v>0</v>
      </c>
      <c r="BM354" s="76">
        <v>0</v>
      </c>
      <c r="BN354" s="76">
        <f t="shared" si="224"/>
        <v>0</v>
      </c>
      <c r="BO354" s="76">
        <f t="shared" si="225"/>
        <v>0</v>
      </c>
      <c r="BP354" s="76">
        <v>0</v>
      </c>
      <c r="BQ354" s="76">
        <v>0</v>
      </c>
      <c r="BR354" s="76">
        <v>0</v>
      </c>
      <c r="BS354" s="76">
        <v>0</v>
      </c>
      <c r="BT354" s="64">
        <f t="shared" si="226"/>
        <v>0</v>
      </c>
      <c r="BU354" s="76">
        <v>0</v>
      </c>
      <c r="BV354" s="76">
        <v>0</v>
      </c>
      <c r="BW354" s="76">
        <v>0</v>
      </c>
      <c r="BX354" s="76">
        <f t="shared" si="227"/>
        <v>0</v>
      </c>
      <c r="BY354" s="76">
        <f t="shared" si="228"/>
        <v>0</v>
      </c>
      <c r="BZ354" s="76">
        <f t="shared" si="229"/>
        <v>0</v>
      </c>
      <c r="CA354" s="76">
        <f t="shared" si="230"/>
        <v>0</v>
      </c>
      <c r="CB354" s="76">
        <f t="shared" si="231"/>
        <v>0</v>
      </c>
      <c r="CC354" s="76">
        <f t="shared" si="232"/>
        <v>0</v>
      </c>
      <c r="CD354" s="76">
        <f t="shared" si="233"/>
        <v>0</v>
      </c>
      <c r="CE354" s="76">
        <f t="shared" si="234"/>
        <v>0</v>
      </c>
      <c r="CF354" s="76">
        <f t="shared" si="235"/>
        <v>0</v>
      </c>
      <c r="CG354" s="76">
        <f t="shared" si="236"/>
        <v>0</v>
      </c>
      <c r="CH354" s="76">
        <f t="shared" si="237"/>
        <v>0</v>
      </c>
      <c r="CI354" s="76">
        <v>0</v>
      </c>
      <c r="CJ354" s="76">
        <v>0</v>
      </c>
      <c r="CK354" s="76">
        <v>0</v>
      </c>
      <c r="CL354" s="76">
        <v>0</v>
      </c>
      <c r="CM354" s="64">
        <f t="shared" si="238"/>
        <v>0</v>
      </c>
      <c r="CN354" s="76">
        <v>0</v>
      </c>
      <c r="CO354" s="76">
        <v>0</v>
      </c>
      <c r="CP354" s="76">
        <v>0</v>
      </c>
      <c r="CQ354" s="64">
        <f t="shared" si="239"/>
        <v>0</v>
      </c>
      <c r="CR354" s="64">
        <f t="shared" si="240"/>
        <v>0</v>
      </c>
      <c r="CS354" s="76">
        <v>0</v>
      </c>
      <c r="CT354" s="76">
        <v>0</v>
      </c>
      <c r="CU354" s="76">
        <v>0</v>
      </c>
      <c r="CV354" s="76">
        <v>0</v>
      </c>
      <c r="CW354" s="64">
        <f t="shared" si="241"/>
        <v>0</v>
      </c>
      <c r="CX354" s="76">
        <v>0</v>
      </c>
      <c r="CY354" s="76">
        <v>0</v>
      </c>
      <c r="CZ354" s="76">
        <v>0</v>
      </c>
      <c r="DA354" s="64">
        <f t="shared" si="242"/>
        <v>0</v>
      </c>
      <c r="DB354" s="64">
        <f t="shared" si="243"/>
        <v>0</v>
      </c>
      <c r="DC354" s="76">
        <v>0</v>
      </c>
      <c r="DD354" s="76">
        <v>0</v>
      </c>
      <c r="DE354" s="76">
        <v>0</v>
      </c>
      <c r="DF354" s="76">
        <v>0</v>
      </c>
      <c r="DG354" s="82">
        <f t="shared" si="244"/>
        <v>0</v>
      </c>
      <c r="DH354" s="83">
        <v>0</v>
      </c>
      <c r="DI354" s="83">
        <v>0</v>
      </c>
      <c r="DJ354" s="83">
        <v>0</v>
      </c>
      <c r="DK354" s="67" t="e">
        <f>#REF!+#REF!+#REF!+#REF!</f>
        <v>#REF!</v>
      </c>
      <c r="DL354" s="67" t="e">
        <f>#REF!+#REF!+AK354+BX354</f>
        <v>#REF!</v>
      </c>
      <c r="DM354" s="67" t="e">
        <f>#REF!+#REF!+AL354+BY354</f>
        <v>#REF!</v>
      </c>
      <c r="DN354" s="67" t="e">
        <f>#REF!+#REF!+AM354+BZ354</f>
        <v>#REF!</v>
      </c>
      <c r="DO354" s="67" t="e">
        <f>#REF!+#REF!+AN354+CA354</f>
        <v>#REF!</v>
      </c>
      <c r="DP354" s="67" t="e">
        <f>#REF!+#REF!+AO354+CB354</f>
        <v>#REF!</v>
      </c>
      <c r="DQ354" s="67" t="e">
        <f>#REF!+#REF!+AP354+CC354</f>
        <v>#REF!</v>
      </c>
      <c r="DR354" s="67" t="e">
        <f>#REF!+#REF!+AQ354+CD354</f>
        <v>#REF!</v>
      </c>
      <c r="DS354" s="67" t="e">
        <f>#REF!+#REF!+AR354+CE354</f>
        <v>#REF!</v>
      </c>
      <c r="DT354" s="67" t="e">
        <f>#REF!+#REF!+AS354+CF354</f>
        <v>#REF!</v>
      </c>
      <c r="DU354" s="64" t="e">
        <f>DK354-#REF!</f>
        <v>#REF!</v>
      </c>
      <c r="DV35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4" s="64" t="e">
        <f t="shared" si="245"/>
        <v>#REF!</v>
      </c>
      <c r="DX354" s="64" t="e">
        <f>DN354-Таблица13[[#This Row],[ФОТ20]]</f>
        <v>#REF!</v>
      </c>
      <c r="DY354" s="64" t="e">
        <f>DO354-Таблица13[[#This Row],[ЕСН24]]</f>
        <v>#REF!</v>
      </c>
      <c r="DZ354" s="64" t="e">
        <f t="shared" si="246"/>
        <v>#REF!</v>
      </c>
      <c r="EA35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4" s="64" t="e">
        <f t="shared" si="247"/>
        <v>#REF!</v>
      </c>
      <c r="EC354" s="64" t="e">
        <f t="shared" si="248"/>
        <v>#REF!</v>
      </c>
      <c r="ED354" s="64" t="e">
        <f t="shared" si="249"/>
        <v>#REF!</v>
      </c>
    </row>
    <row r="355" spans="1:134" ht="45" hidden="1">
      <c r="A355" s="70" t="s">
        <v>226</v>
      </c>
      <c r="B355" s="70">
        <v>343</v>
      </c>
      <c r="C355" s="71" t="s">
        <v>227</v>
      </c>
      <c r="D355" s="72" t="s">
        <v>277</v>
      </c>
      <c r="E355" s="73">
        <v>1</v>
      </c>
      <c r="F355" s="74" t="s">
        <v>229</v>
      </c>
      <c r="G355" s="73" t="s">
        <v>247</v>
      </c>
      <c r="H355" s="73" t="s">
        <v>231</v>
      </c>
      <c r="I355" s="73" t="s">
        <v>232</v>
      </c>
      <c r="J355" s="14" t="s">
        <v>262</v>
      </c>
      <c r="K355" s="75" t="s">
        <v>263</v>
      </c>
      <c r="L355" s="75" t="s">
        <v>280</v>
      </c>
      <c r="M355" s="75" t="s">
        <v>838</v>
      </c>
      <c r="N355" s="75" t="s">
        <v>1361</v>
      </c>
      <c r="O355" s="70"/>
      <c r="P355" s="76" t="s">
        <v>1362</v>
      </c>
      <c r="Q355" s="76" t="s">
        <v>1363</v>
      </c>
      <c r="R355" s="76" t="s">
        <v>1364</v>
      </c>
      <c r="S355" s="76" t="s">
        <v>338</v>
      </c>
      <c r="T355" s="77"/>
      <c r="U355" s="77"/>
      <c r="V355" s="76">
        <v>0</v>
      </c>
      <c r="W355" s="76">
        <v>0</v>
      </c>
      <c r="X355" s="78">
        <v>0</v>
      </c>
      <c r="Y355" s="76">
        <v>124.53420000000001</v>
      </c>
      <c r="Z355" s="76">
        <v>1.0792999999999999</v>
      </c>
      <c r="AA355" s="76">
        <v>201.0496</v>
      </c>
      <c r="AB355" s="76">
        <v>444.238</v>
      </c>
      <c r="AC355" s="76">
        <v>326.66309999999999</v>
      </c>
      <c r="AD355" s="76">
        <v>0</v>
      </c>
      <c r="AE355" s="79">
        <v>0</v>
      </c>
      <c r="AF355" s="79">
        <v>0</v>
      </c>
      <c r="AG355" s="76">
        <v>326.66309999999999</v>
      </c>
      <c r="AH355" s="74">
        <v>43283</v>
      </c>
      <c r="AI355" s="74">
        <v>43312</v>
      </c>
      <c r="AJ355" s="93" t="s">
        <v>331</v>
      </c>
      <c r="AK355" s="63">
        <f t="shared" si="209"/>
        <v>0</v>
      </c>
      <c r="AL355" s="63">
        <f t="shared" si="210"/>
        <v>0</v>
      </c>
      <c r="AM355" s="63">
        <f t="shared" si="211"/>
        <v>0</v>
      </c>
      <c r="AN355" s="63">
        <f t="shared" si="212"/>
        <v>0</v>
      </c>
      <c r="AO355" s="63">
        <f t="shared" si="213"/>
        <v>0</v>
      </c>
      <c r="AP355" s="63">
        <f t="shared" si="214"/>
        <v>326.66309999999999</v>
      </c>
      <c r="AQ355" s="63">
        <f t="shared" si="215"/>
        <v>124.53420000000001</v>
      </c>
      <c r="AR355" s="63">
        <f t="shared" si="216"/>
        <v>1.0792999999999999</v>
      </c>
      <c r="AS355" s="63">
        <f t="shared" si="217"/>
        <v>201.0496</v>
      </c>
      <c r="AT355" s="64">
        <f t="shared" si="218"/>
        <v>124.53420000000001</v>
      </c>
      <c r="AU355" s="64">
        <f t="shared" si="219"/>
        <v>0</v>
      </c>
      <c r="AV355" s="76">
        <v>0</v>
      </c>
      <c r="AW355" s="76">
        <v>0</v>
      </c>
      <c r="AX355" s="76">
        <v>0</v>
      </c>
      <c r="AY355" s="76">
        <v>0</v>
      </c>
      <c r="AZ355" s="64">
        <f t="shared" si="220"/>
        <v>326.66309999999999</v>
      </c>
      <c r="BA355" s="76">
        <v>124.53420000000001</v>
      </c>
      <c r="BB355" s="76">
        <v>1.0792999999999999</v>
      </c>
      <c r="BC355" s="76">
        <v>201.0496</v>
      </c>
      <c r="BD355" s="64">
        <f t="shared" si="221"/>
        <v>0</v>
      </c>
      <c r="BE355" s="64">
        <f t="shared" si="222"/>
        <v>0</v>
      </c>
      <c r="BF355" s="76">
        <v>0</v>
      </c>
      <c r="BG355" s="76">
        <v>0</v>
      </c>
      <c r="BH355" s="76">
        <v>0</v>
      </c>
      <c r="BI355" s="76">
        <v>0</v>
      </c>
      <c r="BJ355" s="64">
        <f t="shared" si="223"/>
        <v>0</v>
      </c>
      <c r="BK355" s="76">
        <v>0</v>
      </c>
      <c r="BL355" s="76">
        <v>0</v>
      </c>
      <c r="BM355" s="76">
        <v>0</v>
      </c>
      <c r="BN355" s="76">
        <f t="shared" si="224"/>
        <v>0</v>
      </c>
      <c r="BO355" s="76">
        <f t="shared" si="225"/>
        <v>0</v>
      </c>
      <c r="BP355" s="76">
        <v>0</v>
      </c>
      <c r="BQ355" s="76">
        <v>0</v>
      </c>
      <c r="BR355" s="76">
        <v>0</v>
      </c>
      <c r="BS355" s="76">
        <v>0</v>
      </c>
      <c r="BT355" s="64">
        <f t="shared" si="226"/>
        <v>0</v>
      </c>
      <c r="BU355" s="76">
        <v>0</v>
      </c>
      <c r="BV355" s="76">
        <v>0</v>
      </c>
      <c r="BW355" s="76">
        <v>0</v>
      </c>
      <c r="BX355" s="76">
        <f t="shared" si="227"/>
        <v>0</v>
      </c>
      <c r="BY355" s="76">
        <f t="shared" si="228"/>
        <v>0</v>
      </c>
      <c r="BZ355" s="76">
        <f t="shared" si="229"/>
        <v>0</v>
      </c>
      <c r="CA355" s="76">
        <f t="shared" si="230"/>
        <v>0</v>
      </c>
      <c r="CB355" s="76">
        <f t="shared" si="231"/>
        <v>0</v>
      </c>
      <c r="CC355" s="76">
        <f t="shared" si="232"/>
        <v>0</v>
      </c>
      <c r="CD355" s="76">
        <f t="shared" si="233"/>
        <v>0</v>
      </c>
      <c r="CE355" s="76">
        <f t="shared" si="234"/>
        <v>0</v>
      </c>
      <c r="CF355" s="76">
        <f t="shared" si="235"/>
        <v>0</v>
      </c>
      <c r="CG355" s="76">
        <f t="shared" si="236"/>
        <v>0</v>
      </c>
      <c r="CH355" s="76">
        <f t="shared" si="237"/>
        <v>0</v>
      </c>
      <c r="CI355" s="76">
        <v>0</v>
      </c>
      <c r="CJ355" s="76">
        <v>0</v>
      </c>
      <c r="CK355" s="76">
        <v>0</v>
      </c>
      <c r="CL355" s="76">
        <v>0</v>
      </c>
      <c r="CM355" s="64">
        <f t="shared" si="238"/>
        <v>0</v>
      </c>
      <c r="CN355" s="76">
        <v>0</v>
      </c>
      <c r="CO355" s="76">
        <v>0</v>
      </c>
      <c r="CP355" s="76">
        <v>0</v>
      </c>
      <c r="CQ355" s="64">
        <f t="shared" si="239"/>
        <v>0</v>
      </c>
      <c r="CR355" s="64">
        <f t="shared" si="240"/>
        <v>0</v>
      </c>
      <c r="CS355" s="76">
        <v>0</v>
      </c>
      <c r="CT355" s="76">
        <v>0</v>
      </c>
      <c r="CU355" s="76">
        <v>0</v>
      </c>
      <c r="CV355" s="76">
        <v>0</v>
      </c>
      <c r="CW355" s="64">
        <f t="shared" si="241"/>
        <v>0</v>
      </c>
      <c r="CX355" s="76">
        <v>0</v>
      </c>
      <c r="CY355" s="76">
        <v>0</v>
      </c>
      <c r="CZ355" s="76">
        <v>0</v>
      </c>
      <c r="DA355" s="64">
        <f t="shared" si="242"/>
        <v>0</v>
      </c>
      <c r="DB355" s="64">
        <f t="shared" si="243"/>
        <v>0</v>
      </c>
      <c r="DC355" s="76">
        <v>0</v>
      </c>
      <c r="DD355" s="76">
        <v>0</v>
      </c>
      <c r="DE355" s="76">
        <v>0</v>
      </c>
      <c r="DF355" s="76">
        <v>0</v>
      </c>
      <c r="DG355" s="82">
        <f t="shared" si="244"/>
        <v>0</v>
      </c>
      <c r="DH355" s="83">
        <v>0</v>
      </c>
      <c r="DI355" s="83">
        <v>0</v>
      </c>
      <c r="DJ355" s="83">
        <v>0</v>
      </c>
      <c r="DK355" s="67" t="e">
        <f>#REF!+#REF!+#REF!+#REF!</f>
        <v>#REF!</v>
      </c>
      <c r="DL355" s="67" t="e">
        <f>#REF!+#REF!+AK355+BX355</f>
        <v>#REF!</v>
      </c>
      <c r="DM355" s="67" t="e">
        <f>#REF!+#REF!+AL355+BY355</f>
        <v>#REF!</v>
      </c>
      <c r="DN355" s="67" t="e">
        <f>#REF!+#REF!+AM355+BZ355</f>
        <v>#REF!</v>
      </c>
      <c r="DO355" s="67" t="e">
        <f>#REF!+#REF!+AN355+CA355</f>
        <v>#REF!</v>
      </c>
      <c r="DP355" s="67" t="e">
        <f>#REF!+#REF!+AO355+CB355</f>
        <v>#REF!</v>
      </c>
      <c r="DQ355" s="67" t="e">
        <f>#REF!+#REF!+AP355+CC355</f>
        <v>#REF!</v>
      </c>
      <c r="DR355" s="67" t="e">
        <f>#REF!+#REF!+AQ355+CD355</f>
        <v>#REF!</v>
      </c>
      <c r="DS355" s="67" t="e">
        <f>#REF!+#REF!+AR355+CE355</f>
        <v>#REF!</v>
      </c>
      <c r="DT355" s="67" t="e">
        <f>#REF!+#REF!+AS355+CF355</f>
        <v>#REF!</v>
      </c>
      <c r="DU355" s="64" t="e">
        <f>DK355-#REF!</f>
        <v>#REF!</v>
      </c>
      <c r="DV35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5" s="64" t="e">
        <f t="shared" si="245"/>
        <v>#REF!</v>
      </c>
      <c r="DX355" s="64" t="e">
        <f>DN355-Таблица13[[#This Row],[ФОТ20]]</f>
        <v>#REF!</v>
      </c>
      <c r="DY355" s="64" t="e">
        <f>DO355-Таблица13[[#This Row],[ЕСН24]]</f>
        <v>#REF!</v>
      </c>
      <c r="DZ355" s="64" t="e">
        <f t="shared" si="246"/>
        <v>#REF!</v>
      </c>
      <c r="EA35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5" s="64" t="e">
        <f t="shared" si="247"/>
        <v>#REF!</v>
      </c>
      <c r="EC355" s="64" t="e">
        <f t="shared" si="248"/>
        <v>#REF!</v>
      </c>
      <c r="ED355" s="64" t="e">
        <f t="shared" si="249"/>
        <v>#REF!</v>
      </c>
    </row>
    <row r="356" spans="1:134" ht="67.5" hidden="1">
      <c r="A356" s="70" t="s">
        <v>226</v>
      </c>
      <c r="B356" s="70">
        <v>344</v>
      </c>
      <c r="C356" s="71" t="s">
        <v>227</v>
      </c>
      <c r="D356" s="72" t="s">
        <v>277</v>
      </c>
      <c r="E356" s="73">
        <v>1</v>
      </c>
      <c r="F356" s="74" t="s">
        <v>229</v>
      </c>
      <c r="G356" s="73" t="s">
        <v>247</v>
      </c>
      <c r="H356" s="73" t="s">
        <v>231</v>
      </c>
      <c r="I356" s="73" t="s">
        <v>232</v>
      </c>
      <c r="J356" s="14" t="s">
        <v>262</v>
      </c>
      <c r="K356" s="75" t="s">
        <v>263</v>
      </c>
      <c r="L356" s="75" t="s">
        <v>280</v>
      </c>
      <c r="M356" s="75" t="s">
        <v>838</v>
      </c>
      <c r="N356" s="75" t="s">
        <v>1365</v>
      </c>
      <c r="O356" s="70"/>
      <c r="P356" s="76" t="s">
        <v>1366</v>
      </c>
      <c r="Q356" s="76" t="s">
        <v>1367</v>
      </c>
      <c r="R356" s="76" t="s">
        <v>1368</v>
      </c>
      <c r="S356" s="76" t="s">
        <v>338</v>
      </c>
      <c r="T356" s="77"/>
      <c r="U356" s="77"/>
      <c r="V356" s="76">
        <v>0</v>
      </c>
      <c r="W356" s="76">
        <v>0</v>
      </c>
      <c r="X356" s="78">
        <v>0</v>
      </c>
      <c r="Y356" s="76">
        <v>792.05510000000004</v>
      </c>
      <c r="Z356" s="76">
        <v>0.71950000000000003</v>
      </c>
      <c r="AA356" s="76">
        <v>5.3268000000000004</v>
      </c>
      <c r="AB356" s="76">
        <v>2838</v>
      </c>
      <c r="AC356" s="76">
        <v>798.10140000000001</v>
      </c>
      <c r="AD356" s="76">
        <v>0</v>
      </c>
      <c r="AE356" s="79">
        <v>0</v>
      </c>
      <c r="AF356" s="79">
        <v>0</v>
      </c>
      <c r="AG356" s="76">
        <v>798.10140000000001</v>
      </c>
      <c r="AH356" s="74">
        <v>43374</v>
      </c>
      <c r="AI356" s="74">
        <v>43383</v>
      </c>
      <c r="AJ356" s="93" t="s">
        <v>331</v>
      </c>
      <c r="AK356" s="63">
        <f t="shared" si="209"/>
        <v>0</v>
      </c>
      <c r="AL356" s="63">
        <f t="shared" si="210"/>
        <v>0</v>
      </c>
      <c r="AM356" s="63">
        <f t="shared" si="211"/>
        <v>0</v>
      </c>
      <c r="AN356" s="63">
        <f t="shared" si="212"/>
        <v>0</v>
      </c>
      <c r="AO356" s="63">
        <f t="shared" si="213"/>
        <v>0</v>
      </c>
      <c r="AP356" s="63">
        <f t="shared" si="214"/>
        <v>0</v>
      </c>
      <c r="AQ356" s="63">
        <f t="shared" si="215"/>
        <v>0</v>
      </c>
      <c r="AR356" s="63">
        <f t="shared" si="216"/>
        <v>0</v>
      </c>
      <c r="AS356" s="63">
        <f t="shared" si="217"/>
        <v>0</v>
      </c>
      <c r="AT356" s="64">
        <f t="shared" si="218"/>
        <v>0</v>
      </c>
      <c r="AU356" s="64">
        <f t="shared" si="219"/>
        <v>0</v>
      </c>
      <c r="AV356" s="76">
        <v>0</v>
      </c>
      <c r="AW356" s="76">
        <v>0</v>
      </c>
      <c r="AX356" s="76">
        <v>0</v>
      </c>
      <c r="AY356" s="76">
        <v>0</v>
      </c>
      <c r="AZ356" s="64">
        <f t="shared" si="220"/>
        <v>0</v>
      </c>
      <c r="BA356" s="76">
        <v>0</v>
      </c>
      <c r="BB356" s="76">
        <v>0</v>
      </c>
      <c r="BC356" s="76">
        <v>0</v>
      </c>
      <c r="BD356" s="64">
        <f t="shared" si="221"/>
        <v>0</v>
      </c>
      <c r="BE356" s="64">
        <f t="shared" si="222"/>
        <v>0</v>
      </c>
      <c r="BF356" s="76">
        <v>0</v>
      </c>
      <c r="BG356" s="76">
        <v>0</v>
      </c>
      <c r="BH356" s="76">
        <v>0</v>
      </c>
      <c r="BI356" s="76">
        <v>0</v>
      </c>
      <c r="BJ356" s="64">
        <f t="shared" si="223"/>
        <v>0</v>
      </c>
      <c r="BK356" s="76">
        <v>0</v>
      </c>
      <c r="BL356" s="76">
        <v>0</v>
      </c>
      <c r="BM356" s="76">
        <v>0</v>
      </c>
      <c r="BN356" s="76">
        <f t="shared" si="224"/>
        <v>0</v>
      </c>
      <c r="BO356" s="76">
        <f t="shared" si="225"/>
        <v>0</v>
      </c>
      <c r="BP356" s="76">
        <v>0</v>
      </c>
      <c r="BQ356" s="76">
        <v>0</v>
      </c>
      <c r="BR356" s="76">
        <v>0</v>
      </c>
      <c r="BS356" s="76">
        <v>0</v>
      </c>
      <c r="BT356" s="64">
        <f t="shared" si="226"/>
        <v>0</v>
      </c>
      <c r="BU356" s="76">
        <v>0</v>
      </c>
      <c r="BV356" s="76">
        <v>0</v>
      </c>
      <c r="BW356" s="76">
        <v>0</v>
      </c>
      <c r="BX356" s="76">
        <f t="shared" si="227"/>
        <v>0</v>
      </c>
      <c r="BY356" s="76">
        <f t="shared" si="228"/>
        <v>0</v>
      </c>
      <c r="BZ356" s="76">
        <f t="shared" si="229"/>
        <v>0</v>
      </c>
      <c r="CA356" s="76">
        <f t="shared" si="230"/>
        <v>0</v>
      </c>
      <c r="CB356" s="76">
        <f t="shared" si="231"/>
        <v>0</v>
      </c>
      <c r="CC356" s="76">
        <f t="shared" si="232"/>
        <v>798.10140000000013</v>
      </c>
      <c r="CD356" s="76">
        <f t="shared" si="233"/>
        <v>792.05510000000004</v>
      </c>
      <c r="CE356" s="76">
        <f t="shared" si="234"/>
        <v>0.71950000000000003</v>
      </c>
      <c r="CF356" s="76">
        <f t="shared" si="235"/>
        <v>5.3268000000000004</v>
      </c>
      <c r="CG356" s="76">
        <f t="shared" si="236"/>
        <v>798.10140000000013</v>
      </c>
      <c r="CH356" s="76">
        <f t="shared" si="237"/>
        <v>0</v>
      </c>
      <c r="CI356" s="76">
        <v>0</v>
      </c>
      <c r="CJ356" s="76">
        <v>0</v>
      </c>
      <c r="CK356" s="76">
        <v>0</v>
      </c>
      <c r="CL356" s="76">
        <v>0</v>
      </c>
      <c r="CM356" s="64">
        <f t="shared" si="238"/>
        <v>798.10140000000013</v>
      </c>
      <c r="CN356" s="76">
        <v>792.05510000000004</v>
      </c>
      <c r="CO356" s="76">
        <v>0.71950000000000003</v>
      </c>
      <c r="CP356" s="76">
        <v>5.3268000000000004</v>
      </c>
      <c r="CQ356" s="64">
        <f t="shared" si="239"/>
        <v>0</v>
      </c>
      <c r="CR356" s="64">
        <f t="shared" si="240"/>
        <v>0</v>
      </c>
      <c r="CS356" s="76">
        <v>0</v>
      </c>
      <c r="CT356" s="76">
        <v>0</v>
      </c>
      <c r="CU356" s="76">
        <v>0</v>
      </c>
      <c r="CV356" s="76">
        <v>0</v>
      </c>
      <c r="CW356" s="64">
        <f t="shared" si="241"/>
        <v>0</v>
      </c>
      <c r="CX356" s="76">
        <v>0</v>
      </c>
      <c r="CY356" s="76">
        <v>0</v>
      </c>
      <c r="CZ356" s="76">
        <v>0</v>
      </c>
      <c r="DA356" s="64">
        <f t="shared" si="242"/>
        <v>0</v>
      </c>
      <c r="DB356" s="64">
        <f t="shared" si="243"/>
        <v>0</v>
      </c>
      <c r="DC356" s="76">
        <v>0</v>
      </c>
      <c r="DD356" s="76">
        <v>0</v>
      </c>
      <c r="DE356" s="76">
        <v>0</v>
      </c>
      <c r="DF356" s="76">
        <v>0</v>
      </c>
      <c r="DG356" s="82">
        <f t="shared" si="244"/>
        <v>0</v>
      </c>
      <c r="DH356" s="83">
        <v>0</v>
      </c>
      <c r="DI356" s="83">
        <v>0</v>
      </c>
      <c r="DJ356" s="83">
        <v>0</v>
      </c>
      <c r="DK356" s="67" t="e">
        <f>#REF!+#REF!+#REF!+#REF!</f>
        <v>#REF!</v>
      </c>
      <c r="DL356" s="67" t="e">
        <f>#REF!+#REF!+AK356+BX356</f>
        <v>#REF!</v>
      </c>
      <c r="DM356" s="67" t="e">
        <f>#REF!+#REF!+AL356+BY356</f>
        <v>#REF!</v>
      </c>
      <c r="DN356" s="67" t="e">
        <f>#REF!+#REF!+AM356+BZ356</f>
        <v>#REF!</v>
      </c>
      <c r="DO356" s="67" t="e">
        <f>#REF!+#REF!+AN356+CA356</f>
        <v>#REF!</v>
      </c>
      <c r="DP356" s="67" t="e">
        <f>#REF!+#REF!+AO356+CB356</f>
        <v>#REF!</v>
      </c>
      <c r="DQ356" s="67" t="e">
        <f>#REF!+#REF!+AP356+CC356</f>
        <v>#REF!</v>
      </c>
      <c r="DR356" s="67" t="e">
        <f>#REF!+#REF!+AQ356+CD356</f>
        <v>#REF!</v>
      </c>
      <c r="DS356" s="67" t="e">
        <f>#REF!+#REF!+AR356+CE356</f>
        <v>#REF!</v>
      </c>
      <c r="DT356" s="67" t="e">
        <f>#REF!+#REF!+AS356+CF356</f>
        <v>#REF!</v>
      </c>
      <c r="DU356" s="64" t="e">
        <f>DK356-#REF!</f>
        <v>#REF!</v>
      </c>
      <c r="DV35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6" s="64" t="e">
        <f t="shared" si="245"/>
        <v>#REF!</v>
      </c>
      <c r="DX356" s="64" t="e">
        <f>DN356-Таблица13[[#This Row],[ФОТ20]]</f>
        <v>#REF!</v>
      </c>
      <c r="DY356" s="64" t="e">
        <f>DO356-Таблица13[[#This Row],[ЕСН24]]</f>
        <v>#REF!</v>
      </c>
      <c r="DZ356" s="64" t="e">
        <f t="shared" si="246"/>
        <v>#REF!</v>
      </c>
      <c r="EA35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6" s="64" t="e">
        <f t="shared" si="247"/>
        <v>#REF!</v>
      </c>
      <c r="EC356" s="64" t="e">
        <f t="shared" si="248"/>
        <v>#REF!</v>
      </c>
      <c r="ED356" s="64" t="e">
        <f t="shared" si="249"/>
        <v>#REF!</v>
      </c>
    </row>
    <row r="357" spans="1:134" ht="45" hidden="1">
      <c r="A357" s="70" t="s">
        <v>226</v>
      </c>
      <c r="B357" s="70">
        <v>345</v>
      </c>
      <c r="C357" s="71" t="s">
        <v>227</v>
      </c>
      <c r="D357" s="72" t="s">
        <v>277</v>
      </c>
      <c r="E357" s="73">
        <v>1</v>
      </c>
      <c r="F357" s="74" t="s">
        <v>229</v>
      </c>
      <c r="G357" s="73" t="s">
        <v>247</v>
      </c>
      <c r="H357" s="73" t="s">
        <v>231</v>
      </c>
      <c r="I357" s="73" t="s">
        <v>232</v>
      </c>
      <c r="J357" s="14" t="s">
        <v>262</v>
      </c>
      <c r="K357" s="75" t="s">
        <v>263</v>
      </c>
      <c r="L357" s="75" t="s">
        <v>280</v>
      </c>
      <c r="M357" s="75" t="s">
        <v>838</v>
      </c>
      <c r="N357" s="75" t="s">
        <v>1369</v>
      </c>
      <c r="O357" s="70"/>
      <c r="P357" s="76" t="s">
        <v>1370</v>
      </c>
      <c r="Q357" s="76" t="s">
        <v>1371</v>
      </c>
      <c r="R357" s="76" t="s">
        <v>1372</v>
      </c>
      <c r="S357" s="76" t="s">
        <v>338</v>
      </c>
      <c r="T357" s="77"/>
      <c r="U357" s="77"/>
      <c r="V357" s="76">
        <v>0</v>
      </c>
      <c r="W357" s="76">
        <v>0</v>
      </c>
      <c r="X357" s="78">
        <v>0</v>
      </c>
      <c r="Y357" s="76">
        <v>101.75030000000001</v>
      </c>
      <c r="Z357" s="76">
        <v>1.6030000000000002</v>
      </c>
      <c r="AA357" s="76">
        <v>14.6372</v>
      </c>
      <c r="AB357" s="76">
        <v>366.15</v>
      </c>
      <c r="AC357" s="76">
        <v>117.9905</v>
      </c>
      <c r="AD357" s="76">
        <v>0</v>
      </c>
      <c r="AE357" s="79">
        <v>0</v>
      </c>
      <c r="AF357" s="79">
        <v>0</v>
      </c>
      <c r="AG357" s="76">
        <v>117.9905</v>
      </c>
      <c r="AH357" s="74">
        <v>43344</v>
      </c>
      <c r="AI357" s="74">
        <v>43373</v>
      </c>
      <c r="AJ357" s="93" t="s">
        <v>331</v>
      </c>
      <c r="AK357" s="63">
        <f t="shared" si="209"/>
        <v>0</v>
      </c>
      <c r="AL357" s="63">
        <f t="shared" si="210"/>
        <v>0</v>
      </c>
      <c r="AM357" s="63">
        <f t="shared" si="211"/>
        <v>0</v>
      </c>
      <c r="AN357" s="63">
        <f t="shared" si="212"/>
        <v>0</v>
      </c>
      <c r="AO357" s="63">
        <f t="shared" si="213"/>
        <v>0</v>
      </c>
      <c r="AP357" s="63">
        <f t="shared" si="214"/>
        <v>117.9905</v>
      </c>
      <c r="AQ357" s="63">
        <f t="shared" si="215"/>
        <v>101.75030000000001</v>
      </c>
      <c r="AR357" s="63">
        <f t="shared" si="216"/>
        <v>1.6030000000000002</v>
      </c>
      <c r="AS357" s="63">
        <f t="shared" si="217"/>
        <v>14.6372</v>
      </c>
      <c r="AT357" s="64">
        <f t="shared" si="218"/>
        <v>0</v>
      </c>
      <c r="AU357" s="64">
        <f t="shared" si="219"/>
        <v>0</v>
      </c>
      <c r="AV357" s="76">
        <v>0</v>
      </c>
      <c r="AW357" s="76">
        <v>0</v>
      </c>
      <c r="AX357" s="76">
        <v>0</v>
      </c>
      <c r="AY357" s="76">
        <v>0</v>
      </c>
      <c r="AZ357" s="64">
        <f t="shared" si="220"/>
        <v>0</v>
      </c>
      <c r="BA357" s="76">
        <v>0</v>
      </c>
      <c r="BB357" s="76">
        <v>0</v>
      </c>
      <c r="BC357" s="76">
        <v>0</v>
      </c>
      <c r="BD357" s="64">
        <f t="shared" si="221"/>
        <v>0</v>
      </c>
      <c r="BE357" s="64">
        <f t="shared" si="222"/>
        <v>0</v>
      </c>
      <c r="BF357" s="76">
        <v>0</v>
      </c>
      <c r="BG357" s="76">
        <v>0</v>
      </c>
      <c r="BH357" s="76">
        <v>0</v>
      </c>
      <c r="BI357" s="76">
        <v>0</v>
      </c>
      <c r="BJ357" s="64">
        <f t="shared" si="223"/>
        <v>0</v>
      </c>
      <c r="BK357" s="76">
        <v>0</v>
      </c>
      <c r="BL357" s="76">
        <v>0</v>
      </c>
      <c r="BM357" s="76">
        <v>0</v>
      </c>
      <c r="BN357" s="76">
        <f t="shared" si="224"/>
        <v>117.9905</v>
      </c>
      <c r="BO357" s="76">
        <f t="shared" si="225"/>
        <v>0</v>
      </c>
      <c r="BP357" s="76">
        <v>0</v>
      </c>
      <c r="BQ357" s="76">
        <v>0</v>
      </c>
      <c r="BR357" s="76">
        <v>0</v>
      </c>
      <c r="BS357" s="76">
        <v>0</v>
      </c>
      <c r="BT357" s="64">
        <f t="shared" si="226"/>
        <v>117.9905</v>
      </c>
      <c r="BU357" s="76">
        <v>101.75030000000001</v>
      </c>
      <c r="BV357" s="76">
        <v>1.6030000000000002</v>
      </c>
      <c r="BW357" s="76">
        <v>14.6372</v>
      </c>
      <c r="BX357" s="76">
        <f t="shared" si="227"/>
        <v>0</v>
      </c>
      <c r="BY357" s="76">
        <f t="shared" si="228"/>
        <v>0</v>
      </c>
      <c r="BZ357" s="76">
        <f t="shared" si="229"/>
        <v>0</v>
      </c>
      <c r="CA357" s="76">
        <f t="shared" si="230"/>
        <v>0</v>
      </c>
      <c r="CB357" s="76">
        <f t="shared" si="231"/>
        <v>0</v>
      </c>
      <c r="CC357" s="76">
        <f t="shared" si="232"/>
        <v>0</v>
      </c>
      <c r="CD357" s="76">
        <f t="shared" si="233"/>
        <v>0</v>
      </c>
      <c r="CE357" s="76">
        <f t="shared" si="234"/>
        <v>0</v>
      </c>
      <c r="CF357" s="76">
        <f t="shared" si="235"/>
        <v>0</v>
      </c>
      <c r="CG357" s="76">
        <f t="shared" si="236"/>
        <v>0</v>
      </c>
      <c r="CH357" s="76">
        <f t="shared" si="237"/>
        <v>0</v>
      </c>
      <c r="CI357" s="76">
        <v>0</v>
      </c>
      <c r="CJ357" s="76">
        <v>0</v>
      </c>
      <c r="CK357" s="76">
        <v>0</v>
      </c>
      <c r="CL357" s="76">
        <v>0</v>
      </c>
      <c r="CM357" s="64">
        <f t="shared" si="238"/>
        <v>0</v>
      </c>
      <c r="CN357" s="76">
        <v>0</v>
      </c>
      <c r="CO357" s="76">
        <v>0</v>
      </c>
      <c r="CP357" s="76">
        <v>0</v>
      </c>
      <c r="CQ357" s="64">
        <f t="shared" si="239"/>
        <v>0</v>
      </c>
      <c r="CR357" s="64">
        <f t="shared" si="240"/>
        <v>0</v>
      </c>
      <c r="CS357" s="76">
        <v>0</v>
      </c>
      <c r="CT357" s="76">
        <v>0</v>
      </c>
      <c r="CU357" s="76">
        <v>0</v>
      </c>
      <c r="CV357" s="76">
        <v>0</v>
      </c>
      <c r="CW357" s="64">
        <f t="shared" si="241"/>
        <v>0</v>
      </c>
      <c r="CX357" s="76">
        <v>0</v>
      </c>
      <c r="CY357" s="76">
        <v>0</v>
      </c>
      <c r="CZ357" s="76">
        <v>0</v>
      </c>
      <c r="DA357" s="64">
        <f t="shared" si="242"/>
        <v>0</v>
      </c>
      <c r="DB357" s="64">
        <f t="shared" si="243"/>
        <v>0</v>
      </c>
      <c r="DC357" s="76">
        <v>0</v>
      </c>
      <c r="DD357" s="76">
        <v>0</v>
      </c>
      <c r="DE357" s="76">
        <v>0</v>
      </c>
      <c r="DF357" s="76">
        <v>0</v>
      </c>
      <c r="DG357" s="82">
        <f t="shared" si="244"/>
        <v>0</v>
      </c>
      <c r="DH357" s="83">
        <v>0</v>
      </c>
      <c r="DI357" s="83">
        <v>0</v>
      </c>
      <c r="DJ357" s="83">
        <v>0</v>
      </c>
      <c r="DK357" s="67" t="e">
        <f>#REF!+#REF!+#REF!+#REF!</f>
        <v>#REF!</v>
      </c>
      <c r="DL357" s="67" t="e">
        <f>#REF!+#REF!+AK357+BX357</f>
        <v>#REF!</v>
      </c>
      <c r="DM357" s="67" t="e">
        <f>#REF!+#REF!+AL357+BY357</f>
        <v>#REF!</v>
      </c>
      <c r="DN357" s="67" t="e">
        <f>#REF!+#REF!+AM357+BZ357</f>
        <v>#REF!</v>
      </c>
      <c r="DO357" s="67" t="e">
        <f>#REF!+#REF!+AN357+CA357</f>
        <v>#REF!</v>
      </c>
      <c r="DP357" s="67" t="e">
        <f>#REF!+#REF!+AO357+CB357</f>
        <v>#REF!</v>
      </c>
      <c r="DQ357" s="67" t="e">
        <f>#REF!+#REF!+AP357+CC357</f>
        <v>#REF!</v>
      </c>
      <c r="DR357" s="67" t="e">
        <f>#REF!+#REF!+AQ357+CD357</f>
        <v>#REF!</v>
      </c>
      <c r="DS357" s="67" t="e">
        <f>#REF!+#REF!+AR357+CE357</f>
        <v>#REF!</v>
      </c>
      <c r="DT357" s="67" t="e">
        <f>#REF!+#REF!+AS357+CF357</f>
        <v>#REF!</v>
      </c>
      <c r="DU357" s="64" t="e">
        <f>DK357-#REF!</f>
        <v>#REF!</v>
      </c>
      <c r="DV35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7" s="64" t="e">
        <f t="shared" si="245"/>
        <v>#REF!</v>
      </c>
      <c r="DX357" s="64" t="e">
        <f>DN357-Таблица13[[#This Row],[ФОТ20]]</f>
        <v>#REF!</v>
      </c>
      <c r="DY357" s="64" t="e">
        <f>DO357-Таблица13[[#This Row],[ЕСН24]]</f>
        <v>#REF!</v>
      </c>
      <c r="DZ357" s="64" t="e">
        <f t="shared" si="246"/>
        <v>#REF!</v>
      </c>
      <c r="EA35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7" s="64" t="e">
        <f t="shared" si="247"/>
        <v>#REF!</v>
      </c>
      <c r="EC357" s="64" t="e">
        <f t="shared" si="248"/>
        <v>#REF!</v>
      </c>
      <c r="ED357" s="64" t="e">
        <f t="shared" si="249"/>
        <v>#REF!</v>
      </c>
    </row>
    <row r="358" spans="1:134" ht="90" hidden="1">
      <c r="A358" s="70" t="s">
        <v>226</v>
      </c>
      <c r="B358" s="70">
        <v>346</v>
      </c>
      <c r="C358" s="71" t="s">
        <v>227</v>
      </c>
      <c r="D358" s="72" t="s">
        <v>277</v>
      </c>
      <c r="E358" s="73">
        <v>1</v>
      </c>
      <c r="F358" s="74" t="s">
        <v>229</v>
      </c>
      <c r="G358" s="73" t="s">
        <v>247</v>
      </c>
      <c r="H358" s="73" t="s">
        <v>231</v>
      </c>
      <c r="I358" s="73" t="s">
        <v>232</v>
      </c>
      <c r="J358" s="14" t="s">
        <v>262</v>
      </c>
      <c r="K358" s="75" t="s">
        <v>263</v>
      </c>
      <c r="L358" s="75" t="s">
        <v>280</v>
      </c>
      <c r="M358" s="75" t="s">
        <v>838</v>
      </c>
      <c r="N358" s="75" t="s">
        <v>1373</v>
      </c>
      <c r="O358" s="70"/>
      <c r="P358" s="76" t="s">
        <v>1374</v>
      </c>
      <c r="Q358" s="76" t="s">
        <v>1375</v>
      </c>
      <c r="R358" s="76" t="s">
        <v>1376</v>
      </c>
      <c r="S358" s="76" t="s">
        <v>338</v>
      </c>
      <c r="T358" s="77"/>
      <c r="U358" s="77"/>
      <c r="V358" s="76">
        <v>0</v>
      </c>
      <c r="W358" s="76">
        <v>0</v>
      </c>
      <c r="X358" s="78">
        <v>0</v>
      </c>
      <c r="Y358" s="76">
        <v>25.447900000000001</v>
      </c>
      <c r="Z358" s="76">
        <v>0.35980000000000001</v>
      </c>
      <c r="AA358" s="76">
        <v>3.3476999999999997</v>
      </c>
      <c r="AB358" s="76">
        <v>94.715000000000003</v>
      </c>
      <c r="AC358" s="76">
        <v>29.1553</v>
      </c>
      <c r="AD358" s="76">
        <v>0</v>
      </c>
      <c r="AE358" s="79">
        <v>0</v>
      </c>
      <c r="AF358" s="79">
        <v>0</v>
      </c>
      <c r="AG358" s="76">
        <v>29.1553</v>
      </c>
      <c r="AH358" s="74">
        <v>43344</v>
      </c>
      <c r="AI358" s="74">
        <v>43373</v>
      </c>
      <c r="AJ358" s="93" t="s">
        <v>331</v>
      </c>
      <c r="AK358" s="63">
        <f t="shared" si="209"/>
        <v>0</v>
      </c>
      <c r="AL358" s="63">
        <f t="shared" si="210"/>
        <v>0</v>
      </c>
      <c r="AM358" s="63">
        <f t="shared" si="211"/>
        <v>0</v>
      </c>
      <c r="AN358" s="63">
        <f t="shared" si="212"/>
        <v>0</v>
      </c>
      <c r="AO358" s="63">
        <f t="shared" si="213"/>
        <v>0</v>
      </c>
      <c r="AP358" s="63">
        <f t="shared" si="214"/>
        <v>29.1554</v>
      </c>
      <c r="AQ358" s="63">
        <f t="shared" si="215"/>
        <v>25.447900000000001</v>
      </c>
      <c r="AR358" s="63">
        <f t="shared" si="216"/>
        <v>0.35980000000000001</v>
      </c>
      <c r="AS358" s="63">
        <f t="shared" si="217"/>
        <v>3.3476999999999997</v>
      </c>
      <c r="AT358" s="64">
        <f t="shared" si="218"/>
        <v>0</v>
      </c>
      <c r="AU358" s="64">
        <f t="shared" si="219"/>
        <v>0</v>
      </c>
      <c r="AV358" s="76">
        <v>0</v>
      </c>
      <c r="AW358" s="76">
        <v>0</v>
      </c>
      <c r="AX358" s="76">
        <v>0</v>
      </c>
      <c r="AY358" s="76">
        <v>0</v>
      </c>
      <c r="AZ358" s="64">
        <f t="shared" si="220"/>
        <v>0</v>
      </c>
      <c r="BA358" s="76">
        <v>0</v>
      </c>
      <c r="BB358" s="76">
        <v>0</v>
      </c>
      <c r="BC358" s="76">
        <v>0</v>
      </c>
      <c r="BD358" s="64">
        <f t="shared" si="221"/>
        <v>0</v>
      </c>
      <c r="BE358" s="64">
        <f t="shared" si="222"/>
        <v>0</v>
      </c>
      <c r="BF358" s="76">
        <v>0</v>
      </c>
      <c r="BG358" s="76">
        <v>0</v>
      </c>
      <c r="BH358" s="76">
        <v>0</v>
      </c>
      <c r="BI358" s="76">
        <v>0</v>
      </c>
      <c r="BJ358" s="64">
        <f t="shared" si="223"/>
        <v>0</v>
      </c>
      <c r="BK358" s="76">
        <v>0</v>
      </c>
      <c r="BL358" s="76">
        <v>0</v>
      </c>
      <c r="BM358" s="76">
        <v>0</v>
      </c>
      <c r="BN358" s="76">
        <f t="shared" si="224"/>
        <v>29.1554</v>
      </c>
      <c r="BO358" s="76">
        <f t="shared" si="225"/>
        <v>0</v>
      </c>
      <c r="BP358" s="76">
        <v>0</v>
      </c>
      <c r="BQ358" s="76">
        <v>0</v>
      </c>
      <c r="BR358" s="76">
        <v>0</v>
      </c>
      <c r="BS358" s="76">
        <v>0</v>
      </c>
      <c r="BT358" s="64">
        <f t="shared" si="226"/>
        <v>29.1554</v>
      </c>
      <c r="BU358" s="76">
        <v>25.447900000000001</v>
      </c>
      <c r="BV358" s="76">
        <v>0.35980000000000001</v>
      </c>
      <c r="BW358" s="76">
        <v>3.3476999999999997</v>
      </c>
      <c r="BX358" s="76">
        <f t="shared" si="227"/>
        <v>0</v>
      </c>
      <c r="BY358" s="76">
        <f t="shared" si="228"/>
        <v>0</v>
      </c>
      <c r="BZ358" s="76">
        <f t="shared" si="229"/>
        <v>0</v>
      </c>
      <c r="CA358" s="76">
        <f t="shared" si="230"/>
        <v>0</v>
      </c>
      <c r="CB358" s="76">
        <f t="shared" si="231"/>
        <v>0</v>
      </c>
      <c r="CC358" s="76">
        <f t="shared" si="232"/>
        <v>0</v>
      </c>
      <c r="CD358" s="76">
        <f t="shared" si="233"/>
        <v>0</v>
      </c>
      <c r="CE358" s="76">
        <f t="shared" si="234"/>
        <v>0</v>
      </c>
      <c r="CF358" s="76">
        <f t="shared" si="235"/>
        <v>0</v>
      </c>
      <c r="CG358" s="76">
        <f t="shared" si="236"/>
        <v>0</v>
      </c>
      <c r="CH358" s="76">
        <f t="shared" si="237"/>
        <v>0</v>
      </c>
      <c r="CI358" s="76">
        <v>0</v>
      </c>
      <c r="CJ358" s="76">
        <v>0</v>
      </c>
      <c r="CK358" s="76">
        <v>0</v>
      </c>
      <c r="CL358" s="76">
        <v>0</v>
      </c>
      <c r="CM358" s="64">
        <f t="shared" si="238"/>
        <v>0</v>
      </c>
      <c r="CN358" s="76">
        <v>0</v>
      </c>
      <c r="CO358" s="76">
        <v>0</v>
      </c>
      <c r="CP358" s="76">
        <v>0</v>
      </c>
      <c r="CQ358" s="64">
        <f t="shared" si="239"/>
        <v>0</v>
      </c>
      <c r="CR358" s="64">
        <f t="shared" si="240"/>
        <v>0</v>
      </c>
      <c r="CS358" s="76">
        <v>0</v>
      </c>
      <c r="CT358" s="76">
        <v>0</v>
      </c>
      <c r="CU358" s="76">
        <v>0</v>
      </c>
      <c r="CV358" s="76">
        <v>0</v>
      </c>
      <c r="CW358" s="64">
        <f t="shared" si="241"/>
        <v>0</v>
      </c>
      <c r="CX358" s="76">
        <v>0</v>
      </c>
      <c r="CY358" s="76">
        <v>0</v>
      </c>
      <c r="CZ358" s="76">
        <v>0</v>
      </c>
      <c r="DA358" s="64">
        <f t="shared" si="242"/>
        <v>0</v>
      </c>
      <c r="DB358" s="64">
        <f t="shared" si="243"/>
        <v>0</v>
      </c>
      <c r="DC358" s="76">
        <v>0</v>
      </c>
      <c r="DD358" s="76">
        <v>0</v>
      </c>
      <c r="DE358" s="76">
        <v>0</v>
      </c>
      <c r="DF358" s="76">
        <v>0</v>
      </c>
      <c r="DG358" s="82">
        <f t="shared" si="244"/>
        <v>0</v>
      </c>
      <c r="DH358" s="83">
        <v>0</v>
      </c>
      <c r="DI358" s="83">
        <v>0</v>
      </c>
      <c r="DJ358" s="83">
        <v>0</v>
      </c>
      <c r="DK358" s="67" t="e">
        <f>#REF!+#REF!+#REF!+#REF!</f>
        <v>#REF!</v>
      </c>
      <c r="DL358" s="67" t="e">
        <f>#REF!+#REF!+AK358+BX358</f>
        <v>#REF!</v>
      </c>
      <c r="DM358" s="67" t="e">
        <f>#REF!+#REF!+AL358+BY358</f>
        <v>#REF!</v>
      </c>
      <c r="DN358" s="67" t="e">
        <f>#REF!+#REF!+AM358+BZ358</f>
        <v>#REF!</v>
      </c>
      <c r="DO358" s="67" t="e">
        <f>#REF!+#REF!+AN358+CA358</f>
        <v>#REF!</v>
      </c>
      <c r="DP358" s="67" t="e">
        <f>#REF!+#REF!+AO358+CB358</f>
        <v>#REF!</v>
      </c>
      <c r="DQ358" s="67" t="e">
        <f>#REF!+#REF!+AP358+CC358</f>
        <v>#REF!</v>
      </c>
      <c r="DR358" s="67" t="e">
        <f>#REF!+#REF!+AQ358+CD358</f>
        <v>#REF!</v>
      </c>
      <c r="DS358" s="67" t="e">
        <f>#REF!+#REF!+AR358+CE358</f>
        <v>#REF!</v>
      </c>
      <c r="DT358" s="67" t="e">
        <f>#REF!+#REF!+AS358+CF358</f>
        <v>#REF!</v>
      </c>
      <c r="DU358" s="64" t="e">
        <f>DK358-#REF!</f>
        <v>#REF!</v>
      </c>
      <c r="DV35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8" s="64" t="e">
        <f t="shared" si="245"/>
        <v>#REF!</v>
      </c>
      <c r="DX358" s="64" t="e">
        <f>DN358-Таблица13[[#This Row],[ФОТ20]]</f>
        <v>#REF!</v>
      </c>
      <c r="DY358" s="64" t="e">
        <f>DO358-Таблица13[[#This Row],[ЕСН24]]</f>
        <v>#REF!</v>
      </c>
      <c r="DZ358" s="64" t="e">
        <f t="shared" si="246"/>
        <v>#REF!</v>
      </c>
      <c r="EA35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8" s="64" t="e">
        <f t="shared" si="247"/>
        <v>#REF!</v>
      </c>
      <c r="EC358" s="64" t="e">
        <f t="shared" si="248"/>
        <v>#REF!</v>
      </c>
      <c r="ED358" s="64" t="e">
        <f t="shared" si="249"/>
        <v>#REF!</v>
      </c>
    </row>
    <row r="359" spans="1:134" ht="236.25" hidden="1">
      <c r="A359" s="70" t="s">
        <v>226</v>
      </c>
      <c r="B359" s="70">
        <v>347</v>
      </c>
      <c r="C359" s="71" t="s">
        <v>227</v>
      </c>
      <c r="D359" s="72" t="s">
        <v>277</v>
      </c>
      <c r="E359" s="73">
        <v>1</v>
      </c>
      <c r="F359" s="74" t="s">
        <v>229</v>
      </c>
      <c r="G359" s="73" t="s">
        <v>247</v>
      </c>
      <c r="H359" s="73" t="s">
        <v>231</v>
      </c>
      <c r="I359" s="73" t="s">
        <v>232</v>
      </c>
      <c r="J359" s="14" t="s">
        <v>262</v>
      </c>
      <c r="K359" s="75" t="s">
        <v>263</v>
      </c>
      <c r="L359" s="75" t="s">
        <v>280</v>
      </c>
      <c r="M359" s="75" t="s">
        <v>838</v>
      </c>
      <c r="N359" s="75" t="s">
        <v>1377</v>
      </c>
      <c r="O359" s="70"/>
      <c r="P359" s="76" t="s">
        <v>1378</v>
      </c>
      <c r="Q359" s="76" t="s">
        <v>1379</v>
      </c>
      <c r="R359" s="76" t="s">
        <v>1380</v>
      </c>
      <c r="S359" s="76" t="s">
        <v>338</v>
      </c>
      <c r="T359" s="77"/>
      <c r="U359" s="77"/>
      <c r="V359" s="76">
        <v>0</v>
      </c>
      <c r="W359" s="76">
        <v>0</v>
      </c>
      <c r="X359" s="78">
        <v>0</v>
      </c>
      <c r="Y359" s="76">
        <v>54.722700000000003</v>
      </c>
      <c r="Z359" s="76">
        <v>0.38679999999999998</v>
      </c>
      <c r="AA359" s="76">
        <v>3.5115000000000003</v>
      </c>
      <c r="AB359" s="76">
        <v>192.51</v>
      </c>
      <c r="AC359" s="76">
        <v>58.621099999999998</v>
      </c>
      <c r="AD359" s="76">
        <v>0</v>
      </c>
      <c r="AE359" s="79">
        <v>0</v>
      </c>
      <c r="AF359" s="79">
        <v>0</v>
      </c>
      <c r="AG359" s="76">
        <v>58.621099999999998</v>
      </c>
      <c r="AH359" s="74">
        <v>43344</v>
      </c>
      <c r="AI359" s="74">
        <v>43373</v>
      </c>
      <c r="AJ359" s="93" t="s">
        <v>331</v>
      </c>
      <c r="AK359" s="63">
        <f t="shared" si="209"/>
        <v>0</v>
      </c>
      <c r="AL359" s="63">
        <f t="shared" si="210"/>
        <v>0</v>
      </c>
      <c r="AM359" s="63">
        <f t="shared" si="211"/>
        <v>0</v>
      </c>
      <c r="AN359" s="63">
        <f t="shared" si="212"/>
        <v>0</v>
      </c>
      <c r="AO359" s="63">
        <f t="shared" si="213"/>
        <v>0</v>
      </c>
      <c r="AP359" s="63">
        <f t="shared" si="214"/>
        <v>58.621000000000002</v>
      </c>
      <c r="AQ359" s="63">
        <f t="shared" si="215"/>
        <v>54.722700000000003</v>
      </c>
      <c r="AR359" s="63">
        <f t="shared" si="216"/>
        <v>0.38679999999999998</v>
      </c>
      <c r="AS359" s="63">
        <f t="shared" si="217"/>
        <v>3.5115000000000003</v>
      </c>
      <c r="AT359" s="64">
        <f t="shared" si="218"/>
        <v>0</v>
      </c>
      <c r="AU359" s="64">
        <f t="shared" si="219"/>
        <v>0</v>
      </c>
      <c r="AV359" s="76">
        <v>0</v>
      </c>
      <c r="AW359" s="76">
        <v>0</v>
      </c>
      <c r="AX359" s="76">
        <v>0</v>
      </c>
      <c r="AY359" s="76">
        <v>0</v>
      </c>
      <c r="AZ359" s="64">
        <f t="shared" si="220"/>
        <v>0</v>
      </c>
      <c r="BA359" s="76">
        <v>0</v>
      </c>
      <c r="BB359" s="76">
        <v>0</v>
      </c>
      <c r="BC359" s="76">
        <v>0</v>
      </c>
      <c r="BD359" s="64">
        <f t="shared" si="221"/>
        <v>0</v>
      </c>
      <c r="BE359" s="64">
        <f t="shared" si="222"/>
        <v>0</v>
      </c>
      <c r="BF359" s="76">
        <v>0</v>
      </c>
      <c r="BG359" s="76">
        <v>0</v>
      </c>
      <c r="BH359" s="76">
        <v>0</v>
      </c>
      <c r="BI359" s="76">
        <v>0</v>
      </c>
      <c r="BJ359" s="64">
        <f t="shared" si="223"/>
        <v>0</v>
      </c>
      <c r="BK359" s="76">
        <v>0</v>
      </c>
      <c r="BL359" s="76">
        <v>0</v>
      </c>
      <c r="BM359" s="76">
        <v>0</v>
      </c>
      <c r="BN359" s="76">
        <f t="shared" si="224"/>
        <v>58.621000000000002</v>
      </c>
      <c r="BO359" s="76">
        <f t="shared" si="225"/>
        <v>0</v>
      </c>
      <c r="BP359" s="76">
        <v>0</v>
      </c>
      <c r="BQ359" s="76">
        <v>0</v>
      </c>
      <c r="BR359" s="76">
        <v>0</v>
      </c>
      <c r="BS359" s="76">
        <v>0</v>
      </c>
      <c r="BT359" s="64">
        <f t="shared" si="226"/>
        <v>58.621000000000002</v>
      </c>
      <c r="BU359" s="76">
        <v>54.722700000000003</v>
      </c>
      <c r="BV359" s="76">
        <v>0.38679999999999998</v>
      </c>
      <c r="BW359" s="76">
        <v>3.5115000000000003</v>
      </c>
      <c r="BX359" s="76">
        <f t="shared" si="227"/>
        <v>0</v>
      </c>
      <c r="BY359" s="76">
        <f t="shared" si="228"/>
        <v>0</v>
      </c>
      <c r="BZ359" s="76">
        <f t="shared" si="229"/>
        <v>0</v>
      </c>
      <c r="CA359" s="76">
        <f t="shared" si="230"/>
        <v>0</v>
      </c>
      <c r="CB359" s="76">
        <f t="shared" si="231"/>
        <v>0</v>
      </c>
      <c r="CC359" s="76">
        <f t="shared" si="232"/>
        <v>0</v>
      </c>
      <c r="CD359" s="76">
        <f t="shared" si="233"/>
        <v>0</v>
      </c>
      <c r="CE359" s="76">
        <f t="shared" si="234"/>
        <v>0</v>
      </c>
      <c r="CF359" s="76">
        <f t="shared" si="235"/>
        <v>0</v>
      </c>
      <c r="CG359" s="76">
        <f t="shared" si="236"/>
        <v>0</v>
      </c>
      <c r="CH359" s="76">
        <f t="shared" si="237"/>
        <v>0</v>
      </c>
      <c r="CI359" s="76">
        <v>0</v>
      </c>
      <c r="CJ359" s="76">
        <v>0</v>
      </c>
      <c r="CK359" s="76">
        <v>0</v>
      </c>
      <c r="CL359" s="76">
        <v>0</v>
      </c>
      <c r="CM359" s="64">
        <f t="shared" si="238"/>
        <v>0</v>
      </c>
      <c r="CN359" s="76">
        <v>0</v>
      </c>
      <c r="CO359" s="76">
        <v>0</v>
      </c>
      <c r="CP359" s="76">
        <v>0</v>
      </c>
      <c r="CQ359" s="64">
        <f t="shared" si="239"/>
        <v>0</v>
      </c>
      <c r="CR359" s="64">
        <f t="shared" si="240"/>
        <v>0</v>
      </c>
      <c r="CS359" s="76">
        <v>0</v>
      </c>
      <c r="CT359" s="76">
        <v>0</v>
      </c>
      <c r="CU359" s="76">
        <v>0</v>
      </c>
      <c r="CV359" s="76">
        <v>0</v>
      </c>
      <c r="CW359" s="64">
        <f t="shared" si="241"/>
        <v>0</v>
      </c>
      <c r="CX359" s="76">
        <v>0</v>
      </c>
      <c r="CY359" s="76">
        <v>0</v>
      </c>
      <c r="CZ359" s="76">
        <v>0</v>
      </c>
      <c r="DA359" s="64">
        <f t="shared" si="242"/>
        <v>0</v>
      </c>
      <c r="DB359" s="64">
        <f t="shared" si="243"/>
        <v>0</v>
      </c>
      <c r="DC359" s="76">
        <v>0</v>
      </c>
      <c r="DD359" s="76">
        <v>0</v>
      </c>
      <c r="DE359" s="76">
        <v>0</v>
      </c>
      <c r="DF359" s="76">
        <v>0</v>
      </c>
      <c r="DG359" s="82">
        <f t="shared" si="244"/>
        <v>0</v>
      </c>
      <c r="DH359" s="83">
        <v>0</v>
      </c>
      <c r="DI359" s="83">
        <v>0</v>
      </c>
      <c r="DJ359" s="83">
        <v>0</v>
      </c>
      <c r="DK359" s="67" t="e">
        <f>#REF!+#REF!+#REF!+#REF!</f>
        <v>#REF!</v>
      </c>
      <c r="DL359" s="67" t="e">
        <f>#REF!+#REF!+AK359+BX359</f>
        <v>#REF!</v>
      </c>
      <c r="DM359" s="67" t="e">
        <f>#REF!+#REF!+AL359+BY359</f>
        <v>#REF!</v>
      </c>
      <c r="DN359" s="67" t="e">
        <f>#REF!+#REF!+AM359+BZ359</f>
        <v>#REF!</v>
      </c>
      <c r="DO359" s="67" t="e">
        <f>#REF!+#REF!+AN359+CA359</f>
        <v>#REF!</v>
      </c>
      <c r="DP359" s="67" t="e">
        <f>#REF!+#REF!+AO359+CB359</f>
        <v>#REF!</v>
      </c>
      <c r="DQ359" s="67" t="e">
        <f>#REF!+#REF!+AP359+CC359</f>
        <v>#REF!</v>
      </c>
      <c r="DR359" s="67" t="e">
        <f>#REF!+#REF!+AQ359+CD359</f>
        <v>#REF!</v>
      </c>
      <c r="DS359" s="67" t="e">
        <f>#REF!+#REF!+AR359+CE359</f>
        <v>#REF!</v>
      </c>
      <c r="DT359" s="67" t="e">
        <f>#REF!+#REF!+AS359+CF359</f>
        <v>#REF!</v>
      </c>
      <c r="DU359" s="64" t="e">
        <f>DK359-#REF!</f>
        <v>#REF!</v>
      </c>
      <c r="DV35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59" s="64" t="e">
        <f t="shared" si="245"/>
        <v>#REF!</v>
      </c>
      <c r="DX359" s="64" t="e">
        <f>DN359-Таблица13[[#This Row],[ФОТ20]]</f>
        <v>#REF!</v>
      </c>
      <c r="DY359" s="64" t="e">
        <f>DO359-Таблица13[[#This Row],[ЕСН24]]</f>
        <v>#REF!</v>
      </c>
      <c r="DZ359" s="64" t="e">
        <f t="shared" si="246"/>
        <v>#REF!</v>
      </c>
      <c r="EA35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59" s="64" t="e">
        <f t="shared" si="247"/>
        <v>#REF!</v>
      </c>
      <c r="EC359" s="64" t="e">
        <f t="shared" si="248"/>
        <v>#REF!</v>
      </c>
      <c r="ED359" s="64" t="e">
        <f t="shared" si="249"/>
        <v>#REF!</v>
      </c>
    </row>
    <row r="360" spans="1:134" ht="45" hidden="1">
      <c r="A360" s="70" t="s">
        <v>226</v>
      </c>
      <c r="B360" s="70">
        <v>348</v>
      </c>
      <c r="C360" s="71" t="s">
        <v>227</v>
      </c>
      <c r="D360" s="72" t="s">
        <v>277</v>
      </c>
      <c r="E360" s="73">
        <v>1</v>
      </c>
      <c r="F360" s="74" t="s">
        <v>229</v>
      </c>
      <c r="G360" s="73" t="s">
        <v>247</v>
      </c>
      <c r="H360" s="73" t="s">
        <v>231</v>
      </c>
      <c r="I360" s="73" t="s">
        <v>232</v>
      </c>
      <c r="J360" s="14" t="s">
        <v>262</v>
      </c>
      <c r="K360" s="75" t="s">
        <v>263</v>
      </c>
      <c r="L360" s="75" t="s">
        <v>280</v>
      </c>
      <c r="M360" s="75" t="s">
        <v>325</v>
      </c>
      <c r="N360" s="75" t="s">
        <v>1381</v>
      </c>
      <c r="O360" s="70"/>
      <c r="P360" s="76" t="s">
        <v>1382</v>
      </c>
      <c r="Q360" s="76" t="s">
        <v>427</v>
      </c>
      <c r="R360" s="76" t="s">
        <v>1383</v>
      </c>
      <c r="S360" s="76" t="s">
        <v>338</v>
      </c>
      <c r="T360" s="77"/>
      <c r="U360" s="77"/>
      <c r="V360" s="76">
        <v>0</v>
      </c>
      <c r="W360" s="76">
        <v>0</v>
      </c>
      <c r="X360" s="78">
        <v>0</v>
      </c>
      <c r="Y360" s="76">
        <v>1298.8279</v>
      </c>
      <c r="Z360" s="76">
        <v>8.7800000000000003E-2</v>
      </c>
      <c r="AA360" s="76">
        <v>0</v>
      </c>
      <c r="AB360" s="76">
        <v>4811.13</v>
      </c>
      <c r="AC360" s="76">
        <v>1298.9157</v>
      </c>
      <c r="AD360" s="76">
        <v>0</v>
      </c>
      <c r="AE360" s="79">
        <v>0</v>
      </c>
      <c r="AF360" s="79">
        <v>0</v>
      </c>
      <c r="AG360" s="76">
        <v>1298.9157</v>
      </c>
      <c r="AH360" s="74">
        <v>43344</v>
      </c>
      <c r="AI360" s="74">
        <v>43373</v>
      </c>
      <c r="AJ360" s="93" t="s">
        <v>331</v>
      </c>
      <c r="AK360" s="63">
        <f t="shared" si="209"/>
        <v>0</v>
      </c>
      <c r="AL360" s="63">
        <f t="shared" si="210"/>
        <v>0</v>
      </c>
      <c r="AM360" s="63">
        <f t="shared" si="211"/>
        <v>0</v>
      </c>
      <c r="AN360" s="63">
        <f t="shared" si="212"/>
        <v>0</v>
      </c>
      <c r="AO360" s="63">
        <f t="shared" si="213"/>
        <v>0</v>
      </c>
      <c r="AP360" s="63">
        <f t="shared" si="214"/>
        <v>1298.9157</v>
      </c>
      <c r="AQ360" s="63">
        <f t="shared" si="215"/>
        <v>1298.8279</v>
      </c>
      <c r="AR360" s="63">
        <f t="shared" si="216"/>
        <v>8.7800000000000003E-2</v>
      </c>
      <c r="AS360" s="63">
        <f t="shared" si="217"/>
        <v>0</v>
      </c>
      <c r="AT360" s="64">
        <f t="shared" si="218"/>
        <v>0</v>
      </c>
      <c r="AU360" s="64">
        <f t="shared" si="219"/>
        <v>0</v>
      </c>
      <c r="AV360" s="76">
        <v>0</v>
      </c>
      <c r="AW360" s="76">
        <v>0</v>
      </c>
      <c r="AX360" s="76">
        <v>0</v>
      </c>
      <c r="AY360" s="76">
        <v>0</v>
      </c>
      <c r="AZ360" s="64">
        <f t="shared" si="220"/>
        <v>0</v>
      </c>
      <c r="BA360" s="76">
        <v>0</v>
      </c>
      <c r="BB360" s="76">
        <v>0</v>
      </c>
      <c r="BC360" s="76">
        <v>0</v>
      </c>
      <c r="BD360" s="64">
        <f t="shared" si="221"/>
        <v>0</v>
      </c>
      <c r="BE360" s="64">
        <f t="shared" si="222"/>
        <v>0</v>
      </c>
      <c r="BF360" s="76">
        <v>0</v>
      </c>
      <c r="BG360" s="76">
        <v>0</v>
      </c>
      <c r="BH360" s="76">
        <v>0</v>
      </c>
      <c r="BI360" s="76">
        <v>0</v>
      </c>
      <c r="BJ360" s="64">
        <f t="shared" si="223"/>
        <v>0</v>
      </c>
      <c r="BK360" s="76">
        <v>0</v>
      </c>
      <c r="BL360" s="76">
        <v>0</v>
      </c>
      <c r="BM360" s="76">
        <v>0</v>
      </c>
      <c r="BN360" s="76">
        <f t="shared" si="224"/>
        <v>1298.9157</v>
      </c>
      <c r="BO360" s="76">
        <f t="shared" si="225"/>
        <v>0</v>
      </c>
      <c r="BP360" s="76">
        <v>0</v>
      </c>
      <c r="BQ360" s="76">
        <v>0</v>
      </c>
      <c r="BR360" s="76">
        <v>0</v>
      </c>
      <c r="BS360" s="76">
        <v>0</v>
      </c>
      <c r="BT360" s="64">
        <f t="shared" si="226"/>
        <v>1298.9157</v>
      </c>
      <c r="BU360" s="76">
        <v>1298.8279</v>
      </c>
      <c r="BV360" s="76">
        <v>8.7800000000000003E-2</v>
      </c>
      <c r="BW360" s="76">
        <v>0</v>
      </c>
      <c r="BX360" s="76">
        <f t="shared" si="227"/>
        <v>0</v>
      </c>
      <c r="BY360" s="76">
        <f t="shared" si="228"/>
        <v>0</v>
      </c>
      <c r="BZ360" s="76">
        <f t="shared" si="229"/>
        <v>0</v>
      </c>
      <c r="CA360" s="76">
        <f t="shared" si="230"/>
        <v>0</v>
      </c>
      <c r="CB360" s="76">
        <f t="shared" si="231"/>
        <v>0</v>
      </c>
      <c r="CC360" s="76">
        <f t="shared" si="232"/>
        <v>0</v>
      </c>
      <c r="CD360" s="76">
        <f t="shared" si="233"/>
        <v>0</v>
      </c>
      <c r="CE360" s="76">
        <f t="shared" si="234"/>
        <v>0</v>
      </c>
      <c r="CF360" s="76">
        <f t="shared" si="235"/>
        <v>0</v>
      </c>
      <c r="CG360" s="76">
        <f t="shared" si="236"/>
        <v>0</v>
      </c>
      <c r="CH360" s="76">
        <f t="shared" si="237"/>
        <v>0</v>
      </c>
      <c r="CI360" s="76">
        <v>0</v>
      </c>
      <c r="CJ360" s="76">
        <v>0</v>
      </c>
      <c r="CK360" s="76">
        <v>0</v>
      </c>
      <c r="CL360" s="76">
        <v>0</v>
      </c>
      <c r="CM360" s="64">
        <f t="shared" si="238"/>
        <v>0</v>
      </c>
      <c r="CN360" s="76">
        <v>0</v>
      </c>
      <c r="CO360" s="76">
        <v>0</v>
      </c>
      <c r="CP360" s="76">
        <v>0</v>
      </c>
      <c r="CQ360" s="64">
        <f t="shared" si="239"/>
        <v>0</v>
      </c>
      <c r="CR360" s="64">
        <f t="shared" si="240"/>
        <v>0</v>
      </c>
      <c r="CS360" s="76">
        <v>0</v>
      </c>
      <c r="CT360" s="76">
        <v>0</v>
      </c>
      <c r="CU360" s="76">
        <v>0</v>
      </c>
      <c r="CV360" s="76">
        <v>0</v>
      </c>
      <c r="CW360" s="64">
        <f t="shared" si="241"/>
        <v>0</v>
      </c>
      <c r="CX360" s="76">
        <v>0</v>
      </c>
      <c r="CY360" s="76">
        <v>0</v>
      </c>
      <c r="CZ360" s="76">
        <v>0</v>
      </c>
      <c r="DA360" s="64">
        <f t="shared" si="242"/>
        <v>0</v>
      </c>
      <c r="DB360" s="64">
        <f t="shared" si="243"/>
        <v>0</v>
      </c>
      <c r="DC360" s="76">
        <v>0</v>
      </c>
      <c r="DD360" s="76">
        <v>0</v>
      </c>
      <c r="DE360" s="76">
        <v>0</v>
      </c>
      <c r="DF360" s="76">
        <v>0</v>
      </c>
      <c r="DG360" s="82">
        <f t="shared" si="244"/>
        <v>0</v>
      </c>
      <c r="DH360" s="83">
        <v>0</v>
      </c>
      <c r="DI360" s="83">
        <v>0</v>
      </c>
      <c r="DJ360" s="83">
        <v>0</v>
      </c>
      <c r="DK360" s="67" t="e">
        <f>#REF!+#REF!+#REF!+#REF!</f>
        <v>#REF!</v>
      </c>
      <c r="DL360" s="67" t="e">
        <f>#REF!+#REF!+AK360+BX360</f>
        <v>#REF!</v>
      </c>
      <c r="DM360" s="67" t="e">
        <f>#REF!+#REF!+AL360+BY360</f>
        <v>#REF!</v>
      </c>
      <c r="DN360" s="67" t="e">
        <f>#REF!+#REF!+AM360+BZ360</f>
        <v>#REF!</v>
      </c>
      <c r="DO360" s="67" t="e">
        <f>#REF!+#REF!+AN360+CA360</f>
        <v>#REF!</v>
      </c>
      <c r="DP360" s="67" t="e">
        <f>#REF!+#REF!+AO360+CB360</f>
        <v>#REF!</v>
      </c>
      <c r="DQ360" s="67" t="e">
        <f>#REF!+#REF!+AP360+CC360</f>
        <v>#REF!</v>
      </c>
      <c r="DR360" s="67" t="e">
        <f>#REF!+#REF!+AQ360+CD360</f>
        <v>#REF!</v>
      </c>
      <c r="DS360" s="67" t="e">
        <f>#REF!+#REF!+AR360+CE360</f>
        <v>#REF!</v>
      </c>
      <c r="DT360" s="67" t="e">
        <f>#REF!+#REF!+AS360+CF360</f>
        <v>#REF!</v>
      </c>
      <c r="DU360" s="64" t="e">
        <f>DK360-#REF!</f>
        <v>#REF!</v>
      </c>
      <c r="DV36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0" s="64" t="e">
        <f t="shared" si="245"/>
        <v>#REF!</v>
      </c>
      <c r="DX360" s="64" t="e">
        <f>DN360-Таблица13[[#This Row],[ФОТ20]]</f>
        <v>#REF!</v>
      </c>
      <c r="DY360" s="64" t="e">
        <f>DO360-Таблица13[[#This Row],[ЕСН24]]</f>
        <v>#REF!</v>
      </c>
      <c r="DZ360" s="64" t="e">
        <f t="shared" si="246"/>
        <v>#REF!</v>
      </c>
      <c r="EA36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0" s="64" t="e">
        <f t="shared" si="247"/>
        <v>#REF!</v>
      </c>
      <c r="EC360" s="64" t="e">
        <f t="shared" si="248"/>
        <v>#REF!</v>
      </c>
      <c r="ED360" s="64" t="e">
        <f t="shared" si="249"/>
        <v>#REF!</v>
      </c>
    </row>
    <row r="361" spans="1:134" ht="45" hidden="1">
      <c r="A361" s="70" t="s">
        <v>226</v>
      </c>
      <c r="B361" s="70">
        <v>349</v>
      </c>
      <c r="C361" s="71" t="s">
        <v>227</v>
      </c>
      <c r="D361" s="72" t="s">
        <v>277</v>
      </c>
      <c r="E361" s="73">
        <v>1</v>
      </c>
      <c r="F361" s="74" t="s">
        <v>229</v>
      </c>
      <c r="G361" s="73" t="s">
        <v>247</v>
      </c>
      <c r="H361" s="73" t="s">
        <v>231</v>
      </c>
      <c r="I361" s="73" t="s">
        <v>232</v>
      </c>
      <c r="J361" s="14" t="s">
        <v>262</v>
      </c>
      <c r="K361" s="75" t="s">
        <v>263</v>
      </c>
      <c r="L361" s="75" t="s">
        <v>280</v>
      </c>
      <c r="M361" s="75" t="s">
        <v>838</v>
      </c>
      <c r="N361" s="75" t="s">
        <v>1384</v>
      </c>
      <c r="O361" s="70"/>
      <c r="P361" s="76" t="s">
        <v>1385</v>
      </c>
      <c r="Q361" s="76" t="s">
        <v>1386</v>
      </c>
      <c r="R361" s="76" t="s">
        <v>1387</v>
      </c>
      <c r="S361" s="76" t="s">
        <v>338</v>
      </c>
      <c r="T361" s="77"/>
      <c r="U361" s="77"/>
      <c r="V361" s="76">
        <v>0</v>
      </c>
      <c r="W361" s="76">
        <v>0</v>
      </c>
      <c r="X361" s="78">
        <v>0</v>
      </c>
      <c r="Y361" s="76">
        <v>22.276700000000002</v>
      </c>
      <c r="Z361" s="76">
        <v>4.0999999999999995E-2</v>
      </c>
      <c r="AA361" s="76">
        <v>0.41699999999999998</v>
      </c>
      <c r="AB361" s="76">
        <v>75.8</v>
      </c>
      <c r="AC361" s="76">
        <v>22.734699999999997</v>
      </c>
      <c r="AD361" s="76">
        <v>0</v>
      </c>
      <c r="AE361" s="79">
        <v>0</v>
      </c>
      <c r="AF361" s="79">
        <v>0</v>
      </c>
      <c r="AG361" s="76">
        <v>22.734699999999997</v>
      </c>
      <c r="AH361" s="74">
        <v>43283</v>
      </c>
      <c r="AI361" s="74">
        <v>43312</v>
      </c>
      <c r="AJ361" s="93" t="s">
        <v>331</v>
      </c>
      <c r="AK361" s="63">
        <f t="shared" si="209"/>
        <v>0</v>
      </c>
      <c r="AL361" s="63">
        <f t="shared" si="210"/>
        <v>0</v>
      </c>
      <c r="AM361" s="63">
        <f t="shared" si="211"/>
        <v>0</v>
      </c>
      <c r="AN361" s="63">
        <f t="shared" si="212"/>
        <v>0</v>
      </c>
      <c r="AO361" s="63">
        <f t="shared" si="213"/>
        <v>0</v>
      </c>
      <c r="AP361" s="63">
        <f t="shared" si="214"/>
        <v>22.734700000000004</v>
      </c>
      <c r="AQ361" s="63">
        <f t="shared" si="215"/>
        <v>22.276700000000002</v>
      </c>
      <c r="AR361" s="63">
        <f t="shared" si="216"/>
        <v>4.0999999999999995E-2</v>
      </c>
      <c r="AS361" s="63">
        <f t="shared" si="217"/>
        <v>0.41699999999999998</v>
      </c>
      <c r="AT361" s="64">
        <f t="shared" si="218"/>
        <v>22.276700000000002</v>
      </c>
      <c r="AU361" s="64">
        <f t="shared" si="219"/>
        <v>0</v>
      </c>
      <c r="AV361" s="76">
        <v>0</v>
      </c>
      <c r="AW361" s="76">
        <v>0</v>
      </c>
      <c r="AX361" s="76">
        <v>0</v>
      </c>
      <c r="AY361" s="76">
        <v>0</v>
      </c>
      <c r="AZ361" s="64">
        <f t="shared" si="220"/>
        <v>22.734700000000004</v>
      </c>
      <c r="BA361" s="76">
        <v>22.276700000000002</v>
      </c>
      <c r="BB361" s="76">
        <v>4.0999999999999995E-2</v>
      </c>
      <c r="BC361" s="76">
        <v>0.41699999999999998</v>
      </c>
      <c r="BD361" s="64">
        <f t="shared" si="221"/>
        <v>0</v>
      </c>
      <c r="BE361" s="64">
        <f t="shared" si="222"/>
        <v>0</v>
      </c>
      <c r="BF361" s="76">
        <v>0</v>
      </c>
      <c r="BG361" s="76">
        <v>0</v>
      </c>
      <c r="BH361" s="76">
        <v>0</v>
      </c>
      <c r="BI361" s="76">
        <v>0</v>
      </c>
      <c r="BJ361" s="64">
        <f t="shared" si="223"/>
        <v>0</v>
      </c>
      <c r="BK361" s="76">
        <v>0</v>
      </c>
      <c r="BL361" s="76">
        <v>0</v>
      </c>
      <c r="BM361" s="76">
        <v>0</v>
      </c>
      <c r="BN361" s="76">
        <f t="shared" si="224"/>
        <v>0</v>
      </c>
      <c r="BO361" s="76">
        <f t="shared" si="225"/>
        <v>0</v>
      </c>
      <c r="BP361" s="76">
        <v>0</v>
      </c>
      <c r="BQ361" s="76">
        <v>0</v>
      </c>
      <c r="BR361" s="76">
        <v>0</v>
      </c>
      <c r="BS361" s="76">
        <v>0</v>
      </c>
      <c r="BT361" s="64">
        <f t="shared" si="226"/>
        <v>0</v>
      </c>
      <c r="BU361" s="76">
        <v>0</v>
      </c>
      <c r="BV361" s="76">
        <v>0</v>
      </c>
      <c r="BW361" s="76">
        <v>0</v>
      </c>
      <c r="BX361" s="76">
        <f t="shared" si="227"/>
        <v>0</v>
      </c>
      <c r="BY361" s="76">
        <f t="shared" si="228"/>
        <v>0</v>
      </c>
      <c r="BZ361" s="76">
        <f t="shared" si="229"/>
        <v>0</v>
      </c>
      <c r="CA361" s="76">
        <f t="shared" si="230"/>
        <v>0</v>
      </c>
      <c r="CB361" s="76">
        <f t="shared" si="231"/>
        <v>0</v>
      </c>
      <c r="CC361" s="76">
        <f t="shared" si="232"/>
        <v>0</v>
      </c>
      <c r="CD361" s="76">
        <f t="shared" si="233"/>
        <v>0</v>
      </c>
      <c r="CE361" s="76">
        <f t="shared" si="234"/>
        <v>0</v>
      </c>
      <c r="CF361" s="76">
        <f t="shared" si="235"/>
        <v>0</v>
      </c>
      <c r="CG361" s="76">
        <f t="shared" si="236"/>
        <v>0</v>
      </c>
      <c r="CH361" s="76">
        <f t="shared" si="237"/>
        <v>0</v>
      </c>
      <c r="CI361" s="76">
        <v>0</v>
      </c>
      <c r="CJ361" s="76">
        <v>0</v>
      </c>
      <c r="CK361" s="76">
        <v>0</v>
      </c>
      <c r="CL361" s="76">
        <v>0</v>
      </c>
      <c r="CM361" s="64">
        <f t="shared" si="238"/>
        <v>0</v>
      </c>
      <c r="CN361" s="76">
        <v>0</v>
      </c>
      <c r="CO361" s="76">
        <v>0</v>
      </c>
      <c r="CP361" s="76">
        <v>0</v>
      </c>
      <c r="CQ361" s="64">
        <f t="shared" si="239"/>
        <v>0</v>
      </c>
      <c r="CR361" s="64">
        <f t="shared" si="240"/>
        <v>0</v>
      </c>
      <c r="CS361" s="76">
        <v>0</v>
      </c>
      <c r="CT361" s="76">
        <v>0</v>
      </c>
      <c r="CU361" s="76">
        <v>0</v>
      </c>
      <c r="CV361" s="76">
        <v>0</v>
      </c>
      <c r="CW361" s="64">
        <f t="shared" si="241"/>
        <v>0</v>
      </c>
      <c r="CX361" s="76">
        <v>0</v>
      </c>
      <c r="CY361" s="76">
        <v>0</v>
      </c>
      <c r="CZ361" s="76">
        <v>0</v>
      </c>
      <c r="DA361" s="64">
        <f t="shared" si="242"/>
        <v>0</v>
      </c>
      <c r="DB361" s="64">
        <f t="shared" si="243"/>
        <v>0</v>
      </c>
      <c r="DC361" s="76">
        <v>0</v>
      </c>
      <c r="DD361" s="76">
        <v>0</v>
      </c>
      <c r="DE361" s="76">
        <v>0</v>
      </c>
      <c r="DF361" s="76">
        <v>0</v>
      </c>
      <c r="DG361" s="82">
        <f t="shared" si="244"/>
        <v>0</v>
      </c>
      <c r="DH361" s="83">
        <v>0</v>
      </c>
      <c r="DI361" s="83">
        <v>0</v>
      </c>
      <c r="DJ361" s="83">
        <v>0</v>
      </c>
      <c r="DK361" s="67" t="e">
        <f>#REF!+#REF!+#REF!+#REF!</f>
        <v>#REF!</v>
      </c>
      <c r="DL361" s="67" t="e">
        <f>#REF!+#REF!+AK361+BX361</f>
        <v>#REF!</v>
      </c>
      <c r="DM361" s="67" t="e">
        <f>#REF!+#REF!+AL361+BY361</f>
        <v>#REF!</v>
      </c>
      <c r="DN361" s="67" t="e">
        <f>#REF!+#REF!+AM361+BZ361</f>
        <v>#REF!</v>
      </c>
      <c r="DO361" s="67" t="e">
        <f>#REF!+#REF!+AN361+CA361</f>
        <v>#REF!</v>
      </c>
      <c r="DP361" s="67" t="e">
        <f>#REF!+#REF!+AO361+CB361</f>
        <v>#REF!</v>
      </c>
      <c r="DQ361" s="67" t="e">
        <f>#REF!+#REF!+AP361+CC361</f>
        <v>#REF!</v>
      </c>
      <c r="DR361" s="67" t="e">
        <f>#REF!+#REF!+AQ361+CD361</f>
        <v>#REF!</v>
      </c>
      <c r="DS361" s="67" t="e">
        <f>#REF!+#REF!+AR361+CE361</f>
        <v>#REF!</v>
      </c>
      <c r="DT361" s="67" t="e">
        <f>#REF!+#REF!+AS361+CF361</f>
        <v>#REF!</v>
      </c>
      <c r="DU361" s="64" t="e">
        <f>DK361-#REF!</f>
        <v>#REF!</v>
      </c>
      <c r="DV36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1" s="64" t="e">
        <f t="shared" si="245"/>
        <v>#REF!</v>
      </c>
      <c r="DX361" s="64" t="e">
        <f>DN361-Таблица13[[#This Row],[ФОТ20]]</f>
        <v>#REF!</v>
      </c>
      <c r="DY361" s="64" t="e">
        <f>DO361-Таблица13[[#This Row],[ЕСН24]]</f>
        <v>#REF!</v>
      </c>
      <c r="DZ361" s="64" t="e">
        <f t="shared" si="246"/>
        <v>#REF!</v>
      </c>
      <c r="EA36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1" s="64" t="e">
        <f t="shared" si="247"/>
        <v>#REF!</v>
      </c>
      <c r="EC361" s="64" t="e">
        <f t="shared" si="248"/>
        <v>#REF!</v>
      </c>
      <c r="ED361" s="64" t="e">
        <f t="shared" si="249"/>
        <v>#REF!</v>
      </c>
    </row>
    <row r="362" spans="1:134" ht="45" hidden="1">
      <c r="A362" s="70" t="s">
        <v>226</v>
      </c>
      <c r="B362" s="70">
        <v>350</v>
      </c>
      <c r="C362" s="71" t="s">
        <v>227</v>
      </c>
      <c r="D362" s="72" t="s">
        <v>228</v>
      </c>
      <c r="E362" s="73">
        <v>1</v>
      </c>
      <c r="F362" s="74" t="s">
        <v>229</v>
      </c>
      <c r="G362" s="73" t="s">
        <v>247</v>
      </c>
      <c r="H362" s="73" t="s">
        <v>231</v>
      </c>
      <c r="I362" s="73" t="s">
        <v>232</v>
      </c>
      <c r="J362" s="14" t="s">
        <v>257</v>
      </c>
      <c r="K362" s="75" t="s">
        <v>258</v>
      </c>
      <c r="L362" s="75" t="s">
        <v>259</v>
      </c>
      <c r="M362" s="75" t="s">
        <v>838</v>
      </c>
      <c r="N362" s="75" t="s">
        <v>1388</v>
      </c>
      <c r="O362" s="70"/>
      <c r="P362" s="76" t="s">
        <v>1389</v>
      </c>
      <c r="Q362" s="76" t="s">
        <v>1390</v>
      </c>
      <c r="R362" s="76" t="s">
        <v>1391</v>
      </c>
      <c r="S362" s="76" t="s">
        <v>338</v>
      </c>
      <c r="T362" s="77"/>
      <c r="U362" s="77"/>
      <c r="V362" s="76">
        <v>0</v>
      </c>
      <c r="W362" s="76">
        <v>0</v>
      </c>
      <c r="X362" s="78">
        <v>0</v>
      </c>
      <c r="Y362" s="76">
        <v>241.66489999999999</v>
      </c>
      <c r="Z362" s="76">
        <v>0.23599999999999999</v>
      </c>
      <c r="AA362" s="76">
        <v>3.6527000000000003</v>
      </c>
      <c r="AB362" s="76">
        <v>818.11500000000001</v>
      </c>
      <c r="AC362" s="76">
        <v>245.55360000000002</v>
      </c>
      <c r="AD362" s="76">
        <v>0</v>
      </c>
      <c r="AE362" s="79">
        <v>0</v>
      </c>
      <c r="AF362" s="79">
        <v>0</v>
      </c>
      <c r="AG362" s="76">
        <v>245.55360000000002</v>
      </c>
      <c r="AH362" s="74">
        <v>43143</v>
      </c>
      <c r="AI362" s="74">
        <v>43159</v>
      </c>
      <c r="AJ362" s="93" t="s">
        <v>242</v>
      </c>
      <c r="AK362" s="63">
        <f t="shared" si="209"/>
        <v>0</v>
      </c>
      <c r="AL362" s="63">
        <f t="shared" si="210"/>
        <v>0</v>
      </c>
      <c r="AM362" s="63">
        <f t="shared" si="211"/>
        <v>0</v>
      </c>
      <c r="AN362" s="63">
        <f t="shared" si="212"/>
        <v>0</v>
      </c>
      <c r="AO362" s="63">
        <f t="shared" si="213"/>
        <v>0</v>
      </c>
      <c r="AP362" s="63">
        <f t="shared" si="214"/>
        <v>0</v>
      </c>
      <c r="AQ362" s="63">
        <f t="shared" si="215"/>
        <v>0</v>
      </c>
      <c r="AR362" s="63">
        <f t="shared" si="216"/>
        <v>0</v>
      </c>
      <c r="AS362" s="63">
        <f t="shared" si="217"/>
        <v>0</v>
      </c>
      <c r="AT362" s="64">
        <f t="shared" si="218"/>
        <v>0</v>
      </c>
      <c r="AU362" s="64">
        <f t="shared" si="219"/>
        <v>0</v>
      </c>
      <c r="AV362" s="76">
        <v>0</v>
      </c>
      <c r="AW362" s="76">
        <v>0</v>
      </c>
      <c r="AX362" s="76">
        <v>0</v>
      </c>
      <c r="AY362" s="76">
        <v>0</v>
      </c>
      <c r="AZ362" s="64">
        <f t="shared" si="220"/>
        <v>0</v>
      </c>
      <c r="BA362" s="76">
        <v>0</v>
      </c>
      <c r="BB362" s="76">
        <v>0</v>
      </c>
      <c r="BC362" s="76">
        <v>0</v>
      </c>
      <c r="BD362" s="64">
        <f t="shared" si="221"/>
        <v>0</v>
      </c>
      <c r="BE362" s="64">
        <f t="shared" si="222"/>
        <v>0</v>
      </c>
      <c r="BF362" s="76">
        <v>0</v>
      </c>
      <c r="BG362" s="76">
        <v>0</v>
      </c>
      <c r="BH362" s="76">
        <v>0</v>
      </c>
      <c r="BI362" s="76">
        <v>0</v>
      </c>
      <c r="BJ362" s="64">
        <f t="shared" si="223"/>
        <v>0</v>
      </c>
      <c r="BK362" s="76">
        <v>0</v>
      </c>
      <c r="BL362" s="76">
        <v>0</v>
      </c>
      <c r="BM362" s="76">
        <v>0</v>
      </c>
      <c r="BN362" s="76">
        <f t="shared" si="224"/>
        <v>0</v>
      </c>
      <c r="BO362" s="76">
        <f t="shared" si="225"/>
        <v>0</v>
      </c>
      <c r="BP362" s="76">
        <v>0</v>
      </c>
      <c r="BQ362" s="76">
        <v>0</v>
      </c>
      <c r="BR362" s="76">
        <v>0</v>
      </c>
      <c r="BS362" s="76">
        <v>0</v>
      </c>
      <c r="BT362" s="64">
        <f t="shared" si="226"/>
        <v>0</v>
      </c>
      <c r="BU362" s="76">
        <v>0</v>
      </c>
      <c r="BV362" s="76">
        <v>0</v>
      </c>
      <c r="BW362" s="76">
        <v>0</v>
      </c>
      <c r="BX362" s="76">
        <f t="shared" si="227"/>
        <v>0</v>
      </c>
      <c r="BY362" s="76">
        <f t="shared" si="228"/>
        <v>0</v>
      </c>
      <c r="BZ362" s="76">
        <f t="shared" si="229"/>
        <v>0</v>
      </c>
      <c r="CA362" s="76">
        <f t="shared" si="230"/>
        <v>0</v>
      </c>
      <c r="CB362" s="76">
        <f t="shared" si="231"/>
        <v>0</v>
      </c>
      <c r="CC362" s="76">
        <f t="shared" si="232"/>
        <v>0</v>
      </c>
      <c r="CD362" s="76">
        <f t="shared" si="233"/>
        <v>0</v>
      </c>
      <c r="CE362" s="76">
        <f t="shared" si="234"/>
        <v>0</v>
      </c>
      <c r="CF362" s="76">
        <f t="shared" si="235"/>
        <v>0</v>
      </c>
      <c r="CG362" s="76">
        <f t="shared" si="236"/>
        <v>0</v>
      </c>
      <c r="CH362" s="76">
        <f t="shared" si="237"/>
        <v>0</v>
      </c>
      <c r="CI362" s="76">
        <v>0</v>
      </c>
      <c r="CJ362" s="76">
        <v>0</v>
      </c>
      <c r="CK362" s="76">
        <v>0</v>
      </c>
      <c r="CL362" s="76">
        <v>0</v>
      </c>
      <c r="CM362" s="64">
        <f t="shared" si="238"/>
        <v>0</v>
      </c>
      <c r="CN362" s="76">
        <v>0</v>
      </c>
      <c r="CO362" s="76">
        <v>0</v>
      </c>
      <c r="CP362" s="76">
        <v>0</v>
      </c>
      <c r="CQ362" s="64">
        <f t="shared" si="239"/>
        <v>0</v>
      </c>
      <c r="CR362" s="64">
        <f t="shared" si="240"/>
        <v>0</v>
      </c>
      <c r="CS362" s="76">
        <v>0</v>
      </c>
      <c r="CT362" s="76">
        <v>0</v>
      </c>
      <c r="CU362" s="76">
        <v>0</v>
      </c>
      <c r="CV362" s="76">
        <v>0</v>
      </c>
      <c r="CW362" s="64">
        <f t="shared" si="241"/>
        <v>0</v>
      </c>
      <c r="CX362" s="76">
        <v>0</v>
      </c>
      <c r="CY362" s="76">
        <v>0</v>
      </c>
      <c r="CZ362" s="76">
        <v>0</v>
      </c>
      <c r="DA362" s="64">
        <f t="shared" si="242"/>
        <v>0</v>
      </c>
      <c r="DB362" s="64">
        <f t="shared" si="243"/>
        <v>0</v>
      </c>
      <c r="DC362" s="76">
        <v>0</v>
      </c>
      <c r="DD362" s="76">
        <v>0</v>
      </c>
      <c r="DE362" s="76">
        <v>0</v>
      </c>
      <c r="DF362" s="76">
        <v>0</v>
      </c>
      <c r="DG362" s="82">
        <f t="shared" si="244"/>
        <v>0</v>
      </c>
      <c r="DH362" s="83">
        <v>0</v>
      </c>
      <c r="DI362" s="83">
        <v>0</v>
      </c>
      <c r="DJ362" s="83">
        <v>0</v>
      </c>
      <c r="DK362" s="67" t="e">
        <f>#REF!+#REF!+#REF!+#REF!</f>
        <v>#REF!</v>
      </c>
      <c r="DL362" s="67" t="e">
        <f>#REF!+#REF!+AK362+BX362</f>
        <v>#REF!</v>
      </c>
      <c r="DM362" s="67" t="e">
        <f>#REF!+#REF!+AL362+BY362</f>
        <v>#REF!</v>
      </c>
      <c r="DN362" s="67" t="e">
        <f>#REF!+#REF!+AM362+BZ362</f>
        <v>#REF!</v>
      </c>
      <c r="DO362" s="67" t="e">
        <f>#REF!+#REF!+AN362+CA362</f>
        <v>#REF!</v>
      </c>
      <c r="DP362" s="67" t="e">
        <f>#REF!+#REF!+AO362+CB362</f>
        <v>#REF!</v>
      </c>
      <c r="DQ362" s="67" t="e">
        <f>#REF!+#REF!+AP362+CC362</f>
        <v>#REF!</v>
      </c>
      <c r="DR362" s="67" t="e">
        <f>#REF!+#REF!+AQ362+CD362</f>
        <v>#REF!</v>
      </c>
      <c r="DS362" s="67" t="e">
        <f>#REF!+#REF!+AR362+CE362</f>
        <v>#REF!</v>
      </c>
      <c r="DT362" s="67" t="e">
        <f>#REF!+#REF!+AS362+CF362</f>
        <v>#REF!</v>
      </c>
      <c r="DU362" s="64" t="e">
        <f>DK362-#REF!</f>
        <v>#REF!</v>
      </c>
      <c r="DV36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2" s="64" t="e">
        <f t="shared" si="245"/>
        <v>#REF!</v>
      </c>
      <c r="DX362" s="64" t="e">
        <f>DN362-Таблица13[[#This Row],[ФОТ20]]</f>
        <v>#REF!</v>
      </c>
      <c r="DY362" s="64" t="e">
        <f>DO362-Таблица13[[#This Row],[ЕСН24]]</f>
        <v>#REF!</v>
      </c>
      <c r="DZ362" s="64" t="e">
        <f t="shared" si="246"/>
        <v>#REF!</v>
      </c>
      <c r="EA36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2" s="64" t="e">
        <f t="shared" si="247"/>
        <v>#REF!</v>
      </c>
      <c r="EC362" s="64" t="e">
        <f t="shared" si="248"/>
        <v>#REF!</v>
      </c>
      <c r="ED362" s="64" t="e">
        <f t="shared" si="249"/>
        <v>#REF!</v>
      </c>
    </row>
    <row r="363" spans="1:134" ht="45" hidden="1">
      <c r="A363" s="70" t="s">
        <v>226</v>
      </c>
      <c r="B363" s="70">
        <v>351</v>
      </c>
      <c r="C363" s="71" t="s">
        <v>227</v>
      </c>
      <c r="D363" s="72" t="s">
        <v>228</v>
      </c>
      <c r="E363" s="73">
        <v>1</v>
      </c>
      <c r="F363" s="74" t="s">
        <v>229</v>
      </c>
      <c r="G363" s="73" t="s">
        <v>247</v>
      </c>
      <c r="H363" s="73" t="s">
        <v>231</v>
      </c>
      <c r="I363" s="73" t="s">
        <v>232</v>
      </c>
      <c r="J363" s="14" t="s">
        <v>257</v>
      </c>
      <c r="K363" s="75" t="s">
        <v>258</v>
      </c>
      <c r="L363" s="75" t="s">
        <v>259</v>
      </c>
      <c r="M363" s="75" t="s">
        <v>325</v>
      </c>
      <c r="N363" s="75" t="s">
        <v>1392</v>
      </c>
      <c r="O363" s="70"/>
      <c r="P363" s="76" t="s">
        <v>1393</v>
      </c>
      <c r="Q363" s="76" t="s">
        <v>1394</v>
      </c>
      <c r="R363" s="76" t="s">
        <v>1395</v>
      </c>
      <c r="S363" s="76" t="s">
        <v>338</v>
      </c>
      <c r="T363" s="77"/>
      <c r="U363" s="77"/>
      <c r="V363" s="76">
        <v>0</v>
      </c>
      <c r="W363" s="76">
        <v>0</v>
      </c>
      <c r="X363" s="78">
        <v>0</v>
      </c>
      <c r="Y363" s="76">
        <v>142.2595</v>
      </c>
      <c r="Z363" s="76">
        <v>9.8199999999999996E-2</v>
      </c>
      <c r="AA363" s="76">
        <v>0.41699999999999998</v>
      </c>
      <c r="AB363" s="76">
        <v>462.6</v>
      </c>
      <c r="AC363" s="76">
        <v>142.7747</v>
      </c>
      <c r="AD363" s="76">
        <v>0</v>
      </c>
      <c r="AE363" s="79">
        <v>0</v>
      </c>
      <c r="AF363" s="79">
        <v>0</v>
      </c>
      <c r="AG363" s="76">
        <v>142.7747</v>
      </c>
      <c r="AH363" s="74">
        <v>43143</v>
      </c>
      <c r="AI363" s="74">
        <v>43159</v>
      </c>
      <c r="AJ363" s="93" t="s">
        <v>242</v>
      </c>
      <c r="AK363" s="63">
        <f t="shared" si="209"/>
        <v>0</v>
      </c>
      <c r="AL363" s="63">
        <f t="shared" si="210"/>
        <v>0</v>
      </c>
      <c r="AM363" s="63">
        <f t="shared" si="211"/>
        <v>0</v>
      </c>
      <c r="AN363" s="63">
        <f t="shared" si="212"/>
        <v>0</v>
      </c>
      <c r="AO363" s="63">
        <f t="shared" si="213"/>
        <v>0</v>
      </c>
      <c r="AP363" s="63">
        <f t="shared" si="214"/>
        <v>0</v>
      </c>
      <c r="AQ363" s="63">
        <f t="shared" si="215"/>
        <v>0</v>
      </c>
      <c r="AR363" s="63">
        <f t="shared" si="216"/>
        <v>0</v>
      </c>
      <c r="AS363" s="63">
        <f t="shared" si="217"/>
        <v>0</v>
      </c>
      <c r="AT363" s="64">
        <f t="shared" si="218"/>
        <v>0</v>
      </c>
      <c r="AU363" s="64">
        <f t="shared" si="219"/>
        <v>0</v>
      </c>
      <c r="AV363" s="76">
        <v>0</v>
      </c>
      <c r="AW363" s="76">
        <v>0</v>
      </c>
      <c r="AX363" s="76">
        <v>0</v>
      </c>
      <c r="AY363" s="76">
        <v>0</v>
      </c>
      <c r="AZ363" s="64">
        <f t="shared" si="220"/>
        <v>0</v>
      </c>
      <c r="BA363" s="76">
        <v>0</v>
      </c>
      <c r="BB363" s="76">
        <v>0</v>
      </c>
      <c r="BC363" s="76">
        <v>0</v>
      </c>
      <c r="BD363" s="64">
        <f t="shared" si="221"/>
        <v>0</v>
      </c>
      <c r="BE363" s="64">
        <f t="shared" si="222"/>
        <v>0</v>
      </c>
      <c r="BF363" s="76">
        <v>0</v>
      </c>
      <c r="BG363" s="76">
        <v>0</v>
      </c>
      <c r="BH363" s="76">
        <v>0</v>
      </c>
      <c r="BI363" s="76">
        <v>0</v>
      </c>
      <c r="BJ363" s="64">
        <f t="shared" si="223"/>
        <v>0</v>
      </c>
      <c r="BK363" s="76">
        <v>0</v>
      </c>
      <c r="BL363" s="76">
        <v>0</v>
      </c>
      <c r="BM363" s="76">
        <v>0</v>
      </c>
      <c r="BN363" s="76">
        <f t="shared" si="224"/>
        <v>0</v>
      </c>
      <c r="BO363" s="76">
        <f t="shared" si="225"/>
        <v>0</v>
      </c>
      <c r="BP363" s="76">
        <v>0</v>
      </c>
      <c r="BQ363" s="76">
        <v>0</v>
      </c>
      <c r="BR363" s="76">
        <v>0</v>
      </c>
      <c r="BS363" s="76">
        <v>0</v>
      </c>
      <c r="BT363" s="64">
        <f t="shared" si="226"/>
        <v>0</v>
      </c>
      <c r="BU363" s="76">
        <v>0</v>
      </c>
      <c r="BV363" s="76">
        <v>0</v>
      </c>
      <c r="BW363" s="76">
        <v>0</v>
      </c>
      <c r="BX363" s="76">
        <f t="shared" si="227"/>
        <v>0</v>
      </c>
      <c r="BY363" s="76">
        <f t="shared" si="228"/>
        <v>0</v>
      </c>
      <c r="BZ363" s="76">
        <f t="shared" si="229"/>
        <v>0</v>
      </c>
      <c r="CA363" s="76">
        <f t="shared" si="230"/>
        <v>0</v>
      </c>
      <c r="CB363" s="76">
        <f t="shared" si="231"/>
        <v>0</v>
      </c>
      <c r="CC363" s="76">
        <f t="shared" si="232"/>
        <v>0</v>
      </c>
      <c r="CD363" s="76">
        <f t="shared" si="233"/>
        <v>0</v>
      </c>
      <c r="CE363" s="76">
        <f t="shared" si="234"/>
        <v>0</v>
      </c>
      <c r="CF363" s="76">
        <f t="shared" si="235"/>
        <v>0</v>
      </c>
      <c r="CG363" s="76">
        <f t="shared" si="236"/>
        <v>0</v>
      </c>
      <c r="CH363" s="76">
        <f t="shared" si="237"/>
        <v>0</v>
      </c>
      <c r="CI363" s="76">
        <v>0</v>
      </c>
      <c r="CJ363" s="76">
        <v>0</v>
      </c>
      <c r="CK363" s="76">
        <v>0</v>
      </c>
      <c r="CL363" s="76">
        <v>0</v>
      </c>
      <c r="CM363" s="64">
        <f t="shared" si="238"/>
        <v>0</v>
      </c>
      <c r="CN363" s="76">
        <v>0</v>
      </c>
      <c r="CO363" s="76">
        <v>0</v>
      </c>
      <c r="CP363" s="76">
        <v>0</v>
      </c>
      <c r="CQ363" s="64">
        <f t="shared" si="239"/>
        <v>0</v>
      </c>
      <c r="CR363" s="64">
        <f t="shared" si="240"/>
        <v>0</v>
      </c>
      <c r="CS363" s="76">
        <v>0</v>
      </c>
      <c r="CT363" s="76">
        <v>0</v>
      </c>
      <c r="CU363" s="76">
        <v>0</v>
      </c>
      <c r="CV363" s="76">
        <v>0</v>
      </c>
      <c r="CW363" s="64">
        <f t="shared" si="241"/>
        <v>0</v>
      </c>
      <c r="CX363" s="76">
        <v>0</v>
      </c>
      <c r="CY363" s="76">
        <v>0</v>
      </c>
      <c r="CZ363" s="76">
        <v>0</v>
      </c>
      <c r="DA363" s="64">
        <f t="shared" si="242"/>
        <v>0</v>
      </c>
      <c r="DB363" s="64">
        <f t="shared" si="243"/>
        <v>0</v>
      </c>
      <c r="DC363" s="76">
        <v>0</v>
      </c>
      <c r="DD363" s="76">
        <v>0</v>
      </c>
      <c r="DE363" s="76">
        <v>0</v>
      </c>
      <c r="DF363" s="76">
        <v>0</v>
      </c>
      <c r="DG363" s="82">
        <f t="shared" si="244"/>
        <v>0</v>
      </c>
      <c r="DH363" s="83">
        <v>0</v>
      </c>
      <c r="DI363" s="83">
        <v>0</v>
      </c>
      <c r="DJ363" s="83">
        <v>0</v>
      </c>
      <c r="DK363" s="67" t="e">
        <f>#REF!+#REF!+#REF!+#REF!</f>
        <v>#REF!</v>
      </c>
      <c r="DL363" s="67" t="e">
        <f>#REF!+#REF!+AK363+BX363</f>
        <v>#REF!</v>
      </c>
      <c r="DM363" s="67" t="e">
        <f>#REF!+#REF!+AL363+BY363</f>
        <v>#REF!</v>
      </c>
      <c r="DN363" s="67" t="e">
        <f>#REF!+#REF!+AM363+BZ363</f>
        <v>#REF!</v>
      </c>
      <c r="DO363" s="67" t="e">
        <f>#REF!+#REF!+AN363+CA363</f>
        <v>#REF!</v>
      </c>
      <c r="DP363" s="67" t="e">
        <f>#REF!+#REF!+AO363+CB363</f>
        <v>#REF!</v>
      </c>
      <c r="DQ363" s="67" t="e">
        <f>#REF!+#REF!+AP363+CC363</f>
        <v>#REF!</v>
      </c>
      <c r="DR363" s="67" t="e">
        <f>#REF!+#REF!+AQ363+CD363</f>
        <v>#REF!</v>
      </c>
      <c r="DS363" s="67" t="e">
        <f>#REF!+#REF!+AR363+CE363</f>
        <v>#REF!</v>
      </c>
      <c r="DT363" s="67" t="e">
        <f>#REF!+#REF!+AS363+CF363</f>
        <v>#REF!</v>
      </c>
      <c r="DU363" s="64" t="e">
        <f>DK363-#REF!</f>
        <v>#REF!</v>
      </c>
      <c r="DV36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3" s="64" t="e">
        <f t="shared" si="245"/>
        <v>#REF!</v>
      </c>
      <c r="DX363" s="64" t="e">
        <f>DN363-Таблица13[[#This Row],[ФОТ20]]</f>
        <v>#REF!</v>
      </c>
      <c r="DY363" s="64" t="e">
        <f>DO363-Таблица13[[#This Row],[ЕСН24]]</f>
        <v>#REF!</v>
      </c>
      <c r="DZ363" s="64" t="e">
        <f t="shared" si="246"/>
        <v>#REF!</v>
      </c>
      <c r="EA36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3" s="64" t="e">
        <f t="shared" si="247"/>
        <v>#REF!</v>
      </c>
      <c r="EC363" s="64" t="e">
        <f t="shared" si="248"/>
        <v>#REF!</v>
      </c>
      <c r="ED363" s="64" t="e">
        <f t="shared" si="249"/>
        <v>#REF!</v>
      </c>
    </row>
    <row r="364" spans="1:134" ht="101.25" hidden="1">
      <c r="A364" s="70" t="s">
        <v>226</v>
      </c>
      <c r="B364" s="70">
        <v>352</v>
      </c>
      <c r="C364" s="71" t="s">
        <v>227</v>
      </c>
      <c r="D364" s="72" t="s">
        <v>228</v>
      </c>
      <c r="E364" s="73">
        <v>1</v>
      </c>
      <c r="F364" s="74" t="s">
        <v>229</v>
      </c>
      <c r="G364" s="73" t="s">
        <v>247</v>
      </c>
      <c r="H364" s="73" t="s">
        <v>231</v>
      </c>
      <c r="I364" s="73" t="s">
        <v>232</v>
      </c>
      <c r="J364" s="14" t="s">
        <v>257</v>
      </c>
      <c r="K364" s="75" t="s">
        <v>258</v>
      </c>
      <c r="L364" s="75" t="s">
        <v>259</v>
      </c>
      <c r="M364" s="75" t="s">
        <v>838</v>
      </c>
      <c r="N364" s="75" t="s">
        <v>1396</v>
      </c>
      <c r="O364" s="70"/>
      <c r="P364" s="76" t="s">
        <v>1397</v>
      </c>
      <c r="Q364" s="76" t="s">
        <v>1297</v>
      </c>
      <c r="R364" s="76" t="s">
        <v>1398</v>
      </c>
      <c r="S364" s="76" t="s">
        <v>338</v>
      </c>
      <c r="T364" s="77"/>
      <c r="U364" s="77"/>
      <c r="V364" s="76">
        <v>0</v>
      </c>
      <c r="W364" s="76">
        <v>0</v>
      </c>
      <c r="X364" s="78">
        <v>0</v>
      </c>
      <c r="Y364" s="76">
        <v>40.6875</v>
      </c>
      <c r="Z364" s="76">
        <v>0.54090000000000005</v>
      </c>
      <c r="AA364" s="76">
        <v>0.41699999999999998</v>
      </c>
      <c r="AB364" s="76">
        <v>140.5</v>
      </c>
      <c r="AC364" s="76">
        <v>41.645499999999998</v>
      </c>
      <c r="AD364" s="76">
        <v>0</v>
      </c>
      <c r="AE364" s="79">
        <v>0</v>
      </c>
      <c r="AF364" s="79">
        <v>0</v>
      </c>
      <c r="AG364" s="76">
        <v>41.645499999999998</v>
      </c>
      <c r="AH364" s="74">
        <v>43143</v>
      </c>
      <c r="AI364" s="74">
        <v>43159</v>
      </c>
      <c r="AJ364" s="93" t="s">
        <v>242</v>
      </c>
      <c r="AK364" s="63">
        <f t="shared" si="209"/>
        <v>0</v>
      </c>
      <c r="AL364" s="63">
        <f t="shared" si="210"/>
        <v>0</v>
      </c>
      <c r="AM364" s="63">
        <f t="shared" si="211"/>
        <v>0</v>
      </c>
      <c r="AN364" s="63">
        <f t="shared" si="212"/>
        <v>0</v>
      </c>
      <c r="AO364" s="63">
        <f t="shared" si="213"/>
        <v>0</v>
      </c>
      <c r="AP364" s="63">
        <f t="shared" si="214"/>
        <v>0</v>
      </c>
      <c r="AQ364" s="63">
        <f t="shared" si="215"/>
        <v>0</v>
      </c>
      <c r="AR364" s="63">
        <f t="shared" si="216"/>
        <v>0</v>
      </c>
      <c r="AS364" s="63">
        <f t="shared" si="217"/>
        <v>0</v>
      </c>
      <c r="AT364" s="64">
        <f t="shared" si="218"/>
        <v>0</v>
      </c>
      <c r="AU364" s="64">
        <f t="shared" si="219"/>
        <v>0</v>
      </c>
      <c r="AV364" s="76">
        <v>0</v>
      </c>
      <c r="AW364" s="76">
        <v>0</v>
      </c>
      <c r="AX364" s="76">
        <v>0</v>
      </c>
      <c r="AY364" s="76">
        <v>0</v>
      </c>
      <c r="AZ364" s="64">
        <f t="shared" si="220"/>
        <v>0</v>
      </c>
      <c r="BA364" s="76">
        <v>0</v>
      </c>
      <c r="BB364" s="76">
        <v>0</v>
      </c>
      <c r="BC364" s="76">
        <v>0</v>
      </c>
      <c r="BD364" s="64">
        <f t="shared" si="221"/>
        <v>0</v>
      </c>
      <c r="BE364" s="64">
        <f t="shared" si="222"/>
        <v>0</v>
      </c>
      <c r="BF364" s="76">
        <v>0</v>
      </c>
      <c r="BG364" s="76">
        <v>0</v>
      </c>
      <c r="BH364" s="76">
        <v>0</v>
      </c>
      <c r="BI364" s="76">
        <v>0</v>
      </c>
      <c r="BJ364" s="64">
        <f t="shared" si="223"/>
        <v>0</v>
      </c>
      <c r="BK364" s="76">
        <v>0</v>
      </c>
      <c r="BL364" s="76">
        <v>0</v>
      </c>
      <c r="BM364" s="76">
        <v>0</v>
      </c>
      <c r="BN364" s="76">
        <f t="shared" si="224"/>
        <v>0</v>
      </c>
      <c r="BO364" s="76">
        <f t="shared" si="225"/>
        <v>0</v>
      </c>
      <c r="BP364" s="76">
        <v>0</v>
      </c>
      <c r="BQ364" s="76">
        <v>0</v>
      </c>
      <c r="BR364" s="76">
        <v>0</v>
      </c>
      <c r="BS364" s="76">
        <v>0</v>
      </c>
      <c r="BT364" s="64">
        <f t="shared" si="226"/>
        <v>0</v>
      </c>
      <c r="BU364" s="76">
        <v>0</v>
      </c>
      <c r="BV364" s="76">
        <v>0</v>
      </c>
      <c r="BW364" s="76">
        <v>0</v>
      </c>
      <c r="BX364" s="76">
        <f t="shared" si="227"/>
        <v>0</v>
      </c>
      <c r="BY364" s="76">
        <f t="shared" si="228"/>
        <v>0</v>
      </c>
      <c r="BZ364" s="76">
        <f t="shared" si="229"/>
        <v>0</v>
      </c>
      <c r="CA364" s="76">
        <f t="shared" si="230"/>
        <v>0</v>
      </c>
      <c r="CB364" s="76">
        <f t="shared" si="231"/>
        <v>0</v>
      </c>
      <c r="CC364" s="76">
        <f t="shared" si="232"/>
        <v>0</v>
      </c>
      <c r="CD364" s="76">
        <f t="shared" si="233"/>
        <v>0</v>
      </c>
      <c r="CE364" s="76">
        <f t="shared" si="234"/>
        <v>0</v>
      </c>
      <c r="CF364" s="76">
        <f t="shared" si="235"/>
        <v>0</v>
      </c>
      <c r="CG364" s="76">
        <f t="shared" si="236"/>
        <v>0</v>
      </c>
      <c r="CH364" s="76">
        <f t="shared" si="237"/>
        <v>0</v>
      </c>
      <c r="CI364" s="76">
        <v>0</v>
      </c>
      <c r="CJ364" s="76">
        <v>0</v>
      </c>
      <c r="CK364" s="76">
        <v>0</v>
      </c>
      <c r="CL364" s="76">
        <v>0</v>
      </c>
      <c r="CM364" s="64">
        <f t="shared" si="238"/>
        <v>0</v>
      </c>
      <c r="CN364" s="76">
        <v>0</v>
      </c>
      <c r="CO364" s="76">
        <v>0</v>
      </c>
      <c r="CP364" s="76">
        <v>0</v>
      </c>
      <c r="CQ364" s="64">
        <f t="shared" si="239"/>
        <v>0</v>
      </c>
      <c r="CR364" s="64">
        <f t="shared" si="240"/>
        <v>0</v>
      </c>
      <c r="CS364" s="76">
        <v>0</v>
      </c>
      <c r="CT364" s="76">
        <v>0</v>
      </c>
      <c r="CU364" s="76">
        <v>0</v>
      </c>
      <c r="CV364" s="76">
        <v>0</v>
      </c>
      <c r="CW364" s="64">
        <f t="shared" si="241"/>
        <v>0</v>
      </c>
      <c r="CX364" s="76">
        <v>0</v>
      </c>
      <c r="CY364" s="76">
        <v>0</v>
      </c>
      <c r="CZ364" s="76">
        <v>0</v>
      </c>
      <c r="DA364" s="64">
        <f t="shared" si="242"/>
        <v>0</v>
      </c>
      <c r="DB364" s="64">
        <f t="shared" si="243"/>
        <v>0</v>
      </c>
      <c r="DC364" s="76">
        <v>0</v>
      </c>
      <c r="DD364" s="76">
        <v>0</v>
      </c>
      <c r="DE364" s="76">
        <v>0</v>
      </c>
      <c r="DF364" s="76">
        <v>0</v>
      </c>
      <c r="DG364" s="82">
        <f t="shared" si="244"/>
        <v>0</v>
      </c>
      <c r="DH364" s="83">
        <v>0</v>
      </c>
      <c r="DI364" s="83">
        <v>0</v>
      </c>
      <c r="DJ364" s="83">
        <v>0</v>
      </c>
      <c r="DK364" s="67" t="e">
        <f>#REF!+#REF!+#REF!+#REF!</f>
        <v>#REF!</v>
      </c>
      <c r="DL364" s="67" t="e">
        <f>#REF!+#REF!+AK364+BX364</f>
        <v>#REF!</v>
      </c>
      <c r="DM364" s="67" t="e">
        <f>#REF!+#REF!+AL364+BY364</f>
        <v>#REF!</v>
      </c>
      <c r="DN364" s="67" t="e">
        <f>#REF!+#REF!+AM364+BZ364</f>
        <v>#REF!</v>
      </c>
      <c r="DO364" s="67" t="e">
        <f>#REF!+#REF!+AN364+CA364</f>
        <v>#REF!</v>
      </c>
      <c r="DP364" s="67" t="e">
        <f>#REF!+#REF!+AO364+CB364</f>
        <v>#REF!</v>
      </c>
      <c r="DQ364" s="67" t="e">
        <f>#REF!+#REF!+AP364+CC364</f>
        <v>#REF!</v>
      </c>
      <c r="DR364" s="67" t="e">
        <f>#REF!+#REF!+AQ364+CD364</f>
        <v>#REF!</v>
      </c>
      <c r="DS364" s="67" t="e">
        <f>#REF!+#REF!+AR364+CE364</f>
        <v>#REF!</v>
      </c>
      <c r="DT364" s="67" t="e">
        <f>#REF!+#REF!+AS364+CF364</f>
        <v>#REF!</v>
      </c>
      <c r="DU364" s="64" t="e">
        <f>DK364-#REF!</f>
        <v>#REF!</v>
      </c>
      <c r="DV36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4" s="64" t="e">
        <f t="shared" si="245"/>
        <v>#REF!</v>
      </c>
      <c r="DX364" s="64" t="e">
        <f>DN364-Таблица13[[#This Row],[ФОТ20]]</f>
        <v>#REF!</v>
      </c>
      <c r="DY364" s="64" t="e">
        <f>DO364-Таблица13[[#This Row],[ЕСН24]]</f>
        <v>#REF!</v>
      </c>
      <c r="DZ364" s="64" t="e">
        <f t="shared" si="246"/>
        <v>#REF!</v>
      </c>
      <c r="EA36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4" s="64" t="e">
        <f t="shared" si="247"/>
        <v>#REF!</v>
      </c>
      <c r="EC364" s="64" t="e">
        <f t="shared" si="248"/>
        <v>#REF!</v>
      </c>
      <c r="ED364" s="64" t="e">
        <f t="shared" si="249"/>
        <v>#REF!</v>
      </c>
    </row>
    <row r="365" spans="1:134" ht="180" hidden="1">
      <c r="A365" s="70" t="s">
        <v>226</v>
      </c>
      <c r="B365" s="70">
        <v>353</v>
      </c>
      <c r="C365" s="71" t="s">
        <v>227</v>
      </c>
      <c r="D365" s="72" t="s">
        <v>228</v>
      </c>
      <c r="E365" s="73">
        <v>1</v>
      </c>
      <c r="F365" s="74" t="s">
        <v>229</v>
      </c>
      <c r="G365" s="73" t="s">
        <v>247</v>
      </c>
      <c r="H365" s="73" t="s">
        <v>231</v>
      </c>
      <c r="I365" s="73" t="s">
        <v>232</v>
      </c>
      <c r="J365" s="14" t="s">
        <v>257</v>
      </c>
      <c r="K365" s="75" t="s">
        <v>258</v>
      </c>
      <c r="L365" s="75" t="s">
        <v>259</v>
      </c>
      <c r="M365" s="75" t="s">
        <v>838</v>
      </c>
      <c r="N365" s="75" t="s">
        <v>1399</v>
      </c>
      <c r="O365" s="70"/>
      <c r="P365" s="76" t="s">
        <v>1400</v>
      </c>
      <c r="Q365" s="76" t="s">
        <v>1379</v>
      </c>
      <c r="R365" s="76" t="s">
        <v>1401</v>
      </c>
      <c r="S365" s="76" t="s">
        <v>338</v>
      </c>
      <c r="T365" s="77"/>
      <c r="U365" s="77"/>
      <c r="V365" s="76">
        <v>0</v>
      </c>
      <c r="W365" s="76">
        <v>0</v>
      </c>
      <c r="X365" s="78">
        <v>0</v>
      </c>
      <c r="Y365" s="76">
        <v>54.722700000000003</v>
      </c>
      <c r="Z365" s="76">
        <v>0.22520000000000001</v>
      </c>
      <c r="AA365" s="76">
        <v>6.8195999999999994</v>
      </c>
      <c r="AB365" s="76">
        <v>192.51</v>
      </c>
      <c r="AC365" s="76">
        <v>61.767499999999998</v>
      </c>
      <c r="AD365" s="76">
        <v>0</v>
      </c>
      <c r="AE365" s="79">
        <v>0</v>
      </c>
      <c r="AF365" s="79">
        <v>0</v>
      </c>
      <c r="AG365" s="76">
        <v>61.767499999999998</v>
      </c>
      <c r="AH365" s="74">
        <v>43160</v>
      </c>
      <c r="AI365" s="74">
        <v>43175</v>
      </c>
      <c r="AJ365" s="93" t="s">
        <v>242</v>
      </c>
      <c r="AK365" s="63">
        <f t="shared" si="209"/>
        <v>0</v>
      </c>
      <c r="AL365" s="63">
        <f t="shared" si="210"/>
        <v>0</v>
      </c>
      <c r="AM365" s="63">
        <f t="shared" si="211"/>
        <v>0</v>
      </c>
      <c r="AN365" s="63">
        <f t="shared" si="212"/>
        <v>0</v>
      </c>
      <c r="AO365" s="63">
        <f t="shared" si="213"/>
        <v>0</v>
      </c>
      <c r="AP365" s="63">
        <f t="shared" si="214"/>
        <v>0</v>
      </c>
      <c r="AQ365" s="63">
        <f t="shared" si="215"/>
        <v>0</v>
      </c>
      <c r="AR365" s="63">
        <f t="shared" si="216"/>
        <v>0</v>
      </c>
      <c r="AS365" s="63">
        <f t="shared" si="217"/>
        <v>0</v>
      </c>
      <c r="AT365" s="64">
        <f t="shared" si="218"/>
        <v>0</v>
      </c>
      <c r="AU365" s="64">
        <f t="shared" si="219"/>
        <v>0</v>
      </c>
      <c r="AV365" s="76">
        <v>0</v>
      </c>
      <c r="AW365" s="76">
        <v>0</v>
      </c>
      <c r="AX365" s="76">
        <v>0</v>
      </c>
      <c r="AY365" s="76">
        <v>0</v>
      </c>
      <c r="AZ365" s="64">
        <f t="shared" si="220"/>
        <v>0</v>
      </c>
      <c r="BA365" s="76">
        <v>0</v>
      </c>
      <c r="BB365" s="76">
        <v>0</v>
      </c>
      <c r="BC365" s="76">
        <v>0</v>
      </c>
      <c r="BD365" s="64">
        <f t="shared" si="221"/>
        <v>0</v>
      </c>
      <c r="BE365" s="64">
        <f t="shared" si="222"/>
        <v>0</v>
      </c>
      <c r="BF365" s="76">
        <v>0</v>
      </c>
      <c r="BG365" s="76">
        <v>0</v>
      </c>
      <c r="BH365" s="76">
        <v>0</v>
      </c>
      <c r="BI365" s="76">
        <v>0</v>
      </c>
      <c r="BJ365" s="64">
        <f t="shared" si="223"/>
        <v>0</v>
      </c>
      <c r="BK365" s="76">
        <v>0</v>
      </c>
      <c r="BL365" s="76">
        <v>0</v>
      </c>
      <c r="BM365" s="76">
        <v>0</v>
      </c>
      <c r="BN365" s="76">
        <f t="shared" si="224"/>
        <v>0</v>
      </c>
      <c r="BO365" s="76">
        <f t="shared" si="225"/>
        <v>0</v>
      </c>
      <c r="BP365" s="76">
        <v>0</v>
      </c>
      <c r="BQ365" s="76">
        <v>0</v>
      </c>
      <c r="BR365" s="76">
        <v>0</v>
      </c>
      <c r="BS365" s="76">
        <v>0</v>
      </c>
      <c r="BT365" s="64">
        <f t="shared" si="226"/>
        <v>0</v>
      </c>
      <c r="BU365" s="76">
        <v>0</v>
      </c>
      <c r="BV365" s="76">
        <v>0</v>
      </c>
      <c r="BW365" s="76">
        <v>0</v>
      </c>
      <c r="BX365" s="76">
        <f t="shared" si="227"/>
        <v>0</v>
      </c>
      <c r="BY365" s="76">
        <f t="shared" si="228"/>
        <v>0</v>
      </c>
      <c r="BZ365" s="76">
        <f t="shared" si="229"/>
        <v>0</v>
      </c>
      <c r="CA365" s="76">
        <f t="shared" si="230"/>
        <v>0</v>
      </c>
      <c r="CB365" s="76">
        <f t="shared" si="231"/>
        <v>0</v>
      </c>
      <c r="CC365" s="76">
        <f t="shared" si="232"/>
        <v>0</v>
      </c>
      <c r="CD365" s="76">
        <f t="shared" si="233"/>
        <v>0</v>
      </c>
      <c r="CE365" s="76">
        <f t="shared" si="234"/>
        <v>0</v>
      </c>
      <c r="CF365" s="76">
        <f t="shared" si="235"/>
        <v>0</v>
      </c>
      <c r="CG365" s="76">
        <f t="shared" si="236"/>
        <v>0</v>
      </c>
      <c r="CH365" s="76">
        <f t="shared" si="237"/>
        <v>0</v>
      </c>
      <c r="CI365" s="76">
        <v>0</v>
      </c>
      <c r="CJ365" s="76">
        <v>0</v>
      </c>
      <c r="CK365" s="76">
        <v>0</v>
      </c>
      <c r="CL365" s="76">
        <v>0</v>
      </c>
      <c r="CM365" s="64">
        <f t="shared" si="238"/>
        <v>0</v>
      </c>
      <c r="CN365" s="76">
        <v>0</v>
      </c>
      <c r="CO365" s="76">
        <v>0</v>
      </c>
      <c r="CP365" s="76">
        <v>0</v>
      </c>
      <c r="CQ365" s="64">
        <f t="shared" si="239"/>
        <v>0</v>
      </c>
      <c r="CR365" s="64">
        <f t="shared" si="240"/>
        <v>0</v>
      </c>
      <c r="CS365" s="76">
        <v>0</v>
      </c>
      <c r="CT365" s="76">
        <v>0</v>
      </c>
      <c r="CU365" s="76">
        <v>0</v>
      </c>
      <c r="CV365" s="76">
        <v>0</v>
      </c>
      <c r="CW365" s="64">
        <f t="shared" si="241"/>
        <v>0</v>
      </c>
      <c r="CX365" s="76">
        <v>0</v>
      </c>
      <c r="CY365" s="76">
        <v>0</v>
      </c>
      <c r="CZ365" s="76">
        <v>0</v>
      </c>
      <c r="DA365" s="64">
        <f t="shared" si="242"/>
        <v>0</v>
      </c>
      <c r="DB365" s="64">
        <f t="shared" si="243"/>
        <v>0</v>
      </c>
      <c r="DC365" s="76">
        <v>0</v>
      </c>
      <c r="DD365" s="76">
        <v>0</v>
      </c>
      <c r="DE365" s="76">
        <v>0</v>
      </c>
      <c r="DF365" s="76">
        <v>0</v>
      </c>
      <c r="DG365" s="82">
        <f t="shared" si="244"/>
        <v>0</v>
      </c>
      <c r="DH365" s="83">
        <v>0</v>
      </c>
      <c r="DI365" s="83">
        <v>0</v>
      </c>
      <c r="DJ365" s="83">
        <v>0</v>
      </c>
      <c r="DK365" s="67" t="e">
        <f>#REF!+#REF!+#REF!+#REF!</f>
        <v>#REF!</v>
      </c>
      <c r="DL365" s="67" t="e">
        <f>#REF!+#REF!+AK365+BX365</f>
        <v>#REF!</v>
      </c>
      <c r="DM365" s="67" t="e">
        <f>#REF!+#REF!+AL365+BY365</f>
        <v>#REF!</v>
      </c>
      <c r="DN365" s="67" t="e">
        <f>#REF!+#REF!+AM365+BZ365</f>
        <v>#REF!</v>
      </c>
      <c r="DO365" s="67" t="e">
        <f>#REF!+#REF!+AN365+CA365</f>
        <v>#REF!</v>
      </c>
      <c r="DP365" s="67" t="e">
        <f>#REF!+#REF!+AO365+CB365</f>
        <v>#REF!</v>
      </c>
      <c r="DQ365" s="67" t="e">
        <f>#REF!+#REF!+AP365+CC365</f>
        <v>#REF!</v>
      </c>
      <c r="DR365" s="67" t="e">
        <f>#REF!+#REF!+AQ365+CD365</f>
        <v>#REF!</v>
      </c>
      <c r="DS365" s="67" t="e">
        <f>#REF!+#REF!+AR365+CE365</f>
        <v>#REF!</v>
      </c>
      <c r="DT365" s="67" t="e">
        <f>#REF!+#REF!+AS365+CF365</f>
        <v>#REF!</v>
      </c>
      <c r="DU365" s="64" t="e">
        <f>DK365-#REF!</f>
        <v>#REF!</v>
      </c>
      <c r="DV36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5" s="64" t="e">
        <f t="shared" si="245"/>
        <v>#REF!</v>
      </c>
      <c r="DX365" s="64" t="e">
        <f>DN365-Таблица13[[#This Row],[ФОТ20]]</f>
        <v>#REF!</v>
      </c>
      <c r="DY365" s="64" t="e">
        <f>DO365-Таблица13[[#This Row],[ЕСН24]]</f>
        <v>#REF!</v>
      </c>
      <c r="DZ365" s="64" t="e">
        <f t="shared" si="246"/>
        <v>#REF!</v>
      </c>
      <c r="EA36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5" s="64" t="e">
        <f t="shared" si="247"/>
        <v>#REF!</v>
      </c>
      <c r="EC365" s="64" t="e">
        <f t="shared" si="248"/>
        <v>#REF!</v>
      </c>
      <c r="ED365" s="64" t="e">
        <f t="shared" si="249"/>
        <v>#REF!</v>
      </c>
    </row>
    <row r="366" spans="1:134" ht="281.25" hidden="1">
      <c r="A366" s="70" t="s">
        <v>226</v>
      </c>
      <c r="B366" s="70">
        <v>354</v>
      </c>
      <c r="C366" s="71" t="s">
        <v>227</v>
      </c>
      <c r="D366" s="72" t="s">
        <v>228</v>
      </c>
      <c r="E366" s="73">
        <v>1</v>
      </c>
      <c r="F366" s="74" t="s">
        <v>229</v>
      </c>
      <c r="G366" s="73" t="s">
        <v>247</v>
      </c>
      <c r="H366" s="73" t="s">
        <v>231</v>
      </c>
      <c r="I366" s="73" t="s">
        <v>232</v>
      </c>
      <c r="J366" s="14" t="s">
        <v>257</v>
      </c>
      <c r="K366" s="75" t="s">
        <v>258</v>
      </c>
      <c r="L366" s="75" t="s">
        <v>259</v>
      </c>
      <c r="M366" s="75" t="s">
        <v>838</v>
      </c>
      <c r="N366" s="75" t="s">
        <v>1402</v>
      </c>
      <c r="O366" s="70"/>
      <c r="P366" s="76" t="s">
        <v>1403</v>
      </c>
      <c r="Q366" s="76" t="s">
        <v>845</v>
      </c>
      <c r="R366" s="76" t="s">
        <v>1404</v>
      </c>
      <c r="S366" s="76" t="s">
        <v>338</v>
      </c>
      <c r="T366" s="77"/>
      <c r="U366" s="77"/>
      <c r="V366" s="76">
        <v>0</v>
      </c>
      <c r="W366" s="76">
        <v>0</v>
      </c>
      <c r="X366" s="78">
        <v>0</v>
      </c>
      <c r="Y366" s="76">
        <v>42.5443</v>
      </c>
      <c r="Z366" s="76">
        <v>0.57230000000000003</v>
      </c>
      <c r="AA366" s="76">
        <v>16.676300000000001</v>
      </c>
      <c r="AB366" s="76">
        <v>154.29500000000002</v>
      </c>
      <c r="AC366" s="76">
        <v>59.792999999999999</v>
      </c>
      <c r="AD366" s="76">
        <v>0</v>
      </c>
      <c r="AE366" s="79">
        <v>0</v>
      </c>
      <c r="AF366" s="79">
        <v>0</v>
      </c>
      <c r="AG366" s="76">
        <v>59.792999999999999</v>
      </c>
      <c r="AH366" s="74">
        <v>43160</v>
      </c>
      <c r="AI366" s="74">
        <v>43175</v>
      </c>
      <c r="AJ366" s="93" t="s">
        <v>242</v>
      </c>
      <c r="AK366" s="63">
        <f t="shared" si="209"/>
        <v>0</v>
      </c>
      <c r="AL366" s="63">
        <f t="shared" si="210"/>
        <v>0</v>
      </c>
      <c r="AM366" s="63">
        <f t="shared" si="211"/>
        <v>0</v>
      </c>
      <c r="AN366" s="63">
        <f t="shared" si="212"/>
        <v>0</v>
      </c>
      <c r="AO366" s="63">
        <f t="shared" si="213"/>
        <v>0</v>
      </c>
      <c r="AP366" s="63">
        <f t="shared" si="214"/>
        <v>0</v>
      </c>
      <c r="AQ366" s="63">
        <f t="shared" si="215"/>
        <v>0</v>
      </c>
      <c r="AR366" s="63">
        <f t="shared" si="216"/>
        <v>0</v>
      </c>
      <c r="AS366" s="63">
        <f t="shared" si="217"/>
        <v>0</v>
      </c>
      <c r="AT366" s="64">
        <f t="shared" si="218"/>
        <v>0</v>
      </c>
      <c r="AU366" s="64">
        <f t="shared" si="219"/>
        <v>0</v>
      </c>
      <c r="AV366" s="76">
        <v>0</v>
      </c>
      <c r="AW366" s="76">
        <v>0</v>
      </c>
      <c r="AX366" s="76">
        <v>0</v>
      </c>
      <c r="AY366" s="76">
        <v>0</v>
      </c>
      <c r="AZ366" s="64">
        <f t="shared" si="220"/>
        <v>0</v>
      </c>
      <c r="BA366" s="76">
        <v>0</v>
      </c>
      <c r="BB366" s="76">
        <v>0</v>
      </c>
      <c r="BC366" s="76">
        <v>0</v>
      </c>
      <c r="BD366" s="64">
        <f t="shared" si="221"/>
        <v>0</v>
      </c>
      <c r="BE366" s="64">
        <f t="shared" si="222"/>
        <v>0</v>
      </c>
      <c r="BF366" s="76">
        <v>0</v>
      </c>
      <c r="BG366" s="76">
        <v>0</v>
      </c>
      <c r="BH366" s="76">
        <v>0</v>
      </c>
      <c r="BI366" s="76">
        <v>0</v>
      </c>
      <c r="BJ366" s="64">
        <f t="shared" si="223"/>
        <v>0</v>
      </c>
      <c r="BK366" s="76">
        <v>0</v>
      </c>
      <c r="BL366" s="76">
        <v>0</v>
      </c>
      <c r="BM366" s="76">
        <v>0</v>
      </c>
      <c r="BN366" s="76">
        <f t="shared" si="224"/>
        <v>0</v>
      </c>
      <c r="BO366" s="76">
        <f t="shared" si="225"/>
        <v>0</v>
      </c>
      <c r="BP366" s="76">
        <v>0</v>
      </c>
      <c r="BQ366" s="76">
        <v>0</v>
      </c>
      <c r="BR366" s="76">
        <v>0</v>
      </c>
      <c r="BS366" s="76">
        <v>0</v>
      </c>
      <c r="BT366" s="64">
        <f t="shared" si="226"/>
        <v>0</v>
      </c>
      <c r="BU366" s="76">
        <v>0</v>
      </c>
      <c r="BV366" s="76">
        <v>0</v>
      </c>
      <c r="BW366" s="76">
        <v>0</v>
      </c>
      <c r="BX366" s="76">
        <f t="shared" si="227"/>
        <v>0</v>
      </c>
      <c r="BY366" s="76">
        <f t="shared" si="228"/>
        <v>0</v>
      </c>
      <c r="BZ366" s="76">
        <f t="shared" si="229"/>
        <v>0</v>
      </c>
      <c r="CA366" s="76">
        <f t="shared" si="230"/>
        <v>0</v>
      </c>
      <c r="CB366" s="76">
        <f t="shared" si="231"/>
        <v>0</v>
      </c>
      <c r="CC366" s="76">
        <f t="shared" si="232"/>
        <v>0</v>
      </c>
      <c r="CD366" s="76">
        <f t="shared" si="233"/>
        <v>0</v>
      </c>
      <c r="CE366" s="76">
        <f t="shared" si="234"/>
        <v>0</v>
      </c>
      <c r="CF366" s="76">
        <f t="shared" si="235"/>
        <v>0</v>
      </c>
      <c r="CG366" s="76">
        <f t="shared" si="236"/>
        <v>0</v>
      </c>
      <c r="CH366" s="76">
        <f t="shared" si="237"/>
        <v>0</v>
      </c>
      <c r="CI366" s="76">
        <v>0</v>
      </c>
      <c r="CJ366" s="76">
        <v>0</v>
      </c>
      <c r="CK366" s="76">
        <v>0</v>
      </c>
      <c r="CL366" s="76">
        <v>0</v>
      </c>
      <c r="CM366" s="64">
        <f t="shared" si="238"/>
        <v>0</v>
      </c>
      <c r="CN366" s="76">
        <v>0</v>
      </c>
      <c r="CO366" s="76">
        <v>0</v>
      </c>
      <c r="CP366" s="76">
        <v>0</v>
      </c>
      <c r="CQ366" s="64">
        <f t="shared" si="239"/>
        <v>0</v>
      </c>
      <c r="CR366" s="64">
        <f t="shared" si="240"/>
        <v>0</v>
      </c>
      <c r="CS366" s="76">
        <v>0</v>
      </c>
      <c r="CT366" s="76">
        <v>0</v>
      </c>
      <c r="CU366" s="76">
        <v>0</v>
      </c>
      <c r="CV366" s="76">
        <v>0</v>
      </c>
      <c r="CW366" s="64">
        <f t="shared" si="241"/>
        <v>0</v>
      </c>
      <c r="CX366" s="76">
        <v>0</v>
      </c>
      <c r="CY366" s="76">
        <v>0</v>
      </c>
      <c r="CZ366" s="76">
        <v>0</v>
      </c>
      <c r="DA366" s="64">
        <f t="shared" si="242"/>
        <v>0</v>
      </c>
      <c r="DB366" s="64">
        <f t="shared" si="243"/>
        <v>0</v>
      </c>
      <c r="DC366" s="76">
        <v>0</v>
      </c>
      <c r="DD366" s="76">
        <v>0</v>
      </c>
      <c r="DE366" s="76">
        <v>0</v>
      </c>
      <c r="DF366" s="76">
        <v>0</v>
      </c>
      <c r="DG366" s="82">
        <f t="shared" si="244"/>
        <v>0</v>
      </c>
      <c r="DH366" s="83">
        <v>0</v>
      </c>
      <c r="DI366" s="83">
        <v>0</v>
      </c>
      <c r="DJ366" s="83">
        <v>0</v>
      </c>
      <c r="DK366" s="67" t="e">
        <f>#REF!+#REF!+#REF!+#REF!</f>
        <v>#REF!</v>
      </c>
      <c r="DL366" s="67" t="e">
        <f>#REF!+#REF!+AK366+BX366</f>
        <v>#REF!</v>
      </c>
      <c r="DM366" s="67" t="e">
        <f>#REF!+#REF!+AL366+BY366</f>
        <v>#REF!</v>
      </c>
      <c r="DN366" s="67" t="e">
        <f>#REF!+#REF!+AM366+BZ366</f>
        <v>#REF!</v>
      </c>
      <c r="DO366" s="67" t="e">
        <f>#REF!+#REF!+AN366+CA366</f>
        <v>#REF!</v>
      </c>
      <c r="DP366" s="67" t="e">
        <f>#REF!+#REF!+AO366+CB366</f>
        <v>#REF!</v>
      </c>
      <c r="DQ366" s="67" t="e">
        <f>#REF!+#REF!+AP366+CC366</f>
        <v>#REF!</v>
      </c>
      <c r="DR366" s="67" t="e">
        <f>#REF!+#REF!+AQ366+CD366</f>
        <v>#REF!</v>
      </c>
      <c r="DS366" s="67" t="e">
        <f>#REF!+#REF!+AR366+CE366</f>
        <v>#REF!</v>
      </c>
      <c r="DT366" s="67" t="e">
        <f>#REF!+#REF!+AS366+CF366</f>
        <v>#REF!</v>
      </c>
      <c r="DU366" s="64" t="e">
        <f>DK366-#REF!</f>
        <v>#REF!</v>
      </c>
      <c r="DV36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6" s="64" t="e">
        <f t="shared" si="245"/>
        <v>#REF!</v>
      </c>
      <c r="DX366" s="64" t="e">
        <f>DN366-Таблица13[[#This Row],[ФОТ20]]</f>
        <v>#REF!</v>
      </c>
      <c r="DY366" s="64" t="e">
        <f>DO366-Таблица13[[#This Row],[ЕСН24]]</f>
        <v>#REF!</v>
      </c>
      <c r="DZ366" s="64" t="e">
        <f t="shared" si="246"/>
        <v>#REF!</v>
      </c>
      <c r="EA36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6" s="64" t="e">
        <f t="shared" si="247"/>
        <v>#REF!</v>
      </c>
      <c r="EC366" s="64" t="e">
        <f t="shared" si="248"/>
        <v>#REF!</v>
      </c>
      <c r="ED366" s="64" t="e">
        <f t="shared" si="249"/>
        <v>#REF!</v>
      </c>
    </row>
    <row r="367" spans="1:134" ht="236.25" hidden="1">
      <c r="A367" s="70" t="s">
        <v>226</v>
      </c>
      <c r="B367" s="70">
        <v>355</v>
      </c>
      <c r="C367" s="71" t="s">
        <v>227</v>
      </c>
      <c r="D367" s="72" t="s">
        <v>228</v>
      </c>
      <c r="E367" s="73">
        <v>1</v>
      </c>
      <c r="F367" s="74" t="s">
        <v>229</v>
      </c>
      <c r="G367" s="73" t="s">
        <v>247</v>
      </c>
      <c r="H367" s="73" t="s">
        <v>231</v>
      </c>
      <c r="I367" s="73" t="s">
        <v>232</v>
      </c>
      <c r="J367" s="14" t="s">
        <v>257</v>
      </c>
      <c r="K367" s="75" t="s">
        <v>258</v>
      </c>
      <c r="L367" s="75" t="s">
        <v>259</v>
      </c>
      <c r="M367" s="75" t="s">
        <v>838</v>
      </c>
      <c r="N367" s="75" t="s">
        <v>1405</v>
      </c>
      <c r="O367" s="70"/>
      <c r="P367" s="76" t="s">
        <v>1406</v>
      </c>
      <c r="Q367" s="76" t="s">
        <v>845</v>
      </c>
      <c r="R367" s="76" t="s">
        <v>1407</v>
      </c>
      <c r="S367" s="76" t="s">
        <v>338</v>
      </c>
      <c r="T367" s="77"/>
      <c r="U367" s="77"/>
      <c r="V367" s="76">
        <v>0</v>
      </c>
      <c r="W367" s="76">
        <v>0</v>
      </c>
      <c r="X367" s="78">
        <v>0</v>
      </c>
      <c r="Y367" s="76">
        <v>108.23589999999999</v>
      </c>
      <c r="Z367" s="76">
        <v>43.913900000000005</v>
      </c>
      <c r="AA367" s="76">
        <v>8.5685000000000002</v>
      </c>
      <c r="AB367" s="76">
        <v>436.23999999999995</v>
      </c>
      <c r="AC367" s="76">
        <v>160.7183</v>
      </c>
      <c r="AD367" s="76">
        <v>0</v>
      </c>
      <c r="AE367" s="79">
        <v>0</v>
      </c>
      <c r="AF367" s="79">
        <v>0</v>
      </c>
      <c r="AG367" s="76">
        <v>160.7183</v>
      </c>
      <c r="AH367" s="74">
        <v>43143</v>
      </c>
      <c r="AI367" s="74">
        <v>43175</v>
      </c>
      <c r="AJ367" s="93" t="s">
        <v>242</v>
      </c>
      <c r="AK367" s="63">
        <f t="shared" si="209"/>
        <v>0</v>
      </c>
      <c r="AL367" s="63">
        <f t="shared" si="210"/>
        <v>0</v>
      </c>
      <c r="AM367" s="63">
        <f t="shared" si="211"/>
        <v>0</v>
      </c>
      <c r="AN367" s="63">
        <f t="shared" si="212"/>
        <v>0</v>
      </c>
      <c r="AO367" s="63">
        <f t="shared" si="213"/>
        <v>0</v>
      </c>
      <c r="AP367" s="63">
        <f t="shared" si="214"/>
        <v>0</v>
      </c>
      <c r="AQ367" s="63">
        <f t="shared" si="215"/>
        <v>0</v>
      </c>
      <c r="AR367" s="63">
        <f t="shared" si="216"/>
        <v>0</v>
      </c>
      <c r="AS367" s="63">
        <f t="shared" si="217"/>
        <v>0</v>
      </c>
      <c r="AT367" s="64">
        <f t="shared" si="218"/>
        <v>0</v>
      </c>
      <c r="AU367" s="64">
        <f t="shared" si="219"/>
        <v>0</v>
      </c>
      <c r="AV367" s="76">
        <v>0</v>
      </c>
      <c r="AW367" s="76">
        <v>0</v>
      </c>
      <c r="AX367" s="76">
        <v>0</v>
      </c>
      <c r="AY367" s="76">
        <v>0</v>
      </c>
      <c r="AZ367" s="64">
        <f t="shared" si="220"/>
        <v>0</v>
      </c>
      <c r="BA367" s="76">
        <v>0</v>
      </c>
      <c r="BB367" s="76">
        <v>0</v>
      </c>
      <c r="BC367" s="76">
        <v>0</v>
      </c>
      <c r="BD367" s="64">
        <f t="shared" si="221"/>
        <v>0</v>
      </c>
      <c r="BE367" s="64">
        <f t="shared" si="222"/>
        <v>0</v>
      </c>
      <c r="BF367" s="76">
        <v>0</v>
      </c>
      <c r="BG367" s="76">
        <v>0</v>
      </c>
      <c r="BH367" s="76">
        <v>0</v>
      </c>
      <c r="BI367" s="76">
        <v>0</v>
      </c>
      <c r="BJ367" s="64">
        <f t="shared" si="223"/>
        <v>0</v>
      </c>
      <c r="BK367" s="76">
        <v>0</v>
      </c>
      <c r="BL367" s="76">
        <v>0</v>
      </c>
      <c r="BM367" s="76">
        <v>0</v>
      </c>
      <c r="BN367" s="76">
        <f t="shared" si="224"/>
        <v>0</v>
      </c>
      <c r="BO367" s="76">
        <f t="shared" si="225"/>
        <v>0</v>
      </c>
      <c r="BP367" s="76">
        <v>0</v>
      </c>
      <c r="BQ367" s="76">
        <v>0</v>
      </c>
      <c r="BR367" s="76">
        <v>0</v>
      </c>
      <c r="BS367" s="76">
        <v>0</v>
      </c>
      <c r="BT367" s="64">
        <f t="shared" si="226"/>
        <v>0</v>
      </c>
      <c r="BU367" s="76">
        <v>0</v>
      </c>
      <c r="BV367" s="76">
        <v>0</v>
      </c>
      <c r="BW367" s="76">
        <v>0</v>
      </c>
      <c r="BX367" s="76">
        <f t="shared" si="227"/>
        <v>0</v>
      </c>
      <c r="BY367" s="76">
        <f t="shared" si="228"/>
        <v>0</v>
      </c>
      <c r="BZ367" s="76">
        <f t="shared" si="229"/>
        <v>0</v>
      </c>
      <c r="CA367" s="76">
        <f t="shared" si="230"/>
        <v>0</v>
      </c>
      <c r="CB367" s="76">
        <f t="shared" si="231"/>
        <v>0</v>
      </c>
      <c r="CC367" s="76">
        <f t="shared" si="232"/>
        <v>0</v>
      </c>
      <c r="CD367" s="76">
        <f t="shared" si="233"/>
        <v>0</v>
      </c>
      <c r="CE367" s="76">
        <f t="shared" si="234"/>
        <v>0</v>
      </c>
      <c r="CF367" s="76">
        <f t="shared" si="235"/>
        <v>0</v>
      </c>
      <c r="CG367" s="76">
        <f t="shared" si="236"/>
        <v>0</v>
      </c>
      <c r="CH367" s="76">
        <f t="shared" si="237"/>
        <v>0</v>
      </c>
      <c r="CI367" s="76">
        <v>0</v>
      </c>
      <c r="CJ367" s="76">
        <v>0</v>
      </c>
      <c r="CK367" s="76">
        <v>0</v>
      </c>
      <c r="CL367" s="76">
        <v>0</v>
      </c>
      <c r="CM367" s="64">
        <f t="shared" si="238"/>
        <v>0</v>
      </c>
      <c r="CN367" s="76">
        <v>0</v>
      </c>
      <c r="CO367" s="76">
        <v>0</v>
      </c>
      <c r="CP367" s="76">
        <v>0</v>
      </c>
      <c r="CQ367" s="64">
        <f t="shared" si="239"/>
        <v>0</v>
      </c>
      <c r="CR367" s="64">
        <f t="shared" si="240"/>
        <v>0</v>
      </c>
      <c r="CS367" s="76">
        <v>0</v>
      </c>
      <c r="CT367" s="76">
        <v>0</v>
      </c>
      <c r="CU367" s="76">
        <v>0</v>
      </c>
      <c r="CV367" s="76">
        <v>0</v>
      </c>
      <c r="CW367" s="64">
        <f t="shared" si="241"/>
        <v>0</v>
      </c>
      <c r="CX367" s="76">
        <v>0</v>
      </c>
      <c r="CY367" s="76">
        <v>0</v>
      </c>
      <c r="CZ367" s="76">
        <v>0</v>
      </c>
      <c r="DA367" s="64">
        <f t="shared" si="242"/>
        <v>0</v>
      </c>
      <c r="DB367" s="64">
        <f t="shared" si="243"/>
        <v>0</v>
      </c>
      <c r="DC367" s="76">
        <v>0</v>
      </c>
      <c r="DD367" s="76">
        <v>0</v>
      </c>
      <c r="DE367" s="76">
        <v>0</v>
      </c>
      <c r="DF367" s="76">
        <v>0</v>
      </c>
      <c r="DG367" s="82">
        <f t="shared" si="244"/>
        <v>0</v>
      </c>
      <c r="DH367" s="83">
        <v>0</v>
      </c>
      <c r="DI367" s="83">
        <v>0</v>
      </c>
      <c r="DJ367" s="83">
        <v>0</v>
      </c>
      <c r="DK367" s="67" t="e">
        <f>#REF!+#REF!+#REF!+#REF!</f>
        <v>#REF!</v>
      </c>
      <c r="DL367" s="67" t="e">
        <f>#REF!+#REF!+AK367+BX367</f>
        <v>#REF!</v>
      </c>
      <c r="DM367" s="67" t="e">
        <f>#REF!+#REF!+AL367+BY367</f>
        <v>#REF!</v>
      </c>
      <c r="DN367" s="67" t="e">
        <f>#REF!+#REF!+AM367+BZ367</f>
        <v>#REF!</v>
      </c>
      <c r="DO367" s="67" t="e">
        <f>#REF!+#REF!+AN367+CA367</f>
        <v>#REF!</v>
      </c>
      <c r="DP367" s="67" t="e">
        <f>#REF!+#REF!+AO367+CB367</f>
        <v>#REF!</v>
      </c>
      <c r="DQ367" s="67" t="e">
        <f>#REF!+#REF!+AP367+CC367</f>
        <v>#REF!</v>
      </c>
      <c r="DR367" s="67" t="e">
        <f>#REF!+#REF!+AQ367+CD367</f>
        <v>#REF!</v>
      </c>
      <c r="DS367" s="67" t="e">
        <f>#REF!+#REF!+AR367+CE367</f>
        <v>#REF!</v>
      </c>
      <c r="DT367" s="67" t="e">
        <f>#REF!+#REF!+AS367+CF367</f>
        <v>#REF!</v>
      </c>
      <c r="DU367" s="64" t="e">
        <f>DK367-#REF!</f>
        <v>#REF!</v>
      </c>
      <c r="DV36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7" s="64" t="e">
        <f t="shared" si="245"/>
        <v>#REF!</v>
      </c>
      <c r="DX367" s="64" t="e">
        <f>DN367-Таблица13[[#This Row],[ФОТ20]]</f>
        <v>#REF!</v>
      </c>
      <c r="DY367" s="64" t="e">
        <f>DO367-Таблица13[[#This Row],[ЕСН24]]</f>
        <v>#REF!</v>
      </c>
      <c r="DZ367" s="64" t="e">
        <f t="shared" si="246"/>
        <v>#REF!</v>
      </c>
      <c r="EA36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7" s="64" t="e">
        <f t="shared" si="247"/>
        <v>#REF!</v>
      </c>
      <c r="EC367" s="64" t="e">
        <f t="shared" si="248"/>
        <v>#REF!</v>
      </c>
      <c r="ED367" s="64" t="e">
        <f t="shared" si="249"/>
        <v>#REF!</v>
      </c>
    </row>
    <row r="368" spans="1:134" ht="45" hidden="1">
      <c r="A368" s="70" t="s">
        <v>226</v>
      </c>
      <c r="B368" s="70">
        <v>356</v>
      </c>
      <c r="C368" s="71" t="s">
        <v>227</v>
      </c>
      <c r="D368" s="72" t="s">
        <v>228</v>
      </c>
      <c r="E368" s="73">
        <v>1</v>
      </c>
      <c r="F368" s="74" t="s">
        <v>229</v>
      </c>
      <c r="G368" s="73" t="s">
        <v>247</v>
      </c>
      <c r="H368" s="73" t="s">
        <v>231</v>
      </c>
      <c r="I368" s="73" t="s">
        <v>232</v>
      </c>
      <c r="J368" s="14" t="s">
        <v>249</v>
      </c>
      <c r="K368" s="75" t="s">
        <v>234</v>
      </c>
      <c r="L368" s="75" t="s">
        <v>235</v>
      </c>
      <c r="M368" s="75" t="s">
        <v>838</v>
      </c>
      <c r="N368" s="75" t="s">
        <v>1408</v>
      </c>
      <c r="O368" s="70"/>
      <c r="P368" s="76" t="s">
        <v>1409</v>
      </c>
      <c r="Q368" s="76" t="s">
        <v>1390</v>
      </c>
      <c r="R368" s="76" t="s">
        <v>1410</v>
      </c>
      <c r="S368" s="76" t="s">
        <v>338</v>
      </c>
      <c r="T368" s="77"/>
      <c r="U368" s="77"/>
      <c r="V368" s="76">
        <v>0</v>
      </c>
      <c r="W368" s="76">
        <v>0</v>
      </c>
      <c r="X368" s="78">
        <v>0</v>
      </c>
      <c r="Y368" s="76">
        <v>241.66489999999999</v>
      </c>
      <c r="Z368" s="76">
        <v>0.19789999999999999</v>
      </c>
      <c r="AA368" s="76">
        <v>4.1931000000000003</v>
      </c>
      <c r="AB368" s="76">
        <v>818.11500000000001</v>
      </c>
      <c r="AC368" s="76">
        <v>246.0558</v>
      </c>
      <c r="AD368" s="76">
        <v>0</v>
      </c>
      <c r="AE368" s="79">
        <v>0</v>
      </c>
      <c r="AF368" s="79">
        <v>0</v>
      </c>
      <c r="AG368" s="76">
        <v>246.0558</v>
      </c>
      <c r="AH368" s="74">
        <v>43191</v>
      </c>
      <c r="AI368" s="74">
        <v>43220</v>
      </c>
      <c r="AJ368" s="93" t="s">
        <v>242</v>
      </c>
      <c r="AK368" s="63">
        <f t="shared" si="209"/>
        <v>0</v>
      </c>
      <c r="AL368" s="63">
        <f t="shared" si="210"/>
        <v>0</v>
      </c>
      <c r="AM368" s="63">
        <f t="shared" si="211"/>
        <v>0</v>
      </c>
      <c r="AN368" s="63">
        <f t="shared" si="212"/>
        <v>0</v>
      </c>
      <c r="AO368" s="63">
        <f t="shared" si="213"/>
        <v>0</v>
      </c>
      <c r="AP368" s="63">
        <f t="shared" si="214"/>
        <v>0</v>
      </c>
      <c r="AQ368" s="63">
        <f t="shared" si="215"/>
        <v>0</v>
      </c>
      <c r="AR368" s="63">
        <f t="shared" si="216"/>
        <v>0</v>
      </c>
      <c r="AS368" s="63">
        <f t="shared" si="217"/>
        <v>0</v>
      </c>
      <c r="AT368" s="64">
        <f t="shared" si="218"/>
        <v>0</v>
      </c>
      <c r="AU368" s="64">
        <f t="shared" si="219"/>
        <v>0</v>
      </c>
      <c r="AV368" s="76">
        <v>0</v>
      </c>
      <c r="AW368" s="76">
        <v>0</v>
      </c>
      <c r="AX368" s="76">
        <v>0</v>
      </c>
      <c r="AY368" s="76">
        <v>0</v>
      </c>
      <c r="AZ368" s="64">
        <f t="shared" si="220"/>
        <v>0</v>
      </c>
      <c r="BA368" s="76">
        <v>0</v>
      </c>
      <c r="BB368" s="76">
        <v>0</v>
      </c>
      <c r="BC368" s="76">
        <v>0</v>
      </c>
      <c r="BD368" s="64">
        <f t="shared" si="221"/>
        <v>0</v>
      </c>
      <c r="BE368" s="64">
        <f t="shared" si="222"/>
        <v>0</v>
      </c>
      <c r="BF368" s="76">
        <v>0</v>
      </c>
      <c r="BG368" s="76">
        <v>0</v>
      </c>
      <c r="BH368" s="76">
        <v>0</v>
      </c>
      <c r="BI368" s="76">
        <v>0</v>
      </c>
      <c r="BJ368" s="64">
        <f t="shared" si="223"/>
        <v>0</v>
      </c>
      <c r="BK368" s="76">
        <v>0</v>
      </c>
      <c r="BL368" s="76">
        <v>0</v>
      </c>
      <c r="BM368" s="76">
        <v>0</v>
      </c>
      <c r="BN368" s="76">
        <f t="shared" si="224"/>
        <v>0</v>
      </c>
      <c r="BO368" s="76">
        <f t="shared" si="225"/>
        <v>0</v>
      </c>
      <c r="BP368" s="76">
        <v>0</v>
      </c>
      <c r="BQ368" s="76">
        <v>0</v>
      </c>
      <c r="BR368" s="76">
        <v>0</v>
      </c>
      <c r="BS368" s="76">
        <v>0</v>
      </c>
      <c r="BT368" s="64">
        <f t="shared" si="226"/>
        <v>0</v>
      </c>
      <c r="BU368" s="76">
        <v>0</v>
      </c>
      <c r="BV368" s="76">
        <v>0</v>
      </c>
      <c r="BW368" s="76">
        <v>0</v>
      </c>
      <c r="BX368" s="76">
        <f t="shared" si="227"/>
        <v>0</v>
      </c>
      <c r="BY368" s="76">
        <f t="shared" si="228"/>
        <v>0</v>
      </c>
      <c r="BZ368" s="76">
        <f t="shared" si="229"/>
        <v>0</v>
      </c>
      <c r="CA368" s="76">
        <f t="shared" si="230"/>
        <v>0</v>
      </c>
      <c r="CB368" s="76">
        <f t="shared" si="231"/>
        <v>0</v>
      </c>
      <c r="CC368" s="76">
        <f t="shared" si="232"/>
        <v>0</v>
      </c>
      <c r="CD368" s="76">
        <f t="shared" si="233"/>
        <v>0</v>
      </c>
      <c r="CE368" s="76">
        <f t="shared" si="234"/>
        <v>0</v>
      </c>
      <c r="CF368" s="76">
        <f t="shared" si="235"/>
        <v>0</v>
      </c>
      <c r="CG368" s="76">
        <f t="shared" si="236"/>
        <v>0</v>
      </c>
      <c r="CH368" s="76">
        <f t="shared" si="237"/>
        <v>0</v>
      </c>
      <c r="CI368" s="76">
        <v>0</v>
      </c>
      <c r="CJ368" s="76">
        <v>0</v>
      </c>
      <c r="CK368" s="76">
        <v>0</v>
      </c>
      <c r="CL368" s="76">
        <v>0</v>
      </c>
      <c r="CM368" s="64">
        <f t="shared" si="238"/>
        <v>0</v>
      </c>
      <c r="CN368" s="76">
        <v>0</v>
      </c>
      <c r="CO368" s="76">
        <v>0</v>
      </c>
      <c r="CP368" s="76">
        <v>0</v>
      </c>
      <c r="CQ368" s="64">
        <f t="shared" si="239"/>
        <v>0</v>
      </c>
      <c r="CR368" s="64">
        <f t="shared" si="240"/>
        <v>0</v>
      </c>
      <c r="CS368" s="76">
        <v>0</v>
      </c>
      <c r="CT368" s="76">
        <v>0</v>
      </c>
      <c r="CU368" s="76">
        <v>0</v>
      </c>
      <c r="CV368" s="76">
        <v>0</v>
      </c>
      <c r="CW368" s="64">
        <f t="shared" si="241"/>
        <v>0</v>
      </c>
      <c r="CX368" s="76">
        <v>0</v>
      </c>
      <c r="CY368" s="76">
        <v>0</v>
      </c>
      <c r="CZ368" s="76">
        <v>0</v>
      </c>
      <c r="DA368" s="64">
        <f t="shared" si="242"/>
        <v>0</v>
      </c>
      <c r="DB368" s="64">
        <f t="shared" si="243"/>
        <v>0</v>
      </c>
      <c r="DC368" s="76">
        <v>0</v>
      </c>
      <c r="DD368" s="76">
        <v>0</v>
      </c>
      <c r="DE368" s="76">
        <v>0</v>
      </c>
      <c r="DF368" s="76">
        <v>0</v>
      </c>
      <c r="DG368" s="82">
        <f t="shared" si="244"/>
        <v>0</v>
      </c>
      <c r="DH368" s="83">
        <v>0</v>
      </c>
      <c r="DI368" s="83">
        <v>0</v>
      </c>
      <c r="DJ368" s="83">
        <v>0</v>
      </c>
      <c r="DK368" s="67" t="e">
        <f>#REF!+#REF!+#REF!+#REF!</f>
        <v>#REF!</v>
      </c>
      <c r="DL368" s="67" t="e">
        <f>#REF!+#REF!+AK368+BX368</f>
        <v>#REF!</v>
      </c>
      <c r="DM368" s="67" t="e">
        <f>#REF!+#REF!+AL368+BY368</f>
        <v>#REF!</v>
      </c>
      <c r="DN368" s="67" t="e">
        <f>#REF!+#REF!+AM368+BZ368</f>
        <v>#REF!</v>
      </c>
      <c r="DO368" s="67" t="e">
        <f>#REF!+#REF!+AN368+CA368</f>
        <v>#REF!</v>
      </c>
      <c r="DP368" s="67" t="e">
        <f>#REF!+#REF!+AO368+CB368</f>
        <v>#REF!</v>
      </c>
      <c r="DQ368" s="67" t="e">
        <f>#REF!+#REF!+AP368+CC368</f>
        <v>#REF!</v>
      </c>
      <c r="DR368" s="67" t="e">
        <f>#REF!+#REF!+AQ368+CD368</f>
        <v>#REF!</v>
      </c>
      <c r="DS368" s="67" t="e">
        <f>#REF!+#REF!+AR368+CE368</f>
        <v>#REF!</v>
      </c>
      <c r="DT368" s="67" t="e">
        <f>#REF!+#REF!+AS368+CF368</f>
        <v>#REF!</v>
      </c>
      <c r="DU368" s="64" t="e">
        <f>DK368-#REF!</f>
        <v>#REF!</v>
      </c>
      <c r="DV36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8" s="64" t="e">
        <f t="shared" si="245"/>
        <v>#REF!</v>
      </c>
      <c r="DX368" s="64" t="e">
        <f>DN368-Таблица13[[#This Row],[ФОТ20]]</f>
        <v>#REF!</v>
      </c>
      <c r="DY368" s="64" t="e">
        <f>DO368-Таблица13[[#This Row],[ЕСН24]]</f>
        <v>#REF!</v>
      </c>
      <c r="DZ368" s="64" t="e">
        <f t="shared" si="246"/>
        <v>#REF!</v>
      </c>
      <c r="EA36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8" s="64" t="e">
        <f t="shared" si="247"/>
        <v>#REF!</v>
      </c>
      <c r="EC368" s="64" t="e">
        <f t="shared" si="248"/>
        <v>#REF!</v>
      </c>
      <c r="ED368" s="64" t="e">
        <f t="shared" si="249"/>
        <v>#REF!</v>
      </c>
    </row>
    <row r="369" spans="1:134" ht="45" hidden="1">
      <c r="A369" s="70" t="s">
        <v>226</v>
      </c>
      <c r="B369" s="70">
        <v>357</v>
      </c>
      <c r="C369" s="71" t="s">
        <v>227</v>
      </c>
      <c r="D369" s="72" t="s">
        <v>228</v>
      </c>
      <c r="E369" s="73">
        <v>1</v>
      </c>
      <c r="F369" s="74" t="s">
        <v>229</v>
      </c>
      <c r="G369" s="73" t="s">
        <v>247</v>
      </c>
      <c r="H369" s="73" t="s">
        <v>231</v>
      </c>
      <c r="I369" s="73" t="s">
        <v>232</v>
      </c>
      <c r="J369" s="14" t="s">
        <v>249</v>
      </c>
      <c r="K369" s="75" t="s">
        <v>234</v>
      </c>
      <c r="L369" s="75" t="s">
        <v>235</v>
      </c>
      <c r="M369" s="75" t="s">
        <v>838</v>
      </c>
      <c r="N369" s="75" t="s">
        <v>1411</v>
      </c>
      <c r="O369" s="70"/>
      <c r="P369" s="76" t="s">
        <v>1412</v>
      </c>
      <c r="Q369" s="76" t="s">
        <v>1394</v>
      </c>
      <c r="R369" s="76" t="s">
        <v>1413</v>
      </c>
      <c r="S369" s="76" t="s">
        <v>338</v>
      </c>
      <c r="T369" s="77"/>
      <c r="U369" s="77"/>
      <c r="V369" s="76">
        <v>0</v>
      </c>
      <c r="W369" s="76">
        <v>0</v>
      </c>
      <c r="X369" s="78">
        <v>0</v>
      </c>
      <c r="Y369" s="76">
        <v>142.2595</v>
      </c>
      <c r="Z369" s="76">
        <v>6.0100000000000001E-2</v>
      </c>
      <c r="AA369" s="76">
        <v>0.83409999999999995</v>
      </c>
      <c r="AB369" s="76">
        <v>462.6</v>
      </c>
      <c r="AC369" s="76">
        <v>143.15360000000001</v>
      </c>
      <c r="AD369" s="76">
        <v>0</v>
      </c>
      <c r="AE369" s="79">
        <v>0</v>
      </c>
      <c r="AF369" s="79">
        <v>0</v>
      </c>
      <c r="AG369" s="76">
        <v>143.15360000000001</v>
      </c>
      <c r="AH369" s="74">
        <v>43191</v>
      </c>
      <c r="AI369" s="74">
        <v>43220</v>
      </c>
      <c r="AJ369" s="93" t="s">
        <v>242</v>
      </c>
      <c r="AK369" s="63">
        <f t="shared" si="209"/>
        <v>0</v>
      </c>
      <c r="AL369" s="63">
        <f t="shared" si="210"/>
        <v>0</v>
      </c>
      <c r="AM369" s="63">
        <f t="shared" si="211"/>
        <v>0</v>
      </c>
      <c r="AN369" s="63">
        <f t="shared" si="212"/>
        <v>0</v>
      </c>
      <c r="AO369" s="63">
        <f t="shared" si="213"/>
        <v>0</v>
      </c>
      <c r="AP369" s="63">
        <f t="shared" si="214"/>
        <v>0</v>
      </c>
      <c r="AQ369" s="63">
        <f t="shared" si="215"/>
        <v>0</v>
      </c>
      <c r="AR369" s="63">
        <f t="shared" si="216"/>
        <v>0</v>
      </c>
      <c r="AS369" s="63">
        <f t="shared" si="217"/>
        <v>0</v>
      </c>
      <c r="AT369" s="64">
        <f t="shared" si="218"/>
        <v>0</v>
      </c>
      <c r="AU369" s="64">
        <f t="shared" si="219"/>
        <v>0</v>
      </c>
      <c r="AV369" s="76">
        <v>0</v>
      </c>
      <c r="AW369" s="76">
        <v>0</v>
      </c>
      <c r="AX369" s="76">
        <v>0</v>
      </c>
      <c r="AY369" s="76">
        <v>0</v>
      </c>
      <c r="AZ369" s="64">
        <f t="shared" si="220"/>
        <v>0</v>
      </c>
      <c r="BA369" s="76">
        <v>0</v>
      </c>
      <c r="BB369" s="76">
        <v>0</v>
      </c>
      <c r="BC369" s="76">
        <v>0</v>
      </c>
      <c r="BD369" s="64">
        <f t="shared" si="221"/>
        <v>0</v>
      </c>
      <c r="BE369" s="64">
        <f t="shared" si="222"/>
        <v>0</v>
      </c>
      <c r="BF369" s="76">
        <v>0</v>
      </c>
      <c r="BG369" s="76">
        <v>0</v>
      </c>
      <c r="BH369" s="76">
        <v>0</v>
      </c>
      <c r="BI369" s="76">
        <v>0</v>
      </c>
      <c r="BJ369" s="64">
        <f t="shared" si="223"/>
        <v>0</v>
      </c>
      <c r="BK369" s="76">
        <v>0</v>
      </c>
      <c r="BL369" s="76">
        <v>0</v>
      </c>
      <c r="BM369" s="76">
        <v>0</v>
      </c>
      <c r="BN369" s="76">
        <f t="shared" si="224"/>
        <v>0</v>
      </c>
      <c r="BO369" s="76">
        <f t="shared" si="225"/>
        <v>0</v>
      </c>
      <c r="BP369" s="76">
        <v>0</v>
      </c>
      <c r="BQ369" s="76">
        <v>0</v>
      </c>
      <c r="BR369" s="76">
        <v>0</v>
      </c>
      <c r="BS369" s="76">
        <v>0</v>
      </c>
      <c r="BT369" s="64">
        <f t="shared" si="226"/>
        <v>0</v>
      </c>
      <c r="BU369" s="76">
        <v>0</v>
      </c>
      <c r="BV369" s="76">
        <v>0</v>
      </c>
      <c r="BW369" s="76">
        <v>0</v>
      </c>
      <c r="BX369" s="76">
        <f t="shared" si="227"/>
        <v>0</v>
      </c>
      <c r="BY369" s="76">
        <f t="shared" si="228"/>
        <v>0</v>
      </c>
      <c r="BZ369" s="76">
        <f t="shared" si="229"/>
        <v>0</v>
      </c>
      <c r="CA369" s="76">
        <f t="shared" si="230"/>
        <v>0</v>
      </c>
      <c r="CB369" s="76">
        <f t="shared" si="231"/>
        <v>0</v>
      </c>
      <c r="CC369" s="76">
        <f t="shared" si="232"/>
        <v>0</v>
      </c>
      <c r="CD369" s="76">
        <f t="shared" si="233"/>
        <v>0</v>
      </c>
      <c r="CE369" s="76">
        <f t="shared" si="234"/>
        <v>0</v>
      </c>
      <c r="CF369" s="76">
        <f t="shared" si="235"/>
        <v>0</v>
      </c>
      <c r="CG369" s="76">
        <f t="shared" si="236"/>
        <v>0</v>
      </c>
      <c r="CH369" s="76">
        <f t="shared" si="237"/>
        <v>0</v>
      </c>
      <c r="CI369" s="76">
        <v>0</v>
      </c>
      <c r="CJ369" s="76">
        <v>0</v>
      </c>
      <c r="CK369" s="76">
        <v>0</v>
      </c>
      <c r="CL369" s="76">
        <v>0</v>
      </c>
      <c r="CM369" s="64">
        <f t="shared" si="238"/>
        <v>0</v>
      </c>
      <c r="CN369" s="76">
        <v>0</v>
      </c>
      <c r="CO369" s="76">
        <v>0</v>
      </c>
      <c r="CP369" s="76">
        <v>0</v>
      </c>
      <c r="CQ369" s="64">
        <f t="shared" si="239"/>
        <v>0</v>
      </c>
      <c r="CR369" s="64">
        <f t="shared" si="240"/>
        <v>0</v>
      </c>
      <c r="CS369" s="76">
        <v>0</v>
      </c>
      <c r="CT369" s="76">
        <v>0</v>
      </c>
      <c r="CU369" s="76">
        <v>0</v>
      </c>
      <c r="CV369" s="76">
        <v>0</v>
      </c>
      <c r="CW369" s="64">
        <f t="shared" si="241"/>
        <v>0</v>
      </c>
      <c r="CX369" s="76">
        <v>0</v>
      </c>
      <c r="CY369" s="76">
        <v>0</v>
      </c>
      <c r="CZ369" s="76">
        <v>0</v>
      </c>
      <c r="DA369" s="64">
        <f t="shared" si="242"/>
        <v>0</v>
      </c>
      <c r="DB369" s="64">
        <f t="shared" si="243"/>
        <v>0</v>
      </c>
      <c r="DC369" s="76">
        <v>0</v>
      </c>
      <c r="DD369" s="76">
        <v>0</v>
      </c>
      <c r="DE369" s="76">
        <v>0</v>
      </c>
      <c r="DF369" s="76">
        <v>0</v>
      </c>
      <c r="DG369" s="82">
        <f t="shared" si="244"/>
        <v>0</v>
      </c>
      <c r="DH369" s="83">
        <v>0</v>
      </c>
      <c r="DI369" s="83">
        <v>0</v>
      </c>
      <c r="DJ369" s="83">
        <v>0</v>
      </c>
      <c r="DK369" s="67" t="e">
        <f>#REF!+#REF!+#REF!+#REF!</f>
        <v>#REF!</v>
      </c>
      <c r="DL369" s="67" t="e">
        <f>#REF!+#REF!+AK369+BX369</f>
        <v>#REF!</v>
      </c>
      <c r="DM369" s="67" t="e">
        <f>#REF!+#REF!+AL369+BY369</f>
        <v>#REF!</v>
      </c>
      <c r="DN369" s="67" t="e">
        <f>#REF!+#REF!+AM369+BZ369</f>
        <v>#REF!</v>
      </c>
      <c r="DO369" s="67" t="e">
        <f>#REF!+#REF!+AN369+CA369</f>
        <v>#REF!</v>
      </c>
      <c r="DP369" s="67" t="e">
        <f>#REF!+#REF!+AO369+CB369</f>
        <v>#REF!</v>
      </c>
      <c r="DQ369" s="67" t="e">
        <f>#REF!+#REF!+AP369+CC369</f>
        <v>#REF!</v>
      </c>
      <c r="DR369" s="67" t="e">
        <f>#REF!+#REF!+AQ369+CD369</f>
        <v>#REF!</v>
      </c>
      <c r="DS369" s="67" t="e">
        <f>#REF!+#REF!+AR369+CE369</f>
        <v>#REF!</v>
      </c>
      <c r="DT369" s="67" t="e">
        <f>#REF!+#REF!+AS369+CF369</f>
        <v>#REF!</v>
      </c>
      <c r="DU369" s="64" t="e">
        <f>DK369-#REF!</f>
        <v>#REF!</v>
      </c>
      <c r="DV36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69" s="64" t="e">
        <f t="shared" si="245"/>
        <v>#REF!</v>
      </c>
      <c r="DX369" s="64" t="e">
        <f>DN369-Таблица13[[#This Row],[ФОТ20]]</f>
        <v>#REF!</v>
      </c>
      <c r="DY369" s="64" t="e">
        <f>DO369-Таблица13[[#This Row],[ЕСН24]]</f>
        <v>#REF!</v>
      </c>
      <c r="DZ369" s="64" t="e">
        <f t="shared" si="246"/>
        <v>#REF!</v>
      </c>
      <c r="EA36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69" s="64" t="e">
        <f t="shared" si="247"/>
        <v>#REF!</v>
      </c>
      <c r="EC369" s="64" t="e">
        <f t="shared" si="248"/>
        <v>#REF!</v>
      </c>
      <c r="ED369" s="64" t="e">
        <f t="shared" si="249"/>
        <v>#REF!</v>
      </c>
    </row>
    <row r="370" spans="1:134" ht="101.25" hidden="1">
      <c r="A370" s="70" t="s">
        <v>226</v>
      </c>
      <c r="B370" s="70">
        <v>358</v>
      </c>
      <c r="C370" s="71" t="s">
        <v>227</v>
      </c>
      <c r="D370" s="72" t="s">
        <v>228</v>
      </c>
      <c r="E370" s="73">
        <v>1</v>
      </c>
      <c r="F370" s="74" t="s">
        <v>229</v>
      </c>
      <c r="G370" s="73" t="s">
        <v>247</v>
      </c>
      <c r="H370" s="73" t="s">
        <v>231</v>
      </c>
      <c r="I370" s="73" t="s">
        <v>232</v>
      </c>
      <c r="J370" s="14" t="s">
        <v>249</v>
      </c>
      <c r="K370" s="75" t="s">
        <v>234</v>
      </c>
      <c r="L370" s="75" t="s">
        <v>235</v>
      </c>
      <c r="M370" s="75" t="s">
        <v>838</v>
      </c>
      <c r="N370" s="75" t="s">
        <v>1414</v>
      </c>
      <c r="O370" s="70"/>
      <c r="P370" s="76" t="s">
        <v>1415</v>
      </c>
      <c r="Q370" s="76" t="s">
        <v>1297</v>
      </c>
      <c r="R370" s="76" t="s">
        <v>1416</v>
      </c>
      <c r="S370" s="76" t="s">
        <v>338</v>
      </c>
      <c r="T370" s="77"/>
      <c r="U370" s="77"/>
      <c r="V370" s="76">
        <v>0</v>
      </c>
      <c r="W370" s="76">
        <v>0</v>
      </c>
      <c r="X370" s="78">
        <v>0</v>
      </c>
      <c r="Y370" s="76">
        <v>40.6875</v>
      </c>
      <c r="Z370" s="76">
        <v>0.54090000000000005</v>
      </c>
      <c r="AA370" s="76">
        <v>0.41699999999999998</v>
      </c>
      <c r="AB370" s="76">
        <v>140.5</v>
      </c>
      <c r="AC370" s="76">
        <v>41.645499999999998</v>
      </c>
      <c r="AD370" s="76">
        <v>0</v>
      </c>
      <c r="AE370" s="79">
        <v>0</v>
      </c>
      <c r="AF370" s="79">
        <v>0</v>
      </c>
      <c r="AG370" s="76">
        <v>41.645499999999998</v>
      </c>
      <c r="AH370" s="74">
        <v>43191</v>
      </c>
      <c r="AI370" s="74">
        <v>43220</v>
      </c>
      <c r="AJ370" s="93" t="s">
        <v>242</v>
      </c>
      <c r="AK370" s="63">
        <f t="shared" si="209"/>
        <v>0</v>
      </c>
      <c r="AL370" s="63">
        <f t="shared" si="210"/>
        <v>0</v>
      </c>
      <c r="AM370" s="63">
        <f t="shared" si="211"/>
        <v>0</v>
      </c>
      <c r="AN370" s="63">
        <f t="shared" si="212"/>
        <v>0</v>
      </c>
      <c r="AO370" s="63">
        <f t="shared" si="213"/>
        <v>0</v>
      </c>
      <c r="AP370" s="63">
        <f t="shared" si="214"/>
        <v>0</v>
      </c>
      <c r="AQ370" s="63">
        <f t="shared" si="215"/>
        <v>0</v>
      </c>
      <c r="AR370" s="63">
        <f t="shared" si="216"/>
        <v>0</v>
      </c>
      <c r="AS370" s="63">
        <f t="shared" si="217"/>
        <v>0</v>
      </c>
      <c r="AT370" s="64">
        <f t="shared" si="218"/>
        <v>0</v>
      </c>
      <c r="AU370" s="64">
        <f t="shared" si="219"/>
        <v>0</v>
      </c>
      <c r="AV370" s="76">
        <v>0</v>
      </c>
      <c r="AW370" s="76">
        <v>0</v>
      </c>
      <c r="AX370" s="76">
        <v>0</v>
      </c>
      <c r="AY370" s="76">
        <v>0</v>
      </c>
      <c r="AZ370" s="64">
        <f t="shared" si="220"/>
        <v>0</v>
      </c>
      <c r="BA370" s="76">
        <v>0</v>
      </c>
      <c r="BB370" s="76">
        <v>0</v>
      </c>
      <c r="BC370" s="76">
        <v>0</v>
      </c>
      <c r="BD370" s="64">
        <f t="shared" si="221"/>
        <v>0</v>
      </c>
      <c r="BE370" s="64">
        <f t="shared" si="222"/>
        <v>0</v>
      </c>
      <c r="BF370" s="76">
        <v>0</v>
      </c>
      <c r="BG370" s="76">
        <v>0</v>
      </c>
      <c r="BH370" s="76">
        <v>0</v>
      </c>
      <c r="BI370" s="76">
        <v>0</v>
      </c>
      <c r="BJ370" s="64">
        <f t="shared" si="223"/>
        <v>0</v>
      </c>
      <c r="BK370" s="76">
        <v>0</v>
      </c>
      <c r="BL370" s="76">
        <v>0</v>
      </c>
      <c r="BM370" s="76">
        <v>0</v>
      </c>
      <c r="BN370" s="76">
        <f t="shared" si="224"/>
        <v>0</v>
      </c>
      <c r="BO370" s="76">
        <f t="shared" si="225"/>
        <v>0</v>
      </c>
      <c r="BP370" s="76">
        <v>0</v>
      </c>
      <c r="BQ370" s="76">
        <v>0</v>
      </c>
      <c r="BR370" s="76">
        <v>0</v>
      </c>
      <c r="BS370" s="76">
        <v>0</v>
      </c>
      <c r="BT370" s="64">
        <f t="shared" si="226"/>
        <v>0</v>
      </c>
      <c r="BU370" s="76">
        <v>0</v>
      </c>
      <c r="BV370" s="76">
        <v>0</v>
      </c>
      <c r="BW370" s="76">
        <v>0</v>
      </c>
      <c r="BX370" s="76">
        <f t="shared" si="227"/>
        <v>0</v>
      </c>
      <c r="BY370" s="76">
        <f t="shared" si="228"/>
        <v>0</v>
      </c>
      <c r="BZ370" s="76">
        <f t="shared" si="229"/>
        <v>0</v>
      </c>
      <c r="CA370" s="76">
        <f t="shared" si="230"/>
        <v>0</v>
      </c>
      <c r="CB370" s="76">
        <f t="shared" si="231"/>
        <v>0</v>
      </c>
      <c r="CC370" s="76">
        <f t="shared" si="232"/>
        <v>0</v>
      </c>
      <c r="CD370" s="76">
        <f t="shared" si="233"/>
        <v>0</v>
      </c>
      <c r="CE370" s="76">
        <f t="shared" si="234"/>
        <v>0</v>
      </c>
      <c r="CF370" s="76">
        <f t="shared" si="235"/>
        <v>0</v>
      </c>
      <c r="CG370" s="76">
        <f t="shared" si="236"/>
        <v>0</v>
      </c>
      <c r="CH370" s="76">
        <f t="shared" si="237"/>
        <v>0</v>
      </c>
      <c r="CI370" s="76">
        <v>0</v>
      </c>
      <c r="CJ370" s="76">
        <v>0</v>
      </c>
      <c r="CK370" s="76">
        <v>0</v>
      </c>
      <c r="CL370" s="76">
        <v>0</v>
      </c>
      <c r="CM370" s="64">
        <f t="shared" si="238"/>
        <v>0</v>
      </c>
      <c r="CN370" s="76">
        <v>0</v>
      </c>
      <c r="CO370" s="76">
        <v>0</v>
      </c>
      <c r="CP370" s="76">
        <v>0</v>
      </c>
      <c r="CQ370" s="64">
        <f t="shared" si="239"/>
        <v>0</v>
      </c>
      <c r="CR370" s="64">
        <f t="shared" si="240"/>
        <v>0</v>
      </c>
      <c r="CS370" s="76">
        <v>0</v>
      </c>
      <c r="CT370" s="76">
        <v>0</v>
      </c>
      <c r="CU370" s="76">
        <v>0</v>
      </c>
      <c r="CV370" s="76">
        <v>0</v>
      </c>
      <c r="CW370" s="64">
        <f t="shared" si="241"/>
        <v>0</v>
      </c>
      <c r="CX370" s="76">
        <v>0</v>
      </c>
      <c r="CY370" s="76">
        <v>0</v>
      </c>
      <c r="CZ370" s="76">
        <v>0</v>
      </c>
      <c r="DA370" s="64">
        <f t="shared" si="242"/>
        <v>0</v>
      </c>
      <c r="DB370" s="64">
        <f t="shared" si="243"/>
        <v>0</v>
      </c>
      <c r="DC370" s="76">
        <v>0</v>
      </c>
      <c r="DD370" s="76">
        <v>0</v>
      </c>
      <c r="DE370" s="76">
        <v>0</v>
      </c>
      <c r="DF370" s="76">
        <v>0</v>
      </c>
      <c r="DG370" s="82">
        <f t="shared" si="244"/>
        <v>0</v>
      </c>
      <c r="DH370" s="83">
        <v>0</v>
      </c>
      <c r="DI370" s="83">
        <v>0</v>
      </c>
      <c r="DJ370" s="83">
        <v>0</v>
      </c>
      <c r="DK370" s="67" t="e">
        <f>#REF!+#REF!+#REF!+#REF!</f>
        <v>#REF!</v>
      </c>
      <c r="DL370" s="67" t="e">
        <f>#REF!+#REF!+AK370+BX370</f>
        <v>#REF!</v>
      </c>
      <c r="DM370" s="67" t="e">
        <f>#REF!+#REF!+AL370+BY370</f>
        <v>#REF!</v>
      </c>
      <c r="DN370" s="67" t="e">
        <f>#REF!+#REF!+AM370+BZ370</f>
        <v>#REF!</v>
      </c>
      <c r="DO370" s="67" t="e">
        <f>#REF!+#REF!+AN370+CA370</f>
        <v>#REF!</v>
      </c>
      <c r="DP370" s="67" t="e">
        <f>#REF!+#REF!+AO370+CB370</f>
        <v>#REF!</v>
      </c>
      <c r="DQ370" s="67" t="e">
        <f>#REF!+#REF!+AP370+CC370</f>
        <v>#REF!</v>
      </c>
      <c r="DR370" s="67" t="e">
        <f>#REF!+#REF!+AQ370+CD370</f>
        <v>#REF!</v>
      </c>
      <c r="DS370" s="67" t="e">
        <f>#REF!+#REF!+AR370+CE370</f>
        <v>#REF!</v>
      </c>
      <c r="DT370" s="67" t="e">
        <f>#REF!+#REF!+AS370+CF370</f>
        <v>#REF!</v>
      </c>
      <c r="DU370" s="64" t="e">
        <f>DK370-#REF!</f>
        <v>#REF!</v>
      </c>
      <c r="DV37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0" s="64" t="e">
        <f t="shared" si="245"/>
        <v>#REF!</v>
      </c>
      <c r="DX370" s="64" t="e">
        <f>DN370-Таблица13[[#This Row],[ФОТ20]]</f>
        <v>#REF!</v>
      </c>
      <c r="DY370" s="64" t="e">
        <f>DO370-Таблица13[[#This Row],[ЕСН24]]</f>
        <v>#REF!</v>
      </c>
      <c r="DZ370" s="64" t="e">
        <f t="shared" si="246"/>
        <v>#REF!</v>
      </c>
      <c r="EA37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0" s="64" t="e">
        <f t="shared" si="247"/>
        <v>#REF!</v>
      </c>
      <c r="EC370" s="64" t="e">
        <f t="shared" si="248"/>
        <v>#REF!</v>
      </c>
      <c r="ED370" s="64" t="e">
        <f t="shared" si="249"/>
        <v>#REF!</v>
      </c>
    </row>
    <row r="371" spans="1:134" ht="236.25" hidden="1">
      <c r="A371" s="70" t="s">
        <v>226</v>
      </c>
      <c r="B371" s="70">
        <v>359</v>
      </c>
      <c r="C371" s="71" t="s">
        <v>227</v>
      </c>
      <c r="D371" s="72" t="s">
        <v>228</v>
      </c>
      <c r="E371" s="73">
        <v>1</v>
      </c>
      <c r="F371" s="74" t="s">
        <v>229</v>
      </c>
      <c r="G371" s="73" t="s">
        <v>247</v>
      </c>
      <c r="H371" s="73" t="s">
        <v>231</v>
      </c>
      <c r="I371" s="73" t="s">
        <v>232</v>
      </c>
      <c r="J371" s="14" t="s">
        <v>249</v>
      </c>
      <c r="K371" s="75" t="s">
        <v>234</v>
      </c>
      <c r="L371" s="75" t="s">
        <v>235</v>
      </c>
      <c r="M371" s="75" t="s">
        <v>838</v>
      </c>
      <c r="N371" s="75" t="s">
        <v>1417</v>
      </c>
      <c r="O371" s="70"/>
      <c r="P371" s="76" t="s">
        <v>1418</v>
      </c>
      <c r="Q371" s="76" t="s">
        <v>1379</v>
      </c>
      <c r="R371" s="76" t="s">
        <v>1419</v>
      </c>
      <c r="S371" s="76" t="s">
        <v>338</v>
      </c>
      <c r="T371" s="77"/>
      <c r="U371" s="77"/>
      <c r="V371" s="76">
        <v>0</v>
      </c>
      <c r="W371" s="76">
        <v>0</v>
      </c>
      <c r="X371" s="78">
        <v>0</v>
      </c>
      <c r="Y371" s="76">
        <v>54.722700000000003</v>
      </c>
      <c r="Z371" s="76">
        <v>0.1981</v>
      </c>
      <c r="AA371" s="76">
        <v>6.7799999999999994</v>
      </c>
      <c r="AB371" s="76">
        <v>192.51</v>
      </c>
      <c r="AC371" s="76">
        <v>61.700800000000001</v>
      </c>
      <c r="AD371" s="76">
        <v>0</v>
      </c>
      <c r="AE371" s="79">
        <v>0</v>
      </c>
      <c r="AF371" s="79">
        <v>0</v>
      </c>
      <c r="AG371" s="76">
        <v>61.700800000000001</v>
      </c>
      <c r="AH371" s="74">
        <v>43191</v>
      </c>
      <c r="AI371" s="74">
        <v>43220</v>
      </c>
      <c r="AJ371" s="93" t="s">
        <v>242</v>
      </c>
      <c r="AK371" s="63">
        <f t="shared" si="209"/>
        <v>0</v>
      </c>
      <c r="AL371" s="63">
        <f t="shared" si="210"/>
        <v>0</v>
      </c>
      <c r="AM371" s="63">
        <f t="shared" si="211"/>
        <v>0</v>
      </c>
      <c r="AN371" s="63">
        <f t="shared" si="212"/>
        <v>0</v>
      </c>
      <c r="AO371" s="63">
        <f t="shared" si="213"/>
        <v>0</v>
      </c>
      <c r="AP371" s="63">
        <f t="shared" si="214"/>
        <v>0</v>
      </c>
      <c r="AQ371" s="63">
        <f t="shared" si="215"/>
        <v>0</v>
      </c>
      <c r="AR371" s="63">
        <f t="shared" si="216"/>
        <v>0</v>
      </c>
      <c r="AS371" s="63">
        <f t="shared" si="217"/>
        <v>0</v>
      </c>
      <c r="AT371" s="64">
        <f t="shared" si="218"/>
        <v>0</v>
      </c>
      <c r="AU371" s="64">
        <f t="shared" si="219"/>
        <v>0</v>
      </c>
      <c r="AV371" s="76">
        <v>0</v>
      </c>
      <c r="AW371" s="76">
        <v>0</v>
      </c>
      <c r="AX371" s="76">
        <v>0</v>
      </c>
      <c r="AY371" s="76">
        <v>0</v>
      </c>
      <c r="AZ371" s="64">
        <f t="shared" si="220"/>
        <v>0</v>
      </c>
      <c r="BA371" s="76">
        <v>0</v>
      </c>
      <c r="BB371" s="76">
        <v>0</v>
      </c>
      <c r="BC371" s="76">
        <v>0</v>
      </c>
      <c r="BD371" s="64">
        <f t="shared" si="221"/>
        <v>0</v>
      </c>
      <c r="BE371" s="64">
        <f t="shared" si="222"/>
        <v>0</v>
      </c>
      <c r="BF371" s="76">
        <v>0</v>
      </c>
      <c r="BG371" s="76">
        <v>0</v>
      </c>
      <c r="BH371" s="76">
        <v>0</v>
      </c>
      <c r="BI371" s="76">
        <v>0</v>
      </c>
      <c r="BJ371" s="64">
        <f t="shared" si="223"/>
        <v>0</v>
      </c>
      <c r="BK371" s="76">
        <v>0</v>
      </c>
      <c r="BL371" s="76">
        <v>0</v>
      </c>
      <c r="BM371" s="76">
        <v>0</v>
      </c>
      <c r="BN371" s="76">
        <f t="shared" si="224"/>
        <v>0</v>
      </c>
      <c r="BO371" s="76">
        <f t="shared" si="225"/>
        <v>0</v>
      </c>
      <c r="BP371" s="76">
        <v>0</v>
      </c>
      <c r="BQ371" s="76">
        <v>0</v>
      </c>
      <c r="BR371" s="76">
        <v>0</v>
      </c>
      <c r="BS371" s="76">
        <v>0</v>
      </c>
      <c r="BT371" s="64">
        <f t="shared" si="226"/>
        <v>0</v>
      </c>
      <c r="BU371" s="76">
        <v>0</v>
      </c>
      <c r="BV371" s="76">
        <v>0</v>
      </c>
      <c r="BW371" s="76">
        <v>0</v>
      </c>
      <c r="BX371" s="76">
        <f t="shared" si="227"/>
        <v>0</v>
      </c>
      <c r="BY371" s="76">
        <f t="shared" si="228"/>
        <v>0</v>
      </c>
      <c r="BZ371" s="76">
        <f t="shared" si="229"/>
        <v>0</v>
      </c>
      <c r="CA371" s="76">
        <f t="shared" si="230"/>
        <v>0</v>
      </c>
      <c r="CB371" s="76">
        <f t="shared" si="231"/>
        <v>0</v>
      </c>
      <c r="CC371" s="76">
        <f t="shared" si="232"/>
        <v>0</v>
      </c>
      <c r="CD371" s="76">
        <f t="shared" si="233"/>
        <v>0</v>
      </c>
      <c r="CE371" s="76">
        <f t="shared" si="234"/>
        <v>0</v>
      </c>
      <c r="CF371" s="76">
        <f t="shared" si="235"/>
        <v>0</v>
      </c>
      <c r="CG371" s="76">
        <f t="shared" si="236"/>
        <v>0</v>
      </c>
      <c r="CH371" s="76">
        <f t="shared" si="237"/>
        <v>0</v>
      </c>
      <c r="CI371" s="76">
        <v>0</v>
      </c>
      <c r="CJ371" s="76">
        <v>0</v>
      </c>
      <c r="CK371" s="76">
        <v>0</v>
      </c>
      <c r="CL371" s="76">
        <v>0</v>
      </c>
      <c r="CM371" s="64">
        <f t="shared" si="238"/>
        <v>0</v>
      </c>
      <c r="CN371" s="76">
        <v>0</v>
      </c>
      <c r="CO371" s="76">
        <v>0</v>
      </c>
      <c r="CP371" s="76">
        <v>0</v>
      </c>
      <c r="CQ371" s="64">
        <f t="shared" si="239"/>
        <v>0</v>
      </c>
      <c r="CR371" s="64">
        <f t="shared" si="240"/>
        <v>0</v>
      </c>
      <c r="CS371" s="76">
        <v>0</v>
      </c>
      <c r="CT371" s="76">
        <v>0</v>
      </c>
      <c r="CU371" s="76">
        <v>0</v>
      </c>
      <c r="CV371" s="76">
        <v>0</v>
      </c>
      <c r="CW371" s="64">
        <f t="shared" si="241"/>
        <v>0</v>
      </c>
      <c r="CX371" s="76">
        <v>0</v>
      </c>
      <c r="CY371" s="76">
        <v>0</v>
      </c>
      <c r="CZ371" s="76">
        <v>0</v>
      </c>
      <c r="DA371" s="64">
        <f t="shared" si="242"/>
        <v>0</v>
      </c>
      <c r="DB371" s="64">
        <f t="shared" si="243"/>
        <v>0</v>
      </c>
      <c r="DC371" s="76">
        <v>0</v>
      </c>
      <c r="DD371" s="76">
        <v>0</v>
      </c>
      <c r="DE371" s="76">
        <v>0</v>
      </c>
      <c r="DF371" s="76">
        <v>0</v>
      </c>
      <c r="DG371" s="82">
        <f t="shared" si="244"/>
        <v>0</v>
      </c>
      <c r="DH371" s="83">
        <v>0</v>
      </c>
      <c r="DI371" s="83">
        <v>0</v>
      </c>
      <c r="DJ371" s="83">
        <v>0</v>
      </c>
      <c r="DK371" s="67" t="e">
        <f>#REF!+#REF!+#REF!+#REF!</f>
        <v>#REF!</v>
      </c>
      <c r="DL371" s="67" t="e">
        <f>#REF!+#REF!+AK371+BX371</f>
        <v>#REF!</v>
      </c>
      <c r="DM371" s="67" t="e">
        <f>#REF!+#REF!+AL371+BY371</f>
        <v>#REF!</v>
      </c>
      <c r="DN371" s="67" t="e">
        <f>#REF!+#REF!+AM371+BZ371</f>
        <v>#REF!</v>
      </c>
      <c r="DO371" s="67" t="e">
        <f>#REF!+#REF!+AN371+CA371</f>
        <v>#REF!</v>
      </c>
      <c r="DP371" s="67" t="e">
        <f>#REF!+#REF!+AO371+CB371</f>
        <v>#REF!</v>
      </c>
      <c r="DQ371" s="67" t="e">
        <f>#REF!+#REF!+AP371+CC371</f>
        <v>#REF!</v>
      </c>
      <c r="DR371" s="67" t="e">
        <f>#REF!+#REF!+AQ371+CD371</f>
        <v>#REF!</v>
      </c>
      <c r="DS371" s="67" t="e">
        <f>#REF!+#REF!+AR371+CE371</f>
        <v>#REF!</v>
      </c>
      <c r="DT371" s="67" t="e">
        <f>#REF!+#REF!+AS371+CF371</f>
        <v>#REF!</v>
      </c>
      <c r="DU371" s="64" t="e">
        <f>DK371-#REF!</f>
        <v>#REF!</v>
      </c>
      <c r="DV37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1" s="64" t="e">
        <f t="shared" si="245"/>
        <v>#REF!</v>
      </c>
      <c r="DX371" s="64" t="e">
        <f>DN371-Таблица13[[#This Row],[ФОТ20]]</f>
        <v>#REF!</v>
      </c>
      <c r="DY371" s="64" t="e">
        <f>DO371-Таблица13[[#This Row],[ЕСН24]]</f>
        <v>#REF!</v>
      </c>
      <c r="DZ371" s="64" t="e">
        <f t="shared" si="246"/>
        <v>#REF!</v>
      </c>
      <c r="EA37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1" s="64" t="e">
        <f t="shared" si="247"/>
        <v>#REF!</v>
      </c>
      <c r="EC371" s="64" t="e">
        <f t="shared" si="248"/>
        <v>#REF!</v>
      </c>
      <c r="ED371" s="64" t="e">
        <f t="shared" si="249"/>
        <v>#REF!</v>
      </c>
    </row>
    <row r="372" spans="1:134" ht="247.5" hidden="1">
      <c r="A372" s="70" t="s">
        <v>226</v>
      </c>
      <c r="B372" s="70">
        <v>360</v>
      </c>
      <c r="C372" s="71" t="s">
        <v>227</v>
      </c>
      <c r="D372" s="72" t="s">
        <v>228</v>
      </c>
      <c r="E372" s="73">
        <v>1</v>
      </c>
      <c r="F372" s="74" t="s">
        <v>229</v>
      </c>
      <c r="G372" s="73" t="s">
        <v>247</v>
      </c>
      <c r="H372" s="73" t="s">
        <v>231</v>
      </c>
      <c r="I372" s="73" t="s">
        <v>232</v>
      </c>
      <c r="J372" s="14" t="s">
        <v>249</v>
      </c>
      <c r="K372" s="75" t="s">
        <v>234</v>
      </c>
      <c r="L372" s="75" t="s">
        <v>235</v>
      </c>
      <c r="M372" s="75" t="s">
        <v>838</v>
      </c>
      <c r="N372" s="75" t="s">
        <v>1420</v>
      </c>
      <c r="O372" s="70"/>
      <c r="P372" s="76" t="s">
        <v>1421</v>
      </c>
      <c r="Q372" s="76" t="s">
        <v>845</v>
      </c>
      <c r="R372" s="76" t="s">
        <v>1422</v>
      </c>
      <c r="S372" s="76" t="s">
        <v>338</v>
      </c>
      <c r="T372" s="77"/>
      <c r="U372" s="77"/>
      <c r="V372" s="76">
        <v>0</v>
      </c>
      <c r="W372" s="76">
        <v>0</v>
      </c>
      <c r="X372" s="78">
        <v>0</v>
      </c>
      <c r="Y372" s="76">
        <v>42.5443</v>
      </c>
      <c r="Z372" s="76">
        <v>0.53690000000000004</v>
      </c>
      <c r="AA372" s="76">
        <v>16.676300000000001</v>
      </c>
      <c r="AB372" s="76">
        <v>154.29500000000002</v>
      </c>
      <c r="AC372" s="76">
        <v>59.757600000000004</v>
      </c>
      <c r="AD372" s="76">
        <v>0</v>
      </c>
      <c r="AE372" s="79">
        <v>0</v>
      </c>
      <c r="AF372" s="79">
        <v>0</v>
      </c>
      <c r="AG372" s="76">
        <v>59.757600000000004</v>
      </c>
      <c r="AH372" s="74">
        <v>43191</v>
      </c>
      <c r="AI372" s="74">
        <v>43220</v>
      </c>
      <c r="AJ372" s="93" t="s">
        <v>242</v>
      </c>
      <c r="AK372" s="63">
        <f t="shared" si="209"/>
        <v>0</v>
      </c>
      <c r="AL372" s="63">
        <f t="shared" si="210"/>
        <v>0</v>
      </c>
      <c r="AM372" s="63">
        <f t="shared" si="211"/>
        <v>0</v>
      </c>
      <c r="AN372" s="63">
        <f t="shared" si="212"/>
        <v>0</v>
      </c>
      <c r="AO372" s="63">
        <f t="shared" si="213"/>
        <v>0</v>
      </c>
      <c r="AP372" s="63">
        <f t="shared" si="214"/>
        <v>0</v>
      </c>
      <c r="AQ372" s="63">
        <f t="shared" si="215"/>
        <v>0</v>
      </c>
      <c r="AR372" s="63">
        <f t="shared" si="216"/>
        <v>0</v>
      </c>
      <c r="AS372" s="63">
        <f t="shared" si="217"/>
        <v>0</v>
      </c>
      <c r="AT372" s="64">
        <f t="shared" si="218"/>
        <v>0</v>
      </c>
      <c r="AU372" s="64">
        <f t="shared" si="219"/>
        <v>0</v>
      </c>
      <c r="AV372" s="76">
        <v>0</v>
      </c>
      <c r="AW372" s="76">
        <v>0</v>
      </c>
      <c r="AX372" s="76">
        <v>0</v>
      </c>
      <c r="AY372" s="76">
        <v>0</v>
      </c>
      <c r="AZ372" s="64">
        <f t="shared" si="220"/>
        <v>0</v>
      </c>
      <c r="BA372" s="76">
        <v>0</v>
      </c>
      <c r="BB372" s="76">
        <v>0</v>
      </c>
      <c r="BC372" s="76">
        <v>0</v>
      </c>
      <c r="BD372" s="64">
        <f t="shared" si="221"/>
        <v>0</v>
      </c>
      <c r="BE372" s="64">
        <f t="shared" si="222"/>
        <v>0</v>
      </c>
      <c r="BF372" s="76">
        <v>0</v>
      </c>
      <c r="BG372" s="76">
        <v>0</v>
      </c>
      <c r="BH372" s="76">
        <v>0</v>
      </c>
      <c r="BI372" s="76">
        <v>0</v>
      </c>
      <c r="BJ372" s="64">
        <f t="shared" si="223"/>
        <v>0</v>
      </c>
      <c r="BK372" s="76">
        <v>0</v>
      </c>
      <c r="BL372" s="76">
        <v>0</v>
      </c>
      <c r="BM372" s="76">
        <v>0</v>
      </c>
      <c r="BN372" s="76">
        <f t="shared" si="224"/>
        <v>0</v>
      </c>
      <c r="BO372" s="76">
        <f t="shared" si="225"/>
        <v>0</v>
      </c>
      <c r="BP372" s="76">
        <v>0</v>
      </c>
      <c r="BQ372" s="76">
        <v>0</v>
      </c>
      <c r="BR372" s="76">
        <v>0</v>
      </c>
      <c r="BS372" s="76">
        <v>0</v>
      </c>
      <c r="BT372" s="64">
        <f t="shared" si="226"/>
        <v>0</v>
      </c>
      <c r="BU372" s="76">
        <v>0</v>
      </c>
      <c r="BV372" s="76">
        <v>0</v>
      </c>
      <c r="BW372" s="76">
        <v>0</v>
      </c>
      <c r="BX372" s="76">
        <f t="shared" si="227"/>
        <v>0</v>
      </c>
      <c r="BY372" s="76">
        <f t="shared" si="228"/>
        <v>0</v>
      </c>
      <c r="BZ372" s="76">
        <f t="shared" si="229"/>
        <v>0</v>
      </c>
      <c r="CA372" s="76">
        <f t="shared" si="230"/>
        <v>0</v>
      </c>
      <c r="CB372" s="76">
        <f t="shared" si="231"/>
        <v>0</v>
      </c>
      <c r="CC372" s="76">
        <f t="shared" si="232"/>
        <v>0</v>
      </c>
      <c r="CD372" s="76">
        <f t="shared" si="233"/>
        <v>0</v>
      </c>
      <c r="CE372" s="76">
        <f t="shared" si="234"/>
        <v>0</v>
      </c>
      <c r="CF372" s="76">
        <f t="shared" si="235"/>
        <v>0</v>
      </c>
      <c r="CG372" s="76">
        <f t="shared" si="236"/>
        <v>0</v>
      </c>
      <c r="CH372" s="76">
        <f t="shared" si="237"/>
        <v>0</v>
      </c>
      <c r="CI372" s="76">
        <v>0</v>
      </c>
      <c r="CJ372" s="76">
        <v>0</v>
      </c>
      <c r="CK372" s="76">
        <v>0</v>
      </c>
      <c r="CL372" s="76">
        <v>0</v>
      </c>
      <c r="CM372" s="64">
        <f t="shared" si="238"/>
        <v>0</v>
      </c>
      <c r="CN372" s="76">
        <v>0</v>
      </c>
      <c r="CO372" s="76">
        <v>0</v>
      </c>
      <c r="CP372" s="76">
        <v>0</v>
      </c>
      <c r="CQ372" s="64">
        <f t="shared" si="239"/>
        <v>0</v>
      </c>
      <c r="CR372" s="64">
        <f t="shared" si="240"/>
        <v>0</v>
      </c>
      <c r="CS372" s="76">
        <v>0</v>
      </c>
      <c r="CT372" s="76">
        <v>0</v>
      </c>
      <c r="CU372" s="76">
        <v>0</v>
      </c>
      <c r="CV372" s="76">
        <v>0</v>
      </c>
      <c r="CW372" s="64">
        <f t="shared" si="241"/>
        <v>0</v>
      </c>
      <c r="CX372" s="76">
        <v>0</v>
      </c>
      <c r="CY372" s="76">
        <v>0</v>
      </c>
      <c r="CZ372" s="76">
        <v>0</v>
      </c>
      <c r="DA372" s="64">
        <f t="shared" si="242"/>
        <v>0</v>
      </c>
      <c r="DB372" s="64">
        <f t="shared" si="243"/>
        <v>0</v>
      </c>
      <c r="DC372" s="76">
        <v>0</v>
      </c>
      <c r="DD372" s="76">
        <v>0</v>
      </c>
      <c r="DE372" s="76">
        <v>0</v>
      </c>
      <c r="DF372" s="76">
        <v>0</v>
      </c>
      <c r="DG372" s="82">
        <f t="shared" si="244"/>
        <v>0</v>
      </c>
      <c r="DH372" s="83">
        <v>0</v>
      </c>
      <c r="DI372" s="83">
        <v>0</v>
      </c>
      <c r="DJ372" s="83">
        <v>0</v>
      </c>
      <c r="DK372" s="67" t="e">
        <f>#REF!+#REF!+#REF!+#REF!</f>
        <v>#REF!</v>
      </c>
      <c r="DL372" s="67" t="e">
        <f>#REF!+#REF!+AK372+BX372</f>
        <v>#REF!</v>
      </c>
      <c r="DM372" s="67" t="e">
        <f>#REF!+#REF!+AL372+BY372</f>
        <v>#REF!</v>
      </c>
      <c r="DN372" s="67" t="e">
        <f>#REF!+#REF!+AM372+BZ372</f>
        <v>#REF!</v>
      </c>
      <c r="DO372" s="67" t="e">
        <f>#REF!+#REF!+AN372+CA372</f>
        <v>#REF!</v>
      </c>
      <c r="DP372" s="67" t="e">
        <f>#REF!+#REF!+AO372+CB372</f>
        <v>#REF!</v>
      </c>
      <c r="DQ372" s="67" t="e">
        <f>#REF!+#REF!+AP372+CC372</f>
        <v>#REF!</v>
      </c>
      <c r="DR372" s="67" t="e">
        <f>#REF!+#REF!+AQ372+CD372</f>
        <v>#REF!</v>
      </c>
      <c r="DS372" s="67" t="e">
        <f>#REF!+#REF!+AR372+CE372</f>
        <v>#REF!</v>
      </c>
      <c r="DT372" s="67" t="e">
        <f>#REF!+#REF!+AS372+CF372</f>
        <v>#REF!</v>
      </c>
      <c r="DU372" s="64" t="e">
        <f>DK372-#REF!</f>
        <v>#REF!</v>
      </c>
      <c r="DV37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2" s="64" t="e">
        <f t="shared" si="245"/>
        <v>#REF!</v>
      </c>
      <c r="DX372" s="64" t="e">
        <f>DN372-Таблица13[[#This Row],[ФОТ20]]</f>
        <v>#REF!</v>
      </c>
      <c r="DY372" s="64" t="e">
        <f>DO372-Таблица13[[#This Row],[ЕСН24]]</f>
        <v>#REF!</v>
      </c>
      <c r="DZ372" s="64" t="e">
        <f t="shared" si="246"/>
        <v>#REF!</v>
      </c>
      <c r="EA37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2" s="64" t="e">
        <f t="shared" si="247"/>
        <v>#REF!</v>
      </c>
      <c r="EC372" s="64" t="e">
        <f t="shared" si="248"/>
        <v>#REF!</v>
      </c>
      <c r="ED372" s="64" t="e">
        <f t="shared" si="249"/>
        <v>#REF!</v>
      </c>
    </row>
    <row r="373" spans="1:134" ht="112.5" hidden="1">
      <c r="A373" s="70" t="s">
        <v>226</v>
      </c>
      <c r="B373" s="70">
        <v>361</v>
      </c>
      <c r="C373" s="71" t="s">
        <v>227</v>
      </c>
      <c r="D373" s="72" t="s">
        <v>228</v>
      </c>
      <c r="E373" s="73">
        <v>1</v>
      </c>
      <c r="F373" s="74" t="s">
        <v>229</v>
      </c>
      <c r="G373" s="73" t="s">
        <v>247</v>
      </c>
      <c r="H373" s="73" t="s">
        <v>231</v>
      </c>
      <c r="I373" s="73" t="s">
        <v>232</v>
      </c>
      <c r="J373" s="14" t="s">
        <v>249</v>
      </c>
      <c r="K373" s="75" t="s">
        <v>234</v>
      </c>
      <c r="L373" s="75" t="s">
        <v>235</v>
      </c>
      <c r="M373" s="75" t="s">
        <v>838</v>
      </c>
      <c r="N373" s="75" t="s">
        <v>1423</v>
      </c>
      <c r="O373" s="70"/>
      <c r="P373" s="76" t="s">
        <v>1424</v>
      </c>
      <c r="Q373" s="76" t="s">
        <v>845</v>
      </c>
      <c r="R373" s="76" t="s">
        <v>1425</v>
      </c>
      <c r="S373" s="76" t="s">
        <v>338</v>
      </c>
      <c r="T373" s="77"/>
      <c r="U373" s="77"/>
      <c r="V373" s="76">
        <v>0</v>
      </c>
      <c r="W373" s="76">
        <v>0</v>
      </c>
      <c r="X373" s="78">
        <v>0</v>
      </c>
      <c r="Y373" s="76">
        <v>108.23589999999999</v>
      </c>
      <c r="Z373" s="76">
        <v>63.6387</v>
      </c>
      <c r="AA373" s="76">
        <v>9.25</v>
      </c>
      <c r="AB373" s="76">
        <v>436.23999999999995</v>
      </c>
      <c r="AC373" s="76">
        <v>181.12460000000002</v>
      </c>
      <c r="AD373" s="76">
        <v>0</v>
      </c>
      <c r="AE373" s="79">
        <v>0</v>
      </c>
      <c r="AF373" s="79">
        <v>0</v>
      </c>
      <c r="AG373" s="76">
        <v>181.12460000000002</v>
      </c>
      <c r="AH373" s="74">
        <v>43191</v>
      </c>
      <c r="AI373" s="74">
        <v>43220</v>
      </c>
      <c r="AJ373" s="93" t="s">
        <v>242</v>
      </c>
      <c r="AK373" s="63">
        <f t="shared" si="209"/>
        <v>0</v>
      </c>
      <c r="AL373" s="63">
        <f t="shared" si="210"/>
        <v>0</v>
      </c>
      <c r="AM373" s="63">
        <f t="shared" si="211"/>
        <v>0</v>
      </c>
      <c r="AN373" s="63">
        <f t="shared" si="212"/>
        <v>0</v>
      </c>
      <c r="AO373" s="63">
        <f t="shared" si="213"/>
        <v>0</v>
      </c>
      <c r="AP373" s="63">
        <f t="shared" si="214"/>
        <v>0</v>
      </c>
      <c r="AQ373" s="63">
        <f t="shared" si="215"/>
        <v>0</v>
      </c>
      <c r="AR373" s="63">
        <f t="shared" si="216"/>
        <v>0</v>
      </c>
      <c r="AS373" s="63">
        <f t="shared" si="217"/>
        <v>0</v>
      </c>
      <c r="AT373" s="64">
        <f t="shared" si="218"/>
        <v>0</v>
      </c>
      <c r="AU373" s="64">
        <f t="shared" si="219"/>
        <v>0</v>
      </c>
      <c r="AV373" s="76">
        <v>0</v>
      </c>
      <c r="AW373" s="76">
        <v>0</v>
      </c>
      <c r="AX373" s="76">
        <v>0</v>
      </c>
      <c r="AY373" s="76">
        <v>0</v>
      </c>
      <c r="AZ373" s="64">
        <f t="shared" si="220"/>
        <v>0</v>
      </c>
      <c r="BA373" s="76">
        <v>0</v>
      </c>
      <c r="BB373" s="76">
        <v>0</v>
      </c>
      <c r="BC373" s="76">
        <v>0</v>
      </c>
      <c r="BD373" s="64">
        <f t="shared" si="221"/>
        <v>0</v>
      </c>
      <c r="BE373" s="64">
        <f t="shared" si="222"/>
        <v>0</v>
      </c>
      <c r="BF373" s="76">
        <v>0</v>
      </c>
      <c r="BG373" s="76">
        <v>0</v>
      </c>
      <c r="BH373" s="76">
        <v>0</v>
      </c>
      <c r="BI373" s="76">
        <v>0</v>
      </c>
      <c r="BJ373" s="64">
        <f t="shared" si="223"/>
        <v>0</v>
      </c>
      <c r="BK373" s="76">
        <v>0</v>
      </c>
      <c r="BL373" s="76">
        <v>0</v>
      </c>
      <c r="BM373" s="76">
        <v>0</v>
      </c>
      <c r="BN373" s="76">
        <f t="shared" si="224"/>
        <v>0</v>
      </c>
      <c r="BO373" s="76">
        <f t="shared" si="225"/>
        <v>0</v>
      </c>
      <c r="BP373" s="76">
        <v>0</v>
      </c>
      <c r="BQ373" s="76">
        <v>0</v>
      </c>
      <c r="BR373" s="76">
        <v>0</v>
      </c>
      <c r="BS373" s="76">
        <v>0</v>
      </c>
      <c r="BT373" s="64">
        <f t="shared" si="226"/>
        <v>0</v>
      </c>
      <c r="BU373" s="76">
        <v>0</v>
      </c>
      <c r="BV373" s="76">
        <v>0</v>
      </c>
      <c r="BW373" s="76">
        <v>0</v>
      </c>
      <c r="BX373" s="76">
        <f t="shared" si="227"/>
        <v>0</v>
      </c>
      <c r="BY373" s="76">
        <f t="shared" si="228"/>
        <v>0</v>
      </c>
      <c r="BZ373" s="76">
        <f t="shared" si="229"/>
        <v>0</v>
      </c>
      <c r="CA373" s="76">
        <f t="shared" si="230"/>
        <v>0</v>
      </c>
      <c r="CB373" s="76">
        <f t="shared" si="231"/>
        <v>0</v>
      </c>
      <c r="CC373" s="76">
        <f t="shared" si="232"/>
        <v>0</v>
      </c>
      <c r="CD373" s="76">
        <f t="shared" si="233"/>
        <v>0</v>
      </c>
      <c r="CE373" s="76">
        <f t="shared" si="234"/>
        <v>0</v>
      </c>
      <c r="CF373" s="76">
        <f t="shared" si="235"/>
        <v>0</v>
      </c>
      <c r="CG373" s="76">
        <f t="shared" si="236"/>
        <v>0</v>
      </c>
      <c r="CH373" s="76">
        <f t="shared" si="237"/>
        <v>0</v>
      </c>
      <c r="CI373" s="76">
        <v>0</v>
      </c>
      <c r="CJ373" s="76">
        <v>0</v>
      </c>
      <c r="CK373" s="76">
        <v>0</v>
      </c>
      <c r="CL373" s="76">
        <v>0</v>
      </c>
      <c r="CM373" s="64">
        <f t="shared" si="238"/>
        <v>0</v>
      </c>
      <c r="CN373" s="76">
        <v>0</v>
      </c>
      <c r="CO373" s="76">
        <v>0</v>
      </c>
      <c r="CP373" s="76">
        <v>0</v>
      </c>
      <c r="CQ373" s="64">
        <f t="shared" si="239"/>
        <v>0</v>
      </c>
      <c r="CR373" s="64">
        <f t="shared" si="240"/>
        <v>0</v>
      </c>
      <c r="CS373" s="76">
        <v>0</v>
      </c>
      <c r="CT373" s="76">
        <v>0</v>
      </c>
      <c r="CU373" s="76">
        <v>0</v>
      </c>
      <c r="CV373" s="76">
        <v>0</v>
      </c>
      <c r="CW373" s="64">
        <f t="shared" si="241"/>
        <v>0</v>
      </c>
      <c r="CX373" s="76">
        <v>0</v>
      </c>
      <c r="CY373" s="76">
        <v>0</v>
      </c>
      <c r="CZ373" s="76">
        <v>0</v>
      </c>
      <c r="DA373" s="64">
        <f t="shared" si="242"/>
        <v>0</v>
      </c>
      <c r="DB373" s="64">
        <f t="shared" si="243"/>
        <v>0</v>
      </c>
      <c r="DC373" s="76">
        <v>0</v>
      </c>
      <c r="DD373" s="76">
        <v>0</v>
      </c>
      <c r="DE373" s="76">
        <v>0</v>
      </c>
      <c r="DF373" s="76">
        <v>0</v>
      </c>
      <c r="DG373" s="82">
        <f t="shared" si="244"/>
        <v>0</v>
      </c>
      <c r="DH373" s="83">
        <v>0</v>
      </c>
      <c r="DI373" s="83">
        <v>0</v>
      </c>
      <c r="DJ373" s="83">
        <v>0</v>
      </c>
      <c r="DK373" s="67" t="e">
        <f>#REF!+#REF!+#REF!+#REF!</f>
        <v>#REF!</v>
      </c>
      <c r="DL373" s="67" t="e">
        <f>#REF!+#REF!+AK373+BX373</f>
        <v>#REF!</v>
      </c>
      <c r="DM373" s="67" t="e">
        <f>#REF!+#REF!+AL373+BY373</f>
        <v>#REF!</v>
      </c>
      <c r="DN373" s="67" t="e">
        <f>#REF!+#REF!+AM373+BZ373</f>
        <v>#REF!</v>
      </c>
      <c r="DO373" s="67" t="e">
        <f>#REF!+#REF!+AN373+CA373</f>
        <v>#REF!</v>
      </c>
      <c r="DP373" s="67" t="e">
        <f>#REF!+#REF!+AO373+CB373</f>
        <v>#REF!</v>
      </c>
      <c r="DQ373" s="67" t="e">
        <f>#REF!+#REF!+AP373+CC373</f>
        <v>#REF!</v>
      </c>
      <c r="DR373" s="67" t="e">
        <f>#REF!+#REF!+AQ373+CD373</f>
        <v>#REF!</v>
      </c>
      <c r="DS373" s="67" t="e">
        <f>#REF!+#REF!+AR373+CE373</f>
        <v>#REF!</v>
      </c>
      <c r="DT373" s="67" t="e">
        <f>#REF!+#REF!+AS373+CF373</f>
        <v>#REF!</v>
      </c>
      <c r="DU373" s="64" t="e">
        <f>DK373-#REF!</f>
        <v>#REF!</v>
      </c>
      <c r="DV37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3" s="64" t="e">
        <f t="shared" si="245"/>
        <v>#REF!</v>
      </c>
      <c r="DX373" s="64" t="e">
        <f>DN373-Таблица13[[#This Row],[ФОТ20]]</f>
        <v>#REF!</v>
      </c>
      <c r="DY373" s="64" t="e">
        <f>DO373-Таблица13[[#This Row],[ЕСН24]]</f>
        <v>#REF!</v>
      </c>
      <c r="DZ373" s="64" t="e">
        <f t="shared" si="246"/>
        <v>#REF!</v>
      </c>
      <c r="EA37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3" s="64" t="e">
        <f t="shared" si="247"/>
        <v>#REF!</v>
      </c>
      <c r="EC373" s="64" t="e">
        <f t="shared" si="248"/>
        <v>#REF!</v>
      </c>
      <c r="ED373" s="64" t="e">
        <f t="shared" si="249"/>
        <v>#REF!</v>
      </c>
    </row>
    <row r="374" spans="1:134" ht="157.5" hidden="1">
      <c r="A374" s="70" t="s">
        <v>226</v>
      </c>
      <c r="B374" s="70">
        <v>362</v>
      </c>
      <c r="C374" s="71" t="s">
        <v>227</v>
      </c>
      <c r="D374" s="72" t="s">
        <v>277</v>
      </c>
      <c r="E374" s="73">
        <v>1</v>
      </c>
      <c r="F374" s="74" t="s">
        <v>229</v>
      </c>
      <c r="G374" s="73" t="s">
        <v>247</v>
      </c>
      <c r="H374" s="73" t="s">
        <v>231</v>
      </c>
      <c r="I374" s="73" t="s">
        <v>232</v>
      </c>
      <c r="J374" s="14" t="s">
        <v>262</v>
      </c>
      <c r="K374" s="75" t="s">
        <v>263</v>
      </c>
      <c r="L374" s="75" t="s">
        <v>280</v>
      </c>
      <c r="M374" s="75" t="s">
        <v>838</v>
      </c>
      <c r="N374" s="75" t="s">
        <v>1426</v>
      </c>
      <c r="O374" s="70"/>
      <c r="P374" s="76" t="s">
        <v>1427</v>
      </c>
      <c r="Q374" s="76" t="s">
        <v>1363</v>
      </c>
      <c r="R374" s="76" t="s">
        <v>1428</v>
      </c>
      <c r="S374" s="76" t="s">
        <v>338</v>
      </c>
      <c r="T374" s="77"/>
      <c r="U374" s="77"/>
      <c r="V374" s="76">
        <v>0</v>
      </c>
      <c r="W374" s="76">
        <v>0</v>
      </c>
      <c r="X374" s="78">
        <v>0</v>
      </c>
      <c r="Y374" s="76">
        <v>109.92580000000001</v>
      </c>
      <c r="Z374" s="76">
        <v>1.4390000000000001</v>
      </c>
      <c r="AA374" s="76">
        <v>160.3877</v>
      </c>
      <c r="AB374" s="76">
        <v>389.45300000000003</v>
      </c>
      <c r="AC374" s="76">
        <v>271.7525</v>
      </c>
      <c r="AD374" s="76">
        <v>0</v>
      </c>
      <c r="AE374" s="79">
        <v>0</v>
      </c>
      <c r="AF374" s="79">
        <v>0</v>
      </c>
      <c r="AG374" s="76">
        <v>271.7525</v>
      </c>
      <c r="AH374" s="74">
        <v>43313</v>
      </c>
      <c r="AI374" s="74">
        <v>43343</v>
      </c>
      <c r="AJ374" s="93" t="s">
        <v>331</v>
      </c>
      <c r="AK374" s="63">
        <f t="shared" si="209"/>
        <v>0</v>
      </c>
      <c r="AL374" s="63">
        <f t="shared" si="210"/>
        <v>0</v>
      </c>
      <c r="AM374" s="63">
        <f t="shared" si="211"/>
        <v>0</v>
      </c>
      <c r="AN374" s="63">
        <f t="shared" si="212"/>
        <v>0</v>
      </c>
      <c r="AO374" s="63">
        <f t="shared" si="213"/>
        <v>0</v>
      </c>
      <c r="AP374" s="63">
        <f t="shared" si="214"/>
        <v>271.7525</v>
      </c>
      <c r="AQ374" s="63">
        <f t="shared" si="215"/>
        <v>109.92580000000001</v>
      </c>
      <c r="AR374" s="63">
        <f t="shared" si="216"/>
        <v>1.4390000000000001</v>
      </c>
      <c r="AS374" s="63">
        <f t="shared" si="217"/>
        <v>160.3877</v>
      </c>
      <c r="AT374" s="64">
        <f t="shared" si="218"/>
        <v>0</v>
      </c>
      <c r="AU374" s="64">
        <f t="shared" si="219"/>
        <v>0</v>
      </c>
      <c r="AV374" s="76">
        <v>0</v>
      </c>
      <c r="AW374" s="76">
        <v>0</v>
      </c>
      <c r="AX374" s="76">
        <v>0</v>
      </c>
      <c r="AY374" s="76">
        <v>0</v>
      </c>
      <c r="AZ374" s="64">
        <f t="shared" si="220"/>
        <v>0</v>
      </c>
      <c r="BA374" s="76">
        <v>0</v>
      </c>
      <c r="BB374" s="76">
        <v>0</v>
      </c>
      <c r="BC374" s="76">
        <v>0</v>
      </c>
      <c r="BD374" s="64">
        <f t="shared" si="221"/>
        <v>271.7525</v>
      </c>
      <c r="BE374" s="64">
        <f t="shared" si="222"/>
        <v>0</v>
      </c>
      <c r="BF374" s="76">
        <v>0</v>
      </c>
      <c r="BG374" s="76">
        <v>0</v>
      </c>
      <c r="BH374" s="76">
        <v>0</v>
      </c>
      <c r="BI374" s="76">
        <v>0</v>
      </c>
      <c r="BJ374" s="64">
        <f t="shared" si="223"/>
        <v>271.7525</v>
      </c>
      <c r="BK374" s="76">
        <v>109.92580000000001</v>
      </c>
      <c r="BL374" s="76">
        <v>1.4390000000000001</v>
      </c>
      <c r="BM374" s="76">
        <v>160.3877</v>
      </c>
      <c r="BN374" s="76">
        <f t="shared" si="224"/>
        <v>0</v>
      </c>
      <c r="BO374" s="76">
        <f t="shared" si="225"/>
        <v>0</v>
      </c>
      <c r="BP374" s="76">
        <v>0</v>
      </c>
      <c r="BQ374" s="76">
        <v>0</v>
      </c>
      <c r="BR374" s="76">
        <v>0</v>
      </c>
      <c r="BS374" s="76">
        <v>0</v>
      </c>
      <c r="BT374" s="64">
        <f t="shared" si="226"/>
        <v>0</v>
      </c>
      <c r="BU374" s="76">
        <v>0</v>
      </c>
      <c r="BV374" s="76">
        <v>0</v>
      </c>
      <c r="BW374" s="76">
        <v>0</v>
      </c>
      <c r="BX374" s="76">
        <f t="shared" si="227"/>
        <v>0</v>
      </c>
      <c r="BY374" s="76">
        <f t="shared" si="228"/>
        <v>0</v>
      </c>
      <c r="BZ374" s="76">
        <f t="shared" si="229"/>
        <v>0</v>
      </c>
      <c r="CA374" s="76">
        <f t="shared" si="230"/>
        <v>0</v>
      </c>
      <c r="CB374" s="76">
        <f t="shared" si="231"/>
        <v>0</v>
      </c>
      <c r="CC374" s="76">
        <f t="shared" si="232"/>
        <v>0</v>
      </c>
      <c r="CD374" s="76">
        <f t="shared" si="233"/>
        <v>0</v>
      </c>
      <c r="CE374" s="76">
        <f t="shared" si="234"/>
        <v>0</v>
      </c>
      <c r="CF374" s="76">
        <f t="shared" si="235"/>
        <v>0</v>
      </c>
      <c r="CG374" s="76">
        <f t="shared" si="236"/>
        <v>0</v>
      </c>
      <c r="CH374" s="76">
        <f t="shared" si="237"/>
        <v>0</v>
      </c>
      <c r="CI374" s="76">
        <v>0</v>
      </c>
      <c r="CJ374" s="76">
        <v>0</v>
      </c>
      <c r="CK374" s="76">
        <v>0</v>
      </c>
      <c r="CL374" s="76">
        <v>0</v>
      </c>
      <c r="CM374" s="64">
        <f t="shared" si="238"/>
        <v>0</v>
      </c>
      <c r="CN374" s="76">
        <v>0</v>
      </c>
      <c r="CO374" s="76">
        <v>0</v>
      </c>
      <c r="CP374" s="76">
        <v>0</v>
      </c>
      <c r="CQ374" s="64">
        <f t="shared" si="239"/>
        <v>0</v>
      </c>
      <c r="CR374" s="64">
        <f t="shared" si="240"/>
        <v>0</v>
      </c>
      <c r="CS374" s="76">
        <v>0</v>
      </c>
      <c r="CT374" s="76">
        <v>0</v>
      </c>
      <c r="CU374" s="76">
        <v>0</v>
      </c>
      <c r="CV374" s="76">
        <v>0</v>
      </c>
      <c r="CW374" s="64">
        <f t="shared" si="241"/>
        <v>0</v>
      </c>
      <c r="CX374" s="76">
        <v>0</v>
      </c>
      <c r="CY374" s="76">
        <v>0</v>
      </c>
      <c r="CZ374" s="76">
        <v>0</v>
      </c>
      <c r="DA374" s="64">
        <f t="shared" si="242"/>
        <v>0</v>
      </c>
      <c r="DB374" s="64">
        <f t="shared" si="243"/>
        <v>0</v>
      </c>
      <c r="DC374" s="76">
        <v>0</v>
      </c>
      <c r="DD374" s="76">
        <v>0</v>
      </c>
      <c r="DE374" s="76">
        <v>0</v>
      </c>
      <c r="DF374" s="76">
        <v>0</v>
      </c>
      <c r="DG374" s="82">
        <f t="shared" si="244"/>
        <v>0</v>
      </c>
      <c r="DH374" s="83">
        <v>0</v>
      </c>
      <c r="DI374" s="83">
        <v>0</v>
      </c>
      <c r="DJ374" s="83">
        <v>0</v>
      </c>
      <c r="DK374" s="67" t="e">
        <f>#REF!+#REF!+#REF!+#REF!</f>
        <v>#REF!</v>
      </c>
      <c r="DL374" s="67" t="e">
        <f>#REF!+#REF!+AK374+BX374</f>
        <v>#REF!</v>
      </c>
      <c r="DM374" s="67" t="e">
        <f>#REF!+#REF!+AL374+BY374</f>
        <v>#REF!</v>
      </c>
      <c r="DN374" s="67" t="e">
        <f>#REF!+#REF!+AM374+BZ374</f>
        <v>#REF!</v>
      </c>
      <c r="DO374" s="67" t="e">
        <f>#REF!+#REF!+AN374+CA374</f>
        <v>#REF!</v>
      </c>
      <c r="DP374" s="67" t="e">
        <f>#REF!+#REF!+AO374+CB374</f>
        <v>#REF!</v>
      </c>
      <c r="DQ374" s="67" t="e">
        <f>#REF!+#REF!+AP374+CC374</f>
        <v>#REF!</v>
      </c>
      <c r="DR374" s="67" t="e">
        <f>#REF!+#REF!+AQ374+CD374</f>
        <v>#REF!</v>
      </c>
      <c r="DS374" s="67" t="e">
        <f>#REF!+#REF!+AR374+CE374</f>
        <v>#REF!</v>
      </c>
      <c r="DT374" s="67" t="e">
        <f>#REF!+#REF!+AS374+CF374</f>
        <v>#REF!</v>
      </c>
      <c r="DU374" s="64" t="e">
        <f>DK374-#REF!</f>
        <v>#REF!</v>
      </c>
      <c r="DV37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4" s="64" t="e">
        <f t="shared" si="245"/>
        <v>#REF!</v>
      </c>
      <c r="DX374" s="64" t="e">
        <f>DN374-Таблица13[[#This Row],[ФОТ20]]</f>
        <v>#REF!</v>
      </c>
      <c r="DY374" s="64" t="e">
        <f>DO374-Таблица13[[#This Row],[ЕСН24]]</f>
        <v>#REF!</v>
      </c>
      <c r="DZ374" s="64" t="e">
        <f t="shared" si="246"/>
        <v>#REF!</v>
      </c>
      <c r="EA37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4" s="64" t="e">
        <f t="shared" si="247"/>
        <v>#REF!</v>
      </c>
      <c r="EC374" s="64" t="e">
        <f t="shared" si="248"/>
        <v>#REF!</v>
      </c>
      <c r="ED374" s="64" t="e">
        <f t="shared" si="249"/>
        <v>#REF!</v>
      </c>
    </row>
    <row r="375" spans="1:134" ht="90" hidden="1">
      <c r="A375" s="70" t="s">
        <v>226</v>
      </c>
      <c r="B375" s="70">
        <v>363</v>
      </c>
      <c r="C375" s="71" t="s">
        <v>227</v>
      </c>
      <c r="D375" s="72" t="s">
        <v>277</v>
      </c>
      <c r="E375" s="73">
        <v>3</v>
      </c>
      <c r="F375" s="74" t="s">
        <v>229</v>
      </c>
      <c r="G375" s="73" t="s">
        <v>247</v>
      </c>
      <c r="H375" s="73" t="s">
        <v>231</v>
      </c>
      <c r="I375" s="73" t="s">
        <v>232</v>
      </c>
      <c r="J375" s="14" t="s">
        <v>262</v>
      </c>
      <c r="K375" s="75" t="s">
        <v>263</v>
      </c>
      <c r="L375" s="75" t="s">
        <v>280</v>
      </c>
      <c r="M375" s="75" t="s">
        <v>838</v>
      </c>
      <c r="N375" s="75" t="s">
        <v>1429</v>
      </c>
      <c r="O375" s="70"/>
      <c r="P375" s="76" t="s">
        <v>1430</v>
      </c>
      <c r="Q375" s="76" t="s">
        <v>1363</v>
      </c>
      <c r="R375" s="76" t="s">
        <v>1431</v>
      </c>
      <c r="S375" s="76" t="s">
        <v>338</v>
      </c>
      <c r="T375" s="77"/>
      <c r="U375" s="77"/>
      <c r="V375" s="76">
        <v>0</v>
      </c>
      <c r="W375" s="76">
        <v>0</v>
      </c>
      <c r="X375" s="78">
        <v>0</v>
      </c>
      <c r="Y375" s="76">
        <v>165.4281</v>
      </c>
      <c r="Z375" s="76">
        <v>1.0792999999999999</v>
      </c>
      <c r="AA375" s="76">
        <v>26.747199999999999</v>
      </c>
      <c r="AB375" s="76">
        <v>595.64</v>
      </c>
      <c r="AC375" s="76">
        <v>193.25450000000001</v>
      </c>
      <c r="AD375" s="76">
        <v>0</v>
      </c>
      <c r="AE375" s="79">
        <v>0</v>
      </c>
      <c r="AF375" s="79">
        <v>0</v>
      </c>
      <c r="AG375" s="76">
        <v>193.25450000000001</v>
      </c>
      <c r="AH375" s="74">
        <v>43344</v>
      </c>
      <c r="AI375" s="74">
        <v>43373</v>
      </c>
      <c r="AJ375" s="93" t="s">
        <v>331</v>
      </c>
      <c r="AK375" s="63">
        <f t="shared" si="209"/>
        <v>0</v>
      </c>
      <c r="AL375" s="63">
        <f t="shared" si="210"/>
        <v>0</v>
      </c>
      <c r="AM375" s="63">
        <f t="shared" si="211"/>
        <v>0</v>
      </c>
      <c r="AN375" s="63">
        <f t="shared" si="212"/>
        <v>0</v>
      </c>
      <c r="AO375" s="63">
        <f t="shared" si="213"/>
        <v>0</v>
      </c>
      <c r="AP375" s="63">
        <f t="shared" si="214"/>
        <v>193.25459999999998</v>
      </c>
      <c r="AQ375" s="63">
        <f t="shared" si="215"/>
        <v>165.4281</v>
      </c>
      <c r="AR375" s="63">
        <f t="shared" si="216"/>
        <v>1.0792999999999999</v>
      </c>
      <c r="AS375" s="63">
        <f t="shared" si="217"/>
        <v>26.747199999999999</v>
      </c>
      <c r="AT375" s="64">
        <f t="shared" si="218"/>
        <v>0</v>
      </c>
      <c r="AU375" s="64">
        <f t="shared" si="219"/>
        <v>0</v>
      </c>
      <c r="AV375" s="76">
        <v>0</v>
      </c>
      <c r="AW375" s="76">
        <v>0</v>
      </c>
      <c r="AX375" s="76">
        <v>0</v>
      </c>
      <c r="AY375" s="76">
        <v>0</v>
      </c>
      <c r="AZ375" s="64">
        <f t="shared" si="220"/>
        <v>0</v>
      </c>
      <c r="BA375" s="76">
        <v>0</v>
      </c>
      <c r="BB375" s="76">
        <v>0</v>
      </c>
      <c r="BC375" s="76">
        <v>0</v>
      </c>
      <c r="BD375" s="64">
        <f t="shared" si="221"/>
        <v>0</v>
      </c>
      <c r="BE375" s="64">
        <f t="shared" si="222"/>
        <v>0</v>
      </c>
      <c r="BF375" s="76">
        <v>0</v>
      </c>
      <c r="BG375" s="76">
        <v>0</v>
      </c>
      <c r="BH375" s="76">
        <v>0</v>
      </c>
      <c r="BI375" s="76">
        <v>0</v>
      </c>
      <c r="BJ375" s="64">
        <f t="shared" si="223"/>
        <v>0</v>
      </c>
      <c r="BK375" s="76">
        <v>0</v>
      </c>
      <c r="BL375" s="76">
        <v>0</v>
      </c>
      <c r="BM375" s="76">
        <v>0</v>
      </c>
      <c r="BN375" s="76">
        <f t="shared" si="224"/>
        <v>193.25459999999998</v>
      </c>
      <c r="BO375" s="76">
        <f t="shared" si="225"/>
        <v>0</v>
      </c>
      <c r="BP375" s="76">
        <v>0</v>
      </c>
      <c r="BQ375" s="76">
        <v>0</v>
      </c>
      <c r="BR375" s="76">
        <v>0</v>
      </c>
      <c r="BS375" s="76">
        <v>0</v>
      </c>
      <c r="BT375" s="64">
        <f t="shared" si="226"/>
        <v>193.25459999999998</v>
      </c>
      <c r="BU375" s="76">
        <v>165.4281</v>
      </c>
      <c r="BV375" s="76">
        <v>1.0792999999999999</v>
      </c>
      <c r="BW375" s="76">
        <v>26.747199999999999</v>
      </c>
      <c r="BX375" s="76">
        <f t="shared" si="227"/>
        <v>0</v>
      </c>
      <c r="BY375" s="76">
        <f t="shared" si="228"/>
        <v>0</v>
      </c>
      <c r="BZ375" s="76">
        <f t="shared" si="229"/>
        <v>0</v>
      </c>
      <c r="CA375" s="76">
        <f t="shared" si="230"/>
        <v>0</v>
      </c>
      <c r="CB375" s="76">
        <f t="shared" si="231"/>
        <v>0</v>
      </c>
      <c r="CC375" s="76">
        <f t="shared" si="232"/>
        <v>0</v>
      </c>
      <c r="CD375" s="76">
        <f t="shared" si="233"/>
        <v>0</v>
      </c>
      <c r="CE375" s="76">
        <f t="shared" si="234"/>
        <v>0</v>
      </c>
      <c r="CF375" s="76">
        <f t="shared" si="235"/>
        <v>0</v>
      </c>
      <c r="CG375" s="76">
        <f t="shared" si="236"/>
        <v>0</v>
      </c>
      <c r="CH375" s="76">
        <f t="shared" si="237"/>
        <v>0</v>
      </c>
      <c r="CI375" s="76">
        <v>0</v>
      </c>
      <c r="CJ375" s="76">
        <v>0</v>
      </c>
      <c r="CK375" s="76">
        <v>0</v>
      </c>
      <c r="CL375" s="76">
        <v>0</v>
      </c>
      <c r="CM375" s="64">
        <f t="shared" si="238"/>
        <v>0</v>
      </c>
      <c r="CN375" s="76">
        <v>0</v>
      </c>
      <c r="CO375" s="76">
        <v>0</v>
      </c>
      <c r="CP375" s="76">
        <v>0</v>
      </c>
      <c r="CQ375" s="64">
        <f t="shared" si="239"/>
        <v>0</v>
      </c>
      <c r="CR375" s="64">
        <f t="shared" si="240"/>
        <v>0</v>
      </c>
      <c r="CS375" s="76">
        <v>0</v>
      </c>
      <c r="CT375" s="76">
        <v>0</v>
      </c>
      <c r="CU375" s="76">
        <v>0</v>
      </c>
      <c r="CV375" s="76">
        <v>0</v>
      </c>
      <c r="CW375" s="64">
        <f t="shared" si="241"/>
        <v>0</v>
      </c>
      <c r="CX375" s="76">
        <v>0</v>
      </c>
      <c r="CY375" s="76">
        <v>0</v>
      </c>
      <c r="CZ375" s="76">
        <v>0</v>
      </c>
      <c r="DA375" s="64">
        <f t="shared" si="242"/>
        <v>0</v>
      </c>
      <c r="DB375" s="64">
        <f t="shared" si="243"/>
        <v>0</v>
      </c>
      <c r="DC375" s="76">
        <v>0</v>
      </c>
      <c r="DD375" s="76">
        <v>0</v>
      </c>
      <c r="DE375" s="76">
        <v>0</v>
      </c>
      <c r="DF375" s="76">
        <v>0</v>
      </c>
      <c r="DG375" s="82">
        <f t="shared" si="244"/>
        <v>0</v>
      </c>
      <c r="DH375" s="83">
        <v>0</v>
      </c>
      <c r="DI375" s="83">
        <v>0</v>
      </c>
      <c r="DJ375" s="83">
        <v>0</v>
      </c>
      <c r="DK375" s="67" t="e">
        <f>#REF!+#REF!+#REF!+#REF!</f>
        <v>#REF!</v>
      </c>
      <c r="DL375" s="67" t="e">
        <f>#REF!+#REF!+AK375+BX375</f>
        <v>#REF!</v>
      </c>
      <c r="DM375" s="67" t="e">
        <f>#REF!+#REF!+AL375+BY375</f>
        <v>#REF!</v>
      </c>
      <c r="DN375" s="67" t="e">
        <f>#REF!+#REF!+AM375+BZ375</f>
        <v>#REF!</v>
      </c>
      <c r="DO375" s="67" t="e">
        <f>#REF!+#REF!+AN375+CA375</f>
        <v>#REF!</v>
      </c>
      <c r="DP375" s="67" t="e">
        <f>#REF!+#REF!+AO375+CB375</f>
        <v>#REF!</v>
      </c>
      <c r="DQ375" s="67" t="e">
        <f>#REF!+#REF!+AP375+CC375</f>
        <v>#REF!</v>
      </c>
      <c r="DR375" s="67" t="e">
        <f>#REF!+#REF!+AQ375+CD375</f>
        <v>#REF!</v>
      </c>
      <c r="DS375" s="67" t="e">
        <f>#REF!+#REF!+AR375+CE375</f>
        <v>#REF!</v>
      </c>
      <c r="DT375" s="67" t="e">
        <f>#REF!+#REF!+AS375+CF375</f>
        <v>#REF!</v>
      </c>
      <c r="DU375" s="64" t="e">
        <f>DK375-#REF!</f>
        <v>#REF!</v>
      </c>
      <c r="DV37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5" s="64" t="e">
        <f t="shared" si="245"/>
        <v>#REF!</v>
      </c>
      <c r="DX375" s="64" t="e">
        <f>DN375-Таблица13[[#This Row],[ФОТ20]]</f>
        <v>#REF!</v>
      </c>
      <c r="DY375" s="64" t="e">
        <f>DO375-Таблица13[[#This Row],[ЕСН24]]</f>
        <v>#REF!</v>
      </c>
      <c r="DZ375" s="64" t="e">
        <f t="shared" si="246"/>
        <v>#REF!</v>
      </c>
      <c r="EA37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5" s="64" t="e">
        <f t="shared" si="247"/>
        <v>#REF!</v>
      </c>
      <c r="EC375" s="64" t="e">
        <f t="shared" si="248"/>
        <v>#REF!</v>
      </c>
      <c r="ED375" s="64" t="e">
        <f t="shared" si="249"/>
        <v>#REF!</v>
      </c>
    </row>
    <row r="376" spans="1:134" ht="45" hidden="1">
      <c r="A376" s="70" t="s">
        <v>226</v>
      </c>
      <c r="B376" s="70">
        <v>364</v>
      </c>
      <c r="C376" s="71" t="s">
        <v>227</v>
      </c>
      <c r="D376" s="72" t="s">
        <v>228</v>
      </c>
      <c r="E376" s="73">
        <v>1</v>
      </c>
      <c r="F376" s="74" t="s">
        <v>229</v>
      </c>
      <c r="G376" s="73" t="s">
        <v>247</v>
      </c>
      <c r="H376" s="73" t="s">
        <v>231</v>
      </c>
      <c r="I376" s="73" t="s">
        <v>232</v>
      </c>
      <c r="J376" s="14" t="s">
        <v>233</v>
      </c>
      <c r="K376" s="75" t="s">
        <v>234</v>
      </c>
      <c r="L376" s="75" t="s">
        <v>235</v>
      </c>
      <c r="M376" s="75" t="s">
        <v>376</v>
      </c>
      <c r="N376" s="75" t="s">
        <v>533</v>
      </c>
      <c r="O376" s="70"/>
      <c r="P376" s="76" t="s">
        <v>1432</v>
      </c>
      <c r="Q376" s="76" t="s">
        <v>1433</v>
      </c>
      <c r="R376" s="76" t="s">
        <v>1434</v>
      </c>
      <c r="S376" s="76" t="s">
        <v>812</v>
      </c>
      <c r="T376" s="77" t="s">
        <v>516</v>
      </c>
      <c r="U376" s="77" t="s">
        <v>517</v>
      </c>
      <c r="V376" s="76">
        <v>304.63279999999997</v>
      </c>
      <c r="W376" s="76">
        <v>10.541700000000001</v>
      </c>
      <c r="X376" s="78">
        <v>0</v>
      </c>
      <c r="Y376" s="76">
        <v>0</v>
      </c>
      <c r="Z376" s="76">
        <v>0</v>
      </c>
      <c r="AA376" s="76">
        <v>0</v>
      </c>
      <c r="AB376" s="76">
        <v>1024.7</v>
      </c>
      <c r="AC376" s="76">
        <v>10.541700000000001</v>
      </c>
      <c r="AD376" s="76">
        <v>304.63279999999997</v>
      </c>
      <c r="AE376" s="79">
        <v>0</v>
      </c>
      <c r="AF376" s="79">
        <v>0</v>
      </c>
      <c r="AG376" s="76">
        <v>315.17449999999997</v>
      </c>
      <c r="AH376" s="74">
        <v>43185</v>
      </c>
      <c r="AI376" s="74">
        <v>43220</v>
      </c>
      <c r="AJ376" s="93"/>
      <c r="AK376" s="63">
        <f t="shared" si="209"/>
        <v>0</v>
      </c>
      <c r="AL376" s="63">
        <f t="shared" si="210"/>
        <v>0</v>
      </c>
      <c r="AM376" s="63">
        <f t="shared" si="211"/>
        <v>0</v>
      </c>
      <c r="AN376" s="63">
        <f t="shared" si="212"/>
        <v>0</v>
      </c>
      <c r="AO376" s="63">
        <f t="shared" si="213"/>
        <v>0</v>
      </c>
      <c r="AP376" s="63">
        <f t="shared" si="214"/>
        <v>0</v>
      </c>
      <c r="AQ376" s="63">
        <f t="shared" si="215"/>
        <v>0</v>
      </c>
      <c r="AR376" s="63">
        <f t="shared" si="216"/>
        <v>0</v>
      </c>
      <c r="AS376" s="63">
        <f t="shared" si="217"/>
        <v>0</v>
      </c>
      <c r="AT376" s="64">
        <f t="shared" si="218"/>
        <v>0</v>
      </c>
      <c r="AU376" s="64">
        <f t="shared" si="219"/>
        <v>0</v>
      </c>
      <c r="AV376" s="76">
        <v>0</v>
      </c>
      <c r="AW376" s="76">
        <v>0</v>
      </c>
      <c r="AX376" s="76">
        <v>0</v>
      </c>
      <c r="AY376" s="76">
        <v>0</v>
      </c>
      <c r="AZ376" s="64">
        <f t="shared" si="220"/>
        <v>0</v>
      </c>
      <c r="BA376" s="76">
        <v>0</v>
      </c>
      <c r="BB376" s="76">
        <v>0</v>
      </c>
      <c r="BC376" s="76">
        <v>0</v>
      </c>
      <c r="BD376" s="64">
        <f t="shared" si="221"/>
        <v>0</v>
      </c>
      <c r="BE376" s="64">
        <f t="shared" si="222"/>
        <v>0</v>
      </c>
      <c r="BF376" s="76">
        <v>0</v>
      </c>
      <c r="BG376" s="76">
        <v>0</v>
      </c>
      <c r="BH376" s="76">
        <v>0</v>
      </c>
      <c r="BI376" s="76">
        <v>0</v>
      </c>
      <c r="BJ376" s="64">
        <f t="shared" si="223"/>
        <v>0</v>
      </c>
      <c r="BK376" s="76">
        <v>0</v>
      </c>
      <c r="BL376" s="76">
        <v>0</v>
      </c>
      <c r="BM376" s="76">
        <v>0</v>
      </c>
      <c r="BN376" s="76">
        <f t="shared" si="224"/>
        <v>0</v>
      </c>
      <c r="BO376" s="76">
        <f t="shared" si="225"/>
        <v>0</v>
      </c>
      <c r="BP376" s="76">
        <v>0</v>
      </c>
      <c r="BQ376" s="76">
        <v>0</v>
      </c>
      <c r="BR376" s="76">
        <v>0</v>
      </c>
      <c r="BS376" s="76">
        <v>0</v>
      </c>
      <c r="BT376" s="64">
        <f t="shared" si="226"/>
        <v>0</v>
      </c>
      <c r="BU376" s="76">
        <v>0</v>
      </c>
      <c r="BV376" s="76">
        <v>0</v>
      </c>
      <c r="BW376" s="76">
        <v>0</v>
      </c>
      <c r="BX376" s="76">
        <f t="shared" si="227"/>
        <v>0</v>
      </c>
      <c r="BY376" s="76">
        <f t="shared" si="228"/>
        <v>0</v>
      </c>
      <c r="BZ376" s="76">
        <f t="shared" si="229"/>
        <v>0</v>
      </c>
      <c r="CA376" s="76">
        <f t="shared" si="230"/>
        <v>0</v>
      </c>
      <c r="CB376" s="76">
        <f t="shared" si="231"/>
        <v>0</v>
      </c>
      <c r="CC376" s="76">
        <f t="shared" si="232"/>
        <v>0</v>
      </c>
      <c r="CD376" s="76">
        <f t="shared" si="233"/>
        <v>0</v>
      </c>
      <c r="CE376" s="76">
        <f t="shared" si="234"/>
        <v>0</v>
      </c>
      <c r="CF376" s="76">
        <f t="shared" si="235"/>
        <v>0</v>
      </c>
      <c r="CG376" s="76">
        <f t="shared" si="236"/>
        <v>0</v>
      </c>
      <c r="CH376" s="76">
        <f t="shared" si="237"/>
        <v>0</v>
      </c>
      <c r="CI376" s="76">
        <v>0</v>
      </c>
      <c r="CJ376" s="76">
        <v>0</v>
      </c>
      <c r="CK376" s="76">
        <v>0</v>
      </c>
      <c r="CL376" s="76">
        <v>0</v>
      </c>
      <c r="CM376" s="64">
        <f t="shared" si="238"/>
        <v>0</v>
      </c>
      <c r="CN376" s="76">
        <v>0</v>
      </c>
      <c r="CO376" s="76">
        <v>0</v>
      </c>
      <c r="CP376" s="76">
        <v>0</v>
      </c>
      <c r="CQ376" s="64">
        <f t="shared" si="239"/>
        <v>0</v>
      </c>
      <c r="CR376" s="64">
        <f t="shared" si="240"/>
        <v>0</v>
      </c>
      <c r="CS376" s="76">
        <v>0</v>
      </c>
      <c r="CT376" s="76">
        <v>0</v>
      </c>
      <c r="CU376" s="76">
        <v>0</v>
      </c>
      <c r="CV376" s="76">
        <v>0</v>
      </c>
      <c r="CW376" s="64">
        <f t="shared" si="241"/>
        <v>0</v>
      </c>
      <c r="CX376" s="76">
        <v>0</v>
      </c>
      <c r="CY376" s="76">
        <v>0</v>
      </c>
      <c r="CZ376" s="76">
        <v>0</v>
      </c>
      <c r="DA376" s="64">
        <f t="shared" si="242"/>
        <v>0</v>
      </c>
      <c r="DB376" s="64">
        <f t="shared" si="243"/>
        <v>0</v>
      </c>
      <c r="DC376" s="76">
        <v>0</v>
      </c>
      <c r="DD376" s="76">
        <v>0</v>
      </c>
      <c r="DE376" s="76">
        <v>0</v>
      </c>
      <c r="DF376" s="76">
        <v>0</v>
      </c>
      <c r="DG376" s="82">
        <f t="shared" si="244"/>
        <v>0</v>
      </c>
      <c r="DH376" s="83">
        <v>0</v>
      </c>
      <c r="DI376" s="83">
        <v>0</v>
      </c>
      <c r="DJ376" s="83">
        <v>0</v>
      </c>
      <c r="DK376" s="67" t="e">
        <f>#REF!+#REF!+#REF!+#REF!</f>
        <v>#REF!</v>
      </c>
      <c r="DL376" s="67" t="e">
        <f>#REF!+#REF!+AK376+BX376</f>
        <v>#REF!</v>
      </c>
      <c r="DM376" s="67" t="e">
        <f>#REF!+#REF!+AL376+BY376</f>
        <v>#REF!</v>
      </c>
      <c r="DN376" s="67" t="e">
        <f>#REF!+#REF!+AM376+BZ376</f>
        <v>#REF!</v>
      </c>
      <c r="DO376" s="67" t="e">
        <f>#REF!+#REF!+AN376+CA376</f>
        <v>#REF!</v>
      </c>
      <c r="DP376" s="67" t="e">
        <f>#REF!+#REF!+AO376+CB376</f>
        <v>#REF!</v>
      </c>
      <c r="DQ376" s="67" t="e">
        <f>#REF!+#REF!+AP376+CC376</f>
        <v>#REF!</v>
      </c>
      <c r="DR376" s="67" t="e">
        <f>#REF!+#REF!+AQ376+CD376</f>
        <v>#REF!</v>
      </c>
      <c r="DS376" s="67" t="e">
        <f>#REF!+#REF!+AR376+CE376</f>
        <v>#REF!</v>
      </c>
      <c r="DT376" s="67" t="e">
        <f>#REF!+#REF!+AS376+CF376</f>
        <v>#REF!</v>
      </c>
      <c r="DU376" s="64" t="e">
        <f>DK376-#REF!</f>
        <v>#REF!</v>
      </c>
      <c r="DV37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6" s="64" t="e">
        <f t="shared" si="245"/>
        <v>#REF!</v>
      </c>
      <c r="DX376" s="64" t="e">
        <f>DN376-Таблица13[[#This Row],[ФОТ20]]</f>
        <v>#REF!</v>
      </c>
      <c r="DY376" s="64" t="e">
        <f>DO376-Таблица13[[#This Row],[ЕСН24]]</f>
        <v>#REF!</v>
      </c>
      <c r="DZ376" s="64" t="e">
        <f t="shared" si="246"/>
        <v>#REF!</v>
      </c>
      <c r="EA37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6" s="64" t="e">
        <f t="shared" si="247"/>
        <v>#REF!</v>
      </c>
      <c r="EC376" s="64" t="e">
        <f t="shared" si="248"/>
        <v>#REF!</v>
      </c>
      <c r="ED376" s="64" t="e">
        <f t="shared" si="249"/>
        <v>#REF!</v>
      </c>
    </row>
    <row r="377" spans="1:134" ht="45" hidden="1">
      <c r="A377" s="70" t="s">
        <v>226</v>
      </c>
      <c r="B377" s="70">
        <v>365</v>
      </c>
      <c r="C377" s="71" t="s">
        <v>227</v>
      </c>
      <c r="D377" s="72" t="s">
        <v>277</v>
      </c>
      <c r="E377" s="73">
        <v>1</v>
      </c>
      <c r="F377" s="74" t="s">
        <v>229</v>
      </c>
      <c r="G377" s="73" t="s">
        <v>247</v>
      </c>
      <c r="H377" s="73" t="s">
        <v>231</v>
      </c>
      <c r="I377" s="73" t="s">
        <v>232</v>
      </c>
      <c r="J377" s="14" t="s">
        <v>267</v>
      </c>
      <c r="K377" s="75" t="s">
        <v>263</v>
      </c>
      <c r="L377" s="75" t="s">
        <v>280</v>
      </c>
      <c r="M377" s="75" t="s">
        <v>376</v>
      </c>
      <c r="N377" s="75" t="s">
        <v>385</v>
      </c>
      <c r="O377" s="70"/>
      <c r="P377" s="76" t="s">
        <v>1435</v>
      </c>
      <c r="Q377" s="76" t="s">
        <v>1433</v>
      </c>
      <c r="R377" s="76" t="s">
        <v>1436</v>
      </c>
      <c r="S377" s="76" t="s">
        <v>812</v>
      </c>
      <c r="T377" s="77" t="s">
        <v>516</v>
      </c>
      <c r="U377" s="77" t="s">
        <v>517</v>
      </c>
      <c r="V377" s="76">
        <v>757.2174</v>
      </c>
      <c r="W377" s="76">
        <v>12.672499999999999</v>
      </c>
      <c r="X377" s="78">
        <v>0</v>
      </c>
      <c r="Y377" s="76">
        <v>0</v>
      </c>
      <c r="Z377" s="76">
        <v>0</v>
      </c>
      <c r="AA377" s="76">
        <v>0</v>
      </c>
      <c r="AB377" s="76">
        <v>2567</v>
      </c>
      <c r="AC377" s="76">
        <v>12.672499999999999</v>
      </c>
      <c r="AD377" s="76">
        <v>757.2174</v>
      </c>
      <c r="AE377" s="79">
        <v>0</v>
      </c>
      <c r="AF377" s="79">
        <v>0</v>
      </c>
      <c r="AG377" s="76">
        <v>769.88990000000001</v>
      </c>
      <c r="AH377" s="74">
        <v>43276</v>
      </c>
      <c r="AI377" s="74">
        <v>43383</v>
      </c>
      <c r="AJ377" s="93"/>
      <c r="AK377" s="63">
        <f t="shared" si="209"/>
        <v>457.04510000000005</v>
      </c>
      <c r="AL377" s="63">
        <f t="shared" si="210"/>
        <v>454.33050000000003</v>
      </c>
      <c r="AM377" s="63">
        <f t="shared" si="211"/>
        <v>0</v>
      </c>
      <c r="AN377" s="63">
        <f t="shared" si="212"/>
        <v>0</v>
      </c>
      <c r="AO377" s="63">
        <f t="shared" si="213"/>
        <v>4.0718999999999994</v>
      </c>
      <c r="AP377" s="63">
        <f t="shared" si="214"/>
        <v>0</v>
      </c>
      <c r="AQ377" s="63">
        <f t="shared" si="215"/>
        <v>0</v>
      </c>
      <c r="AR377" s="63">
        <f t="shared" si="216"/>
        <v>0</v>
      </c>
      <c r="AS377" s="63">
        <f t="shared" si="217"/>
        <v>0</v>
      </c>
      <c r="AT377" s="64">
        <f t="shared" si="218"/>
        <v>152.80080000000001</v>
      </c>
      <c r="AU377" s="64">
        <f t="shared" si="219"/>
        <v>152.80080000000001</v>
      </c>
      <c r="AV377" s="76">
        <v>151.4435</v>
      </c>
      <c r="AW377" s="76">
        <v>0</v>
      </c>
      <c r="AX377" s="76">
        <v>0</v>
      </c>
      <c r="AY377" s="76">
        <v>1.3573</v>
      </c>
      <c r="AZ377" s="64">
        <f t="shared" si="220"/>
        <v>0</v>
      </c>
      <c r="BA377" s="76">
        <v>0</v>
      </c>
      <c r="BB377" s="76">
        <v>0</v>
      </c>
      <c r="BC377" s="76">
        <v>0</v>
      </c>
      <c r="BD377" s="64">
        <f t="shared" si="221"/>
        <v>151.4435</v>
      </c>
      <c r="BE377" s="64">
        <f t="shared" si="222"/>
        <v>151.4435</v>
      </c>
      <c r="BF377" s="76">
        <v>151.4435</v>
      </c>
      <c r="BG377" s="76">
        <v>0</v>
      </c>
      <c r="BH377" s="76">
        <v>0</v>
      </c>
      <c r="BI377" s="76">
        <v>1.3573</v>
      </c>
      <c r="BJ377" s="64">
        <f t="shared" si="223"/>
        <v>0</v>
      </c>
      <c r="BK377" s="76">
        <v>0</v>
      </c>
      <c r="BL377" s="76">
        <v>0</v>
      </c>
      <c r="BM377" s="76">
        <v>0</v>
      </c>
      <c r="BN377" s="76">
        <f t="shared" si="224"/>
        <v>152.80080000000001</v>
      </c>
      <c r="BO377" s="76">
        <f t="shared" si="225"/>
        <v>152.80080000000001</v>
      </c>
      <c r="BP377" s="76">
        <v>151.4435</v>
      </c>
      <c r="BQ377" s="76">
        <v>0</v>
      </c>
      <c r="BR377" s="76">
        <v>0</v>
      </c>
      <c r="BS377" s="76">
        <v>1.3573</v>
      </c>
      <c r="BT377" s="64">
        <f t="shared" si="226"/>
        <v>0</v>
      </c>
      <c r="BU377" s="76">
        <v>0</v>
      </c>
      <c r="BV377" s="76">
        <v>0</v>
      </c>
      <c r="BW377" s="76">
        <v>0</v>
      </c>
      <c r="BX377" s="76">
        <f t="shared" si="227"/>
        <v>158.6866</v>
      </c>
      <c r="BY377" s="76">
        <f t="shared" si="228"/>
        <v>151.4435</v>
      </c>
      <c r="BZ377" s="76">
        <f t="shared" si="229"/>
        <v>0</v>
      </c>
      <c r="CA377" s="76">
        <f t="shared" si="230"/>
        <v>0</v>
      </c>
      <c r="CB377" s="76">
        <f t="shared" si="231"/>
        <v>7.2431000000000001</v>
      </c>
      <c r="CC377" s="76">
        <f t="shared" si="232"/>
        <v>0</v>
      </c>
      <c r="CD377" s="76">
        <f t="shared" si="233"/>
        <v>0</v>
      </c>
      <c r="CE377" s="76">
        <f t="shared" si="234"/>
        <v>0</v>
      </c>
      <c r="CF377" s="76">
        <f t="shared" si="235"/>
        <v>0</v>
      </c>
      <c r="CG377" s="76">
        <f t="shared" si="236"/>
        <v>158.6866</v>
      </c>
      <c r="CH377" s="76">
        <f t="shared" si="237"/>
        <v>158.6866</v>
      </c>
      <c r="CI377" s="76">
        <v>151.4435</v>
      </c>
      <c r="CJ377" s="76">
        <v>0</v>
      </c>
      <c r="CK377" s="76">
        <v>0</v>
      </c>
      <c r="CL377" s="76">
        <v>7.2431000000000001</v>
      </c>
      <c r="CM377" s="64">
        <f t="shared" si="238"/>
        <v>0</v>
      </c>
      <c r="CN377" s="76">
        <v>0</v>
      </c>
      <c r="CO377" s="76">
        <v>0</v>
      </c>
      <c r="CP377" s="76">
        <v>0</v>
      </c>
      <c r="CQ377" s="64">
        <f t="shared" si="239"/>
        <v>0</v>
      </c>
      <c r="CR377" s="64">
        <f t="shared" si="240"/>
        <v>0</v>
      </c>
      <c r="CS377" s="76">
        <v>0</v>
      </c>
      <c r="CT377" s="76">
        <v>0</v>
      </c>
      <c r="CU377" s="76">
        <v>0</v>
      </c>
      <c r="CV377" s="76">
        <v>0</v>
      </c>
      <c r="CW377" s="64">
        <f t="shared" si="241"/>
        <v>0</v>
      </c>
      <c r="CX377" s="76">
        <v>0</v>
      </c>
      <c r="CY377" s="76">
        <v>0</v>
      </c>
      <c r="CZ377" s="76">
        <v>0</v>
      </c>
      <c r="DA377" s="64">
        <f t="shared" si="242"/>
        <v>0</v>
      </c>
      <c r="DB377" s="64">
        <f t="shared" si="243"/>
        <v>0</v>
      </c>
      <c r="DC377" s="76">
        <v>0</v>
      </c>
      <c r="DD377" s="76">
        <v>0</v>
      </c>
      <c r="DE377" s="76">
        <v>0</v>
      </c>
      <c r="DF377" s="76">
        <v>0</v>
      </c>
      <c r="DG377" s="82">
        <f t="shared" si="244"/>
        <v>0</v>
      </c>
      <c r="DH377" s="83">
        <v>0</v>
      </c>
      <c r="DI377" s="83">
        <v>0</v>
      </c>
      <c r="DJ377" s="83">
        <v>0</v>
      </c>
      <c r="DK377" s="67" t="e">
        <f>#REF!+#REF!+#REF!+#REF!</f>
        <v>#REF!</v>
      </c>
      <c r="DL377" s="67" t="e">
        <f>#REF!+#REF!+AK377+BX377</f>
        <v>#REF!</v>
      </c>
      <c r="DM377" s="67" t="e">
        <f>#REF!+#REF!+AL377+BY377</f>
        <v>#REF!</v>
      </c>
      <c r="DN377" s="67" t="e">
        <f>#REF!+#REF!+AM377+BZ377</f>
        <v>#REF!</v>
      </c>
      <c r="DO377" s="67" t="e">
        <f>#REF!+#REF!+AN377+CA377</f>
        <v>#REF!</v>
      </c>
      <c r="DP377" s="67" t="e">
        <f>#REF!+#REF!+AO377+CB377</f>
        <v>#REF!</v>
      </c>
      <c r="DQ377" s="67" t="e">
        <f>#REF!+#REF!+AP377+CC377</f>
        <v>#REF!</v>
      </c>
      <c r="DR377" s="67" t="e">
        <f>#REF!+#REF!+AQ377+CD377</f>
        <v>#REF!</v>
      </c>
      <c r="DS377" s="67" t="e">
        <f>#REF!+#REF!+AR377+CE377</f>
        <v>#REF!</v>
      </c>
      <c r="DT377" s="67" t="e">
        <f>#REF!+#REF!+AS377+CF377</f>
        <v>#REF!</v>
      </c>
      <c r="DU377" s="64" t="e">
        <f>DK377-#REF!</f>
        <v>#REF!</v>
      </c>
      <c r="DV37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7" s="64" t="e">
        <f t="shared" si="245"/>
        <v>#REF!</v>
      </c>
      <c r="DX377" s="64" t="e">
        <f>DN377-Таблица13[[#This Row],[ФОТ20]]</f>
        <v>#REF!</v>
      </c>
      <c r="DY377" s="64" t="e">
        <f>DO377-Таблица13[[#This Row],[ЕСН24]]</f>
        <v>#REF!</v>
      </c>
      <c r="DZ377" s="64" t="e">
        <f t="shared" si="246"/>
        <v>#REF!</v>
      </c>
      <c r="EA37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7" s="64" t="e">
        <f t="shared" si="247"/>
        <v>#REF!</v>
      </c>
      <c r="EC377" s="64" t="e">
        <f t="shared" si="248"/>
        <v>#REF!</v>
      </c>
      <c r="ED377" s="64" t="e">
        <f t="shared" si="249"/>
        <v>#REF!</v>
      </c>
    </row>
    <row r="378" spans="1:134" ht="45" hidden="1">
      <c r="A378" s="70" t="s">
        <v>226</v>
      </c>
      <c r="B378" s="70">
        <v>366</v>
      </c>
      <c r="C378" s="71" t="s">
        <v>227</v>
      </c>
      <c r="D378" s="72" t="s">
        <v>228</v>
      </c>
      <c r="E378" s="73">
        <v>1</v>
      </c>
      <c r="F378" s="74" t="s">
        <v>229</v>
      </c>
      <c r="G378" s="73" t="s">
        <v>247</v>
      </c>
      <c r="H378" s="73" t="s">
        <v>231</v>
      </c>
      <c r="I378" s="73" t="s">
        <v>232</v>
      </c>
      <c r="J378" s="14" t="s">
        <v>362</v>
      </c>
      <c r="K378" s="75" t="s">
        <v>258</v>
      </c>
      <c r="L378" s="75" t="s">
        <v>259</v>
      </c>
      <c r="M378" s="75" t="s">
        <v>376</v>
      </c>
      <c r="N378" s="75" t="s">
        <v>377</v>
      </c>
      <c r="O378" s="70"/>
      <c r="P378" s="76" t="s">
        <v>1437</v>
      </c>
      <c r="Q378" s="76" t="s">
        <v>1433</v>
      </c>
      <c r="R378" s="76" t="s">
        <v>1438</v>
      </c>
      <c r="S378" s="76" t="s">
        <v>812</v>
      </c>
      <c r="T378" s="77" t="s">
        <v>516</v>
      </c>
      <c r="U378" s="77" t="s">
        <v>517</v>
      </c>
      <c r="V378" s="76">
        <v>757.2174</v>
      </c>
      <c r="W378" s="76">
        <v>25.071399999999997</v>
      </c>
      <c r="X378" s="78">
        <v>0</v>
      </c>
      <c r="Y378" s="76">
        <v>0</v>
      </c>
      <c r="Z378" s="76">
        <v>0</v>
      </c>
      <c r="AA378" s="76">
        <v>0</v>
      </c>
      <c r="AB378" s="76">
        <v>2567</v>
      </c>
      <c r="AC378" s="76">
        <v>25.071399999999997</v>
      </c>
      <c r="AD378" s="76">
        <v>757.2174</v>
      </c>
      <c r="AE378" s="79">
        <v>0</v>
      </c>
      <c r="AF378" s="79">
        <v>0</v>
      </c>
      <c r="AG378" s="76">
        <v>782.28880000000004</v>
      </c>
      <c r="AH378" s="74">
        <v>43157</v>
      </c>
      <c r="AI378" s="74">
        <v>43175</v>
      </c>
      <c r="AJ378" s="93"/>
      <c r="AK378" s="63">
        <f t="shared" si="209"/>
        <v>0</v>
      </c>
      <c r="AL378" s="63">
        <f t="shared" si="210"/>
        <v>0</v>
      </c>
      <c r="AM378" s="63">
        <f t="shared" si="211"/>
        <v>0</v>
      </c>
      <c r="AN378" s="63">
        <f t="shared" si="212"/>
        <v>0</v>
      </c>
      <c r="AO378" s="63">
        <f t="shared" si="213"/>
        <v>0</v>
      </c>
      <c r="AP378" s="63">
        <f t="shared" si="214"/>
        <v>0</v>
      </c>
      <c r="AQ378" s="63">
        <f t="shared" si="215"/>
        <v>0</v>
      </c>
      <c r="AR378" s="63">
        <f t="shared" si="216"/>
        <v>0</v>
      </c>
      <c r="AS378" s="63">
        <f t="shared" si="217"/>
        <v>0</v>
      </c>
      <c r="AT378" s="64">
        <f t="shared" si="218"/>
        <v>0</v>
      </c>
      <c r="AU378" s="64">
        <f t="shared" si="219"/>
        <v>0</v>
      </c>
      <c r="AV378" s="76">
        <v>0</v>
      </c>
      <c r="AW378" s="76">
        <v>0</v>
      </c>
      <c r="AX378" s="76">
        <v>0</v>
      </c>
      <c r="AY378" s="76">
        <v>0</v>
      </c>
      <c r="AZ378" s="64">
        <f t="shared" si="220"/>
        <v>0</v>
      </c>
      <c r="BA378" s="76">
        <v>0</v>
      </c>
      <c r="BB378" s="76">
        <v>0</v>
      </c>
      <c r="BC378" s="76">
        <v>0</v>
      </c>
      <c r="BD378" s="64">
        <f t="shared" si="221"/>
        <v>0</v>
      </c>
      <c r="BE378" s="64">
        <f t="shared" si="222"/>
        <v>0</v>
      </c>
      <c r="BF378" s="76">
        <v>0</v>
      </c>
      <c r="BG378" s="76">
        <v>0</v>
      </c>
      <c r="BH378" s="76">
        <v>0</v>
      </c>
      <c r="BI378" s="76">
        <v>0</v>
      </c>
      <c r="BJ378" s="64">
        <f t="shared" si="223"/>
        <v>0</v>
      </c>
      <c r="BK378" s="76">
        <v>0</v>
      </c>
      <c r="BL378" s="76">
        <v>0</v>
      </c>
      <c r="BM378" s="76">
        <v>0</v>
      </c>
      <c r="BN378" s="76">
        <f t="shared" si="224"/>
        <v>0</v>
      </c>
      <c r="BO378" s="76">
        <f t="shared" si="225"/>
        <v>0</v>
      </c>
      <c r="BP378" s="76">
        <v>0</v>
      </c>
      <c r="BQ378" s="76">
        <v>0</v>
      </c>
      <c r="BR378" s="76">
        <v>0</v>
      </c>
      <c r="BS378" s="76">
        <v>0</v>
      </c>
      <c r="BT378" s="64">
        <f t="shared" si="226"/>
        <v>0</v>
      </c>
      <c r="BU378" s="76">
        <v>0</v>
      </c>
      <c r="BV378" s="76">
        <v>0</v>
      </c>
      <c r="BW378" s="76">
        <v>0</v>
      </c>
      <c r="BX378" s="76">
        <f t="shared" si="227"/>
        <v>0</v>
      </c>
      <c r="BY378" s="76">
        <f t="shared" si="228"/>
        <v>0</v>
      </c>
      <c r="BZ378" s="76">
        <f t="shared" si="229"/>
        <v>0</v>
      </c>
      <c r="CA378" s="76">
        <f t="shared" si="230"/>
        <v>0</v>
      </c>
      <c r="CB378" s="76">
        <f t="shared" si="231"/>
        <v>0</v>
      </c>
      <c r="CC378" s="76">
        <f t="shared" si="232"/>
        <v>0</v>
      </c>
      <c r="CD378" s="76">
        <f t="shared" si="233"/>
        <v>0</v>
      </c>
      <c r="CE378" s="76">
        <f t="shared" si="234"/>
        <v>0</v>
      </c>
      <c r="CF378" s="76">
        <f t="shared" si="235"/>
        <v>0</v>
      </c>
      <c r="CG378" s="76">
        <f t="shared" si="236"/>
        <v>0</v>
      </c>
      <c r="CH378" s="76">
        <f t="shared" si="237"/>
        <v>0</v>
      </c>
      <c r="CI378" s="76">
        <v>0</v>
      </c>
      <c r="CJ378" s="76">
        <v>0</v>
      </c>
      <c r="CK378" s="76">
        <v>0</v>
      </c>
      <c r="CL378" s="76">
        <v>0</v>
      </c>
      <c r="CM378" s="64">
        <f t="shared" si="238"/>
        <v>0</v>
      </c>
      <c r="CN378" s="76">
        <v>0</v>
      </c>
      <c r="CO378" s="76">
        <v>0</v>
      </c>
      <c r="CP378" s="76">
        <v>0</v>
      </c>
      <c r="CQ378" s="64">
        <f t="shared" si="239"/>
        <v>0</v>
      </c>
      <c r="CR378" s="64">
        <f t="shared" si="240"/>
        <v>0</v>
      </c>
      <c r="CS378" s="76">
        <v>0</v>
      </c>
      <c r="CT378" s="76">
        <v>0</v>
      </c>
      <c r="CU378" s="76">
        <v>0</v>
      </c>
      <c r="CV378" s="76">
        <v>0</v>
      </c>
      <c r="CW378" s="64">
        <f t="shared" si="241"/>
        <v>0</v>
      </c>
      <c r="CX378" s="76">
        <v>0</v>
      </c>
      <c r="CY378" s="76">
        <v>0</v>
      </c>
      <c r="CZ378" s="76">
        <v>0</v>
      </c>
      <c r="DA378" s="64">
        <f t="shared" si="242"/>
        <v>0</v>
      </c>
      <c r="DB378" s="64">
        <f t="shared" si="243"/>
        <v>0</v>
      </c>
      <c r="DC378" s="76">
        <v>0</v>
      </c>
      <c r="DD378" s="76">
        <v>0</v>
      </c>
      <c r="DE378" s="76">
        <v>0</v>
      </c>
      <c r="DF378" s="76">
        <v>0</v>
      </c>
      <c r="DG378" s="82">
        <f t="shared" si="244"/>
        <v>0</v>
      </c>
      <c r="DH378" s="83">
        <v>0</v>
      </c>
      <c r="DI378" s="83">
        <v>0</v>
      </c>
      <c r="DJ378" s="83">
        <v>0</v>
      </c>
      <c r="DK378" s="67" t="e">
        <f>#REF!+#REF!+#REF!+#REF!</f>
        <v>#REF!</v>
      </c>
      <c r="DL378" s="67" t="e">
        <f>#REF!+#REF!+AK378+BX378</f>
        <v>#REF!</v>
      </c>
      <c r="DM378" s="67" t="e">
        <f>#REF!+#REF!+AL378+BY378</f>
        <v>#REF!</v>
      </c>
      <c r="DN378" s="67" t="e">
        <f>#REF!+#REF!+AM378+BZ378</f>
        <v>#REF!</v>
      </c>
      <c r="DO378" s="67" t="e">
        <f>#REF!+#REF!+AN378+CA378</f>
        <v>#REF!</v>
      </c>
      <c r="DP378" s="67" t="e">
        <f>#REF!+#REF!+AO378+CB378</f>
        <v>#REF!</v>
      </c>
      <c r="DQ378" s="67" t="e">
        <f>#REF!+#REF!+AP378+CC378</f>
        <v>#REF!</v>
      </c>
      <c r="DR378" s="67" t="e">
        <f>#REF!+#REF!+AQ378+CD378</f>
        <v>#REF!</v>
      </c>
      <c r="DS378" s="67" t="e">
        <f>#REF!+#REF!+AR378+CE378</f>
        <v>#REF!</v>
      </c>
      <c r="DT378" s="67" t="e">
        <f>#REF!+#REF!+AS378+CF378</f>
        <v>#REF!</v>
      </c>
      <c r="DU378" s="64" t="e">
        <f>DK378-#REF!</f>
        <v>#REF!</v>
      </c>
      <c r="DV37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8" s="64" t="e">
        <f t="shared" si="245"/>
        <v>#REF!</v>
      </c>
      <c r="DX378" s="64" t="e">
        <f>DN378-Таблица13[[#This Row],[ФОТ20]]</f>
        <v>#REF!</v>
      </c>
      <c r="DY378" s="64" t="e">
        <f>DO378-Таблица13[[#This Row],[ЕСН24]]</f>
        <v>#REF!</v>
      </c>
      <c r="DZ378" s="64" t="e">
        <f t="shared" si="246"/>
        <v>#REF!</v>
      </c>
      <c r="EA37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8" s="64" t="e">
        <f t="shared" si="247"/>
        <v>#REF!</v>
      </c>
      <c r="EC378" s="64" t="e">
        <f t="shared" si="248"/>
        <v>#REF!</v>
      </c>
      <c r="ED378" s="64" t="e">
        <f t="shared" si="249"/>
        <v>#REF!</v>
      </c>
    </row>
    <row r="379" spans="1:134" ht="45" hidden="1">
      <c r="A379" s="70" t="s">
        <v>226</v>
      </c>
      <c r="B379" s="70">
        <v>367</v>
      </c>
      <c r="C379" s="71" t="s">
        <v>227</v>
      </c>
      <c r="D379" s="72" t="s">
        <v>228</v>
      </c>
      <c r="E379" s="73">
        <v>1</v>
      </c>
      <c r="F379" s="74" t="s">
        <v>229</v>
      </c>
      <c r="G379" s="73" t="s">
        <v>247</v>
      </c>
      <c r="H379" s="73" t="s">
        <v>231</v>
      </c>
      <c r="I379" s="73" t="s">
        <v>232</v>
      </c>
      <c r="J379" s="14" t="s">
        <v>249</v>
      </c>
      <c r="K379" s="75" t="s">
        <v>234</v>
      </c>
      <c r="L379" s="75" t="s">
        <v>235</v>
      </c>
      <c r="M379" s="75" t="s">
        <v>325</v>
      </c>
      <c r="N379" s="75" t="s">
        <v>511</v>
      </c>
      <c r="O379" s="70"/>
      <c r="P379" s="76" t="s">
        <v>1439</v>
      </c>
      <c r="Q379" s="76"/>
      <c r="R379" s="76" t="s">
        <v>1440</v>
      </c>
      <c r="S379" s="76" t="s">
        <v>812</v>
      </c>
      <c r="T379" s="77" t="s">
        <v>516</v>
      </c>
      <c r="U379" s="77" t="s">
        <v>517</v>
      </c>
      <c r="V379" s="76">
        <v>1288.2566999999999</v>
      </c>
      <c r="W379" s="76">
        <v>120.30840000000001</v>
      </c>
      <c r="X379" s="78">
        <v>0</v>
      </c>
      <c r="Y379" s="76">
        <v>0</v>
      </c>
      <c r="Z379" s="76">
        <v>0</v>
      </c>
      <c r="AA379" s="76">
        <v>0</v>
      </c>
      <c r="AB379" s="76">
        <v>6138</v>
      </c>
      <c r="AC379" s="76">
        <v>120.30840000000001</v>
      </c>
      <c r="AD379" s="76">
        <v>1288.2566999999999</v>
      </c>
      <c r="AE379" s="79">
        <v>0</v>
      </c>
      <c r="AF379" s="79">
        <v>0</v>
      </c>
      <c r="AG379" s="76">
        <v>1408.5651</v>
      </c>
      <c r="AH379" s="74">
        <v>43101</v>
      </c>
      <c r="AI379" s="74">
        <v>43465</v>
      </c>
      <c r="AJ379" s="93"/>
      <c r="AK379" s="63">
        <f t="shared" si="209"/>
        <v>342.06219999999996</v>
      </c>
      <c r="AL379" s="63">
        <f t="shared" si="210"/>
        <v>321.93539999999996</v>
      </c>
      <c r="AM379" s="63">
        <f t="shared" si="211"/>
        <v>0</v>
      </c>
      <c r="AN379" s="63">
        <f t="shared" si="212"/>
        <v>0</v>
      </c>
      <c r="AO379" s="63">
        <f t="shared" si="213"/>
        <v>30.190199999999997</v>
      </c>
      <c r="AP379" s="63">
        <f t="shared" si="214"/>
        <v>0</v>
      </c>
      <c r="AQ379" s="63">
        <f t="shared" si="215"/>
        <v>0</v>
      </c>
      <c r="AR379" s="63">
        <f t="shared" si="216"/>
        <v>0</v>
      </c>
      <c r="AS379" s="63">
        <f t="shared" si="217"/>
        <v>0</v>
      </c>
      <c r="AT379" s="64">
        <f t="shared" si="218"/>
        <v>117.37519999999999</v>
      </c>
      <c r="AU379" s="64">
        <f t="shared" si="219"/>
        <v>117.37519999999999</v>
      </c>
      <c r="AV379" s="76">
        <v>107.31179999999999</v>
      </c>
      <c r="AW379" s="76">
        <v>0</v>
      </c>
      <c r="AX379" s="76">
        <v>0</v>
      </c>
      <c r="AY379" s="76">
        <v>10.0634</v>
      </c>
      <c r="AZ379" s="64">
        <f t="shared" si="220"/>
        <v>0</v>
      </c>
      <c r="BA379" s="76">
        <v>0</v>
      </c>
      <c r="BB379" s="76">
        <v>0</v>
      </c>
      <c r="BC379" s="76">
        <v>0</v>
      </c>
      <c r="BD379" s="64">
        <f t="shared" si="221"/>
        <v>107.31179999999999</v>
      </c>
      <c r="BE379" s="64">
        <f t="shared" si="222"/>
        <v>107.31179999999999</v>
      </c>
      <c r="BF379" s="76">
        <v>107.31179999999999</v>
      </c>
      <c r="BG379" s="76">
        <v>0</v>
      </c>
      <c r="BH379" s="76">
        <v>0</v>
      </c>
      <c r="BI379" s="76">
        <v>10.0634</v>
      </c>
      <c r="BJ379" s="64">
        <f t="shared" si="223"/>
        <v>0</v>
      </c>
      <c r="BK379" s="76">
        <v>0</v>
      </c>
      <c r="BL379" s="76">
        <v>0</v>
      </c>
      <c r="BM379" s="76">
        <v>0</v>
      </c>
      <c r="BN379" s="76">
        <f t="shared" si="224"/>
        <v>117.37519999999999</v>
      </c>
      <c r="BO379" s="76">
        <f t="shared" si="225"/>
        <v>117.37519999999999</v>
      </c>
      <c r="BP379" s="76">
        <v>107.31179999999999</v>
      </c>
      <c r="BQ379" s="76">
        <v>0</v>
      </c>
      <c r="BR379" s="76">
        <v>0</v>
      </c>
      <c r="BS379" s="76">
        <v>10.0634</v>
      </c>
      <c r="BT379" s="64">
        <f t="shared" si="226"/>
        <v>0</v>
      </c>
      <c r="BU379" s="76">
        <v>0</v>
      </c>
      <c r="BV379" s="76">
        <v>0</v>
      </c>
      <c r="BW379" s="76">
        <v>0</v>
      </c>
      <c r="BX379" s="76">
        <f t="shared" si="227"/>
        <v>352.18859999999995</v>
      </c>
      <c r="BY379" s="76">
        <f t="shared" si="228"/>
        <v>322.45069999999998</v>
      </c>
      <c r="BZ379" s="76">
        <f t="shared" si="229"/>
        <v>0</v>
      </c>
      <c r="CA379" s="76">
        <f t="shared" si="230"/>
        <v>0</v>
      </c>
      <c r="CB379" s="76">
        <f t="shared" si="231"/>
        <v>29.737899999999996</v>
      </c>
      <c r="CC379" s="76">
        <f t="shared" si="232"/>
        <v>0</v>
      </c>
      <c r="CD379" s="76">
        <f t="shared" si="233"/>
        <v>0</v>
      </c>
      <c r="CE379" s="76">
        <f t="shared" si="234"/>
        <v>0</v>
      </c>
      <c r="CF379" s="76">
        <f t="shared" si="235"/>
        <v>0</v>
      </c>
      <c r="CG379" s="76">
        <f t="shared" si="236"/>
        <v>117.37519999999999</v>
      </c>
      <c r="CH379" s="76">
        <f t="shared" si="237"/>
        <v>117.37519999999999</v>
      </c>
      <c r="CI379" s="76">
        <v>107.31179999999999</v>
      </c>
      <c r="CJ379" s="76">
        <v>0</v>
      </c>
      <c r="CK379" s="76">
        <v>0</v>
      </c>
      <c r="CL379" s="76">
        <v>10.0634</v>
      </c>
      <c r="CM379" s="64">
        <f t="shared" si="238"/>
        <v>0</v>
      </c>
      <c r="CN379" s="76">
        <v>0</v>
      </c>
      <c r="CO379" s="76">
        <v>0</v>
      </c>
      <c r="CP379" s="76">
        <v>0</v>
      </c>
      <c r="CQ379" s="64">
        <f t="shared" si="239"/>
        <v>116.58459999999999</v>
      </c>
      <c r="CR379" s="64">
        <f t="shared" si="240"/>
        <v>116.58459999999999</v>
      </c>
      <c r="CS379" s="76">
        <v>107.31179999999999</v>
      </c>
      <c r="CT379" s="76">
        <v>0</v>
      </c>
      <c r="CU379" s="76">
        <v>0</v>
      </c>
      <c r="CV379" s="76">
        <v>9.2728000000000002</v>
      </c>
      <c r="CW379" s="64">
        <f t="shared" si="241"/>
        <v>0</v>
      </c>
      <c r="CX379" s="76">
        <v>0</v>
      </c>
      <c r="CY379" s="76">
        <v>0</v>
      </c>
      <c r="CZ379" s="76">
        <v>0</v>
      </c>
      <c r="DA379" s="64">
        <f t="shared" si="242"/>
        <v>118.22880000000001</v>
      </c>
      <c r="DB379" s="64">
        <f t="shared" si="243"/>
        <v>118.22880000000001</v>
      </c>
      <c r="DC379" s="76">
        <v>107.8271</v>
      </c>
      <c r="DD379" s="76">
        <v>0</v>
      </c>
      <c r="DE379" s="76">
        <v>0</v>
      </c>
      <c r="DF379" s="76">
        <v>10.4017</v>
      </c>
      <c r="DG379" s="82">
        <f t="shared" si="244"/>
        <v>0</v>
      </c>
      <c r="DH379" s="83">
        <v>0</v>
      </c>
      <c r="DI379" s="83">
        <v>0</v>
      </c>
      <c r="DJ379" s="83">
        <v>0</v>
      </c>
      <c r="DK379" s="67" t="e">
        <f>#REF!+#REF!+#REF!+#REF!</f>
        <v>#REF!</v>
      </c>
      <c r="DL379" s="67" t="e">
        <f>#REF!+#REF!+AK379+BX379</f>
        <v>#REF!</v>
      </c>
      <c r="DM379" s="67" t="e">
        <f>#REF!+#REF!+AL379+BY379</f>
        <v>#REF!</v>
      </c>
      <c r="DN379" s="67" t="e">
        <f>#REF!+#REF!+AM379+BZ379</f>
        <v>#REF!</v>
      </c>
      <c r="DO379" s="67" t="e">
        <f>#REF!+#REF!+AN379+CA379</f>
        <v>#REF!</v>
      </c>
      <c r="DP379" s="67" t="e">
        <f>#REF!+#REF!+AO379+CB379</f>
        <v>#REF!</v>
      </c>
      <c r="DQ379" s="67" t="e">
        <f>#REF!+#REF!+AP379+CC379</f>
        <v>#REF!</v>
      </c>
      <c r="DR379" s="67" t="e">
        <f>#REF!+#REF!+AQ379+CD379</f>
        <v>#REF!</v>
      </c>
      <c r="DS379" s="67" t="e">
        <f>#REF!+#REF!+AR379+CE379</f>
        <v>#REF!</v>
      </c>
      <c r="DT379" s="67" t="e">
        <f>#REF!+#REF!+AS379+CF379</f>
        <v>#REF!</v>
      </c>
      <c r="DU379" s="64" t="e">
        <f>DK379-#REF!</f>
        <v>#REF!</v>
      </c>
      <c r="DV37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79" s="64" t="e">
        <f t="shared" si="245"/>
        <v>#REF!</v>
      </c>
      <c r="DX379" s="64" t="e">
        <f>DN379-Таблица13[[#This Row],[ФОТ20]]</f>
        <v>#REF!</v>
      </c>
      <c r="DY379" s="64" t="e">
        <f>DO379-Таблица13[[#This Row],[ЕСН24]]</f>
        <v>#REF!</v>
      </c>
      <c r="DZ379" s="64" t="e">
        <f t="shared" si="246"/>
        <v>#REF!</v>
      </c>
      <c r="EA37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79" s="64" t="e">
        <f t="shared" si="247"/>
        <v>#REF!</v>
      </c>
      <c r="EC379" s="64" t="e">
        <f t="shared" si="248"/>
        <v>#REF!</v>
      </c>
      <c r="ED379" s="64" t="e">
        <f t="shared" si="249"/>
        <v>#REF!</v>
      </c>
    </row>
    <row r="380" spans="1:134" ht="45" hidden="1">
      <c r="A380" s="70" t="s">
        <v>226</v>
      </c>
      <c r="B380" s="70">
        <v>368</v>
      </c>
      <c r="C380" s="71" t="s">
        <v>227</v>
      </c>
      <c r="D380" s="72" t="s">
        <v>228</v>
      </c>
      <c r="E380" s="73">
        <v>1</v>
      </c>
      <c r="F380" s="74" t="s">
        <v>229</v>
      </c>
      <c r="G380" s="73" t="s">
        <v>247</v>
      </c>
      <c r="H380" s="73" t="s">
        <v>231</v>
      </c>
      <c r="I380" s="73" t="s">
        <v>232</v>
      </c>
      <c r="J380" s="14" t="s">
        <v>262</v>
      </c>
      <c r="K380" s="75" t="s">
        <v>263</v>
      </c>
      <c r="L380" s="75" t="s">
        <v>264</v>
      </c>
      <c r="M380" s="75" t="s">
        <v>325</v>
      </c>
      <c r="N380" s="75" t="s">
        <v>326</v>
      </c>
      <c r="O380" s="70"/>
      <c r="P380" s="76" t="s">
        <v>1441</v>
      </c>
      <c r="Q380" s="76"/>
      <c r="R380" s="76" t="s">
        <v>1442</v>
      </c>
      <c r="S380" s="76" t="s">
        <v>812</v>
      </c>
      <c r="T380" s="77" t="s">
        <v>516</v>
      </c>
      <c r="U380" s="77" t="s">
        <v>517</v>
      </c>
      <c r="V380" s="76">
        <v>1362.8369</v>
      </c>
      <c r="W380" s="76">
        <v>109.67760000000001</v>
      </c>
      <c r="X380" s="78">
        <v>0</v>
      </c>
      <c r="Y380" s="76">
        <v>0</v>
      </c>
      <c r="Z380" s="76">
        <v>0</v>
      </c>
      <c r="AA380" s="76">
        <v>0</v>
      </c>
      <c r="AB380" s="76">
        <v>6138</v>
      </c>
      <c r="AC380" s="76">
        <v>109.67760000000001</v>
      </c>
      <c r="AD380" s="76">
        <v>1362.8369</v>
      </c>
      <c r="AE380" s="79">
        <v>0</v>
      </c>
      <c r="AF380" s="79">
        <v>0</v>
      </c>
      <c r="AG380" s="76">
        <v>1472.5145</v>
      </c>
      <c r="AH380" s="74">
        <v>43101</v>
      </c>
      <c r="AI380" s="74">
        <v>43465</v>
      </c>
      <c r="AJ380" s="93"/>
      <c r="AK380" s="63">
        <f t="shared" si="209"/>
        <v>18.1128</v>
      </c>
      <c r="AL380" s="63">
        <f t="shared" si="210"/>
        <v>0</v>
      </c>
      <c r="AM380" s="63">
        <f t="shared" si="211"/>
        <v>0</v>
      </c>
      <c r="AN380" s="63">
        <f t="shared" si="212"/>
        <v>0</v>
      </c>
      <c r="AO380" s="63">
        <f t="shared" si="213"/>
        <v>27.1692</v>
      </c>
      <c r="AP380" s="63">
        <f t="shared" si="214"/>
        <v>0</v>
      </c>
      <c r="AQ380" s="63">
        <f t="shared" si="215"/>
        <v>0</v>
      </c>
      <c r="AR380" s="63">
        <f t="shared" si="216"/>
        <v>0</v>
      </c>
      <c r="AS380" s="63">
        <f t="shared" si="217"/>
        <v>0</v>
      </c>
      <c r="AT380" s="64">
        <f t="shared" si="218"/>
        <v>9.0564</v>
      </c>
      <c r="AU380" s="64">
        <f t="shared" si="219"/>
        <v>9.0564</v>
      </c>
      <c r="AV380" s="76">
        <v>0</v>
      </c>
      <c r="AW380" s="76">
        <v>0</v>
      </c>
      <c r="AX380" s="76">
        <v>0</v>
      </c>
      <c r="AY380" s="76">
        <v>9.0564</v>
      </c>
      <c r="AZ380" s="64">
        <f t="shared" si="220"/>
        <v>0</v>
      </c>
      <c r="BA380" s="76">
        <v>0</v>
      </c>
      <c r="BB380" s="76">
        <v>0</v>
      </c>
      <c r="BC380" s="76">
        <v>0</v>
      </c>
      <c r="BD380" s="64">
        <f t="shared" si="221"/>
        <v>0</v>
      </c>
      <c r="BE380" s="64">
        <f t="shared" si="222"/>
        <v>0</v>
      </c>
      <c r="BF380" s="76">
        <v>0</v>
      </c>
      <c r="BG380" s="76">
        <v>0</v>
      </c>
      <c r="BH380" s="76">
        <v>0</v>
      </c>
      <c r="BI380" s="76">
        <v>9.0564</v>
      </c>
      <c r="BJ380" s="64">
        <f t="shared" si="223"/>
        <v>0</v>
      </c>
      <c r="BK380" s="76">
        <v>0</v>
      </c>
      <c r="BL380" s="76">
        <v>0</v>
      </c>
      <c r="BM380" s="76">
        <v>0</v>
      </c>
      <c r="BN380" s="76">
        <f t="shared" si="224"/>
        <v>9.0564</v>
      </c>
      <c r="BO380" s="76">
        <f t="shared" si="225"/>
        <v>9.0564</v>
      </c>
      <c r="BP380" s="76">
        <v>0</v>
      </c>
      <c r="BQ380" s="76">
        <v>0</v>
      </c>
      <c r="BR380" s="76">
        <v>0</v>
      </c>
      <c r="BS380" s="76">
        <v>9.0564</v>
      </c>
      <c r="BT380" s="64">
        <f t="shared" si="226"/>
        <v>0</v>
      </c>
      <c r="BU380" s="76">
        <v>0</v>
      </c>
      <c r="BV380" s="76">
        <v>0</v>
      </c>
      <c r="BW380" s="76">
        <v>0</v>
      </c>
      <c r="BX380" s="76">
        <f t="shared" si="227"/>
        <v>28.170099999999998</v>
      </c>
      <c r="BY380" s="76">
        <f t="shared" si="228"/>
        <v>0</v>
      </c>
      <c r="BZ380" s="76">
        <f t="shared" si="229"/>
        <v>0</v>
      </c>
      <c r="CA380" s="76">
        <f t="shared" si="230"/>
        <v>0</v>
      </c>
      <c r="CB380" s="76">
        <f t="shared" si="231"/>
        <v>28.170099999999998</v>
      </c>
      <c r="CC380" s="76">
        <f t="shared" si="232"/>
        <v>0</v>
      </c>
      <c r="CD380" s="76">
        <f t="shared" si="233"/>
        <v>0</v>
      </c>
      <c r="CE380" s="76">
        <f t="shared" si="234"/>
        <v>0</v>
      </c>
      <c r="CF380" s="76">
        <f t="shared" si="235"/>
        <v>0</v>
      </c>
      <c r="CG380" s="76">
        <f t="shared" si="236"/>
        <v>9.0564</v>
      </c>
      <c r="CH380" s="76">
        <f t="shared" si="237"/>
        <v>9.0564</v>
      </c>
      <c r="CI380" s="76">
        <v>0</v>
      </c>
      <c r="CJ380" s="76">
        <v>0</v>
      </c>
      <c r="CK380" s="76">
        <v>0</v>
      </c>
      <c r="CL380" s="76">
        <v>9.0564</v>
      </c>
      <c r="CM380" s="64">
        <f t="shared" si="238"/>
        <v>0</v>
      </c>
      <c r="CN380" s="76">
        <v>0</v>
      </c>
      <c r="CO380" s="76">
        <v>0</v>
      </c>
      <c r="CP380" s="76">
        <v>0</v>
      </c>
      <c r="CQ380" s="64">
        <f t="shared" si="239"/>
        <v>9.0564</v>
      </c>
      <c r="CR380" s="64">
        <f t="shared" si="240"/>
        <v>9.0564</v>
      </c>
      <c r="CS380" s="76">
        <v>0</v>
      </c>
      <c r="CT380" s="76">
        <v>0</v>
      </c>
      <c r="CU380" s="76">
        <v>0</v>
      </c>
      <c r="CV380" s="76">
        <v>9.0564</v>
      </c>
      <c r="CW380" s="64">
        <f t="shared" si="241"/>
        <v>0</v>
      </c>
      <c r="CX380" s="76">
        <v>0</v>
      </c>
      <c r="CY380" s="76">
        <v>0</v>
      </c>
      <c r="CZ380" s="76">
        <v>0</v>
      </c>
      <c r="DA380" s="64">
        <f t="shared" si="242"/>
        <v>10.0573</v>
      </c>
      <c r="DB380" s="64">
        <f t="shared" si="243"/>
        <v>10.0573</v>
      </c>
      <c r="DC380" s="76">
        <v>0</v>
      </c>
      <c r="DD380" s="76">
        <v>0</v>
      </c>
      <c r="DE380" s="76">
        <v>0</v>
      </c>
      <c r="DF380" s="76">
        <v>10.0573</v>
      </c>
      <c r="DG380" s="82">
        <f t="shared" si="244"/>
        <v>0</v>
      </c>
      <c r="DH380" s="83">
        <v>0</v>
      </c>
      <c r="DI380" s="83">
        <v>0</v>
      </c>
      <c r="DJ380" s="83">
        <v>0</v>
      </c>
      <c r="DK380" s="67" t="e">
        <f>#REF!+#REF!+#REF!+#REF!</f>
        <v>#REF!</v>
      </c>
      <c r="DL380" s="67" t="e">
        <f>#REF!+#REF!+AK380+BX380</f>
        <v>#REF!</v>
      </c>
      <c r="DM380" s="67" t="e">
        <f>#REF!+#REF!+AL380+BY380</f>
        <v>#REF!</v>
      </c>
      <c r="DN380" s="67" t="e">
        <f>#REF!+#REF!+AM380+BZ380</f>
        <v>#REF!</v>
      </c>
      <c r="DO380" s="67" t="e">
        <f>#REF!+#REF!+AN380+CA380</f>
        <v>#REF!</v>
      </c>
      <c r="DP380" s="67" t="e">
        <f>#REF!+#REF!+AO380+CB380</f>
        <v>#REF!</v>
      </c>
      <c r="DQ380" s="67" t="e">
        <f>#REF!+#REF!+AP380+CC380</f>
        <v>#REF!</v>
      </c>
      <c r="DR380" s="67" t="e">
        <f>#REF!+#REF!+AQ380+CD380</f>
        <v>#REF!</v>
      </c>
      <c r="DS380" s="67" t="e">
        <f>#REF!+#REF!+AR380+CE380</f>
        <v>#REF!</v>
      </c>
      <c r="DT380" s="67" t="e">
        <f>#REF!+#REF!+AS380+CF380</f>
        <v>#REF!</v>
      </c>
      <c r="DU380" s="64" t="e">
        <f>DK380-#REF!</f>
        <v>#REF!</v>
      </c>
      <c r="DV38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0" s="64" t="e">
        <f t="shared" si="245"/>
        <v>#REF!</v>
      </c>
      <c r="DX380" s="64" t="e">
        <f>DN380-Таблица13[[#This Row],[ФОТ20]]</f>
        <v>#REF!</v>
      </c>
      <c r="DY380" s="64" t="e">
        <f>DO380-Таблица13[[#This Row],[ЕСН24]]</f>
        <v>#REF!</v>
      </c>
      <c r="DZ380" s="64" t="e">
        <f t="shared" si="246"/>
        <v>#REF!</v>
      </c>
      <c r="EA38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0" s="64" t="e">
        <f t="shared" si="247"/>
        <v>#REF!</v>
      </c>
      <c r="EC380" s="64" t="e">
        <f t="shared" si="248"/>
        <v>#REF!</v>
      </c>
      <c r="ED380" s="64" t="e">
        <f t="shared" si="249"/>
        <v>#REF!</v>
      </c>
    </row>
    <row r="381" spans="1:134" ht="45" hidden="1">
      <c r="A381" s="70" t="s">
        <v>226</v>
      </c>
      <c r="B381" s="70">
        <v>369</v>
      </c>
      <c r="C381" s="71" t="s">
        <v>227</v>
      </c>
      <c r="D381" s="72" t="s">
        <v>228</v>
      </c>
      <c r="E381" s="73">
        <v>1</v>
      </c>
      <c r="F381" s="74" t="s">
        <v>229</v>
      </c>
      <c r="G381" s="73" t="s">
        <v>247</v>
      </c>
      <c r="H381" s="73" t="s">
        <v>231</v>
      </c>
      <c r="I381" s="73" t="s">
        <v>232</v>
      </c>
      <c r="J381" s="14" t="s">
        <v>257</v>
      </c>
      <c r="K381" s="75" t="s">
        <v>258</v>
      </c>
      <c r="L381" s="75" t="s">
        <v>259</v>
      </c>
      <c r="M381" s="75" t="s">
        <v>325</v>
      </c>
      <c r="N381" s="75" t="s">
        <v>751</v>
      </c>
      <c r="O381" s="70"/>
      <c r="P381" s="76" t="s">
        <v>1443</v>
      </c>
      <c r="Q381" s="76"/>
      <c r="R381" s="76" t="s">
        <v>1444</v>
      </c>
      <c r="S381" s="76" t="s">
        <v>812</v>
      </c>
      <c r="T381" s="77" t="s">
        <v>516</v>
      </c>
      <c r="U381" s="77" t="s">
        <v>517</v>
      </c>
      <c r="V381" s="76">
        <v>1362.8115</v>
      </c>
      <c r="W381" s="76">
        <v>104.28030000000001</v>
      </c>
      <c r="X381" s="78">
        <v>0</v>
      </c>
      <c r="Y381" s="76">
        <v>0</v>
      </c>
      <c r="Z381" s="76">
        <v>0</v>
      </c>
      <c r="AA381" s="76">
        <v>0</v>
      </c>
      <c r="AB381" s="76">
        <v>6138</v>
      </c>
      <c r="AC381" s="76">
        <v>104.28030000000001</v>
      </c>
      <c r="AD381" s="76">
        <v>1362.8115</v>
      </c>
      <c r="AE381" s="79">
        <v>0</v>
      </c>
      <c r="AF381" s="79">
        <v>0</v>
      </c>
      <c r="AG381" s="76">
        <v>1467.0917999999999</v>
      </c>
      <c r="AH381" s="74">
        <v>43101</v>
      </c>
      <c r="AI381" s="74">
        <v>43465</v>
      </c>
      <c r="AJ381" s="93"/>
      <c r="AK381" s="63">
        <f t="shared" si="209"/>
        <v>17.259599999999999</v>
      </c>
      <c r="AL381" s="63">
        <f t="shared" si="210"/>
        <v>0</v>
      </c>
      <c r="AM381" s="63">
        <f t="shared" si="211"/>
        <v>0</v>
      </c>
      <c r="AN381" s="63">
        <f t="shared" si="212"/>
        <v>0</v>
      </c>
      <c r="AO381" s="63">
        <f t="shared" si="213"/>
        <v>25.889399999999998</v>
      </c>
      <c r="AP381" s="63">
        <f t="shared" si="214"/>
        <v>0</v>
      </c>
      <c r="AQ381" s="63">
        <f t="shared" si="215"/>
        <v>0</v>
      </c>
      <c r="AR381" s="63">
        <f t="shared" si="216"/>
        <v>0</v>
      </c>
      <c r="AS381" s="63">
        <f t="shared" si="217"/>
        <v>0</v>
      </c>
      <c r="AT381" s="64">
        <f t="shared" si="218"/>
        <v>8.6297999999999995</v>
      </c>
      <c r="AU381" s="64">
        <f t="shared" si="219"/>
        <v>8.6297999999999995</v>
      </c>
      <c r="AV381" s="76">
        <v>0</v>
      </c>
      <c r="AW381" s="76">
        <v>0</v>
      </c>
      <c r="AX381" s="76">
        <v>0</v>
      </c>
      <c r="AY381" s="76">
        <v>8.6297999999999995</v>
      </c>
      <c r="AZ381" s="64">
        <f t="shared" si="220"/>
        <v>0</v>
      </c>
      <c r="BA381" s="76">
        <v>0</v>
      </c>
      <c r="BB381" s="76">
        <v>0</v>
      </c>
      <c r="BC381" s="76">
        <v>0</v>
      </c>
      <c r="BD381" s="64">
        <f t="shared" si="221"/>
        <v>0</v>
      </c>
      <c r="BE381" s="64">
        <f t="shared" si="222"/>
        <v>0</v>
      </c>
      <c r="BF381" s="76">
        <v>0</v>
      </c>
      <c r="BG381" s="76">
        <v>0</v>
      </c>
      <c r="BH381" s="76">
        <v>0</v>
      </c>
      <c r="BI381" s="76">
        <v>8.6297999999999995</v>
      </c>
      <c r="BJ381" s="64">
        <f t="shared" si="223"/>
        <v>0</v>
      </c>
      <c r="BK381" s="76">
        <v>0</v>
      </c>
      <c r="BL381" s="76">
        <v>0</v>
      </c>
      <c r="BM381" s="76">
        <v>0</v>
      </c>
      <c r="BN381" s="76">
        <f t="shared" si="224"/>
        <v>8.6297999999999995</v>
      </c>
      <c r="BO381" s="76">
        <f t="shared" si="225"/>
        <v>8.6297999999999995</v>
      </c>
      <c r="BP381" s="76">
        <v>0</v>
      </c>
      <c r="BQ381" s="76">
        <v>0</v>
      </c>
      <c r="BR381" s="76">
        <v>0</v>
      </c>
      <c r="BS381" s="76">
        <v>8.6297999999999995</v>
      </c>
      <c r="BT381" s="64">
        <f t="shared" si="226"/>
        <v>0</v>
      </c>
      <c r="BU381" s="76">
        <v>0</v>
      </c>
      <c r="BV381" s="76">
        <v>0</v>
      </c>
      <c r="BW381" s="76">
        <v>0</v>
      </c>
      <c r="BX381" s="76">
        <f t="shared" si="227"/>
        <v>26.611999999999998</v>
      </c>
      <c r="BY381" s="76">
        <f t="shared" si="228"/>
        <v>0</v>
      </c>
      <c r="BZ381" s="76">
        <f t="shared" si="229"/>
        <v>0</v>
      </c>
      <c r="CA381" s="76">
        <f t="shared" si="230"/>
        <v>0</v>
      </c>
      <c r="CB381" s="76">
        <f t="shared" si="231"/>
        <v>26.611999999999998</v>
      </c>
      <c r="CC381" s="76">
        <f t="shared" si="232"/>
        <v>0</v>
      </c>
      <c r="CD381" s="76">
        <f t="shared" si="233"/>
        <v>0</v>
      </c>
      <c r="CE381" s="76">
        <f t="shared" si="234"/>
        <v>0</v>
      </c>
      <c r="CF381" s="76">
        <f t="shared" si="235"/>
        <v>0</v>
      </c>
      <c r="CG381" s="76">
        <f t="shared" si="236"/>
        <v>8.6297999999999995</v>
      </c>
      <c r="CH381" s="76">
        <f t="shared" si="237"/>
        <v>8.6297999999999995</v>
      </c>
      <c r="CI381" s="76">
        <v>0</v>
      </c>
      <c r="CJ381" s="76">
        <v>0</v>
      </c>
      <c r="CK381" s="76">
        <v>0</v>
      </c>
      <c r="CL381" s="76">
        <v>8.6297999999999995</v>
      </c>
      <c r="CM381" s="64">
        <f t="shared" si="238"/>
        <v>0</v>
      </c>
      <c r="CN381" s="76">
        <v>0</v>
      </c>
      <c r="CO381" s="76">
        <v>0</v>
      </c>
      <c r="CP381" s="76">
        <v>0</v>
      </c>
      <c r="CQ381" s="64">
        <f t="shared" si="239"/>
        <v>8.6037999999999997</v>
      </c>
      <c r="CR381" s="64">
        <f t="shared" si="240"/>
        <v>8.6037999999999997</v>
      </c>
      <c r="CS381" s="76">
        <v>0</v>
      </c>
      <c r="CT381" s="76">
        <v>0</v>
      </c>
      <c r="CU381" s="76">
        <v>0</v>
      </c>
      <c r="CV381" s="76">
        <v>8.6037999999999997</v>
      </c>
      <c r="CW381" s="64">
        <f t="shared" si="241"/>
        <v>0</v>
      </c>
      <c r="CX381" s="76">
        <v>0</v>
      </c>
      <c r="CY381" s="76">
        <v>0</v>
      </c>
      <c r="CZ381" s="76">
        <v>0</v>
      </c>
      <c r="DA381" s="64">
        <f t="shared" si="242"/>
        <v>9.3783999999999992</v>
      </c>
      <c r="DB381" s="64">
        <f t="shared" si="243"/>
        <v>9.3783999999999992</v>
      </c>
      <c r="DC381" s="76">
        <v>0</v>
      </c>
      <c r="DD381" s="76">
        <v>0</v>
      </c>
      <c r="DE381" s="76">
        <v>0</v>
      </c>
      <c r="DF381" s="76">
        <v>9.3783999999999992</v>
      </c>
      <c r="DG381" s="82">
        <f t="shared" si="244"/>
        <v>0</v>
      </c>
      <c r="DH381" s="83">
        <v>0</v>
      </c>
      <c r="DI381" s="83">
        <v>0</v>
      </c>
      <c r="DJ381" s="83">
        <v>0</v>
      </c>
      <c r="DK381" s="67" t="e">
        <f>#REF!+#REF!+#REF!+#REF!</f>
        <v>#REF!</v>
      </c>
      <c r="DL381" s="67" t="e">
        <f>#REF!+#REF!+AK381+BX381</f>
        <v>#REF!</v>
      </c>
      <c r="DM381" s="67" t="e">
        <f>#REF!+#REF!+AL381+BY381</f>
        <v>#REF!</v>
      </c>
      <c r="DN381" s="67" t="e">
        <f>#REF!+#REF!+AM381+BZ381</f>
        <v>#REF!</v>
      </c>
      <c r="DO381" s="67" t="e">
        <f>#REF!+#REF!+AN381+CA381</f>
        <v>#REF!</v>
      </c>
      <c r="DP381" s="67" t="e">
        <f>#REF!+#REF!+AO381+CB381</f>
        <v>#REF!</v>
      </c>
      <c r="DQ381" s="67" t="e">
        <f>#REF!+#REF!+AP381+CC381</f>
        <v>#REF!</v>
      </c>
      <c r="DR381" s="67" t="e">
        <f>#REF!+#REF!+AQ381+CD381</f>
        <v>#REF!</v>
      </c>
      <c r="DS381" s="67" t="e">
        <f>#REF!+#REF!+AR381+CE381</f>
        <v>#REF!</v>
      </c>
      <c r="DT381" s="67" t="e">
        <f>#REF!+#REF!+AS381+CF381</f>
        <v>#REF!</v>
      </c>
      <c r="DU381" s="64" t="e">
        <f>DK381-#REF!</f>
        <v>#REF!</v>
      </c>
      <c r="DV38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1" s="64" t="e">
        <f t="shared" si="245"/>
        <v>#REF!</v>
      </c>
      <c r="DX381" s="64" t="e">
        <f>DN381-Таблица13[[#This Row],[ФОТ20]]</f>
        <v>#REF!</v>
      </c>
      <c r="DY381" s="64" t="e">
        <f>DO381-Таблица13[[#This Row],[ЕСН24]]</f>
        <v>#REF!</v>
      </c>
      <c r="DZ381" s="64" t="e">
        <f t="shared" si="246"/>
        <v>#REF!</v>
      </c>
      <c r="EA38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1" s="64" t="e">
        <f t="shared" si="247"/>
        <v>#REF!</v>
      </c>
      <c r="EC381" s="64" t="e">
        <f t="shared" si="248"/>
        <v>#REF!</v>
      </c>
      <c r="ED381" s="64" t="e">
        <f t="shared" si="249"/>
        <v>#REF!</v>
      </c>
    </row>
    <row r="382" spans="1:134" ht="45" hidden="1">
      <c r="A382" s="70" t="s">
        <v>226</v>
      </c>
      <c r="B382" s="70">
        <v>370</v>
      </c>
      <c r="C382" s="71" t="s">
        <v>227</v>
      </c>
      <c r="D382" s="72" t="s">
        <v>228</v>
      </c>
      <c r="E382" s="73">
        <v>1</v>
      </c>
      <c r="F382" s="74" t="s">
        <v>229</v>
      </c>
      <c r="G382" s="73" t="s">
        <v>247</v>
      </c>
      <c r="H382" s="73" t="s">
        <v>231</v>
      </c>
      <c r="I382" s="73" t="s">
        <v>232</v>
      </c>
      <c r="J382" s="14" t="s">
        <v>1445</v>
      </c>
      <c r="K382" s="75" t="s">
        <v>268</v>
      </c>
      <c r="L382" s="75" t="s">
        <v>290</v>
      </c>
      <c r="M382" s="75" t="s">
        <v>333</v>
      </c>
      <c r="N382" s="75" t="s">
        <v>1446</v>
      </c>
      <c r="O382" s="70"/>
      <c r="P382" s="76" t="s">
        <v>1447</v>
      </c>
      <c r="Q382" s="76" t="s">
        <v>352</v>
      </c>
      <c r="R382" s="76" t="s">
        <v>1448</v>
      </c>
      <c r="S382" s="76" t="s">
        <v>812</v>
      </c>
      <c r="T382" s="77" t="s">
        <v>516</v>
      </c>
      <c r="U382" s="77" t="s">
        <v>517</v>
      </c>
      <c r="V382" s="76">
        <v>362.01060000000001</v>
      </c>
      <c r="W382" s="76">
        <v>0.52680000000000005</v>
      </c>
      <c r="X382" s="78">
        <v>0</v>
      </c>
      <c r="Y382" s="76">
        <v>0</v>
      </c>
      <c r="Z382" s="76">
        <v>0</v>
      </c>
      <c r="AA382" s="76">
        <v>0</v>
      </c>
      <c r="AB382" s="76">
        <v>1226.4000000000001</v>
      </c>
      <c r="AC382" s="76">
        <v>0.52680000000000005</v>
      </c>
      <c r="AD382" s="76">
        <v>362.01060000000001</v>
      </c>
      <c r="AE382" s="79">
        <v>0</v>
      </c>
      <c r="AF382" s="79">
        <v>0</v>
      </c>
      <c r="AG382" s="76">
        <v>362.53739999999999</v>
      </c>
      <c r="AH382" s="74">
        <v>43101</v>
      </c>
      <c r="AI382" s="74">
        <v>43465</v>
      </c>
      <c r="AJ382" s="93"/>
      <c r="AK382" s="63">
        <f t="shared" si="209"/>
        <v>90.590600000000009</v>
      </c>
      <c r="AL382" s="63">
        <f t="shared" si="210"/>
        <v>90.502800000000008</v>
      </c>
      <c r="AM382" s="63">
        <f t="shared" si="211"/>
        <v>0</v>
      </c>
      <c r="AN382" s="63">
        <f t="shared" si="212"/>
        <v>0</v>
      </c>
      <c r="AO382" s="63">
        <f t="shared" si="213"/>
        <v>0.13170000000000001</v>
      </c>
      <c r="AP382" s="63">
        <f t="shared" si="214"/>
        <v>0</v>
      </c>
      <c r="AQ382" s="63">
        <f t="shared" si="215"/>
        <v>0</v>
      </c>
      <c r="AR382" s="63">
        <f t="shared" si="216"/>
        <v>0</v>
      </c>
      <c r="AS382" s="63">
        <f t="shared" si="217"/>
        <v>0</v>
      </c>
      <c r="AT382" s="64">
        <f t="shared" si="218"/>
        <v>30.211500000000004</v>
      </c>
      <c r="AU382" s="64">
        <f t="shared" si="219"/>
        <v>30.211500000000004</v>
      </c>
      <c r="AV382" s="76">
        <v>30.167600000000004</v>
      </c>
      <c r="AW382" s="76">
        <v>0</v>
      </c>
      <c r="AX382" s="76">
        <v>0</v>
      </c>
      <c r="AY382" s="76">
        <v>4.3900000000000002E-2</v>
      </c>
      <c r="AZ382" s="64">
        <f t="shared" si="220"/>
        <v>0</v>
      </c>
      <c r="BA382" s="76">
        <v>0</v>
      </c>
      <c r="BB382" s="76">
        <v>0</v>
      </c>
      <c r="BC382" s="76">
        <v>0</v>
      </c>
      <c r="BD382" s="64">
        <f t="shared" si="221"/>
        <v>30.167600000000004</v>
      </c>
      <c r="BE382" s="64">
        <f t="shared" si="222"/>
        <v>30.167600000000004</v>
      </c>
      <c r="BF382" s="76">
        <v>30.167600000000004</v>
      </c>
      <c r="BG382" s="76">
        <v>0</v>
      </c>
      <c r="BH382" s="76">
        <v>0</v>
      </c>
      <c r="BI382" s="76">
        <v>4.3900000000000002E-2</v>
      </c>
      <c r="BJ382" s="64">
        <f t="shared" si="223"/>
        <v>0</v>
      </c>
      <c r="BK382" s="76">
        <v>0</v>
      </c>
      <c r="BL382" s="76">
        <v>0</v>
      </c>
      <c r="BM382" s="76">
        <v>0</v>
      </c>
      <c r="BN382" s="76">
        <f t="shared" si="224"/>
        <v>30.211500000000004</v>
      </c>
      <c r="BO382" s="76">
        <f t="shared" si="225"/>
        <v>30.211500000000004</v>
      </c>
      <c r="BP382" s="76">
        <v>30.167600000000004</v>
      </c>
      <c r="BQ382" s="76">
        <v>0</v>
      </c>
      <c r="BR382" s="76">
        <v>0</v>
      </c>
      <c r="BS382" s="76">
        <v>4.3900000000000002E-2</v>
      </c>
      <c r="BT382" s="64">
        <f t="shared" si="226"/>
        <v>0</v>
      </c>
      <c r="BU382" s="76">
        <v>0</v>
      </c>
      <c r="BV382" s="76">
        <v>0</v>
      </c>
      <c r="BW382" s="76">
        <v>0</v>
      </c>
      <c r="BX382" s="76">
        <f t="shared" si="227"/>
        <v>90.634500000000017</v>
      </c>
      <c r="BY382" s="76">
        <f t="shared" si="228"/>
        <v>90.502800000000008</v>
      </c>
      <c r="BZ382" s="76">
        <f t="shared" si="229"/>
        <v>0</v>
      </c>
      <c r="CA382" s="76">
        <f t="shared" si="230"/>
        <v>0</v>
      </c>
      <c r="CB382" s="76">
        <f t="shared" si="231"/>
        <v>0.13170000000000001</v>
      </c>
      <c r="CC382" s="76">
        <f t="shared" si="232"/>
        <v>0</v>
      </c>
      <c r="CD382" s="76">
        <f t="shared" si="233"/>
        <v>0</v>
      </c>
      <c r="CE382" s="76">
        <f t="shared" si="234"/>
        <v>0</v>
      </c>
      <c r="CF382" s="76">
        <f t="shared" si="235"/>
        <v>0</v>
      </c>
      <c r="CG382" s="76">
        <f t="shared" si="236"/>
        <v>30.211500000000004</v>
      </c>
      <c r="CH382" s="76">
        <f t="shared" si="237"/>
        <v>30.211500000000004</v>
      </c>
      <c r="CI382" s="76">
        <v>30.167600000000004</v>
      </c>
      <c r="CJ382" s="76">
        <v>0</v>
      </c>
      <c r="CK382" s="76">
        <v>0</v>
      </c>
      <c r="CL382" s="76">
        <v>4.3900000000000002E-2</v>
      </c>
      <c r="CM382" s="64">
        <f t="shared" si="238"/>
        <v>0</v>
      </c>
      <c r="CN382" s="76">
        <v>0</v>
      </c>
      <c r="CO382" s="76">
        <v>0</v>
      </c>
      <c r="CP382" s="76">
        <v>0</v>
      </c>
      <c r="CQ382" s="64">
        <f t="shared" si="239"/>
        <v>30.211500000000004</v>
      </c>
      <c r="CR382" s="64">
        <f t="shared" si="240"/>
        <v>30.211500000000004</v>
      </c>
      <c r="CS382" s="76">
        <v>30.167600000000004</v>
      </c>
      <c r="CT382" s="76">
        <v>0</v>
      </c>
      <c r="CU382" s="76">
        <v>0</v>
      </c>
      <c r="CV382" s="76">
        <v>4.3900000000000002E-2</v>
      </c>
      <c r="CW382" s="64">
        <f t="shared" si="241"/>
        <v>0</v>
      </c>
      <c r="CX382" s="76">
        <v>0</v>
      </c>
      <c r="CY382" s="76">
        <v>0</v>
      </c>
      <c r="CZ382" s="76">
        <v>0</v>
      </c>
      <c r="DA382" s="64">
        <f t="shared" si="242"/>
        <v>30.211500000000004</v>
      </c>
      <c r="DB382" s="64">
        <f t="shared" si="243"/>
        <v>30.211500000000004</v>
      </c>
      <c r="DC382" s="76">
        <v>30.167600000000004</v>
      </c>
      <c r="DD382" s="76">
        <v>0</v>
      </c>
      <c r="DE382" s="76">
        <v>0</v>
      </c>
      <c r="DF382" s="76">
        <v>4.3900000000000002E-2</v>
      </c>
      <c r="DG382" s="82">
        <f t="shared" si="244"/>
        <v>0</v>
      </c>
      <c r="DH382" s="83">
        <v>0</v>
      </c>
      <c r="DI382" s="83">
        <v>0</v>
      </c>
      <c r="DJ382" s="83">
        <v>0</v>
      </c>
      <c r="DK382" s="67" t="e">
        <f>#REF!+#REF!+#REF!+#REF!</f>
        <v>#REF!</v>
      </c>
      <c r="DL382" s="67" t="e">
        <f>#REF!+#REF!+AK382+BX382</f>
        <v>#REF!</v>
      </c>
      <c r="DM382" s="67" t="e">
        <f>#REF!+#REF!+AL382+BY382</f>
        <v>#REF!</v>
      </c>
      <c r="DN382" s="67" t="e">
        <f>#REF!+#REF!+AM382+BZ382</f>
        <v>#REF!</v>
      </c>
      <c r="DO382" s="67" t="e">
        <f>#REF!+#REF!+AN382+CA382</f>
        <v>#REF!</v>
      </c>
      <c r="DP382" s="67" t="e">
        <f>#REF!+#REF!+AO382+CB382</f>
        <v>#REF!</v>
      </c>
      <c r="DQ382" s="67" t="e">
        <f>#REF!+#REF!+AP382+CC382</f>
        <v>#REF!</v>
      </c>
      <c r="DR382" s="67" t="e">
        <f>#REF!+#REF!+AQ382+CD382</f>
        <v>#REF!</v>
      </c>
      <c r="DS382" s="67" t="e">
        <f>#REF!+#REF!+AR382+CE382</f>
        <v>#REF!</v>
      </c>
      <c r="DT382" s="67" t="e">
        <f>#REF!+#REF!+AS382+CF382</f>
        <v>#REF!</v>
      </c>
      <c r="DU382" s="64" t="e">
        <f>DK382-#REF!</f>
        <v>#REF!</v>
      </c>
      <c r="DV38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2" s="64" t="e">
        <f t="shared" si="245"/>
        <v>#REF!</v>
      </c>
      <c r="DX382" s="64" t="e">
        <f>DN382-Таблица13[[#This Row],[ФОТ20]]</f>
        <v>#REF!</v>
      </c>
      <c r="DY382" s="64" t="e">
        <f>DO382-Таблица13[[#This Row],[ЕСН24]]</f>
        <v>#REF!</v>
      </c>
      <c r="DZ382" s="64" t="e">
        <f t="shared" si="246"/>
        <v>#REF!</v>
      </c>
      <c r="EA38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2" s="64" t="e">
        <f t="shared" si="247"/>
        <v>#REF!</v>
      </c>
      <c r="EC382" s="64" t="e">
        <f t="shared" si="248"/>
        <v>#REF!</v>
      </c>
      <c r="ED382" s="64" t="e">
        <f t="shared" si="249"/>
        <v>#REF!</v>
      </c>
    </row>
    <row r="383" spans="1:134" ht="45" hidden="1">
      <c r="A383" s="70" t="s">
        <v>226</v>
      </c>
      <c r="B383" s="70">
        <v>371</v>
      </c>
      <c r="C383" s="71" t="s">
        <v>227</v>
      </c>
      <c r="D383" s="72" t="s">
        <v>228</v>
      </c>
      <c r="E383" s="73">
        <v>1</v>
      </c>
      <c r="F383" s="74" t="s">
        <v>229</v>
      </c>
      <c r="G383" s="73" t="s">
        <v>230</v>
      </c>
      <c r="H383" s="73" t="s">
        <v>231</v>
      </c>
      <c r="I383" s="73" t="s">
        <v>232</v>
      </c>
      <c r="J383" s="14" t="s">
        <v>257</v>
      </c>
      <c r="K383" s="75" t="s">
        <v>258</v>
      </c>
      <c r="L383" s="75" t="s">
        <v>259</v>
      </c>
      <c r="M383" s="75" t="s">
        <v>325</v>
      </c>
      <c r="N383" s="75" t="s">
        <v>751</v>
      </c>
      <c r="O383" s="70"/>
      <c r="P383" s="76" t="s">
        <v>1449</v>
      </c>
      <c r="Q383" s="76" t="s">
        <v>1450</v>
      </c>
      <c r="R383" s="76" t="s">
        <v>1451</v>
      </c>
      <c r="S383" s="76" t="s">
        <v>812</v>
      </c>
      <c r="T383" s="77" t="s">
        <v>516</v>
      </c>
      <c r="U383" s="77" t="s">
        <v>517</v>
      </c>
      <c r="V383" s="76">
        <v>221.19940000000003</v>
      </c>
      <c r="W383" s="76">
        <v>4.7298</v>
      </c>
      <c r="X383" s="78">
        <v>0</v>
      </c>
      <c r="Y383" s="76">
        <v>0</v>
      </c>
      <c r="Z383" s="76">
        <v>0</v>
      </c>
      <c r="AA383" s="76">
        <v>0</v>
      </c>
      <c r="AB383" s="76">
        <v>739.2</v>
      </c>
      <c r="AC383" s="76">
        <v>4.7298</v>
      </c>
      <c r="AD383" s="76">
        <v>221.19940000000003</v>
      </c>
      <c r="AE383" s="79">
        <v>0</v>
      </c>
      <c r="AF383" s="79">
        <v>0</v>
      </c>
      <c r="AG383" s="76">
        <v>225.92919999999998</v>
      </c>
      <c r="AH383" s="74">
        <v>43143</v>
      </c>
      <c r="AI383" s="74">
        <v>43175</v>
      </c>
      <c r="AJ383" s="93"/>
      <c r="AK383" s="63">
        <f t="shared" si="209"/>
        <v>0</v>
      </c>
      <c r="AL383" s="63">
        <f t="shared" si="210"/>
        <v>0</v>
      </c>
      <c r="AM383" s="63">
        <f t="shared" si="211"/>
        <v>0</v>
      </c>
      <c r="AN383" s="63">
        <f t="shared" si="212"/>
        <v>0</v>
      </c>
      <c r="AO383" s="63">
        <f t="shared" si="213"/>
        <v>0</v>
      </c>
      <c r="AP383" s="63">
        <f t="shared" si="214"/>
        <v>0</v>
      </c>
      <c r="AQ383" s="63">
        <f t="shared" si="215"/>
        <v>0</v>
      </c>
      <c r="AR383" s="63">
        <f t="shared" si="216"/>
        <v>0</v>
      </c>
      <c r="AS383" s="63">
        <f t="shared" si="217"/>
        <v>0</v>
      </c>
      <c r="AT383" s="64">
        <f t="shared" si="218"/>
        <v>0</v>
      </c>
      <c r="AU383" s="64">
        <f t="shared" si="219"/>
        <v>0</v>
      </c>
      <c r="AV383" s="76">
        <v>0</v>
      </c>
      <c r="AW383" s="76">
        <v>0</v>
      </c>
      <c r="AX383" s="76">
        <v>0</v>
      </c>
      <c r="AY383" s="76">
        <v>0</v>
      </c>
      <c r="AZ383" s="64">
        <f t="shared" si="220"/>
        <v>0</v>
      </c>
      <c r="BA383" s="76">
        <v>0</v>
      </c>
      <c r="BB383" s="76">
        <v>0</v>
      </c>
      <c r="BC383" s="76">
        <v>0</v>
      </c>
      <c r="BD383" s="64">
        <f t="shared" si="221"/>
        <v>0</v>
      </c>
      <c r="BE383" s="64">
        <f t="shared" si="222"/>
        <v>0</v>
      </c>
      <c r="BF383" s="76">
        <v>0</v>
      </c>
      <c r="BG383" s="76">
        <v>0</v>
      </c>
      <c r="BH383" s="76">
        <v>0</v>
      </c>
      <c r="BI383" s="76">
        <v>0</v>
      </c>
      <c r="BJ383" s="64">
        <f t="shared" si="223"/>
        <v>0</v>
      </c>
      <c r="BK383" s="76">
        <v>0</v>
      </c>
      <c r="BL383" s="76">
        <v>0</v>
      </c>
      <c r="BM383" s="76">
        <v>0</v>
      </c>
      <c r="BN383" s="76">
        <f t="shared" si="224"/>
        <v>0</v>
      </c>
      <c r="BO383" s="76">
        <f t="shared" si="225"/>
        <v>0</v>
      </c>
      <c r="BP383" s="76">
        <v>0</v>
      </c>
      <c r="BQ383" s="76">
        <v>0</v>
      </c>
      <c r="BR383" s="76">
        <v>0</v>
      </c>
      <c r="BS383" s="76">
        <v>0</v>
      </c>
      <c r="BT383" s="64">
        <f t="shared" si="226"/>
        <v>0</v>
      </c>
      <c r="BU383" s="76">
        <v>0</v>
      </c>
      <c r="BV383" s="76">
        <v>0</v>
      </c>
      <c r="BW383" s="76">
        <v>0</v>
      </c>
      <c r="BX383" s="76">
        <f t="shared" si="227"/>
        <v>0</v>
      </c>
      <c r="BY383" s="76">
        <f t="shared" si="228"/>
        <v>0</v>
      </c>
      <c r="BZ383" s="76">
        <f t="shared" si="229"/>
        <v>0</v>
      </c>
      <c r="CA383" s="76">
        <f t="shared" si="230"/>
        <v>0</v>
      </c>
      <c r="CB383" s="76">
        <f t="shared" si="231"/>
        <v>0</v>
      </c>
      <c r="CC383" s="76">
        <f t="shared" si="232"/>
        <v>0</v>
      </c>
      <c r="CD383" s="76">
        <f t="shared" si="233"/>
        <v>0</v>
      </c>
      <c r="CE383" s="76">
        <f t="shared" si="234"/>
        <v>0</v>
      </c>
      <c r="CF383" s="76">
        <f t="shared" si="235"/>
        <v>0</v>
      </c>
      <c r="CG383" s="76">
        <f t="shared" si="236"/>
        <v>0</v>
      </c>
      <c r="CH383" s="76">
        <f t="shared" si="237"/>
        <v>0</v>
      </c>
      <c r="CI383" s="76">
        <v>0</v>
      </c>
      <c r="CJ383" s="76">
        <v>0</v>
      </c>
      <c r="CK383" s="76">
        <v>0</v>
      </c>
      <c r="CL383" s="76">
        <v>0</v>
      </c>
      <c r="CM383" s="64">
        <f t="shared" si="238"/>
        <v>0</v>
      </c>
      <c r="CN383" s="76">
        <v>0</v>
      </c>
      <c r="CO383" s="76">
        <v>0</v>
      </c>
      <c r="CP383" s="76">
        <v>0</v>
      </c>
      <c r="CQ383" s="64">
        <f t="shared" si="239"/>
        <v>0</v>
      </c>
      <c r="CR383" s="64">
        <f t="shared" si="240"/>
        <v>0</v>
      </c>
      <c r="CS383" s="76">
        <v>0</v>
      </c>
      <c r="CT383" s="76">
        <v>0</v>
      </c>
      <c r="CU383" s="76">
        <v>0</v>
      </c>
      <c r="CV383" s="76">
        <v>0</v>
      </c>
      <c r="CW383" s="64">
        <f t="shared" si="241"/>
        <v>0</v>
      </c>
      <c r="CX383" s="76">
        <v>0</v>
      </c>
      <c r="CY383" s="76">
        <v>0</v>
      </c>
      <c r="CZ383" s="76">
        <v>0</v>
      </c>
      <c r="DA383" s="64">
        <f t="shared" si="242"/>
        <v>0</v>
      </c>
      <c r="DB383" s="64">
        <f t="shared" si="243"/>
        <v>0</v>
      </c>
      <c r="DC383" s="76">
        <v>0</v>
      </c>
      <c r="DD383" s="76">
        <v>0</v>
      </c>
      <c r="DE383" s="76">
        <v>0</v>
      </c>
      <c r="DF383" s="76">
        <v>0</v>
      </c>
      <c r="DG383" s="82">
        <f t="shared" si="244"/>
        <v>0</v>
      </c>
      <c r="DH383" s="83">
        <v>0</v>
      </c>
      <c r="DI383" s="83">
        <v>0</v>
      </c>
      <c r="DJ383" s="83">
        <v>0</v>
      </c>
      <c r="DK383" s="67" t="e">
        <f>#REF!+#REF!+#REF!+#REF!</f>
        <v>#REF!</v>
      </c>
      <c r="DL383" s="67" t="e">
        <f>#REF!+#REF!+AK383+BX383</f>
        <v>#REF!</v>
      </c>
      <c r="DM383" s="67" t="e">
        <f>#REF!+#REF!+AL383+BY383</f>
        <v>#REF!</v>
      </c>
      <c r="DN383" s="67" t="e">
        <f>#REF!+#REF!+AM383+BZ383</f>
        <v>#REF!</v>
      </c>
      <c r="DO383" s="67" t="e">
        <f>#REF!+#REF!+AN383+CA383</f>
        <v>#REF!</v>
      </c>
      <c r="DP383" s="67" t="e">
        <f>#REF!+#REF!+AO383+CB383</f>
        <v>#REF!</v>
      </c>
      <c r="DQ383" s="67" t="e">
        <f>#REF!+#REF!+AP383+CC383</f>
        <v>#REF!</v>
      </c>
      <c r="DR383" s="67" t="e">
        <f>#REF!+#REF!+AQ383+CD383</f>
        <v>#REF!</v>
      </c>
      <c r="DS383" s="67" t="e">
        <f>#REF!+#REF!+AR383+CE383</f>
        <v>#REF!</v>
      </c>
      <c r="DT383" s="67" t="e">
        <f>#REF!+#REF!+AS383+CF383</f>
        <v>#REF!</v>
      </c>
      <c r="DU383" s="64" t="e">
        <f>DK383-#REF!</f>
        <v>#REF!</v>
      </c>
      <c r="DV38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3" s="64" t="e">
        <f t="shared" si="245"/>
        <v>#REF!</v>
      </c>
      <c r="DX383" s="64" t="e">
        <f>DN383-Таблица13[[#This Row],[ФОТ20]]</f>
        <v>#REF!</v>
      </c>
      <c r="DY383" s="64" t="e">
        <f>DO383-Таблица13[[#This Row],[ЕСН24]]</f>
        <v>#REF!</v>
      </c>
      <c r="DZ383" s="64" t="e">
        <f t="shared" si="246"/>
        <v>#REF!</v>
      </c>
      <c r="EA38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3" s="64" t="e">
        <f t="shared" si="247"/>
        <v>#REF!</v>
      </c>
      <c r="EC383" s="64" t="e">
        <f t="shared" si="248"/>
        <v>#REF!</v>
      </c>
      <c r="ED383" s="64" t="e">
        <f t="shared" si="249"/>
        <v>#REF!</v>
      </c>
    </row>
    <row r="384" spans="1:134" ht="45" hidden="1">
      <c r="A384" s="70" t="s">
        <v>226</v>
      </c>
      <c r="B384" s="70">
        <v>372</v>
      </c>
      <c r="C384" s="71" t="s">
        <v>227</v>
      </c>
      <c r="D384" s="72" t="s">
        <v>228</v>
      </c>
      <c r="E384" s="73">
        <v>1</v>
      </c>
      <c r="F384" s="74" t="s">
        <v>229</v>
      </c>
      <c r="G384" s="73" t="s">
        <v>230</v>
      </c>
      <c r="H384" s="73" t="s">
        <v>231</v>
      </c>
      <c r="I384" s="73" t="s">
        <v>232</v>
      </c>
      <c r="J384" s="14" t="s">
        <v>249</v>
      </c>
      <c r="K384" s="75" t="s">
        <v>234</v>
      </c>
      <c r="L384" s="75" t="s">
        <v>235</v>
      </c>
      <c r="M384" s="75" t="s">
        <v>325</v>
      </c>
      <c r="N384" s="75" t="s">
        <v>511</v>
      </c>
      <c r="O384" s="70"/>
      <c r="P384" s="76" t="s">
        <v>1452</v>
      </c>
      <c r="Q384" s="76" t="s">
        <v>1450</v>
      </c>
      <c r="R384" s="76" t="s">
        <v>1453</v>
      </c>
      <c r="S384" s="76" t="s">
        <v>812</v>
      </c>
      <c r="T384" s="77" t="s">
        <v>516</v>
      </c>
      <c r="U384" s="77" t="s">
        <v>517</v>
      </c>
      <c r="V384" s="76">
        <v>133.6114</v>
      </c>
      <c r="W384" s="76">
        <v>4.8738999999999999</v>
      </c>
      <c r="X384" s="78">
        <v>0</v>
      </c>
      <c r="Y384" s="76">
        <v>0</v>
      </c>
      <c r="Z384" s="76">
        <v>0</v>
      </c>
      <c r="AA384" s="76">
        <v>0</v>
      </c>
      <c r="AB384" s="76">
        <v>446.5</v>
      </c>
      <c r="AC384" s="76">
        <v>4.8738999999999999</v>
      </c>
      <c r="AD384" s="76">
        <v>133.6114</v>
      </c>
      <c r="AE384" s="79">
        <v>0</v>
      </c>
      <c r="AF384" s="79">
        <v>0</v>
      </c>
      <c r="AG384" s="76">
        <v>138.4853</v>
      </c>
      <c r="AH384" s="74">
        <v>43185</v>
      </c>
      <c r="AI384" s="74">
        <v>43220</v>
      </c>
      <c r="AJ384" s="93"/>
      <c r="AK384" s="63">
        <f t="shared" si="209"/>
        <v>0</v>
      </c>
      <c r="AL384" s="63">
        <f t="shared" si="210"/>
        <v>0</v>
      </c>
      <c r="AM384" s="63">
        <f t="shared" si="211"/>
        <v>0</v>
      </c>
      <c r="AN384" s="63">
        <f t="shared" si="212"/>
        <v>0</v>
      </c>
      <c r="AO384" s="63">
        <f t="shared" si="213"/>
        <v>0</v>
      </c>
      <c r="AP384" s="63">
        <f t="shared" si="214"/>
        <v>0</v>
      </c>
      <c r="AQ384" s="63">
        <f t="shared" si="215"/>
        <v>0</v>
      </c>
      <c r="AR384" s="63">
        <f t="shared" si="216"/>
        <v>0</v>
      </c>
      <c r="AS384" s="63">
        <f t="shared" si="217"/>
        <v>0</v>
      </c>
      <c r="AT384" s="64">
        <f t="shared" si="218"/>
        <v>0</v>
      </c>
      <c r="AU384" s="64">
        <f t="shared" si="219"/>
        <v>0</v>
      </c>
      <c r="AV384" s="76">
        <v>0</v>
      </c>
      <c r="AW384" s="76">
        <v>0</v>
      </c>
      <c r="AX384" s="76">
        <v>0</v>
      </c>
      <c r="AY384" s="76">
        <v>0</v>
      </c>
      <c r="AZ384" s="64">
        <f t="shared" si="220"/>
        <v>0</v>
      </c>
      <c r="BA384" s="76">
        <v>0</v>
      </c>
      <c r="BB384" s="76">
        <v>0</v>
      </c>
      <c r="BC384" s="76">
        <v>0</v>
      </c>
      <c r="BD384" s="64">
        <f t="shared" si="221"/>
        <v>0</v>
      </c>
      <c r="BE384" s="64">
        <f t="shared" si="222"/>
        <v>0</v>
      </c>
      <c r="BF384" s="76">
        <v>0</v>
      </c>
      <c r="BG384" s="76">
        <v>0</v>
      </c>
      <c r="BH384" s="76">
        <v>0</v>
      </c>
      <c r="BI384" s="76">
        <v>0</v>
      </c>
      <c r="BJ384" s="64">
        <f t="shared" si="223"/>
        <v>0</v>
      </c>
      <c r="BK384" s="76">
        <v>0</v>
      </c>
      <c r="BL384" s="76">
        <v>0</v>
      </c>
      <c r="BM384" s="76">
        <v>0</v>
      </c>
      <c r="BN384" s="76">
        <f t="shared" si="224"/>
        <v>0</v>
      </c>
      <c r="BO384" s="76">
        <f t="shared" si="225"/>
        <v>0</v>
      </c>
      <c r="BP384" s="76">
        <v>0</v>
      </c>
      <c r="BQ384" s="76">
        <v>0</v>
      </c>
      <c r="BR384" s="76">
        <v>0</v>
      </c>
      <c r="BS384" s="76">
        <v>0</v>
      </c>
      <c r="BT384" s="64">
        <f t="shared" si="226"/>
        <v>0</v>
      </c>
      <c r="BU384" s="76">
        <v>0</v>
      </c>
      <c r="BV384" s="76">
        <v>0</v>
      </c>
      <c r="BW384" s="76">
        <v>0</v>
      </c>
      <c r="BX384" s="76">
        <f t="shared" si="227"/>
        <v>0</v>
      </c>
      <c r="BY384" s="76">
        <f t="shared" si="228"/>
        <v>0</v>
      </c>
      <c r="BZ384" s="76">
        <f t="shared" si="229"/>
        <v>0</v>
      </c>
      <c r="CA384" s="76">
        <f t="shared" si="230"/>
        <v>0</v>
      </c>
      <c r="CB384" s="76">
        <f t="shared" si="231"/>
        <v>0</v>
      </c>
      <c r="CC384" s="76">
        <f t="shared" si="232"/>
        <v>0</v>
      </c>
      <c r="CD384" s="76">
        <f t="shared" si="233"/>
        <v>0</v>
      </c>
      <c r="CE384" s="76">
        <f t="shared" si="234"/>
        <v>0</v>
      </c>
      <c r="CF384" s="76">
        <f t="shared" si="235"/>
        <v>0</v>
      </c>
      <c r="CG384" s="76">
        <f t="shared" si="236"/>
        <v>0</v>
      </c>
      <c r="CH384" s="76">
        <f t="shared" si="237"/>
        <v>0</v>
      </c>
      <c r="CI384" s="76">
        <v>0</v>
      </c>
      <c r="CJ384" s="76">
        <v>0</v>
      </c>
      <c r="CK384" s="76">
        <v>0</v>
      </c>
      <c r="CL384" s="76">
        <v>0</v>
      </c>
      <c r="CM384" s="64">
        <f t="shared" si="238"/>
        <v>0</v>
      </c>
      <c r="CN384" s="76">
        <v>0</v>
      </c>
      <c r="CO384" s="76">
        <v>0</v>
      </c>
      <c r="CP384" s="76">
        <v>0</v>
      </c>
      <c r="CQ384" s="64">
        <f t="shared" si="239"/>
        <v>0</v>
      </c>
      <c r="CR384" s="64">
        <f t="shared" si="240"/>
        <v>0</v>
      </c>
      <c r="CS384" s="76">
        <v>0</v>
      </c>
      <c r="CT384" s="76">
        <v>0</v>
      </c>
      <c r="CU384" s="76">
        <v>0</v>
      </c>
      <c r="CV384" s="76">
        <v>0</v>
      </c>
      <c r="CW384" s="64">
        <f t="shared" si="241"/>
        <v>0</v>
      </c>
      <c r="CX384" s="76">
        <v>0</v>
      </c>
      <c r="CY384" s="76">
        <v>0</v>
      </c>
      <c r="CZ384" s="76">
        <v>0</v>
      </c>
      <c r="DA384" s="64">
        <f t="shared" si="242"/>
        <v>0</v>
      </c>
      <c r="DB384" s="64">
        <f t="shared" si="243"/>
        <v>0</v>
      </c>
      <c r="DC384" s="76">
        <v>0</v>
      </c>
      <c r="DD384" s="76">
        <v>0</v>
      </c>
      <c r="DE384" s="76">
        <v>0</v>
      </c>
      <c r="DF384" s="76">
        <v>0</v>
      </c>
      <c r="DG384" s="82">
        <f t="shared" si="244"/>
        <v>0</v>
      </c>
      <c r="DH384" s="83">
        <v>0</v>
      </c>
      <c r="DI384" s="83">
        <v>0</v>
      </c>
      <c r="DJ384" s="83">
        <v>0</v>
      </c>
      <c r="DK384" s="67" t="e">
        <f>#REF!+#REF!+#REF!+#REF!</f>
        <v>#REF!</v>
      </c>
      <c r="DL384" s="67" t="e">
        <f>#REF!+#REF!+AK384+BX384</f>
        <v>#REF!</v>
      </c>
      <c r="DM384" s="67" t="e">
        <f>#REF!+#REF!+AL384+BY384</f>
        <v>#REF!</v>
      </c>
      <c r="DN384" s="67" t="e">
        <f>#REF!+#REF!+AM384+BZ384</f>
        <v>#REF!</v>
      </c>
      <c r="DO384" s="67" t="e">
        <f>#REF!+#REF!+AN384+CA384</f>
        <v>#REF!</v>
      </c>
      <c r="DP384" s="67" t="e">
        <f>#REF!+#REF!+AO384+CB384</f>
        <v>#REF!</v>
      </c>
      <c r="DQ384" s="67" t="e">
        <f>#REF!+#REF!+AP384+CC384</f>
        <v>#REF!</v>
      </c>
      <c r="DR384" s="67" t="e">
        <f>#REF!+#REF!+AQ384+CD384</f>
        <v>#REF!</v>
      </c>
      <c r="DS384" s="67" t="e">
        <f>#REF!+#REF!+AR384+CE384</f>
        <v>#REF!</v>
      </c>
      <c r="DT384" s="67" t="e">
        <f>#REF!+#REF!+AS384+CF384</f>
        <v>#REF!</v>
      </c>
      <c r="DU384" s="64" t="e">
        <f>DK384-#REF!</f>
        <v>#REF!</v>
      </c>
      <c r="DV38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4" s="64" t="e">
        <f t="shared" si="245"/>
        <v>#REF!</v>
      </c>
      <c r="DX384" s="64" t="e">
        <f>DN384-Таблица13[[#This Row],[ФОТ20]]</f>
        <v>#REF!</v>
      </c>
      <c r="DY384" s="64" t="e">
        <f>DO384-Таблица13[[#This Row],[ЕСН24]]</f>
        <v>#REF!</v>
      </c>
      <c r="DZ384" s="64" t="e">
        <f t="shared" si="246"/>
        <v>#REF!</v>
      </c>
      <c r="EA38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4" s="64" t="e">
        <f t="shared" si="247"/>
        <v>#REF!</v>
      </c>
      <c r="EC384" s="64" t="e">
        <f t="shared" si="248"/>
        <v>#REF!</v>
      </c>
      <c r="ED384" s="64" t="e">
        <f t="shared" si="249"/>
        <v>#REF!</v>
      </c>
    </row>
    <row r="385" spans="1:134" ht="45" hidden="1">
      <c r="A385" s="70" t="s">
        <v>226</v>
      </c>
      <c r="B385" s="70">
        <v>373</v>
      </c>
      <c r="C385" s="71" t="s">
        <v>227</v>
      </c>
      <c r="D385" s="72" t="s">
        <v>228</v>
      </c>
      <c r="E385" s="73">
        <v>1</v>
      </c>
      <c r="F385" s="74" t="s">
        <v>229</v>
      </c>
      <c r="G385" s="73" t="s">
        <v>230</v>
      </c>
      <c r="H385" s="73" t="s">
        <v>231</v>
      </c>
      <c r="I385" s="73" t="s">
        <v>232</v>
      </c>
      <c r="J385" s="14" t="s">
        <v>262</v>
      </c>
      <c r="K385" s="75" t="s">
        <v>263</v>
      </c>
      <c r="L385" s="75" t="s">
        <v>264</v>
      </c>
      <c r="M385" s="75" t="s">
        <v>325</v>
      </c>
      <c r="N385" s="75" t="s">
        <v>326</v>
      </c>
      <c r="O385" s="70"/>
      <c r="P385" s="76" t="s">
        <v>1454</v>
      </c>
      <c r="Q385" s="76" t="s">
        <v>1450</v>
      </c>
      <c r="R385" s="76" t="s">
        <v>1455</v>
      </c>
      <c r="S385" s="76" t="s">
        <v>812</v>
      </c>
      <c r="T385" s="77" t="s">
        <v>516</v>
      </c>
      <c r="U385" s="77" t="s">
        <v>517</v>
      </c>
      <c r="V385" s="76">
        <v>35.310500000000005</v>
      </c>
      <c r="W385" s="76">
        <v>4.6372</v>
      </c>
      <c r="X385" s="78">
        <v>0</v>
      </c>
      <c r="Y385" s="76">
        <v>0</v>
      </c>
      <c r="Z385" s="76">
        <v>0</v>
      </c>
      <c r="AA385" s="76">
        <v>0</v>
      </c>
      <c r="AB385" s="76">
        <v>118</v>
      </c>
      <c r="AC385" s="76">
        <v>4.6372</v>
      </c>
      <c r="AD385" s="76">
        <v>35.310500000000005</v>
      </c>
      <c r="AE385" s="79">
        <v>0</v>
      </c>
      <c r="AF385" s="79">
        <v>0</v>
      </c>
      <c r="AG385" s="76">
        <v>39.947699999999998</v>
      </c>
      <c r="AH385" s="74">
        <v>43276</v>
      </c>
      <c r="AI385" s="74">
        <v>43383</v>
      </c>
      <c r="AJ385" s="93"/>
      <c r="AK385" s="63">
        <f t="shared" si="209"/>
        <v>22.987100000000005</v>
      </c>
      <c r="AL385" s="63">
        <f t="shared" si="210"/>
        <v>21.186300000000003</v>
      </c>
      <c r="AM385" s="63">
        <f t="shared" si="211"/>
        <v>0</v>
      </c>
      <c r="AN385" s="63">
        <f t="shared" si="212"/>
        <v>0</v>
      </c>
      <c r="AO385" s="63">
        <f t="shared" si="213"/>
        <v>2.7012</v>
      </c>
      <c r="AP385" s="63">
        <f t="shared" si="214"/>
        <v>0</v>
      </c>
      <c r="AQ385" s="63">
        <f t="shared" si="215"/>
        <v>0</v>
      </c>
      <c r="AR385" s="63">
        <f t="shared" si="216"/>
        <v>0</v>
      </c>
      <c r="AS385" s="63">
        <f t="shared" si="217"/>
        <v>0</v>
      </c>
      <c r="AT385" s="64">
        <f t="shared" si="218"/>
        <v>7.9625000000000012</v>
      </c>
      <c r="AU385" s="64">
        <f t="shared" si="219"/>
        <v>7.9625000000000012</v>
      </c>
      <c r="AV385" s="76">
        <v>7.0621000000000009</v>
      </c>
      <c r="AW385" s="76">
        <v>0</v>
      </c>
      <c r="AX385" s="76">
        <v>0</v>
      </c>
      <c r="AY385" s="76">
        <v>0.90039999999999998</v>
      </c>
      <c r="AZ385" s="64">
        <f t="shared" si="220"/>
        <v>0</v>
      </c>
      <c r="BA385" s="76">
        <v>0</v>
      </c>
      <c r="BB385" s="76">
        <v>0</v>
      </c>
      <c r="BC385" s="76">
        <v>0</v>
      </c>
      <c r="BD385" s="64">
        <f t="shared" si="221"/>
        <v>7.0621000000000009</v>
      </c>
      <c r="BE385" s="64">
        <f t="shared" si="222"/>
        <v>7.0621000000000009</v>
      </c>
      <c r="BF385" s="76">
        <v>7.0621000000000009</v>
      </c>
      <c r="BG385" s="76">
        <v>0</v>
      </c>
      <c r="BH385" s="76">
        <v>0</v>
      </c>
      <c r="BI385" s="76">
        <v>0.90039999999999998</v>
      </c>
      <c r="BJ385" s="64">
        <f t="shared" si="223"/>
        <v>0</v>
      </c>
      <c r="BK385" s="76">
        <v>0</v>
      </c>
      <c r="BL385" s="76">
        <v>0</v>
      </c>
      <c r="BM385" s="76">
        <v>0</v>
      </c>
      <c r="BN385" s="76">
        <f t="shared" si="224"/>
        <v>7.9625000000000012</v>
      </c>
      <c r="BO385" s="76">
        <f t="shared" si="225"/>
        <v>7.9625000000000012</v>
      </c>
      <c r="BP385" s="76">
        <v>7.0621000000000009</v>
      </c>
      <c r="BQ385" s="76">
        <v>0</v>
      </c>
      <c r="BR385" s="76">
        <v>0</v>
      </c>
      <c r="BS385" s="76">
        <v>0.90039999999999998</v>
      </c>
      <c r="BT385" s="64">
        <f t="shared" si="226"/>
        <v>0</v>
      </c>
      <c r="BU385" s="76">
        <v>0</v>
      </c>
      <c r="BV385" s="76">
        <v>0</v>
      </c>
      <c r="BW385" s="76">
        <v>0</v>
      </c>
      <c r="BX385" s="76">
        <f t="shared" si="227"/>
        <v>8.0978000000000012</v>
      </c>
      <c r="BY385" s="76">
        <f t="shared" si="228"/>
        <v>7.0621000000000009</v>
      </c>
      <c r="BZ385" s="76">
        <f t="shared" si="229"/>
        <v>0</v>
      </c>
      <c r="CA385" s="76">
        <f t="shared" si="230"/>
        <v>0</v>
      </c>
      <c r="CB385" s="76">
        <f t="shared" si="231"/>
        <v>1.0357000000000001</v>
      </c>
      <c r="CC385" s="76">
        <f t="shared" si="232"/>
        <v>0</v>
      </c>
      <c r="CD385" s="76">
        <f t="shared" si="233"/>
        <v>0</v>
      </c>
      <c r="CE385" s="76">
        <f t="shared" si="234"/>
        <v>0</v>
      </c>
      <c r="CF385" s="76">
        <f t="shared" si="235"/>
        <v>0</v>
      </c>
      <c r="CG385" s="76">
        <f t="shared" si="236"/>
        <v>8.0978000000000012</v>
      </c>
      <c r="CH385" s="76">
        <f t="shared" si="237"/>
        <v>8.0978000000000012</v>
      </c>
      <c r="CI385" s="76">
        <v>7.0621000000000009</v>
      </c>
      <c r="CJ385" s="76">
        <v>0</v>
      </c>
      <c r="CK385" s="76">
        <v>0</v>
      </c>
      <c r="CL385" s="76">
        <v>1.0357000000000001</v>
      </c>
      <c r="CM385" s="64">
        <f t="shared" si="238"/>
        <v>0</v>
      </c>
      <c r="CN385" s="76">
        <v>0</v>
      </c>
      <c r="CO385" s="76">
        <v>0</v>
      </c>
      <c r="CP385" s="76">
        <v>0</v>
      </c>
      <c r="CQ385" s="64">
        <f t="shared" si="239"/>
        <v>0</v>
      </c>
      <c r="CR385" s="64">
        <f t="shared" si="240"/>
        <v>0</v>
      </c>
      <c r="CS385" s="76">
        <v>0</v>
      </c>
      <c r="CT385" s="76">
        <v>0</v>
      </c>
      <c r="CU385" s="76">
        <v>0</v>
      </c>
      <c r="CV385" s="76">
        <v>0</v>
      </c>
      <c r="CW385" s="64">
        <f t="shared" si="241"/>
        <v>0</v>
      </c>
      <c r="CX385" s="76">
        <v>0</v>
      </c>
      <c r="CY385" s="76">
        <v>0</v>
      </c>
      <c r="CZ385" s="76">
        <v>0</v>
      </c>
      <c r="DA385" s="64">
        <f t="shared" si="242"/>
        <v>0</v>
      </c>
      <c r="DB385" s="64">
        <f t="shared" si="243"/>
        <v>0</v>
      </c>
      <c r="DC385" s="76">
        <v>0</v>
      </c>
      <c r="DD385" s="76">
        <v>0</v>
      </c>
      <c r="DE385" s="76">
        <v>0</v>
      </c>
      <c r="DF385" s="76">
        <v>0</v>
      </c>
      <c r="DG385" s="82">
        <f t="shared" si="244"/>
        <v>0</v>
      </c>
      <c r="DH385" s="83">
        <v>0</v>
      </c>
      <c r="DI385" s="83">
        <v>0</v>
      </c>
      <c r="DJ385" s="83">
        <v>0</v>
      </c>
      <c r="DK385" s="67" t="e">
        <f>#REF!+#REF!+#REF!+#REF!</f>
        <v>#REF!</v>
      </c>
      <c r="DL385" s="67" t="e">
        <f>#REF!+#REF!+AK385+BX385</f>
        <v>#REF!</v>
      </c>
      <c r="DM385" s="67" t="e">
        <f>#REF!+#REF!+AL385+BY385</f>
        <v>#REF!</v>
      </c>
      <c r="DN385" s="67" t="e">
        <f>#REF!+#REF!+AM385+BZ385</f>
        <v>#REF!</v>
      </c>
      <c r="DO385" s="67" t="e">
        <f>#REF!+#REF!+AN385+CA385</f>
        <v>#REF!</v>
      </c>
      <c r="DP385" s="67" t="e">
        <f>#REF!+#REF!+AO385+CB385</f>
        <v>#REF!</v>
      </c>
      <c r="DQ385" s="67" t="e">
        <f>#REF!+#REF!+AP385+CC385</f>
        <v>#REF!</v>
      </c>
      <c r="DR385" s="67" t="e">
        <f>#REF!+#REF!+AQ385+CD385</f>
        <v>#REF!</v>
      </c>
      <c r="DS385" s="67" t="e">
        <f>#REF!+#REF!+AR385+CE385</f>
        <v>#REF!</v>
      </c>
      <c r="DT385" s="67" t="e">
        <f>#REF!+#REF!+AS385+CF385</f>
        <v>#REF!</v>
      </c>
      <c r="DU385" s="64" t="e">
        <f>DK385-#REF!</f>
        <v>#REF!</v>
      </c>
      <c r="DV38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5" s="64" t="e">
        <f t="shared" si="245"/>
        <v>#REF!</v>
      </c>
      <c r="DX385" s="64" t="e">
        <f>DN385-Таблица13[[#This Row],[ФОТ20]]</f>
        <v>#REF!</v>
      </c>
      <c r="DY385" s="64" t="e">
        <f>DO385-Таблица13[[#This Row],[ЕСН24]]</f>
        <v>#REF!</v>
      </c>
      <c r="DZ385" s="64" t="e">
        <f t="shared" si="246"/>
        <v>#REF!</v>
      </c>
      <c r="EA38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5" s="64" t="e">
        <f t="shared" si="247"/>
        <v>#REF!</v>
      </c>
      <c r="EC385" s="64" t="e">
        <f t="shared" si="248"/>
        <v>#REF!</v>
      </c>
      <c r="ED385" s="64" t="e">
        <f t="shared" si="249"/>
        <v>#REF!</v>
      </c>
    </row>
    <row r="386" spans="1:134" ht="45" hidden="1">
      <c r="A386" s="70" t="s">
        <v>226</v>
      </c>
      <c r="B386" s="70">
        <v>374</v>
      </c>
      <c r="C386" s="71" t="s">
        <v>227</v>
      </c>
      <c r="D386" s="72" t="s">
        <v>228</v>
      </c>
      <c r="E386" s="73">
        <v>1</v>
      </c>
      <c r="F386" s="74" t="s">
        <v>229</v>
      </c>
      <c r="G386" s="73" t="s">
        <v>230</v>
      </c>
      <c r="H386" s="73" t="s">
        <v>231</v>
      </c>
      <c r="I386" s="73" t="s">
        <v>232</v>
      </c>
      <c r="J386" s="14" t="s">
        <v>249</v>
      </c>
      <c r="K386" s="75" t="s">
        <v>234</v>
      </c>
      <c r="L386" s="75" t="s">
        <v>235</v>
      </c>
      <c r="M386" s="75" t="s">
        <v>325</v>
      </c>
      <c r="N386" s="75" t="s">
        <v>511</v>
      </c>
      <c r="O386" s="70"/>
      <c r="P386" s="76" t="s">
        <v>1456</v>
      </c>
      <c r="Q386" s="76" t="s">
        <v>1053</v>
      </c>
      <c r="R386" s="76" t="s">
        <v>1457</v>
      </c>
      <c r="S386" s="76" t="s">
        <v>986</v>
      </c>
      <c r="T386" s="77"/>
      <c r="U386" s="77"/>
      <c r="V386" s="76">
        <v>0</v>
      </c>
      <c r="W386" s="76">
        <v>0</v>
      </c>
      <c r="X386" s="78">
        <v>0</v>
      </c>
      <c r="Y386" s="76">
        <v>96.447999999999993</v>
      </c>
      <c r="Z386" s="76">
        <v>0.27810000000000001</v>
      </c>
      <c r="AA386" s="76">
        <v>0.1918</v>
      </c>
      <c r="AB386" s="76">
        <v>361.84800000000001</v>
      </c>
      <c r="AC386" s="76">
        <v>96.917900000000003</v>
      </c>
      <c r="AD386" s="76">
        <v>0</v>
      </c>
      <c r="AE386" s="79">
        <v>0</v>
      </c>
      <c r="AF386" s="79">
        <v>0</v>
      </c>
      <c r="AG386" s="76">
        <v>96.917900000000003</v>
      </c>
      <c r="AH386" s="74">
        <v>43192</v>
      </c>
      <c r="AI386" s="74">
        <v>43220</v>
      </c>
      <c r="AJ386" s="93" t="s">
        <v>242</v>
      </c>
      <c r="AK386" s="63">
        <f t="shared" si="209"/>
        <v>0</v>
      </c>
      <c r="AL386" s="63">
        <f t="shared" si="210"/>
        <v>0</v>
      </c>
      <c r="AM386" s="63">
        <f t="shared" si="211"/>
        <v>0</v>
      </c>
      <c r="AN386" s="63">
        <f t="shared" si="212"/>
        <v>0</v>
      </c>
      <c r="AO386" s="63">
        <f t="shared" si="213"/>
        <v>0</v>
      </c>
      <c r="AP386" s="63">
        <f t="shared" si="214"/>
        <v>0</v>
      </c>
      <c r="AQ386" s="63">
        <f t="shared" si="215"/>
        <v>0</v>
      </c>
      <c r="AR386" s="63">
        <f t="shared" si="216"/>
        <v>0</v>
      </c>
      <c r="AS386" s="63">
        <f t="shared" si="217"/>
        <v>0</v>
      </c>
      <c r="AT386" s="64">
        <f t="shared" si="218"/>
        <v>0</v>
      </c>
      <c r="AU386" s="64">
        <f t="shared" si="219"/>
        <v>0</v>
      </c>
      <c r="AV386" s="76">
        <v>0</v>
      </c>
      <c r="AW386" s="76">
        <v>0</v>
      </c>
      <c r="AX386" s="76">
        <v>0</v>
      </c>
      <c r="AY386" s="76">
        <v>0</v>
      </c>
      <c r="AZ386" s="64">
        <f t="shared" si="220"/>
        <v>0</v>
      </c>
      <c r="BA386" s="76">
        <v>0</v>
      </c>
      <c r="BB386" s="76">
        <v>0</v>
      </c>
      <c r="BC386" s="76">
        <v>0</v>
      </c>
      <c r="BD386" s="64">
        <f t="shared" si="221"/>
        <v>0</v>
      </c>
      <c r="BE386" s="64">
        <f t="shared" si="222"/>
        <v>0</v>
      </c>
      <c r="BF386" s="76">
        <v>0</v>
      </c>
      <c r="BG386" s="76">
        <v>0</v>
      </c>
      <c r="BH386" s="76">
        <v>0</v>
      </c>
      <c r="BI386" s="76">
        <v>0</v>
      </c>
      <c r="BJ386" s="64">
        <f t="shared" si="223"/>
        <v>0</v>
      </c>
      <c r="BK386" s="76">
        <v>0</v>
      </c>
      <c r="BL386" s="76">
        <v>0</v>
      </c>
      <c r="BM386" s="76">
        <v>0</v>
      </c>
      <c r="BN386" s="76">
        <f t="shared" si="224"/>
        <v>0</v>
      </c>
      <c r="BO386" s="76">
        <f t="shared" si="225"/>
        <v>0</v>
      </c>
      <c r="BP386" s="76">
        <v>0</v>
      </c>
      <c r="BQ386" s="76">
        <v>0</v>
      </c>
      <c r="BR386" s="76">
        <v>0</v>
      </c>
      <c r="BS386" s="76">
        <v>0</v>
      </c>
      <c r="BT386" s="64">
        <f t="shared" si="226"/>
        <v>0</v>
      </c>
      <c r="BU386" s="76">
        <v>0</v>
      </c>
      <c r="BV386" s="76">
        <v>0</v>
      </c>
      <c r="BW386" s="76">
        <v>0</v>
      </c>
      <c r="BX386" s="76">
        <f t="shared" si="227"/>
        <v>0</v>
      </c>
      <c r="BY386" s="76">
        <f t="shared" si="228"/>
        <v>0</v>
      </c>
      <c r="BZ386" s="76">
        <f t="shared" si="229"/>
        <v>0</v>
      </c>
      <c r="CA386" s="76">
        <f t="shared" si="230"/>
        <v>0</v>
      </c>
      <c r="CB386" s="76">
        <f t="shared" si="231"/>
        <v>0</v>
      </c>
      <c r="CC386" s="76">
        <f t="shared" si="232"/>
        <v>0</v>
      </c>
      <c r="CD386" s="76">
        <f t="shared" si="233"/>
        <v>0</v>
      </c>
      <c r="CE386" s="76">
        <f t="shared" si="234"/>
        <v>0</v>
      </c>
      <c r="CF386" s="76">
        <f t="shared" si="235"/>
        <v>0</v>
      </c>
      <c r="CG386" s="76">
        <f t="shared" si="236"/>
        <v>0</v>
      </c>
      <c r="CH386" s="76">
        <f t="shared" si="237"/>
        <v>0</v>
      </c>
      <c r="CI386" s="76">
        <v>0</v>
      </c>
      <c r="CJ386" s="76">
        <v>0</v>
      </c>
      <c r="CK386" s="76">
        <v>0</v>
      </c>
      <c r="CL386" s="76">
        <v>0</v>
      </c>
      <c r="CM386" s="64">
        <f t="shared" si="238"/>
        <v>0</v>
      </c>
      <c r="CN386" s="76">
        <v>0</v>
      </c>
      <c r="CO386" s="76">
        <v>0</v>
      </c>
      <c r="CP386" s="76">
        <v>0</v>
      </c>
      <c r="CQ386" s="64">
        <f t="shared" si="239"/>
        <v>0</v>
      </c>
      <c r="CR386" s="64">
        <f t="shared" si="240"/>
        <v>0</v>
      </c>
      <c r="CS386" s="76">
        <v>0</v>
      </c>
      <c r="CT386" s="76">
        <v>0</v>
      </c>
      <c r="CU386" s="76">
        <v>0</v>
      </c>
      <c r="CV386" s="76">
        <v>0</v>
      </c>
      <c r="CW386" s="64">
        <f t="shared" si="241"/>
        <v>0</v>
      </c>
      <c r="CX386" s="76">
        <v>0</v>
      </c>
      <c r="CY386" s="76">
        <v>0</v>
      </c>
      <c r="CZ386" s="76">
        <v>0</v>
      </c>
      <c r="DA386" s="64">
        <f t="shared" si="242"/>
        <v>0</v>
      </c>
      <c r="DB386" s="64">
        <f t="shared" si="243"/>
        <v>0</v>
      </c>
      <c r="DC386" s="76">
        <v>0</v>
      </c>
      <c r="DD386" s="76">
        <v>0</v>
      </c>
      <c r="DE386" s="76">
        <v>0</v>
      </c>
      <c r="DF386" s="76">
        <v>0</v>
      </c>
      <c r="DG386" s="82">
        <f t="shared" si="244"/>
        <v>0</v>
      </c>
      <c r="DH386" s="83">
        <v>0</v>
      </c>
      <c r="DI386" s="83">
        <v>0</v>
      </c>
      <c r="DJ386" s="83">
        <v>0</v>
      </c>
      <c r="DK386" s="67" t="e">
        <f>#REF!+#REF!+#REF!+#REF!</f>
        <v>#REF!</v>
      </c>
      <c r="DL386" s="67" t="e">
        <f>#REF!+#REF!+AK386+BX386</f>
        <v>#REF!</v>
      </c>
      <c r="DM386" s="67" t="e">
        <f>#REF!+#REF!+AL386+BY386</f>
        <v>#REF!</v>
      </c>
      <c r="DN386" s="67" t="e">
        <f>#REF!+#REF!+AM386+BZ386</f>
        <v>#REF!</v>
      </c>
      <c r="DO386" s="67" t="e">
        <f>#REF!+#REF!+AN386+CA386</f>
        <v>#REF!</v>
      </c>
      <c r="DP386" s="67" t="e">
        <f>#REF!+#REF!+AO386+CB386</f>
        <v>#REF!</v>
      </c>
      <c r="DQ386" s="67" t="e">
        <f>#REF!+#REF!+AP386+CC386</f>
        <v>#REF!</v>
      </c>
      <c r="DR386" s="67" t="e">
        <f>#REF!+#REF!+AQ386+CD386</f>
        <v>#REF!</v>
      </c>
      <c r="DS386" s="67" t="e">
        <f>#REF!+#REF!+AR386+CE386</f>
        <v>#REF!</v>
      </c>
      <c r="DT386" s="67" t="e">
        <f>#REF!+#REF!+AS386+CF386</f>
        <v>#REF!</v>
      </c>
      <c r="DU386" s="64" t="e">
        <f>DK386-#REF!</f>
        <v>#REF!</v>
      </c>
      <c r="DV38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6" s="64" t="e">
        <f t="shared" si="245"/>
        <v>#REF!</v>
      </c>
      <c r="DX386" s="64" t="e">
        <f>DN386-Таблица13[[#This Row],[ФОТ20]]</f>
        <v>#REF!</v>
      </c>
      <c r="DY386" s="64" t="e">
        <f>DO386-Таблица13[[#This Row],[ЕСН24]]</f>
        <v>#REF!</v>
      </c>
      <c r="DZ386" s="64" t="e">
        <f t="shared" si="246"/>
        <v>#REF!</v>
      </c>
      <c r="EA38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6" s="64" t="e">
        <f t="shared" si="247"/>
        <v>#REF!</v>
      </c>
      <c r="EC386" s="64" t="e">
        <f t="shared" si="248"/>
        <v>#REF!</v>
      </c>
      <c r="ED386" s="64" t="e">
        <f t="shared" si="249"/>
        <v>#REF!</v>
      </c>
    </row>
    <row r="387" spans="1:134" ht="45" hidden="1">
      <c r="A387" s="70" t="s">
        <v>226</v>
      </c>
      <c r="B387" s="70">
        <v>375</v>
      </c>
      <c r="C387" s="71" t="s">
        <v>227</v>
      </c>
      <c r="D387" s="72" t="s">
        <v>228</v>
      </c>
      <c r="E387" s="73">
        <v>1</v>
      </c>
      <c r="F387" s="74" t="s">
        <v>229</v>
      </c>
      <c r="G387" s="73" t="s">
        <v>230</v>
      </c>
      <c r="H387" s="73" t="s">
        <v>231</v>
      </c>
      <c r="I387" s="73" t="s">
        <v>232</v>
      </c>
      <c r="J387" s="14" t="s">
        <v>249</v>
      </c>
      <c r="K387" s="75" t="s">
        <v>234</v>
      </c>
      <c r="L387" s="75" t="s">
        <v>235</v>
      </c>
      <c r="M387" s="75" t="s">
        <v>325</v>
      </c>
      <c r="N387" s="75" t="s">
        <v>511</v>
      </c>
      <c r="O387" s="70"/>
      <c r="P387" s="76" t="s">
        <v>1458</v>
      </c>
      <c r="Q387" s="76" t="s">
        <v>1053</v>
      </c>
      <c r="R387" s="76" t="s">
        <v>1459</v>
      </c>
      <c r="S387" s="76" t="s">
        <v>986</v>
      </c>
      <c r="T387" s="77"/>
      <c r="U387" s="77"/>
      <c r="V387" s="76">
        <v>0</v>
      </c>
      <c r="W387" s="76">
        <v>0</v>
      </c>
      <c r="X387" s="78">
        <v>0</v>
      </c>
      <c r="Y387" s="76">
        <v>240.6087</v>
      </c>
      <c r="Z387" s="76">
        <v>0.51039999999999996</v>
      </c>
      <c r="AA387" s="76">
        <v>78.917900000000003</v>
      </c>
      <c r="AB387" s="76">
        <v>940.7879999999999</v>
      </c>
      <c r="AC387" s="76">
        <v>320.0369</v>
      </c>
      <c r="AD387" s="76">
        <v>0</v>
      </c>
      <c r="AE387" s="79">
        <v>0</v>
      </c>
      <c r="AF387" s="79">
        <v>0</v>
      </c>
      <c r="AG387" s="76">
        <v>320.0369</v>
      </c>
      <c r="AH387" s="74">
        <v>43192</v>
      </c>
      <c r="AI387" s="74">
        <v>43220</v>
      </c>
      <c r="AJ387" s="93" t="s">
        <v>242</v>
      </c>
      <c r="AK387" s="63">
        <f t="shared" si="209"/>
        <v>0</v>
      </c>
      <c r="AL387" s="63">
        <f t="shared" si="210"/>
        <v>0</v>
      </c>
      <c r="AM387" s="63">
        <f t="shared" si="211"/>
        <v>0</v>
      </c>
      <c r="AN387" s="63">
        <f t="shared" si="212"/>
        <v>0</v>
      </c>
      <c r="AO387" s="63">
        <f t="shared" si="213"/>
        <v>0</v>
      </c>
      <c r="AP387" s="63">
        <f t="shared" si="214"/>
        <v>0</v>
      </c>
      <c r="AQ387" s="63">
        <f t="shared" si="215"/>
        <v>0</v>
      </c>
      <c r="AR387" s="63">
        <f t="shared" si="216"/>
        <v>0</v>
      </c>
      <c r="AS387" s="63">
        <f t="shared" si="217"/>
        <v>0</v>
      </c>
      <c r="AT387" s="64">
        <f t="shared" si="218"/>
        <v>0</v>
      </c>
      <c r="AU387" s="64">
        <f t="shared" si="219"/>
        <v>0</v>
      </c>
      <c r="AV387" s="76">
        <v>0</v>
      </c>
      <c r="AW387" s="76">
        <v>0</v>
      </c>
      <c r="AX387" s="76">
        <v>0</v>
      </c>
      <c r="AY387" s="76">
        <v>0</v>
      </c>
      <c r="AZ387" s="64">
        <f t="shared" si="220"/>
        <v>0</v>
      </c>
      <c r="BA387" s="76">
        <v>0</v>
      </c>
      <c r="BB387" s="76">
        <v>0</v>
      </c>
      <c r="BC387" s="76">
        <v>0</v>
      </c>
      <c r="BD387" s="64">
        <f t="shared" si="221"/>
        <v>0</v>
      </c>
      <c r="BE387" s="64">
        <f t="shared" si="222"/>
        <v>0</v>
      </c>
      <c r="BF387" s="76">
        <v>0</v>
      </c>
      <c r="BG387" s="76">
        <v>0</v>
      </c>
      <c r="BH387" s="76">
        <v>0</v>
      </c>
      <c r="BI387" s="76">
        <v>0</v>
      </c>
      <c r="BJ387" s="64">
        <f t="shared" si="223"/>
        <v>0</v>
      </c>
      <c r="BK387" s="76">
        <v>0</v>
      </c>
      <c r="BL387" s="76">
        <v>0</v>
      </c>
      <c r="BM387" s="76">
        <v>0</v>
      </c>
      <c r="BN387" s="76">
        <f t="shared" si="224"/>
        <v>0</v>
      </c>
      <c r="BO387" s="76">
        <f t="shared" si="225"/>
        <v>0</v>
      </c>
      <c r="BP387" s="76">
        <v>0</v>
      </c>
      <c r="BQ387" s="76">
        <v>0</v>
      </c>
      <c r="BR387" s="76">
        <v>0</v>
      </c>
      <c r="BS387" s="76">
        <v>0</v>
      </c>
      <c r="BT387" s="64">
        <f t="shared" si="226"/>
        <v>0</v>
      </c>
      <c r="BU387" s="76">
        <v>0</v>
      </c>
      <c r="BV387" s="76">
        <v>0</v>
      </c>
      <c r="BW387" s="76">
        <v>0</v>
      </c>
      <c r="BX387" s="76">
        <f t="shared" si="227"/>
        <v>0</v>
      </c>
      <c r="BY387" s="76">
        <f t="shared" si="228"/>
        <v>0</v>
      </c>
      <c r="BZ387" s="76">
        <f t="shared" si="229"/>
        <v>0</v>
      </c>
      <c r="CA387" s="76">
        <f t="shared" si="230"/>
        <v>0</v>
      </c>
      <c r="CB387" s="76">
        <f t="shared" si="231"/>
        <v>0</v>
      </c>
      <c r="CC387" s="76">
        <f t="shared" si="232"/>
        <v>0</v>
      </c>
      <c r="CD387" s="76">
        <f t="shared" si="233"/>
        <v>0</v>
      </c>
      <c r="CE387" s="76">
        <f t="shared" si="234"/>
        <v>0</v>
      </c>
      <c r="CF387" s="76">
        <f t="shared" si="235"/>
        <v>0</v>
      </c>
      <c r="CG387" s="76">
        <f t="shared" si="236"/>
        <v>0</v>
      </c>
      <c r="CH387" s="76">
        <f t="shared" si="237"/>
        <v>0</v>
      </c>
      <c r="CI387" s="76">
        <v>0</v>
      </c>
      <c r="CJ387" s="76">
        <v>0</v>
      </c>
      <c r="CK387" s="76">
        <v>0</v>
      </c>
      <c r="CL387" s="76">
        <v>0</v>
      </c>
      <c r="CM387" s="64">
        <f t="shared" si="238"/>
        <v>0</v>
      </c>
      <c r="CN387" s="76">
        <v>0</v>
      </c>
      <c r="CO387" s="76">
        <v>0</v>
      </c>
      <c r="CP387" s="76">
        <v>0</v>
      </c>
      <c r="CQ387" s="64">
        <f t="shared" si="239"/>
        <v>0</v>
      </c>
      <c r="CR387" s="64">
        <f t="shared" si="240"/>
        <v>0</v>
      </c>
      <c r="CS387" s="76">
        <v>0</v>
      </c>
      <c r="CT387" s="76">
        <v>0</v>
      </c>
      <c r="CU387" s="76">
        <v>0</v>
      </c>
      <c r="CV387" s="76">
        <v>0</v>
      </c>
      <c r="CW387" s="64">
        <f t="shared" si="241"/>
        <v>0</v>
      </c>
      <c r="CX387" s="76">
        <v>0</v>
      </c>
      <c r="CY387" s="76">
        <v>0</v>
      </c>
      <c r="CZ387" s="76">
        <v>0</v>
      </c>
      <c r="DA387" s="64">
        <f t="shared" si="242"/>
        <v>0</v>
      </c>
      <c r="DB387" s="64">
        <f t="shared" si="243"/>
        <v>0</v>
      </c>
      <c r="DC387" s="76">
        <v>0</v>
      </c>
      <c r="DD387" s="76">
        <v>0</v>
      </c>
      <c r="DE387" s="76">
        <v>0</v>
      </c>
      <c r="DF387" s="76">
        <v>0</v>
      </c>
      <c r="DG387" s="82">
        <f t="shared" si="244"/>
        <v>0</v>
      </c>
      <c r="DH387" s="83">
        <v>0</v>
      </c>
      <c r="DI387" s="83">
        <v>0</v>
      </c>
      <c r="DJ387" s="83">
        <v>0</v>
      </c>
      <c r="DK387" s="67" t="e">
        <f>#REF!+#REF!+#REF!+#REF!</f>
        <v>#REF!</v>
      </c>
      <c r="DL387" s="67" t="e">
        <f>#REF!+#REF!+AK387+BX387</f>
        <v>#REF!</v>
      </c>
      <c r="DM387" s="67" t="e">
        <f>#REF!+#REF!+AL387+BY387</f>
        <v>#REF!</v>
      </c>
      <c r="DN387" s="67" t="e">
        <f>#REF!+#REF!+AM387+BZ387</f>
        <v>#REF!</v>
      </c>
      <c r="DO387" s="67" t="e">
        <f>#REF!+#REF!+AN387+CA387</f>
        <v>#REF!</v>
      </c>
      <c r="DP387" s="67" t="e">
        <f>#REF!+#REF!+AO387+CB387</f>
        <v>#REF!</v>
      </c>
      <c r="DQ387" s="67" t="e">
        <f>#REF!+#REF!+AP387+CC387</f>
        <v>#REF!</v>
      </c>
      <c r="DR387" s="67" t="e">
        <f>#REF!+#REF!+AQ387+CD387</f>
        <v>#REF!</v>
      </c>
      <c r="DS387" s="67" t="e">
        <f>#REF!+#REF!+AR387+CE387</f>
        <v>#REF!</v>
      </c>
      <c r="DT387" s="67" t="e">
        <f>#REF!+#REF!+AS387+CF387</f>
        <v>#REF!</v>
      </c>
      <c r="DU387" s="64" t="e">
        <f>DK387-#REF!</f>
        <v>#REF!</v>
      </c>
      <c r="DV38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7" s="64" t="e">
        <f t="shared" si="245"/>
        <v>#REF!</v>
      </c>
      <c r="DX387" s="64" t="e">
        <f>DN387-Таблица13[[#This Row],[ФОТ20]]</f>
        <v>#REF!</v>
      </c>
      <c r="DY387" s="64" t="e">
        <f>DO387-Таблица13[[#This Row],[ЕСН24]]</f>
        <v>#REF!</v>
      </c>
      <c r="DZ387" s="64" t="e">
        <f t="shared" si="246"/>
        <v>#REF!</v>
      </c>
      <c r="EA38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7" s="64" t="e">
        <f t="shared" si="247"/>
        <v>#REF!</v>
      </c>
      <c r="EC387" s="64" t="e">
        <f t="shared" si="248"/>
        <v>#REF!</v>
      </c>
      <c r="ED387" s="64" t="e">
        <f t="shared" si="249"/>
        <v>#REF!</v>
      </c>
    </row>
    <row r="388" spans="1:134" ht="45" hidden="1">
      <c r="A388" s="70" t="s">
        <v>226</v>
      </c>
      <c r="B388" s="70">
        <v>376</v>
      </c>
      <c r="C388" s="71" t="s">
        <v>227</v>
      </c>
      <c r="D388" s="72" t="s">
        <v>228</v>
      </c>
      <c r="E388" s="73">
        <v>1</v>
      </c>
      <c r="F388" s="74" t="s">
        <v>229</v>
      </c>
      <c r="G388" s="73" t="s">
        <v>230</v>
      </c>
      <c r="H388" s="73" t="s">
        <v>231</v>
      </c>
      <c r="I388" s="73" t="s">
        <v>232</v>
      </c>
      <c r="J388" s="14" t="s">
        <v>249</v>
      </c>
      <c r="K388" s="75" t="s">
        <v>234</v>
      </c>
      <c r="L388" s="75" t="s">
        <v>235</v>
      </c>
      <c r="M388" s="75" t="s">
        <v>325</v>
      </c>
      <c r="N388" s="75" t="s">
        <v>511</v>
      </c>
      <c r="O388" s="70"/>
      <c r="P388" s="76" t="s">
        <v>1460</v>
      </c>
      <c r="Q388" s="76" t="s">
        <v>1053</v>
      </c>
      <c r="R388" s="76" t="s">
        <v>1461</v>
      </c>
      <c r="S388" s="76" t="s">
        <v>986</v>
      </c>
      <c r="T388" s="77"/>
      <c r="U388" s="77"/>
      <c r="V388" s="76">
        <v>0</v>
      </c>
      <c r="W388" s="76">
        <v>0</v>
      </c>
      <c r="X388" s="78">
        <v>0</v>
      </c>
      <c r="Y388" s="76">
        <v>153.94300000000001</v>
      </c>
      <c r="Z388" s="76">
        <v>0.4269</v>
      </c>
      <c r="AA388" s="76">
        <v>43.866800000000005</v>
      </c>
      <c r="AB388" s="76">
        <v>585.36800000000005</v>
      </c>
      <c r="AC388" s="76">
        <v>198.23669999999998</v>
      </c>
      <c r="AD388" s="76">
        <v>0</v>
      </c>
      <c r="AE388" s="79">
        <v>0</v>
      </c>
      <c r="AF388" s="79">
        <v>0</v>
      </c>
      <c r="AG388" s="76">
        <v>198.23669999999998</v>
      </c>
      <c r="AH388" s="74">
        <v>43192</v>
      </c>
      <c r="AI388" s="74">
        <v>43220</v>
      </c>
      <c r="AJ388" s="93" t="s">
        <v>242</v>
      </c>
      <c r="AK388" s="63">
        <f t="shared" si="209"/>
        <v>0</v>
      </c>
      <c r="AL388" s="63">
        <f t="shared" si="210"/>
        <v>0</v>
      </c>
      <c r="AM388" s="63">
        <f t="shared" si="211"/>
        <v>0</v>
      </c>
      <c r="AN388" s="63">
        <f t="shared" si="212"/>
        <v>0</v>
      </c>
      <c r="AO388" s="63">
        <f t="shared" si="213"/>
        <v>0</v>
      </c>
      <c r="AP388" s="63">
        <f t="shared" si="214"/>
        <v>0</v>
      </c>
      <c r="AQ388" s="63">
        <f t="shared" si="215"/>
        <v>0</v>
      </c>
      <c r="AR388" s="63">
        <f t="shared" si="216"/>
        <v>0</v>
      </c>
      <c r="AS388" s="63">
        <f t="shared" si="217"/>
        <v>0</v>
      </c>
      <c r="AT388" s="64">
        <f t="shared" si="218"/>
        <v>0</v>
      </c>
      <c r="AU388" s="64">
        <f t="shared" si="219"/>
        <v>0</v>
      </c>
      <c r="AV388" s="76">
        <v>0</v>
      </c>
      <c r="AW388" s="76">
        <v>0</v>
      </c>
      <c r="AX388" s="76">
        <v>0</v>
      </c>
      <c r="AY388" s="76">
        <v>0</v>
      </c>
      <c r="AZ388" s="64">
        <f t="shared" si="220"/>
        <v>0</v>
      </c>
      <c r="BA388" s="76">
        <v>0</v>
      </c>
      <c r="BB388" s="76">
        <v>0</v>
      </c>
      <c r="BC388" s="76">
        <v>0</v>
      </c>
      <c r="BD388" s="64">
        <f t="shared" si="221"/>
        <v>0</v>
      </c>
      <c r="BE388" s="64">
        <f t="shared" si="222"/>
        <v>0</v>
      </c>
      <c r="BF388" s="76">
        <v>0</v>
      </c>
      <c r="BG388" s="76">
        <v>0</v>
      </c>
      <c r="BH388" s="76">
        <v>0</v>
      </c>
      <c r="BI388" s="76">
        <v>0</v>
      </c>
      <c r="BJ388" s="64">
        <f t="shared" si="223"/>
        <v>0</v>
      </c>
      <c r="BK388" s="76">
        <v>0</v>
      </c>
      <c r="BL388" s="76">
        <v>0</v>
      </c>
      <c r="BM388" s="76">
        <v>0</v>
      </c>
      <c r="BN388" s="76">
        <f t="shared" si="224"/>
        <v>0</v>
      </c>
      <c r="BO388" s="76">
        <f t="shared" si="225"/>
        <v>0</v>
      </c>
      <c r="BP388" s="76">
        <v>0</v>
      </c>
      <c r="BQ388" s="76">
        <v>0</v>
      </c>
      <c r="BR388" s="76">
        <v>0</v>
      </c>
      <c r="BS388" s="76">
        <v>0</v>
      </c>
      <c r="BT388" s="64">
        <f t="shared" si="226"/>
        <v>0</v>
      </c>
      <c r="BU388" s="76">
        <v>0</v>
      </c>
      <c r="BV388" s="76">
        <v>0</v>
      </c>
      <c r="BW388" s="76">
        <v>0</v>
      </c>
      <c r="BX388" s="76">
        <f t="shared" si="227"/>
        <v>0</v>
      </c>
      <c r="BY388" s="76">
        <f t="shared" si="228"/>
        <v>0</v>
      </c>
      <c r="BZ388" s="76">
        <f t="shared" si="229"/>
        <v>0</v>
      </c>
      <c r="CA388" s="76">
        <f t="shared" si="230"/>
        <v>0</v>
      </c>
      <c r="CB388" s="76">
        <f t="shared" si="231"/>
        <v>0</v>
      </c>
      <c r="CC388" s="76">
        <f t="shared" si="232"/>
        <v>0</v>
      </c>
      <c r="CD388" s="76">
        <f t="shared" si="233"/>
        <v>0</v>
      </c>
      <c r="CE388" s="76">
        <f t="shared" si="234"/>
        <v>0</v>
      </c>
      <c r="CF388" s="76">
        <f t="shared" si="235"/>
        <v>0</v>
      </c>
      <c r="CG388" s="76">
        <f t="shared" si="236"/>
        <v>0</v>
      </c>
      <c r="CH388" s="76">
        <f t="shared" si="237"/>
        <v>0</v>
      </c>
      <c r="CI388" s="76">
        <v>0</v>
      </c>
      <c r="CJ388" s="76">
        <v>0</v>
      </c>
      <c r="CK388" s="76">
        <v>0</v>
      </c>
      <c r="CL388" s="76">
        <v>0</v>
      </c>
      <c r="CM388" s="64">
        <f t="shared" si="238"/>
        <v>0</v>
      </c>
      <c r="CN388" s="76">
        <v>0</v>
      </c>
      <c r="CO388" s="76">
        <v>0</v>
      </c>
      <c r="CP388" s="76">
        <v>0</v>
      </c>
      <c r="CQ388" s="64">
        <f t="shared" si="239"/>
        <v>0</v>
      </c>
      <c r="CR388" s="64">
        <f t="shared" si="240"/>
        <v>0</v>
      </c>
      <c r="CS388" s="76">
        <v>0</v>
      </c>
      <c r="CT388" s="76">
        <v>0</v>
      </c>
      <c r="CU388" s="76">
        <v>0</v>
      </c>
      <c r="CV388" s="76">
        <v>0</v>
      </c>
      <c r="CW388" s="64">
        <f t="shared" si="241"/>
        <v>0</v>
      </c>
      <c r="CX388" s="76">
        <v>0</v>
      </c>
      <c r="CY388" s="76">
        <v>0</v>
      </c>
      <c r="CZ388" s="76">
        <v>0</v>
      </c>
      <c r="DA388" s="64">
        <f t="shared" si="242"/>
        <v>0</v>
      </c>
      <c r="DB388" s="64">
        <f t="shared" si="243"/>
        <v>0</v>
      </c>
      <c r="DC388" s="76">
        <v>0</v>
      </c>
      <c r="DD388" s="76">
        <v>0</v>
      </c>
      <c r="DE388" s="76">
        <v>0</v>
      </c>
      <c r="DF388" s="76">
        <v>0</v>
      </c>
      <c r="DG388" s="82">
        <f t="shared" si="244"/>
        <v>0</v>
      </c>
      <c r="DH388" s="83">
        <v>0</v>
      </c>
      <c r="DI388" s="83">
        <v>0</v>
      </c>
      <c r="DJ388" s="83">
        <v>0</v>
      </c>
      <c r="DK388" s="67" t="e">
        <f>#REF!+#REF!+#REF!+#REF!</f>
        <v>#REF!</v>
      </c>
      <c r="DL388" s="67" t="e">
        <f>#REF!+#REF!+AK388+BX388</f>
        <v>#REF!</v>
      </c>
      <c r="DM388" s="67" t="e">
        <f>#REF!+#REF!+AL388+BY388</f>
        <v>#REF!</v>
      </c>
      <c r="DN388" s="67" t="e">
        <f>#REF!+#REF!+AM388+BZ388</f>
        <v>#REF!</v>
      </c>
      <c r="DO388" s="67" t="e">
        <f>#REF!+#REF!+AN388+CA388</f>
        <v>#REF!</v>
      </c>
      <c r="DP388" s="67" t="e">
        <f>#REF!+#REF!+AO388+CB388</f>
        <v>#REF!</v>
      </c>
      <c r="DQ388" s="67" t="e">
        <f>#REF!+#REF!+AP388+CC388</f>
        <v>#REF!</v>
      </c>
      <c r="DR388" s="67" t="e">
        <f>#REF!+#REF!+AQ388+CD388</f>
        <v>#REF!</v>
      </c>
      <c r="DS388" s="67" t="e">
        <f>#REF!+#REF!+AR388+CE388</f>
        <v>#REF!</v>
      </c>
      <c r="DT388" s="67" t="e">
        <f>#REF!+#REF!+AS388+CF388</f>
        <v>#REF!</v>
      </c>
      <c r="DU388" s="64" t="e">
        <f>DK388-#REF!</f>
        <v>#REF!</v>
      </c>
      <c r="DV38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8" s="64" t="e">
        <f t="shared" si="245"/>
        <v>#REF!</v>
      </c>
      <c r="DX388" s="64" t="e">
        <f>DN388-Таблица13[[#This Row],[ФОТ20]]</f>
        <v>#REF!</v>
      </c>
      <c r="DY388" s="64" t="e">
        <f>DO388-Таблица13[[#This Row],[ЕСН24]]</f>
        <v>#REF!</v>
      </c>
      <c r="DZ388" s="64" t="e">
        <f t="shared" si="246"/>
        <v>#REF!</v>
      </c>
      <c r="EA38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8" s="64" t="e">
        <f t="shared" si="247"/>
        <v>#REF!</v>
      </c>
      <c r="EC388" s="64" t="e">
        <f t="shared" si="248"/>
        <v>#REF!</v>
      </c>
      <c r="ED388" s="64" t="e">
        <f t="shared" si="249"/>
        <v>#REF!</v>
      </c>
    </row>
    <row r="389" spans="1:134" ht="45" hidden="1">
      <c r="A389" s="70" t="s">
        <v>226</v>
      </c>
      <c r="B389" s="70">
        <v>377</v>
      </c>
      <c r="C389" s="71" t="s">
        <v>227</v>
      </c>
      <c r="D389" s="72" t="s">
        <v>228</v>
      </c>
      <c r="E389" s="73">
        <v>1</v>
      </c>
      <c r="F389" s="74" t="s">
        <v>229</v>
      </c>
      <c r="G389" s="73" t="s">
        <v>230</v>
      </c>
      <c r="H389" s="73" t="s">
        <v>231</v>
      </c>
      <c r="I389" s="73" t="s">
        <v>232</v>
      </c>
      <c r="J389" s="14" t="s">
        <v>249</v>
      </c>
      <c r="K389" s="75" t="s">
        <v>234</v>
      </c>
      <c r="L389" s="75" t="s">
        <v>235</v>
      </c>
      <c r="M389" s="75" t="s">
        <v>325</v>
      </c>
      <c r="N389" s="75" t="s">
        <v>511</v>
      </c>
      <c r="O389" s="70"/>
      <c r="P389" s="76" t="s">
        <v>1462</v>
      </c>
      <c r="Q389" s="76" t="s">
        <v>1463</v>
      </c>
      <c r="R389" s="76" t="s">
        <v>1464</v>
      </c>
      <c r="S389" s="76" t="s">
        <v>986</v>
      </c>
      <c r="T389" s="77"/>
      <c r="U389" s="77"/>
      <c r="V389" s="76">
        <v>0</v>
      </c>
      <c r="W389" s="76">
        <v>0</v>
      </c>
      <c r="X389" s="78">
        <v>0</v>
      </c>
      <c r="Y389" s="76">
        <v>329.14330000000001</v>
      </c>
      <c r="Z389" s="76">
        <v>0.39539999999999997</v>
      </c>
      <c r="AA389" s="76">
        <v>71.412899999999993</v>
      </c>
      <c r="AB389" s="76">
        <v>1228.8499999999999</v>
      </c>
      <c r="AC389" s="76">
        <v>400.95159999999998</v>
      </c>
      <c r="AD389" s="76">
        <v>0</v>
      </c>
      <c r="AE389" s="79">
        <v>0</v>
      </c>
      <c r="AF389" s="79">
        <v>0</v>
      </c>
      <c r="AG389" s="76">
        <v>400.95159999999998</v>
      </c>
      <c r="AH389" s="74">
        <v>43192</v>
      </c>
      <c r="AI389" s="74">
        <v>43220</v>
      </c>
      <c r="AJ389" s="93" t="s">
        <v>242</v>
      </c>
      <c r="AK389" s="63">
        <f t="shared" si="209"/>
        <v>0</v>
      </c>
      <c r="AL389" s="63">
        <f t="shared" si="210"/>
        <v>0</v>
      </c>
      <c r="AM389" s="63">
        <f t="shared" si="211"/>
        <v>0</v>
      </c>
      <c r="AN389" s="63">
        <f t="shared" si="212"/>
        <v>0</v>
      </c>
      <c r="AO389" s="63">
        <f t="shared" si="213"/>
        <v>0</v>
      </c>
      <c r="AP389" s="63">
        <f t="shared" si="214"/>
        <v>0</v>
      </c>
      <c r="AQ389" s="63">
        <f t="shared" si="215"/>
        <v>0</v>
      </c>
      <c r="AR389" s="63">
        <f t="shared" si="216"/>
        <v>0</v>
      </c>
      <c r="AS389" s="63">
        <f t="shared" si="217"/>
        <v>0</v>
      </c>
      <c r="AT389" s="64">
        <f t="shared" si="218"/>
        <v>0</v>
      </c>
      <c r="AU389" s="64">
        <f t="shared" si="219"/>
        <v>0</v>
      </c>
      <c r="AV389" s="76">
        <v>0</v>
      </c>
      <c r="AW389" s="76">
        <v>0</v>
      </c>
      <c r="AX389" s="76">
        <v>0</v>
      </c>
      <c r="AY389" s="76">
        <v>0</v>
      </c>
      <c r="AZ389" s="64">
        <f t="shared" si="220"/>
        <v>0</v>
      </c>
      <c r="BA389" s="76">
        <v>0</v>
      </c>
      <c r="BB389" s="76">
        <v>0</v>
      </c>
      <c r="BC389" s="76">
        <v>0</v>
      </c>
      <c r="BD389" s="64">
        <f t="shared" si="221"/>
        <v>0</v>
      </c>
      <c r="BE389" s="64">
        <f t="shared" si="222"/>
        <v>0</v>
      </c>
      <c r="BF389" s="76">
        <v>0</v>
      </c>
      <c r="BG389" s="76">
        <v>0</v>
      </c>
      <c r="BH389" s="76">
        <v>0</v>
      </c>
      <c r="BI389" s="76">
        <v>0</v>
      </c>
      <c r="BJ389" s="64">
        <f t="shared" si="223"/>
        <v>0</v>
      </c>
      <c r="BK389" s="76">
        <v>0</v>
      </c>
      <c r="BL389" s="76">
        <v>0</v>
      </c>
      <c r="BM389" s="76">
        <v>0</v>
      </c>
      <c r="BN389" s="76">
        <f t="shared" si="224"/>
        <v>0</v>
      </c>
      <c r="BO389" s="76">
        <f t="shared" si="225"/>
        <v>0</v>
      </c>
      <c r="BP389" s="76">
        <v>0</v>
      </c>
      <c r="BQ389" s="76">
        <v>0</v>
      </c>
      <c r="BR389" s="76">
        <v>0</v>
      </c>
      <c r="BS389" s="76">
        <v>0</v>
      </c>
      <c r="BT389" s="64">
        <f t="shared" si="226"/>
        <v>0</v>
      </c>
      <c r="BU389" s="76">
        <v>0</v>
      </c>
      <c r="BV389" s="76">
        <v>0</v>
      </c>
      <c r="BW389" s="76">
        <v>0</v>
      </c>
      <c r="BX389" s="76">
        <f t="shared" si="227"/>
        <v>0</v>
      </c>
      <c r="BY389" s="76">
        <f t="shared" si="228"/>
        <v>0</v>
      </c>
      <c r="BZ389" s="76">
        <f t="shared" si="229"/>
        <v>0</v>
      </c>
      <c r="CA389" s="76">
        <f t="shared" si="230"/>
        <v>0</v>
      </c>
      <c r="CB389" s="76">
        <f t="shared" si="231"/>
        <v>0</v>
      </c>
      <c r="CC389" s="76">
        <f t="shared" si="232"/>
        <v>0</v>
      </c>
      <c r="CD389" s="76">
        <f t="shared" si="233"/>
        <v>0</v>
      </c>
      <c r="CE389" s="76">
        <f t="shared" si="234"/>
        <v>0</v>
      </c>
      <c r="CF389" s="76">
        <f t="shared" si="235"/>
        <v>0</v>
      </c>
      <c r="CG389" s="76">
        <f t="shared" si="236"/>
        <v>0</v>
      </c>
      <c r="CH389" s="76">
        <f t="shared" si="237"/>
        <v>0</v>
      </c>
      <c r="CI389" s="76">
        <v>0</v>
      </c>
      <c r="CJ389" s="76">
        <v>0</v>
      </c>
      <c r="CK389" s="76">
        <v>0</v>
      </c>
      <c r="CL389" s="76">
        <v>0</v>
      </c>
      <c r="CM389" s="64">
        <f t="shared" si="238"/>
        <v>0</v>
      </c>
      <c r="CN389" s="76">
        <v>0</v>
      </c>
      <c r="CO389" s="76">
        <v>0</v>
      </c>
      <c r="CP389" s="76">
        <v>0</v>
      </c>
      <c r="CQ389" s="64">
        <f t="shared" si="239"/>
        <v>0</v>
      </c>
      <c r="CR389" s="64">
        <f t="shared" si="240"/>
        <v>0</v>
      </c>
      <c r="CS389" s="76">
        <v>0</v>
      </c>
      <c r="CT389" s="76">
        <v>0</v>
      </c>
      <c r="CU389" s="76">
        <v>0</v>
      </c>
      <c r="CV389" s="76">
        <v>0</v>
      </c>
      <c r="CW389" s="64">
        <f t="shared" si="241"/>
        <v>0</v>
      </c>
      <c r="CX389" s="76">
        <v>0</v>
      </c>
      <c r="CY389" s="76">
        <v>0</v>
      </c>
      <c r="CZ389" s="76">
        <v>0</v>
      </c>
      <c r="DA389" s="64">
        <f t="shared" si="242"/>
        <v>0</v>
      </c>
      <c r="DB389" s="64">
        <f t="shared" si="243"/>
        <v>0</v>
      </c>
      <c r="DC389" s="76">
        <v>0</v>
      </c>
      <c r="DD389" s="76">
        <v>0</v>
      </c>
      <c r="DE389" s="76">
        <v>0</v>
      </c>
      <c r="DF389" s="76">
        <v>0</v>
      </c>
      <c r="DG389" s="82">
        <f t="shared" si="244"/>
        <v>0</v>
      </c>
      <c r="DH389" s="83">
        <v>0</v>
      </c>
      <c r="DI389" s="83">
        <v>0</v>
      </c>
      <c r="DJ389" s="83">
        <v>0</v>
      </c>
      <c r="DK389" s="67" t="e">
        <f>#REF!+#REF!+#REF!+#REF!</f>
        <v>#REF!</v>
      </c>
      <c r="DL389" s="67" t="e">
        <f>#REF!+#REF!+AK389+BX389</f>
        <v>#REF!</v>
      </c>
      <c r="DM389" s="67" t="e">
        <f>#REF!+#REF!+AL389+BY389</f>
        <v>#REF!</v>
      </c>
      <c r="DN389" s="67" t="e">
        <f>#REF!+#REF!+AM389+BZ389</f>
        <v>#REF!</v>
      </c>
      <c r="DO389" s="67" t="e">
        <f>#REF!+#REF!+AN389+CA389</f>
        <v>#REF!</v>
      </c>
      <c r="DP389" s="67" t="e">
        <f>#REF!+#REF!+AO389+CB389</f>
        <v>#REF!</v>
      </c>
      <c r="DQ389" s="67" t="e">
        <f>#REF!+#REF!+AP389+CC389</f>
        <v>#REF!</v>
      </c>
      <c r="DR389" s="67" t="e">
        <f>#REF!+#REF!+AQ389+CD389</f>
        <v>#REF!</v>
      </c>
      <c r="DS389" s="67" t="e">
        <f>#REF!+#REF!+AR389+CE389</f>
        <v>#REF!</v>
      </c>
      <c r="DT389" s="67" t="e">
        <f>#REF!+#REF!+AS389+CF389</f>
        <v>#REF!</v>
      </c>
      <c r="DU389" s="64" t="e">
        <f>DK389-#REF!</f>
        <v>#REF!</v>
      </c>
      <c r="DV38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89" s="64" t="e">
        <f t="shared" si="245"/>
        <v>#REF!</v>
      </c>
      <c r="DX389" s="64" t="e">
        <f>DN389-Таблица13[[#This Row],[ФОТ20]]</f>
        <v>#REF!</v>
      </c>
      <c r="DY389" s="64" t="e">
        <f>DO389-Таблица13[[#This Row],[ЕСН24]]</f>
        <v>#REF!</v>
      </c>
      <c r="DZ389" s="64" t="e">
        <f t="shared" si="246"/>
        <v>#REF!</v>
      </c>
      <c r="EA38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89" s="64" t="e">
        <f t="shared" si="247"/>
        <v>#REF!</v>
      </c>
      <c r="EC389" s="64" t="e">
        <f t="shared" si="248"/>
        <v>#REF!</v>
      </c>
      <c r="ED389" s="64" t="e">
        <f t="shared" si="249"/>
        <v>#REF!</v>
      </c>
    </row>
    <row r="390" spans="1:134" ht="45" hidden="1">
      <c r="A390" s="70" t="s">
        <v>226</v>
      </c>
      <c r="B390" s="70">
        <v>378</v>
      </c>
      <c r="C390" s="71" t="s">
        <v>227</v>
      </c>
      <c r="D390" s="72" t="s">
        <v>228</v>
      </c>
      <c r="E390" s="73">
        <v>1</v>
      </c>
      <c r="F390" s="74" t="s">
        <v>229</v>
      </c>
      <c r="G390" s="73" t="s">
        <v>230</v>
      </c>
      <c r="H390" s="73" t="s">
        <v>231</v>
      </c>
      <c r="I390" s="73" t="s">
        <v>232</v>
      </c>
      <c r="J390" s="14" t="s">
        <v>233</v>
      </c>
      <c r="K390" s="75" t="s">
        <v>234</v>
      </c>
      <c r="L390" s="75" t="s">
        <v>235</v>
      </c>
      <c r="M390" s="75" t="s">
        <v>376</v>
      </c>
      <c r="N390" s="75" t="s">
        <v>533</v>
      </c>
      <c r="O390" s="70"/>
      <c r="P390" s="76" t="s">
        <v>1465</v>
      </c>
      <c r="Q390" s="76" t="s">
        <v>1466</v>
      </c>
      <c r="R390" s="76" t="s">
        <v>1467</v>
      </c>
      <c r="S390" s="76" t="s">
        <v>986</v>
      </c>
      <c r="T390" s="77"/>
      <c r="U390" s="77"/>
      <c r="V390" s="76">
        <v>0</v>
      </c>
      <c r="W390" s="76">
        <v>0</v>
      </c>
      <c r="X390" s="78">
        <v>0</v>
      </c>
      <c r="Y390" s="76">
        <v>82.159400000000005</v>
      </c>
      <c r="Z390" s="76">
        <v>0.46600000000000003</v>
      </c>
      <c r="AA390" s="76">
        <v>16.578900000000001</v>
      </c>
      <c r="AB390" s="76">
        <v>304.3</v>
      </c>
      <c r="AC390" s="76">
        <v>99.204400000000007</v>
      </c>
      <c r="AD390" s="76">
        <v>0</v>
      </c>
      <c r="AE390" s="79">
        <v>0</v>
      </c>
      <c r="AF390" s="79">
        <v>0</v>
      </c>
      <c r="AG390" s="76">
        <v>99.204400000000007</v>
      </c>
      <c r="AH390" s="74">
        <v>43192</v>
      </c>
      <c r="AI390" s="74">
        <v>43220</v>
      </c>
      <c r="AJ390" s="93" t="s">
        <v>242</v>
      </c>
      <c r="AK390" s="63">
        <f t="shared" si="209"/>
        <v>0</v>
      </c>
      <c r="AL390" s="63">
        <f t="shared" si="210"/>
        <v>0</v>
      </c>
      <c r="AM390" s="63">
        <f t="shared" si="211"/>
        <v>0</v>
      </c>
      <c r="AN390" s="63">
        <f t="shared" si="212"/>
        <v>0</v>
      </c>
      <c r="AO390" s="63">
        <f t="shared" si="213"/>
        <v>0</v>
      </c>
      <c r="AP390" s="63">
        <f t="shared" si="214"/>
        <v>0</v>
      </c>
      <c r="AQ390" s="63">
        <f t="shared" si="215"/>
        <v>0</v>
      </c>
      <c r="AR390" s="63">
        <f t="shared" si="216"/>
        <v>0</v>
      </c>
      <c r="AS390" s="63">
        <f t="shared" si="217"/>
        <v>0</v>
      </c>
      <c r="AT390" s="64">
        <f t="shared" si="218"/>
        <v>0</v>
      </c>
      <c r="AU390" s="64">
        <f t="shared" si="219"/>
        <v>0</v>
      </c>
      <c r="AV390" s="76">
        <v>0</v>
      </c>
      <c r="AW390" s="76">
        <v>0</v>
      </c>
      <c r="AX390" s="76">
        <v>0</v>
      </c>
      <c r="AY390" s="76">
        <v>0</v>
      </c>
      <c r="AZ390" s="64">
        <f t="shared" si="220"/>
        <v>0</v>
      </c>
      <c r="BA390" s="76">
        <v>0</v>
      </c>
      <c r="BB390" s="76">
        <v>0</v>
      </c>
      <c r="BC390" s="76">
        <v>0</v>
      </c>
      <c r="BD390" s="64">
        <f t="shared" si="221"/>
        <v>0</v>
      </c>
      <c r="BE390" s="64">
        <f t="shared" si="222"/>
        <v>0</v>
      </c>
      <c r="BF390" s="76">
        <v>0</v>
      </c>
      <c r="BG390" s="76">
        <v>0</v>
      </c>
      <c r="BH390" s="76">
        <v>0</v>
      </c>
      <c r="BI390" s="76">
        <v>0</v>
      </c>
      <c r="BJ390" s="64">
        <f t="shared" si="223"/>
        <v>0</v>
      </c>
      <c r="BK390" s="76">
        <v>0</v>
      </c>
      <c r="BL390" s="76">
        <v>0</v>
      </c>
      <c r="BM390" s="76">
        <v>0</v>
      </c>
      <c r="BN390" s="76">
        <f t="shared" si="224"/>
        <v>0</v>
      </c>
      <c r="BO390" s="76">
        <f t="shared" si="225"/>
        <v>0</v>
      </c>
      <c r="BP390" s="76">
        <v>0</v>
      </c>
      <c r="BQ390" s="76">
        <v>0</v>
      </c>
      <c r="BR390" s="76">
        <v>0</v>
      </c>
      <c r="BS390" s="76">
        <v>0</v>
      </c>
      <c r="BT390" s="64">
        <f t="shared" si="226"/>
        <v>0</v>
      </c>
      <c r="BU390" s="76">
        <v>0</v>
      </c>
      <c r="BV390" s="76">
        <v>0</v>
      </c>
      <c r="BW390" s="76">
        <v>0</v>
      </c>
      <c r="BX390" s="76">
        <f t="shared" si="227"/>
        <v>0</v>
      </c>
      <c r="BY390" s="76">
        <f t="shared" si="228"/>
        <v>0</v>
      </c>
      <c r="BZ390" s="76">
        <f t="shared" si="229"/>
        <v>0</v>
      </c>
      <c r="CA390" s="76">
        <f t="shared" si="230"/>
        <v>0</v>
      </c>
      <c r="CB390" s="76">
        <f t="shared" si="231"/>
        <v>0</v>
      </c>
      <c r="CC390" s="76">
        <f t="shared" si="232"/>
        <v>0</v>
      </c>
      <c r="CD390" s="76">
        <f t="shared" si="233"/>
        <v>0</v>
      </c>
      <c r="CE390" s="76">
        <f t="shared" si="234"/>
        <v>0</v>
      </c>
      <c r="CF390" s="76">
        <f t="shared" si="235"/>
        <v>0</v>
      </c>
      <c r="CG390" s="76">
        <f t="shared" si="236"/>
        <v>0</v>
      </c>
      <c r="CH390" s="76">
        <f t="shared" si="237"/>
        <v>0</v>
      </c>
      <c r="CI390" s="76">
        <v>0</v>
      </c>
      <c r="CJ390" s="76">
        <v>0</v>
      </c>
      <c r="CK390" s="76">
        <v>0</v>
      </c>
      <c r="CL390" s="76">
        <v>0</v>
      </c>
      <c r="CM390" s="64">
        <f t="shared" si="238"/>
        <v>0</v>
      </c>
      <c r="CN390" s="76">
        <v>0</v>
      </c>
      <c r="CO390" s="76">
        <v>0</v>
      </c>
      <c r="CP390" s="76">
        <v>0</v>
      </c>
      <c r="CQ390" s="64">
        <f t="shared" si="239"/>
        <v>0</v>
      </c>
      <c r="CR390" s="64">
        <f t="shared" si="240"/>
        <v>0</v>
      </c>
      <c r="CS390" s="76">
        <v>0</v>
      </c>
      <c r="CT390" s="76">
        <v>0</v>
      </c>
      <c r="CU390" s="76">
        <v>0</v>
      </c>
      <c r="CV390" s="76">
        <v>0</v>
      </c>
      <c r="CW390" s="64">
        <f t="shared" si="241"/>
        <v>0</v>
      </c>
      <c r="CX390" s="76">
        <v>0</v>
      </c>
      <c r="CY390" s="76">
        <v>0</v>
      </c>
      <c r="CZ390" s="76">
        <v>0</v>
      </c>
      <c r="DA390" s="64">
        <f t="shared" si="242"/>
        <v>0</v>
      </c>
      <c r="DB390" s="64">
        <f t="shared" si="243"/>
        <v>0</v>
      </c>
      <c r="DC390" s="76">
        <v>0</v>
      </c>
      <c r="DD390" s="76">
        <v>0</v>
      </c>
      <c r="DE390" s="76">
        <v>0</v>
      </c>
      <c r="DF390" s="76">
        <v>0</v>
      </c>
      <c r="DG390" s="82">
        <f t="shared" si="244"/>
        <v>0</v>
      </c>
      <c r="DH390" s="83">
        <v>0</v>
      </c>
      <c r="DI390" s="83">
        <v>0</v>
      </c>
      <c r="DJ390" s="83">
        <v>0</v>
      </c>
      <c r="DK390" s="67" t="e">
        <f>#REF!+#REF!+#REF!+#REF!</f>
        <v>#REF!</v>
      </c>
      <c r="DL390" s="67" t="e">
        <f>#REF!+#REF!+AK390+BX390</f>
        <v>#REF!</v>
      </c>
      <c r="DM390" s="67" t="e">
        <f>#REF!+#REF!+AL390+BY390</f>
        <v>#REF!</v>
      </c>
      <c r="DN390" s="67" t="e">
        <f>#REF!+#REF!+AM390+BZ390</f>
        <v>#REF!</v>
      </c>
      <c r="DO390" s="67" t="e">
        <f>#REF!+#REF!+AN390+CA390</f>
        <v>#REF!</v>
      </c>
      <c r="DP390" s="67" t="e">
        <f>#REF!+#REF!+AO390+CB390</f>
        <v>#REF!</v>
      </c>
      <c r="DQ390" s="67" t="e">
        <f>#REF!+#REF!+AP390+CC390</f>
        <v>#REF!</v>
      </c>
      <c r="DR390" s="67" t="e">
        <f>#REF!+#REF!+AQ390+CD390</f>
        <v>#REF!</v>
      </c>
      <c r="DS390" s="67" t="e">
        <f>#REF!+#REF!+AR390+CE390</f>
        <v>#REF!</v>
      </c>
      <c r="DT390" s="67" t="e">
        <f>#REF!+#REF!+AS390+CF390</f>
        <v>#REF!</v>
      </c>
      <c r="DU390" s="64" t="e">
        <f>DK390-#REF!</f>
        <v>#REF!</v>
      </c>
      <c r="DV39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0" s="64" t="e">
        <f t="shared" si="245"/>
        <v>#REF!</v>
      </c>
      <c r="DX390" s="64" t="e">
        <f>DN390-Таблица13[[#This Row],[ФОТ20]]</f>
        <v>#REF!</v>
      </c>
      <c r="DY390" s="64" t="e">
        <f>DO390-Таблица13[[#This Row],[ЕСН24]]</f>
        <v>#REF!</v>
      </c>
      <c r="DZ390" s="64" t="e">
        <f t="shared" si="246"/>
        <v>#REF!</v>
      </c>
      <c r="EA39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0" s="64" t="e">
        <f t="shared" si="247"/>
        <v>#REF!</v>
      </c>
      <c r="EC390" s="64" t="e">
        <f t="shared" si="248"/>
        <v>#REF!</v>
      </c>
      <c r="ED390" s="64" t="e">
        <f t="shared" si="249"/>
        <v>#REF!</v>
      </c>
    </row>
    <row r="391" spans="1:134" ht="45" hidden="1">
      <c r="A391" s="70" t="s">
        <v>226</v>
      </c>
      <c r="B391" s="70">
        <v>379</v>
      </c>
      <c r="C391" s="71" t="s">
        <v>227</v>
      </c>
      <c r="D391" s="72" t="s">
        <v>228</v>
      </c>
      <c r="E391" s="73">
        <v>1</v>
      </c>
      <c r="F391" s="74" t="s">
        <v>229</v>
      </c>
      <c r="G391" s="73" t="s">
        <v>230</v>
      </c>
      <c r="H391" s="73" t="s">
        <v>231</v>
      </c>
      <c r="I391" s="73" t="s">
        <v>232</v>
      </c>
      <c r="J391" s="14" t="s">
        <v>233</v>
      </c>
      <c r="K391" s="75" t="s">
        <v>234</v>
      </c>
      <c r="L391" s="75" t="s">
        <v>235</v>
      </c>
      <c r="M391" s="75" t="s">
        <v>376</v>
      </c>
      <c r="N391" s="75" t="s">
        <v>533</v>
      </c>
      <c r="O391" s="70"/>
      <c r="P391" s="76" t="s">
        <v>1468</v>
      </c>
      <c r="Q391" s="76" t="s">
        <v>1466</v>
      </c>
      <c r="R391" s="76" t="s">
        <v>1469</v>
      </c>
      <c r="S391" s="76" t="s">
        <v>986</v>
      </c>
      <c r="T391" s="77"/>
      <c r="U391" s="77"/>
      <c r="V391" s="76">
        <v>0</v>
      </c>
      <c r="W391" s="76">
        <v>0</v>
      </c>
      <c r="X391" s="78">
        <v>0</v>
      </c>
      <c r="Y391" s="76">
        <v>91.345200000000006</v>
      </c>
      <c r="Z391" s="76">
        <v>0.48359999999999997</v>
      </c>
      <c r="AA391" s="76">
        <v>22.418800000000001</v>
      </c>
      <c r="AB391" s="76">
        <v>343.66999999999996</v>
      </c>
      <c r="AC391" s="76">
        <v>114.24760000000001</v>
      </c>
      <c r="AD391" s="76">
        <v>0</v>
      </c>
      <c r="AE391" s="79">
        <v>0</v>
      </c>
      <c r="AF391" s="79">
        <v>0</v>
      </c>
      <c r="AG391" s="76">
        <v>114.24760000000001</v>
      </c>
      <c r="AH391" s="74">
        <v>43192</v>
      </c>
      <c r="AI391" s="74">
        <v>43220</v>
      </c>
      <c r="AJ391" s="93" t="s">
        <v>242</v>
      </c>
      <c r="AK391" s="63">
        <f t="shared" si="209"/>
        <v>0</v>
      </c>
      <c r="AL391" s="63">
        <f t="shared" si="210"/>
        <v>0</v>
      </c>
      <c r="AM391" s="63">
        <f t="shared" si="211"/>
        <v>0</v>
      </c>
      <c r="AN391" s="63">
        <f t="shared" si="212"/>
        <v>0</v>
      </c>
      <c r="AO391" s="63">
        <f t="shared" si="213"/>
        <v>0</v>
      </c>
      <c r="AP391" s="63">
        <f t="shared" si="214"/>
        <v>0</v>
      </c>
      <c r="AQ391" s="63">
        <f t="shared" si="215"/>
        <v>0</v>
      </c>
      <c r="AR391" s="63">
        <f t="shared" si="216"/>
        <v>0</v>
      </c>
      <c r="AS391" s="63">
        <f t="shared" si="217"/>
        <v>0</v>
      </c>
      <c r="AT391" s="64">
        <f t="shared" si="218"/>
        <v>0</v>
      </c>
      <c r="AU391" s="64">
        <f t="shared" si="219"/>
        <v>0</v>
      </c>
      <c r="AV391" s="76">
        <v>0</v>
      </c>
      <c r="AW391" s="76">
        <v>0</v>
      </c>
      <c r="AX391" s="76">
        <v>0</v>
      </c>
      <c r="AY391" s="76">
        <v>0</v>
      </c>
      <c r="AZ391" s="64">
        <f t="shared" si="220"/>
        <v>0</v>
      </c>
      <c r="BA391" s="76">
        <v>0</v>
      </c>
      <c r="BB391" s="76">
        <v>0</v>
      </c>
      <c r="BC391" s="76">
        <v>0</v>
      </c>
      <c r="BD391" s="64">
        <f t="shared" si="221"/>
        <v>0</v>
      </c>
      <c r="BE391" s="64">
        <f t="shared" si="222"/>
        <v>0</v>
      </c>
      <c r="BF391" s="76">
        <v>0</v>
      </c>
      <c r="BG391" s="76">
        <v>0</v>
      </c>
      <c r="BH391" s="76">
        <v>0</v>
      </c>
      <c r="BI391" s="76">
        <v>0</v>
      </c>
      <c r="BJ391" s="64">
        <f t="shared" si="223"/>
        <v>0</v>
      </c>
      <c r="BK391" s="76">
        <v>0</v>
      </c>
      <c r="BL391" s="76">
        <v>0</v>
      </c>
      <c r="BM391" s="76">
        <v>0</v>
      </c>
      <c r="BN391" s="76">
        <f t="shared" si="224"/>
        <v>0</v>
      </c>
      <c r="BO391" s="76">
        <f t="shared" si="225"/>
        <v>0</v>
      </c>
      <c r="BP391" s="76">
        <v>0</v>
      </c>
      <c r="BQ391" s="76">
        <v>0</v>
      </c>
      <c r="BR391" s="76">
        <v>0</v>
      </c>
      <c r="BS391" s="76">
        <v>0</v>
      </c>
      <c r="BT391" s="64">
        <f t="shared" si="226"/>
        <v>0</v>
      </c>
      <c r="BU391" s="76">
        <v>0</v>
      </c>
      <c r="BV391" s="76">
        <v>0</v>
      </c>
      <c r="BW391" s="76">
        <v>0</v>
      </c>
      <c r="BX391" s="76">
        <f t="shared" si="227"/>
        <v>0</v>
      </c>
      <c r="BY391" s="76">
        <f t="shared" si="228"/>
        <v>0</v>
      </c>
      <c r="BZ391" s="76">
        <f t="shared" si="229"/>
        <v>0</v>
      </c>
      <c r="CA391" s="76">
        <f t="shared" si="230"/>
        <v>0</v>
      </c>
      <c r="CB391" s="76">
        <f t="shared" si="231"/>
        <v>0</v>
      </c>
      <c r="CC391" s="76">
        <f t="shared" si="232"/>
        <v>0</v>
      </c>
      <c r="CD391" s="76">
        <f t="shared" si="233"/>
        <v>0</v>
      </c>
      <c r="CE391" s="76">
        <f t="shared" si="234"/>
        <v>0</v>
      </c>
      <c r="CF391" s="76">
        <f t="shared" si="235"/>
        <v>0</v>
      </c>
      <c r="CG391" s="76">
        <f t="shared" si="236"/>
        <v>0</v>
      </c>
      <c r="CH391" s="76">
        <f t="shared" si="237"/>
        <v>0</v>
      </c>
      <c r="CI391" s="76">
        <v>0</v>
      </c>
      <c r="CJ391" s="76">
        <v>0</v>
      </c>
      <c r="CK391" s="76">
        <v>0</v>
      </c>
      <c r="CL391" s="76">
        <v>0</v>
      </c>
      <c r="CM391" s="64">
        <f t="shared" si="238"/>
        <v>0</v>
      </c>
      <c r="CN391" s="76">
        <v>0</v>
      </c>
      <c r="CO391" s="76">
        <v>0</v>
      </c>
      <c r="CP391" s="76">
        <v>0</v>
      </c>
      <c r="CQ391" s="64">
        <f t="shared" si="239"/>
        <v>0</v>
      </c>
      <c r="CR391" s="64">
        <f t="shared" si="240"/>
        <v>0</v>
      </c>
      <c r="CS391" s="76">
        <v>0</v>
      </c>
      <c r="CT391" s="76">
        <v>0</v>
      </c>
      <c r="CU391" s="76">
        <v>0</v>
      </c>
      <c r="CV391" s="76">
        <v>0</v>
      </c>
      <c r="CW391" s="64">
        <f t="shared" si="241"/>
        <v>0</v>
      </c>
      <c r="CX391" s="76">
        <v>0</v>
      </c>
      <c r="CY391" s="76">
        <v>0</v>
      </c>
      <c r="CZ391" s="76">
        <v>0</v>
      </c>
      <c r="DA391" s="64">
        <f t="shared" si="242"/>
        <v>0</v>
      </c>
      <c r="DB391" s="64">
        <f t="shared" si="243"/>
        <v>0</v>
      </c>
      <c r="DC391" s="76">
        <v>0</v>
      </c>
      <c r="DD391" s="76">
        <v>0</v>
      </c>
      <c r="DE391" s="76">
        <v>0</v>
      </c>
      <c r="DF391" s="76">
        <v>0</v>
      </c>
      <c r="DG391" s="82">
        <f t="shared" si="244"/>
        <v>0</v>
      </c>
      <c r="DH391" s="83">
        <v>0</v>
      </c>
      <c r="DI391" s="83">
        <v>0</v>
      </c>
      <c r="DJ391" s="83">
        <v>0</v>
      </c>
      <c r="DK391" s="67" t="e">
        <f>#REF!+#REF!+#REF!+#REF!</f>
        <v>#REF!</v>
      </c>
      <c r="DL391" s="67" t="e">
        <f>#REF!+#REF!+AK391+BX391</f>
        <v>#REF!</v>
      </c>
      <c r="DM391" s="67" t="e">
        <f>#REF!+#REF!+AL391+BY391</f>
        <v>#REF!</v>
      </c>
      <c r="DN391" s="67" t="e">
        <f>#REF!+#REF!+AM391+BZ391</f>
        <v>#REF!</v>
      </c>
      <c r="DO391" s="67" t="e">
        <f>#REF!+#REF!+AN391+CA391</f>
        <v>#REF!</v>
      </c>
      <c r="DP391" s="67" t="e">
        <f>#REF!+#REF!+AO391+CB391</f>
        <v>#REF!</v>
      </c>
      <c r="DQ391" s="67" t="e">
        <f>#REF!+#REF!+AP391+CC391</f>
        <v>#REF!</v>
      </c>
      <c r="DR391" s="67" t="e">
        <f>#REF!+#REF!+AQ391+CD391</f>
        <v>#REF!</v>
      </c>
      <c r="DS391" s="67" t="e">
        <f>#REF!+#REF!+AR391+CE391</f>
        <v>#REF!</v>
      </c>
      <c r="DT391" s="67" t="e">
        <f>#REF!+#REF!+AS391+CF391</f>
        <v>#REF!</v>
      </c>
      <c r="DU391" s="64" t="e">
        <f>DK391-#REF!</f>
        <v>#REF!</v>
      </c>
      <c r="DV39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1" s="64" t="e">
        <f t="shared" si="245"/>
        <v>#REF!</v>
      </c>
      <c r="DX391" s="64" t="e">
        <f>DN391-Таблица13[[#This Row],[ФОТ20]]</f>
        <v>#REF!</v>
      </c>
      <c r="DY391" s="64" t="e">
        <f>DO391-Таблица13[[#This Row],[ЕСН24]]</f>
        <v>#REF!</v>
      </c>
      <c r="DZ391" s="64" t="e">
        <f t="shared" si="246"/>
        <v>#REF!</v>
      </c>
      <c r="EA39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1" s="64" t="e">
        <f t="shared" si="247"/>
        <v>#REF!</v>
      </c>
      <c r="EC391" s="64" t="e">
        <f t="shared" si="248"/>
        <v>#REF!</v>
      </c>
      <c r="ED391" s="64" t="e">
        <f t="shared" si="249"/>
        <v>#REF!</v>
      </c>
    </row>
    <row r="392" spans="1:134" ht="45" hidden="1">
      <c r="A392" s="70" t="s">
        <v>226</v>
      </c>
      <c r="B392" s="70">
        <v>380</v>
      </c>
      <c r="C392" s="71" t="s">
        <v>227</v>
      </c>
      <c r="D392" s="72" t="s">
        <v>228</v>
      </c>
      <c r="E392" s="73">
        <v>1</v>
      </c>
      <c r="F392" s="74" t="s">
        <v>229</v>
      </c>
      <c r="G392" s="73" t="s">
        <v>230</v>
      </c>
      <c r="H392" s="73" t="s">
        <v>231</v>
      </c>
      <c r="I392" s="73" t="s">
        <v>232</v>
      </c>
      <c r="J392" s="14" t="s">
        <v>233</v>
      </c>
      <c r="K392" s="75" t="s">
        <v>234</v>
      </c>
      <c r="L392" s="75" t="s">
        <v>235</v>
      </c>
      <c r="M392" s="75" t="s">
        <v>376</v>
      </c>
      <c r="N392" s="75" t="s">
        <v>533</v>
      </c>
      <c r="O392" s="70"/>
      <c r="P392" s="76" t="s">
        <v>1470</v>
      </c>
      <c r="Q392" s="76" t="s">
        <v>1466</v>
      </c>
      <c r="R392" s="76" t="s">
        <v>1471</v>
      </c>
      <c r="S392" s="76" t="s">
        <v>986</v>
      </c>
      <c r="T392" s="77"/>
      <c r="U392" s="77"/>
      <c r="V392" s="76">
        <v>0</v>
      </c>
      <c r="W392" s="76">
        <v>0</v>
      </c>
      <c r="X392" s="78">
        <v>0</v>
      </c>
      <c r="Y392" s="76">
        <v>116.2938</v>
      </c>
      <c r="Z392" s="76">
        <v>0.55920000000000003</v>
      </c>
      <c r="AA392" s="76">
        <v>31.643800000000002</v>
      </c>
      <c r="AB392" s="76">
        <v>444.99700000000001</v>
      </c>
      <c r="AC392" s="76">
        <v>148.49680000000001</v>
      </c>
      <c r="AD392" s="76">
        <v>0</v>
      </c>
      <c r="AE392" s="79">
        <v>0</v>
      </c>
      <c r="AF392" s="79">
        <v>0</v>
      </c>
      <c r="AG392" s="76">
        <v>148.49680000000001</v>
      </c>
      <c r="AH392" s="74">
        <v>43192</v>
      </c>
      <c r="AI392" s="74">
        <v>43220</v>
      </c>
      <c r="AJ392" s="93" t="s">
        <v>242</v>
      </c>
      <c r="AK392" s="63">
        <f t="shared" si="209"/>
        <v>0</v>
      </c>
      <c r="AL392" s="63">
        <f t="shared" si="210"/>
        <v>0</v>
      </c>
      <c r="AM392" s="63">
        <f t="shared" si="211"/>
        <v>0</v>
      </c>
      <c r="AN392" s="63">
        <f t="shared" si="212"/>
        <v>0</v>
      </c>
      <c r="AO392" s="63">
        <f t="shared" si="213"/>
        <v>0</v>
      </c>
      <c r="AP392" s="63">
        <f t="shared" si="214"/>
        <v>0</v>
      </c>
      <c r="AQ392" s="63">
        <f t="shared" si="215"/>
        <v>0</v>
      </c>
      <c r="AR392" s="63">
        <f t="shared" si="216"/>
        <v>0</v>
      </c>
      <c r="AS392" s="63">
        <f t="shared" si="217"/>
        <v>0</v>
      </c>
      <c r="AT392" s="64">
        <f t="shared" si="218"/>
        <v>0</v>
      </c>
      <c r="AU392" s="64">
        <f t="shared" si="219"/>
        <v>0</v>
      </c>
      <c r="AV392" s="76">
        <v>0</v>
      </c>
      <c r="AW392" s="76">
        <v>0</v>
      </c>
      <c r="AX392" s="76">
        <v>0</v>
      </c>
      <c r="AY392" s="76">
        <v>0</v>
      </c>
      <c r="AZ392" s="64">
        <f t="shared" si="220"/>
        <v>0</v>
      </c>
      <c r="BA392" s="76">
        <v>0</v>
      </c>
      <c r="BB392" s="76">
        <v>0</v>
      </c>
      <c r="BC392" s="76">
        <v>0</v>
      </c>
      <c r="BD392" s="64">
        <f t="shared" si="221"/>
        <v>0</v>
      </c>
      <c r="BE392" s="64">
        <f t="shared" si="222"/>
        <v>0</v>
      </c>
      <c r="BF392" s="76">
        <v>0</v>
      </c>
      <c r="BG392" s="76">
        <v>0</v>
      </c>
      <c r="BH392" s="76">
        <v>0</v>
      </c>
      <c r="BI392" s="76">
        <v>0</v>
      </c>
      <c r="BJ392" s="64">
        <f t="shared" si="223"/>
        <v>0</v>
      </c>
      <c r="BK392" s="76">
        <v>0</v>
      </c>
      <c r="BL392" s="76">
        <v>0</v>
      </c>
      <c r="BM392" s="76">
        <v>0</v>
      </c>
      <c r="BN392" s="76">
        <f t="shared" si="224"/>
        <v>0</v>
      </c>
      <c r="BO392" s="76">
        <f t="shared" si="225"/>
        <v>0</v>
      </c>
      <c r="BP392" s="76">
        <v>0</v>
      </c>
      <c r="BQ392" s="76">
        <v>0</v>
      </c>
      <c r="BR392" s="76">
        <v>0</v>
      </c>
      <c r="BS392" s="76">
        <v>0</v>
      </c>
      <c r="BT392" s="64">
        <f t="shared" si="226"/>
        <v>0</v>
      </c>
      <c r="BU392" s="76">
        <v>0</v>
      </c>
      <c r="BV392" s="76">
        <v>0</v>
      </c>
      <c r="BW392" s="76">
        <v>0</v>
      </c>
      <c r="BX392" s="76">
        <f t="shared" si="227"/>
        <v>0</v>
      </c>
      <c r="BY392" s="76">
        <f t="shared" si="228"/>
        <v>0</v>
      </c>
      <c r="BZ392" s="76">
        <f t="shared" si="229"/>
        <v>0</v>
      </c>
      <c r="CA392" s="76">
        <f t="shared" si="230"/>
        <v>0</v>
      </c>
      <c r="CB392" s="76">
        <f t="shared" si="231"/>
        <v>0</v>
      </c>
      <c r="CC392" s="76">
        <f t="shared" si="232"/>
        <v>0</v>
      </c>
      <c r="CD392" s="76">
        <f t="shared" si="233"/>
        <v>0</v>
      </c>
      <c r="CE392" s="76">
        <f t="shared" si="234"/>
        <v>0</v>
      </c>
      <c r="CF392" s="76">
        <f t="shared" si="235"/>
        <v>0</v>
      </c>
      <c r="CG392" s="76">
        <f t="shared" si="236"/>
        <v>0</v>
      </c>
      <c r="CH392" s="76">
        <f t="shared" si="237"/>
        <v>0</v>
      </c>
      <c r="CI392" s="76">
        <v>0</v>
      </c>
      <c r="CJ392" s="76">
        <v>0</v>
      </c>
      <c r="CK392" s="76">
        <v>0</v>
      </c>
      <c r="CL392" s="76">
        <v>0</v>
      </c>
      <c r="CM392" s="64">
        <f t="shared" si="238"/>
        <v>0</v>
      </c>
      <c r="CN392" s="76">
        <v>0</v>
      </c>
      <c r="CO392" s="76">
        <v>0</v>
      </c>
      <c r="CP392" s="76">
        <v>0</v>
      </c>
      <c r="CQ392" s="64">
        <f t="shared" si="239"/>
        <v>0</v>
      </c>
      <c r="CR392" s="64">
        <f t="shared" si="240"/>
        <v>0</v>
      </c>
      <c r="CS392" s="76">
        <v>0</v>
      </c>
      <c r="CT392" s="76">
        <v>0</v>
      </c>
      <c r="CU392" s="76">
        <v>0</v>
      </c>
      <c r="CV392" s="76">
        <v>0</v>
      </c>
      <c r="CW392" s="64">
        <f t="shared" si="241"/>
        <v>0</v>
      </c>
      <c r="CX392" s="76">
        <v>0</v>
      </c>
      <c r="CY392" s="76">
        <v>0</v>
      </c>
      <c r="CZ392" s="76">
        <v>0</v>
      </c>
      <c r="DA392" s="64">
        <f t="shared" si="242"/>
        <v>0</v>
      </c>
      <c r="DB392" s="64">
        <f t="shared" si="243"/>
        <v>0</v>
      </c>
      <c r="DC392" s="76">
        <v>0</v>
      </c>
      <c r="DD392" s="76">
        <v>0</v>
      </c>
      <c r="DE392" s="76">
        <v>0</v>
      </c>
      <c r="DF392" s="76">
        <v>0</v>
      </c>
      <c r="DG392" s="82">
        <f t="shared" si="244"/>
        <v>0</v>
      </c>
      <c r="DH392" s="83">
        <v>0</v>
      </c>
      <c r="DI392" s="83">
        <v>0</v>
      </c>
      <c r="DJ392" s="83">
        <v>0</v>
      </c>
      <c r="DK392" s="67" t="e">
        <f>#REF!+#REF!+#REF!+#REF!</f>
        <v>#REF!</v>
      </c>
      <c r="DL392" s="67" t="e">
        <f>#REF!+#REF!+AK392+BX392</f>
        <v>#REF!</v>
      </c>
      <c r="DM392" s="67" t="e">
        <f>#REF!+#REF!+AL392+BY392</f>
        <v>#REF!</v>
      </c>
      <c r="DN392" s="67" t="e">
        <f>#REF!+#REF!+AM392+BZ392</f>
        <v>#REF!</v>
      </c>
      <c r="DO392" s="67" t="e">
        <f>#REF!+#REF!+AN392+CA392</f>
        <v>#REF!</v>
      </c>
      <c r="DP392" s="67" t="e">
        <f>#REF!+#REF!+AO392+CB392</f>
        <v>#REF!</v>
      </c>
      <c r="DQ392" s="67" t="e">
        <f>#REF!+#REF!+AP392+CC392</f>
        <v>#REF!</v>
      </c>
      <c r="DR392" s="67" t="e">
        <f>#REF!+#REF!+AQ392+CD392</f>
        <v>#REF!</v>
      </c>
      <c r="DS392" s="67" t="e">
        <f>#REF!+#REF!+AR392+CE392</f>
        <v>#REF!</v>
      </c>
      <c r="DT392" s="67" t="e">
        <f>#REF!+#REF!+AS392+CF392</f>
        <v>#REF!</v>
      </c>
      <c r="DU392" s="64" t="e">
        <f>DK392-#REF!</f>
        <v>#REF!</v>
      </c>
      <c r="DV39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2" s="64" t="e">
        <f t="shared" si="245"/>
        <v>#REF!</v>
      </c>
      <c r="DX392" s="64" t="e">
        <f>DN392-Таблица13[[#This Row],[ФОТ20]]</f>
        <v>#REF!</v>
      </c>
      <c r="DY392" s="64" t="e">
        <f>DO392-Таблица13[[#This Row],[ЕСН24]]</f>
        <v>#REF!</v>
      </c>
      <c r="DZ392" s="64" t="e">
        <f t="shared" si="246"/>
        <v>#REF!</v>
      </c>
      <c r="EA39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2" s="64" t="e">
        <f t="shared" si="247"/>
        <v>#REF!</v>
      </c>
      <c r="EC392" s="64" t="e">
        <f t="shared" si="248"/>
        <v>#REF!</v>
      </c>
      <c r="ED392" s="64" t="e">
        <f t="shared" si="249"/>
        <v>#REF!</v>
      </c>
    </row>
    <row r="393" spans="1:134" ht="45" hidden="1">
      <c r="A393" s="70" t="s">
        <v>226</v>
      </c>
      <c r="B393" s="70">
        <v>381</v>
      </c>
      <c r="C393" s="71" t="s">
        <v>227</v>
      </c>
      <c r="D393" s="72" t="s">
        <v>228</v>
      </c>
      <c r="E393" s="73">
        <v>1</v>
      </c>
      <c r="F393" s="74" t="s">
        <v>229</v>
      </c>
      <c r="G393" s="73" t="s">
        <v>230</v>
      </c>
      <c r="H393" s="73" t="s">
        <v>231</v>
      </c>
      <c r="I393" s="73" t="s">
        <v>232</v>
      </c>
      <c r="J393" s="14" t="s">
        <v>233</v>
      </c>
      <c r="K393" s="75" t="s">
        <v>234</v>
      </c>
      <c r="L393" s="75" t="s">
        <v>235</v>
      </c>
      <c r="M393" s="75" t="s">
        <v>376</v>
      </c>
      <c r="N393" s="75" t="s">
        <v>533</v>
      </c>
      <c r="O393" s="70"/>
      <c r="P393" s="76" t="s">
        <v>1472</v>
      </c>
      <c r="Q393" s="76" t="s">
        <v>1466</v>
      </c>
      <c r="R393" s="76" t="s">
        <v>1473</v>
      </c>
      <c r="S393" s="76" t="s">
        <v>986</v>
      </c>
      <c r="T393" s="77"/>
      <c r="U393" s="77"/>
      <c r="V393" s="76">
        <v>0</v>
      </c>
      <c r="W393" s="76">
        <v>0</v>
      </c>
      <c r="X393" s="78">
        <v>0</v>
      </c>
      <c r="Y393" s="76">
        <v>78.029899999999998</v>
      </c>
      <c r="Z393" s="76">
        <v>0.48359999999999997</v>
      </c>
      <c r="AA393" s="76">
        <v>17.335799999999999</v>
      </c>
      <c r="AB393" s="76">
        <v>292.041</v>
      </c>
      <c r="AC393" s="76">
        <v>95.849400000000003</v>
      </c>
      <c r="AD393" s="76">
        <v>0</v>
      </c>
      <c r="AE393" s="79">
        <v>0</v>
      </c>
      <c r="AF393" s="79">
        <v>0</v>
      </c>
      <c r="AG393" s="76">
        <v>95.849400000000003</v>
      </c>
      <c r="AH393" s="74">
        <v>43192</v>
      </c>
      <c r="AI393" s="74">
        <v>43220</v>
      </c>
      <c r="AJ393" s="93" t="s">
        <v>242</v>
      </c>
      <c r="AK393" s="63">
        <f t="shared" si="209"/>
        <v>0</v>
      </c>
      <c r="AL393" s="63">
        <f t="shared" si="210"/>
        <v>0</v>
      </c>
      <c r="AM393" s="63">
        <f t="shared" si="211"/>
        <v>0</v>
      </c>
      <c r="AN393" s="63">
        <f t="shared" si="212"/>
        <v>0</v>
      </c>
      <c r="AO393" s="63">
        <f t="shared" si="213"/>
        <v>0</v>
      </c>
      <c r="AP393" s="63">
        <f t="shared" si="214"/>
        <v>0</v>
      </c>
      <c r="AQ393" s="63">
        <f t="shared" si="215"/>
        <v>0</v>
      </c>
      <c r="AR393" s="63">
        <f t="shared" si="216"/>
        <v>0</v>
      </c>
      <c r="AS393" s="63">
        <f t="shared" si="217"/>
        <v>0</v>
      </c>
      <c r="AT393" s="64">
        <f t="shared" si="218"/>
        <v>0</v>
      </c>
      <c r="AU393" s="64">
        <f t="shared" si="219"/>
        <v>0</v>
      </c>
      <c r="AV393" s="76">
        <v>0</v>
      </c>
      <c r="AW393" s="76">
        <v>0</v>
      </c>
      <c r="AX393" s="76">
        <v>0</v>
      </c>
      <c r="AY393" s="76">
        <v>0</v>
      </c>
      <c r="AZ393" s="64">
        <f t="shared" si="220"/>
        <v>0</v>
      </c>
      <c r="BA393" s="76">
        <v>0</v>
      </c>
      <c r="BB393" s="76">
        <v>0</v>
      </c>
      <c r="BC393" s="76">
        <v>0</v>
      </c>
      <c r="BD393" s="64">
        <f t="shared" si="221"/>
        <v>0</v>
      </c>
      <c r="BE393" s="64">
        <f t="shared" si="222"/>
        <v>0</v>
      </c>
      <c r="BF393" s="76">
        <v>0</v>
      </c>
      <c r="BG393" s="76">
        <v>0</v>
      </c>
      <c r="BH393" s="76">
        <v>0</v>
      </c>
      <c r="BI393" s="76">
        <v>0</v>
      </c>
      <c r="BJ393" s="64">
        <f t="shared" si="223"/>
        <v>0</v>
      </c>
      <c r="BK393" s="76">
        <v>0</v>
      </c>
      <c r="BL393" s="76">
        <v>0</v>
      </c>
      <c r="BM393" s="76">
        <v>0</v>
      </c>
      <c r="BN393" s="76">
        <f t="shared" si="224"/>
        <v>0</v>
      </c>
      <c r="BO393" s="76">
        <f t="shared" si="225"/>
        <v>0</v>
      </c>
      <c r="BP393" s="76">
        <v>0</v>
      </c>
      <c r="BQ393" s="76">
        <v>0</v>
      </c>
      <c r="BR393" s="76">
        <v>0</v>
      </c>
      <c r="BS393" s="76">
        <v>0</v>
      </c>
      <c r="BT393" s="64">
        <f t="shared" si="226"/>
        <v>0</v>
      </c>
      <c r="BU393" s="76">
        <v>0</v>
      </c>
      <c r="BV393" s="76">
        <v>0</v>
      </c>
      <c r="BW393" s="76">
        <v>0</v>
      </c>
      <c r="BX393" s="76">
        <f t="shared" si="227"/>
        <v>0</v>
      </c>
      <c r="BY393" s="76">
        <f t="shared" si="228"/>
        <v>0</v>
      </c>
      <c r="BZ393" s="76">
        <f t="shared" si="229"/>
        <v>0</v>
      </c>
      <c r="CA393" s="76">
        <f t="shared" si="230"/>
        <v>0</v>
      </c>
      <c r="CB393" s="76">
        <f t="shared" si="231"/>
        <v>0</v>
      </c>
      <c r="CC393" s="76">
        <f t="shared" si="232"/>
        <v>0</v>
      </c>
      <c r="CD393" s="76">
        <f t="shared" si="233"/>
        <v>0</v>
      </c>
      <c r="CE393" s="76">
        <f t="shared" si="234"/>
        <v>0</v>
      </c>
      <c r="CF393" s="76">
        <f t="shared" si="235"/>
        <v>0</v>
      </c>
      <c r="CG393" s="76">
        <f t="shared" si="236"/>
        <v>0</v>
      </c>
      <c r="CH393" s="76">
        <f t="shared" si="237"/>
        <v>0</v>
      </c>
      <c r="CI393" s="76">
        <v>0</v>
      </c>
      <c r="CJ393" s="76">
        <v>0</v>
      </c>
      <c r="CK393" s="76">
        <v>0</v>
      </c>
      <c r="CL393" s="76">
        <v>0</v>
      </c>
      <c r="CM393" s="64">
        <f t="shared" si="238"/>
        <v>0</v>
      </c>
      <c r="CN393" s="76">
        <v>0</v>
      </c>
      <c r="CO393" s="76">
        <v>0</v>
      </c>
      <c r="CP393" s="76">
        <v>0</v>
      </c>
      <c r="CQ393" s="64">
        <f t="shared" si="239"/>
        <v>0</v>
      </c>
      <c r="CR393" s="64">
        <f t="shared" si="240"/>
        <v>0</v>
      </c>
      <c r="CS393" s="76">
        <v>0</v>
      </c>
      <c r="CT393" s="76">
        <v>0</v>
      </c>
      <c r="CU393" s="76">
        <v>0</v>
      </c>
      <c r="CV393" s="76">
        <v>0</v>
      </c>
      <c r="CW393" s="64">
        <f t="shared" si="241"/>
        <v>0</v>
      </c>
      <c r="CX393" s="76">
        <v>0</v>
      </c>
      <c r="CY393" s="76">
        <v>0</v>
      </c>
      <c r="CZ393" s="76">
        <v>0</v>
      </c>
      <c r="DA393" s="64">
        <f t="shared" si="242"/>
        <v>0</v>
      </c>
      <c r="DB393" s="64">
        <f t="shared" si="243"/>
        <v>0</v>
      </c>
      <c r="DC393" s="76">
        <v>0</v>
      </c>
      <c r="DD393" s="76">
        <v>0</v>
      </c>
      <c r="DE393" s="76">
        <v>0</v>
      </c>
      <c r="DF393" s="76">
        <v>0</v>
      </c>
      <c r="DG393" s="82">
        <f t="shared" si="244"/>
        <v>0</v>
      </c>
      <c r="DH393" s="83">
        <v>0</v>
      </c>
      <c r="DI393" s="83">
        <v>0</v>
      </c>
      <c r="DJ393" s="83">
        <v>0</v>
      </c>
      <c r="DK393" s="67" t="e">
        <f>#REF!+#REF!+#REF!+#REF!</f>
        <v>#REF!</v>
      </c>
      <c r="DL393" s="67" t="e">
        <f>#REF!+#REF!+AK393+BX393</f>
        <v>#REF!</v>
      </c>
      <c r="DM393" s="67" t="e">
        <f>#REF!+#REF!+AL393+BY393</f>
        <v>#REF!</v>
      </c>
      <c r="DN393" s="67" t="e">
        <f>#REF!+#REF!+AM393+BZ393</f>
        <v>#REF!</v>
      </c>
      <c r="DO393" s="67" t="e">
        <f>#REF!+#REF!+AN393+CA393</f>
        <v>#REF!</v>
      </c>
      <c r="DP393" s="67" t="e">
        <f>#REF!+#REF!+AO393+CB393</f>
        <v>#REF!</v>
      </c>
      <c r="DQ393" s="67" t="e">
        <f>#REF!+#REF!+AP393+CC393</f>
        <v>#REF!</v>
      </c>
      <c r="DR393" s="67" t="e">
        <f>#REF!+#REF!+AQ393+CD393</f>
        <v>#REF!</v>
      </c>
      <c r="DS393" s="67" t="e">
        <f>#REF!+#REF!+AR393+CE393</f>
        <v>#REF!</v>
      </c>
      <c r="DT393" s="67" t="e">
        <f>#REF!+#REF!+AS393+CF393</f>
        <v>#REF!</v>
      </c>
      <c r="DU393" s="64" t="e">
        <f>DK393-#REF!</f>
        <v>#REF!</v>
      </c>
      <c r="DV39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3" s="64" t="e">
        <f t="shared" si="245"/>
        <v>#REF!</v>
      </c>
      <c r="DX393" s="64" t="e">
        <f>DN393-Таблица13[[#This Row],[ФОТ20]]</f>
        <v>#REF!</v>
      </c>
      <c r="DY393" s="64" t="e">
        <f>DO393-Таблица13[[#This Row],[ЕСН24]]</f>
        <v>#REF!</v>
      </c>
      <c r="DZ393" s="64" t="e">
        <f t="shared" si="246"/>
        <v>#REF!</v>
      </c>
      <c r="EA39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3" s="64" t="e">
        <f t="shared" si="247"/>
        <v>#REF!</v>
      </c>
      <c r="EC393" s="64" t="e">
        <f t="shared" si="248"/>
        <v>#REF!</v>
      </c>
      <c r="ED393" s="64" t="e">
        <f t="shared" si="249"/>
        <v>#REF!</v>
      </c>
    </row>
    <row r="394" spans="1:134" ht="45" hidden="1">
      <c r="A394" s="70" t="s">
        <v>226</v>
      </c>
      <c r="B394" s="70">
        <v>382</v>
      </c>
      <c r="C394" s="71" t="s">
        <v>227</v>
      </c>
      <c r="D394" s="72" t="s">
        <v>228</v>
      </c>
      <c r="E394" s="73">
        <v>1</v>
      </c>
      <c r="F394" s="74" t="s">
        <v>229</v>
      </c>
      <c r="G394" s="73" t="s">
        <v>230</v>
      </c>
      <c r="H394" s="73" t="s">
        <v>231</v>
      </c>
      <c r="I394" s="73" t="s">
        <v>232</v>
      </c>
      <c r="J394" s="14" t="s">
        <v>233</v>
      </c>
      <c r="K394" s="75" t="s">
        <v>234</v>
      </c>
      <c r="L394" s="75" t="s">
        <v>235</v>
      </c>
      <c r="M394" s="75" t="s">
        <v>376</v>
      </c>
      <c r="N394" s="75" t="s">
        <v>533</v>
      </c>
      <c r="O394" s="70"/>
      <c r="P394" s="76" t="s">
        <v>1474</v>
      </c>
      <c r="Q394" s="76" t="s">
        <v>1466</v>
      </c>
      <c r="R394" s="76" t="s">
        <v>1475</v>
      </c>
      <c r="S394" s="76" t="s">
        <v>986</v>
      </c>
      <c r="T394" s="77"/>
      <c r="U394" s="77"/>
      <c r="V394" s="76">
        <v>0</v>
      </c>
      <c r="W394" s="76">
        <v>0</v>
      </c>
      <c r="X394" s="78">
        <v>0</v>
      </c>
      <c r="Y394" s="76">
        <v>161.64359999999999</v>
      </c>
      <c r="Z394" s="76">
        <v>0.66410000000000002</v>
      </c>
      <c r="AA394" s="76">
        <v>42.341499999999996</v>
      </c>
      <c r="AB394" s="76">
        <v>616.48900000000003</v>
      </c>
      <c r="AC394" s="76">
        <v>204.64929999999998</v>
      </c>
      <c r="AD394" s="76">
        <v>0</v>
      </c>
      <c r="AE394" s="79">
        <v>0</v>
      </c>
      <c r="AF394" s="79">
        <v>0</v>
      </c>
      <c r="AG394" s="76">
        <v>204.64929999999998</v>
      </c>
      <c r="AH394" s="74">
        <v>43192</v>
      </c>
      <c r="AI394" s="74">
        <v>43220</v>
      </c>
      <c r="AJ394" s="93" t="s">
        <v>242</v>
      </c>
      <c r="AK394" s="63">
        <f t="shared" si="209"/>
        <v>0</v>
      </c>
      <c r="AL394" s="63">
        <f t="shared" si="210"/>
        <v>0</v>
      </c>
      <c r="AM394" s="63">
        <f t="shared" si="211"/>
        <v>0</v>
      </c>
      <c r="AN394" s="63">
        <f t="shared" si="212"/>
        <v>0</v>
      </c>
      <c r="AO394" s="63">
        <f t="shared" si="213"/>
        <v>0</v>
      </c>
      <c r="AP394" s="63">
        <f t="shared" si="214"/>
        <v>0</v>
      </c>
      <c r="AQ394" s="63">
        <f t="shared" si="215"/>
        <v>0</v>
      </c>
      <c r="AR394" s="63">
        <f t="shared" si="216"/>
        <v>0</v>
      </c>
      <c r="AS394" s="63">
        <f t="shared" si="217"/>
        <v>0</v>
      </c>
      <c r="AT394" s="64">
        <f t="shared" si="218"/>
        <v>0</v>
      </c>
      <c r="AU394" s="64">
        <f t="shared" si="219"/>
        <v>0</v>
      </c>
      <c r="AV394" s="76">
        <v>0</v>
      </c>
      <c r="AW394" s="76">
        <v>0</v>
      </c>
      <c r="AX394" s="76">
        <v>0</v>
      </c>
      <c r="AY394" s="76">
        <v>0</v>
      </c>
      <c r="AZ394" s="64">
        <f t="shared" si="220"/>
        <v>0</v>
      </c>
      <c r="BA394" s="76">
        <v>0</v>
      </c>
      <c r="BB394" s="76">
        <v>0</v>
      </c>
      <c r="BC394" s="76">
        <v>0</v>
      </c>
      <c r="BD394" s="64">
        <f t="shared" si="221"/>
        <v>0</v>
      </c>
      <c r="BE394" s="64">
        <f t="shared" si="222"/>
        <v>0</v>
      </c>
      <c r="BF394" s="76">
        <v>0</v>
      </c>
      <c r="BG394" s="76">
        <v>0</v>
      </c>
      <c r="BH394" s="76">
        <v>0</v>
      </c>
      <c r="BI394" s="76">
        <v>0</v>
      </c>
      <c r="BJ394" s="64">
        <f t="shared" si="223"/>
        <v>0</v>
      </c>
      <c r="BK394" s="76">
        <v>0</v>
      </c>
      <c r="BL394" s="76">
        <v>0</v>
      </c>
      <c r="BM394" s="76">
        <v>0</v>
      </c>
      <c r="BN394" s="76">
        <f t="shared" si="224"/>
        <v>0</v>
      </c>
      <c r="BO394" s="76">
        <f t="shared" si="225"/>
        <v>0</v>
      </c>
      <c r="BP394" s="76">
        <v>0</v>
      </c>
      <c r="BQ394" s="76">
        <v>0</v>
      </c>
      <c r="BR394" s="76">
        <v>0</v>
      </c>
      <c r="BS394" s="76">
        <v>0</v>
      </c>
      <c r="BT394" s="64">
        <f t="shared" si="226"/>
        <v>0</v>
      </c>
      <c r="BU394" s="76">
        <v>0</v>
      </c>
      <c r="BV394" s="76">
        <v>0</v>
      </c>
      <c r="BW394" s="76">
        <v>0</v>
      </c>
      <c r="BX394" s="76">
        <f t="shared" si="227"/>
        <v>0</v>
      </c>
      <c r="BY394" s="76">
        <f t="shared" si="228"/>
        <v>0</v>
      </c>
      <c r="BZ394" s="76">
        <f t="shared" si="229"/>
        <v>0</v>
      </c>
      <c r="CA394" s="76">
        <f t="shared" si="230"/>
        <v>0</v>
      </c>
      <c r="CB394" s="76">
        <f t="shared" si="231"/>
        <v>0</v>
      </c>
      <c r="CC394" s="76">
        <f t="shared" si="232"/>
        <v>0</v>
      </c>
      <c r="CD394" s="76">
        <f t="shared" si="233"/>
        <v>0</v>
      </c>
      <c r="CE394" s="76">
        <f t="shared" si="234"/>
        <v>0</v>
      </c>
      <c r="CF394" s="76">
        <f t="shared" si="235"/>
        <v>0</v>
      </c>
      <c r="CG394" s="76">
        <f t="shared" si="236"/>
        <v>0</v>
      </c>
      <c r="CH394" s="76">
        <f t="shared" si="237"/>
        <v>0</v>
      </c>
      <c r="CI394" s="76">
        <v>0</v>
      </c>
      <c r="CJ394" s="76">
        <v>0</v>
      </c>
      <c r="CK394" s="76">
        <v>0</v>
      </c>
      <c r="CL394" s="76">
        <v>0</v>
      </c>
      <c r="CM394" s="64">
        <f t="shared" si="238"/>
        <v>0</v>
      </c>
      <c r="CN394" s="76">
        <v>0</v>
      </c>
      <c r="CO394" s="76">
        <v>0</v>
      </c>
      <c r="CP394" s="76">
        <v>0</v>
      </c>
      <c r="CQ394" s="64">
        <f t="shared" si="239"/>
        <v>0</v>
      </c>
      <c r="CR394" s="64">
        <f t="shared" si="240"/>
        <v>0</v>
      </c>
      <c r="CS394" s="76">
        <v>0</v>
      </c>
      <c r="CT394" s="76">
        <v>0</v>
      </c>
      <c r="CU394" s="76">
        <v>0</v>
      </c>
      <c r="CV394" s="76">
        <v>0</v>
      </c>
      <c r="CW394" s="64">
        <f t="shared" si="241"/>
        <v>0</v>
      </c>
      <c r="CX394" s="76">
        <v>0</v>
      </c>
      <c r="CY394" s="76">
        <v>0</v>
      </c>
      <c r="CZ394" s="76">
        <v>0</v>
      </c>
      <c r="DA394" s="64">
        <f t="shared" si="242"/>
        <v>0</v>
      </c>
      <c r="DB394" s="64">
        <f t="shared" si="243"/>
        <v>0</v>
      </c>
      <c r="DC394" s="76">
        <v>0</v>
      </c>
      <c r="DD394" s="76">
        <v>0</v>
      </c>
      <c r="DE394" s="76">
        <v>0</v>
      </c>
      <c r="DF394" s="76">
        <v>0</v>
      </c>
      <c r="DG394" s="82">
        <f t="shared" si="244"/>
        <v>0</v>
      </c>
      <c r="DH394" s="83">
        <v>0</v>
      </c>
      <c r="DI394" s="83">
        <v>0</v>
      </c>
      <c r="DJ394" s="83">
        <v>0</v>
      </c>
      <c r="DK394" s="67" t="e">
        <f>#REF!+#REF!+#REF!+#REF!</f>
        <v>#REF!</v>
      </c>
      <c r="DL394" s="67" t="e">
        <f>#REF!+#REF!+AK394+BX394</f>
        <v>#REF!</v>
      </c>
      <c r="DM394" s="67" t="e">
        <f>#REF!+#REF!+AL394+BY394</f>
        <v>#REF!</v>
      </c>
      <c r="DN394" s="67" t="e">
        <f>#REF!+#REF!+AM394+BZ394</f>
        <v>#REF!</v>
      </c>
      <c r="DO394" s="67" t="e">
        <f>#REF!+#REF!+AN394+CA394</f>
        <v>#REF!</v>
      </c>
      <c r="DP394" s="67" t="e">
        <f>#REF!+#REF!+AO394+CB394</f>
        <v>#REF!</v>
      </c>
      <c r="DQ394" s="67" t="e">
        <f>#REF!+#REF!+AP394+CC394</f>
        <v>#REF!</v>
      </c>
      <c r="DR394" s="67" t="e">
        <f>#REF!+#REF!+AQ394+CD394</f>
        <v>#REF!</v>
      </c>
      <c r="DS394" s="67" t="e">
        <f>#REF!+#REF!+AR394+CE394</f>
        <v>#REF!</v>
      </c>
      <c r="DT394" s="67" t="e">
        <f>#REF!+#REF!+AS394+CF394</f>
        <v>#REF!</v>
      </c>
      <c r="DU394" s="64" t="e">
        <f>DK394-#REF!</f>
        <v>#REF!</v>
      </c>
      <c r="DV39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4" s="64" t="e">
        <f t="shared" si="245"/>
        <v>#REF!</v>
      </c>
      <c r="DX394" s="64" t="e">
        <f>DN394-Таблица13[[#This Row],[ФОТ20]]</f>
        <v>#REF!</v>
      </c>
      <c r="DY394" s="64" t="e">
        <f>DO394-Таблица13[[#This Row],[ЕСН24]]</f>
        <v>#REF!</v>
      </c>
      <c r="DZ394" s="64" t="e">
        <f t="shared" si="246"/>
        <v>#REF!</v>
      </c>
      <c r="EA39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4" s="64" t="e">
        <f t="shared" si="247"/>
        <v>#REF!</v>
      </c>
      <c r="EC394" s="64" t="e">
        <f t="shared" si="248"/>
        <v>#REF!</v>
      </c>
      <c r="ED394" s="64" t="e">
        <f t="shared" si="249"/>
        <v>#REF!</v>
      </c>
    </row>
    <row r="395" spans="1:134" ht="45" hidden="1">
      <c r="A395" s="70" t="s">
        <v>226</v>
      </c>
      <c r="B395" s="70">
        <v>383</v>
      </c>
      <c r="C395" s="71" t="s">
        <v>227</v>
      </c>
      <c r="D395" s="72" t="s">
        <v>228</v>
      </c>
      <c r="E395" s="73">
        <v>1</v>
      </c>
      <c r="F395" s="74" t="s">
        <v>229</v>
      </c>
      <c r="G395" s="73" t="s">
        <v>230</v>
      </c>
      <c r="H395" s="73" t="s">
        <v>231</v>
      </c>
      <c r="I395" s="73" t="s">
        <v>232</v>
      </c>
      <c r="J395" s="14" t="s">
        <v>233</v>
      </c>
      <c r="K395" s="75" t="s">
        <v>234</v>
      </c>
      <c r="L395" s="75" t="s">
        <v>235</v>
      </c>
      <c r="M395" s="75" t="s">
        <v>376</v>
      </c>
      <c r="N395" s="75" t="s">
        <v>533</v>
      </c>
      <c r="O395" s="70"/>
      <c r="P395" s="76" t="s">
        <v>1476</v>
      </c>
      <c r="Q395" s="76" t="s">
        <v>1466</v>
      </c>
      <c r="R395" s="76" t="s">
        <v>1477</v>
      </c>
      <c r="S395" s="76" t="s">
        <v>986</v>
      </c>
      <c r="T395" s="77"/>
      <c r="U395" s="77"/>
      <c r="V395" s="76">
        <v>0</v>
      </c>
      <c r="W395" s="76">
        <v>0</v>
      </c>
      <c r="X395" s="78">
        <v>0</v>
      </c>
      <c r="Y395" s="76">
        <v>54.932299999999998</v>
      </c>
      <c r="Z395" s="76">
        <v>0.32379999999999998</v>
      </c>
      <c r="AA395" s="76">
        <v>16.943300000000001</v>
      </c>
      <c r="AB395" s="76">
        <v>211.92800000000003</v>
      </c>
      <c r="AC395" s="76">
        <v>72.199300000000008</v>
      </c>
      <c r="AD395" s="76">
        <v>0</v>
      </c>
      <c r="AE395" s="79">
        <v>0</v>
      </c>
      <c r="AF395" s="79">
        <v>0</v>
      </c>
      <c r="AG395" s="76">
        <v>72.199300000000008</v>
      </c>
      <c r="AH395" s="74">
        <v>43192</v>
      </c>
      <c r="AI395" s="74">
        <v>43220</v>
      </c>
      <c r="AJ395" s="93" t="s">
        <v>242</v>
      </c>
      <c r="AK395" s="63">
        <f t="shared" si="209"/>
        <v>0</v>
      </c>
      <c r="AL395" s="63">
        <f t="shared" si="210"/>
        <v>0</v>
      </c>
      <c r="AM395" s="63">
        <f t="shared" si="211"/>
        <v>0</v>
      </c>
      <c r="AN395" s="63">
        <f t="shared" si="212"/>
        <v>0</v>
      </c>
      <c r="AO395" s="63">
        <f t="shared" si="213"/>
        <v>0</v>
      </c>
      <c r="AP395" s="63">
        <f t="shared" si="214"/>
        <v>0</v>
      </c>
      <c r="AQ395" s="63">
        <f t="shared" si="215"/>
        <v>0</v>
      </c>
      <c r="AR395" s="63">
        <f t="shared" si="216"/>
        <v>0</v>
      </c>
      <c r="AS395" s="63">
        <f t="shared" si="217"/>
        <v>0</v>
      </c>
      <c r="AT395" s="64">
        <f t="shared" si="218"/>
        <v>0</v>
      </c>
      <c r="AU395" s="64">
        <f t="shared" si="219"/>
        <v>0</v>
      </c>
      <c r="AV395" s="76">
        <v>0</v>
      </c>
      <c r="AW395" s="76">
        <v>0</v>
      </c>
      <c r="AX395" s="76">
        <v>0</v>
      </c>
      <c r="AY395" s="76">
        <v>0</v>
      </c>
      <c r="AZ395" s="64">
        <f t="shared" si="220"/>
        <v>0</v>
      </c>
      <c r="BA395" s="76">
        <v>0</v>
      </c>
      <c r="BB395" s="76">
        <v>0</v>
      </c>
      <c r="BC395" s="76">
        <v>0</v>
      </c>
      <c r="BD395" s="64">
        <f t="shared" si="221"/>
        <v>0</v>
      </c>
      <c r="BE395" s="64">
        <f t="shared" si="222"/>
        <v>0</v>
      </c>
      <c r="BF395" s="76">
        <v>0</v>
      </c>
      <c r="BG395" s="76">
        <v>0</v>
      </c>
      <c r="BH395" s="76">
        <v>0</v>
      </c>
      <c r="BI395" s="76">
        <v>0</v>
      </c>
      <c r="BJ395" s="64">
        <f t="shared" si="223"/>
        <v>0</v>
      </c>
      <c r="BK395" s="76">
        <v>0</v>
      </c>
      <c r="BL395" s="76">
        <v>0</v>
      </c>
      <c r="BM395" s="76">
        <v>0</v>
      </c>
      <c r="BN395" s="76">
        <f t="shared" si="224"/>
        <v>0</v>
      </c>
      <c r="BO395" s="76">
        <f t="shared" si="225"/>
        <v>0</v>
      </c>
      <c r="BP395" s="76">
        <v>0</v>
      </c>
      <c r="BQ395" s="76">
        <v>0</v>
      </c>
      <c r="BR395" s="76">
        <v>0</v>
      </c>
      <c r="BS395" s="76">
        <v>0</v>
      </c>
      <c r="BT395" s="64">
        <f t="shared" si="226"/>
        <v>0</v>
      </c>
      <c r="BU395" s="76">
        <v>0</v>
      </c>
      <c r="BV395" s="76">
        <v>0</v>
      </c>
      <c r="BW395" s="76">
        <v>0</v>
      </c>
      <c r="BX395" s="76">
        <f t="shared" si="227"/>
        <v>0</v>
      </c>
      <c r="BY395" s="76">
        <f t="shared" si="228"/>
        <v>0</v>
      </c>
      <c r="BZ395" s="76">
        <f t="shared" si="229"/>
        <v>0</v>
      </c>
      <c r="CA395" s="76">
        <f t="shared" si="230"/>
        <v>0</v>
      </c>
      <c r="CB395" s="76">
        <f t="shared" si="231"/>
        <v>0</v>
      </c>
      <c r="CC395" s="76">
        <f t="shared" si="232"/>
        <v>0</v>
      </c>
      <c r="CD395" s="76">
        <f t="shared" si="233"/>
        <v>0</v>
      </c>
      <c r="CE395" s="76">
        <f t="shared" si="234"/>
        <v>0</v>
      </c>
      <c r="CF395" s="76">
        <f t="shared" si="235"/>
        <v>0</v>
      </c>
      <c r="CG395" s="76">
        <f t="shared" si="236"/>
        <v>0</v>
      </c>
      <c r="CH395" s="76">
        <f t="shared" si="237"/>
        <v>0</v>
      </c>
      <c r="CI395" s="76">
        <v>0</v>
      </c>
      <c r="CJ395" s="76">
        <v>0</v>
      </c>
      <c r="CK395" s="76">
        <v>0</v>
      </c>
      <c r="CL395" s="76">
        <v>0</v>
      </c>
      <c r="CM395" s="64">
        <f t="shared" si="238"/>
        <v>0</v>
      </c>
      <c r="CN395" s="76">
        <v>0</v>
      </c>
      <c r="CO395" s="76">
        <v>0</v>
      </c>
      <c r="CP395" s="76">
        <v>0</v>
      </c>
      <c r="CQ395" s="64">
        <f t="shared" si="239"/>
        <v>0</v>
      </c>
      <c r="CR395" s="64">
        <f t="shared" si="240"/>
        <v>0</v>
      </c>
      <c r="CS395" s="76">
        <v>0</v>
      </c>
      <c r="CT395" s="76">
        <v>0</v>
      </c>
      <c r="CU395" s="76">
        <v>0</v>
      </c>
      <c r="CV395" s="76">
        <v>0</v>
      </c>
      <c r="CW395" s="64">
        <f t="shared" si="241"/>
        <v>0</v>
      </c>
      <c r="CX395" s="76">
        <v>0</v>
      </c>
      <c r="CY395" s="76">
        <v>0</v>
      </c>
      <c r="CZ395" s="76">
        <v>0</v>
      </c>
      <c r="DA395" s="64">
        <f t="shared" si="242"/>
        <v>0</v>
      </c>
      <c r="DB395" s="64">
        <f t="shared" si="243"/>
        <v>0</v>
      </c>
      <c r="DC395" s="76">
        <v>0</v>
      </c>
      <c r="DD395" s="76">
        <v>0</v>
      </c>
      <c r="DE395" s="76">
        <v>0</v>
      </c>
      <c r="DF395" s="76">
        <v>0</v>
      </c>
      <c r="DG395" s="82">
        <f t="shared" si="244"/>
        <v>0</v>
      </c>
      <c r="DH395" s="83">
        <v>0</v>
      </c>
      <c r="DI395" s="83">
        <v>0</v>
      </c>
      <c r="DJ395" s="83">
        <v>0</v>
      </c>
      <c r="DK395" s="67" t="e">
        <f>#REF!+#REF!+#REF!+#REF!</f>
        <v>#REF!</v>
      </c>
      <c r="DL395" s="67" t="e">
        <f>#REF!+#REF!+AK395+BX395</f>
        <v>#REF!</v>
      </c>
      <c r="DM395" s="67" t="e">
        <f>#REF!+#REF!+AL395+BY395</f>
        <v>#REF!</v>
      </c>
      <c r="DN395" s="67" t="e">
        <f>#REF!+#REF!+AM395+BZ395</f>
        <v>#REF!</v>
      </c>
      <c r="DO395" s="67" t="e">
        <f>#REF!+#REF!+AN395+CA395</f>
        <v>#REF!</v>
      </c>
      <c r="DP395" s="67" t="e">
        <f>#REF!+#REF!+AO395+CB395</f>
        <v>#REF!</v>
      </c>
      <c r="DQ395" s="67" t="e">
        <f>#REF!+#REF!+AP395+CC395</f>
        <v>#REF!</v>
      </c>
      <c r="DR395" s="67" t="e">
        <f>#REF!+#REF!+AQ395+CD395</f>
        <v>#REF!</v>
      </c>
      <c r="DS395" s="67" t="e">
        <f>#REF!+#REF!+AR395+CE395</f>
        <v>#REF!</v>
      </c>
      <c r="DT395" s="67" t="e">
        <f>#REF!+#REF!+AS395+CF395</f>
        <v>#REF!</v>
      </c>
      <c r="DU395" s="64" t="e">
        <f>DK395-#REF!</f>
        <v>#REF!</v>
      </c>
      <c r="DV39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5" s="64" t="e">
        <f t="shared" si="245"/>
        <v>#REF!</v>
      </c>
      <c r="DX395" s="64" t="e">
        <f>DN395-Таблица13[[#This Row],[ФОТ20]]</f>
        <v>#REF!</v>
      </c>
      <c r="DY395" s="64" t="e">
        <f>DO395-Таблица13[[#This Row],[ЕСН24]]</f>
        <v>#REF!</v>
      </c>
      <c r="DZ395" s="64" t="e">
        <f t="shared" si="246"/>
        <v>#REF!</v>
      </c>
      <c r="EA39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5" s="64" t="e">
        <f t="shared" si="247"/>
        <v>#REF!</v>
      </c>
      <c r="EC395" s="64" t="e">
        <f t="shared" si="248"/>
        <v>#REF!</v>
      </c>
      <c r="ED395" s="64" t="e">
        <f t="shared" si="249"/>
        <v>#REF!</v>
      </c>
    </row>
    <row r="396" spans="1:134" ht="45" hidden="1">
      <c r="A396" s="70" t="s">
        <v>226</v>
      </c>
      <c r="B396" s="70">
        <v>384</v>
      </c>
      <c r="C396" s="71" t="s">
        <v>227</v>
      </c>
      <c r="D396" s="72" t="s">
        <v>228</v>
      </c>
      <c r="E396" s="73">
        <v>1</v>
      </c>
      <c r="F396" s="74" t="s">
        <v>229</v>
      </c>
      <c r="G396" s="73" t="s">
        <v>230</v>
      </c>
      <c r="H396" s="73" t="s">
        <v>231</v>
      </c>
      <c r="I396" s="73" t="s">
        <v>232</v>
      </c>
      <c r="J396" s="14" t="s">
        <v>249</v>
      </c>
      <c r="K396" s="75" t="s">
        <v>234</v>
      </c>
      <c r="L396" s="75" t="s">
        <v>235</v>
      </c>
      <c r="M396" s="75" t="s">
        <v>325</v>
      </c>
      <c r="N396" s="75" t="s">
        <v>511</v>
      </c>
      <c r="O396" s="70"/>
      <c r="P396" s="76" t="s">
        <v>1478</v>
      </c>
      <c r="Q396" s="76" t="s">
        <v>1463</v>
      </c>
      <c r="R396" s="76" t="s">
        <v>1479</v>
      </c>
      <c r="S396" s="76" t="s">
        <v>986</v>
      </c>
      <c r="T396" s="77"/>
      <c r="U396" s="77"/>
      <c r="V396" s="76">
        <v>0</v>
      </c>
      <c r="W396" s="76">
        <v>0</v>
      </c>
      <c r="X396" s="78">
        <v>0</v>
      </c>
      <c r="Y396" s="76">
        <v>123.0214</v>
      </c>
      <c r="Z396" s="76">
        <v>0</v>
      </c>
      <c r="AA396" s="76">
        <v>0</v>
      </c>
      <c r="AB396" s="76">
        <v>0</v>
      </c>
      <c r="AC396" s="76">
        <v>123.0214</v>
      </c>
      <c r="AD396" s="76">
        <v>0</v>
      </c>
      <c r="AE396" s="79">
        <v>0</v>
      </c>
      <c r="AF396" s="79">
        <v>0</v>
      </c>
      <c r="AG396" s="76">
        <v>123.0214</v>
      </c>
      <c r="AH396" s="74">
        <v>43192</v>
      </c>
      <c r="AI396" s="74">
        <v>43220</v>
      </c>
      <c r="AJ396" s="93" t="s">
        <v>242</v>
      </c>
      <c r="AK396" s="63">
        <f t="shared" si="209"/>
        <v>0</v>
      </c>
      <c r="AL396" s="63">
        <f t="shared" si="210"/>
        <v>0</v>
      </c>
      <c r="AM396" s="63">
        <f t="shared" si="211"/>
        <v>0</v>
      </c>
      <c r="AN396" s="63">
        <f t="shared" si="212"/>
        <v>0</v>
      </c>
      <c r="AO396" s="63">
        <f t="shared" si="213"/>
        <v>0</v>
      </c>
      <c r="AP396" s="63">
        <f t="shared" si="214"/>
        <v>0</v>
      </c>
      <c r="AQ396" s="63">
        <f t="shared" si="215"/>
        <v>0</v>
      </c>
      <c r="AR396" s="63">
        <f t="shared" si="216"/>
        <v>0</v>
      </c>
      <c r="AS396" s="63">
        <f t="shared" si="217"/>
        <v>0</v>
      </c>
      <c r="AT396" s="64">
        <f t="shared" si="218"/>
        <v>0</v>
      </c>
      <c r="AU396" s="64">
        <f t="shared" si="219"/>
        <v>0</v>
      </c>
      <c r="AV396" s="76">
        <v>0</v>
      </c>
      <c r="AW396" s="76">
        <v>0</v>
      </c>
      <c r="AX396" s="76">
        <v>0</v>
      </c>
      <c r="AY396" s="76">
        <v>0</v>
      </c>
      <c r="AZ396" s="64">
        <f t="shared" si="220"/>
        <v>0</v>
      </c>
      <c r="BA396" s="76">
        <v>0</v>
      </c>
      <c r="BB396" s="76">
        <v>0</v>
      </c>
      <c r="BC396" s="76">
        <v>0</v>
      </c>
      <c r="BD396" s="64">
        <f t="shared" si="221"/>
        <v>0</v>
      </c>
      <c r="BE396" s="64">
        <f t="shared" si="222"/>
        <v>0</v>
      </c>
      <c r="BF396" s="76">
        <v>0</v>
      </c>
      <c r="BG396" s="76">
        <v>0</v>
      </c>
      <c r="BH396" s="76">
        <v>0</v>
      </c>
      <c r="BI396" s="76">
        <v>0</v>
      </c>
      <c r="BJ396" s="64">
        <f t="shared" si="223"/>
        <v>0</v>
      </c>
      <c r="BK396" s="76">
        <v>0</v>
      </c>
      <c r="BL396" s="76">
        <v>0</v>
      </c>
      <c r="BM396" s="76">
        <v>0</v>
      </c>
      <c r="BN396" s="76">
        <f t="shared" si="224"/>
        <v>0</v>
      </c>
      <c r="BO396" s="76">
        <f t="shared" si="225"/>
        <v>0</v>
      </c>
      <c r="BP396" s="76">
        <v>0</v>
      </c>
      <c r="BQ396" s="76">
        <v>0</v>
      </c>
      <c r="BR396" s="76">
        <v>0</v>
      </c>
      <c r="BS396" s="76">
        <v>0</v>
      </c>
      <c r="BT396" s="64">
        <f t="shared" si="226"/>
        <v>0</v>
      </c>
      <c r="BU396" s="76">
        <v>0</v>
      </c>
      <c r="BV396" s="76">
        <v>0</v>
      </c>
      <c r="BW396" s="76">
        <v>0</v>
      </c>
      <c r="BX396" s="76">
        <f t="shared" si="227"/>
        <v>0</v>
      </c>
      <c r="BY396" s="76">
        <f t="shared" si="228"/>
        <v>0</v>
      </c>
      <c r="BZ396" s="76">
        <f t="shared" si="229"/>
        <v>0</v>
      </c>
      <c r="CA396" s="76">
        <f t="shared" si="230"/>
        <v>0</v>
      </c>
      <c r="CB396" s="76">
        <f t="shared" si="231"/>
        <v>0</v>
      </c>
      <c r="CC396" s="76">
        <f t="shared" si="232"/>
        <v>0</v>
      </c>
      <c r="CD396" s="76">
        <f t="shared" si="233"/>
        <v>0</v>
      </c>
      <c r="CE396" s="76">
        <f t="shared" si="234"/>
        <v>0</v>
      </c>
      <c r="CF396" s="76">
        <f t="shared" si="235"/>
        <v>0</v>
      </c>
      <c r="CG396" s="76">
        <f t="shared" si="236"/>
        <v>0</v>
      </c>
      <c r="CH396" s="76">
        <f t="shared" si="237"/>
        <v>0</v>
      </c>
      <c r="CI396" s="76">
        <v>0</v>
      </c>
      <c r="CJ396" s="76">
        <v>0</v>
      </c>
      <c r="CK396" s="76">
        <v>0</v>
      </c>
      <c r="CL396" s="76">
        <v>0</v>
      </c>
      <c r="CM396" s="64">
        <f t="shared" si="238"/>
        <v>0</v>
      </c>
      <c r="CN396" s="76">
        <v>0</v>
      </c>
      <c r="CO396" s="76">
        <v>0</v>
      </c>
      <c r="CP396" s="76">
        <v>0</v>
      </c>
      <c r="CQ396" s="64">
        <f t="shared" si="239"/>
        <v>0</v>
      </c>
      <c r="CR396" s="64">
        <f t="shared" si="240"/>
        <v>0</v>
      </c>
      <c r="CS396" s="76">
        <v>0</v>
      </c>
      <c r="CT396" s="76">
        <v>0</v>
      </c>
      <c r="CU396" s="76">
        <v>0</v>
      </c>
      <c r="CV396" s="76">
        <v>0</v>
      </c>
      <c r="CW396" s="64">
        <f t="shared" si="241"/>
        <v>0</v>
      </c>
      <c r="CX396" s="76">
        <v>0</v>
      </c>
      <c r="CY396" s="76">
        <v>0</v>
      </c>
      <c r="CZ396" s="76">
        <v>0</v>
      </c>
      <c r="DA396" s="64">
        <f t="shared" si="242"/>
        <v>0</v>
      </c>
      <c r="DB396" s="64">
        <f t="shared" si="243"/>
        <v>0</v>
      </c>
      <c r="DC396" s="76">
        <v>0</v>
      </c>
      <c r="DD396" s="76">
        <v>0</v>
      </c>
      <c r="DE396" s="76">
        <v>0</v>
      </c>
      <c r="DF396" s="76">
        <v>0</v>
      </c>
      <c r="DG396" s="82">
        <f t="shared" si="244"/>
        <v>0</v>
      </c>
      <c r="DH396" s="83">
        <v>0</v>
      </c>
      <c r="DI396" s="83">
        <v>0</v>
      </c>
      <c r="DJ396" s="83">
        <v>0</v>
      </c>
      <c r="DK396" s="67" t="e">
        <f>#REF!+#REF!+#REF!+#REF!</f>
        <v>#REF!</v>
      </c>
      <c r="DL396" s="67" t="e">
        <f>#REF!+#REF!+AK396+BX396</f>
        <v>#REF!</v>
      </c>
      <c r="DM396" s="67" t="e">
        <f>#REF!+#REF!+AL396+BY396</f>
        <v>#REF!</v>
      </c>
      <c r="DN396" s="67" t="e">
        <f>#REF!+#REF!+AM396+BZ396</f>
        <v>#REF!</v>
      </c>
      <c r="DO396" s="67" t="e">
        <f>#REF!+#REF!+AN396+CA396</f>
        <v>#REF!</v>
      </c>
      <c r="DP396" s="67" t="e">
        <f>#REF!+#REF!+AO396+CB396</f>
        <v>#REF!</v>
      </c>
      <c r="DQ396" s="67" t="e">
        <f>#REF!+#REF!+AP396+CC396</f>
        <v>#REF!</v>
      </c>
      <c r="DR396" s="67" t="e">
        <f>#REF!+#REF!+AQ396+CD396</f>
        <v>#REF!</v>
      </c>
      <c r="DS396" s="67" t="e">
        <f>#REF!+#REF!+AR396+CE396</f>
        <v>#REF!</v>
      </c>
      <c r="DT396" s="67" t="e">
        <f>#REF!+#REF!+AS396+CF396</f>
        <v>#REF!</v>
      </c>
      <c r="DU396" s="64" t="e">
        <f>DK396-#REF!</f>
        <v>#REF!</v>
      </c>
      <c r="DV39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6" s="64" t="e">
        <f t="shared" si="245"/>
        <v>#REF!</v>
      </c>
      <c r="DX396" s="64" t="e">
        <f>DN396-Таблица13[[#This Row],[ФОТ20]]</f>
        <v>#REF!</v>
      </c>
      <c r="DY396" s="64" t="e">
        <f>DO396-Таблица13[[#This Row],[ЕСН24]]</f>
        <v>#REF!</v>
      </c>
      <c r="DZ396" s="64" t="e">
        <f t="shared" si="246"/>
        <v>#REF!</v>
      </c>
      <c r="EA39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6" s="64" t="e">
        <f t="shared" si="247"/>
        <v>#REF!</v>
      </c>
      <c r="EC396" s="64" t="e">
        <f t="shared" si="248"/>
        <v>#REF!</v>
      </c>
      <c r="ED396" s="64" t="e">
        <f t="shared" si="249"/>
        <v>#REF!</v>
      </c>
    </row>
    <row r="397" spans="1:134" ht="45" hidden="1">
      <c r="A397" s="70" t="s">
        <v>226</v>
      </c>
      <c r="B397" s="70">
        <v>385</v>
      </c>
      <c r="C397" s="71" t="s">
        <v>227</v>
      </c>
      <c r="D397" s="72" t="s">
        <v>228</v>
      </c>
      <c r="E397" s="73">
        <v>1</v>
      </c>
      <c r="F397" s="74" t="s">
        <v>229</v>
      </c>
      <c r="G397" s="73" t="s">
        <v>230</v>
      </c>
      <c r="H397" s="73" t="s">
        <v>231</v>
      </c>
      <c r="I397" s="73" t="s">
        <v>232</v>
      </c>
      <c r="J397" s="14" t="s">
        <v>233</v>
      </c>
      <c r="K397" s="75" t="s">
        <v>234</v>
      </c>
      <c r="L397" s="75" t="s">
        <v>235</v>
      </c>
      <c r="M397" s="75" t="s">
        <v>376</v>
      </c>
      <c r="N397" s="75" t="s">
        <v>533</v>
      </c>
      <c r="O397" s="70"/>
      <c r="P397" s="76" t="s">
        <v>1480</v>
      </c>
      <c r="Q397" s="76" t="s">
        <v>1466</v>
      </c>
      <c r="R397" s="76" t="s">
        <v>1481</v>
      </c>
      <c r="S397" s="76" t="s">
        <v>986</v>
      </c>
      <c r="T397" s="77"/>
      <c r="U397" s="77"/>
      <c r="V397" s="76">
        <v>0</v>
      </c>
      <c r="W397" s="76">
        <v>0</v>
      </c>
      <c r="X397" s="78">
        <v>0</v>
      </c>
      <c r="Y397" s="76">
        <v>87.660599999999988</v>
      </c>
      <c r="Z397" s="76">
        <v>0</v>
      </c>
      <c r="AA397" s="76">
        <v>0</v>
      </c>
      <c r="AB397" s="76">
        <v>0</v>
      </c>
      <c r="AC397" s="76">
        <v>87.660599999999988</v>
      </c>
      <c r="AD397" s="76">
        <v>0</v>
      </c>
      <c r="AE397" s="79">
        <v>0</v>
      </c>
      <c r="AF397" s="79">
        <v>0</v>
      </c>
      <c r="AG397" s="76">
        <v>87.660599999999988</v>
      </c>
      <c r="AH397" s="74">
        <v>43192</v>
      </c>
      <c r="AI397" s="74">
        <v>43220</v>
      </c>
      <c r="AJ397" s="93" t="s">
        <v>242</v>
      </c>
      <c r="AK397" s="63">
        <f t="shared" ref="AK397:AK460" si="250">AU397+BE397+BO397</f>
        <v>0</v>
      </c>
      <c r="AL397" s="63">
        <f t="shared" ref="AL397:AL460" si="251">AV397+BF397+BP397</f>
        <v>0</v>
      </c>
      <c r="AM397" s="63">
        <f t="shared" ref="AM397:AM460" si="252">AW397+BG397+BQ397</f>
        <v>0</v>
      </c>
      <c r="AN397" s="63">
        <f t="shared" ref="AN397:AN460" si="253">AX397+BH397+BR397</f>
        <v>0</v>
      </c>
      <c r="AO397" s="63">
        <f t="shared" ref="AO397:AO460" si="254">AY397+BI397+BS397</f>
        <v>0</v>
      </c>
      <c r="AP397" s="63">
        <f t="shared" ref="AP397:AP460" si="255">AZ397+BJ397+BT397</f>
        <v>0</v>
      </c>
      <c r="AQ397" s="63">
        <f t="shared" ref="AQ397:AQ460" si="256">BA397+BK397+BU397</f>
        <v>0</v>
      </c>
      <c r="AR397" s="63">
        <f t="shared" ref="AR397:AR460" si="257">BB397+BL397+BV397</f>
        <v>0</v>
      </c>
      <c r="AS397" s="63">
        <f t="shared" ref="AS397:AS460" si="258">BC397+BM397+BW397</f>
        <v>0</v>
      </c>
      <c r="AT397" s="64">
        <f t="shared" ref="AT397:AT460" si="259">AU397+BA397</f>
        <v>0</v>
      </c>
      <c r="AU397" s="64">
        <f t="shared" ref="AU397:AU460" si="260">AV397+AY397</f>
        <v>0</v>
      </c>
      <c r="AV397" s="76">
        <v>0</v>
      </c>
      <c r="AW397" s="76">
        <v>0</v>
      </c>
      <c r="AX397" s="76">
        <v>0</v>
      </c>
      <c r="AY397" s="76">
        <v>0</v>
      </c>
      <c r="AZ397" s="64">
        <f t="shared" ref="AZ397:AZ460" si="261">BA397+BB397+BC397</f>
        <v>0</v>
      </c>
      <c r="BA397" s="76">
        <v>0</v>
      </c>
      <c r="BB397" s="76">
        <v>0</v>
      </c>
      <c r="BC397" s="76">
        <v>0</v>
      </c>
      <c r="BD397" s="64">
        <f t="shared" ref="BD397:BD460" si="262">BE397+BJ397</f>
        <v>0</v>
      </c>
      <c r="BE397" s="64">
        <f t="shared" ref="BE397:BE460" si="263">BF397+BH397</f>
        <v>0</v>
      </c>
      <c r="BF397" s="76">
        <v>0</v>
      </c>
      <c r="BG397" s="76">
        <v>0</v>
      </c>
      <c r="BH397" s="76">
        <v>0</v>
      </c>
      <c r="BI397" s="76">
        <v>0</v>
      </c>
      <c r="BJ397" s="64">
        <f t="shared" ref="BJ397:BJ460" si="264">BK397+BL397+BM397</f>
        <v>0</v>
      </c>
      <c r="BK397" s="76">
        <v>0</v>
      </c>
      <c r="BL397" s="76">
        <v>0</v>
      </c>
      <c r="BM397" s="76">
        <v>0</v>
      </c>
      <c r="BN397" s="76">
        <f t="shared" ref="BN397:BN460" si="265">BO397+BT397</f>
        <v>0</v>
      </c>
      <c r="BO397" s="76">
        <f t="shared" ref="BO397:BO460" si="266">BP397+BS397</f>
        <v>0</v>
      </c>
      <c r="BP397" s="76">
        <v>0</v>
      </c>
      <c r="BQ397" s="76">
        <v>0</v>
      </c>
      <c r="BR397" s="76">
        <v>0</v>
      </c>
      <c r="BS397" s="76">
        <v>0</v>
      </c>
      <c r="BT397" s="64">
        <f t="shared" ref="BT397:BT460" si="267">BU397+BV397+BW397</f>
        <v>0</v>
      </c>
      <c r="BU397" s="76">
        <v>0</v>
      </c>
      <c r="BV397" s="76">
        <v>0</v>
      </c>
      <c r="BW397" s="76">
        <v>0</v>
      </c>
      <c r="BX397" s="76">
        <f t="shared" ref="BX397:BX460" si="268">CH397+CR397+DB397</f>
        <v>0</v>
      </c>
      <c r="BY397" s="76">
        <f t="shared" ref="BY397:BY460" si="269">CI397+CS397+DC397</f>
        <v>0</v>
      </c>
      <c r="BZ397" s="76">
        <f t="shared" ref="BZ397:BZ460" si="270">CJ397+CT397+DD397</f>
        <v>0</v>
      </c>
      <c r="CA397" s="76">
        <f t="shared" ref="CA397:CA460" si="271">CK397+CU397+DE397</f>
        <v>0</v>
      </c>
      <c r="CB397" s="76">
        <f t="shared" ref="CB397:CB460" si="272">CL397+CV397+DF397</f>
        <v>0</v>
      </c>
      <c r="CC397" s="76">
        <f t="shared" ref="CC397:CC460" si="273">CM397+CW397+DG397</f>
        <v>0</v>
      </c>
      <c r="CD397" s="76">
        <f t="shared" ref="CD397:CD460" si="274">CN397+CX397+DH397</f>
        <v>0</v>
      </c>
      <c r="CE397" s="76">
        <f t="shared" ref="CE397:CE460" si="275">CO397+CY397+DI397</f>
        <v>0</v>
      </c>
      <c r="CF397" s="76">
        <f t="shared" ref="CF397:CF460" si="276">CP397+CZ397+DJ397</f>
        <v>0</v>
      </c>
      <c r="CG397" s="76">
        <f t="shared" ref="CG397:CG460" si="277">CH397+CM397</f>
        <v>0</v>
      </c>
      <c r="CH397" s="76">
        <f t="shared" ref="CH397:CH460" si="278">CI397+CL397</f>
        <v>0</v>
      </c>
      <c r="CI397" s="76">
        <v>0</v>
      </c>
      <c r="CJ397" s="76">
        <v>0</v>
      </c>
      <c r="CK397" s="76">
        <v>0</v>
      </c>
      <c r="CL397" s="76">
        <v>0</v>
      </c>
      <c r="CM397" s="64">
        <f t="shared" ref="CM397:CM460" si="279">CN397+CO397+CP397</f>
        <v>0</v>
      </c>
      <c r="CN397" s="76">
        <v>0</v>
      </c>
      <c r="CO397" s="76">
        <v>0</v>
      </c>
      <c r="CP397" s="76">
        <v>0</v>
      </c>
      <c r="CQ397" s="64">
        <f t="shared" ref="CQ397:CQ460" si="280">CR397+CW397</f>
        <v>0</v>
      </c>
      <c r="CR397" s="64">
        <f t="shared" ref="CR397:CR460" si="281">CS397+CV397</f>
        <v>0</v>
      </c>
      <c r="CS397" s="76">
        <v>0</v>
      </c>
      <c r="CT397" s="76">
        <v>0</v>
      </c>
      <c r="CU397" s="76">
        <v>0</v>
      </c>
      <c r="CV397" s="76">
        <v>0</v>
      </c>
      <c r="CW397" s="64">
        <f t="shared" ref="CW397:CW460" si="282">CX397+CY397+CZ397</f>
        <v>0</v>
      </c>
      <c r="CX397" s="76">
        <v>0</v>
      </c>
      <c r="CY397" s="76">
        <v>0</v>
      </c>
      <c r="CZ397" s="76">
        <v>0</v>
      </c>
      <c r="DA397" s="64">
        <f t="shared" ref="DA397:DA460" si="283">DB397+DG397</f>
        <v>0</v>
      </c>
      <c r="DB397" s="64">
        <f t="shared" ref="DB397:DB460" si="284">DC397+DF397</f>
        <v>0</v>
      </c>
      <c r="DC397" s="76">
        <v>0</v>
      </c>
      <c r="DD397" s="76">
        <v>0</v>
      </c>
      <c r="DE397" s="76">
        <v>0</v>
      </c>
      <c r="DF397" s="76">
        <v>0</v>
      </c>
      <c r="DG397" s="82">
        <f t="shared" ref="DG397:DG460" si="285">DH397+DI397+DJ397</f>
        <v>0</v>
      </c>
      <c r="DH397" s="83">
        <v>0</v>
      </c>
      <c r="DI397" s="83">
        <v>0</v>
      </c>
      <c r="DJ397" s="83">
        <v>0</v>
      </c>
      <c r="DK397" s="67" t="e">
        <f>#REF!+#REF!+#REF!+#REF!</f>
        <v>#REF!</v>
      </c>
      <c r="DL397" s="67" t="e">
        <f>#REF!+#REF!+AK397+BX397</f>
        <v>#REF!</v>
      </c>
      <c r="DM397" s="67" t="e">
        <f>#REF!+#REF!+AL397+BY397</f>
        <v>#REF!</v>
      </c>
      <c r="DN397" s="67" t="e">
        <f>#REF!+#REF!+AM397+BZ397</f>
        <v>#REF!</v>
      </c>
      <c r="DO397" s="67" t="e">
        <f>#REF!+#REF!+AN397+CA397</f>
        <v>#REF!</v>
      </c>
      <c r="DP397" s="67" t="e">
        <f>#REF!+#REF!+AO397+CB397</f>
        <v>#REF!</v>
      </c>
      <c r="DQ397" s="67" t="e">
        <f>#REF!+#REF!+AP397+CC397</f>
        <v>#REF!</v>
      </c>
      <c r="DR397" s="67" t="e">
        <f>#REF!+#REF!+AQ397+CD397</f>
        <v>#REF!</v>
      </c>
      <c r="DS397" s="67" t="e">
        <f>#REF!+#REF!+AR397+CE397</f>
        <v>#REF!</v>
      </c>
      <c r="DT397" s="67" t="e">
        <f>#REF!+#REF!+AS397+CF397</f>
        <v>#REF!</v>
      </c>
      <c r="DU397" s="64" t="e">
        <f>DK397-#REF!</f>
        <v>#REF!</v>
      </c>
      <c r="DV39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7" s="64" t="e">
        <f t="shared" ref="DW397:DW460" si="286">DM397-V397</f>
        <v>#REF!</v>
      </c>
      <c r="DX397" s="64" t="e">
        <f>DN397-Таблица13[[#This Row],[ФОТ20]]</f>
        <v>#REF!</v>
      </c>
      <c r="DY397" s="64" t="e">
        <f>DO397-Таблица13[[#This Row],[ЕСН24]]</f>
        <v>#REF!</v>
      </c>
      <c r="DZ397" s="64" t="e">
        <f t="shared" ref="DZ397:DZ460" si="287">DP397-W397</f>
        <v>#REF!</v>
      </c>
      <c r="EA39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7" s="64" t="e">
        <f t="shared" ref="EB397:EB460" si="288">DR397-Y397</f>
        <v>#REF!</v>
      </c>
      <c r="EC397" s="64" t="e">
        <f t="shared" ref="EC397:EC460" si="289">DS397-Z397</f>
        <v>#REF!</v>
      </c>
      <c r="ED397" s="64" t="e">
        <f t="shared" ref="ED397:ED460" si="290">DT397-AA397</f>
        <v>#REF!</v>
      </c>
    </row>
    <row r="398" spans="1:134" ht="45" hidden="1">
      <c r="A398" s="70" t="s">
        <v>226</v>
      </c>
      <c r="B398" s="70">
        <v>386</v>
      </c>
      <c r="C398" s="71" t="s">
        <v>227</v>
      </c>
      <c r="D398" s="72" t="s">
        <v>228</v>
      </c>
      <c r="E398" s="73">
        <v>1</v>
      </c>
      <c r="F398" s="74" t="s">
        <v>229</v>
      </c>
      <c r="G398" s="73" t="s">
        <v>230</v>
      </c>
      <c r="H398" s="73" t="s">
        <v>231</v>
      </c>
      <c r="I398" s="73" t="s">
        <v>232</v>
      </c>
      <c r="J398" s="14" t="s">
        <v>257</v>
      </c>
      <c r="K398" s="75" t="s">
        <v>258</v>
      </c>
      <c r="L398" s="75" t="s">
        <v>259</v>
      </c>
      <c r="M398" s="75" t="s">
        <v>325</v>
      </c>
      <c r="N398" s="75" t="s">
        <v>751</v>
      </c>
      <c r="O398" s="70"/>
      <c r="P398" s="76" t="s">
        <v>1482</v>
      </c>
      <c r="Q398" s="76" t="s">
        <v>1053</v>
      </c>
      <c r="R398" s="76" t="s">
        <v>1483</v>
      </c>
      <c r="S398" s="76" t="s">
        <v>986</v>
      </c>
      <c r="T398" s="77"/>
      <c r="U398" s="77"/>
      <c r="V398" s="76">
        <v>0</v>
      </c>
      <c r="W398" s="76">
        <v>0</v>
      </c>
      <c r="X398" s="78">
        <v>0</v>
      </c>
      <c r="Y398" s="76">
        <v>40.200600000000001</v>
      </c>
      <c r="Z398" s="76">
        <v>0.24030000000000001</v>
      </c>
      <c r="AA398" s="76">
        <v>13.339700000000001</v>
      </c>
      <c r="AB398" s="76">
        <v>152.88800000000001</v>
      </c>
      <c r="AC398" s="76">
        <v>53.780600000000007</v>
      </c>
      <c r="AD398" s="76">
        <v>0</v>
      </c>
      <c r="AE398" s="79">
        <v>0</v>
      </c>
      <c r="AF398" s="79">
        <v>0</v>
      </c>
      <c r="AG398" s="76">
        <v>53.780600000000007</v>
      </c>
      <c r="AH398" s="74">
        <v>43160</v>
      </c>
      <c r="AI398" s="74">
        <v>43184</v>
      </c>
      <c r="AJ398" s="93" t="s">
        <v>242</v>
      </c>
      <c r="AK398" s="63">
        <f t="shared" si="250"/>
        <v>0</v>
      </c>
      <c r="AL398" s="63">
        <f t="shared" si="251"/>
        <v>0</v>
      </c>
      <c r="AM398" s="63">
        <f t="shared" si="252"/>
        <v>0</v>
      </c>
      <c r="AN398" s="63">
        <f t="shared" si="253"/>
        <v>0</v>
      </c>
      <c r="AO398" s="63">
        <f t="shared" si="254"/>
        <v>0</v>
      </c>
      <c r="AP398" s="63">
        <f t="shared" si="255"/>
        <v>0</v>
      </c>
      <c r="AQ398" s="63">
        <f t="shared" si="256"/>
        <v>0</v>
      </c>
      <c r="AR398" s="63">
        <f t="shared" si="257"/>
        <v>0</v>
      </c>
      <c r="AS398" s="63">
        <f t="shared" si="258"/>
        <v>0</v>
      </c>
      <c r="AT398" s="64">
        <f t="shared" si="259"/>
        <v>0</v>
      </c>
      <c r="AU398" s="64">
        <f t="shared" si="260"/>
        <v>0</v>
      </c>
      <c r="AV398" s="76">
        <v>0</v>
      </c>
      <c r="AW398" s="76">
        <v>0</v>
      </c>
      <c r="AX398" s="76">
        <v>0</v>
      </c>
      <c r="AY398" s="76">
        <v>0</v>
      </c>
      <c r="AZ398" s="64">
        <f t="shared" si="261"/>
        <v>0</v>
      </c>
      <c r="BA398" s="76">
        <v>0</v>
      </c>
      <c r="BB398" s="76">
        <v>0</v>
      </c>
      <c r="BC398" s="76">
        <v>0</v>
      </c>
      <c r="BD398" s="64">
        <f t="shared" si="262"/>
        <v>0</v>
      </c>
      <c r="BE398" s="64">
        <f t="shared" si="263"/>
        <v>0</v>
      </c>
      <c r="BF398" s="76">
        <v>0</v>
      </c>
      <c r="BG398" s="76">
        <v>0</v>
      </c>
      <c r="BH398" s="76">
        <v>0</v>
      </c>
      <c r="BI398" s="76">
        <v>0</v>
      </c>
      <c r="BJ398" s="64">
        <f t="shared" si="264"/>
        <v>0</v>
      </c>
      <c r="BK398" s="76">
        <v>0</v>
      </c>
      <c r="BL398" s="76">
        <v>0</v>
      </c>
      <c r="BM398" s="76">
        <v>0</v>
      </c>
      <c r="BN398" s="76">
        <f t="shared" si="265"/>
        <v>0</v>
      </c>
      <c r="BO398" s="76">
        <f t="shared" si="266"/>
        <v>0</v>
      </c>
      <c r="BP398" s="76">
        <v>0</v>
      </c>
      <c r="BQ398" s="76">
        <v>0</v>
      </c>
      <c r="BR398" s="76">
        <v>0</v>
      </c>
      <c r="BS398" s="76">
        <v>0</v>
      </c>
      <c r="BT398" s="64">
        <f t="shared" si="267"/>
        <v>0</v>
      </c>
      <c r="BU398" s="76">
        <v>0</v>
      </c>
      <c r="BV398" s="76">
        <v>0</v>
      </c>
      <c r="BW398" s="76">
        <v>0</v>
      </c>
      <c r="BX398" s="76">
        <f t="shared" si="268"/>
        <v>0</v>
      </c>
      <c r="BY398" s="76">
        <f t="shared" si="269"/>
        <v>0</v>
      </c>
      <c r="BZ398" s="76">
        <f t="shared" si="270"/>
        <v>0</v>
      </c>
      <c r="CA398" s="76">
        <f t="shared" si="271"/>
        <v>0</v>
      </c>
      <c r="CB398" s="76">
        <f t="shared" si="272"/>
        <v>0</v>
      </c>
      <c r="CC398" s="76">
        <f t="shared" si="273"/>
        <v>0</v>
      </c>
      <c r="CD398" s="76">
        <f t="shared" si="274"/>
        <v>0</v>
      </c>
      <c r="CE398" s="76">
        <f t="shared" si="275"/>
        <v>0</v>
      </c>
      <c r="CF398" s="76">
        <f t="shared" si="276"/>
        <v>0</v>
      </c>
      <c r="CG398" s="76">
        <f t="shared" si="277"/>
        <v>0</v>
      </c>
      <c r="CH398" s="76">
        <f t="shared" si="278"/>
        <v>0</v>
      </c>
      <c r="CI398" s="76">
        <v>0</v>
      </c>
      <c r="CJ398" s="76">
        <v>0</v>
      </c>
      <c r="CK398" s="76">
        <v>0</v>
      </c>
      <c r="CL398" s="76">
        <v>0</v>
      </c>
      <c r="CM398" s="64">
        <f t="shared" si="279"/>
        <v>0</v>
      </c>
      <c r="CN398" s="76">
        <v>0</v>
      </c>
      <c r="CO398" s="76">
        <v>0</v>
      </c>
      <c r="CP398" s="76">
        <v>0</v>
      </c>
      <c r="CQ398" s="64">
        <f t="shared" si="280"/>
        <v>0</v>
      </c>
      <c r="CR398" s="64">
        <f t="shared" si="281"/>
        <v>0</v>
      </c>
      <c r="CS398" s="76">
        <v>0</v>
      </c>
      <c r="CT398" s="76">
        <v>0</v>
      </c>
      <c r="CU398" s="76">
        <v>0</v>
      </c>
      <c r="CV398" s="76">
        <v>0</v>
      </c>
      <c r="CW398" s="64">
        <f t="shared" si="282"/>
        <v>0</v>
      </c>
      <c r="CX398" s="76">
        <v>0</v>
      </c>
      <c r="CY398" s="76">
        <v>0</v>
      </c>
      <c r="CZ398" s="76">
        <v>0</v>
      </c>
      <c r="DA398" s="64">
        <f t="shared" si="283"/>
        <v>0</v>
      </c>
      <c r="DB398" s="64">
        <f t="shared" si="284"/>
        <v>0</v>
      </c>
      <c r="DC398" s="76">
        <v>0</v>
      </c>
      <c r="DD398" s="76">
        <v>0</v>
      </c>
      <c r="DE398" s="76">
        <v>0</v>
      </c>
      <c r="DF398" s="76">
        <v>0</v>
      </c>
      <c r="DG398" s="82">
        <f t="shared" si="285"/>
        <v>0</v>
      </c>
      <c r="DH398" s="83">
        <v>0</v>
      </c>
      <c r="DI398" s="83">
        <v>0</v>
      </c>
      <c r="DJ398" s="83">
        <v>0</v>
      </c>
      <c r="DK398" s="67" t="e">
        <f>#REF!+#REF!+#REF!+#REF!</f>
        <v>#REF!</v>
      </c>
      <c r="DL398" s="67" t="e">
        <f>#REF!+#REF!+AK398+BX398</f>
        <v>#REF!</v>
      </c>
      <c r="DM398" s="67" t="e">
        <f>#REF!+#REF!+AL398+BY398</f>
        <v>#REF!</v>
      </c>
      <c r="DN398" s="67" t="e">
        <f>#REF!+#REF!+AM398+BZ398</f>
        <v>#REF!</v>
      </c>
      <c r="DO398" s="67" t="e">
        <f>#REF!+#REF!+AN398+CA398</f>
        <v>#REF!</v>
      </c>
      <c r="DP398" s="67" t="e">
        <f>#REF!+#REF!+AO398+CB398</f>
        <v>#REF!</v>
      </c>
      <c r="DQ398" s="67" t="e">
        <f>#REF!+#REF!+AP398+CC398</f>
        <v>#REF!</v>
      </c>
      <c r="DR398" s="67" t="e">
        <f>#REF!+#REF!+AQ398+CD398</f>
        <v>#REF!</v>
      </c>
      <c r="DS398" s="67" t="e">
        <f>#REF!+#REF!+AR398+CE398</f>
        <v>#REF!</v>
      </c>
      <c r="DT398" s="67" t="e">
        <f>#REF!+#REF!+AS398+CF398</f>
        <v>#REF!</v>
      </c>
      <c r="DU398" s="64" t="e">
        <f>DK398-#REF!</f>
        <v>#REF!</v>
      </c>
      <c r="DV39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8" s="64" t="e">
        <f t="shared" si="286"/>
        <v>#REF!</v>
      </c>
      <c r="DX398" s="64" t="e">
        <f>DN398-Таблица13[[#This Row],[ФОТ20]]</f>
        <v>#REF!</v>
      </c>
      <c r="DY398" s="64" t="e">
        <f>DO398-Таблица13[[#This Row],[ЕСН24]]</f>
        <v>#REF!</v>
      </c>
      <c r="DZ398" s="64" t="e">
        <f t="shared" si="287"/>
        <v>#REF!</v>
      </c>
      <c r="EA39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8" s="64" t="e">
        <f t="shared" si="288"/>
        <v>#REF!</v>
      </c>
      <c r="EC398" s="64" t="e">
        <f t="shared" si="289"/>
        <v>#REF!</v>
      </c>
      <c r="ED398" s="64" t="e">
        <f t="shared" si="290"/>
        <v>#REF!</v>
      </c>
    </row>
    <row r="399" spans="1:134" ht="45" hidden="1">
      <c r="A399" s="70" t="s">
        <v>226</v>
      </c>
      <c r="B399" s="70">
        <v>387</v>
      </c>
      <c r="C399" s="71" t="s">
        <v>227</v>
      </c>
      <c r="D399" s="72" t="s">
        <v>228</v>
      </c>
      <c r="E399" s="73">
        <v>1</v>
      </c>
      <c r="F399" s="74" t="s">
        <v>229</v>
      </c>
      <c r="G399" s="73" t="s">
        <v>230</v>
      </c>
      <c r="H399" s="73" t="s">
        <v>231</v>
      </c>
      <c r="I399" s="73" t="s">
        <v>232</v>
      </c>
      <c r="J399" s="14" t="s">
        <v>257</v>
      </c>
      <c r="K399" s="75" t="s">
        <v>258</v>
      </c>
      <c r="L399" s="75" t="s">
        <v>259</v>
      </c>
      <c r="M399" s="75" t="s">
        <v>325</v>
      </c>
      <c r="N399" s="75" t="s">
        <v>751</v>
      </c>
      <c r="O399" s="70"/>
      <c r="P399" s="76" t="s">
        <v>1484</v>
      </c>
      <c r="Q399" s="76" t="s">
        <v>1053</v>
      </c>
      <c r="R399" s="76" t="s">
        <v>1485</v>
      </c>
      <c r="S399" s="76" t="s">
        <v>986</v>
      </c>
      <c r="T399" s="77"/>
      <c r="U399" s="77"/>
      <c r="V399" s="76">
        <v>0</v>
      </c>
      <c r="W399" s="76">
        <v>0</v>
      </c>
      <c r="X399" s="78">
        <v>0</v>
      </c>
      <c r="Y399" s="76">
        <v>21.454699999999999</v>
      </c>
      <c r="Z399" s="76">
        <v>1.4480999999999999</v>
      </c>
      <c r="AA399" s="76">
        <v>0</v>
      </c>
      <c r="AB399" s="76">
        <v>81.72399999999999</v>
      </c>
      <c r="AC399" s="76">
        <v>22.902800000000003</v>
      </c>
      <c r="AD399" s="76">
        <v>0</v>
      </c>
      <c r="AE399" s="79">
        <v>0</v>
      </c>
      <c r="AF399" s="79">
        <v>0</v>
      </c>
      <c r="AG399" s="76">
        <v>22.902800000000003</v>
      </c>
      <c r="AH399" s="74">
        <v>43160</v>
      </c>
      <c r="AI399" s="74">
        <v>43184</v>
      </c>
      <c r="AJ399" s="93" t="s">
        <v>242</v>
      </c>
      <c r="AK399" s="63">
        <f t="shared" si="250"/>
        <v>0</v>
      </c>
      <c r="AL399" s="63">
        <f t="shared" si="251"/>
        <v>0</v>
      </c>
      <c r="AM399" s="63">
        <f t="shared" si="252"/>
        <v>0</v>
      </c>
      <c r="AN399" s="63">
        <f t="shared" si="253"/>
        <v>0</v>
      </c>
      <c r="AO399" s="63">
        <f t="shared" si="254"/>
        <v>0</v>
      </c>
      <c r="AP399" s="63">
        <f t="shared" si="255"/>
        <v>0</v>
      </c>
      <c r="AQ399" s="63">
        <f t="shared" si="256"/>
        <v>0</v>
      </c>
      <c r="AR399" s="63">
        <f t="shared" si="257"/>
        <v>0</v>
      </c>
      <c r="AS399" s="63">
        <f t="shared" si="258"/>
        <v>0</v>
      </c>
      <c r="AT399" s="64">
        <f t="shared" si="259"/>
        <v>0</v>
      </c>
      <c r="AU399" s="64">
        <f t="shared" si="260"/>
        <v>0</v>
      </c>
      <c r="AV399" s="76">
        <v>0</v>
      </c>
      <c r="AW399" s="76">
        <v>0</v>
      </c>
      <c r="AX399" s="76">
        <v>0</v>
      </c>
      <c r="AY399" s="76">
        <v>0</v>
      </c>
      <c r="AZ399" s="64">
        <f t="shared" si="261"/>
        <v>0</v>
      </c>
      <c r="BA399" s="76">
        <v>0</v>
      </c>
      <c r="BB399" s="76">
        <v>0</v>
      </c>
      <c r="BC399" s="76">
        <v>0</v>
      </c>
      <c r="BD399" s="64">
        <f t="shared" si="262"/>
        <v>0</v>
      </c>
      <c r="BE399" s="64">
        <f t="shared" si="263"/>
        <v>0</v>
      </c>
      <c r="BF399" s="76">
        <v>0</v>
      </c>
      <c r="BG399" s="76">
        <v>0</v>
      </c>
      <c r="BH399" s="76">
        <v>0</v>
      </c>
      <c r="BI399" s="76">
        <v>0</v>
      </c>
      <c r="BJ399" s="64">
        <f t="shared" si="264"/>
        <v>0</v>
      </c>
      <c r="BK399" s="76">
        <v>0</v>
      </c>
      <c r="BL399" s="76">
        <v>0</v>
      </c>
      <c r="BM399" s="76">
        <v>0</v>
      </c>
      <c r="BN399" s="76">
        <f t="shared" si="265"/>
        <v>0</v>
      </c>
      <c r="BO399" s="76">
        <f t="shared" si="266"/>
        <v>0</v>
      </c>
      <c r="BP399" s="76">
        <v>0</v>
      </c>
      <c r="BQ399" s="76">
        <v>0</v>
      </c>
      <c r="BR399" s="76">
        <v>0</v>
      </c>
      <c r="BS399" s="76">
        <v>0</v>
      </c>
      <c r="BT399" s="64">
        <f t="shared" si="267"/>
        <v>0</v>
      </c>
      <c r="BU399" s="76">
        <v>0</v>
      </c>
      <c r="BV399" s="76">
        <v>0</v>
      </c>
      <c r="BW399" s="76">
        <v>0</v>
      </c>
      <c r="BX399" s="76">
        <f t="shared" si="268"/>
        <v>0</v>
      </c>
      <c r="BY399" s="76">
        <f t="shared" si="269"/>
        <v>0</v>
      </c>
      <c r="BZ399" s="76">
        <f t="shared" si="270"/>
        <v>0</v>
      </c>
      <c r="CA399" s="76">
        <f t="shared" si="271"/>
        <v>0</v>
      </c>
      <c r="CB399" s="76">
        <f t="shared" si="272"/>
        <v>0</v>
      </c>
      <c r="CC399" s="76">
        <f t="shared" si="273"/>
        <v>0</v>
      </c>
      <c r="CD399" s="76">
        <f t="shared" si="274"/>
        <v>0</v>
      </c>
      <c r="CE399" s="76">
        <f t="shared" si="275"/>
        <v>0</v>
      </c>
      <c r="CF399" s="76">
        <f t="shared" si="276"/>
        <v>0</v>
      </c>
      <c r="CG399" s="76">
        <f t="shared" si="277"/>
        <v>0</v>
      </c>
      <c r="CH399" s="76">
        <f t="shared" si="278"/>
        <v>0</v>
      </c>
      <c r="CI399" s="76">
        <v>0</v>
      </c>
      <c r="CJ399" s="76">
        <v>0</v>
      </c>
      <c r="CK399" s="76">
        <v>0</v>
      </c>
      <c r="CL399" s="76">
        <v>0</v>
      </c>
      <c r="CM399" s="64">
        <f t="shared" si="279"/>
        <v>0</v>
      </c>
      <c r="CN399" s="76">
        <v>0</v>
      </c>
      <c r="CO399" s="76">
        <v>0</v>
      </c>
      <c r="CP399" s="76">
        <v>0</v>
      </c>
      <c r="CQ399" s="64">
        <f t="shared" si="280"/>
        <v>0</v>
      </c>
      <c r="CR399" s="64">
        <f t="shared" si="281"/>
        <v>0</v>
      </c>
      <c r="CS399" s="76">
        <v>0</v>
      </c>
      <c r="CT399" s="76">
        <v>0</v>
      </c>
      <c r="CU399" s="76">
        <v>0</v>
      </c>
      <c r="CV399" s="76">
        <v>0</v>
      </c>
      <c r="CW399" s="64">
        <f t="shared" si="282"/>
        <v>0</v>
      </c>
      <c r="CX399" s="76">
        <v>0</v>
      </c>
      <c r="CY399" s="76">
        <v>0</v>
      </c>
      <c r="CZ399" s="76">
        <v>0</v>
      </c>
      <c r="DA399" s="64">
        <f t="shared" si="283"/>
        <v>0</v>
      </c>
      <c r="DB399" s="64">
        <f t="shared" si="284"/>
        <v>0</v>
      </c>
      <c r="DC399" s="76">
        <v>0</v>
      </c>
      <c r="DD399" s="76">
        <v>0</v>
      </c>
      <c r="DE399" s="76">
        <v>0</v>
      </c>
      <c r="DF399" s="76">
        <v>0</v>
      </c>
      <c r="DG399" s="82">
        <f t="shared" si="285"/>
        <v>0</v>
      </c>
      <c r="DH399" s="83">
        <v>0</v>
      </c>
      <c r="DI399" s="83">
        <v>0</v>
      </c>
      <c r="DJ399" s="83">
        <v>0</v>
      </c>
      <c r="DK399" s="67" t="e">
        <f>#REF!+#REF!+#REF!+#REF!</f>
        <v>#REF!</v>
      </c>
      <c r="DL399" s="67" t="e">
        <f>#REF!+#REF!+AK399+BX399</f>
        <v>#REF!</v>
      </c>
      <c r="DM399" s="67" t="e">
        <f>#REF!+#REF!+AL399+BY399</f>
        <v>#REF!</v>
      </c>
      <c r="DN399" s="67" t="e">
        <f>#REF!+#REF!+AM399+BZ399</f>
        <v>#REF!</v>
      </c>
      <c r="DO399" s="67" t="e">
        <f>#REF!+#REF!+AN399+CA399</f>
        <v>#REF!</v>
      </c>
      <c r="DP399" s="67" t="e">
        <f>#REF!+#REF!+AO399+CB399</f>
        <v>#REF!</v>
      </c>
      <c r="DQ399" s="67" t="e">
        <f>#REF!+#REF!+AP399+CC399</f>
        <v>#REF!</v>
      </c>
      <c r="DR399" s="67" t="e">
        <f>#REF!+#REF!+AQ399+CD399</f>
        <v>#REF!</v>
      </c>
      <c r="DS399" s="67" t="e">
        <f>#REF!+#REF!+AR399+CE399</f>
        <v>#REF!</v>
      </c>
      <c r="DT399" s="67" t="e">
        <f>#REF!+#REF!+AS399+CF399</f>
        <v>#REF!</v>
      </c>
      <c r="DU399" s="64" t="e">
        <f>DK399-#REF!</f>
        <v>#REF!</v>
      </c>
      <c r="DV39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399" s="64" t="e">
        <f t="shared" si="286"/>
        <v>#REF!</v>
      </c>
      <c r="DX399" s="64" t="e">
        <f>DN399-Таблица13[[#This Row],[ФОТ20]]</f>
        <v>#REF!</v>
      </c>
      <c r="DY399" s="64" t="e">
        <f>DO399-Таблица13[[#This Row],[ЕСН24]]</f>
        <v>#REF!</v>
      </c>
      <c r="DZ399" s="64" t="e">
        <f t="shared" si="287"/>
        <v>#REF!</v>
      </c>
      <c r="EA39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399" s="64" t="e">
        <f t="shared" si="288"/>
        <v>#REF!</v>
      </c>
      <c r="EC399" s="64" t="e">
        <f t="shared" si="289"/>
        <v>#REF!</v>
      </c>
      <c r="ED399" s="64" t="e">
        <f t="shared" si="290"/>
        <v>#REF!</v>
      </c>
    </row>
    <row r="400" spans="1:134" ht="45" hidden="1">
      <c r="A400" s="70" t="s">
        <v>226</v>
      </c>
      <c r="B400" s="70">
        <v>388</v>
      </c>
      <c r="C400" s="71" t="s">
        <v>227</v>
      </c>
      <c r="D400" s="72" t="s">
        <v>228</v>
      </c>
      <c r="E400" s="73">
        <v>1</v>
      </c>
      <c r="F400" s="74" t="s">
        <v>229</v>
      </c>
      <c r="G400" s="73" t="s">
        <v>230</v>
      </c>
      <c r="H400" s="73" t="s">
        <v>231</v>
      </c>
      <c r="I400" s="73" t="s">
        <v>232</v>
      </c>
      <c r="J400" s="14" t="s">
        <v>257</v>
      </c>
      <c r="K400" s="75" t="s">
        <v>258</v>
      </c>
      <c r="L400" s="75" t="s">
        <v>259</v>
      </c>
      <c r="M400" s="75" t="s">
        <v>325</v>
      </c>
      <c r="N400" s="75" t="s">
        <v>751</v>
      </c>
      <c r="O400" s="70"/>
      <c r="P400" s="76" t="s">
        <v>1486</v>
      </c>
      <c r="Q400" s="76" t="s">
        <v>1053</v>
      </c>
      <c r="R400" s="76" t="s">
        <v>1487</v>
      </c>
      <c r="S400" s="76" t="s">
        <v>986</v>
      </c>
      <c r="T400" s="77"/>
      <c r="U400" s="77"/>
      <c r="V400" s="76">
        <v>0</v>
      </c>
      <c r="W400" s="76">
        <v>0</v>
      </c>
      <c r="X400" s="78">
        <v>0</v>
      </c>
      <c r="Y400" s="76">
        <v>183.79179999999999</v>
      </c>
      <c r="Z400" s="76">
        <v>0.51500000000000001</v>
      </c>
      <c r="AA400" s="76">
        <v>38.121400000000001</v>
      </c>
      <c r="AB400" s="76">
        <v>685.17399999999998</v>
      </c>
      <c r="AC400" s="76">
        <v>222.4282</v>
      </c>
      <c r="AD400" s="76">
        <v>0</v>
      </c>
      <c r="AE400" s="79">
        <v>0</v>
      </c>
      <c r="AF400" s="79">
        <v>0</v>
      </c>
      <c r="AG400" s="76">
        <v>222.4282</v>
      </c>
      <c r="AH400" s="74">
        <v>43160</v>
      </c>
      <c r="AI400" s="74">
        <v>43184</v>
      </c>
      <c r="AJ400" s="93" t="s">
        <v>242</v>
      </c>
      <c r="AK400" s="63">
        <f t="shared" si="250"/>
        <v>0</v>
      </c>
      <c r="AL400" s="63">
        <f t="shared" si="251"/>
        <v>0</v>
      </c>
      <c r="AM400" s="63">
        <f t="shared" si="252"/>
        <v>0</v>
      </c>
      <c r="AN400" s="63">
        <f t="shared" si="253"/>
        <v>0</v>
      </c>
      <c r="AO400" s="63">
        <f t="shared" si="254"/>
        <v>0</v>
      </c>
      <c r="AP400" s="63">
        <f t="shared" si="255"/>
        <v>0</v>
      </c>
      <c r="AQ400" s="63">
        <f t="shared" si="256"/>
        <v>0</v>
      </c>
      <c r="AR400" s="63">
        <f t="shared" si="257"/>
        <v>0</v>
      </c>
      <c r="AS400" s="63">
        <f t="shared" si="258"/>
        <v>0</v>
      </c>
      <c r="AT400" s="64">
        <f t="shared" si="259"/>
        <v>0</v>
      </c>
      <c r="AU400" s="64">
        <f t="shared" si="260"/>
        <v>0</v>
      </c>
      <c r="AV400" s="76">
        <v>0</v>
      </c>
      <c r="AW400" s="76">
        <v>0</v>
      </c>
      <c r="AX400" s="76">
        <v>0</v>
      </c>
      <c r="AY400" s="76">
        <v>0</v>
      </c>
      <c r="AZ400" s="64">
        <f t="shared" si="261"/>
        <v>0</v>
      </c>
      <c r="BA400" s="76">
        <v>0</v>
      </c>
      <c r="BB400" s="76">
        <v>0</v>
      </c>
      <c r="BC400" s="76">
        <v>0</v>
      </c>
      <c r="BD400" s="64">
        <f t="shared" si="262"/>
        <v>0</v>
      </c>
      <c r="BE400" s="64">
        <f t="shared" si="263"/>
        <v>0</v>
      </c>
      <c r="BF400" s="76">
        <v>0</v>
      </c>
      <c r="BG400" s="76">
        <v>0</v>
      </c>
      <c r="BH400" s="76">
        <v>0</v>
      </c>
      <c r="BI400" s="76">
        <v>0</v>
      </c>
      <c r="BJ400" s="64">
        <f t="shared" si="264"/>
        <v>0</v>
      </c>
      <c r="BK400" s="76">
        <v>0</v>
      </c>
      <c r="BL400" s="76">
        <v>0</v>
      </c>
      <c r="BM400" s="76">
        <v>0</v>
      </c>
      <c r="BN400" s="76">
        <f t="shared" si="265"/>
        <v>0</v>
      </c>
      <c r="BO400" s="76">
        <f t="shared" si="266"/>
        <v>0</v>
      </c>
      <c r="BP400" s="76">
        <v>0</v>
      </c>
      <c r="BQ400" s="76">
        <v>0</v>
      </c>
      <c r="BR400" s="76">
        <v>0</v>
      </c>
      <c r="BS400" s="76">
        <v>0</v>
      </c>
      <c r="BT400" s="64">
        <f t="shared" si="267"/>
        <v>0</v>
      </c>
      <c r="BU400" s="76">
        <v>0</v>
      </c>
      <c r="BV400" s="76">
        <v>0</v>
      </c>
      <c r="BW400" s="76">
        <v>0</v>
      </c>
      <c r="BX400" s="76">
        <f t="shared" si="268"/>
        <v>0</v>
      </c>
      <c r="BY400" s="76">
        <f t="shared" si="269"/>
        <v>0</v>
      </c>
      <c r="BZ400" s="76">
        <f t="shared" si="270"/>
        <v>0</v>
      </c>
      <c r="CA400" s="76">
        <f t="shared" si="271"/>
        <v>0</v>
      </c>
      <c r="CB400" s="76">
        <f t="shared" si="272"/>
        <v>0</v>
      </c>
      <c r="CC400" s="76">
        <f t="shared" si="273"/>
        <v>0</v>
      </c>
      <c r="CD400" s="76">
        <f t="shared" si="274"/>
        <v>0</v>
      </c>
      <c r="CE400" s="76">
        <f t="shared" si="275"/>
        <v>0</v>
      </c>
      <c r="CF400" s="76">
        <f t="shared" si="276"/>
        <v>0</v>
      </c>
      <c r="CG400" s="76">
        <f t="shared" si="277"/>
        <v>0</v>
      </c>
      <c r="CH400" s="76">
        <f t="shared" si="278"/>
        <v>0</v>
      </c>
      <c r="CI400" s="76">
        <v>0</v>
      </c>
      <c r="CJ400" s="76">
        <v>0</v>
      </c>
      <c r="CK400" s="76">
        <v>0</v>
      </c>
      <c r="CL400" s="76">
        <v>0</v>
      </c>
      <c r="CM400" s="64">
        <f t="shared" si="279"/>
        <v>0</v>
      </c>
      <c r="CN400" s="76">
        <v>0</v>
      </c>
      <c r="CO400" s="76">
        <v>0</v>
      </c>
      <c r="CP400" s="76">
        <v>0</v>
      </c>
      <c r="CQ400" s="64">
        <f t="shared" si="280"/>
        <v>0</v>
      </c>
      <c r="CR400" s="64">
        <f t="shared" si="281"/>
        <v>0</v>
      </c>
      <c r="CS400" s="76">
        <v>0</v>
      </c>
      <c r="CT400" s="76">
        <v>0</v>
      </c>
      <c r="CU400" s="76">
        <v>0</v>
      </c>
      <c r="CV400" s="76">
        <v>0</v>
      </c>
      <c r="CW400" s="64">
        <f t="shared" si="282"/>
        <v>0</v>
      </c>
      <c r="CX400" s="76">
        <v>0</v>
      </c>
      <c r="CY400" s="76">
        <v>0</v>
      </c>
      <c r="CZ400" s="76">
        <v>0</v>
      </c>
      <c r="DA400" s="64">
        <f t="shared" si="283"/>
        <v>0</v>
      </c>
      <c r="DB400" s="64">
        <f t="shared" si="284"/>
        <v>0</v>
      </c>
      <c r="DC400" s="76">
        <v>0</v>
      </c>
      <c r="DD400" s="76">
        <v>0</v>
      </c>
      <c r="DE400" s="76">
        <v>0</v>
      </c>
      <c r="DF400" s="76">
        <v>0</v>
      </c>
      <c r="DG400" s="82">
        <f t="shared" si="285"/>
        <v>0</v>
      </c>
      <c r="DH400" s="83">
        <v>0</v>
      </c>
      <c r="DI400" s="83">
        <v>0</v>
      </c>
      <c r="DJ400" s="83">
        <v>0</v>
      </c>
      <c r="DK400" s="67" t="e">
        <f>#REF!+#REF!+#REF!+#REF!</f>
        <v>#REF!</v>
      </c>
      <c r="DL400" s="67" t="e">
        <f>#REF!+#REF!+AK400+BX400</f>
        <v>#REF!</v>
      </c>
      <c r="DM400" s="67" t="e">
        <f>#REF!+#REF!+AL400+BY400</f>
        <v>#REF!</v>
      </c>
      <c r="DN400" s="67" t="e">
        <f>#REF!+#REF!+AM400+BZ400</f>
        <v>#REF!</v>
      </c>
      <c r="DO400" s="67" t="e">
        <f>#REF!+#REF!+AN400+CA400</f>
        <v>#REF!</v>
      </c>
      <c r="DP400" s="67" t="e">
        <f>#REF!+#REF!+AO400+CB400</f>
        <v>#REF!</v>
      </c>
      <c r="DQ400" s="67" t="e">
        <f>#REF!+#REF!+AP400+CC400</f>
        <v>#REF!</v>
      </c>
      <c r="DR400" s="67" t="e">
        <f>#REF!+#REF!+AQ400+CD400</f>
        <v>#REF!</v>
      </c>
      <c r="DS400" s="67" t="e">
        <f>#REF!+#REF!+AR400+CE400</f>
        <v>#REF!</v>
      </c>
      <c r="DT400" s="67" t="e">
        <f>#REF!+#REF!+AS400+CF400</f>
        <v>#REF!</v>
      </c>
      <c r="DU400" s="64" t="e">
        <f>DK400-#REF!</f>
        <v>#REF!</v>
      </c>
      <c r="DV40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0" s="64" t="e">
        <f t="shared" si="286"/>
        <v>#REF!</v>
      </c>
      <c r="DX400" s="64" t="e">
        <f>DN400-Таблица13[[#This Row],[ФОТ20]]</f>
        <v>#REF!</v>
      </c>
      <c r="DY400" s="64" t="e">
        <f>DO400-Таблица13[[#This Row],[ЕСН24]]</f>
        <v>#REF!</v>
      </c>
      <c r="DZ400" s="64" t="e">
        <f t="shared" si="287"/>
        <v>#REF!</v>
      </c>
      <c r="EA40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0" s="64" t="e">
        <f t="shared" si="288"/>
        <v>#REF!</v>
      </c>
      <c r="EC400" s="64" t="e">
        <f t="shared" si="289"/>
        <v>#REF!</v>
      </c>
      <c r="ED400" s="64" t="e">
        <f t="shared" si="290"/>
        <v>#REF!</v>
      </c>
    </row>
    <row r="401" spans="1:134" ht="45" hidden="1">
      <c r="A401" s="70" t="s">
        <v>226</v>
      </c>
      <c r="B401" s="70">
        <v>389</v>
      </c>
      <c r="C401" s="71" t="s">
        <v>227</v>
      </c>
      <c r="D401" s="72" t="s">
        <v>228</v>
      </c>
      <c r="E401" s="73">
        <v>1</v>
      </c>
      <c r="F401" s="74" t="s">
        <v>229</v>
      </c>
      <c r="G401" s="73" t="s">
        <v>230</v>
      </c>
      <c r="H401" s="73" t="s">
        <v>231</v>
      </c>
      <c r="I401" s="73" t="s">
        <v>232</v>
      </c>
      <c r="J401" s="14" t="s">
        <v>362</v>
      </c>
      <c r="K401" s="75" t="s">
        <v>258</v>
      </c>
      <c r="L401" s="75" t="s">
        <v>259</v>
      </c>
      <c r="M401" s="75" t="s">
        <v>376</v>
      </c>
      <c r="N401" s="75" t="s">
        <v>377</v>
      </c>
      <c r="O401" s="70"/>
      <c r="P401" s="76" t="s">
        <v>1488</v>
      </c>
      <c r="Q401" s="76" t="s">
        <v>1053</v>
      </c>
      <c r="R401" s="76" t="s">
        <v>1489</v>
      </c>
      <c r="S401" s="76" t="s">
        <v>986</v>
      </c>
      <c r="T401" s="77"/>
      <c r="U401" s="77"/>
      <c r="V401" s="76">
        <v>0</v>
      </c>
      <c r="W401" s="76">
        <v>0</v>
      </c>
      <c r="X401" s="78">
        <v>0</v>
      </c>
      <c r="Y401" s="76">
        <v>115.5107</v>
      </c>
      <c r="Z401" s="76">
        <v>0.3866</v>
      </c>
      <c r="AA401" s="76">
        <v>25.6999</v>
      </c>
      <c r="AB401" s="76">
        <v>434.26099999999997</v>
      </c>
      <c r="AC401" s="76">
        <v>141.59719999999999</v>
      </c>
      <c r="AD401" s="76">
        <v>0</v>
      </c>
      <c r="AE401" s="79">
        <v>0</v>
      </c>
      <c r="AF401" s="79">
        <v>0</v>
      </c>
      <c r="AG401" s="76">
        <v>141.59719999999999</v>
      </c>
      <c r="AH401" s="74">
        <v>43160</v>
      </c>
      <c r="AI401" s="74">
        <v>43184</v>
      </c>
      <c r="AJ401" s="93" t="s">
        <v>242</v>
      </c>
      <c r="AK401" s="63">
        <f t="shared" si="250"/>
        <v>0</v>
      </c>
      <c r="AL401" s="63">
        <f t="shared" si="251"/>
        <v>0</v>
      </c>
      <c r="AM401" s="63">
        <f t="shared" si="252"/>
        <v>0</v>
      </c>
      <c r="AN401" s="63">
        <f t="shared" si="253"/>
        <v>0</v>
      </c>
      <c r="AO401" s="63">
        <f t="shared" si="254"/>
        <v>0</v>
      </c>
      <c r="AP401" s="63">
        <f t="shared" si="255"/>
        <v>0</v>
      </c>
      <c r="AQ401" s="63">
        <f t="shared" si="256"/>
        <v>0</v>
      </c>
      <c r="AR401" s="63">
        <f t="shared" si="257"/>
        <v>0</v>
      </c>
      <c r="AS401" s="63">
        <f t="shared" si="258"/>
        <v>0</v>
      </c>
      <c r="AT401" s="64">
        <f t="shared" si="259"/>
        <v>0</v>
      </c>
      <c r="AU401" s="64">
        <f t="shared" si="260"/>
        <v>0</v>
      </c>
      <c r="AV401" s="76">
        <v>0</v>
      </c>
      <c r="AW401" s="76">
        <v>0</v>
      </c>
      <c r="AX401" s="76">
        <v>0</v>
      </c>
      <c r="AY401" s="76">
        <v>0</v>
      </c>
      <c r="AZ401" s="64">
        <f t="shared" si="261"/>
        <v>0</v>
      </c>
      <c r="BA401" s="76">
        <v>0</v>
      </c>
      <c r="BB401" s="76">
        <v>0</v>
      </c>
      <c r="BC401" s="76">
        <v>0</v>
      </c>
      <c r="BD401" s="64">
        <f t="shared" si="262"/>
        <v>0</v>
      </c>
      <c r="BE401" s="64">
        <f t="shared" si="263"/>
        <v>0</v>
      </c>
      <c r="BF401" s="76">
        <v>0</v>
      </c>
      <c r="BG401" s="76">
        <v>0</v>
      </c>
      <c r="BH401" s="76">
        <v>0</v>
      </c>
      <c r="BI401" s="76">
        <v>0</v>
      </c>
      <c r="BJ401" s="64">
        <f t="shared" si="264"/>
        <v>0</v>
      </c>
      <c r="BK401" s="76">
        <v>0</v>
      </c>
      <c r="BL401" s="76">
        <v>0</v>
      </c>
      <c r="BM401" s="76">
        <v>0</v>
      </c>
      <c r="BN401" s="76">
        <f t="shared" si="265"/>
        <v>0</v>
      </c>
      <c r="BO401" s="76">
        <f t="shared" si="266"/>
        <v>0</v>
      </c>
      <c r="BP401" s="76">
        <v>0</v>
      </c>
      <c r="BQ401" s="76">
        <v>0</v>
      </c>
      <c r="BR401" s="76">
        <v>0</v>
      </c>
      <c r="BS401" s="76">
        <v>0</v>
      </c>
      <c r="BT401" s="64">
        <f t="shared" si="267"/>
        <v>0</v>
      </c>
      <c r="BU401" s="76">
        <v>0</v>
      </c>
      <c r="BV401" s="76">
        <v>0</v>
      </c>
      <c r="BW401" s="76">
        <v>0</v>
      </c>
      <c r="BX401" s="76">
        <f t="shared" si="268"/>
        <v>0</v>
      </c>
      <c r="BY401" s="76">
        <f t="shared" si="269"/>
        <v>0</v>
      </c>
      <c r="BZ401" s="76">
        <f t="shared" si="270"/>
        <v>0</v>
      </c>
      <c r="CA401" s="76">
        <f t="shared" si="271"/>
        <v>0</v>
      </c>
      <c r="CB401" s="76">
        <f t="shared" si="272"/>
        <v>0</v>
      </c>
      <c r="CC401" s="76">
        <f t="shared" si="273"/>
        <v>0</v>
      </c>
      <c r="CD401" s="76">
        <f t="shared" si="274"/>
        <v>0</v>
      </c>
      <c r="CE401" s="76">
        <f t="shared" si="275"/>
        <v>0</v>
      </c>
      <c r="CF401" s="76">
        <f t="shared" si="276"/>
        <v>0</v>
      </c>
      <c r="CG401" s="76">
        <f t="shared" si="277"/>
        <v>0</v>
      </c>
      <c r="CH401" s="76">
        <f t="shared" si="278"/>
        <v>0</v>
      </c>
      <c r="CI401" s="76">
        <v>0</v>
      </c>
      <c r="CJ401" s="76">
        <v>0</v>
      </c>
      <c r="CK401" s="76">
        <v>0</v>
      </c>
      <c r="CL401" s="76">
        <v>0</v>
      </c>
      <c r="CM401" s="64">
        <f t="shared" si="279"/>
        <v>0</v>
      </c>
      <c r="CN401" s="76">
        <v>0</v>
      </c>
      <c r="CO401" s="76">
        <v>0</v>
      </c>
      <c r="CP401" s="76">
        <v>0</v>
      </c>
      <c r="CQ401" s="64">
        <f t="shared" si="280"/>
        <v>0</v>
      </c>
      <c r="CR401" s="64">
        <f t="shared" si="281"/>
        <v>0</v>
      </c>
      <c r="CS401" s="76">
        <v>0</v>
      </c>
      <c r="CT401" s="76">
        <v>0</v>
      </c>
      <c r="CU401" s="76">
        <v>0</v>
      </c>
      <c r="CV401" s="76">
        <v>0</v>
      </c>
      <c r="CW401" s="64">
        <f t="shared" si="282"/>
        <v>0</v>
      </c>
      <c r="CX401" s="76">
        <v>0</v>
      </c>
      <c r="CY401" s="76">
        <v>0</v>
      </c>
      <c r="CZ401" s="76">
        <v>0</v>
      </c>
      <c r="DA401" s="64">
        <f t="shared" si="283"/>
        <v>0</v>
      </c>
      <c r="DB401" s="64">
        <f t="shared" si="284"/>
        <v>0</v>
      </c>
      <c r="DC401" s="76">
        <v>0</v>
      </c>
      <c r="DD401" s="76">
        <v>0</v>
      </c>
      <c r="DE401" s="76">
        <v>0</v>
      </c>
      <c r="DF401" s="76">
        <v>0</v>
      </c>
      <c r="DG401" s="82">
        <f t="shared" si="285"/>
        <v>0</v>
      </c>
      <c r="DH401" s="83">
        <v>0</v>
      </c>
      <c r="DI401" s="83">
        <v>0</v>
      </c>
      <c r="DJ401" s="83">
        <v>0</v>
      </c>
      <c r="DK401" s="67" t="e">
        <f>#REF!+#REF!+#REF!+#REF!</f>
        <v>#REF!</v>
      </c>
      <c r="DL401" s="67" t="e">
        <f>#REF!+#REF!+AK401+BX401</f>
        <v>#REF!</v>
      </c>
      <c r="DM401" s="67" t="e">
        <f>#REF!+#REF!+AL401+BY401</f>
        <v>#REF!</v>
      </c>
      <c r="DN401" s="67" t="e">
        <f>#REF!+#REF!+AM401+BZ401</f>
        <v>#REF!</v>
      </c>
      <c r="DO401" s="67" t="e">
        <f>#REF!+#REF!+AN401+CA401</f>
        <v>#REF!</v>
      </c>
      <c r="DP401" s="67" t="e">
        <f>#REF!+#REF!+AO401+CB401</f>
        <v>#REF!</v>
      </c>
      <c r="DQ401" s="67" t="e">
        <f>#REF!+#REF!+AP401+CC401</f>
        <v>#REF!</v>
      </c>
      <c r="DR401" s="67" t="e">
        <f>#REF!+#REF!+AQ401+CD401</f>
        <v>#REF!</v>
      </c>
      <c r="DS401" s="67" t="e">
        <f>#REF!+#REF!+AR401+CE401</f>
        <v>#REF!</v>
      </c>
      <c r="DT401" s="67" t="e">
        <f>#REF!+#REF!+AS401+CF401</f>
        <v>#REF!</v>
      </c>
      <c r="DU401" s="64" t="e">
        <f>DK401-#REF!</f>
        <v>#REF!</v>
      </c>
      <c r="DV40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1" s="64" t="e">
        <f t="shared" si="286"/>
        <v>#REF!</v>
      </c>
      <c r="DX401" s="64" t="e">
        <f>DN401-Таблица13[[#This Row],[ФОТ20]]</f>
        <v>#REF!</v>
      </c>
      <c r="DY401" s="64" t="e">
        <f>DO401-Таблица13[[#This Row],[ЕСН24]]</f>
        <v>#REF!</v>
      </c>
      <c r="DZ401" s="64" t="e">
        <f t="shared" si="287"/>
        <v>#REF!</v>
      </c>
      <c r="EA40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1" s="64" t="e">
        <f t="shared" si="288"/>
        <v>#REF!</v>
      </c>
      <c r="EC401" s="64" t="e">
        <f t="shared" si="289"/>
        <v>#REF!</v>
      </c>
      <c r="ED401" s="64" t="e">
        <f t="shared" si="290"/>
        <v>#REF!</v>
      </c>
    </row>
    <row r="402" spans="1:134" ht="45" hidden="1">
      <c r="A402" s="70" t="s">
        <v>226</v>
      </c>
      <c r="B402" s="70">
        <v>390</v>
      </c>
      <c r="C402" s="71" t="s">
        <v>227</v>
      </c>
      <c r="D402" s="72" t="s">
        <v>228</v>
      </c>
      <c r="E402" s="73">
        <v>1</v>
      </c>
      <c r="F402" s="74" t="s">
        <v>229</v>
      </c>
      <c r="G402" s="73" t="s">
        <v>230</v>
      </c>
      <c r="H402" s="73" t="s">
        <v>231</v>
      </c>
      <c r="I402" s="73" t="s">
        <v>232</v>
      </c>
      <c r="J402" s="14" t="s">
        <v>362</v>
      </c>
      <c r="K402" s="75" t="s">
        <v>258</v>
      </c>
      <c r="L402" s="75" t="s">
        <v>259</v>
      </c>
      <c r="M402" s="75" t="s">
        <v>376</v>
      </c>
      <c r="N402" s="75" t="s">
        <v>377</v>
      </c>
      <c r="O402" s="70"/>
      <c r="P402" s="76" t="s">
        <v>1490</v>
      </c>
      <c r="Q402" s="76" t="s">
        <v>1053</v>
      </c>
      <c r="R402" s="76" t="s">
        <v>1491</v>
      </c>
      <c r="S402" s="76" t="s">
        <v>986</v>
      </c>
      <c r="T402" s="77"/>
      <c r="U402" s="77"/>
      <c r="V402" s="76">
        <v>0</v>
      </c>
      <c r="W402" s="76">
        <v>0</v>
      </c>
      <c r="X402" s="78">
        <v>0</v>
      </c>
      <c r="Y402" s="76">
        <v>92.444800000000001</v>
      </c>
      <c r="Z402" s="76">
        <v>0.35139999999999999</v>
      </c>
      <c r="AA402" s="76">
        <v>18.885899999999999</v>
      </c>
      <c r="AB402" s="76">
        <v>344.661</v>
      </c>
      <c r="AC402" s="76">
        <v>111.68199999999999</v>
      </c>
      <c r="AD402" s="76">
        <v>0</v>
      </c>
      <c r="AE402" s="79">
        <v>0</v>
      </c>
      <c r="AF402" s="79">
        <v>0</v>
      </c>
      <c r="AG402" s="76">
        <v>111.68199999999999</v>
      </c>
      <c r="AH402" s="74">
        <v>43160</v>
      </c>
      <c r="AI402" s="74">
        <v>43184</v>
      </c>
      <c r="AJ402" s="93" t="s">
        <v>242</v>
      </c>
      <c r="AK402" s="63">
        <f t="shared" si="250"/>
        <v>0</v>
      </c>
      <c r="AL402" s="63">
        <f t="shared" si="251"/>
        <v>0</v>
      </c>
      <c r="AM402" s="63">
        <f t="shared" si="252"/>
        <v>0</v>
      </c>
      <c r="AN402" s="63">
        <f t="shared" si="253"/>
        <v>0</v>
      </c>
      <c r="AO402" s="63">
        <f t="shared" si="254"/>
        <v>0</v>
      </c>
      <c r="AP402" s="63">
        <f t="shared" si="255"/>
        <v>0</v>
      </c>
      <c r="AQ402" s="63">
        <f t="shared" si="256"/>
        <v>0</v>
      </c>
      <c r="AR402" s="63">
        <f t="shared" si="257"/>
        <v>0</v>
      </c>
      <c r="AS402" s="63">
        <f t="shared" si="258"/>
        <v>0</v>
      </c>
      <c r="AT402" s="64">
        <f t="shared" si="259"/>
        <v>0</v>
      </c>
      <c r="AU402" s="64">
        <f t="shared" si="260"/>
        <v>0</v>
      </c>
      <c r="AV402" s="76">
        <v>0</v>
      </c>
      <c r="AW402" s="76">
        <v>0</v>
      </c>
      <c r="AX402" s="76">
        <v>0</v>
      </c>
      <c r="AY402" s="76">
        <v>0</v>
      </c>
      <c r="AZ402" s="64">
        <f t="shared" si="261"/>
        <v>0</v>
      </c>
      <c r="BA402" s="76">
        <v>0</v>
      </c>
      <c r="BB402" s="76">
        <v>0</v>
      </c>
      <c r="BC402" s="76">
        <v>0</v>
      </c>
      <c r="BD402" s="64">
        <f t="shared" si="262"/>
        <v>0</v>
      </c>
      <c r="BE402" s="64">
        <f t="shared" si="263"/>
        <v>0</v>
      </c>
      <c r="BF402" s="76">
        <v>0</v>
      </c>
      <c r="BG402" s="76">
        <v>0</v>
      </c>
      <c r="BH402" s="76">
        <v>0</v>
      </c>
      <c r="BI402" s="76">
        <v>0</v>
      </c>
      <c r="BJ402" s="64">
        <f t="shared" si="264"/>
        <v>0</v>
      </c>
      <c r="BK402" s="76">
        <v>0</v>
      </c>
      <c r="BL402" s="76">
        <v>0</v>
      </c>
      <c r="BM402" s="76">
        <v>0</v>
      </c>
      <c r="BN402" s="76">
        <f t="shared" si="265"/>
        <v>0</v>
      </c>
      <c r="BO402" s="76">
        <f t="shared" si="266"/>
        <v>0</v>
      </c>
      <c r="BP402" s="76">
        <v>0</v>
      </c>
      <c r="BQ402" s="76">
        <v>0</v>
      </c>
      <c r="BR402" s="76">
        <v>0</v>
      </c>
      <c r="BS402" s="76">
        <v>0</v>
      </c>
      <c r="BT402" s="64">
        <f t="shared" si="267"/>
        <v>0</v>
      </c>
      <c r="BU402" s="76">
        <v>0</v>
      </c>
      <c r="BV402" s="76">
        <v>0</v>
      </c>
      <c r="BW402" s="76">
        <v>0</v>
      </c>
      <c r="BX402" s="76">
        <f t="shared" si="268"/>
        <v>0</v>
      </c>
      <c r="BY402" s="76">
        <f t="shared" si="269"/>
        <v>0</v>
      </c>
      <c r="BZ402" s="76">
        <f t="shared" si="270"/>
        <v>0</v>
      </c>
      <c r="CA402" s="76">
        <f t="shared" si="271"/>
        <v>0</v>
      </c>
      <c r="CB402" s="76">
        <f t="shared" si="272"/>
        <v>0</v>
      </c>
      <c r="CC402" s="76">
        <f t="shared" si="273"/>
        <v>0</v>
      </c>
      <c r="CD402" s="76">
        <f t="shared" si="274"/>
        <v>0</v>
      </c>
      <c r="CE402" s="76">
        <f t="shared" si="275"/>
        <v>0</v>
      </c>
      <c r="CF402" s="76">
        <f t="shared" si="276"/>
        <v>0</v>
      </c>
      <c r="CG402" s="76">
        <f t="shared" si="277"/>
        <v>0</v>
      </c>
      <c r="CH402" s="76">
        <f t="shared" si="278"/>
        <v>0</v>
      </c>
      <c r="CI402" s="76">
        <v>0</v>
      </c>
      <c r="CJ402" s="76">
        <v>0</v>
      </c>
      <c r="CK402" s="76">
        <v>0</v>
      </c>
      <c r="CL402" s="76">
        <v>0</v>
      </c>
      <c r="CM402" s="64">
        <f t="shared" si="279"/>
        <v>0</v>
      </c>
      <c r="CN402" s="76">
        <v>0</v>
      </c>
      <c r="CO402" s="76">
        <v>0</v>
      </c>
      <c r="CP402" s="76">
        <v>0</v>
      </c>
      <c r="CQ402" s="64">
        <f t="shared" si="280"/>
        <v>0</v>
      </c>
      <c r="CR402" s="64">
        <f t="shared" si="281"/>
        <v>0</v>
      </c>
      <c r="CS402" s="76">
        <v>0</v>
      </c>
      <c r="CT402" s="76">
        <v>0</v>
      </c>
      <c r="CU402" s="76">
        <v>0</v>
      </c>
      <c r="CV402" s="76">
        <v>0</v>
      </c>
      <c r="CW402" s="64">
        <f t="shared" si="282"/>
        <v>0</v>
      </c>
      <c r="CX402" s="76">
        <v>0</v>
      </c>
      <c r="CY402" s="76">
        <v>0</v>
      </c>
      <c r="CZ402" s="76">
        <v>0</v>
      </c>
      <c r="DA402" s="64">
        <f t="shared" si="283"/>
        <v>0</v>
      </c>
      <c r="DB402" s="64">
        <f t="shared" si="284"/>
        <v>0</v>
      </c>
      <c r="DC402" s="76">
        <v>0</v>
      </c>
      <c r="DD402" s="76">
        <v>0</v>
      </c>
      <c r="DE402" s="76">
        <v>0</v>
      </c>
      <c r="DF402" s="76">
        <v>0</v>
      </c>
      <c r="DG402" s="82">
        <f t="shared" si="285"/>
        <v>0</v>
      </c>
      <c r="DH402" s="83">
        <v>0</v>
      </c>
      <c r="DI402" s="83">
        <v>0</v>
      </c>
      <c r="DJ402" s="83">
        <v>0</v>
      </c>
      <c r="DK402" s="67" t="e">
        <f>#REF!+#REF!+#REF!+#REF!</f>
        <v>#REF!</v>
      </c>
      <c r="DL402" s="67" t="e">
        <f>#REF!+#REF!+AK402+BX402</f>
        <v>#REF!</v>
      </c>
      <c r="DM402" s="67" t="e">
        <f>#REF!+#REF!+AL402+BY402</f>
        <v>#REF!</v>
      </c>
      <c r="DN402" s="67" t="e">
        <f>#REF!+#REF!+AM402+BZ402</f>
        <v>#REF!</v>
      </c>
      <c r="DO402" s="67" t="e">
        <f>#REF!+#REF!+AN402+CA402</f>
        <v>#REF!</v>
      </c>
      <c r="DP402" s="67" t="e">
        <f>#REF!+#REF!+AO402+CB402</f>
        <v>#REF!</v>
      </c>
      <c r="DQ402" s="67" t="e">
        <f>#REF!+#REF!+AP402+CC402</f>
        <v>#REF!</v>
      </c>
      <c r="DR402" s="67" t="e">
        <f>#REF!+#REF!+AQ402+CD402</f>
        <v>#REF!</v>
      </c>
      <c r="DS402" s="67" t="e">
        <f>#REF!+#REF!+AR402+CE402</f>
        <v>#REF!</v>
      </c>
      <c r="DT402" s="67" t="e">
        <f>#REF!+#REF!+AS402+CF402</f>
        <v>#REF!</v>
      </c>
      <c r="DU402" s="64" t="e">
        <f>DK402-#REF!</f>
        <v>#REF!</v>
      </c>
      <c r="DV40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2" s="64" t="e">
        <f t="shared" si="286"/>
        <v>#REF!</v>
      </c>
      <c r="DX402" s="64" t="e">
        <f>DN402-Таблица13[[#This Row],[ФОТ20]]</f>
        <v>#REF!</v>
      </c>
      <c r="DY402" s="64" t="e">
        <f>DO402-Таблица13[[#This Row],[ЕСН24]]</f>
        <v>#REF!</v>
      </c>
      <c r="DZ402" s="64" t="e">
        <f t="shared" si="287"/>
        <v>#REF!</v>
      </c>
      <c r="EA40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2" s="64" t="e">
        <f t="shared" si="288"/>
        <v>#REF!</v>
      </c>
      <c r="EC402" s="64" t="e">
        <f t="shared" si="289"/>
        <v>#REF!</v>
      </c>
      <c r="ED402" s="64" t="e">
        <f t="shared" si="290"/>
        <v>#REF!</v>
      </c>
    </row>
    <row r="403" spans="1:134" ht="45" hidden="1">
      <c r="A403" s="70" t="s">
        <v>226</v>
      </c>
      <c r="B403" s="70">
        <v>391</v>
      </c>
      <c r="C403" s="71" t="s">
        <v>227</v>
      </c>
      <c r="D403" s="72" t="s">
        <v>228</v>
      </c>
      <c r="E403" s="73">
        <v>1</v>
      </c>
      <c r="F403" s="74" t="s">
        <v>229</v>
      </c>
      <c r="G403" s="73" t="s">
        <v>230</v>
      </c>
      <c r="H403" s="73" t="s">
        <v>231</v>
      </c>
      <c r="I403" s="73" t="s">
        <v>232</v>
      </c>
      <c r="J403" s="14" t="s">
        <v>257</v>
      </c>
      <c r="K403" s="75" t="s">
        <v>258</v>
      </c>
      <c r="L403" s="75" t="s">
        <v>259</v>
      </c>
      <c r="M403" s="75" t="s">
        <v>325</v>
      </c>
      <c r="N403" s="75" t="s">
        <v>751</v>
      </c>
      <c r="O403" s="70"/>
      <c r="P403" s="76" t="s">
        <v>1492</v>
      </c>
      <c r="Q403" s="76" t="s">
        <v>1053</v>
      </c>
      <c r="R403" s="76" t="s">
        <v>1493</v>
      </c>
      <c r="S403" s="76" t="s">
        <v>986</v>
      </c>
      <c r="T403" s="77"/>
      <c r="U403" s="77"/>
      <c r="V403" s="76">
        <v>0</v>
      </c>
      <c r="W403" s="76">
        <v>0</v>
      </c>
      <c r="X403" s="78">
        <v>0</v>
      </c>
      <c r="Y403" s="76">
        <v>305.13040000000001</v>
      </c>
      <c r="Z403" s="76">
        <v>0.86270000000000002</v>
      </c>
      <c r="AA403" s="76">
        <v>80.813500000000005</v>
      </c>
      <c r="AB403" s="76">
        <v>1173.8810000000001</v>
      </c>
      <c r="AC403" s="76">
        <v>386.8066</v>
      </c>
      <c r="AD403" s="76">
        <v>0</v>
      </c>
      <c r="AE403" s="79">
        <v>0</v>
      </c>
      <c r="AF403" s="79">
        <v>0</v>
      </c>
      <c r="AG403" s="76">
        <v>386.8066</v>
      </c>
      <c r="AH403" s="74">
        <v>43160</v>
      </c>
      <c r="AI403" s="74">
        <v>43184</v>
      </c>
      <c r="AJ403" s="93" t="s">
        <v>242</v>
      </c>
      <c r="AK403" s="63">
        <f t="shared" si="250"/>
        <v>0</v>
      </c>
      <c r="AL403" s="63">
        <f t="shared" si="251"/>
        <v>0</v>
      </c>
      <c r="AM403" s="63">
        <f t="shared" si="252"/>
        <v>0</v>
      </c>
      <c r="AN403" s="63">
        <f t="shared" si="253"/>
        <v>0</v>
      </c>
      <c r="AO403" s="63">
        <f t="shared" si="254"/>
        <v>0</v>
      </c>
      <c r="AP403" s="63">
        <f t="shared" si="255"/>
        <v>0</v>
      </c>
      <c r="AQ403" s="63">
        <f t="shared" si="256"/>
        <v>0</v>
      </c>
      <c r="AR403" s="63">
        <f t="shared" si="257"/>
        <v>0</v>
      </c>
      <c r="AS403" s="63">
        <f t="shared" si="258"/>
        <v>0</v>
      </c>
      <c r="AT403" s="64">
        <f t="shared" si="259"/>
        <v>0</v>
      </c>
      <c r="AU403" s="64">
        <f t="shared" si="260"/>
        <v>0</v>
      </c>
      <c r="AV403" s="76">
        <v>0</v>
      </c>
      <c r="AW403" s="76">
        <v>0</v>
      </c>
      <c r="AX403" s="76">
        <v>0</v>
      </c>
      <c r="AY403" s="76">
        <v>0</v>
      </c>
      <c r="AZ403" s="64">
        <f t="shared" si="261"/>
        <v>0</v>
      </c>
      <c r="BA403" s="76">
        <v>0</v>
      </c>
      <c r="BB403" s="76">
        <v>0</v>
      </c>
      <c r="BC403" s="76">
        <v>0</v>
      </c>
      <c r="BD403" s="64">
        <f t="shared" si="262"/>
        <v>0</v>
      </c>
      <c r="BE403" s="64">
        <f t="shared" si="263"/>
        <v>0</v>
      </c>
      <c r="BF403" s="76">
        <v>0</v>
      </c>
      <c r="BG403" s="76">
        <v>0</v>
      </c>
      <c r="BH403" s="76">
        <v>0</v>
      </c>
      <c r="BI403" s="76">
        <v>0</v>
      </c>
      <c r="BJ403" s="64">
        <f t="shared" si="264"/>
        <v>0</v>
      </c>
      <c r="BK403" s="76">
        <v>0</v>
      </c>
      <c r="BL403" s="76">
        <v>0</v>
      </c>
      <c r="BM403" s="76">
        <v>0</v>
      </c>
      <c r="BN403" s="76">
        <f t="shared" si="265"/>
        <v>0</v>
      </c>
      <c r="BO403" s="76">
        <f t="shared" si="266"/>
        <v>0</v>
      </c>
      <c r="BP403" s="76">
        <v>0</v>
      </c>
      <c r="BQ403" s="76">
        <v>0</v>
      </c>
      <c r="BR403" s="76">
        <v>0</v>
      </c>
      <c r="BS403" s="76">
        <v>0</v>
      </c>
      <c r="BT403" s="64">
        <f t="shared" si="267"/>
        <v>0</v>
      </c>
      <c r="BU403" s="76">
        <v>0</v>
      </c>
      <c r="BV403" s="76">
        <v>0</v>
      </c>
      <c r="BW403" s="76">
        <v>0</v>
      </c>
      <c r="BX403" s="76">
        <f t="shared" si="268"/>
        <v>0</v>
      </c>
      <c r="BY403" s="76">
        <f t="shared" si="269"/>
        <v>0</v>
      </c>
      <c r="BZ403" s="76">
        <f t="shared" si="270"/>
        <v>0</v>
      </c>
      <c r="CA403" s="76">
        <f t="shared" si="271"/>
        <v>0</v>
      </c>
      <c r="CB403" s="76">
        <f t="shared" si="272"/>
        <v>0</v>
      </c>
      <c r="CC403" s="76">
        <f t="shared" si="273"/>
        <v>0</v>
      </c>
      <c r="CD403" s="76">
        <f t="shared" si="274"/>
        <v>0</v>
      </c>
      <c r="CE403" s="76">
        <f t="shared" si="275"/>
        <v>0</v>
      </c>
      <c r="CF403" s="76">
        <f t="shared" si="276"/>
        <v>0</v>
      </c>
      <c r="CG403" s="76">
        <f t="shared" si="277"/>
        <v>0</v>
      </c>
      <c r="CH403" s="76">
        <f t="shared" si="278"/>
        <v>0</v>
      </c>
      <c r="CI403" s="76">
        <v>0</v>
      </c>
      <c r="CJ403" s="76">
        <v>0</v>
      </c>
      <c r="CK403" s="76">
        <v>0</v>
      </c>
      <c r="CL403" s="76">
        <v>0</v>
      </c>
      <c r="CM403" s="64">
        <f t="shared" si="279"/>
        <v>0</v>
      </c>
      <c r="CN403" s="76">
        <v>0</v>
      </c>
      <c r="CO403" s="76">
        <v>0</v>
      </c>
      <c r="CP403" s="76">
        <v>0</v>
      </c>
      <c r="CQ403" s="64">
        <f t="shared" si="280"/>
        <v>0</v>
      </c>
      <c r="CR403" s="64">
        <f t="shared" si="281"/>
        <v>0</v>
      </c>
      <c r="CS403" s="76">
        <v>0</v>
      </c>
      <c r="CT403" s="76">
        <v>0</v>
      </c>
      <c r="CU403" s="76">
        <v>0</v>
      </c>
      <c r="CV403" s="76">
        <v>0</v>
      </c>
      <c r="CW403" s="64">
        <f t="shared" si="282"/>
        <v>0</v>
      </c>
      <c r="CX403" s="76">
        <v>0</v>
      </c>
      <c r="CY403" s="76">
        <v>0</v>
      </c>
      <c r="CZ403" s="76">
        <v>0</v>
      </c>
      <c r="DA403" s="64">
        <f t="shared" si="283"/>
        <v>0</v>
      </c>
      <c r="DB403" s="64">
        <f t="shared" si="284"/>
        <v>0</v>
      </c>
      <c r="DC403" s="76">
        <v>0</v>
      </c>
      <c r="DD403" s="76">
        <v>0</v>
      </c>
      <c r="DE403" s="76">
        <v>0</v>
      </c>
      <c r="DF403" s="76">
        <v>0</v>
      </c>
      <c r="DG403" s="82">
        <f t="shared" si="285"/>
        <v>0</v>
      </c>
      <c r="DH403" s="83">
        <v>0</v>
      </c>
      <c r="DI403" s="83">
        <v>0</v>
      </c>
      <c r="DJ403" s="83">
        <v>0</v>
      </c>
      <c r="DK403" s="67" t="e">
        <f>#REF!+#REF!+#REF!+#REF!</f>
        <v>#REF!</v>
      </c>
      <c r="DL403" s="67" t="e">
        <f>#REF!+#REF!+AK403+BX403</f>
        <v>#REF!</v>
      </c>
      <c r="DM403" s="67" t="e">
        <f>#REF!+#REF!+AL403+BY403</f>
        <v>#REF!</v>
      </c>
      <c r="DN403" s="67" t="e">
        <f>#REF!+#REF!+AM403+BZ403</f>
        <v>#REF!</v>
      </c>
      <c r="DO403" s="67" t="e">
        <f>#REF!+#REF!+AN403+CA403</f>
        <v>#REF!</v>
      </c>
      <c r="DP403" s="67" t="e">
        <f>#REF!+#REF!+AO403+CB403</f>
        <v>#REF!</v>
      </c>
      <c r="DQ403" s="67" t="e">
        <f>#REF!+#REF!+AP403+CC403</f>
        <v>#REF!</v>
      </c>
      <c r="DR403" s="67" t="e">
        <f>#REF!+#REF!+AQ403+CD403</f>
        <v>#REF!</v>
      </c>
      <c r="DS403" s="67" t="e">
        <f>#REF!+#REF!+AR403+CE403</f>
        <v>#REF!</v>
      </c>
      <c r="DT403" s="67" t="e">
        <f>#REF!+#REF!+AS403+CF403</f>
        <v>#REF!</v>
      </c>
      <c r="DU403" s="64" t="e">
        <f>DK403-#REF!</f>
        <v>#REF!</v>
      </c>
      <c r="DV40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3" s="64" t="e">
        <f t="shared" si="286"/>
        <v>#REF!</v>
      </c>
      <c r="DX403" s="64" t="e">
        <f>DN403-Таблица13[[#This Row],[ФОТ20]]</f>
        <v>#REF!</v>
      </c>
      <c r="DY403" s="64" t="e">
        <f>DO403-Таблица13[[#This Row],[ЕСН24]]</f>
        <v>#REF!</v>
      </c>
      <c r="DZ403" s="64" t="e">
        <f t="shared" si="287"/>
        <v>#REF!</v>
      </c>
      <c r="EA40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3" s="64" t="e">
        <f t="shared" si="288"/>
        <v>#REF!</v>
      </c>
      <c r="EC403" s="64" t="e">
        <f t="shared" si="289"/>
        <v>#REF!</v>
      </c>
      <c r="ED403" s="64" t="e">
        <f t="shared" si="290"/>
        <v>#REF!</v>
      </c>
    </row>
    <row r="404" spans="1:134" ht="45" hidden="1">
      <c r="A404" s="70" t="s">
        <v>226</v>
      </c>
      <c r="B404" s="70">
        <v>392</v>
      </c>
      <c r="C404" s="71" t="s">
        <v>227</v>
      </c>
      <c r="D404" s="72" t="s">
        <v>228</v>
      </c>
      <c r="E404" s="73">
        <v>1</v>
      </c>
      <c r="F404" s="74" t="s">
        <v>229</v>
      </c>
      <c r="G404" s="73" t="s">
        <v>230</v>
      </c>
      <c r="H404" s="73" t="s">
        <v>231</v>
      </c>
      <c r="I404" s="73" t="s">
        <v>232</v>
      </c>
      <c r="J404" s="14" t="s">
        <v>257</v>
      </c>
      <c r="K404" s="75" t="s">
        <v>258</v>
      </c>
      <c r="L404" s="75" t="s">
        <v>259</v>
      </c>
      <c r="M404" s="75" t="s">
        <v>325</v>
      </c>
      <c r="N404" s="75" t="s">
        <v>751</v>
      </c>
      <c r="O404" s="70"/>
      <c r="P404" s="76" t="s">
        <v>1494</v>
      </c>
      <c r="Q404" s="76" t="s">
        <v>1053</v>
      </c>
      <c r="R404" s="76" t="s">
        <v>1495</v>
      </c>
      <c r="S404" s="76" t="s">
        <v>986</v>
      </c>
      <c r="T404" s="77"/>
      <c r="U404" s="77"/>
      <c r="V404" s="76">
        <v>0</v>
      </c>
      <c r="W404" s="76">
        <v>0</v>
      </c>
      <c r="X404" s="78">
        <v>0</v>
      </c>
      <c r="Y404" s="76">
        <v>97.053799999999995</v>
      </c>
      <c r="Z404" s="76">
        <v>0</v>
      </c>
      <c r="AA404" s="76">
        <v>0</v>
      </c>
      <c r="AB404" s="76">
        <v>0</v>
      </c>
      <c r="AC404" s="76">
        <v>97.053799999999995</v>
      </c>
      <c r="AD404" s="76">
        <v>0</v>
      </c>
      <c r="AE404" s="79">
        <v>0</v>
      </c>
      <c r="AF404" s="79">
        <v>0</v>
      </c>
      <c r="AG404" s="76">
        <v>97.053799999999995</v>
      </c>
      <c r="AH404" s="74">
        <v>43160</v>
      </c>
      <c r="AI404" s="74">
        <v>43184</v>
      </c>
      <c r="AJ404" s="93" t="s">
        <v>242</v>
      </c>
      <c r="AK404" s="63">
        <f t="shared" si="250"/>
        <v>0</v>
      </c>
      <c r="AL404" s="63">
        <f t="shared" si="251"/>
        <v>0</v>
      </c>
      <c r="AM404" s="63">
        <f t="shared" si="252"/>
        <v>0</v>
      </c>
      <c r="AN404" s="63">
        <f t="shared" si="253"/>
        <v>0</v>
      </c>
      <c r="AO404" s="63">
        <f t="shared" si="254"/>
        <v>0</v>
      </c>
      <c r="AP404" s="63">
        <f t="shared" si="255"/>
        <v>0</v>
      </c>
      <c r="AQ404" s="63">
        <f t="shared" si="256"/>
        <v>0</v>
      </c>
      <c r="AR404" s="63">
        <f t="shared" si="257"/>
        <v>0</v>
      </c>
      <c r="AS404" s="63">
        <f t="shared" si="258"/>
        <v>0</v>
      </c>
      <c r="AT404" s="64">
        <f t="shared" si="259"/>
        <v>0</v>
      </c>
      <c r="AU404" s="64">
        <f t="shared" si="260"/>
        <v>0</v>
      </c>
      <c r="AV404" s="76">
        <v>0</v>
      </c>
      <c r="AW404" s="76">
        <v>0</v>
      </c>
      <c r="AX404" s="76">
        <v>0</v>
      </c>
      <c r="AY404" s="76">
        <v>0</v>
      </c>
      <c r="AZ404" s="64">
        <f t="shared" si="261"/>
        <v>0</v>
      </c>
      <c r="BA404" s="76">
        <v>0</v>
      </c>
      <c r="BB404" s="76">
        <v>0</v>
      </c>
      <c r="BC404" s="76">
        <v>0</v>
      </c>
      <c r="BD404" s="64">
        <f t="shared" si="262"/>
        <v>0</v>
      </c>
      <c r="BE404" s="64">
        <f t="shared" si="263"/>
        <v>0</v>
      </c>
      <c r="BF404" s="76">
        <v>0</v>
      </c>
      <c r="BG404" s="76">
        <v>0</v>
      </c>
      <c r="BH404" s="76">
        <v>0</v>
      </c>
      <c r="BI404" s="76">
        <v>0</v>
      </c>
      <c r="BJ404" s="64">
        <f t="shared" si="264"/>
        <v>0</v>
      </c>
      <c r="BK404" s="76">
        <v>0</v>
      </c>
      <c r="BL404" s="76">
        <v>0</v>
      </c>
      <c r="BM404" s="76">
        <v>0</v>
      </c>
      <c r="BN404" s="76">
        <f t="shared" si="265"/>
        <v>0</v>
      </c>
      <c r="BO404" s="76">
        <f t="shared" si="266"/>
        <v>0</v>
      </c>
      <c r="BP404" s="76">
        <v>0</v>
      </c>
      <c r="BQ404" s="76">
        <v>0</v>
      </c>
      <c r="BR404" s="76">
        <v>0</v>
      </c>
      <c r="BS404" s="76">
        <v>0</v>
      </c>
      <c r="BT404" s="64">
        <f t="shared" si="267"/>
        <v>0</v>
      </c>
      <c r="BU404" s="76">
        <v>0</v>
      </c>
      <c r="BV404" s="76">
        <v>0</v>
      </c>
      <c r="BW404" s="76">
        <v>0</v>
      </c>
      <c r="BX404" s="76">
        <f t="shared" si="268"/>
        <v>0</v>
      </c>
      <c r="BY404" s="76">
        <f t="shared" si="269"/>
        <v>0</v>
      </c>
      <c r="BZ404" s="76">
        <f t="shared" si="270"/>
        <v>0</v>
      </c>
      <c r="CA404" s="76">
        <f t="shared" si="271"/>
        <v>0</v>
      </c>
      <c r="CB404" s="76">
        <f t="shared" si="272"/>
        <v>0</v>
      </c>
      <c r="CC404" s="76">
        <f t="shared" si="273"/>
        <v>0</v>
      </c>
      <c r="CD404" s="76">
        <f t="shared" si="274"/>
        <v>0</v>
      </c>
      <c r="CE404" s="76">
        <f t="shared" si="275"/>
        <v>0</v>
      </c>
      <c r="CF404" s="76">
        <f t="shared" si="276"/>
        <v>0</v>
      </c>
      <c r="CG404" s="76">
        <f t="shared" si="277"/>
        <v>0</v>
      </c>
      <c r="CH404" s="76">
        <f t="shared" si="278"/>
        <v>0</v>
      </c>
      <c r="CI404" s="76">
        <v>0</v>
      </c>
      <c r="CJ404" s="76">
        <v>0</v>
      </c>
      <c r="CK404" s="76">
        <v>0</v>
      </c>
      <c r="CL404" s="76">
        <v>0</v>
      </c>
      <c r="CM404" s="64">
        <f t="shared" si="279"/>
        <v>0</v>
      </c>
      <c r="CN404" s="76">
        <v>0</v>
      </c>
      <c r="CO404" s="76">
        <v>0</v>
      </c>
      <c r="CP404" s="76">
        <v>0</v>
      </c>
      <c r="CQ404" s="64">
        <f t="shared" si="280"/>
        <v>0</v>
      </c>
      <c r="CR404" s="64">
        <f t="shared" si="281"/>
        <v>0</v>
      </c>
      <c r="CS404" s="76">
        <v>0</v>
      </c>
      <c r="CT404" s="76">
        <v>0</v>
      </c>
      <c r="CU404" s="76">
        <v>0</v>
      </c>
      <c r="CV404" s="76">
        <v>0</v>
      </c>
      <c r="CW404" s="64">
        <f t="shared" si="282"/>
        <v>0</v>
      </c>
      <c r="CX404" s="76">
        <v>0</v>
      </c>
      <c r="CY404" s="76">
        <v>0</v>
      </c>
      <c r="CZ404" s="76">
        <v>0</v>
      </c>
      <c r="DA404" s="64">
        <f t="shared" si="283"/>
        <v>0</v>
      </c>
      <c r="DB404" s="64">
        <f t="shared" si="284"/>
        <v>0</v>
      </c>
      <c r="DC404" s="76">
        <v>0</v>
      </c>
      <c r="DD404" s="76">
        <v>0</v>
      </c>
      <c r="DE404" s="76">
        <v>0</v>
      </c>
      <c r="DF404" s="76">
        <v>0</v>
      </c>
      <c r="DG404" s="82">
        <f t="shared" si="285"/>
        <v>0</v>
      </c>
      <c r="DH404" s="83">
        <v>0</v>
      </c>
      <c r="DI404" s="83">
        <v>0</v>
      </c>
      <c r="DJ404" s="83">
        <v>0</v>
      </c>
      <c r="DK404" s="67" t="e">
        <f>#REF!+#REF!+#REF!+#REF!</f>
        <v>#REF!</v>
      </c>
      <c r="DL404" s="67" t="e">
        <f>#REF!+#REF!+AK404+BX404</f>
        <v>#REF!</v>
      </c>
      <c r="DM404" s="67" t="e">
        <f>#REF!+#REF!+AL404+BY404</f>
        <v>#REF!</v>
      </c>
      <c r="DN404" s="67" t="e">
        <f>#REF!+#REF!+AM404+BZ404</f>
        <v>#REF!</v>
      </c>
      <c r="DO404" s="67" t="e">
        <f>#REF!+#REF!+AN404+CA404</f>
        <v>#REF!</v>
      </c>
      <c r="DP404" s="67" t="e">
        <f>#REF!+#REF!+AO404+CB404</f>
        <v>#REF!</v>
      </c>
      <c r="DQ404" s="67" t="e">
        <f>#REF!+#REF!+AP404+CC404</f>
        <v>#REF!</v>
      </c>
      <c r="DR404" s="67" t="e">
        <f>#REF!+#REF!+AQ404+CD404</f>
        <v>#REF!</v>
      </c>
      <c r="DS404" s="67" t="e">
        <f>#REF!+#REF!+AR404+CE404</f>
        <v>#REF!</v>
      </c>
      <c r="DT404" s="67" t="e">
        <f>#REF!+#REF!+AS404+CF404</f>
        <v>#REF!</v>
      </c>
      <c r="DU404" s="64" t="e">
        <f>DK404-#REF!</f>
        <v>#REF!</v>
      </c>
      <c r="DV40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4" s="64" t="e">
        <f t="shared" si="286"/>
        <v>#REF!</v>
      </c>
      <c r="DX404" s="64" t="e">
        <f>DN404-Таблица13[[#This Row],[ФОТ20]]</f>
        <v>#REF!</v>
      </c>
      <c r="DY404" s="64" t="e">
        <f>DO404-Таблица13[[#This Row],[ЕСН24]]</f>
        <v>#REF!</v>
      </c>
      <c r="DZ404" s="64" t="e">
        <f t="shared" si="287"/>
        <v>#REF!</v>
      </c>
      <c r="EA40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4" s="64" t="e">
        <f t="shared" si="288"/>
        <v>#REF!</v>
      </c>
      <c r="EC404" s="64" t="e">
        <f t="shared" si="289"/>
        <v>#REF!</v>
      </c>
      <c r="ED404" s="64" t="e">
        <f t="shared" si="290"/>
        <v>#REF!</v>
      </c>
    </row>
    <row r="405" spans="1:134" ht="45" hidden="1">
      <c r="A405" s="70" t="s">
        <v>226</v>
      </c>
      <c r="B405" s="70">
        <v>393</v>
      </c>
      <c r="C405" s="71" t="s">
        <v>227</v>
      </c>
      <c r="D405" s="72" t="s">
        <v>228</v>
      </c>
      <c r="E405" s="73">
        <v>1</v>
      </c>
      <c r="F405" s="74" t="s">
        <v>229</v>
      </c>
      <c r="G405" s="73" t="s">
        <v>230</v>
      </c>
      <c r="H405" s="73" t="s">
        <v>231</v>
      </c>
      <c r="I405" s="73" t="s">
        <v>232</v>
      </c>
      <c r="J405" s="14" t="s">
        <v>362</v>
      </c>
      <c r="K405" s="75" t="s">
        <v>258</v>
      </c>
      <c r="L405" s="75" t="s">
        <v>259</v>
      </c>
      <c r="M405" s="75" t="s">
        <v>376</v>
      </c>
      <c r="N405" s="75" t="s">
        <v>377</v>
      </c>
      <c r="O405" s="70"/>
      <c r="P405" s="76" t="s">
        <v>1496</v>
      </c>
      <c r="Q405" s="76" t="s">
        <v>1053</v>
      </c>
      <c r="R405" s="76" t="s">
        <v>1497</v>
      </c>
      <c r="S405" s="76" t="s">
        <v>986</v>
      </c>
      <c r="T405" s="77"/>
      <c r="U405" s="77"/>
      <c r="V405" s="76">
        <v>0</v>
      </c>
      <c r="W405" s="76">
        <v>0</v>
      </c>
      <c r="X405" s="78">
        <v>0</v>
      </c>
      <c r="Y405" s="76">
        <v>13.866700000000002</v>
      </c>
      <c r="Z405" s="76">
        <v>0</v>
      </c>
      <c r="AA405" s="76">
        <v>0</v>
      </c>
      <c r="AB405" s="76">
        <v>0</v>
      </c>
      <c r="AC405" s="76">
        <v>13.866700000000002</v>
      </c>
      <c r="AD405" s="76">
        <v>0</v>
      </c>
      <c r="AE405" s="79">
        <v>0</v>
      </c>
      <c r="AF405" s="79">
        <v>0</v>
      </c>
      <c r="AG405" s="76">
        <v>13.866700000000002</v>
      </c>
      <c r="AH405" s="74">
        <v>43160</v>
      </c>
      <c r="AI405" s="74">
        <v>43184</v>
      </c>
      <c r="AJ405" s="93" t="s">
        <v>242</v>
      </c>
      <c r="AK405" s="63">
        <f t="shared" si="250"/>
        <v>0</v>
      </c>
      <c r="AL405" s="63">
        <f t="shared" si="251"/>
        <v>0</v>
      </c>
      <c r="AM405" s="63">
        <f t="shared" si="252"/>
        <v>0</v>
      </c>
      <c r="AN405" s="63">
        <f t="shared" si="253"/>
        <v>0</v>
      </c>
      <c r="AO405" s="63">
        <f t="shared" si="254"/>
        <v>0</v>
      </c>
      <c r="AP405" s="63">
        <f t="shared" si="255"/>
        <v>0</v>
      </c>
      <c r="AQ405" s="63">
        <f t="shared" si="256"/>
        <v>0</v>
      </c>
      <c r="AR405" s="63">
        <f t="shared" si="257"/>
        <v>0</v>
      </c>
      <c r="AS405" s="63">
        <f t="shared" si="258"/>
        <v>0</v>
      </c>
      <c r="AT405" s="64">
        <f t="shared" si="259"/>
        <v>0</v>
      </c>
      <c r="AU405" s="64">
        <f t="shared" si="260"/>
        <v>0</v>
      </c>
      <c r="AV405" s="76">
        <v>0</v>
      </c>
      <c r="AW405" s="76">
        <v>0</v>
      </c>
      <c r="AX405" s="76">
        <v>0</v>
      </c>
      <c r="AY405" s="76">
        <v>0</v>
      </c>
      <c r="AZ405" s="64">
        <f t="shared" si="261"/>
        <v>0</v>
      </c>
      <c r="BA405" s="76">
        <v>0</v>
      </c>
      <c r="BB405" s="76">
        <v>0</v>
      </c>
      <c r="BC405" s="76">
        <v>0</v>
      </c>
      <c r="BD405" s="64">
        <f t="shared" si="262"/>
        <v>0</v>
      </c>
      <c r="BE405" s="64">
        <f t="shared" si="263"/>
        <v>0</v>
      </c>
      <c r="BF405" s="76">
        <v>0</v>
      </c>
      <c r="BG405" s="76">
        <v>0</v>
      </c>
      <c r="BH405" s="76">
        <v>0</v>
      </c>
      <c r="BI405" s="76">
        <v>0</v>
      </c>
      <c r="BJ405" s="64">
        <f t="shared" si="264"/>
        <v>0</v>
      </c>
      <c r="BK405" s="76">
        <v>0</v>
      </c>
      <c r="BL405" s="76">
        <v>0</v>
      </c>
      <c r="BM405" s="76">
        <v>0</v>
      </c>
      <c r="BN405" s="76">
        <f t="shared" si="265"/>
        <v>0</v>
      </c>
      <c r="BO405" s="76">
        <f t="shared" si="266"/>
        <v>0</v>
      </c>
      <c r="BP405" s="76">
        <v>0</v>
      </c>
      <c r="BQ405" s="76">
        <v>0</v>
      </c>
      <c r="BR405" s="76">
        <v>0</v>
      </c>
      <c r="BS405" s="76">
        <v>0</v>
      </c>
      <c r="BT405" s="64">
        <f t="shared" si="267"/>
        <v>0</v>
      </c>
      <c r="BU405" s="76">
        <v>0</v>
      </c>
      <c r="BV405" s="76">
        <v>0</v>
      </c>
      <c r="BW405" s="76">
        <v>0</v>
      </c>
      <c r="BX405" s="76">
        <f t="shared" si="268"/>
        <v>0</v>
      </c>
      <c r="BY405" s="76">
        <f t="shared" si="269"/>
        <v>0</v>
      </c>
      <c r="BZ405" s="76">
        <f t="shared" si="270"/>
        <v>0</v>
      </c>
      <c r="CA405" s="76">
        <f t="shared" si="271"/>
        <v>0</v>
      </c>
      <c r="CB405" s="76">
        <f t="shared" si="272"/>
        <v>0</v>
      </c>
      <c r="CC405" s="76">
        <f t="shared" si="273"/>
        <v>0</v>
      </c>
      <c r="CD405" s="76">
        <f t="shared" si="274"/>
        <v>0</v>
      </c>
      <c r="CE405" s="76">
        <f t="shared" si="275"/>
        <v>0</v>
      </c>
      <c r="CF405" s="76">
        <f t="shared" si="276"/>
        <v>0</v>
      </c>
      <c r="CG405" s="76">
        <f t="shared" si="277"/>
        <v>0</v>
      </c>
      <c r="CH405" s="76">
        <f t="shared" si="278"/>
        <v>0</v>
      </c>
      <c r="CI405" s="76">
        <v>0</v>
      </c>
      <c r="CJ405" s="76">
        <v>0</v>
      </c>
      <c r="CK405" s="76">
        <v>0</v>
      </c>
      <c r="CL405" s="76">
        <v>0</v>
      </c>
      <c r="CM405" s="64">
        <f t="shared" si="279"/>
        <v>0</v>
      </c>
      <c r="CN405" s="76">
        <v>0</v>
      </c>
      <c r="CO405" s="76">
        <v>0</v>
      </c>
      <c r="CP405" s="76">
        <v>0</v>
      </c>
      <c r="CQ405" s="64">
        <f t="shared" si="280"/>
        <v>0</v>
      </c>
      <c r="CR405" s="64">
        <f t="shared" si="281"/>
        <v>0</v>
      </c>
      <c r="CS405" s="76">
        <v>0</v>
      </c>
      <c r="CT405" s="76">
        <v>0</v>
      </c>
      <c r="CU405" s="76">
        <v>0</v>
      </c>
      <c r="CV405" s="76">
        <v>0</v>
      </c>
      <c r="CW405" s="64">
        <f t="shared" si="282"/>
        <v>0</v>
      </c>
      <c r="CX405" s="76">
        <v>0</v>
      </c>
      <c r="CY405" s="76">
        <v>0</v>
      </c>
      <c r="CZ405" s="76">
        <v>0</v>
      </c>
      <c r="DA405" s="64">
        <f t="shared" si="283"/>
        <v>0</v>
      </c>
      <c r="DB405" s="64">
        <f t="shared" si="284"/>
        <v>0</v>
      </c>
      <c r="DC405" s="76">
        <v>0</v>
      </c>
      <c r="DD405" s="76">
        <v>0</v>
      </c>
      <c r="DE405" s="76">
        <v>0</v>
      </c>
      <c r="DF405" s="76">
        <v>0</v>
      </c>
      <c r="DG405" s="82">
        <f t="shared" si="285"/>
        <v>0</v>
      </c>
      <c r="DH405" s="83">
        <v>0</v>
      </c>
      <c r="DI405" s="83">
        <v>0</v>
      </c>
      <c r="DJ405" s="83">
        <v>0</v>
      </c>
      <c r="DK405" s="67" t="e">
        <f>#REF!+#REF!+#REF!+#REF!</f>
        <v>#REF!</v>
      </c>
      <c r="DL405" s="67" t="e">
        <f>#REF!+#REF!+AK405+BX405</f>
        <v>#REF!</v>
      </c>
      <c r="DM405" s="67" t="e">
        <f>#REF!+#REF!+AL405+BY405</f>
        <v>#REF!</v>
      </c>
      <c r="DN405" s="67" t="e">
        <f>#REF!+#REF!+AM405+BZ405</f>
        <v>#REF!</v>
      </c>
      <c r="DO405" s="67" t="e">
        <f>#REF!+#REF!+AN405+CA405</f>
        <v>#REF!</v>
      </c>
      <c r="DP405" s="67" t="e">
        <f>#REF!+#REF!+AO405+CB405</f>
        <v>#REF!</v>
      </c>
      <c r="DQ405" s="67" t="e">
        <f>#REF!+#REF!+AP405+CC405</f>
        <v>#REF!</v>
      </c>
      <c r="DR405" s="67" t="e">
        <f>#REF!+#REF!+AQ405+CD405</f>
        <v>#REF!</v>
      </c>
      <c r="DS405" s="67" t="e">
        <f>#REF!+#REF!+AR405+CE405</f>
        <v>#REF!</v>
      </c>
      <c r="DT405" s="67" t="e">
        <f>#REF!+#REF!+AS405+CF405</f>
        <v>#REF!</v>
      </c>
      <c r="DU405" s="64" t="e">
        <f>DK405-#REF!</f>
        <v>#REF!</v>
      </c>
      <c r="DV40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5" s="64" t="e">
        <f t="shared" si="286"/>
        <v>#REF!</v>
      </c>
      <c r="DX405" s="64" t="e">
        <f>DN405-Таблица13[[#This Row],[ФОТ20]]</f>
        <v>#REF!</v>
      </c>
      <c r="DY405" s="64" t="e">
        <f>DO405-Таблица13[[#This Row],[ЕСН24]]</f>
        <v>#REF!</v>
      </c>
      <c r="DZ405" s="64" t="e">
        <f t="shared" si="287"/>
        <v>#REF!</v>
      </c>
      <c r="EA40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5" s="64" t="e">
        <f t="shared" si="288"/>
        <v>#REF!</v>
      </c>
      <c r="EC405" s="64" t="e">
        <f t="shared" si="289"/>
        <v>#REF!</v>
      </c>
      <c r="ED405" s="64" t="e">
        <f t="shared" si="290"/>
        <v>#REF!</v>
      </c>
    </row>
    <row r="406" spans="1:134" ht="45" hidden="1">
      <c r="A406" s="70" t="s">
        <v>226</v>
      </c>
      <c r="B406" s="70">
        <v>394</v>
      </c>
      <c r="C406" s="71" t="s">
        <v>227</v>
      </c>
      <c r="D406" s="72" t="s">
        <v>228</v>
      </c>
      <c r="E406" s="73">
        <v>1</v>
      </c>
      <c r="F406" s="74" t="s">
        <v>229</v>
      </c>
      <c r="G406" s="73" t="s">
        <v>247</v>
      </c>
      <c r="H406" s="73" t="s">
        <v>516</v>
      </c>
      <c r="I406" s="73" t="s">
        <v>232</v>
      </c>
      <c r="J406" s="14" t="s">
        <v>1498</v>
      </c>
      <c r="K406" s="75" t="s">
        <v>268</v>
      </c>
      <c r="L406" s="75" t="s">
        <v>290</v>
      </c>
      <c r="M406" s="75" t="s">
        <v>250</v>
      </c>
      <c r="N406" s="75" t="s">
        <v>1499</v>
      </c>
      <c r="O406" s="70"/>
      <c r="P406" s="76" t="s">
        <v>1500</v>
      </c>
      <c r="Q406" s="76"/>
      <c r="R406" s="76" t="s">
        <v>1501</v>
      </c>
      <c r="S406" s="76" t="s">
        <v>802</v>
      </c>
      <c r="T406" s="77" t="s">
        <v>516</v>
      </c>
      <c r="U406" s="77" t="s">
        <v>803</v>
      </c>
      <c r="V406" s="76">
        <v>698.16579999999999</v>
      </c>
      <c r="W406" s="76">
        <v>0</v>
      </c>
      <c r="X406" s="78">
        <v>0</v>
      </c>
      <c r="Y406" s="76">
        <v>0</v>
      </c>
      <c r="Z406" s="76">
        <v>0</v>
      </c>
      <c r="AA406" s="76">
        <v>0</v>
      </c>
      <c r="AB406" s="76">
        <v>1973</v>
      </c>
      <c r="AC406" s="76">
        <v>0</v>
      </c>
      <c r="AD406" s="76">
        <v>698.16579999999999</v>
      </c>
      <c r="AE406" s="79">
        <v>0</v>
      </c>
      <c r="AF406" s="79">
        <v>0</v>
      </c>
      <c r="AG406" s="76">
        <v>698.16579999999999</v>
      </c>
      <c r="AH406" s="74">
        <v>43101</v>
      </c>
      <c r="AI406" s="74">
        <v>43465</v>
      </c>
      <c r="AJ406" s="93"/>
      <c r="AK406" s="63">
        <f t="shared" si="250"/>
        <v>174.47160000000002</v>
      </c>
      <c r="AL406" s="63">
        <f t="shared" si="251"/>
        <v>174.47160000000002</v>
      </c>
      <c r="AM406" s="63">
        <f t="shared" si="252"/>
        <v>0</v>
      </c>
      <c r="AN406" s="63">
        <f t="shared" si="253"/>
        <v>0</v>
      </c>
      <c r="AO406" s="63">
        <f t="shared" si="254"/>
        <v>0</v>
      </c>
      <c r="AP406" s="63">
        <f t="shared" si="255"/>
        <v>0</v>
      </c>
      <c r="AQ406" s="63">
        <f t="shared" si="256"/>
        <v>0</v>
      </c>
      <c r="AR406" s="63">
        <f t="shared" si="257"/>
        <v>0</v>
      </c>
      <c r="AS406" s="63">
        <f t="shared" si="258"/>
        <v>0</v>
      </c>
      <c r="AT406" s="64">
        <f t="shared" si="259"/>
        <v>58.157200000000003</v>
      </c>
      <c r="AU406" s="64">
        <f t="shared" si="260"/>
        <v>58.157200000000003</v>
      </c>
      <c r="AV406" s="76">
        <v>58.157200000000003</v>
      </c>
      <c r="AW406" s="76">
        <v>0</v>
      </c>
      <c r="AX406" s="76">
        <v>0</v>
      </c>
      <c r="AY406" s="76">
        <v>0</v>
      </c>
      <c r="AZ406" s="64">
        <f t="shared" si="261"/>
        <v>0</v>
      </c>
      <c r="BA406" s="76">
        <v>0</v>
      </c>
      <c r="BB406" s="76">
        <v>0</v>
      </c>
      <c r="BC406" s="76">
        <v>0</v>
      </c>
      <c r="BD406" s="64">
        <f t="shared" si="262"/>
        <v>58.157200000000003</v>
      </c>
      <c r="BE406" s="64">
        <f t="shared" si="263"/>
        <v>58.157200000000003</v>
      </c>
      <c r="BF406" s="76">
        <v>58.157200000000003</v>
      </c>
      <c r="BG406" s="76">
        <v>0</v>
      </c>
      <c r="BH406" s="76">
        <v>0</v>
      </c>
      <c r="BI406" s="76">
        <v>0</v>
      </c>
      <c r="BJ406" s="64">
        <f t="shared" si="264"/>
        <v>0</v>
      </c>
      <c r="BK406" s="76">
        <v>0</v>
      </c>
      <c r="BL406" s="76">
        <v>0</v>
      </c>
      <c r="BM406" s="76">
        <v>0</v>
      </c>
      <c r="BN406" s="76">
        <f t="shared" si="265"/>
        <v>58.157200000000003</v>
      </c>
      <c r="BO406" s="76">
        <f t="shared" si="266"/>
        <v>58.157200000000003</v>
      </c>
      <c r="BP406" s="76">
        <v>58.157200000000003</v>
      </c>
      <c r="BQ406" s="76">
        <v>0</v>
      </c>
      <c r="BR406" s="76">
        <v>0</v>
      </c>
      <c r="BS406" s="76">
        <v>0</v>
      </c>
      <c r="BT406" s="64">
        <f t="shared" si="267"/>
        <v>0</v>
      </c>
      <c r="BU406" s="76">
        <v>0</v>
      </c>
      <c r="BV406" s="76">
        <v>0</v>
      </c>
      <c r="BW406" s="76">
        <v>0</v>
      </c>
      <c r="BX406" s="76">
        <f t="shared" si="268"/>
        <v>174.7509</v>
      </c>
      <c r="BY406" s="76">
        <f t="shared" si="269"/>
        <v>174.7509</v>
      </c>
      <c r="BZ406" s="76">
        <f t="shared" si="270"/>
        <v>0</v>
      </c>
      <c r="CA406" s="76">
        <f t="shared" si="271"/>
        <v>0</v>
      </c>
      <c r="CB406" s="76">
        <f t="shared" si="272"/>
        <v>0</v>
      </c>
      <c r="CC406" s="76">
        <f t="shared" si="273"/>
        <v>0</v>
      </c>
      <c r="CD406" s="76">
        <f t="shared" si="274"/>
        <v>0</v>
      </c>
      <c r="CE406" s="76">
        <f t="shared" si="275"/>
        <v>0</v>
      </c>
      <c r="CF406" s="76">
        <f t="shared" si="276"/>
        <v>0</v>
      </c>
      <c r="CG406" s="76">
        <f t="shared" si="277"/>
        <v>58.157200000000003</v>
      </c>
      <c r="CH406" s="76">
        <f t="shared" si="278"/>
        <v>58.157200000000003</v>
      </c>
      <c r="CI406" s="76">
        <v>58.157200000000003</v>
      </c>
      <c r="CJ406" s="76">
        <v>0</v>
      </c>
      <c r="CK406" s="76">
        <v>0</v>
      </c>
      <c r="CL406" s="76">
        <v>0</v>
      </c>
      <c r="CM406" s="64">
        <f t="shared" si="279"/>
        <v>0</v>
      </c>
      <c r="CN406" s="76">
        <v>0</v>
      </c>
      <c r="CO406" s="76">
        <v>0</v>
      </c>
      <c r="CP406" s="76">
        <v>0</v>
      </c>
      <c r="CQ406" s="64">
        <f t="shared" si="280"/>
        <v>58.157200000000003</v>
      </c>
      <c r="CR406" s="64">
        <f t="shared" si="281"/>
        <v>58.157200000000003</v>
      </c>
      <c r="CS406" s="76">
        <v>58.157200000000003</v>
      </c>
      <c r="CT406" s="76">
        <v>0</v>
      </c>
      <c r="CU406" s="76">
        <v>0</v>
      </c>
      <c r="CV406" s="76">
        <v>0</v>
      </c>
      <c r="CW406" s="64">
        <f t="shared" si="282"/>
        <v>0</v>
      </c>
      <c r="CX406" s="76">
        <v>0</v>
      </c>
      <c r="CY406" s="76">
        <v>0</v>
      </c>
      <c r="CZ406" s="76">
        <v>0</v>
      </c>
      <c r="DA406" s="64">
        <f t="shared" si="283"/>
        <v>58.436499999999995</v>
      </c>
      <c r="DB406" s="64">
        <f t="shared" si="284"/>
        <v>58.436499999999995</v>
      </c>
      <c r="DC406" s="76">
        <v>58.436499999999995</v>
      </c>
      <c r="DD406" s="76">
        <v>0</v>
      </c>
      <c r="DE406" s="76">
        <v>0</v>
      </c>
      <c r="DF406" s="76">
        <v>0</v>
      </c>
      <c r="DG406" s="82">
        <f t="shared" si="285"/>
        <v>0</v>
      </c>
      <c r="DH406" s="83">
        <v>0</v>
      </c>
      <c r="DI406" s="83">
        <v>0</v>
      </c>
      <c r="DJ406" s="83">
        <v>0</v>
      </c>
      <c r="DK406" s="67" t="e">
        <f>#REF!+#REF!+#REF!+#REF!</f>
        <v>#REF!</v>
      </c>
      <c r="DL406" s="67" t="e">
        <f>#REF!+#REF!+AK406+BX406</f>
        <v>#REF!</v>
      </c>
      <c r="DM406" s="67" t="e">
        <f>#REF!+#REF!+AL406+BY406</f>
        <v>#REF!</v>
      </c>
      <c r="DN406" s="67" t="e">
        <f>#REF!+#REF!+AM406+BZ406</f>
        <v>#REF!</v>
      </c>
      <c r="DO406" s="67" t="e">
        <f>#REF!+#REF!+AN406+CA406</f>
        <v>#REF!</v>
      </c>
      <c r="DP406" s="67" t="e">
        <f>#REF!+#REF!+AO406+CB406</f>
        <v>#REF!</v>
      </c>
      <c r="DQ406" s="67" t="e">
        <f>#REF!+#REF!+AP406+CC406</f>
        <v>#REF!</v>
      </c>
      <c r="DR406" s="67" t="e">
        <f>#REF!+#REF!+AQ406+CD406</f>
        <v>#REF!</v>
      </c>
      <c r="DS406" s="67" t="e">
        <f>#REF!+#REF!+AR406+CE406</f>
        <v>#REF!</v>
      </c>
      <c r="DT406" s="67" t="e">
        <f>#REF!+#REF!+AS406+CF406</f>
        <v>#REF!</v>
      </c>
      <c r="DU406" s="64" t="e">
        <f>DK406-#REF!</f>
        <v>#REF!</v>
      </c>
      <c r="DV40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6" s="64" t="e">
        <f t="shared" si="286"/>
        <v>#REF!</v>
      </c>
      <c r="DX406" s="64" t="e">
        <f>DN406-Таблица13[[#This Row],[ФОТ20]]</f>
        <v>#REF!</v>
      </c>
      <c r="DY406" s="64" t="e">
        <f>DO406-Таблица13[[#This Row],[ЕСН24]]</f>
        <v>#REF!</v>
      </c>
      <c r="DZ406" s="64" t="e">
        <f t="shared" si="287"/>
        <v>#REF!</v>
      </c>
      <c r="EA40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6" s="64" t="e">
        <f t="shared" si="288"/>
        <v>#REF!</v>
      </c>
      <c r="EC406" s="64" t="e">
        <f t="shared" si="289"/>
        <v>#REF!</v>
      </c>
      <c r="ED406" s="64" t="e">
        <f t="shared" si="290"/>
        <v>#REF!</v>
      </c>
    </row>
    <row r="407" spans="1:134" ht="45" hidden="1">
      <c r="A407" s="70" t="s">
        <v>226</v>
      </c>
      <c r="B407" s="70">
        <v>395</v>
      </c>
      <c r="C407" s="71" t="s">
        <v>227</v>
      </c>
      <c r="D407" s="72" t="s">
        <v>228</v>
      </c>
      <c r="E407" s="73">
        <v>1</v>
      </c>
      <c r="F407" s="74" t="s">
        <v>229</v>
      </c>
      <c r="G407" s="73" t="s">
        <v>247</v>
      </c>
      <c r="H407" s="73" t="s">
        <v>231</v>
      </c>
      <c r="I407" s="73" t="s">
        <v>232</v>
      </c>
      <c r="J407" s="14" t="s">
        <v>249</v>
      </c>
      <c r="K407" s="75" t="s">
        <v>234</v>
      </c>
      <c r="L407" s="75" t="s">
        <v>235</v>
      </c>
      <c r="M407" s="75" t="s">
        <v>325</v>
      </c>
      <c r="N407" s="75" t="s">
        <v>511</v>
      </c>
      <c r="O407" s="70"/>
      <c r="P407" s="76" t="s">
        <v>1502</v>
      </c>
      <c r="Q407" s="76" t="s">
        <v>1503</v>
      </c>
      <c r="R407" s="76" t="s">
        <v>1504</v>
      </c>
      <c r="S407" s="76" t="s">
        <v>857</v>
      </c>
      <c r="T407" s="77" t="s">
        <v>516</v>
      </c>
      <c r="U407" s="77" t="s">
        <v>517</v>
      </c>
      <c r="V407" s="76">
        <v>460.59080000000006</v>
      </c>
      <c r="W407" s="76">
        <v>70.500100000000003</v>
      </c>
      <c r="X407" s="78">
        <v>0</v>
      </c>
      <c r="Y407" s="76">
        <v>0</v>
      </c>
      <c r="Z407" s="76">
        <v>0</v>
      </c>
      <c r="AA407" s="76">
        <v>0</v>
      </c>
      <c r="AB407" s="76">
        <v>1640.8</v>
      </c>
      <c r="AC407" s="76">
        <v>70.500100000000003</v>
      </c>
      <c r="AD407" s="76">
        <v>460.59080000000006</v>
      </c>
      <c r="AE407" s="79">
        <v>0</v>
      </c>
      <c r="AF407" s="79">
        <v>0</v>
      </c>
      <c r="AG407" s="76">
        <v>531.09089999999992</v>
      </c>
      <c r="AH407" s="74">
        <v>43185</v>
      </c>
      <c r="AI407" s="74">
        <v>43220</v>
      </c>
      <c r="AJ407" s="93"/>
      <c r="AK407" s="63">
        <f t="shared" si="250"/>
        <v>0</v>
      </c>
      <c r="AL407" s="63">
        <f t="shared" si="251"/>
        <v>0</v>
      </c>
      <c r="AM407" s="63">
        <f t="shared" si="252"/>
        <v>0</v>
      </c>
      <c r="AN407" s="63">
        <f t="shared" si="253"/>
        <v>0</v>
      </c>
      <c r="AO407" s="63">
        <f t="shared" si="254"/>
        <v>0</v>
      </c>
      <c r="AP407" s="63">
        <f t="shared" si="255"/>
        <v>0</v>
      </c>
      <c r="AQ407" s="63">
        <f t="shared" si="256"/>
        <v>0</v>
      </c>
      <c r="AR407" s="63">
        <f t="shared" si="257"/>
        <v>0</v>
      </c>
      <c r="AS407" s="63">
        <f t="shared" si="258"/>
        <v>0</v>
      </c>
      <c r="AT407" s="64">
        <f t="shared" si="259"/>
        <v>0</v>
      </c>
      <c r="AU407" s="64">
        <f t="shared" si="260"/>
        <v>0</v>
      </c>
      <c r="AV407" s="76">
        <v>0</v>
      </c>
      <c r="AW407" s="76">
        <v>0</v>
      </c>
      <c r="AX407" s="76">
        <v>0</v>
      </c>
      <c r="AY407" s="76">
        <v>0</v>
      </c>
      <c r="AZ407" s="64">
        <f t="shared" si="261"/>
        <v>0</v>
      </c>
      <c r="BA407" s="76">
        <v>0</v>
      </c>
      <c r="BB407" s="76">
        <v>0</v>
      </c>
      <c r="BC407" s="76">
        <v>0</v>
      </c>
      <c r="BD407" s="64">
        <f t="shared" si="262"/>
        <v>0</v>
      </c>
      <c r="BE407" s="64">
        <f t="shared" si="263"/>
        <v>0</v>
      </c>
      <c r="BF407" s="76">
        <v>0</v>
      </c>
      <c r="BG407" s="76">
        <v>0</v>
      </c>
      <c r="BH407" s="76">
        <v>0</v>
      </c>
      <c r="BI407" s="76">
        <v>0</v>
      </c>
      <c r="BJ407" s="64">
        <f t="shared" si="264"/>
        <v>0</v>
      </c>
      <c r="BK407" s="76">
        <v>0</v>
      </c>
      <c r="BL407" s="76">
        <v>0</v>
      </c>
      <c r="BM407" s="76">
        <v>0</v>
      </c>
      <c r="BN407" s="76">
        <f t="shared" si="265"/>
        <v>0</v>
      </c>
      <c r="BO407" s="76">
        <f t="shared" si="266"/>
        <v>0</v>
      </c>
      <c r="BP407" s="76">
        <v>0</v>
      </c>
      <c r="BQ407" s="76">
        <v>0</v>
      </c>
      <c r="BR407" s="76">
        <v>0</v>
      </c>
      <c r="BS407" s="76">
        <v>0</v>
      </c>
      <c r="BT407" s="64">
        <f t="shared" si="267"/>
        <v>0</v>
      </c>
      <c r="BU407" s="76">
        <v>0</v>
      </c>
      <c r="BV407" s="76">
        <v>0</v>
      </c>
      <c r="BW407" s="76">
        <v>0</v>
      </c>
      <c r="BX407" s="76">
        <f t="shared" si="268"/>
        <v>0</v>
      </c>
      <c r="BY407" s="76">
        <f t="shared" si="269"/>
        <v>0</v>
      </c>
      <c r="BZ407" s="76">
        <f t="shared" si="270"/>
        <v>0</v>
      </c>
      <c r="CA407" s="76">
        <f t="shared" si="271"/>
        <v>0</v>
      </c>
      <c r="CB407" s="76">
        <f t="shared" si="272"/>
        <v>0</v>
      </c>
      <c r="CC407" s="76">
        <f t="shared" si="273"/>
        <v>0</v>
      </c>
      <c r="CD407" s="76">
        <f t="shared" si="274"/>
        <v>0</v>
      </c>
      <c r="CE407" s="76">
        <f t="shared" si="275"/>
        <v>0</v>
      </c>
      <c r="CF407" s="76">
        <f t="shared" si="276"/>
        <v>0</v>
      </c>
      <c r="CG407" s="76">
        <f t="shared" si="277"/>
        <v>0</v>
      </c>
      <c r="CH407" s="76">
        <f t="shared" si="278"/>
        <v>0</v>
      </c>
      <c r="CI407" s="76">
        <v>0</v>
      </c>
      <c r="CJ407" s="76">
        <v>0</v>
      </c>
      <c r="CK407" s="76">
        <v>0</v>
      </c>
      <c r="CL407" s="76">
        <v>0</v>
      </c>
      <c r="CM407" s="64">
        <f t="shared" si="279"/>
        <v>0</v>
      </c>
      <c r="CN407" s="76">
        <v>0</v>
      </c>
      <c r="CO407" s="76">
        <v>0</v>
      </c>
      <c r="CP407" s="76">
        <v>0</v>
      </c>
      <c r="CQ407" s="64">
        <f t="shared" si="280"/>
        <v>0</v>
      </c>
      <c r="CR407" s="64">
        <f t="shared" si="281"/>
        <v>0</v>
      </c>
      <c r="CS407" s="76">
        <v>0</v>
      </c>
      <c r="CT407" s="76">
        <v>0</v>
      </c>
      <c r="CU407" s="76">
        <v>0</v>
      </c>
      <c r="CV407" s="76">
        <v>0</v>
      </c>
      <c r="CW407" s="64">
        <f t="shared" si="282"/>
        <v>0</v>
      </c>
      <c r="CX407" s="76">
        <v>0</v>
      </c>
      <c r="CY407" s="76">
        <v>0</v>
      </c>
      <c r="CZ407" s="76">
        <v>0</v>
      </c>
      <c r="DA407" s="64">
        <f t="shared" si="283"/>
        <v>0</v>
      </c>
      <c r="DB407" s="64">
        <f t="shared" si="284"/>
        <v>0</v>
      </c>
      <c r="DC407" s="76">
        <v>0</v>
      </c>
      <c r="DD407" s="76">
        <v>0</v>
      </c>
      <c r="DE407" s="76">
        <v>0</v>
      </c>
      <c r="DF407" s="76">
        <v>0</v>
      </c>
      <c r="DG407" s="82">
        <f t="shared" si="285"/>
        <v>0</v>
      </c>
      <c r="DH407" s="83">
        <v>0</v>
      </c>
      <c r="DI407" s="83">
        <v>0</v>
      </c>
      <c r="DJ407" s="83">
        <v>0</v>
      </c>
      <c r="DK407" s="67" t="e">
        <f>#REF!+#REF!+#REF!+#REF!</f>
        <v>#REF!</v>
      </c>
      <c r="DL407" s="67" t="e">
        <f>#REF!+#REF!+AK407+BX407</f>
        <v>#REF!</v>
      </c>
      <c r="DM407" s="67" t="e">
        <f>#REF!+#REF!+AL407+BY407</f>
        <v>#REF!</v>
      </c>
      <c r="DN407" s="67" t="e">
        <f>#REF!+#REF!+AM407+BZ407</f>
        <v>#REF!</v>
      </c>
      <c r="DO407" s="67" t="e">
        <f>#REF!+#REF!+AN407+CA407</f>
        <v>#REF!</v>
      </c>
      <c r="DP407" s="67" t="e">
        <f>#REF!+#REF!+AO407+CB407</f>
        <v>#REF!</v>
      </c>
      <c r="DQ407" s="67" t="e">
        <f>#REF!+#REF!+AP407+CC407</f>
        <v>#REF!</v>
      </c>
      <c r="DR407" s="67" t="e">
        <f>#REF!+#REF!+AQ407+CD407</f>
        <v>#REF!</v>
      </c>
      <c r="DS407" s="67" t="e">
        <f>#REF!+#REF!+AR407+CE407</f>
        <v>#REF!</v>
      </c>
      <c r="DT407" s="67" t="e">
        <f>#REF!+#REF!+AS407+CF407</f>
        <v>#REF!</v>
      </c>
      <c r="DU407" s="64" t="e">
        <f>DK407-#REF!</f>
        <v>#REF!</v>
      </c>
      <c r="DV40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7" s="64" t="e">
        <f t="shared" si="286"/>
        <v>#REF!</v>
      </c>
      <c r="DX407" s="64" t="e">
        <f>DN407-Таблица13[[#This Row],[ФОТ20]]</f>
        <v>#REF!</v>
      </c>
      <c r="DY407" s="64" t="e">
        <f>DO407-Таблица13[[#This Row],[ЕСН24]]</f>
        <v>#REF!</v>
      </c>
      <c r="DZ407" s="64" t="e">
        <f t="shared" si="287"/>
        <v>#REF!</v>
      </c>
      <c r="EA40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7" s="64" t="e">
        <f t="shared" si="288"/>
        <v>#REF!</v>
      </c>
      <c r="EC407" s="64" t="e">
        <f t="shared" si="289"/>
        <v>#REF!</v>
      </c>
      <c r="ED407" s="64" t="e">
        <f t="shared" si="290"/>
        <v>#REF!</v>
      </c>
    </row>
    <row r="408" spans="1:134" ht="45" hidden="1">
      <c r="A408" s="70" t="s">
        <v>226</v>
      </c>
      <c r="B408" s="70">
        <v>396</v>
      </c>
      <c r="C408" s="71" t="s">
        <v>227</v>
      </c>
      <c r="D408" s="72" t="s">
        <v>277</v>
      </c>
      <c r="E408" s="73">
        <v>1</v>
      </c>
      <c r="F408" s="74" t="s">
        <v>229</v>
      </c>
      <c r="G408" s="73" t="s">
        <v>247</v>
      </c>
      <c r="H408" s="73" t="s">
        <v>231</v>
      </c>
      <c r="I408" s="73" t="s">
        <v>232</v>
      </c>
      <c r="J408" s="14" t="s">
        <v>262</v>
      </c>
      <c r="K408" s="75" t="s">
        <v>263</v>
      </c>
      <c r="L408" s="75" t="s">
        <v>280</v>
      </c>
      <c r="M408" s="75" t="s">
        <v>325</v>
      </c>
      <c r="N408" s="75" t="s">
        <v>326</v>
      </c>
      <c r="O408" s="70"/>
      <c r="P408" s="76" t="s">
        <v>1505</v>
      </c>
      <c r="Q408" s="76" t="s">
        <v>1503</v>
      </c>
      <c r="R408" s="76" t="s">
        <v>1506</v>
      </c>
      <c r="S408" s="76" t="s">
        <v>857</v>
      </c>
      <c r="T408" s="77" t="s">
        <v>516</v>
      </c>
      <c r="U408" s="77" t="s">
        <v>517</v>
      </c>
      <c r="V408" s="76">
        <v>534.95230000000004</v>
      </c>
      <c r="W408" s="76">
        <v>5.8268000000000004</v>
      </c>
      <c r="X408" s="78">
        <v>0</v>
      </c>
      <c r="Y408" s="76">
        <v>0</v>
      </c>
      <c r="Z408" s="76">
        <v>0</v>
      </c>
      <c r="AA408" s="76">
        <v>0</v>
      </c>
      <c r="AB408" s="76">
        <v>1904.8</v>
      </c>
      <c r="AC408" s="76">
        <v>5.8268000000000004</v>
      </c>
      <c r="AD408" s="76">
        <v>534.95230000000004</v>
      </c>
      <c r="AE408" s="79">
        <v>0</v>
      </c>
      <c r="AF408" s="79">
        <v>0</v>
      </c>
      <c r="AG408" s="76">
        <v>540.77909999999997</v>
      </c>
      <c r="AH408" s="74">
        <v>43276</v>
      </c>
      <c r="AI408" s="74">
        <v>43383</v>
      </c>
      <c r="AJ408" s="93"/>
      <c r="AK408" s="63">
        <f t="shared" si="250"/>
        <v>484.40750000000003</v>
      </c>
      <c r="AL408" s="63">
        <f t="shared" si="251"/>
        <v>481.45710000000003</v>
      </c>
      <c r="AM408" s="63">
        <f t="shared" si="252"/>
        <v>0</v>
      </c>
      <c r="AN408" s="63">
        <f t="shared" si="253"/>
        <v>0</v>
      </c>
      <c r="AO408" s="63">
        <f t="shared" si="254"/>
        <v>4.4767000000000001</v>
      </c>
      <c r="AP408" s="63">
        <f t="shared" si="255"/>
        <v>0</v>
      </c>
      <c r="AQ408" s="63">
        <f t="shared" si="256"/>
        <v>0</v>
      </c>
      <c r="AR408" s="63">
        <f t="shared" si="257"/>
        <v>0</v>
      </c>
      <c r="AS408" s="63">
        <f t="shared" si="258"/>
        <v>0</v>
      </c>
      <c r="AT408" s="64">
        <f t="shared" si="259"/>
        <v>162.012</v>
      </c>
      <c r="AU408" s="64">
        <f t="shared" si="260"/>
        <v>162.012</v>
      </c>
      <c r="AV408" s="76">
        <v>160.48570000000001</v>
      </c>
      <c r="AW408" s="76">
        <v>0</v>
      </c>
      <c r="AX408" s="76">
        <v>0</v>
      </c>
      <c r="AY408" s="76">
        <v>1.5263</v>
      </c>
      <c r="AZ408" s="64">
        <f t="shared" si="261"/>
        <v>0</v>
      </c>
      <c r="BA408" s="76">
        <v>0</v>
      </c>
      <c r="BB408" s="76">
        <v>0</v>
      </c>
      <c r="BC408" s="76">
        <v>0</v>
      </c>
      <c r="BD408" s="64">
        <f t="shared" si="262"/>
        <v>160.48570000000001</v>
      </c>
      <c r="BE408" s="64">
        <f t="shared" si="263"/>
        <v>160.48570000000001</v>
      </c>
      <c r="BF408" s="76">
        <v>160.48570000000001</v>
      </c>
      <c r="BG408" s="76">
        <v>0</v>
      </c>
      <c r="BH408" s="76">
        <v>0</v>
      </c>
      <c r="BI408" s="76">
        <v>1.5263</v>
      </c>
      <c r="BJ408" s="64">
        <f t="shared" si="264"/>
        <v>0</v>
      </c>
      <c r="BK408" s="76">
        <v>0</v>
      </c>
      <c r="BL408" s="76">
        <v>0</v>
      </c>
      <c r="BM408" s="76">
        <v>0</v>
      </c>
      <c r="BN408" s="76">
        <f t="shared" si="265"/>
        <v>161.90980000000002</v>
      </c>
      <c r="BO408" s="76">
        <f t="shared" si="266"/>
        <v>161.90980000000002</v>
      </c>
      <c r="BP408" s="76">
        <v>160.48570000000001</v>
      </c>
      <c r="BQ408" s="76">
        <v>0</v>
      </c>
      <c r="BR408" s="76">
        <v>0</v>
      </c>
      <c r="BS408" s="76">
        <v>1.4240999999999999</v>
      </c>
      <c r="BT408" s="64">
        <f t="shared" si="267"/>
        <v>0</v>
      </c>
      <c r="BU408" s="76">
        <v>0</v>
      </c>
      <c r="BV408" s="76">
        <v>0</v>
      </c>
      <c r="BW408" s="76">
        <v>0</v>
      </c>
      <c r="BX408" s="76">
        <f t="shared" si="268"/>
        <v>33.260399999999997</v>
      </c>
      <c r="BY408" s="76">
        <f t="shared" si="269"/>
        <v>32.097099999999998</v>
      </c>
      <c r="BZ408" s="76">
        <f t="shared" si="270"/>
        <v>0</v>
      </c>
      <c r="CA408" s="76">
        <f t="shared" si="271"/>
        <v>0</v>
      </c>
      <c r="CB408" s="76">
        <f t="shared" si="272"/>
        <v>1.1633</v>
      </c>
      <c r="CC408" s="76">
        <f t="shared" si="273"/>
        <v>0</v>
      </c>
      <c r="CD408" s="76">
        <f t="shared" si="274"/>
        <v>0</v>
      </c>
      <c r="CE408" s="76">
        <f t="shared" si="275"/>
        <v>0</v>
      </c>
      <c r="CF408" s="76">
        <f t="shared" si="276"/>
        <v>0</v>
      </c>
      <c r="CG408" s="76">
        <f t="shared" si="277"/>
        <v>33.260399999999997</v>
      </c>
      <c r="CH408" s="76">
        <f t="shared" si="278"/>
        <v>33.260399999999997</v>
      </c>
      <c r="CI408" s="76">
        <v>32.097099999999998</v>
      </c>
      <c r="CJ408" s="76">
        <v>0</v>
      </c>
      <c r="CK408" s="76">
        <v>0</v>
      </c>
      <c r="CL408" s="76">
        <v>1.1633</v>
      </c>
      <c r="CM408" s="64">
        <f t="shared" si="279"/>
        <v>0</v>
      </c>
      <c r="CN408" s="76">
        <v>0</v>
      </c>
      <c r="CO408" s="76">
        <v>0</v>
      </c>
      <c r="CP408" s="76">
        <v>0</v>
      </c>
      <c r="CQ408" s="64">
        <f t="shared" si="280"/>
        <v>0</v>
      </c>
      <c r="CR408" s="64">
        <f t="shared" si="281"/>
        <v>0</v>
      </c>
      <c r="CS408" s="76">
        <v>0</v>
      </c>
      <c r="CT408" s="76">
        <v>0</v>
      </c>
      <c r="CU408" s="76">
        <v>0</v>
      </c>
      <c r="CV408" s="76">
        <v>0</v>
      </c>
      <c r="CW408" s="64">
        <f t="shared" si="282"/>
        <v>0</v>
      </c>
      <c r="CX408" s="76">
        <v>0</v>
      </c>
      <c r="CY408" s="76">
        <v>0</v>
      </c>
      <c r="CZ408" s="76">
        <v>0</v>
      </c>
      <c r="DA408" s="64">
        <f t="shared" si="283"/>
        <v>0</v>
      </c>
      <c r="DB408" s="64">
        <f t="shared" si="284"/>
        <v>0</v>
      </c>
      <c r="DC408" s="76">
        <v>0</v>
      </c>
      <c r="DD408" s="76">
        <v>0</v>
      </c>
      <c r="DE408" s="76">
        <v>0</v>
      </c>
      <c r="DF408" s="76">
        <v>0</v>
      </c>
      <c r="DG408" s="82">
        <f t="shared" si="285"/>
        <v>0</v>
      </c>
      <c r="DH408" s="83">
        <v>0</v>
      </c>
      <c r="DI408" s="83">
        <v>0</v>
      </c>
      <c r="DJ408" s="83">
        <v>0</v>
      </c>
      <c r="DK408" s="67" t="e">
        <f>#REF!+#REF!+#REF!+#REF!</f>
        <v>#REF!</v>
      </c>
      <c r="DL408" s="67" t="e">
        <f>#REF!+#REF!+AK408+BX408</f>
        <v>#REF!</v>
      </c>
      <c r="DM408" s="67" t="e">
        <f>#REF!+#REF!+AL408+BY408</f>
        <v>#REF!</v>
      </c>
      <c r="DN408" s="67" t="e">
        <f>#REF!+#REF!+AM408+BZ408</f>
        <v>#REF!</v>
      </c>
      <c r="DO408" s="67" t="e">
        <f>#REF!+#REF!+AN408+CA408</f>
        <v>#REF!</v>
      </c>
      <c r="DP408" s="67" t="e">
        <f>#REF!+#REF!+AO408+CB408</f>
        <v>#REF!</v>
      </c>
      <c r="DQ408" s="67" t="e">
        <f>#REF!+#REF!+AP408+CC408</f>
        <v>#REF!</v>
      </c>
      <c r="DR408" s="67" t="e">
        <f>#REF!+#REF!+AQ408+CD408</f>
        <v>#REF!</v>
      </c>
      <c r="DS408" s="67" t="e">
        <f>#REF!+#REF!+AR408+CE408</f>
        <v>#REF!</v>
      </c>
      <c r="DT408" s="67" t="e">
        <f>#REF!+#REF!+AS408+CF408</f>
        <v>#REF!</v>
      </c>
      <c r="DU408" s="64" t="e">
        <f>DK408-#REF!</f>
        <v>#REF!</v>
      </c>
      <c r="DV40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8" s="64" t="e">
        <f t="shared" si="286"/>
        <v>#REF!</v>
      </c>
      <c r="DX408" s="64" t="e">
        <f>DN408-Таблица13[[#This Row],[ФОТ20]]</f>
        <v>#REF!</v>
      </c>
      <c r="DY408" s="64" t="e">
        <f>DO408-Таблица13[[#This Row],[ЕСН24]]</f>
        <v>#REF!</v>
      </c>
      <c r="DZ408" s="64" t="e">
        <f t="shared" si="287"/>
        <v>#REF!</v>
      </c>
      <c r="EA40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8" s="64" t="e">
        <f t="shared" si="288"/>
        <v>#REF!</v>
      </c>
      <c r="EC408" s="64" t="e">
        <f t="shared" si="289"/>
        <v>#REF!</v>
      </c>
      <c r="ED408" s="64" t="e">
        <f t="shared" si="290"/>
        <v>#REF!</v>
      </c>
    </row>
    <row r="409" spans="1:134" ht="45" hidden="1">
      <c r="A409" s="70" t="s">
        <v>226</v>
      </c>
      <c r="B409" s="70">
        <v>397</v>
      </c>
      <c r="C409" s="71" t="s">
        <v>227</v>
      </c>
      <c r="D409" s="72" t="s">
        <v>228</v>
      </c>
      <c r="E409" s="73">
        <v>1</v>
      </c>
      <c r="F409" s="74" t="s">
        <v>229</v>
      </c>
      <c r="G409" s="73" t="s">
        <v>247</v>
      </c>
      <c r="H409" s="73" t="s">
        <v>231</v>
      </c>
      <c r="I409" s="73" t="s">
        <v>232</v>
      </c>
      <c r="J409" s="14" t="s">
        <v>257</v>
      </c>
      <c r="K409" s="75" t="s">
        <v>258</v>
      </c>
      <c r="L409" s="75" t="s">
        <v>259</v>
      </c>
      <c r="M409" s="75" t="s">
        <v>838</v>
      </c>
      <c r="N409" s="75" t="s">
        <v>1507</v>
      </c>
      <c r="O409" s="70"/>
      <c r="P409" s="76" t="s">
        <v>1508</v>
      </c>
      <c r="Q409" s="76" t="s">
        <v>1503</v>
      </c>
      <c r="R409" s="76" t="s">
        <v>1509</v>
      </c>
      <c r="S409" s="76" t="s">
        <v>857</v>
      </c>
      <c r="T409" s="77" t="s">
        <v>516</v>
      </c>
      <c r="U409" s="77" t="s">
        <v>517</v>
      </c>
      <c r="V409" s="76">
        <v>479.34199999999998</v>
      </c>
      <c r="W409" s="76">
        <v>6.2518000000000002</v>
      </c>
      <c r="X409" s="78">
        <v>0</v>
      </c>
      <c r="Y409" s="76">
        <v>0</v>
      </c>
      <c r="Z409" s="76">
        <v>0</v>
      </c>
      <c r="AA409" s="76">
        <v>0</v>
      </c>
      <c r="AB409" s="76">
        <v>1706</v>
      </c>
      <c r="AC409" s="76">
        <v>6.2518000000000002</v>
      </c>
      <c r="AD409" s="76">
        <v>479.34199999999998</v>
      </c>
      <c r="AE409" s="79">
        <v>0</v>
      </c>
      <c r="AF409" s="79">
        <v>0</v>
      </c>
      <c r="AG409" s="76">
        <v>485.59379999999999</v>
      </c>
      <c r="AH409" s="74">
        <v>43143</v>
      </c>
      <c r="AI409" s="74">
        <v>43175</v>
      </c>
      <c r="AJ409" s="93"/>
      <c r="AK409" s="63">
        <f t="shared" si="250"/>
        <v>0</v>
      </c>
      <c r="AL409" s="63">
        <f t="shared" si="251"/>
        <v>0</v>
      </c>
      <c r="AM409" s="63">
        <f t="shared" si="252"/>
        <v>0</v>
      </c>
      <c r="AN409" s="63">
        <f t="shared" si="253"/>
        <v>0</v>
      </c>
      <c r="AO409" s="63">
        <f t="shared" si="254"/>
        <v>0</v>
      </c>
      <c r="AP409" s="63">
        <f t="shared" si="255"/>
        <v>0</v>
      </c>
      <c r="AQ409" s="63">
        <f t="shared" si="256"/>
        <v>0</v>
      </c>
      <c r="AR409" s="63">
        <f t="shared" si="257"/>
        <v>0</v>
      </c>
      <c r="AS409" s="63">
        <f t="shared" si="258"/>
        <v>0</v>
      </c>
      <c r="AT409" s="64">
        <f t="shared" si="259"/>
        <v>0</v>
      </c>
      <c r="AU409" s="64">
        <f t="shared" si="260"/>
        <v>0</v>
      </c>
      <c r="AV409" s="76">
        <v>0</v>
      </c>
      <c r="AW409" s="76">
        <v>0</v>
      </c>
      <c r="AX409" s="76">
        <v>0</v>
      </c>
      <c r="AY409" s="76">
        <v>0</v>
      </c>
      <c r="AZ409" s="64">
        <f t="shared" si="261"/>
        <v>0</v>
      </c>
      <c r="BA409" s="76">
        <v>0</v>
      </c>
      <c r="BB409" s="76">
        <v>0</v>
      </c>
      <c r="BC409" s="76">
        <v>0</v>
      </c>
      <c r="BD409" s="64">
        <f t="shared" si="262"/>
        <v>0</v>
      </c>
      <c r="BE409" s="64">
        <f t="shared" si="263"/>
        <v>0</v>
      </c>
      <c r="BF409" s="76">
        <v>0</v>
      </c>
      <c r="BG409" s="76">
        <v>0</v>
      </c>
      <c r="BH409" s="76">
        <v>0</v>
      </c>
      <c r="BI409" s="76">
        <v>0</v>
      </c>
      <c r="BJ409" s="64">
        <f t="shared" si="264"/>
        <v>0</v>
      </c>
      <c r="BK409" s="76">
        <v>0</v>
      </c>
      <c r="BL409" s="76">
        <v>0</v>
      </c>
      <c r="BM409" s="76">
        <v>0</v>
      </c>
      <c r="BN409" s="76">
        <f t="shared" si="265"/>
        <v>0</v>
      </c>
      <c r="BO409" s="76">
        <f t="shared" si="266"/>
        <v>0</v>
      </c>
      <c r="BP409" s="76">
        <v>0</v>
      </c>
      <c r="BQ409" s="76">
        <v>0</v>
      </c>
      <c r="BR409" s="76">
        <v>0</v>
      </c>
      <c r="BS409" s="76">
        <v>0</v>
      </c>
      <c r="BT409" s="64">
        <f t="shared" si="267"/>
        <v>0</v>
      </c>
      <c r="BU409" s="76">
        <v>0</v>
      </c>
      <c r="BV409" s="76">
        <v>0</v>
      </c>
      <c r="BW409" s="76">
        <v>0</v>
      </c>
      <c r="BX409" s="76">
        <f t="shared" si="268"/>
        <v>0</v>
      </c>
      <c r="BY409" s="76">
        <f t="shared" si="269"/>
        <v>0</v>
      </c>
      <c r="BZ409" s="76">
        <f t="shared" si="270"/>
        <v>0</v>
      </c>
      <c r="CA409" s="76">
        <f t="shared" si="271"/>
        <v>0</v>
      </c>
      <c r="CB409" s="76">
        <f t="shared" si="272"/>
        <v>0</v>
      </c>
      <c r="CC409" s="76">
        <f t="shared" si="273"/>
        <v>0</v>
      </c>
      <c r="CD409" s="76">
        <f t="shared" si="274"/>
        <v>0</v>
      </c>
      <c r="CE409" s="76">
        <f t="shared" si="275"/>
        <v>0</v>
      </c>
      <c r="CF409" s="76">
        <f t="shared" si="276"/>
        <v>0</v>
      </c>
      <c r="CG409" s="76">
        <f t="shared" si="277"/>
        <v>0</v>
      </c>
      <c r="CH409" s="76">
        <f t="shared" si="278"/>
        <v>0</v>
      </c>
      <c r="CI409" s="76">
        <v>0</v>
      </c>
      <c r="CJ409" s="76">
        <v>0</v>
      </c>
      <c r="CK409" s="76">
        <v>0</v>
      </c>
      <c r="CL409" s="76">
        <v>0</v>
      </c>
      <c r="CM409" s="64">
        <f t="shared" si="279"/>
        <v>0</v>
      </c>
      <c r="CN409" s="76">
        <v>0</v>
      </c>
      <c r="CO409" s="76">
        <v>0</v>
      </c>
      <c r="CP409" s="76">
        <v>0</v>
      </c>
      <c r="CQ409" s="64">
        <f t="shared" si="280"/>
        <v>0</v>
      </c>
      <c r="CR409" s="64">
        <f t="shared" si="281"/>
        <v>0</v>
      </c>
      <c r="CS409" s="76">
        <v>0</v>
      </c>
      <c r="CT409" s="76">
        <v>0</v>
      </c>
      <c r="CU409" s="76">
        <v>0</v>
      </c>
      <c r="CV409" s="76">
        <v>0</v>
      </c>
      <c r="CW409" s="64">
        <f t="shared" si="282"/>
        <v>0</v>
      </c>
      <c r="CX409" s="76">
        <v>0</v>
      </c>
      <c r="CY409" s="76">
        <v>0</v>
      </c>
      <c r="CZ409" s="76">
        <v>0</v>
      </c>
      <c r="DA409" s="64">
        <f t="shared" si="283"/>
        <v>0</v>
      </c>
      <c r="DB409" s="64">
        <f t="shared" si="284"/>
        <v>0</v>
      </c>
      <c r="DC409" s="76">
        <v>0</v>
      </c>
      <c r="DD409" s="76">
        <v>0</v>
      </c>
      <c r="DE409" s="76">
        <v>0</v>
      </c>
      <c r="DF409" s="76">
        <v>0</v>
      </c>
      <c r="DG409" s="82">
        <f t="shared" si="285"/>
        <v>0</v>
      </c>
      <c r="DH409" s="83">
        <v>0</v>
      </c>
      <c r="DI409" s="83">
        <v>0</v>
      </c>
      <c r="DJ409" s="83">
        <v>0</v>
      </c>
      <c r="DK409" s="67" t="e">
        <f>#REF!+#REF!+#REF!+#REF!</f>
        <v>#REF!</v>
      </c>
      <c r="DL409" s="67" t="e">
        <f>#REF!+#REF!+AK409+BX409</f>
        <v>#REF!</v>
      </c>
      <c r="DM409" s="67" t="e">
        <f>#REF!+#REF!+AL409+BY409</f>
        <v>#REF!</v>
      </c>
      <c r="DN409" s="67" t="e">
        <f>#REF!+#REF!+AM409+BZ409</f>
        <v>#REF!</v>
      </c>
      <c r="DO409" s="67" t="e">
        <f>#REF!+#REF!+AN409+CA409</f>
        <v>#REF!</v>
      </c>
      <c r="DP409" s="67" t="e">
        <f>#REF!+#REF!+AO409+CB409</f>
        <v>#REF!</v>
      </c>
      <c r="DQ409" s="67" t="e">
        <f>#REF!+#REF!+AP409+CC409</f>
        <v>#REF!</v>
      </c>
      <c r="DR409" s="67" t="e">
        <f>#REF!+#REF!+AQ409+CD409</f>
        <v>#REF!</v>
      </c>
      <c r="DS409" s="67" t="e">
        <f>#REF!+#REF!+AR409+CE409</f>
        <v>#REF!</v>
      </c>
      <c r="DT409" s="67" t="e">
        <f>#REF!+#REF!+AS409+CF409</f>
        <v>#REF!</v>
      </c>
      <c r="DU409" s="64" t="e">
        <f>DK409-#REF!</f>
        <v>#REF!</v>
      </c>
      <c r="DV40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09" s="64" t="e">
        <f t="shared" si="286"/>
        <v>#REF!</v>
      </c>
      <c r="DX409" s="64" t="e">
        <f>DN409-Таблица13[[#This Row],[ФОТ20]]</f>
        <v>#REF!</v>
      </c>
      <c r="DY409" s="64" t="e">
        <f>DO409-Таблица13[[#This Row],[ЕСН24]]</f>
        <v>#REF!</v>
      </c>
      <c r="DZ409" s="64" t="e">
        <f t="shared" si="287"/>
        <v>#REF!</v>
      </c>
      <c r="EA40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09" s="64" t="e">
        <f t="shared" si="288"/>
        <v>#REF!</v>
      </c>
      <c r="EC409" s="64" t="e">
        <f t="shared" si="289"/>
        <v>#REF!</v>
      </c>
      <c r="ED409" s="64" t="e">
        <f t="shared" si="290"/>
        <v>#REF!</v>
      </c>
    </row>
    <row r="410" spans="1:134" ht="45" hidden="1">
      <c r="A410" s="70" t="s">
        <v>226</v>
      </c>
      <c r="B410" s="70">
        <v>398</v>
      </c>
      <c r="C410" s="71" t="s">
        <v>227</v>
      </c>
      <c r="D410" s="72" t="s">
        <v>228</v>
      </c>
      <c r="E410" s="73">
        <v>1</v>
      </c>
      <c r="F410" s="74" t="s">
        <v>229</v>
      </c>
      <c r="G410" s="73" t="s">
        <v>247</v>
      </c>
      <c r="H410" s="73" t="s">
        <v>231</v>
      </c>
      <c r="I410" s="73" t="s">
        <v>232</v>
      </c>
      <c r="J410" s="14" t="s">
        <v>249</v>
      </c>
      <c r="K410" s="75" t="s">
        <v>234</v>
      </c>
      <c r="L410" s="75" t="s">
        <v>235</v>
      </c>
      <c r="M410" s="75" t="s">
        <v>325</v>
      </c>
      <c r="N410" s="75" t="s">
        <v>511</v>
      </c>
      <c r="O410" s="70"/>
      <c r="P410" s="76" t="s">
        <v>1510</v>
      </c>
      <c r="Q410" s="76"/>
      <c r="R410" s="76" t="s">
        <v>1511</v>
      </c>
      <c r="S410" s="76" t="s">
        <v>857</v>
      </c>
      <c r="T410" s="77" t="s">
        <v>516</v>
      </c>
      <c r="U410" s="77" t="s">
        <v>517</v>
      </c>
      <c r="V410" s="76">
        <v>812.65359999999998</v>
      </c>
      <c r="W410" s="76">
        <v>2.5322</v>
      </c>
      <c r="X410" s="78">
        <v>0</v>
      </c>
      <c r="Y410" s="76">
        <v>0</v>
      </c>
      <c r="Z410" s="76">
        <v>0</v>
      </c>
      <c r="AA410" s="76">
        <v>0</v>
      </c>
      <c r="AB410" s="76">
        <v>1297.44</v>
      </c>
      <c r="AC410" s="76">
        <v>2.5322</v>
      </c>
      <c r="AD410" s="76">
        <v>812.65359999999998</v>
      </c>
      <c r="AE410" s="79">
        <v>0</v>
      </c>
      <c r="AF410" s="79">
        <v>0</v>
      </c>
      <c r="AG410" s="76">
        <v>815.18579999999997</v>
      </c>
      <c r="AH410" s="74">
        <v>43101</v>
      </c>
      <c r="AI410" s="74">
        <v>43465</v>
      </c>
      <c r="AJ410" s="93"/>
      <c r="AK410" s="63">
        <f t="shared" si="250"/>
        <v>203.53980000000001</v>
      </c>
      <c r="AL410" s="63">
        <f t="shared" si="251"/>
        <v>203.11799999999999</v>
      </c>
      <c r="AM410" s="63">
        <f t="shared" si="252"/>
        <v>0</v>
      </c>
      <c r="AN410" s="63">
        <f t="shared" si="253"/>
        <v>0</v>
      </c>
      <c r="AO410" s="63">
        <f t="shared" si="254"/>
        <v>0.63270000000000004</v>
      </c>
      <c r="AP410" s="63">
        <f t="shared" si="255"/>
        <v>0</v>
      </c>
      <c r="AQ410" s="63">
        <f t="shared" si="256"/>
        <v>0</v>
      </c>
      <c r="AR410" s="63">
        <f t="shared" si="257"/>
        <v>0</v>
      </c>
      <c r="AS410" s="63">
        <f t="shared" si="258"/>
        <v>0</v>
      </c>
      <c r="AT410" s="64">
        <f t="shared" si="259"/>
        <v>67.916899999999998</v>
      </c>
      <c r="AU410" s="64">
        <f t="shared" si="260"/>
        <v>67.916899999999998</v>
      </c>
      <c r="AV410" s="76">
        <v>67.706000000000003</v>
      </c>
      <c r="AW410" s="76">
        <v>0</v>
      </c>
      <c r="AX410" s="76">
        <v>0</v>
      </c>
      <c r="AY410" s="76">
        <v>0.2109</v>
      </c>
      <c r="AZ410" s="64">
        <f t="shared" si="261"/>
        <v>0</v>
      </c>
      <c r="BA410" s="76">
        <v>0</v>
      </c>
      <c r="BB410" s="76">
        <v>0</v>
      </c>
      <c r="BC410" s="76">
        <v>0</v>
      </c>
      <c r="BD410" s="64">
        <f t="shared" si="262"/>
        <v>67.706000000000003</v>
      </c>
      <c r="BE410" s="64">
        <f t="shared" si="263"/>
        <v>67.706000000000003</v>
      </c>
      <c r="BF410" s="76">
        <v>67.706000000000003</v>
      </c>
      <c r="BG410" s="76">
        <v>0</v>
      </c>
      <c r="BH410" s="76">
        <v>0</v>
      </c>
      <c r="BI410" s="76">
        <v>0.2109</v>
      </c>
      <c r="BJ410" s="64">
        <f t="shared" si="264"/>
        <v>0</v>
      </c>
      <c r="BK410" s="76">
        <v>0</v>
      </c>
      <c r="BL410" s="76">
        <v>0</v>
      </c>
      <c r="BM410" s="76">
        <v>0</v>
      </c>
      <c r="BN410" s="76">
        <f t="shared" si="265"/>
        <v>67.916899999999998</v>
      </c>
      <c r="BO410" s="76">
        <f t="shared" si="266"/>
        <v>67.916899999999998</v>
      </c>
      <c r="BP410" s="76">
        <v>67.706000000000003</v>
      </c>
      <c r="BQ410" s="76">
        <v>0</v>
      </c>
      <c r="BR410" s="76">
        <v>0</v>
      </c>
      <c r="BS410" s="76">
        <v>0.2109</v>
      </c>
      <c r="BT410" s="64">
        <f t="shared" si="267"/>
        <v>0</v>
      </c>
      <c r="BU410" s="76">
        <v>0</v>
      </c>
      <c r="BV410" s="76">
        <v>0</v>
      </c>
      <c r="BW410" s="76">
        <v>0</v>
      </c>
      <c r="BX410" s="76">
        <f t="shared" si="268"/>
        <v>203.93369999999999</v>
      </c>
      <c r="BY410" s="76">
        <f t="shared" si="269"/>
        <v>203.3</v>
      </c>
      <c r="BZ410" s="76">
        <f t="shared" si="270"/>
        <v>0</v>
      </c>
      <c r="CA410" s="76">
        <f t="shared" si="271"/>
        <v>0</v>
      </c>
      <c r="CB410" s="76">
        <f t="shared" si="272"/>
        <v>0.63370000000000004</v>
      </c>
      <c r="CC410" s="76">
        <f t="shared" si="273"/>
        <v>0</v>
      </c>
      <c r="CD410" s="76">
        <f t="shared" si="274"/>
        <v>0</v>
      </c>
      <c r="CE410" s="76">
        <f t="shared" si="275"/>
        <v>0</v>
      </c>
      <c r="CF410" s="76">
        <f t="shared" si="276"/>
        <v>0</v>
      </c>
      <c r="CG410" s="76">
        <f t="shared" si="277"/>
        <v>67.916899999999998</v>
      </c>
      <c r="CH410" s="76">
        <f t="shared" si="278"/>
        <v>67.916899999999998</v>
      </c>
      <c r="CI410" s="76">
        <v>67.706000000000003</v>
      </c>
      <c r="CJ410" s="76">
        <v>0</v>
      </c>
      <c r="CK410" s="76">
        <v>0</v>
      </c>
      <c r="CL410" s="76">
        <v>0.2109</v>
      </c>
      <c r="CM410" s="64">
        <f t="shared" si="279"/>
        <v>0</v>
      </c>
      <c r="CN410" s="76">
        <v>0</v>
      </c>
      <c r="CO410" s="76">
        <v>0</v>
      </c>
      <c r="CP410" s="76">
        <v>0</v>
      </c>
      <c r="CQ410" s="64">
        <f t="shared" si="280"/>
        <v>67.916899999999998</v>
      </c>
      <c r="CR410" s="64">
        <f t="shared" si="281"/>
        <v>67.916899999999998</v>
      </c>
      <c r="CS410" s="76">
        <v>67.706000000000003</v>
      </c>
      <c r="CT410" s="76">
        <v>0</v>
      </c>
      <c r="CU410" s="76">
        <v>0</v>
      </c>
      <c r="CV410" s="76">
        <v>0.2109</v>
      </c>
      <c r="CW410" s="64">
        <f t="shared" si="282"/>
        <v>0</v>
      </c>
      <c r="CX410" s="76">
        <v>0</v>
      </c>
      <c r="CY410" s="76">
        <v>0</v>
      </c>
      <c r="CZ410" s="76">
        <v>0</v>
      </c>
      <c r="DA410" s="64">
        <f t="shared" si="283"/>
        <v>68.099900000000005</v>
      </c>
      <c r="DB410" s="64">
        <f t="shared" si="284"/>
        <v>68.099900000000005</v>
      </c>
      <c r="DC410" s="76">
        <v>67.888000000000005</v>
      </c>
      <c r="DD410" s="76">
        <v>0</v>
      </c>
      <c r="DE410" s="76">
        <v>0</v>
      </c>
      <c r="DF410" s="76">
        <v>0.21190000000000001</v>
      </c>
      <c r="DG410" s="82">
        <f t="shared" si="285"/>
        <v>0</v>
      </c>
      <c r="DH410" s="83">
        <v>0</v>
      </c>
      <c r="DI410" s="83">
        <v>0</v>
      </c>
      <c r="DJ410" s="83">
        <v>0</v>
      </c>
      <c r="DK410" s="67" t="e">
        <f>#REF!+#REF!+#REF!+#REF!</f>
        <v>#REF!</v>
      </c>
      <c r="DL410" s="67" t="e">
        <f>#REF!+#REF!+AK410+BX410</f>
        <v>#REF!</v>
      </c>
      <c r="DM410" s="67" t="e">
        <f>#REF!+#REF!+AL410+BY410</f>
        <v>#REF!</v>
      </c>
      <c r="DN410" s="67" t="e">
        <f>#REF!+#REF!+AM410+BZ410</f>
        <v>#REF!</v>
      </c>
      <c r="DO410" s="67" t="e">
        <f>#REF!+#REF!+AN410+CA410</f>
        <v>#REF!</v>
      </c>
      <c r="DP410" s="67" t="e">
        <f>#REF!+#REF!+AO410+CB410</f>
        <v>#REF!</v>
      </c>
      <c r="DQ410" s="67" t="e">
        <f>#REF!+#REF!+AP410+CC410</f>
        <v>#REF!</v>
      </c>
      <c r="DR410" s="67" t="e">
        <f>#REF!+#REF!+AQ410+CD410</f>
        <v>#REF!</v>
      </c>
      <c r="DS410" s="67" t="e">
        <f>#REF!+#REF!+AR410+CE410</f>
        <v>#REF!</v>
      </c>
      <c r="DT410" s="67" t="e">
        <f>#REF!+#REF!+AS410+CF410</f>
        <v>#REF!</v>
      </c>
      <c r="DU410" s="64" t="e">
        <f>DK410-#REF!</f>
        <v>#REF!</v>
      </c>
      <c r="DV41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0" s="64" t="e">
        <f t="shared" si="286"/>
        <v>#REF!</v>
      </c>
      <c r="DX410" s="64" t="e">
        <f>DN410-Таблица13[[#This Row],[ФОТ20]]</f>
        <v>#REF!</v>
      </c>
      <c r="DY410" s="64" t="e">
        <f>DO410-Таблица13[[#This Row],[ЕСН24]]</f>
        <v>#REF!</v>
      </c>
      <c r="DZ410" s="64" t="e">
        <f t="shared" si="287"/>
        <v>#REF!</v>
      </c>
      <c r="EA41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0" s="64" t="e">
        <f t="shared" si="288"/>
        <v>#REF!</v>
      </c>
      <c r="EC410" s="64" t="e">
        <f t="shared" si="289"/>
        <v>#REF!</v>
      </c>
      <c r="ED410" s="64" t="e">
        <f t="shared" si="290"/>
        <v>#REF!</v>
      </c>
    </row>
    <row r="411" spans="1:134" ht="45" hidden="1">
      <c r="A411" s="70" t="s">
        <v>226</v>
      </c>
      <c r="B411" s="70">
        <v>399</v>
      </c>
      <c r="C411" s="71" t="s">
        <v>227</v>
      </c>
      <c r="D411" s="72" t="s">
        <v>228</v>
      </c>
      <c r="E411" s="73">
        <v>1</v>
      </c>
      <c r="F411" s="74" t="s">
        <v>229</v>
      </c>
      <c r="G411" s="73" t="s">
        <v>247</v>
      </c>
      <c r="H411" s="73" t="s">
        <v>231</v>
      </c>
      <c r="I411" s="73" t="s">
        <v>232</v>
      </c>
      <c r="J411" s="14" t="s">
        <v>262</v>
      </c>
      <c r="K411" s="75" t="s">
        <v>263</v>
      </c>
      <c r="L411" s="75" t="s">
        <v>264</v>
      </c>
      <c r="M411" s="75" t="s">
        <v>325</v>
      </c>
      <c r="N411" s="75" t="s">
        <v>326</v>
      </c>
      <c r="O411" s="70"/>
      <c r="P411" s="76" t="s">
        <v>1512</v>
      </c>
      <c r="Q411" s="76"/>
      <c r="R411" s="76" t="s">
        <v>1513</v>
      </c>
      <c r="S411" s="76" t="s">
        <v>857</v>
      </c>
      <c r="T411" s="77" t="s">
        <v>516</v>
      </c>
      <c r="U411" s="77" t="s">
        <v>517</v>
      </c>
      <c r="V411" s="76">
        <v>768.62259999999992</v>
      </c>
      <c r="W411" s="76">
        <v>2.8543000000000003</v>
      </c>
      <c r="X411" s="78">
        <v>0</v>
      </c>
      <c r="Y411" s="76">
        <v>0</v>
      </c>
      <c r="Z411" s="76">
        <v>0</v>
      </c>
      <c r="AA411" s="76">
        <v>0</v>
      </c>
      <c r="AB411" s="76">
        <v>1297.44</v>
      </c>
      <c r="AC411" s="76">
        <v>2.8543000000000003</v>
      </c>
      <c r="AD411" s="76">
        <v>768.62259999999992</v>
      </c>
      <c r="AE411" s="79">
        <v>0</v>
      </c>
      <c r="AF411" s="79">
        <v>0</v>
      </c>
      <c r="AG411" s="76">
        <v>771.4769</v>
      </c>
      <c r="AH411" s="74">
        <v>43101</v>
      </c>
      <c r="AI411" s="74">
        <v>43465</v>
      </c>
      <c r="AJ411" s="93"/>
      <c r="AK411" s="63">
        <f t="shared" si="250"/>
        <v>192.55450000000005</v>
      </c>
      <c r="AL411" s="63">
        <f t="shared" si="251"/>
        <v>192.07890000000003</v>
      </c>
      <c r="AM411" s="63">
        <f t="shared" si="252"/>
        <v>0</v>
      </c>
      <c r="AN411" s="63">
        <f t="shared" si="253"/>
        <v>0</v>
      </c>
      <c r="AO411" s="63">
        <f t="shared" si="254"/>
        <v>0.71340000000000003</v>
      </c>
      <c r="AP411" s="63">
        <f t="shared" si="255"/>
        <v>0</v>
      </c>
      <c r="AQ411" s="63">
        <f t="shared" si="256"/>
        <v>0</v>
      </c>
      <c r="AR411" s="63">
        <f t="shared" si="257"/>
        <v>0</v>
      </c>
      <c r="AS411" s="63">
        <f t="shared" si="258"/>
        <v>0</v>
      </c>
      <c r="AT411" s="64">
        <f t="shared" si="259"/>
        <v>64.264100000000013</v>
      </c>
      <c r="AU411" s="64">
        <f t="shared" si="260"/>
        <v>64.264100000000013</v>
      </c>
      <c r="AV411" s="76">
        <v>64.026300000000006</v>
      </c>
      <c r="AW411" s="76">
        <v>0</v>
      </c>
      <c r="AX411" s="76">
        <v>0</v>
      </c>
      <c r="AY411" s="76">
        <v>0.23780000000000001</v>
      </c>
      <c r="AZ411" s="64">
        <f t="shared" si="261"/>
        <v>0</v>
      </c>
      <c r="BA411" s="76">
        <v>0</v>
      </c>
      <c r="BB411" s="76">
        <v>0</v>
      </c>
      <c r="BC411" s="76">
        <v>0</v>
      </c>
      <c r="BD411" s="64">
        <f t="shared" si="262"/>
        <v>64.026300000000006</v>
      </c>
      <c r="BE411" s="64">
        <f t="shared" si="263"/>
        <v>64.026300000000006</v>
      </c>
      <c r="BF411" s="76">
        <v>64.026300000000006</v>
      </c>
      <c r="BG411" s="76">
        <v>0</v>
      </c>
      <c r="BH411" s="76">
        <v>0</v>
      </c>
      <c r="BI411" s="76">
        <v>0.23780000000000001</v>
      </c>
      <c r="BJ411" s="64">
        <f t="shared" si="264"/>
        <v>0</v>
      </c>
      <c r="BK411" s="76">
        <v>0</v>
      </c>
      <c r="BL411" s="76">
        <v>0</v>
      </c>
      <c r="BM411" s="76">
        <v>0</v>
      </c>
      <c r="BN411" s="76">
        <f t="shared" si="265"/>
        <v>64.264100000000013</v>
      </c>
      <c r="BO411" s="76">
        <f t="shared" si="266"/>
        <v>64.264100000000013</v>
      </c>
      <c r="BP411" s="76">
        <v>64.026300000000006</v>
      </c>
      <c r="BQ411" s="76">
        <v>0</v>
      </c>
      <c r="BR411" s="76">
        <v>0</v>
      </c>
      <c r="BS411" s="76">
        <v>0.23780000000000001</v>
      </c>
      <c r="BT411" s="64">
        <f t="shared" si="267"/>
        <v>0</v>
      </c>
      <c r="BU411" s="76">
        <v>0</v>
      </c>
      <c r="BV411" s="76">
        <v>0</v>
      </c>
      <c r="BW411" s="76">
        <v>0</v>
      </c>
      <c r="BX411" s="76">
        <f t="shared" si="268"/>
        <v>193.10080000000002</v>
      </c>
      <c r="BY411" s="76">
        <f t="shared" si="269"/>
        <v>192.38630000000001</v>
      </c>
      <c r="BZ411" s="76">
        <f t="shared" si="270"/>
        <v>0</v>
      </c>
      <c r="CA411" s="76">
        <f t="shared" si="271"/>
        <v>0</v>
      </c>
      <c r="CB411" s="76">
        <f t="shared" si="272"/>
        <v>0.71450000000000002</v>
      </c>
      <c r="CC411" s="76">
        <f t="shared" si="273"/>
        <v>0</v>
      </c>
      <c r="CD411" s="76">
        <f t="shared" si="274"/>
        <v>0</v>
      </c>
      <c r="CE411" s="76">
        <f t="shared" si="275"/>
        <v>0</v>
      </c>
      <c r="CF411" s="76">
        <f t="shared" si="276"/>
        <v>0</v>
      </c>
      <c r="CG411" s="76">
        <f t="shared" si="277"/>
        <v>64.264100000000013</v>
      </c>
      <c r="CH411" s="76">
        <f t="shared" si="278"/>
        <v>64.264100000000013</v>
      </c>
      <c r="CI411" s="76">
        <v>64.026300000000006</v>
      </c>
      <c r="CJ411" s="76">
        <v>0</v>
      </c>
      <c r="CK411" s="76">
        <v>0</v>
      </c>
      <c r="CL411" s="76">
        <v>0.23780000000000001</v>
      </c>
      <c r="CM411" s="64">
        <f t="shared" si="279"/>
        <v>0</v>
      </c>
      <c r="CN411" s="76">
        <v>0</v>
      </c>
      <c r="CO411" s="76">
        <v>0</v>
      </c>
      <c r="CP411" s="76">
        <v>0</v>
      </c>
      <c r="CQ411" s="64">
        <f t="shared" si="280"/>
        <v>64.264100000000013</v>
      </c>
      <c r="CR411" s="64">
        <f t="shared" si="281"/>
        <v>64.264100000000013</v>
      </c>
      <c r="CS411" s="76">
        <v>64.026300000000006</v>
      </c>
      <c r="CT411" s="76">
        <v>0</v>
      </c>
      <c r="CU411" s="76">
        <v>0</v>
      </c>
      <c r="CV411" s="76">
        <v>0.23780000000000001</v>
      </c>
      <c r="CW411" s="64">
        <f t="shared" si="282"/>
        <v>0</v>
      </c>
      <c r="CX411" s="76">
        <v>0</v>
      </c>
      <c r="CY411" s="76">
        <v>0</v>
      </c>
      <c r="CZ411" s="76">
        <v>0</v>
      </c>
      <c r="DA411" s="64">
        <f t="shared" si="283"/>
        <v>64.572599999999994</v>
      </c>
      <c r="DB411" s="64">
        <f t="shared" si="284"/>
        <v>64.572599999999994</v>
      </c>
      <c r="DC411" s="76">
        <v>64.333699999999993</v>
      </c>
      <c r="DD411" s="76">
        <v>0</v>
      </c>
      <c r="DE411" s="76">
        <v>0</v>
      </c>
      <c r="DF411" s="76">
        <v>0.2389</v>
      </c>
      <c r="DG411" s="82">
        <f t="shared" si="285"/>
        <v>0</v>
      </c>
      <c r="DH411" s="83">
        <v>0</v>
      </c>
      <c r="DI411" s="83">
        <v>0</v>
      </c>
      <c r="DJ411" s="83">
        <v>0</v>
      </c>
      <c r="DK411" s="67" t="e">
        <f>#REF!+#REF!+#REF!+#REF!</f>
        <v>#REF!</v>
      </c>
      <c r="DL411" s="67" t="e">
        <f>#REF!+#REF!+AK411+BX411</f>
        <v>#REF!</v>
      </c>
      <c r="DM411" s="67" t="e">
        <f>#REF!+#REF!+AL411+BY411</f>
        <v>#REF!</v>
      </c>
      <c r="DN411" s="67" t="e">
        <f>#REF!+#REF!+AM411+BZ411</f>
        <v>#REF!</v>
      </c>
      <c r="DO411" s="67" t="e">
        <f>#REF!+#REF!+AN411+CA411</f>
        <v>#REF!</v>
      </c>
      <c r="DP411" s="67" t="e">
        <f>#REF!+#REF!+AO411+CB411</f>
        <v>#REF!</v>
      </c>
      <c r="DQ411" s="67" t="e">
        <f>#REF!+#REF!+AP411+CC411</f>
        <v>#REF!</v>
      </c>
      <c r="DR411" s="67" t="e">
        <f>#REF!+#REF!+AQ411+CD411</f>
        <v>#REF!</v>
      </c>
      <c r="DS411" s="67" t="e">
        <f>#REF!+#REF!+AR411+CE411</f>
        <v>#REF!</v>
      </c>
      <c r="DT411" s="67" t="e">
        <f>#REF!+#REF!+AS411+CF411</f>
        <v>#REF!</v>
      </c>
      <c r="DU411" s="64" t="e">
        <f>DK411-#REF!</f>
        <v>#REF!</v>
      </c>
      <c r="DV41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1" s="64" t="e">
        <f t="shared" si="286"/>
        <v>#REF!</v>
      </c>
      <c r="DX411" s="64" t="e">
        <f>DN411-Таблица13[[#This Row],[ФОТ20]]</f>
        <v>#REF!</v>
      </c>
      <c r="DY411" s="64" t="e">
        <f>DO411-Таблица13[[#This Row],[ЕСН24]]</f>
        <v>#REF!</v>
      </c>
      <c r="DZ411" s="64" t="e">
        <f t="shared" si="287"/>
        <v>#REF!</v>
      </c>
      <c r="EA41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1" s="64" t="e">
        <f t="shared" si="288"/>
        <v>#REF!</v>
      </c>
      <c r="EC411" s="64" t="e">
        <f t="shared" si="289"/>
        <v>#REF!</v>
      </c>
      <c r="ED411" s="64" t="e">
        <f t="shared" si="290"/>
        <v>#REF!</v>
      </c>
    </row>
    <row r="412" spans="1:134" ht="45" hidden="1">
      <c r="A412" s="70" t="s">
        <v>226</v>
      </c>
      <c r="B412" s="70">
        <v>400</v>
      </c>
      <c r="C412" s="71" t="s">
        <v>227</v>
      </c>
      <c r="D412" s="72" t="s">
        <v>228</v>
      </c>
      <c r="E412" s="73">
        <v>1</v>
      </c>
      <c r="F412" s="74" t="s">
        <v>229</v>
      </c>
      <c r="G412" s="73" t="s">
        <v>247</v>
      </c>
      <c r="H412" s="73" t="s">
        <v>231</v>
      </c>
      <c r="I412" s="73" t="s">
        <v>232</v>
      </c>
      <c r="J412" s="14" t="s">
        <v>257</v>
      </c>
      <c r="K412" s="75" t="s">
        <v>258</v>
      </c>
      <c r="L412" s="75" t="s">
        <v>259</v>
      </c>
      <c r="M412" s="75" t="s">
        <v>325</v>
      </c>
      <c r="N412" s="75" t="s">
        <v>751</v>
      </c>
      <c r="O412" s="70"/>
      <c r="P412" s="76" t="s">
        <v>1514</v>
      </c>
      <c r="Q412" s="76"/>
      <c r="R412" s="76" t="s">
        <v>1515</v>
      </c>
      <c r="S412" s="76" t="s">
        <v>857</v>
      </c>
      <c r="T412" s="77" t="s">
        <v>516</v>
      </c>
      <c r="U412" s="77" t="s">
        <v>517</v>
      </c>
      <c r="V412" s="76">
        <v>753.94560000000001</v>
      </c>
      <c r="W412" s="76">
        <v>7.5698000000000008</v>
      </c>
      <c r="X412" s="78">
        <v>0</v>
      </c>
      <c r="Y412" s="76">
        <v>0</v>
      </c>
      <c r="Z412" s="76">
        <v>0</v>
      </c>
      <c r="AA412" s="76">
        <v>0</v>
      </c>
      <c r="AB412" s="76">
        <v>1297.44</v>
      </c>
      <c r="AC412" s="76">
        <v>7.5698000000000008</v>
      </c>
      <c r="AD412" s="76">
        <v>753.94560000000001</v>
      </c>
      <c r="AE412" s="79">
        <v>0</v>
      </c>
      <c r="AF412" s="79">
        <v>0</v>
      </c>
      <c r="AG412" s="76">
        <v>761.5154</v>
      </c>
      <c r="AH412" s="74">
        <v>43101</v>
      </c>
      <c r="AI412" s="74">
        <v>43465</v>
      </c>
      <c r="AJ412" s="93"/>
      <c r="AK412" s="63">
        <f t="shared" si="250"/>
        <v>189.67230000000001</v>
      </c>
      <c r="AL412" s="63">
        <f t="shared" si="251"/>
        <v>188.4111</v>
      </c>
      <c r="AM412" s="63">
        <f t="shared" si="252"/>
        <v>0</v>
      </c>
      <c r="AN412" s="63">
        <f t="shared" si="253"/>
        <v>0</v>
      </c>
      <c r="AO412" s="63">
        <f t="shared" si="254"/>
        <v>1.8918000000000001</v>
      </c>
      <c r="AP412" s="63">
        <f t="shared" si="255"/>
        <v>0</v>
      </c>
      <c r="AQ412" s="63">
        <f t="shared" si="256"/>
        <v>0</v>
      </c>
      <c r="AR412" s="63">
        <f t="shared" si="257"/>
        <v>0</v>
      </c>
      <c r="AS412" s="63">
        <f t="shared" si="258"/>
        <v>0</v>
      </c>
      <c r="AT412" s="64">
        <f t="shared" si="259"/>
        <v>63.4343</v>
      </c>
      <c r="AU412" s="64">
        <f t="shared" si="260"/>
        <v>63.4343</v>
      </c>
      <c r="AV412" s="76">
        <v>62.803699999999999</v>
      </c>
      <c r="AW412" s="76">
        <v>0</v>
      </c>
      <c r="AX412" s="76">
        <v>0</v>
      </c>
      <c r="AY412" s="76">
        <v>0.63060000000000005</v>
      </c>
      <c r="AZ412" s="64">
        <f t="shared" si="261"/>
        <v>0</v>
      </c>
      <c r="BA412" s="76">
        <v>0</v>
      </c>
      <c r="BB412" s="76">
        <v>0</v>
      </c>
      <c r="BC412" s="76">
        <v>0</v>
      </c>
      <c r="BD412" s="64">
        <f t="shared" si="262"/>
        <v>62.803699999999999</v>
      </c>
      <c r="BE412" s="64">
        <f t="shared" si="263"/>
        <v>62.803699999999999</v>
      </c>
      <c r="BF412" s="76">
        <v>62.803699999999999</v>
      </c>
      <c r="BG412" s="76">
        <v>0</v>
      </c>
      <c r="BH412" s="76">
        <v>0</v>
      </c>
      <c r="BI412" s="76">
        <v>0.63060000000000005</v>
      </c>
      <c r="BJ412" s="64">
        <f t="shared" si="264"/>
        <v>0</v>
      </c>
      <c r="BK412" s="76">
        <v>0</v>
      </c>
      <c r="BL412" s="76">
        <v>0</v>
      </c>
      <c r="BM412" s="76">
        <v>0</v>
      </c>
      <c r="BN412" s="76">
        <f t="shared" si="265"/>
        <v>63.4343</v>
      </c>
      <c r="BO412" s="76">
        <f t="shared" si="266"/>
        <v>63.4343</v>
      </c>
      <c r="BP412" s="76">
        <v>62.803699999999999</v>
      </c>
      <c r="BQ412" s="76">
        <v>0</v>
      </c>
      <c r="BR412" s="76">
        <v>0</v>
      </c>
      <c r="BS412" s="76">
        <v>0.63060000000000005</v>
      </c>
      <c r="BT412" s="64">
        <f t="shared" si="267"/>
        <v>0</v>
      </c>
      <c r="BU412" s="76">
        <v>0</v>
      </c>
      <c r="BV412" s="76">
        <v>0</v>
      </c>
      <c r="BW412" s="76">
        <v>0</v>
      </c>
      <c r="BX412" s="76">
        <f t="shared" si="268"/>
        <v>190.60730000000001</v>
      </c>
      <c r="BY412" s="76">
        <f t="shared" si="269"/>
        <v>188.71260000000001</v>
      </c>
      <c r="BZ412" s="76">
        <f t="shared" si="270"/>
        <v>0</v>
      </c>
      <c r="CA412" s="76">
        <f t="shared" si="271"/>
        <v>0</v>
      </c>
      <c r="CB412" s="76">
        <f t="shared" si="272"/>
        <v>1.8947000000000001</v>
      </c>
      <c r="CC412" s="76">
        <f t="shared" si="273"/>
        <v>0</v>
      </c>
      <c r="CD412" s="76">
        <f t="shared" si="274"/>
        <v>0</v>
      </c>
      <c r="CE412" s="76">
        <f t="shared" si="275"/>
        <v>0</v>
      </c>
      <c r="CF412" s="76">
        <f t="shared" si="276"/>
        <v>0</v>
      </c>
      <c r="CG412" s="76">
        <f t="shared" si="277"/>
        <v>63.4343</v>
      </c>
      <c r="CH412" s="76">
        <f t="shared" si="278"/>
        <v>63.4343</v>
      </c>
      <c r="CI412" s="76">
        <v>62.803699999999999</v>
      </c>
      <c r="CJ412" s="76">
        <v>0</v>
      </c>
      <c r="CK412" s="76">
        <v>0</v>
      </c>
      <c r="CL412" s="76">
        <v>0.63060000000000005</v>
      </c>
      <c r="CM412" s="64">
        <f t="shared" si="279"/>
        <v>0</v>
      </c>
      <c r="CN412" s="76">
        <v>0</v>
      </c>
      <c r="CO412" s="76">
        <v>0</v>
      </c>
      <c r="CP412" s="76">
        <v>0</v>
      </c>
      <c r="CQ412" s="64">
        <f t="shared" si="280"/>
        <v>63.4343</v>
      </c>
      <c r="CR412" s="64">
        <f t="shared" si="281"/>
        <v>63.4343</v>
      </c>
      <c r="CS412" s="76">
        <v>62.803699999999999</v>
      </c>
      <c r="CT412" s="76">
        <v>0</v>
      </c>
      <c r="CU412" s="76">
        <v>0</v>
      </c>
      <c r="CV412" s="76">
        <v>0.63060000000000005</v>
      </c>
      <c r="CW412" s="64">
        <f t="shared" si="282"/>
        <v>0</v>
      </c>
      <c r="CX412" s="76">
        <v>0</v>
      </c>
      <c r="CY412" s="76">
        <v>0</v>
      </c>
      <c r="CZ412" s="76">
        <v>0</v>
      </c>
      <c r="DA412" s="64">
        <f t="shared" si="283"/>
        <v>63.738700000000001</v>
      </c>
      <c r="DB412" s="64">
        <f t="shared" si="284"/>
        <v>63.738700000000001</v>
      </c>
      <c r="DC412" s="76">
        <v>63.105200000000004</v>
      </c>
      <c r="DD412" s="76">
        <v>0</v>
      </c>
      <c r="DE412" s="76">
        <v>0</v>
      </c>
      <c r="DF412" s="76">
        <v>0.63349999999999995</v>
      </c>
      <c r="DG412" s="82">
        <f t="shared" si="285"/>
        <v>0</v>
      </c>
      <c r="DH412" s="83">
        <v>0</v>
      </c>
      <c r="DI412" s="83">
        <v>0</v>
      </c>
      <c r="DJ412" s="83">
        <v>0</v>
      </c>
      <c r="DK412" s="67" t="e">
        <f>#REF!+#REF!+#REF!+#REF!</f>
        <v>#REF!</v>
      </c>
      <c r="DL412" s="67" t="e">
        <f>#REF!+#REF!+AK412+BX412</f>
        <v>#REF!</v>
      </c>
      <c r="DM412" s="67" t="e">
        <f>#REF!+#REF!+AL412+BY412</f>
        <v>#REF!</v>
      </c>
      <c r="DN412" s="67" t="e">
        <f>#REF!+#REF!+AM412+BZ412</f>
        <v>#REF!</v>
      </c>
      <c r="DO412" s="67" t="e">
        <f>#REF!+#REF!+AN412+CA412</f>
        <v>#REF!</v>
      </c>
      <c r="DP412" s="67" t="e">
        <f>#REF!+#REF!+AO412+CB412</f>
        <v>#REF!</v>
      </c>
      <c r="DQ412" s="67" t="e">
        <f>#REF!+#REF!+AP412+CC412</f>
        <v>#REF!</v>
      </c>
      <c r="DR412" s="67" t="e">
        <f>#REF!+#REF!+AQ412+CD412</f>
        <v>#REF!</v>
      </c>
      <c r="DS412" s="67" t="e">
        <f>#REF!+#REF!+AR412+CE412</f>
        <v>#REF!</v>
      </c>
      <c r="DT412" s="67" t="e">
        <f>#REF!+#REF!+AS412+CF412</f>
        <v>#REF!</v>
      </c>
      <c r="DU412" s="64" t="e">
        <f>DK412-#REF!</f>
        <v>#REF!</v>
      </c>
      <c r="DV41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2" s="64" t="e">
        <f t="shared" si="286"/>
        <v>#REF!</v>
      </c>
      <c r="DX412" s="64" t="e">
        <f>DN412-Таблица13[[#This Row],[ФОТ20]]</f>
        <v>#REF!</v>
      </c>
      <c r="DY412" s="64" t="e">
        <f>DO412-Таблица13[[#This Row],[ЕСН24]]</f>
        <v>#REF!</v>
      </c>
      <c r="DZ412" s="64" t="e">
        <f t="shared" si="287"/>
        <v>#REF!</v>
      </c>
      <c r="EA41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2" s="64" t="e">
        <f t="shared" si="288"/>
        <v>#REF!</v>
      </c>
      <c r="EC412" s="64" t="e">
        <f t="shared" si="289"/>
        <v>#REF!</v>
      </c>
      <c r="ED412" s="64" t="e">
        <f t="shared" si="290"/>
        <v>#REF!</v>
      </c>
    </row>
    <row r="413" spans="1:134" ht="123.75" hidden="1">
      <c r="A413" s="70" t="s">
        <v>226</v>
      </c>
      <c r="B413" s="70">
        <v>401</v>
      </c>
      <c r="C413" s="71" t="s">
        <v>227</v>
      </c>
      <c r="D413" s="72" t="s">
        <v>228</v>
      </c>
      <c r="E413" s="73">
        <v>1</v>
      </c>
      <c r="F413" s="74" t="s">
        <v>229</v>
      </c>
      <c r="G413" s="73" t="s">
        <v>247</v>
      </c>
      <c r="H413" s="73" t="s">
        <v>231</v>
      </c>
      <c r="I413" s="73" t="s">
        <v>232</v>
      </c>
      <c r="J413" s="14" t="s">
        <v>339</v>
      </c>
      <c r="K413" s="75" t="s">
        <v>268</v>
      </c>
      <c r="L413" s="75" t="s">
        <v>290</v>
      </c>
      <c r="M413" s="75" t="s">
        <v>333</v>
      </c>
      <c r="N413" s="75" t="s">
        <v>853</v>
      </c>
      <c r="O413" s="70"/>
      <c r="P413" s="76" t="s">
        <v>1516</v>
      </c>
      <c r="Q413" s="76" t="s">
        <v>855</v>
      </c>
      <c r="R413" s="76" t="s">
        <v>1517</v>
      </c>
      <c r="S413" s="76" t="s">
        <v>857</v>
      </c>
      <c r="T413" s="77" t="s">
        <v>516</v>
      </c>
      <c r="U413" s="77" t="s">
        <v>517</v>
      </c>
      <c r="V413" s="76">
        <v>480.59409999999997</v>
      </c>
      <c r="W413" s="76">
        <v>5.6968000000000005</v>
      </c>
      <c r="X413" s="78">
        <v>0</v>
      </c>
      <c r="Y413" s="76">
        <v>0</v>
      </c>
      <c r="Z413" s="76">
        <v>0</v>
      </c>
      <c r="AA413" s="76">
        <v>0</v>
      </c>
      <c r="AB413" s="76">
        <v>1466.6</v>
      </c>
      <c r="AC413" s="76">
        <v>5.6968000000000005</v>
      </c>
      <c r="AD413" s="76">
        <v>480.59409999999997</v>
      </c>
      <c r="AE413" s="79">
        <v>0</v>
      </c>
      <c r="AF413" s="79">
        <v>0</v>
      </c>
      <c r="AG413" s="76">
        <v>486.29080000000005</v>
      </c>
      <c r="AH413" s="74">
        <v>43313</v>
      </c>
      <c r="AI413" s="74">
        <v>43343</v>
      </c>
      <c r="AJ413" s="93"/>
      <c r="AK413" s="63">
        <f t="shared" si="250"/>
        <v>480.59409999999997</v>
      </c>
      <c r="AL413" s="63">
        <f t="shared" si="251"/>
        <v>480.59409999999997</v>
      </c>
      <c r="AM413" s="63">
        <f t="shared" si="252"/>
        <v>0</v>
      </c>
      <c r="AN413" s="63">
        <f t="shared" si="253"/>
        <v>0</v>
      </c>
      <c r="AO413" s="63">
        <f t="shared" si="254"/>
        <v>5.6968000000000005</v>
      </c>
      <c r="AP413" s="63">
        <f t="shared" si="255"/>
        <v>0</v>
      </c>
      <c r="AQ413" s="63">
        <f t="shared" si="256"/>
        <v>0</v>
      </c>
      <c r="AR413" s="63">
        <f t="shared" si="257"/>
        <v>0</v>
      </c>
      <c r="AS413" s="63">
        <f t="shared" si="258"/>
        <v>0</v>
      </c>
      <c r="AT413" s="64">
        <f t="shared" si="259"/>
        <v>0</v>
      </c>
      <c r="AU413" s="64">
        <f t="shared" si="260"/>
        <v>0</v>
      </c>
      <c r="AV413" s="76">
        <v>0</v>
      </c>
      <c r="AW413" s="76">
        <v>0</v>
      </c>
      <c r="AX413" s="76">
        <v>0</v>
      </c>
      <c r="AY413" s="76">
        <v>0</v>
      </c>
      <c r="AZ413" s="64">
        <f t="shared" si="261"/>
        <v>0</v>
      </c>
      <c r="BA413" s="76">
        <v>0</v>
      </c>
      <c r="BB413" s="76">
        <v>0</v>
      </c>
      <c r="BC413" s="76">
        <v>0</v>
      </c>
      <c r="BD413" s="64">
        <f t="shared" si="262"/>
        <v>480.59409999999997</v>
      </c>
      <c r="BE413" s="64">
        <f t="shared" si="263"/>
        <v>480.59409999999997</v>
      </c>
      <c r="BF413" s="76">
        <v>480.59409999999997</v>
      </c>
      <c r="BG413" s="76">
        <v>0</v>
      </c>
      <c r="BH413" s="76">
        <v>0</v>
      </c>
      <c r="BI413" s="76">
        <v>5.6968000000000005</v>
      </c>
      <c r="BJ413" s="64">
        <f t="shared" si="264"/>
        <v>0</v>
      </c>
      <c r="BK413" s="76">
        <v>0</v>
      </c>
      <c r="BL413" s="76">
        <v>0</v>
      </c>
      <c r="BM413" s="76">
        <v>0</v>
      </c>
      <c r="BN413" s="76">
        <f t="shared" si="265"/>
        <v>0</v>
      </c>
      <c r="BO413" s="76">
        <f t="shared" si="266"/>
        <v>0</v>
      </c>
      <c r="BP413" s="76">
        <v>0</v>
      </c>
      <c r="BQ413" s="76">
        <v>0</v>
      </c>
      <c r="BR413" s="76">
        <v>0</v>
      </c>
      <c r="BS413" s="76">
        <v>0</v>
      </c>
      <c r="BT413" s="64">
        <f t="shared" si="267"/>
        <v>0</v>
      </c>
      <c r="BU413" s="76">
        <v>0</v>
      </c>
      <c r="BV413" s="76">
        <v>0</v>
      </c>
      <c r="BW413" s="76">
        <v>0</v>
      </c>
      <c r="BX413" s="76">
        <f t="shared" si="268"/>
        <v>0</v>
      </c>
      <c r="BY413" s="76">
        <f t="shared" si="269"/>
        <v>0</v>
      </c>
      <c r="BZ413" s="76">
        <f t="shared" si="270"/>
        <v>0</v>
      </c>
      <c r="CA413" s="76">
        <f t="shared" si="271"/>
        <v>0</v>
      </c>
      <c r="CB413" s="76">
        <f t="shared" si="272"/>
        <v>0</v>
      </c>
      <c r="CC413" s="76">
        <f t="shared" si="273"/>
        <v>0</v>
      </c>
      <c r="CD413" s="76">
        <f t="shared" si="274"/>
        <v>0</v>
      </c>
      <c r="CE413" s="76">
        <f t="shared" si="275"/>
        <v>0</v>
      </c>
      <c r="CF413" s="76">
        <f t="shared" si="276"/>
        <v>0</v>
      </c>
      <c r="CG413" s="76">
        <f t="shared" si="277"/>
        <v>0</v>
      </c>
      <c r="CH413" s="76">
        <f t="shared" si="278"/>
        <v>0</v>
      </c>
      <c r="CI413" s="76">
        <v>0</v>
      </c>
      <c r="CJ413" s="76">
        <v>0</v>
      </c>
      <c r="CK413" s="76">
        <v>0</v>
      </c>
      <c r="CL413" s="76">
        <v>0</v>
      </c>
      <c r="CM413" s="64">
        <f t="shared" si="279"/>
        <v>0</v>
      </c>
      <c r="CN413" s="76">
        <v>0</v>
      </c>
      <c r="CO413" s="76">
        <v>0</v>
      </c>
      <c r="CP413" s="76">
        <v>0</v>
      </c>
      <c r="CQ413" s="64">
        <f t="shared" si="280"/>
        <v>0</v>
      </c>
      <c r="CR413" s="64">
        <f t="shared" si="281"/>
        <v>0</v>
      </c>
      <c r="CS413" s="76">
        <v>0</v>
      </c>
      <c r="CT413" s="76">
        <v>0</v>
      </c>
      <c r="CU413" s="76">
        <v>0</v>
      </c>
      <c r="CV413" s="76">
        <v>0</v>
      </c>
      <c r="CW413" s="64">
        <f t="shared" si="282"/>
        <v>0</v>
      </c>
      <c r="CX413" s="76">
        <v>0</v>
      </c>
      <c r="CY413" s="76">
        <v>0</v>
      </c>
      <c r="CZ413" s="76">
        <v>0</v>
      </c>
      <c r="DA413" s="64">
        <f t="shared" si="283"/>
        <v>0</v>
      </c>
      <c r="DB413" s="64">
        <f t="shared" si="284"/>
        <v>0</v>
      </c>
      <c r="DC413" s="76">
        <v>0</v>
      </c>
      <c r="DD413" s="76">
        <v>0</v>
      </c>
      <c r="DE413" s="76">
        <v>0</v>
      </c>
      <c r="DF413" s="76">
        <v>0</v>
      </c>
      <c r="DG413" s="82">
        <f t="shared" si="285"/>
        <v>0</v>
      </c>
      <c r="DH413" s="83">
        <v>0</v>
      </c>
      <c r="DI413" s="83">
        <v>0</v>
      </c>
      <c r="DJ413" s="83">
        <v>0</v>
      </c>
      <c r="DK413" s="67" t="e">
        <f>#REF!+#REF!+#REF!+#REF!</f>
        <v>#REF!</v>
      </c>
      <c r="DL413" s="67" t="e">
        <f>#REF!+#REF!+AK413+BX413</f>
        <v>#REF!</v>
      </c>
      <c r="DM413" s="67" t="e">
        <f>#REF!+#REF!+AL413+BY413</f>
        <v>#REF!</v>
      </c>
      <c r="DN413" s="67" t="e">
        <f>#REF!+#REF!+AM413+BZ413</f>
        <v>#REF!</v>
      </c>
      <c r="DO413" s="67" t="e">
        <f>#REF!+#REF!+AN413+CA413</f>
        <v>#REF!</v>
      </c>
      <c r="DP413" s="67" t="e">
        <f>#REF!+#REF!+AO413+CB413</f>
        <v>#REF!</v>
      </c>
      <c r="DQ413" s="67" t="e">
        <f>#REF!+#REF!+AP413+CC413</f>
        <v>#REF!</v>
      </c>
      <c r="DR413" s="67" t="e">
        <f>#REF!+#REF!+AQ413+CD413</f>
        <v>#REF!</v>
      </c>
      <c r="DS413" s="67" t="e">
        <f>#REF!+#REF!+AR413+CE413</f>
        <v>#REF!</v>
      </c>
      <c r="DT413" s="67" t="e">
        <f>#REF!+#REF!+AS413+CF413</f>
        <v>#REF!</v>
      </c>
      <c r="DU413" s="64" t="e">
        <f>DK413-#REF!</f>
        <v>#REF!</v>
      </c>
      <c r="DV41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3" s="64" t="e">
        <f t="shared" si="286"/>
        <v>#REF!</v>
      </c>
      <c r="DX413" s="64" t="e">
        <f>DN413-Таблица13[[#This Row],[ФОТ20]]</f>
        <v>#REF!</v>
      </c>
      <c r="DY413" s="64" t="e">
        <f>DO413-Таблица13[[#This Row],[ЕСН24]]</f>
        <v>#REF!</v>
      </c>
      <c r="DZ413" s="64" t="e">
        <f t="shared" si="287"/>
        <v>#REF!</v>
      </c>
      <c r="EA41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3" s="64" t="e">
        <f t="shared" si="288"/>
        <v>#REF!</v>
      </c>
      <c r="EC413" s="64" t="e">
        <f t="shared" si="289"/>
        <v>#REF!</v>
      </c>
      <c r="ED413" s="64" t="e">
        <f t="shared" si="290"/>
        <v>#REF!</v>
      </c>
    </row>
    <row r="414" spans="1:134" ht="45" hidden="1">
      <c r="A414" s="70" t="s">
        <v>226</v>
      </c>
      <c r="B414" s="70">
        <v>402</v>
      </c>
      <c r="C414" s="71" t="s">
        <v>227</v>
      </c>
      <c r="D414" s="72" t="s">
        <v>228</v>
      </c>
      <c r="E414" s="73">
        <v>1</v>
      </c>
      <c r="F414" s="74" t="s">
        <v>229</v>
      </c>
      <c r="G414" s="73" t="s">
        <v>247</v>
      </c>
      <c r="H414" s="73" t="s">
        <v>231</v>
      </c>
      <c r="I414" s="73" t="s">
        <v>232</v>
      </c>
      <c r="J414" s="14" t="s">
        <v>249</v>
      </c>
      <c r="K414" s="75" t="s">
        <v>234</v>
      </c>
      <c r="L414" s="75" t="s">
        <v>235</v>
      </c>
      <c r="M414" s="75" t="s">
        <v>325</v>
      </c>
      <c r="N414" s="75" t="s">
        <v>511</v>
      </c>
      <c r="O414" s="70"/>
      <c r="P414" s="76" t="s">
        <v>1518</v>
      </c>
      <c r="Q414" s="76"/>
      <c r="R414" s="76" t="s">
        <v>1519</v>
      </c>
      <c r="S414" s="76" t="s">
        <v>986</v>
      </c>
      <c r="T414" s="77"/>
      <c r="U414" s="77"/>
      <c r="V414" s="76">
        <v>0</v>
      </c>
      <c r="W414" s="76">
        <v>0</v>
      </c>
      <c r="X414" s="78">
        <v>0</v>
      </c>
      <c r="Y414" s="76">
        <v>201.435</v>
      </c>
      <c r="Z414" s="76">
        <v>5.8008000000000006</v>
      </c>
      <c r="AA414" s="76">
        <v>85.5291</v>
      </c>
      <c r="AB414" s="76">
        <v>0</v>
      </c>
      <c r="AC414" s="76">
        <v>292.76480000000004</v>
      </c>
      <c r="AD414" s="76">
        <v>0</v>
      </c>
      <c r="AE414" s="79">
        <v>0</v>
      </c>
      <c r="AF414" s="79">
        <v>0</v>
      </c>
      <c r="AG414" s="76">
        <v>292.76480000000004</v>
      </c>
      <c r="AH414" s="74">
        <v>43101</v>
      </c>
      <c r="AI414" s="74">
        <v>43465</v>
      </c>
      <c r="AJ414" s="93" t="s">
        <v>536</v>
      </c>
      <c r="AK414" s="63">
        <f t="shared" si="250"/>
        <v>0</v>
      </c>
      <c r="AL414" s="63">
        <f t="shared" si="251"/>
        <v>0</v>
      </c>
      <c r="AM414" s="63">
        <f t="shared" si="252"/>
        <v>0</v>
      </c>
      <c r="AN414" s="63">
        <f t="shared" si="253"/>
        <v>0</v>
      </c>
      <c r="AO414" s="63">
        <f t="shared" si="254"/>
        <v>0</v>
      </c>
      <c r="AP414" s="63">
        <f t="shared" si="255"/>
        <v>67.094099999999997</v>
      </c>
      <c r="AQ414" s="63">
        <f t="shared" si="256"/>
        <v>56.401899999999998</v>
      </c>
      <c r="AR414" s="63">
        <f t="shared" si="257"/>
        <v>0.78779999999999994</v>
      </c>
      <c r="AS414" s="63">
        <f t="shared" si="258"/>
        <v>9.9044000000000008</v>
      </c>
      <c r="AT414" s="64">
        <f t="shared" si="259"/>
        <v>20.1435</v>
      </c>
      <c r="AU414" s="64">
        <f t="shared" si="260"/>
        <v>0</v>
      </c>
      <c r="AV414" s="76">
        <v>0</v>
      </c>
      <c r="AW414" s="76">
        <v>0</v>
      </c>
      <c r="AX414" s="76">
        <v>0</v>
      </c>
      <c r="AY414" s="76">
        <v>0</v>
      </c>
      <c r="AZ414" s="64">
        <f t="shared" si="261"/>
        <v>29.226900000000001</v>
      </c>
      <c r="BA414" s="76">
        <v>20.1435</v>
      </c>
      <c r="BB414" s="76">
        <v>0.65600000000000003</v>
      </c>
      <c r="BC414" s="76">
        <v>8.4274000000000004</v>
      </c>
      <c r="BD414" s="64">
        <f t="shared" si="262"/>
        <v>18.933599999999998</v>
      </c>
      <c r="BE414" s="64">
        <f t="shared" si="263"/>
        <v>0</v>
      </c>
      <c r="BF414" s="76">
        <v>0</v>
      </c>
      <c r="BG414" s="76">
        <v>0</v>
      </c>
      <c r="BH414" s="76">
        <v>0</v>
      </c>
      <c r="BI414" s="76">
        <v>0</v>
      </c>
      <c r="BJ414" s="64">
        <f t="shared" si="264"/>
        <v>18.933599999999998</v>
      </c>
      <c r="BK414" s="76">
        <v>18.129200000000001</v>
      </c>
      <c r="BL414" s="76">
        <v>6.59E-2</v>
      </c>
      <c r="BM414" s="76">
        <v>0.73850000000000005</v>
      </c>
      <c r="BN414" s="76">
        <f t="shared" si="265"/>
        <v>18.933599999999998</v>
      </c>
      <c r="BO414" s="76">
        <f t="shared" si="266"/>
        <v>0</v>
      </c>
      <c r="BP414" s="76">
        <v>0</v>
      </c>
      <c r="BQ414" s="76">
        <v>0</v>
      </c>
      <c r="BR414" s="76">
        <v>0</v>
      </c>
      <c r="BS414" s="76">
        <v>0</v>
      </c>
      <c r="BT414" s="64">
        <f t="shared" si="267"/>
        <v>18.933599999999998</v>
      </c>
      <c r="BU414" s="76">
        <v>18.129200000000001</v>
      </c>
      <c r="BV414" s="76">
        <v>6.59E-2</v>
      </c>
      <c r="BW414" s="76">
        <v>0.73850000000000005</v>
      </c>
      <c r="BX414" s="76">
        <f t="shared" si="268"/>
        <v>0</v>
      </c>
      <c r="BY414" s="76">
        <f t="shared" si="269"/>
        <v>0</v>
      </c>
      <c r="BZ414" s="76">
        <f t="shared" si="270"/>
        <v>0</v>
      </c>
      <c r="CA414" s="76">
        <f t="shared" si="271"/>
        <v>0</v>
      </c>
      <c r="CB414" s="76">
        <f t="shared" si="272"/>
        <v>0</v>
      </c>
      <c r="CC414" s="76">
        <f t="shared" si="273"/>
        <v>102.31059999999999</v>
      </c>
      <c r="CD414" s="76">
        <f t="shared" si="274"/>
        <v>54.387500000000003</v>
      </c>
      <c r="CE414" s="76">
        <f t="shared" si="275"/>
        <v>1.3542999999999998</v>
      </c>
      <c r="CF414" s="76">
        <f t="shared" si="276"/>
        <v>46.568800000000003</v>
      </c>
      <c r="CG414" s="76">
        <f t="shared" si="277"/>
        <v>18.933599999999998</v>
      </c>
      <c r="CH414" s="76">
        <f t="shared" si="278"/>
        <v>0</v>
      </c>
      <c r="CI414" s="76">
        <v>0</v>
      </c>
      <c r="CJ414" s="76">
        <v>0</v>
      </c>
      <c r="CK414" s="76">
        <v>0</v>
      </c>
      <c r="CL414" s="76">
        <v>0</v>
      </c>
      <c r="CM414" s="64">
        <f t="shared" si="279"/>
        <v>18.933599999999998</v>
      </c>
      <c r="CN414" s="76">
        <v>18.129200000000001</v>
      </c>
      <c r="CO414" s="76">
        <v>6.59E-2</v>
      </c>
      <c r="CP414" s="76">
        <v>0.73850000000000005</v>
      </c>
      <c r="CQ414" s="64">
        <f t="shared" si="280"/>
        <v>29.226199999999999</v>
      </c>
      <c r="CR414" s="64">
        <f t="shared" si="281"/>
        <v>0</v>
      </c>
      <c r="CS414" s="76">
        <v>0</v>
      </c>
      <c r="CT414" s="76">
        <v>0</v>
      </c>
      <c r="CU414" s="76">
        <v>0</v>
      </c>
      <c r="CV414" s="76">
        <v>0</v>
      </c>
      <c r="CW414" s="64">
        <f t="shared" si="282"/>
        <v>29.226199999999999</v>
      </c>
      <c r="CX414" s="76">
        <v>20.1435</v>
      </c>
      <c r="CY414" s="76">
        <v>0.65529999999999999</v>
      </c>
      <c r="CZ414" s="76">
        <v>8.4274000000000004</v>
      </c>
      <c r="DA414" s="64">
        <f t="shared" si="283"/>
        <v>54.150800000000004</v>
      </c>
      <c r="DB414" s="64">
        <f t="shared" si="284"/>
        <v>0</v>
      </c>
      <c r="DC414" s="76">
        <v>0</v>
      </c>
      <c r="DD414" s="76">
        <v>0</v>
      </c>
      <c r="DE414" s="76">
        <v>0</v>
      </c>
      <c r="DF414" s="76">
        <v>0</v>
      </c>
      <c r="DG414" s="82">
        <f t="shared" si="285"/>
        <v>54.150800000000004</v>
      </c>
      <c r="DH414" s="83">
        <v>16.114799999999999</v>
      </c>
      <c r="DI414" s="83">
        <v>0.6331</v>
      </c>
      <c r="DJ414" s="83">
        <v>37.402900000000002</v>
      </c>
      <c r="DK414" s="67" t="e">
        <f>#REF!+#REF!+#REF!+#REF!</f>
        <v>#REF!</v>
      </c>
      <c r="DL414" s="67" t="e">
        <f>#REF!+#REF!+AK414+BX414</f>
        <v>#REF!</v>
      </c>
      <c r="DM414" s="67" t="e">
        <f>#REF!+#REF!+AL414+BY414</f>
        <v>#REF!</v>
      </c>
      <c r="DN414" s="67" t="e">
        <f>#REF!+#REF!+AM414+BZ414</f>
        <v>#REF!</v>
      </c>
      <c r="DO414" s="67" t="e">
        <f>#REF!+#REF!+AN414+CA414</f>
        <v>#REF!</v>
      </c>
      <c r="DP414" s="67" t="e">
        <f>#REF!+#REF!+AO414+CB414</f>
        <v>#REF!</v>
      </c>
      <c r="DQ414" s="67" t="e">
        <f>#REF!+#REF!+AP414+CC414</f>
        <v>#REF!</v>
      </c>
      <c r="DR414" s="67" t="e">
        <f>#REF!+#REF!+AQ414+CD414</f>
        <v>#REF!</v>
      </c>
      <c r="DS414" s="67" t="e">
        <f>#REF!+#REF!+AR414+CE414</f>
        <v>#REF!</v>
      </c>
      <c r="DT414" s="67" t="e">
        <f>#REF!+#REF!+AS414+CF414</f>
        <v>#REF!</v>
      </c>
      <c r="DU414" s="64" t="e">
        <f>DK414-#REF!</f>
        <v>#REF!</v>
      </c>
      <c r="DV41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4" s="64" t="e">
        <f t="shared" si="286"/>
        <v>#REF!</v>
      </c>
      <c r="DX414" s="64" t="e">
        <f>DN414-Таблица13[[#This Row],[ФОТ20]]</f>
        <v>#REF!</v>
      </c>
      <c r="DY414" s="64" t="e">
        <f>DO414-Таблица13[[#This Row],[ЕСН24]]</f>
        <v>#REF!</v>
      </c>
      <c r="DZ414" s="64" t="e">
        <f t="shared" si="287"/>
        <v>#REF!</v>
      </c>
      <c r="EA41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4" s="64" t="e">
        <f t="shared" si="288"/>
        <v>#REF!</v>
      </c>
      <c r="EC414" s="64" t="e">
        <f t="shared" si="289"/>
        <v>#REF!</v>
      </c>
      <c r="ED414" s="64" t="e">
        <f t="shared" si="290"/>
        <v>#REF!</v>
      </c>
    </row>
    <row r="415" spans="1:134" ht="45" hidden="1">
      <c r="A415" s="70" t="s">
        <v>226</v>
      </c>
      <c r="B415" s="70">
        <v>403</v>
      </c>
      <c r="C415" s="71" t="s">
        <v>227</v>
      </c>
      <c r="D415" s="72" t="s">
        <v>228</v>
      </c>
      <c r="E415" s="73">
        <v>1</v>
      </c>
      <c r="F415" s="74" t="s">
        <v>229</v>
      </c>
      <c r="G415" s="73" t="s">
        <v>247</v>
      </c>
      <c r="H415" s="73" t="s">
        <v>231</v>
      </c>
      <c r="I415" s="73" t="s">
        <v>232</v>
      </c>
      <c r="J415" s="14" t="s">
        <v>262</v>
      </c>
      <c r="K415" s="75" t="s">
        <v>263</v>
      </c>
      <c r="L415" s="75" t="s">
        <v>264</v>
      </c>
      <c r="M415" s="75" t="s">
        <v>325</v>
      </c>
      <c r="N415" s="75" t="s">
        <v>326</v>
      </c>
      <c r="O415" s="70"/>
      <c r="P415" s="76" t="s">
        <v>1520</v>
      </c>
      <c r="Q415" s="76"/>
      <c r="R415" s="76" t="s">
        <v>1521</v>
      </c>
      <c r="S415" s="76" t="s">
        <v>986</v>
      </c>
      <c r="T415" s="77"/>
      <c r="U415" s="77"/>
      <c r="V415" s="76">
        <v>0</v>
      </c>
      <c r="W415" s="76">
        <v>0</v>
      </c>
      <c r="X415" s="78">
        <v>0</v>
      </c>
      <c r="Y415" s="76">
        <v>180.77500000000001</v>
      </c>
      <c r="Z415" s="76">
        <v>4.5575999999999999</v>
      </c>
      <c r="AA415" s="76">
        <v>72.886899999999997</v>
      </c>
      <c r="AB415" s="76">
        <v>0</v>
      </c>
      <c r="AC415" s="76">
        <v>258.21950000000004</v>
      </c>
      <c r="AD415" s="76">
        <v>0</v>
      </c>
      <c r="AE415" s="79">
        <v>0</v>
      </c>
      <c r="AF415" s="79">
        <v>0</v>
      </c>
      <c r="AG415" s="76">
        <v>258.21950000000004</v>
      </c>
      <c r="AH415" s="74">
        <v>43101</v>
      </c>
      <c r="AI415" s="74">
        <v>43465</v>
      </c>
      <c r="AJ415" s="93" t="s">
        <v>536</v>
      </c>
      <c r="AK415" s="63">
        <f t="shared" si="250"/>
        <v>0</v>
      </c>
      <c r="AL415" s="63">
        <f t="shared" si="251"/>
        <v>0</v>
      </c>
      <c r="AM415" s="63">
        <f t="shared" si="252"/>
        <v>0</v>
      </c>
      <c r="AN415" s="63">
        <f t="shared" si="253"/>
        <v>0</v>
      </c>
      <c r="AO415" s="63">
        <f t="shared" si="254"/>
        <v>0</v>
      </c>
      <c r="AP415" s="63">
        <f t="shared" si="255"/>
        <v>0</v>
      </c>
      <c r="AQ415" s="63">
        <f t="shared" si="256"/>
        <v>0</v>
      </c>
      <c r="AR415" s="63">
        <f t="shared" si="257"/>
        <v>0</v>
      </c>
      <c r="AS415" s="63">
        <f t="shared" si="258"/>
        <v>0</v>
      </c>
      <c r="AT415" s="64">
        <f t="shared" si="259"/>
        <v>0</v>
      </c>
      <c r="AU415" s="64">
        <f t="shared" si="260"/>
        <v>0</v>
      </c>
      <c r="AV415" s="76">
        <v>0</v>
      </c>
      <c r="AW415" s="76">
        <v>0</v>
      </c>
      <c r="AX415" s="76">
        <v>0</v>
      </c>
      <c r="AY415" s="76">
        <v>0</v>
      </c>
      <c r="AZ415" s="64">
        <f t="shared" si="261"/>
        <v>0</v>
      </c>
      <c r="BA415" s="76">
        <v>0</v>
      </c>
      <c r="BB415" s="76">
        <v>0</v>
      </c>
      <c r="BC415" s="76">
        <v>0</v>
      </c>
      <c r="BD415" s="64">
        <f t="shared" si="262"/>
        <v>0</v>
      </c>
      <c r="BE415" s="64">
        <f t="shared" si="263"/>
        <v>0</v>
      </c>
      <c r="BF415" s="76">
        <v>0</v>
      </c>
      <c r="BG415" s="76">
        <v>0</v>
      </c>
      <c r="BH415" s="76">
        <v>0</v>
      </c>
      <c r="BI415" s="76">
        <v>0</v>
      </c>
      <c r="BJ415" s="64">
        <f t="shared" si="264"/>
        <v>0</v>
      </c>
      <c r="BK415" s="76">
        <v>0</v>
      </c>
      <c r="BL415" s="76">
        <v>0</v>
      </c>
      <c r="BM415" s="76">
        <v>0</v>
      </c>
      <c r="BN415" s="76">
        <f t="shared" si="265"/>
        <v>0</v>
      </c>
      <c r="BO415" s="76">
        <f t="shared" si="266"/>
        <v>0</v>
      </c>
      <c r="BP415" s="76">
        <v>0</v>
      </c>
      <c r="BQ415" s="76">
        <v>0</v>
      </c>
      <c r="BR415" s="76">
        <v>0</v>
      </c>
      <c r="BS415" s="76">
        <v>0</v>
      </c>
      <c r="BT415" s="64">
        <f t="shared" si="267"/>
        <v>0</v>
      </c>
      <c r="BU415" s="76">
        <v>0</v>
      </c>
      <c r="BV415" s="76">
        <v>0</v>
      </c>
      <c r="BW415" s="76">
        <v>0</v>
      </c>
      <c r="BX415" s="76">
        <f t="shared" si="268"/>
        <v>0</v>
      </c>
      <c r="BY415" s="76">
        <f t="shared" si="269"/>
        <v>0</v>
      </c>
      <c r="BZ415" s="76">
        <f t="shared" si="270"/>
        <v>0</v>
      </c>
      <c r="CA415" s="76">
        <f t="shared" si="271"/>
        <v>0</v>
      </c>
      <c r="CB415" s="76">
        <f t="shared" si="272"/>
        <v>0</v>
      </c>
      <c r="CC415" s="76">
        <f t="shared" si="273"/>
        <v>112.8267</v>
      </c>
      <c r="CD415" s="76">
        <f t="shared" si="274"/>
        <v>61.4636</v>
      </c>
      <c r="CE415" s="76">
        <f t="shared" si="275"/>
        <v>1.5495000000000001</v>
      </c>
      <c r="CF415" s="76">
        <f t="shared" si="276"/>
        <v>49.813600000000001</v>
      </c>
      <c r="CG415" s="76">
        <f t="shared" si="277"/>
        <v>22.186900000000001</v>
      </c>
      <c r="CH415" s="76">
        <f t="shared" si="278"/>
        <v>0</v>
      </c>
      <c r="CI415" s="76">
        <v>0</v>
      </c>
      <c r="CJ415" s="76">
        <v>0</v>
      </c>
      <c r="CK415" s="76">
        <v>0</v>
      </c>
      <c r="CL415" s="76">
        <v>0</v>
      </c>
      <c r="CM415" s="64">
        <f t="shared" si="279"/>
        <v>22.186900000000001</v>
      </c>
      <c r="CN415" s="76">
        <v>19.885300000000001</v>
      </c>
      <c r="CO415" s="76">
        <v>0.50129999999999997</v>
      </c>
      <c r="CP415" s="76">
        <v>1.8003</v>
      </c>
      <c r="CQ415" s="64">
        <f t="shared" si="280"/>
        <v>24.203900000000001</v>
      </c>
      <c r="CR415" s="64">
        <f t="shared" si="281"/>
        <v>0</v>
      </c>
      <c r="CS415" s="76">
        <v>0</v>
      </c>
      <c r="CT415" s="76">
        <v>0</v>
      </c>
      <c r="CU415" s="76">
        <v>0</v>
      </c>
      <c r="CV415" s="76">
        <v>0</v>
      </c>
      <c r="CW415" s="64">
        <f t="shared" si="282"/>
        <v>24.203900000000001</v>
      </c>
      <c r="CX415" s="76">
        <v>21.693000000000001</v>
      </c>
      <c r="CY415" s="76">
        <v>0.54690000000000005</v>
      </c>
      <c r="CZ415" s="76">
        <v>1.964</v>
      </c>
      <c r="DA415" s="64">
        <f t="shared" si="283"/>
        <v>66.435900000000004</v>
      </c>
      <c r="DB415" s="64">
        <f t="shared" si="284"/>
        <v>0</v>
      </c>
      <c r="DC415" s="76">
        <v>0</v>
      </c>
      <c r="DD415" s="76">
        <v>0</v>
      </c>
      <c r="DE415" s="76">
        <v>0</v>
      </c>
      <c r="DF415" s="76">
        <v>0</v>
      </c>
      <c r="DG415" s="82">
        <f t="shared" si="285"/>
        <v>66.435900000000004</v>
      </c>
      <c r="DH415" s="83">
        <v>19.885300000000001</v>
      </c>
      <c r="DI415" s="83">
        <v>0.50129999999999997</v>
      </c>
      <c r="DJ415" s="83">
        <v>46.049300000000002</v>
      </c>
      <c r="DK415" s="67" t="e">
        <f>#REF!+#REF!+#REF!+#REF!</f>
        <v>#REF!</v>
      </c>
      <c r="DL415" s="67" t="e">
        <f>#REF!+#REF!+AK415+BX415</f>
        <v>#REF!</v>
      </c>
      <c r="DM415" s="67" t="e">
        <f>#REF!+#REF!+AL415+BY415</f>
        <v>#REF!</v>
      </c>
      <c r="DN415" s="67" t="e">
        <f>#REF!+#REF!+AM415+BZ415</f>
        <v>#REF!</v>
      </c>
      <c r="DO415" s="67" t="e">
        <f>#REF!+#REF!+AN415+CA415</f>
        <v>#REF!</v>
      </c>
      <c r="DP415" s="67" t="e">
        <f>#REF!+#REF!+AO415+CB415</f>
        <v>#REF!</v>
      </c>
      <c r="DQ415" s="67" t="e">
        <f>#REF!+#REF!+AP415+CC415</f>
        <v>#REF!</v>
      </c>
      <c r="DR415" s="67" t="e">
        <f>#REF!+#REF!+AQ415+CD415</f>
        <v>#REF!</v>
      </c>
      <c r="DS415" s="67" t="e">
        <f>#REF!+#REF!+AR415+CE415</f>
        <v>#REF!</v>
      </c>
      <c r="DT415" s="67" t="e">
        <f>#REF!+#REF!+AS415+CF415</f>
        <v>#REF!</v>
      </c>
      <c r="DU415" s="64" t="e">
        <f>DK415-#REF!</f>
        <v>#REF!</v>
      </c>
      <c r="DV41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5" s="64" t="e">
        <f t="shared" si="286"/>
        <v>#REF!</v>
      </c>
      <c r="DX415" s="64" t="e">
        <f>DN415-Таблица13[[#This Row],[ФОТ20]]</f>
        <v>#REF!</v>
      </c>
      <c r="DY415" s="64" t="e">
        <f>DO415-Таблица13[[#This Row],[ЕСН24]]</f>
        <v>#REF!</v>
      </c>
      <c r="DZ415" s="64" t="e">
        <f t="shared" si="287"/>
        <v>#REF!</v>
      </c>
      <c r="EA41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5" s="64" t="e">
        <f t="shared" si="288"/>
        <v>#REF!</v>
      </c>
      <c r="EC415" s="64" t="e">
        <f t="shared" si="289"/>
        <v>#REF!</v>
      </c>
      <c r="ED415" s="64" t="e">
        <f t="shared" si="290"/>
        <v>#REF!</v>
      </c>
    </row>
    <row r="416" spans="1:134" ht="45" hidden="1">
      <c r="A416" s="70" t="s">
        <v>226</v>
      </c>
      <c r="B416" s="70">
        <v>404</v>
      </c>
      <c r="C416" s="71" t="s">
        <v>227</v>
      </c>
      <c r="D416" s="72" t="s">
        <v>228</v>
      </c>
      <c r="E416" s="73">
        <v>1</v>
      </c>
      <c r="F416" s="74" t="s">
        <v>229</v>
      </c>
      <c r="G416" s="73" t="s">
        <v>247</v>
      </c>
      <c r="H416" s="73" t="s">
        <v>231</v>
      </c>
      <c r="I416" s="73" t="s">
        <v>232</v>
      </c>
      <c r="J416" s="14" t="s">
        <v>257</v>
      </c>
      <c r="K416" s="75" t="s">
        <v>258</v>
      </c>
      <c r="L416" s="75" t="s">
        <v>259</v>
      </c>
      <c r="M416" s="75" t="s">
        <v>325</v>
      </c>
      <c r="N416" s="75" t="s">
        <v>751</v>
      </c>
      <c r="O416" s="70"/>
      <c r="P416" s="76" t="s">
        <v>1522</v>
      </c>
      <c r="Q416" s="76"/>
      <c r="R416" s="76" t="s">
        <v>1523</v>
      </c>
      <c r="S416" s="76" t="s">
        <v>986</v>
      </c>
      <c r="T416" s="77"/>
      <c r="U416" s="77"/>
      <c r="V416" s="76">
        <v>0</v>
      </c>
      <c r="W416" s="76">
        <v>0</v>
      </c>
      <c r="X416" s="78">
        <v>0</v>
      </c>
      <c r="Y416" s="76">
        <v>201.435</v>
      </c>
      <c r="Z416" s="76">
        <v>5.8008000000000006</v>
      </c>
      <c r="AA416" s="76">
        <v>152.721</v>
      </c>
      <c r="AB416" s="76">
        <v>0</v>
      </c>
      <c r="AC416" s="76">
        <v>359.95670000000001</v>
      </c>
      <c r="AD416" s="76">
        <v>0</v>
      </c>
      <c r="AE416" s="79">
        <v>0</v>
      </c>
      <c r="AF416" s="79">
        <v>0</v>
      </c>
      <c r="AG416" s="76">
        <v>359.95670000000001</v>
      </c>
      <c r="AH416" s="74">
        <v>43101</v>
      </c>
      <c r="AI416" s="74">
        <v>43465</v>
      </c>
      <c r="AJ416" s="93" t="s">
        <v>536</v>
      </c>
      <c r="AK416" s="63">
        <f t="shared" si="250"/>
        <v>0</v>
      </c>
      <c r="AL416" s="63">
        <f t="shared" si="251"/>
        <v>0</v>
      </c>
      <c r="AM416" s="63">
        <f t="shared" si="252"/>
        <v>0</v>
      </c>
      <c r="AN416" s="63">
        <f t="shared" si="253"/>
        <v>0</v>
      </c>
      <c r="AO416" s="63">
        <f t="shared" si="254"/>
        <v>0</v>
      </c>
      <c r="AP416" s="63">
        <f t="shared" si="255"/>
        <v>91.04140000000001</v>
      </c>
      <c r="AQ416" s="63">
        <f t="shared" si="256"/>
        <v>60.430499999999995</v>
      </c>
      <c r="AR416" s="63">
        <f t="shared" si="257"/>
        <v>1.7403</v>
      </c>
      <c r="AS416" s="63">
        <f t="shared" si="258"/>
        <v>28.870600000000003</v>
      </c>
      <c r="AT416" s="64">
        <f t="shared" si="259"/>
        <v>20.1435</v>
      </c>
      <c r="AU416" s="64">
        <f t="shared" si="260"/>
        <v>0</v>
      </c>
      <c r="AV416" s="76">
        <v>0</v>
      </c>
      <c r="AW416" s="76">
        <v>0</v>
      </c>
      <c r="AX416" s="76">
        <v>0</v>
      </c>
      <c r="AY416" s="76">
        <v>0</v>
      </c>
      <c r="AZ416" s="64">
        <f t="shared" si="261"/>
        <v>32.569900000000004</v>
      </c>
      <c r="BA416" s="76">
        <v>20.1435</v>
      </c>
      <c r="BB416" s="76">
        <v>0.58009999999999995</v>
      </c>
      <c r="BC416" s="76">
        <v>11.846300000000001</v>
      </c>
      <c r="BD416" s="64">
        <f t="shared" si="262"/>
        <v>32.569900000000004</v>
      </c>
      <c r="BE416" s="64">
        <f t="shared" si="263"/>
        <v>0</v>
      </c>
      <c r="BF416" s="76">
        <v>0</v>
      </c>
      <c r="BG416" s="76">
        <v>0</v>
      </c>
      <c r="BH416" s="76">
        <v>0</v>
      </c>
      <c r="BI416" s="76">
        <v>0</v>
      </c>
      <c r="BJ416" s="64">
        <f t="shared" si="264"/>
        <v>32.569900000000004</v>
      </c>
      <c r="BK416" s="76">
        <v>20.1435</v>
      </c>
      <c r="BL416" s="76">
        <v>0.58009999999999995</v>
      </c>
      <c r="BM416" s="76">
        <v>11.846300000000001</v>
      </c>
      <c r="BN416" s="76">
        <f t="shared" si="265"/>
        <v>25.901600000000002</v>
      </c>
      <c r="BO416" s="76">
        <f t="shared" si="266"/>
        <v>0</v>
      </c>
      <c r="BP416" s="76">
        <v>0</v>
      </c>
      <c r="BQ416" s="76">
        <v>0</v>
      </c>
      <c r="BR416" s="76">
        <v>0</v>
      </c>
      <c r="BS416" s="76">
        <v>0</v>
      </c>
      <c r="BT416" s="64">
        <f t="shared" si="267"/>
        <v>25.901600000000002</v>
      </c>
      <c r="BU416" s="76">
        <v>20.1435</v>
      </c>
      <c r="BV416" s="76">
        <v>0.58009999999999995</v>
      </c>
      <c r="BW416" s="76">
        <v>5.1779999999999999</v>
      </c>
      <c r="BX416" s="76">
        <f t="shared" si="268"/>
        <v>0</v>
      </c>
      <c r="BY416" s="76">
        <f t="shared" si="269"/>
        <v>0</v>
      </c>
      <c r="BZ416" s="76">
        <f t="shared" si="270"/>
        <v>0</v>
      </c>
      <c r="CA416" s="76">
        <f t="shared" si="271"/>
        <v>0</v>
      </c>
      <c r="CB416" s="76">
        <f t="shared" si="272"/>
        <v>0</v>
      </c>
      <c r="CC416" s="76">
        <f t="shared" si="273"/>
        <v>134.9435</v>
      </c>
      <c r="CD416" s="76">
        <f t="shared" si="274"/>
        <v>52.373199999999997</v>
      </c>
      <c r="CE416" s="76">
        <f t="shared" si="275"/>
        <v>1.5082999999999998</v>
      </c>
      <c r="CF416" s="76">
        <f t="shared" si="276"/>
        <v>81.061999999999998</v>
      </c>
      <c r="CG416" s="76">
        <f t="shared" si="277"/>
        <v>25.901600000000002</v>
      </c>
      <c r="CH416" s="76">
        <f t="shared" si="278"/>
        <v>0</v>
      </c>
      <c r="CI416" s="76">
        <v>0</v>
      </c>
      <c r="CJ416" s="76">
        <v>0</v>
      </c>
      <c r="CK416" s="76">
        <v>0</v>
      </c>
      <c r="CL416" s="76">
        <v>0</v>
      </c>
      <c r="CM416" s="64">
        <f t="shared" si="279"/>
        <v>25.901600000000002</v>
      </c>
      <c r="CN416" s="76">
        <v>20.1435</v>
      </c>
      <c r="CO416" s="76">
        <v>0.58009999999999995</v>
      </c>
      <c r="CP416" s="76">
        <v>5.1779999999999999</v>
      </c>
      <c r="CQ416" s="64">
        <f t="shared" si="280"/>
        <v>23.311499999999999</v>
      </c>
      <c r="CR416" s="64">
        <f t="shared" si="281"/>
        <v>0</v>
      </c>
      <c r="CS416" s="76">
        <v>0</v>
      </c>
      <c r="CT416" s="76">
        <v>0</v>
      </c>
      <c r="CU416" s="76">
        <v>0</v>
      </c>
      <c r="CV416" s="76">
        <v>0</v>
      </c>
      <c r="CW416" s="64">
        <f t="shared" si="282"/>
        <v>23.311499999999999</v>
      </c>
      <c r="CX416" s="76">
        <v>18.129200000000001</v>
      </c>
      <c r="CY416" s="76">
        <v>0.52210000000000001</v>
      </c>
      <c r="CZ416" s="76">
        <v>4.6601999999999997</v>
      </c>
      <c r="DA416" s="64">
        <f t="shared" si="283"/>
        <v>85.730400000000003</v>
      </c>
      <c r="DB416" s="64">
        <f t="shared" si="284"/>
        <v>0</v>
      </c>
      <c r="DC416" s="76">
        <v>0</v>
      </c>
      <c r="DD416" s="76">
        <v>0</v>
      </c>
      <c r="DE416" s="76">
        <v>0</v>
      </c>
      <c r="DF416" s="76">
        <v>0</v>
      </c>
      <c r="DG416" s="82">
        <f t="shared" si="285"/>
        <v>85.730400000000003</v>
      </c>
      <c r="DH416" s="83">
        <v>14.1005</v>
      </c>
      <c r="DI416" s="83">
        <v>0.40610000000000002</v>
      </c>
      <c r="DJ416" s="83">
        <v>71.223799999999997</v>
      </c>
      <c r="DK416" s="67" t="e">
        <f>#REF!+#REF!+#REF!+#REF!</f>
        <v>#REF!</v>
      </c>
      <c r="DL416" s="67" t="e">
        <f>#REF!+#REF!+AK416+BX416</f>
        <v>#REF!</v>
      </c>
      <c r="DM416" s="67" t="e">
        <f>#REF!+#REF!+AL416+BY416</f>
        <v>#REF!</v>
      </c>
      <c r="DN416" s="67" t="e">
        <f>#REF!+#REF!+AM416+BZ416</f>
        <v>#REF!</v>
      </c>
      <c r="DO416" s="67" t="e">
        <f>#REF!+#REF!+AN416+CA416</f>
        <v>#REF!</v>
      </c>
      <c r="DP416" s="67" t="e">
        <f>#REF!+#REF!+AO416+CB416</f>
        <v>#REF!</v>
      </c>
      <c r="DQ416" s="67" t="e">
        <f>#REF!+#REF!+AP416+CC416</f>
        <v>#REF!</v>
      </c>
      <c r="DR416" s="67" t="e">
        <f>#REF!+#REF!+AQ416+CD416</f>
        <v>#REF!</v>
      </c>
      <c r="DS416" s="67" t="e">
        <f>#REF!+#REF!+AR416+CE416</f>
        <v>#REF!</v>
      </c>
      <c r="DT416" s="67" t="e">
        <f>#REF!+#REF!+AS416+CF416</f>
        <v>#REF!</v>
      </c>
      <c r="DU416" s="64" t="e">
        <f>DK416-#REF!</f>
        <v>#REF!</v>
      </c>
      <c r="DV41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6" s="64" t="e">
        <f t="shared" si="286"/>
        <v>#REF!</v>
      </c>
      <c r="DX416" s="64" t="e">
        <f>DN416-Таблица13[[#This Row],[ФОТ20]]</f>
        <v>#REF!</v>
      </c>
      <c r="DY416" s="64" t="e">
        <f>DO416-Таблица13[[#This Row],[ЕСН24]]</f>
        <v>#REF!</v>
      </c>
      <c r="DZ416" s="64" t="e">
        <f t="shared" si="287"/>
        <v>#REF!</v>
      </c>
      <c r="EA41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6" s="64" t="e">
        <f t="shared" si="288"/>
        <v>#REF!</v>
      </c>
      <c r="EC416" s="64" t="e">
        <f t="shared" si="289"/>
        <v>#REF!</v>
      </c>
      <c r="ED416" s="64" t="e">
        <f t="shared" si="290"/>
        <v>#REF!</v>
      </c>
    </row>
    <row r="417" spans="1:134" ht="45" hidden="1">
      <c r="A417" s="70" t="s">
        <v>226</v>
      </c>
      <c r="B417" s="70">
        <v>405</v>
      </c>
      <c r="C417" s="71" t="s">
        <v>227</v>
      </c>
      <c r="D417" s="72" t="s">
        <v>228</v>
      </c>
      <c r="E417" s="73">
        <v>1</v>
      </c>
      <c r="F417" s="74" t="s">
        <v>229</v>
      </c>
      <c r="G417" s="73" t="s">
        <v>247</v>
      </c>
      <c r="H417" s="73" t="s">
        <v>231</v>
      </c>
      <c r="I417" s="73" t="s">
        <v>232</v>
      </c>
      <c r="J417" s="14" t="s">
        <v>233</v>
      </c>
      <c r="K417" s="75" t="s">
        <v>234</v>
      </c>
      <c r="L417" s="75" t="s">
        <v>235</v>
      </c>
      <c r="M417" s="75" t="s">
        <v>376</v>
      </c>
      <c r="N417" s="75" t="s">
        <v>533</v>
      </c>
      <c r="O417" s="70"/>
      <c r="P417" s="76" t="s">
        <v>1524</v>
      </c>
      <c r="Q417" s="76"/>
      <c r="R417" s="76" t="s">
        <v>1525</v>
      </c>
      <c r="S417" s="76" t="s">
        <v>986</v>
      </c>
      <c r="T417" s="77"/>
      <c r="U417" s="77"/>
      <c r="V417" s="76">
        <v>0</v>
      </c>
      <c r="W417" s="76">
        <v>0</v>
      </c>
      <c r="X417" s="78">
        <v>0</v>
      </c>
      <c r="Y417" s="76">
        <v>510.01300000000003</v>
      </c>
      <c r="Z417" s="76">
        <v>6.7443</v>
      </c>
      <c r="AA417" s="76">
        <v>263.38739999999996</v>
      </c>
      <c r="AB417" s="76">
        <v>0</v>
      </c>
      <c r="AC417" s="76">
        <v>780.14470000000006</v>
      </c>
      <c r="AD417" s="76">
        <v>0</v>
      </c>
      <c r="AE417" s="79">
        <v>0</v>
      </c>
      <c r="AF417" s="79">
        <v>0</v>
      </c>
      <c r="AG417" s="76">
        <v>780.14470000000006</v>
      </c>
      <c r="AH417" s="74">
        <v>43101</v>
      </c>
      <c r="AI417" s="74">
        <v>43465</v>
      </c>
      <c r="AJ417" s="93" t="s">
        <v>536</v>
      </c>
      <c r="AK417" s="63">
        <f t="shared" si="250"/>
        <v>0</v>
      </c>
      <c r="AL417" s="63">
        <f t="shared" si="251"/>
        <v>0</v>
      </c>
      <c r="AM417" s="63">
        <f t="shared" si="252"/>
        <v>0</v>
      </c>
      <c r="AN417" s="63">
        <f t="shared" si="253"/>
        <v>0</v>
      </c>
      <c r="AO417" s="63">
        <f t="shared" si="254"/>
        <v>0</v>
      </c>
      <c r="AP417" s="63">
        <f t="shared" si="255"/>
        <v>144.38369999999998</v>
      </c>
      <c r="AQ417" s="63">
        <f t="shared" si="256"/>
        <v>137.70359999999999</v>
      </c>
      <c r="AR417" s="63">
        <f t="shared" si="257"/>
        <v>0.84420000000000006</v>
      </c>
      <c r="AS417" s="63">
        <f t="shared" si="258"/>
        <v>5.8359000000000005</v>
      </c>
      <c r="AT417" s="64">
        <f t="shared" si="259"/>
        <v>45.901199999999996</v>
      </c>
      <c r="AU417" s="64">
        <f t="shared" si="260"/>
        <v>0</v>
      </c>
      <c r="AV417" s="76">
        <v>0</v>
      </c>
      <c r="AW417" s="76">
        <v>0</v>
      </c>
      <c r="AX417" s="76">
        <v>0</v>
      </c>
      <c r="AY417" s="76">
        <v>0</v>
      </c>
      <c r="AZ417" s="64">
        <f t="shared" si="261"/>
        <v>49.585099999999997</v>
      </c>
      <c r="BA417" s="76">
        <v>45.901199999999996</v>
      </c>
      <c r="BB417" s="76">
        <v>0.75239999999999996</v>
      </c>
      <c r="BC417" s="76">
        <v>2.9315000000000002</v>
      </c>
      <c r="BD417" s="64">
        <f t="shared" si="262"/>
        <v>47.399299999999997</v>
      </c>
      <c r="BE417" s="64">
        <f t="shared" si="263"/>
        <v>0</v>
      </c>
      <c r="BF417" s="76">
        <v>0</v>
      </c>
      <c r="BG417" s="76">
        <v>0</v>
      </c>
      <c r="BH417" s="76">
        <v>0</v>
      </c>
      <c r="BI417" s="76">
        <v>0</v>
      </c>
      <c r="BJ417" s="64">
        <f t="shared" si="264"/>
        <v>47.399299999999997</v>
      </c>
      <c r="BK417" s="76">
        <v>45.901199999999996</v>
      </c>
      <c r="BL417" s="76">
        <v>4.5900000000000003E-2</v>
      </c>
      <c r="BM417" s="76">
        <v>1.4521999999999999</v>
      </c>
      <c r="BN417" s="76">
        <f t="shared" si="265"/>
        <v>47.399299999999997</v>
      </c>
      <c r="BO417" s="76">
        <f t="shared" si="266"/>
        <v>0</v>
      </c>
      <c r="BP417" s="76">
        <v>0</v>
      </c>
      <c r="BQ417" s="76">
        <v>0</v>
      </c>
      <c r="BR417" s="76">
        <v>0</v>
      </c>
      <c r="BS417" s="76">
        <v>0</v>
      </c>
      <c r="BT417" s="64">
        <f t="shared" si="267"/>
        <v>47.399299999999997</v>
      </c>
      <c r="BU417" s="76">
        <v>45.901199999999996</v>
      </c>
      <c r="BV417" s="76">
        <v>4.5900000000000003E-2</v>
      </c>
      <c r="BW417" s="76">
        <v>1.4521999999999999</v>
      </c>
      <c r="BX417" s="76">
        <f t="shared" si="268"/>
        <v>0</v>
      </c>
      <c r="BY417" s="76">
        <f t="shared" si="269"/>
        <v>0</v>
      </c>
      <c r="BZ417" s="76">
        <f t="shared" si="270"/>
        <v>0</v>
      </c>
      <c r="CA417" s="76">
        <f t="shared" si="271"/>
        <v>0</v>
      </c>
      <c r="CB417" s="76">
        <f t="shared" si="272"/>
        <v>0</v>
      </c>
      <c r="CC417" s="76">
        <f t="shared" si="273"/>
        <v>384.96499999999997</v>
      </c>
      <c r="CD417" s="76">
        <f t="shared" si="274"/>
        <v>142.80369999999999</v>
      </c>
      <c r="CE417" s="76">
        <f t="shared" si="275"/>
        <v>1.5566</v>
      </c>
      <c r="CF417" s="76">
        <f t="shared" si="276"/>
        <v>240.60470000000001</v>
      </c>
      <c r="CG417" s="76">
        <f t="shared" si="277"/>
        <v>47.399299999999997</v>
      </c>
      <c r="CH417" s="76">
        <f t="shared" si="278"/>
        <v>0</v>
      </c>
      <c r="CI417" s="76">
        <v>0</v>
      </c>
      <c r="CJ417" s="76">
        <v>0</v>
      </c>
      <c r="CK417" s="76">
        <v>0</v>
      </c>
      <c r="CL417" s="76">
        <v>0</v>
      </c>
      <c r="CM417" s="64">
        <f t="shared" si="279"/>
        <v>47.399299999999997</v>
      </c>
      <c r="CN417" s="76">
        <v>45.901199999999996</v>
      </c>
      <c r="CO417" s="76">
        <v>4.5900000000000003E-2</v>
      </c>
      <c r="CP417" s="76">
        <v>1.4521999999999999</v>
      </c>
      <c r="CQ417" s="64">
        <f t="shared" si="280"/>
        <v>54.881799999999998</v>
      </c>
      <c r="CR417" s="64">
        <f t="shared" si="281"/>
        <v>0</v>
      </c>
      <c r="CS417" s="76">
        <v>0</v>
      </c>
      <c r="CT417" s="76">
        <v>0</v>
      </c>
      <c r="CU417" s="76">
        <v>0</v>
      </c>
      <c r="CV417" s="76">
        <v>0</v>
      </c>
      <c r="CW417" s="64">
        <f t="shared" si="282"/>
        <v>54.881799999999998</v>
      </c>
      <c r="CX417" s="76">
        <v>51.001300000000001</v>
      </c>
      <c r="CY417" s="76">
        <v>0.75749999999999995</v>
      </c>
      <c r="CZ417" s="76">
        <v>3.1230000000000002</v>
      </c>
      <c r="DA417" s="64">
        <f t="shared" si="283"/>
        <v>282.68389999999999</v>
      </c>
      <c r="DB417" s="64">
        <f t="shared" si="284"/>
        <v>0</v>
      </c>
      <c r="DC417" s="76">
        <v>0</v>
      </c>
      <c r="DD417" s="76">
        <v>0</v>
      </c>
      <c r="DE417" s="76">
        <v>0</v>
      </c>
      <c r="DF417" s="76">
        <v>0</v>
      </c>
      <c r="DG417" s="82">
        <f t="shared" si="285"/>
        <v>282.68389999999999</v>
      </c>
      <c r="DH417" s="83">
        <v>45.901199999999996</v>
      </c>
      <c r="DI417" s="83">
        <v>0.75319999999999998</v>
      </c>
      <c r="DJ417" s="83">
        <v>236.02950000000001</v>
      </c>
      <c r="DK417" s="67" t="e">
        <f>#REF!+#REF!+#REF!+#REF!</f>
        <v>#REF!</v>
      </c>
      <c r="DL417" s="67" t="e">
        <f>#REF!+#REF!+AK417+BX417</f>
        <v>#REF!</v>
      </c>
      <c r="DM417" s="67" t="e">
        <f>#REF!+#REF!+AL417+BY417</f>
        <v>#REF!</v>
      </c>
      <c r="DN417" s="67" t="e">
        <f>#REF!+#REF!+AM417+BZ417</f>
        <v>#REF!</v>
      </c>
      <c r="DO417" s="67" t="e">
        <f>#REF!+#REF!+AN417+CA417</f>
        <v>#REF!</v>
      </c>
      <c r="DP417" s="67" t="e">
        <f>#REF!+#REF!+AO417+CB417</f>
        <v>#REF!</v>
      </c>
      <c r="DQ417" s="67" t="e">
        <f>#REF!+#REF!+AP417+CC417</f>
        <v>#REF!</v>
      </c>
      <c r="DR417" s="67" t="e">
        <f>#REF!+#REF!+AQ417+CD417</f>
        <v>#REF!</v>
      </c>
      <c r="DS417" s="67" t="e">
        <f>#REF!+#REF!+AR417+CE417</f>
        <v>#REF!</v>
      </c>
      <c r="DT417" s="67" t="e">
        <f>#REF!+#REF!+AS417+CF417</f>
        <v>#REF!</v>
      </c>
      <c r="DU417" s="64" t="e">
        <f>DK417-#REF!</f>
        <v>#REF!</v>
      </c>
      <c r="DV41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7" s="64" t="e">
        <f t="shared" si="286"/>
        <v>#REF!</v>
      </c>
      <c r="DX417" s="64" t="e">
        <f>DN417-Таблица13[[#This Row],[ФОТ20]]</f>
        <v>#REF!</v>
      </c>
      <c r="DY417" s="64" t="e">
        <f>DO417-Таблица13[[#This Row],[ЕСН24]]</f>
        <v>#REF!</v>
      </c>
      <c r="DZ417" s="64" t="e">
        <f t="shared" si="287"/>
        <v>#REF!</v>
      </c>
      <c r="EA41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7" s="64" t="e">
        <f t="shared" si="288"/>
        <v>#REF!</v>
      </c>
      <c r="EC417" s="64" t="e">
        <f t="shared" si="289"/>
        <v>#REF!</v>
      </c>
      <c r="ED417" s="64" t="e">
        <f t="shared" si="290"/>
        <v>#REF!</v>
      </c>
    </row>
    <row r="418" spans="1:134" ht="45" hidden="1">
      <c r="A418" s="70" t="s">
        <v>226</v>
      </c>
      <c r="B418" s="70">
        <v>406</v>
      </c>
      <c r="C418" s="71" t="s">
        <v>227</v>
      </c>
      <c r="D418" s="72" t="s">
        <v>228</v>
      </c>
      <c r="E418" s="73">
        <v>1</v>
      </c>
      <c r="F418" s="74" t="s">
        <v>229</v>
      </c>
      <c r="G418" s="73" t="s">
        <v>247</v>
      </c>
      <c r="H418" s="73" t="s">
        <v>231</v>
      </c>
      <c r="I418" s="73" t="s">
        <v>232</v>
      </c>
      <c r="J418" s="14" t="s">
        <v>267</v>
      </c>
      <c r="K418" s="75" t="s">
        <v>263</v>
      </c>
      <c r="L418" s="75" t="s">
        <v>264</v>
      </c>
      <c r="M418" s="75" t="s">
        <v>376</v>
      </c>
      <c r="N418" s="75" t="s">
        <v>385</v>
      </c>
      <c r="O418" s="70"/>
      <c r="P418" s="76" t="s">
        <v>1526</v>
      </c>
      <c r="Q418" s="76"/>
      <c r="R418" s="76" t="s">
        <v>1527</v>
      </c>
      <c r="S418" s="76" t="s">
        <v>986</v>
      </c>
      <c r="T418" s="77"/>
      <c r="U418" s="77"/>
      <c r="V418" s="76">
        <v>0</v>
      </c>
      <c r="W418" s="76">
        <v>0</v>
      </c>
      <c r="X418" s="78">
        <v>0</v>
      </c>
      <c r="Y418" s="76">
        <v>468.69300000000004</v>
      </c>
      <c r="Z418" s="76">
        <v>6.3053000000000008</v>
      </c>
      <c r="AA418" s="76">
        <v>193.4512</v>
      </c>
      <c r="AB418" s="76">
        <v>0</v>
      </c>
      <c r="AC418" s="76">
        <v>668.44949999999994</v>
      </c>
      <c r="AD418" s="76">
        <v>0</v>
      </c>
      <c r="AE418" s="79">
        <v>0</v>
      </c>
      <c r="AF418" s="79">
        <v>0</v>
      </c>
      <c r="AG418" s="76">
        <v>668.44949999999994</v>
      </c>
      <c r="AH418" s="74">
        <v>43101</v>
      </c>
      <c r="AI418" s="74">
        <v>43465</v>
      </c>
      <c r="AJ418" s="93" t="s">
        <v>536</v>
      </c>
      <c r="AK418" s="63">
        <f t="shared" si="250"/>
        <v>0</v>
      </c>
      <c r="AL418" s="63">
        <f t="shared" si="251"/>
        <v>0</v>
      </c>
      <c r="AM418" s="63">
        <f t="shared" si="252"/>
        <v>0</v>
      </c>
      <c r="AN418" s="63">
        <f t="shared" si="253"/>
        <v>0</v>
      </c>
      <c r="AO418" s="63">
        <f t="shared" si="254"/>
        <v>0</v>
      </c>
      <c r="AP418" s="63">
        <f t="shared" si="255"/>
        <v>0</v>
      </c>
      <c r="AQ418" s="63">
        <f t="shared" si="256"/>
        <v>0</v>
      </c>
      <c r="AR418" s="63">
        <f t="shared" si="257"/>
        <v>0</v>
      </c>
      <c r="AS418" s="63">
        <f t="shared" si="258"/>
        <v>0</v>
      </c>
      <c r="AT418" s="64">
        <f t="shared" si="259"/>
        <v>0</v>
      </c>
      <c r="AU418" s="64">
        <f t="shared" si="260"/>
        <v>0</v>
      </c>
      <c r="AV418" s="76">
        <v>0</v>
      </c>
      <c r="AW418" s="76">
        <v>0</v>
      </c>
      <c r="AX418" s="76">
        <v>0</v>
      </c>
      <c r="AY418" s="76">
        <v>0</v>
      </c>
      <c r="AZ418" s="64">
        <f t="shared" si="261"/>
        <v>0</v>
      </c>
      <c r="BA418" s="76">
        <v>0</v>
      </c>
      <c r="BB418" s="76">
        <v>0</v>
      </c>
      <c r="BC418" s="76">
        <v>0</v>
      </c>
      <c r="BD418" s="64">
        <f t="shared" si="262"/>
        <v>0</v>
      </c>
      <c r="BE418" s="64">
        <f t="shared" si="263"/>
        <v>0</v>
      </c>
      <c r="BF418" s="76">
        <v>0</v>
      </c>
      <c r="BG418" s="76">
        <v>0</v>
      </c>
      <c r="BH418" s="76">
        <v>0</v>
      </c>
      <c r="BI418" s="76">
        <v>0</v>
      </c>
      <c r="BJ418" s="64">
        <f t="shared" si="264"/>
        <v>0</v>
      </c>
      <c r="BK418" s="76">
        <v>0</v>
      </c>
      <c r="BL418" s="76">
        <v>0</v>
      </c>
      <c r="BM418" s="76">
        <v>0</v>
      </c>
      <c r="BN418" s="76">
        <f t="shared" si="265"/>
        <v>0</v>
      </c>
      <c r="BO418" s="76">
        <f t="shared" si="266"/>
        <v>0</v>
      </c>
      <c r="BP418" s="76">
        <v>0</v>
      </c>
      <c r="BQ418" s="76">
        <v>0</v>
      </c>
      <c r="BR418" s="76">
        <v>0</v>
      </c>
      <c r="BS418" s="76">
        <v>0</v>
      </c>
      <c r="BT418" s="64">
        <f t="shared" si="267"/>
        <v>0</v>
      </c>
      <c r="BU418" s="76">
        <v>0</v>
      </c>
      <c r="BV418" s="76">
        <v>0</v>
      </c>
      <c r="BW418" s="76">
        <v>0</v>
      </c>
      <c r="BX418" s="76">
        <f t="shared" si="268"/>
        <v>0</v>
      </c>
      <c r="BY418" s="76">
        <f t="shared" si="269"/>
        <v>0</v>
      </c>
      <c r="BZ418" s="76">
        <f t="shared" si="270"/>
        <v>0</v>
      </c>
      <c r="CA418" s="76">
        <f t="shared" si="271"/>
        <v>0</v>
      </c>
      <c r="CB418" s="76">
        <f t="shared" si="272"/>
        <v>0</v>
      </c>
      <c r="CC418" s="76">
        <f t="shared" si="273"/>
        <v>329.68529999999998</v>
      </c>
      <c r="CD418" s="76">
        <f t="shared" si="274"/>
        <v>154.6687</v>
      </c>
      <c r="CE418" s="76">
        <f t="shared" si="275"/>
        <v>2.0807000000000002</v>
      </c>
      <c r="CF418" s="76">
        <f t="shared" si="276"/>
        <v>172.9359</v>
      </c>
      <c r="CG418" s="76">
        <f t="shared" si="277"/>
        <v>55.654499999999992</v>
      </c>
      <c r="CH418" s="76">
        <f t="shared" si="278"/>
        <v>0</v>
      </c>
      <c r="CI418" s="76">
        <v>0</v>
      </c>
      <c r="CJ418" s="76">
        <v>0</v>
      </c>
      <c r="CK418" s="76">
        <v>0</v>
      </c>
      <c r="CL418" s="76">
        <v>0</v>
      </c>
      <c r="CM418" s="64">
        <f t="shared" si="279"/>
        <v>55.654499999999992</v>
      </c>
      <c r="CN418" s="76">
        <v>51.556199999999997</v>
      </c>
      <c r="CO418" s="76">
        <v>0.69359999999999999</v>
      </c>
      <c r="CP418" s="76">
        <v>3.4046999999999996</v>
      </c>
      <c r="CQ418" s="64">
        <f t="shared" si="280"/>
        <v>60.525499999999994</v>
      </c>
      <c r="CR418" s="64">
        <f t="shared" si="281"/>
        <v>0</v>
      </c>
      <c r="CS418" s="76">
        <v>0</v>
      </c>
      <c r="CT418" s="76">
        <v>0</v>
      </c>
      <c r="CU418" s="76">
        <v>0</v>
      </c>
      <c r="CV418" s="76">
        <v>0</v>
      </c>
      <c r="CW418" s="64">
        <f t="shared" si="282"/>
        <v>60.525499999999994</v>
      </c>
      <c r="CX418" s="76">
        <v>56.243199999999995</v>
      </c>
      <c r="CY418" s="76">
        <v>0.75660000000000005</v>
      </c>
      <c r="CZ418" s="76">
        <v>3.5256999999999996</v>
      </c>
      <c r="DA418" s="64">
        <f t="shared" si="283"/>
        <v>213.50530000000001</v>
      </c>
      <c r="DB418" s="64">
        <f t="shared" si="284"/>
        <v>0</v>
      </c>
      <c r="DC418" s="76">
        <v>0</v>
      </c>
      <c r="DD418" s="76">
        <v>0</v>
      </c>
      <c r="DE418" s="76">
        <v>0</v>
      </c>
      <c r="DF418" s="76">
        <v>0</v>
      </c>
      <c r="DG418" s="82">
        <f t="shared" si="285"/>
        <v>213.50530000000001</v>
      </c>
      <c r="DH418" s="83">
        <v>46.869300000000003</v>
      </c>
      <c r="DI418" s="83">
        <v>0.63049999999999995</v>
      </c>
      <c r="DJ418" s="83">
        <v>166.00550000000001</v>
      </c>
      <c r="DK418" s="67" t="e">
        <f>#REF!+#REF!+#REF!+#REF!</f>
        <v>#REF!</v>
      </c>
      <c r="DL418" s="67" t="e">
        <f>#REF!+#REF!+AK418+BX418</f>
        <v>#REF!</v>
      </c>
      <c r="DM418" s="67" t="e">
        <f>#REF!+#REF!+AL418+BY418</f>
        <v>#REF!</v>
      </c>
      <c r="DN418" s="67" t="e">
        <f>#REF!+#REF!+AM418+BZ418</f>
        <v>#REF!</v>
      </c>
      <c r="DO418" s="67" t="e">
        <f>#REF!+#REF!+AN418+CA418</f>
        <v>#REF!</v>
      </c>
      <c r="DP418" s="67" t="e">
        <f>#REF!+#REF!+AO418+CB418</f>
        <v>#REF!</v>
      </c>
      <c r="DQ418" s="67" t="e">
        <f>#REF!+#REF!+AP418+CC418</f>
        <v>#REF!</v>
      </c>
      <c r="DR418" s="67" t="e">
        <f>#REF!+#REF!+AQ418+CD418</f>
        <v>#REF!</v>
      </c>
      <c r="DS418" s="67" t="e">
        <f>#REF!+#REF!+AR418+CE418</f>
        <v>#REF!</v>
      </c>
      <c r="DT418" s="67" t="e">
        <f>#REF!+#REF!+AS418+CF418</f>
        <v>#REF!</v>
      </c>
      <c r="DU418" s="64" t="e">
        <f>DK418-#REF!</f>
        <v>#REF!</v>
      </c>
      <c r="DV41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8" s="64" t="e">
        <f t="shared" si="286"/>
        <v>#REF!</v>
      </c>
      <c r="DX418" s="64" t="e">
        <f>DN418-Таблица13[[#This Row],[ФОТ20]]</f>
        <v>#REF!</v>
      </c>
      <c r="DY418" s="64" t="e">
        <f>DO418-Таблица13[[#This Row],[ЕСН24]]</f>
        <v>#REF!</v>
      </c>
      <c r="DZ418" s="64" t="e">
        <f t="shared" si="287"/>
        <v>#REF!</v>
      </c>
      <c r="EA41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8" s="64" t="e">
        <f t="shared" si="288"/>
        <v>#REF!</v>
      </c>
      <c r="EC418" s="64" t="e">
        <f t="shared" si="289"/>
        <v>#REF!</v>
      </c>
      <c r="ED418" s="64" t="e">
        <f t="shared" si="290"/>
        <v>#REF!</v>
      </c>
    </row>
    <row r="419" spans="1:134" ht="45" hidden="1">
      <c r="A419" s="70" t="s">
        <v>226</v>
      </c>
      <c r="B419" s="70">
        <v>407</v>
      </c>
      <c r="C419" s="71" t="s">
        <v>227</v>
      </c>
      <c r="D419" s="72" t="s">
        <v>228</v>
      </c>
      <c r="E419" s="73">
        <v>1</v>
      </c>
      <c r="F419" s="74" t="s">
        <v>229</v>
      </c>
      <c r="G419" s="73" t="s">
        <v>247</v>
      </c>
      <c r="H419" s="73" t="s">
        <v>231</v>
      </c>
      <c r="I419" s="73" t="s">
        <v>232</v>
      </c>
      <c r="J419" s="14" t="s">
        <v>362</v>
      </c>
      <c r="K419" s="75" t="s">
        <v>258</v>
      </c>
      <c r="L419" s="75" t="s">
        <v>259</v>
      </c>
      <c r="M419" s="75" t="s">
        <v>376</v>
      </c>
      <c r="N419" s="75" t="s">
        <v>377</v>
      </c>
      <c r="O419" s="70"/>
      <c r="P419" s="76" t="s">
        <v>1528</v>
      </c>
      <c r="Q419" s="76"/>
      <c r="R419" s="76" t="s">
        <v>1529</v>
      </c>
      <c r="S419" s="76" t="s">
        <v>986</v>
      </c>
      <c r="T419" s="77"/>
      <c r="U419" s="77"/>
      <c r="V419" s="76">
        <v>0</v>
      </c>
      <c r="W419" s="76">
        <v>0</v>
      </c>
      <c r="X419" s="78">
        <v>0</v>
      </c>
      <c r="Y419" s="76">
        <v>510.01300000000003</v>
      </c>
      <c r="Z419" s="76">
        <v>5.0621</v>
      </c>
      <c r="AA419" s="76">
        <v>178.29559999999998</v>
      </c>
      <c r="AB419" s="76">
        <v>0</v>
      </c>
      <c r="AC419" s="76">
        <v>693.37070000000006</v>
      </c>
      <c r="AD419" s="76">
        <v>0</v>
      </c>
      <c r="AE419" s="79">
        <v>0</v>
      </c>
      <c r="AF419" s="79">
        <v>0</v>
      </c>
      <c r="AG419" s="76">
        <v>693.37070000000006</v>
      </c>
      <c r="AH419" s="74">
        <v>43101</v>
      </c>
      <c r="AI419" s="74">
        <v>43465</v>
      </c>
      <c r="AJ419" s="93" t="s">
        <v>536</v>
      </c>
      <c r="AK419" s="63">
        <f t="shared" si="250"/>
        <v>0</v>
      </c>
      <c r="AL419" s="63">
        <f t="shared" si="251"/>
        <v>0</v>
      </c>
      <c r="AM419" s="63">
        <f t="shared" si="252"/>
        <v>0</v>
      </c>
      <c r="AN419" s="63">
        <f t="shared" si="253"/>
        <v>0</v>
      </c>
      <c r="AO419" s="63">
        <f t="shared" si="254"/>
        <v>0</v>
      </c>
      <c r="AP419" s="63">
        <f t="shared" si="255"/>
        <v>159.76609999999999</v>
      </c>
      <c r="AQ419" s="63">
        <f t="shared" si="256"/>
        <v>153.00389999999999</v>
      </c>
      <c r="AR419" s="63">
        <f t="shared" si="257"/>
        <v>0.73549999999999993</v>
      </c>
      <c r="AS419" s="63">
        <f t="shared" si="258"/>
        <v>6.0266999999999999</v>
      </c>
      <c r="AT419" s="64">
        <f t="shared" si="259"/>
        <v>51.001300000000001</v>
      </c>
      <c r="AU419" s="64">
        <f t="shared" si="260"/>
        <v>0</v>
      </c>
      <c r="AV419" s="76">
        <v>0</v>
      </c>
      <c r="AW419" s="76">
        <v>0</v>
      </c>
      <c r="AX419" s="76">
        <v>0</v>
      </c>
      <c r="AY419" s="76">
        <v>0</v>
      </c>
      <c r="AZ419" s="64">
        <f t="shared" si="261"/>
        <v>54.552300000000002</v>
      </c>
      <c r="BA419" s="76">
        <v>51.001300000000001</v>
      </c>
      <c r="BB419" s="76">
        <v>0.55589999999999995</v>
      </c>
      <c r="BC419" s="76">
        <v>2.9950999999999999</v>
      </c>
      <c r="BD419" s="64">
        <f t="shared" si="262"/>
        <v>52.606899999999996</v>
      </c>
      <c r="BE419" s="64">
        <f t="shared" si="263"/>
        <v>0</v>
      </c>
      <c r="BF419" s="76">
        <v>0</v>
      </c>
      <c r="BG419" s="76">
        <v>0</v>
      </c>
      <c r="BH419" s="76">
        <v>0</v>
      </c>
      <c r="BI419" s="76">
        <v>0</v>
      </c>
      <c r="BJ419" s="64">
        <f t="shared" si="264"/>
        <v>52.606899999999996</v>
      </c>
      <c r="BK419" s="76">
        <v>51.001300000000001</v>
      </c>
      <c r="BL419" s="76">
        <v>8.9800000000000005E-2</v>
      </c>
      <c r="BM419" s="76">
        <v>1.5158</v>
      </c>
      <c r="BN419" s="76">
        <f t="shared" si="265"/>
        <v>52.606899999999996</v>
      </c>
      <c r="BO419" s="76">
        <f t="shared" si="266"/>
        <v>0</v>
      </c>
      <c r="BP419" s="76">
        <v>0</v>
      </c>
      <c r="BQ419" s="76">
        <v>0</v>
      </c>
      <c r="BR419" s="76">
        <v>0</v>
      </c>
      <c r="BS419" s="76">
        <v>0</v>
      </c>
      <c r="BT419" s="64">
        <f t="shared" si="267"/>
        <v>52.606899999999996</v>
      </c>
      <c r="BU419" s="76">
        <v>51.001300000000001</v>
      </c>
      <c r="BV419" s="76">
        <v>8.9800000000000005E-2</v>
      </c>
      <c r="BW419" s="76">
        <v>1.5158</v>
      </c>
      <c r="BX419" s="76">
        <f t="shared" si="268"/>
        <v>0</v>
      </c>
      <c r="BY419" s="76">
        <f t="shared" si="269"/>
        <v>0</v>
      </c>
      <c r="BZ419" s="76">
        <f t="shared" si="270"/>
        <v>0</v>
      </c>
      <c r="CA419" s="76">
        <f t="shared" si="271"/>
        <v>0</v>
      </c>
      <c r="CB419" s="76">
        <f t="shared" si="272"/>
        <v>0</v>
      </c>
      <c r="CC419" s="76">
        <f t="shared" si="273"/>
        <v>289.17849999999999</v>
      </c>
      <c r="CD419" s="76">
        <f t="shared" si="274"/>
        <v>132.60339999999999</v>
      </c>
      <c r="CE419" s="76">
        <f t="shared" si="275"/>
        <v>1.1893</v>
      </c>
      <c r="CF419" s="76">
        <f t="shared" si="276"/>
        <v>155.38580000000002</v>
      </c>
      <c r="CG419" s="76">
        <f t="shared" si="277"/>
        <v>52.606899999999996</v>
      </c>
      <c r="CH419" s="76">
        <f t="shared" si="278"/>
        <v>0</v>
      </c>
      <c r="CI419" s="76">
        <v>0</v>
      </c>
      <c r="CJ419" s="76">
        <v>0</v>
      </c>
      <c r="CK419" s="76">
        <v>0</v>
      </c>
      <c r="CL419" s="76">
        <v>0</v>
      </c>
      <c r="CM419" s="64">
        <f t="shared" si="279"/>
        <v>52.606899999999996</v>
      </c>
      <c r="CN419" s="76">
        <v>51.001300000000001</v>
      </c>
      <c r="CO419" s="76">
        <v>8.9800000000000005E-2</v>
      </c>
      <c r="CP419" s="76">
        <v>1.5158</v>
      </c>
      <c r="CQ419" s="64">
        <f t="shared" si="280"/>
        <v>54.685299999999998</v>
      </c>
      <c r="CR419" s="64">
        <f t="shared" si="281"/>
        <v>0</v>
      </c>
      <c r="CS419" s="76">
        <v>0</v>
      </c>
      <c r="CT419" s="76">
        <v>0</v>
      </c>
      <c r="CU419" s="76">
        <v>0</v>
      </c>
      <c r="CV419" s="76">
        <v>0</v>
      </c>
      <c r="CW419" s="64">
        <f t="shared" si="282"/>
        <v>54.685299999999998</v>
      </c>
      <c r="CX419" s="76">
        <v>51.001300000000001</v>
      </c>
      <c r="CY419" s="76">
        <v>0.56100000000000005</v>
      </c>
      <c r="CZ419" s="76">
        <v>3.1230000000000002</v>
      </c>
      <c r="DA419" s="64">
        <f t="shared" si="283"/>
        <v>181.88630000000001</v>
      </c>
      <c r="DB419" s="64">
        <f t="shared" si="284"/>
        <v>0</v>
      </c>
      <c r="DC419" s="76">
        <v>0</v>
      </c>
      <c r="DD419" s="76">
        <v>0</v>
      </c>
      <c r="DE419" s="76">
        <v>0</v>
      </c>
      <c r="DF419" s="76">
        <v>0</v>
      </c>
      <c r="DG419" s="82">
        <f t="shared" si="285"/>
        <v>181.88630000000001</v>
      </c>
      <c r="DH419" s="83">
        <v>30.6008</v>
      </c>
      <c r="DI419" s="83">
        <v>0.53849999999999998</v>
      </c>
      <c r="DJ419" s="83">
        <v>150.74700000000001</v>
      </c>
      <c r="DK419" s="67" t="e">
        <f>#REF!+#REF!+#REF!+#REF!</f>
        <v>#REF!</v>
      </c>
      <c r="DL419" s="67" t="e">
        <f>#REF!+#REF!+AK419+BX419</f>
        <v>#REF!</v>
      </c>
      <c r="DM419" s="67" t="e">
        <f>#REF!+#REF!+AL419+BY419</f>
        <v>#REF!</v>
      </c>
      <c r="DN419" s="67" t="e">
        <f>#REF!+#REF!+AM419+BZ419</f>
        <v>#REF!</v>
      </c>
      <c r="DO419" s="67" t="e">
        <f>#REF!+#REF!+AN419+CA419</f>
        <v>#REF!</v>
      </c>
      <c r="DP419" s="67" t="e">
        <f>#REF!+#REF!+AO419+CB419</f>
        <v>#REF!</v>
      </c>
      <c r="DQ419" s="67" t="e">
        <f>#REF!+#REF!+AP419+CC419</f>
        <v>#REF!</v>
      </c>
      <c r="DR419" s="67" t="e">
        <f>#REF!+#REF!+AQ419+CD419</f>
        <v>#REF!</v>
      </c>
      <c r="DS419" s="67" t="e">
        <f>#REF!+#REF!+AR419+CE419</f>
        <v>#REF!</v>
      </c>
      <c r="DT419" s="67" t="e">
        <f>#REF!+#REF!+AS419+CF419</f>
        <v>#REF!</v>
      </c>
      <c r="DU419" s="64" t="e">
        <f>DK419-#REF!</f>
        <v>#REF!</v>
      </c>
      <c r="DV41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19" s="64" t="e">
        <f t="shared" si="286"/>
        <v>#REF!</v>
      </c>
      <c r="DX419" s="64" t="e">
        <f>DN419-Таблица13[[#This Row],[ФОТ20]]</f>
        <v>#REF!</v>
      </c>
      <c r="DY419" s="64" t="e">
        <f>DO419-Таблица13[[#This Row],[ЕСН24]]</f>
        <v>#REF!</v>
      </c>
      <c r="DZ419" s="64" t="e">
        <f t="shared" si="287"/>
        <v>#REF!</v>
      </c>
      <c r="EA41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19" s="64" t="e">
        <f t="shared" si="288"/>
        <v>#REF!</v>
      </c>
      <c r="EC419" s="64" t="e">
        <f t="shared" si="289"/>
        <v>#REF!</v>
      </c>
      <c r="ED419" s="64" t="e">
        <f t="shared" si="290"/>
        <v>#REF!</v>
      </c>
    </row>
    <row r="420" spans="1:134" ht="45" hidden="1">
      <c r="A420" s="70" t="s">
        <v>226</v>
      </c>
      <c r="B420" s="70">
        <v>408</v>
      </c>
      <c r="C420" s="71" t="s">
        <v>227</v>
      </c>
      <c r="D420" s="72" t="s">
        <v>228</v>
      </c>
      <c r="E420" s="73">
        <v>1</v>
      </c>
      <c r="F420" s="74" t="s">
        <v>229</v>
      </c>
      <c r="G420" s="73" t="s">
        <v>247</v>
      </c>
      <c r="H420" s="73" t="s">
        <v>231</v>
      </c>
      <c r="I420" s="73" t="s">
        <v>232</v>
      </c>
      <c r="J420" s="14" t="s">
        <v>404</v>
      </c>
      <c r="K420" s="75" t="s">
        <v>268</v>
      </c>
      <c r="L420" s="75" t="s">
        <v>290</v>
      </c>
      <c r="M420" s="75" t="s">
        <v>333</v>
      </c>
      <c r="N420" s="75" t="s">
        <v>1530</v>
      </c>
      <c r="O420" s="70"/>
      <c r="P420" s="76" t="s">
        <v>1531</v>
      </c>
      <c r="Q420" s="76"/>
      <c r="R420" s="76" t="s">
        <v>1532</v>
      </c>
      <c r="S420" s="76" t="s">
        <v>986</v>
      </c>
      <c r="T420" s="77"/>
      <c r="U420" s="77"/>
      <c r="V420" s="76">
        <v>0</v>
      </c>
      <c r="W420" s="76">
        <v>0</v>
      </c>
      <c r="X420" s="78">
        <v>0</v>
      </c>
      <c r="Y420" s="76">
        <v>537.14799999999991</v>
      </c>
      <c r="Z420" s="76">
        <v>4.5575999999999999</v>
      </c>
      <c r="AA420" s="76">
        <v>175.02449999999999</v>
      </c>
      <c r="AB420" s="76">
        <v>0</v>
      </c>
      <c r="AC420" s="76">
        <v>716.73009999999999</v>
      </c>
      <c r="AD420" s="76">
        <v>0</v>
      </c>
      <c r="AE420" s="79">
        <v>0</v>
      </c>
      <c r="AF420" s="79">
        <v>0</v>
      </c>
      <c r="AG420" s="76">
        <v>716.73009999999999</v>
      </c>
      <c r="AH420" s="74">
        <v>43101</v>
      </c>
      <c r="AI420" s="74">
        <v>43465</v>
      </c>
      <c r="AJ420" s="93" t="s">
        <v>536</v>
      </c>
      <c r="AK420" s="63">
        <f t="shared" si="250"/>
        <v>0</v>
      </c>
      <c r="AL420" s="63">
        <f t="shared" si="251"/>
        <v>0</v>
      </c>
      <c r="AM420" s="63">
        <f t="shared" si="252"/>
        <v>0</v>
      </c>
      <c r="AN420" s="63">
        <f t="shared" si="253"/>
        <v>0</v>
      </c>
      <c r="AO420" s="63">
        <f t="shared" si="254"/>
        <v>0</v>
      </c>
      <c r="AP420" s="63">
        <f t="shared" si="255"/>
        <v>186.51130000000001</v>
      </c>
      <c r="AQ420" s="63">
        <f t="shared" si="256"/>
        <v>182.63039999999998</v>
      </c>
      <c r="AR420" s="63">
        <f t="shared" si="257"/>
        <v>0.64479999999999993</v>
      </c>
      <c r="AS420" s="63">
        <f t="shared" si="258"/>
        <v>3.2361</v>
      </c>
      <c r="AT420" s="64">
        <f t="shared" si="259"/>
        <v>64.457799999999992</v>
      </c>
      <c r="AU420" s="64">
        <f t="shared" si="260"/>
        <v>0</v>
      </c>
      <c r="AV420" s="76">
        <v>0</v>
      </c>
      <c r="AW420" s="76">
        <v>0</v>
      </c>
      <c r="AX420" s="76">
        <v>0</v>
      </c>
      <c r="AY420" s="76">
        <v>0</v>
      </c>
      <c r="AZ420" s="64">
        <f t="shared" si="261"/>
        <v>66.729900000000001</v>
      </c>
      <c r="BA420" s="76">
        <v>64.457799999999992</v>
      </c>
      <c r="BB420" s="76">
        <v>0.51300000000000001</v>
      </c>
      <c r="BC420" s="76">
        <v>1.7590999999999997</v>
      </c>
      <c r="BD420" s="64">
        <f t="shared" si="262"/>
        <v>65.262199999999993</v>
      </c>
      <c r="BE420" s="64">
        <f t="shared" si="263"/>
        <v>0</v>
      </c>
      <c r="BF420" s="76">
        <v>0</v>
      </c>
      <c r="BG420" s="76">
        <v>0</v>
      </c>
      <c r="BH420" s="76">
        <v>0</v>
      </c>
      <c r="BI420" s="76">
        <v>0</v>
      </c>
      <c r="BJ420" s="64">
        <f t="shared" si="264"/>
        <v>65.262199999999993</v>
      </c>
      <c r="BK420" s="76">
        <v>64.457799999999992</v>
      </c>
      <c r="BL420" s="76">
        <v>6.59E-2</v>
      </c>
      <c r="BM420" s="76">
        <v>0.73850000000000005</v>
      </c>
      <c r="BN420" s="76">
        <f t="shared" si="265"/>
        <v>54.519199999999998</v>
      </c>
      <c r="BO420" s="76">
        <f t="shared" si="266"/>
        <v>0</v>
      </c>
      <c r="BP420" s="76">
        <v>0</v>
      </c>
      <c r="BQ420" s="76">
        <v>0</v>
      </c>
      <c r="BR420" s="76">
        <v>0</v>
      </c>
      <c r="BS420" s="76">
        <v>0</v>
      </c>
      <c r="BT420" s="64">
        <f t="shared" si="267"/>
        <v>54.519199999999998</v>
      </c>
      <c r="BU420" s="76">
        <v>53.714799999999997</v>
      </c>
      <c r="BV420" s="76">
        <v>6.59E-2</v>
      </c>
      <c r="BW420" s="76">
        <v>0.73850000000000005</v>
      </c>
      <c r="BX420" s="76">
        <f t="shared" si="268"/>
        <v>0</v>
      </c>
      <c r="BY420" s="76">
        <f t="shared" si="269"/>
        <v>0</v>
      </c>
      <c r="BZ420" s="76">
        <f t="shared" si="270"/>
        <v>0</v>
      </c>
      <c r="CA420" s="76">
        <f t="shared" si="271"/>
        <v>0</v>
      </c>
      <c r="CB420" s="76">
        <f t="shared" si="272"/>
        <v>0</v>
      </c>
      <c r="CC420" s="76">
        <f t="shared" si="273"/>
        <v>265.86610000000002</v>
      </c>
      <c r="CD420" s="76">
        <f t="shared" si="274"/>
        <v>102.0581</v>
      </c>
      <c r="CE420" s="76">
        <f t="shared" si="275"/>
        <v>1.0704</v>
      </c>
      <c r="CF420" s="76">
        <f t="shared" si="276"/>
        <v>162.73760000000001</v>
      </c>
      <c r="CG420" s="76">
        <f t="shared" si="277"/>
        <v>54.519199999999998</v>
      </c>
      <c r="CH420" s="76">
        <f t="shared" si="278"/>
        <v>0</v>
      </c>
      <c r="CI420" s="76">
        <v>0</v>
      </c>
      <c r="CJ420" s="76">
        <v>0</v>
      </c>
      <c r="CK420" s="76">
        <v>0</v>
      </c>
      <c r="CL420" s="76">
        <v>0</v>
      </c>
      <c r="CM420" s="64">
        <f t="shared" si="279"/>
        <v>54.519199999999998</v>
      </c>
      <c r="CN420" s="76">
        <v>53.714799999999997</v>
      </c>
      <c r="CO420" s="76">
        <v>6.59E-2</v>
      </c>
      <c r="CP420" s="76">
        <v>0.73850000000000005</v>
      </c>
      <c r="CQ420" s="64">
        <f t="shared" si="280"/>
        <v>29.128799999999998</v>
      </c>
      <c r="CR420" s="64">
        <f t="shared" si="281"/>
        <v>0</v>
      </c>
      <c r="CS420" s="76">
        <v>0</v>
      </c>
      <c r="CT420" s="76">
        <v>0</v>
      </c>
      <c r="CU420" s="76">
        <v>0</v>
      </c>
      <c r="CV420" s="76">
        <v>0</v>
      </c>
      <c r="CW420" s="64">
        <f t="shared" si="282"/>
        <v>29.128799999999998</v>
      </c>
      <c r="CX420" s="76">
        <v>26.857399999999998</v>
      </c>
      <c r="CY420" s="76">
        <v>0.51229999999999998</v>
      </c>
      <c r="CZ420" s="76">
        <v>1.7590999999999997</v>
      </c>
      <c r="DA420" s="64">
        <f t="shared" si="283"/>
        <v>182.21810000000002</v>
      </c>
      <c r="DB420" s="64">
        <f t="shared" si="284"/>
        <v>0</v>
      </c>
      <c r="DC420" s="76">
        <v>0</v>
      </c>
      <c r="DD420" s="76">
        <v>0</v>
      </c>
      <c r="DE420" s="76">
        <v>0</v>
      </c>
      <c r="DF420" s="76">
        <v>0</v>
      </c>
      <c r="DG420" s="82">
        <f t="shared" si="285"/>
        <v>182.21810000000002</v>
      </c>
      <c r="DH420" s="83">
        <v>21.485900000000001</v>
      </c>
      <c r="DI420" s="83">
        <v>0.49220000000000003</v>
      </c>
      <c r="DJ420" s="83">
        <v>160.24</v>
      </c>
      <c r="DK420" s="67" t="e">
        <f>#REF!+#REF!+#REF!+#REF!</f>
        <v>#REF!</v>
      </c>
      <c r="DL420" s="67" t="e">
        <f>#REF!+#REF!+AK420+BX420</f>
        <v>#REF!</v>
      </c>
      <c r="DM420" s="67" t="e">
        <f>#REF!+#REF!+AL420+BY420</f>
        <v>#REF!</v>
      </c>
      <c r="DN420" s="67" t="e">
        <f>#REF!+#REF!+AM420+BZ420</f>
        <v>#REF!</v>
      </c>
      <c r="DO420" s="67" t="e">
        <f>#REF!+#REF!+AN420+CA420</f>
        <v>#REF!</v>
      </c>
      <c r="DP420" s="67" t="e">
        <f>#REF!+#REF!+AO420+CB420</f>
        <v>#REF!</v>
      </c>
      <c r="DQ420" s="67" t="e">
        <f>#REF!+#REF!+AP420+CC420</f>
        <v>#REF!</v>
      </c>
      <c r="DR420" s="67" t="e">
        <f>#REF!+#REF!+AQ420+CD420</f>
        <v>#REF!</v>
      </c>
      <c r="DS420" s="67" t="e">
        <f>#REF!+#REF!+AR420+CE420</f>
        <v>#REF!</v>
      </c>
      <c r="DT420" s="67" t="e">
        <f>#REF!+#REF!+AS420+CF420</f>
        <v>#REF!</v>
      </c>
      <c r="DU420" s="64" t="e">
        <f>DK420-#REF!</f>
        <v>#REF!</v>
      </c>
      <c r="DV42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0" s="64" t="e">
        <f t="shared" si="286"/>
        <v>#REF!</v>
      </c>
      <c r="DX420" s="64" t="e">
        <f>DN420-Таблица13[[#This Row],[ФОТ20]]</f>
        <v>#REF!</v>
      </c>
      <c r="DY420" s="64" t="e">
        <f>DO420-Таблица13[[#This Row],[ЕСН24]]</f>
        <v>#REF!</v>
      </c>
      <c r="DZ420" s="64" t="e">
        <f t="shared" si="287"/>
        <v>#REF!</v>
      </c>
      <c r="EA42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0" s="64" t="e">
        <f t="shared" si="288"/>
        <v>#REF!</v>
      </c>
      <c r="EC420" s="64" t="e">
        <f t="shared" si="289"/>
        <v>#REF!</v>
      </c>
      <c r="ED420" s="64" t="e">
        <f t="shared" si="290"/>
        <v>#REF!</v>
      </c>
    </row>
    <row r="421" spans="1:134" ht="45" hidden="1">
      <c r="A421" s="70" t="s">
        <v>226</v>
      </c>
      <c r="B421" s="70">
        <v>409</v>
      </c>
      <c r="C421" s="71" t="s">
        <v>227</v>
      </c>
      <c r="D421" s="72" t="s">
        <v>228</v>
      </c>
      <c r="E421" s="73">
        <v>1</v>
      </c>
      <c r="F421" s="74" t="s">
        <v>229</v>
      </c>
      <c r="G421" s="73" t="s">
        <v>247</v>
      </c>
      <c r="H421" s="73" t="s">
        <v>248</v>
      </c>
      <c r="I421" s="73" t="s">
        <v>232</v>
      </c>
      <c r="J421" s="14" t="s">
        <v>233</v>
      </c>
      <c r="K421" s="75" t="s">
        <v>234</v>
      </c>
      <c r="L421" s="75" t="s">
        <v>235</v>
      </c>
      <c r="M421" s="75" t="s">
        <v>250</v>
      </c>
      <c r="N421" s="75" t="s">
        <v>728</v>
      </c>
      <c r="O421" s="70"/>
      <c r="P421" s="76" t="s">
        <v>1533</v>
      </c>
      <c r="Q421" s="76" t="s">
        <v>726</v>
      </c>
      <c r="R421" s="76" t="s">
        <v>1534</v>
      </c>
      <c r="S421" s="76" t="s">
        <v>465</v>
      </c>
      <c r="T421" s="77"/>
      <c r="U421" s="77"/>
      <c r="V421" s="76">
        <v>0</v>
      </c>
      <c r="W421" s="76">
        <v>0</v>
      </c>
      <c r="X421" s="78">
        <v>0</v>
      </c>
      <c r="Y421" s="76">
        <v>229.29299999999998</v>
      </c>
      <c r="Z421" s="76">
        <v>5.4586999999999994</v>
      </c>
      <c r="AA421" s="76">
        <v>0</v>
      </c>
      <c r="AB421" s="76">
        <v>601.23199999999997</v>
      </c>
      <c r="AC421" s="76">
        <v>234.7516</v>
      </c>
      <c r="AD421" s="76">
        <v>0</v>
      </c>
      <c r="AE421" s="79">
        <v>0</v>
      </c>
      <c r="AF421" s="79">
        <v>0</v>
      </c>
      <c r="AG421" s="76">
        <v>234.7516</v>
      </c>
      <c r="AH421" s="74">
        <v>43191</v>
      </c>
      <c r="AI421" s="74">
        <v>43220</v>
      </c>
      <c r="AJ421" s="93" t="s">
        <v>242</v>
      </c>
      <c r="AK421" s="63">
        <f t="shared" si="250"/>
        <v>0</v>
      </c>
      <c r="AL421" s="63">
        <f t="shared" si="251"/>
        <v>0</v>
      </c>
      <c r="AM421" s="63">
        <f t="shared" si="252"/>
        <v>0</v>
      </c>
      <c r="AN421" s="63">
        <f t="shared" si="253"/>
        <v>0</v>
      </c>
      <c r="AO421" s="63">
        <f t="shared" si="254"/>
        <v>0</v>
      </c>
      <c r="AP421" s="63">
        <f t="shared" si="255"/>
        <v>0</v>
      </c>
      <c r="AQ421" s="63">
        <f t="shared" si="256"/>
        <v>0</v>
      </c>
      <c r="AR421" s="63">
        <f t="shared" si="257"/>
        <v>0</v>
      </c>
      <c r="AS421" s="63">
        <f t="shared" si="258"/>
        <v>0</v>
      </c>
      <c r="AT421" s="64">
        <f t="shared" si="259"/>
        <v>0</v>
      </c>
      <c r="AU421" s="64">
        <f t="shared" si="260"/>
        <v>0</v>
      </c>
      <c r="AV421" s="76">
        <v>0</v>
      </c>
      <c r="AW421" s="76">
        <v>0</v>
      </c>
      <c r="AX421" s="76">
        <v>0</v>
      </c>
      <c r="AY421" s="76">
        <v>0</v>
      </c>
      <c r="AZ421" s="64">
        <f t="shared" si="261"/>
        <v>0</v>
      </c>
      <c r="BA421" s="76">
        <v>0</v>
      </c>
      <c r="BB421" s="76">
        <v>0</v>
      </c>
      <c r="BC421" s="76">
        <v>0</v>
      </c>
      <c r="BD421" s="64">
        <f t="shared" si="262"/>
        <v>0</v>
      </c>
      <c r="BE421" s="64">
        <f t="shared" si="263"/>
        <v>0</v>
      </c>
      <c r="BF421" s="76">
        <v>0</v>
      </c>
      <c r="BG421" s="76">
        <v>0</v>
      </c>
      <c r="BH421" s="76">
        <v>0</v>
      </c>
      <c r="BI421" s="76">
        <v>0</v>
      </c>
      <c r="BJ421" s="64">
        <f t="shared" si="264"/>
        <v>0</v>
      </c>
      <c r="BK421" s="76">
        <v>0</v>
      </c>
      <c r="BL421" s="76">
        <v>0</v>
      </c>
      <c r="BM421" s="76">
        <v>0</v>
      </c>
      <c r="BN421" s="76">
        <f t="shared" si="265"/>
        <v>0</v>
      </c>
      <c r="BO421" s="76">
        <f t="shared" si="266"/>
        <v>0</v>
      </c>
      <c r="BP421" s="76">
        <v>0</v>
      </c>
      <c r="BQ421" s="76">
        <v>0</v>
      </c>
      <c r="BR421" s="76">
        <v>0</v>
      </c>
      <c r="BS421" s="76">
        <v>0</v>
      </c>
      <c r="BT421" s="64">
        <f t="shared" si="267"/>
        <v>0</v>
      </c>
      <c r="BU421" s="76">
        <v>0</v>
      </c>
      <c r="BV421" s="76">
        <v>0</v>
      </c>
      <c r="BW421" s="76">
        <v>0</v>
      </c>
      <c r="BX421" s="76">
        <f t="shared" si="268"/>
        <v>0</v>
      </c>
      <c r="BY421" s="76">
        <f t="shared" si="269"/>
        <v>0</v>
      </c>
      <c r="BZ421" s="76">
        <f t="shared" si="270"/>
        <v>0</v>
      </c>
      <c r="CA421" s="76">
        <f t="shared" si="271"/>
        <v>0</v>
      </c>
      <c r="CB421" s="76">
        <f t="shared" si="272"/>
        <v>0</v>
      </c>
      <c r="CC421" s="76">
        <f t="shared" si="273"/>
        <v>0</v>
      </c>
      <c r="CD421" s="76">
        <f t="shared" si="274"/>
        <v>0</v>
      </c>
      <c r="CE421" s="76">
        <f t="shared" si="275"/>
        <v>0</v>
      </c>
      <c r="CF421" s="76">
        <f t="shared" si="276"/>
        <v>0</v>
      </c>
      <c r="CG421" s="76">
        <f t="shared" si="277"/>
        <v>0</v>
      </c>
      <c r="CH421" s="76">
        <f t="shared" si="278"/>
        <v>0</v>
      </c>
      <c r="CI421" s="76">
        <v>0</v>
      </c>
      <c r="CJ421" s="76">
        <v>0</v>
      </c>
      <c r="CK421" s="76">
        <v>0</v>
      </c>
      <c r="CL421" s="76">
        <v>0</v>
      </c>
      <c r="CM421" s="64">
        <f t="shared" si="279"/>
        <v>0</v>
      </c>
      <c r="CN421" s="76">
        <v>0</v>
      </c>
      <c r="CO421" s="76">
        <v>0</v>
      </c>
      <c r="CP421" s="76">
        <v>0</v>
      </c>
      <c r="CQ421" s="64">
        <f t="shared" si="280"/>
        <v>0</v>
      </c>
      <c r="CR421" s="64">
        <f t="shared" si="281"/>
        <v>0</v>
      </c>
      <c r="CS421" s="76">
        <v>0</v>
      </c>
      <c r="CT421" s="76">
        <v>0</v>
      </c>
      <c r="CU421" s="76">
        <v>0</v>
      </c>
      <c r="CV421" s="76">
        <v>0</v>
      </c>
      <c r="CW421" s="64">
        <f t="shared" si="282"/>
        <v>0</v>
      </c>
      <c r="CX421" s="76">
        <v>0</v>
      </c>
      <c r="CY421" s="76">
        <v>0</v>
      </c>
      <c r="CZ421" s="76">
        <v>0</v>
      </c>
      <c r="DA421" s="64">
        <f t="shared" si="283"/>
        <v>0</v>
      </c>
      <c r="DB421" s="64">
        <f t="shared" si="284"/>
        <v>0</v>
      </c>
      <c r="DC421" s="76">
        <v>0</v>
      </c>
      <c r="DD421" s="76">
        <v>0</v>
      </c>
      <c r="DE421" s="76">
        <v>0</v>
      </c>
      <c r="DF421" s="76">
        <v>0</v>
      </c>
      <c r="DG421" s="82">
        <f t="shared" si="285"/>
        <v>0</v>
      </c>
      <c r="DH421" s="83">
        <v>0</v>
      </c>
      <c r="DI421" s="83">
        <v>0</v>
      </c>
      <c r="DJ421" s="83">
        <v>0</v>
      </c>
      <c r="DK421" s="67" t="e">
        <f>#REF!+#REF!+#REF!+#REF!</f>
        <v>#REF!</v>
      </c>
      <c r="DL421" s="67" t="e">
        <f>#REF!+#REF!+AK421+BX421</f>
        <v>#REF!</v>
      </c>
      <c r="DM421" s="67" t="e">
        <f>#REF!+#REF!+AL421+BY421</f>
        <v>#REF!</v>
      </c>
      <c r="DN421" s="67" t="e">
        <f>#REF!+#REF!+AM421+BZ421</f>
        <v>#REF!</v>
      </c>
      <c r="DO421" s="67" t="e">
        <f>#REF!+#REF!+AN421+CA421</f>
        <v>#REF!</v>
      </c>
      <c r="DP421" s="67" t="e">
        <f>#REF!+#REF!+AO421+CB421</f>
        <v>#REF!</v>
      </c>
      <c r="DQ421" s="67" t="e">
        <f>#REF!+#REF!+AP421+CC421</f>
        <v>#REF!</v>
      </c>
      <c r="DR421" s="67" t="e">
        <f>#REF!+#REF!+AQ421+CD421</f>
        <v>#REF!</v>
      </c>
      <c r="DS421" s="67" t="e">
        <f>#REF!+#REF!+AR421+CE421</f>
        <v>#REF!</v>
      </c>
      <c r="DT421" s="67" t="e">
        <f>#REF!+#REF!+AS421+CF421</f>
        <v>#REF!</v>
      </c>
      <c r="DU421" s="64" t="e">
        <f>DK421-#REF!</f>
        <v>#REF!</v>
      </c>
      <c r="DV42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1" s="64" t="e">
        <f t="shared" si="286"/>
        <v>#REF!</v>
      </c>
      <c r="DX421" s="64" t="e">
        <f>DN421-Таблица13[[#This Row],[ФОТ20]]</f>
        <v>#REF!</v>
      </c>
      <c r="DY421" s="64" t="e">
        <f>DO421-Таблица13[[#This Row],[ЕСН24]]</f>
        <v>#REF!</v>
      </c>
      <c r="DZ421" s="64" t="e">
        <f t="shared" si="287"/>
        <v>#REF!</v>
      </c>
      <c r="EA42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1" s="64" t="e">
        <f t="shared" si="288"/>
        <v>#REF!</v>
      </c>
      <c r="EC421" s="64" t="e">
        <f t="shared" si="289"/>
        <v>#REF!</v>
      </c>
      <c r="ED421" s="64" t="e">
        <f t="shared" si="290"/>
        <v>#REF!</v>
      </c>
    </row>
    <row r="422" spans="1:134" ht="45" hidden="1">
      <c r="A422" s="70" t="s">
        <v>226</v>
      </c>
      <c r="B422" s="70">
        <v>410</v>
      </c>
      <c r="C422" s="71" t="s">
        <v>227</v>
      </c>
      <c r="D422" s="72" t="s">
        <v>228</v>
      </c>
      <c r="E422" s="73">
        <v>1</v>
      </c>
      <c r="F422" s="74" t="s">
        <v>229</v>
      </c>
      <c r="G422" s="73" t="s">
        <v>247</v>
      </c>
      <c r="H422" s="73" t="s">
        <v>248</v>
      </c>
      <c r="I422" s="73" t="s">
        <v>232</v>
      </c>
      <c r="J422" s="14" t="s">
        <v>233</v>
      </c>
      <c r="K422" s="75" t="s">
        <v>234</v>
      </c>
      <c r="L422" s="75" t="s">
        <v>235</v>
      </c>
      <c r="M422" s="75" t="s">
        <v>250</v>
      </c>
      <c r="N422" s="75" t="s">
        <v>732</v>
      </c>
      <c r="O422" s="70"/>
      <c r="P422" s="76" t="s">
        <v>1535</v>
      </c>
      <c r="Q422" s="76" t="s">
        <v>1536</v>
      </c>
      <c r="R422" s="76" t="s">
        <v>1537</v>
      </c>
      <c r="S422" s="76" t="s">
        <v>465</v>
      </c>
      <c r="T422" s="77"/>
      <c r="U422" s="77"/>
      <c r="V422" s="76">
        <v>0</v>
      </c>
      <c r="W422" s="76">
        <v>0</v>
      </c>
      <c r="X422" s="78">
        <v>0</v>
      </c>
      <c r="Y422" s="76">
        <v>74.838999999999999</v>
      </c>
      <c r="Z422" s="76">
        <v>2.6031999999999997</v>
      </c>
      <c r="AA422" s="76">
        <v>0</v>
      </c>
      <c r="AB422" s="76">
        <v>191.06</v>
      </c>
      <c r="AC422" s="76">
        <v>77.4422</v>
      </c>
      <c r="AD422" s="76">
        <v>0</v>
      </c>
      <c r="AE422" s="79">
        <v>0</v>
      </c>
      <c r="AF422" s="79">
        <v>0</v>
      </c>
      <c r="AG422" s="76">
        <v>77.4422</v>
      </c>
      <c r="AH422" s="74">
        <v>43191</v>
      </c>
      <c r="AI422" s="74">
        <v>43220</v>
      </c>
      <c r="AJ422" s="93" t="s">
        <v>242</v>
      </c>
      <c r="AK422" s="63">
        <f t="shared" si="250"/>
        <v>0</v>
      </c>
      <c r="AL422" s="63">
        <f t="shared" si="251"/>
        <v>0</v>
      </c>
      <c r="AM422" s="63">
        <f t="shared" si="252"/>
        <v>0</v>
      </c>
      <c r="AN422" s="63">
        <f t="shared" si="253"/>
        <v>0</v>
      </c>
      <c r="AO422" s="63">
        <f t="shared" si="254"/>
        <v>0</v>
      </c>
      <c r="AP422" s="63">
        <f t="shared" si="255"/>
        <v>0</v>
      </c>
      <c r="AQ422" s="63">
        <f t="shared" si="256"/>
        <v>0</v>
      </c>
      <c r="AR422" s="63">
        <f t="shared" si="257"/>
        <v>0</v>
      </c>
      <c r="AS422" s="63">
        <f t="shared" si="258"/>
        <v>0</v>
      </c>
      <c r="AT422" s="64">
        <f t="shared" si="259"/>
        <v>0</v>
      </c>
      <c r="AU422" s="64">
        <f t="shared" si="260"/>
        <v>0</v>
      </c>
      <c r="AV422" s="76">
        <v>0</v>
      </c>
      <c r="AW422" s="76">
        <v>0</v>
      </c>
      <c r="AX422" s="76">
        <v>0</v>
      </c>
      <c r="AY422" s="76">
        <v>0</v>
      </c>
      <c r="AZ422" s="64">
        <f t="shared" si="261"/>
        <v>0</v>
      </c>
      <c r="BA422" s="76">
        <v>0</v>
      </c>
      <c r="BB422" s="76">
        <v>0</v>
      </c>
      <c r="BC422" s="76">
        <v>0</v>
      </c>
      <c r="BD422" s="64">
        <f t="shared" si="262"/>
        <v>0</v>
      </c>
      <c r="BE422" s="64">
        <f t="shared" si="263"/>
        <v>0</v>
      </c>
      <c r="BF422" s="76">
        <v>0</v>
      </c>
      <c r="BG422" s="76">
        <v>0</v>
      </c>
      <c r="BH422" s="76">
        <v>0</v>
      </c>
      <c r="BI422" s="76">
        <v>0</v>
      </c>
      <c r="BJ422" s="64">
        <f t="shared" si="264"/>
        <v>0</v>
      </c>
      <c r="BK422" s="76">
        <v>0</v>
      </c>
      <c r="BL422" s="76">
        <v>0</v>
      </c>
      <c r="BM422" s="76">
        <v>0</v>
      </c>
      <c r="BN422" s="76">
        <f t="shared" si="265"/>
        <v>0</v>
      </c>
      <c r="BO422" s="76">
        <f t="shared" si="266"/>
        <v>0</v>
      </c>
      <c r="BP422" s="76">
        <v>0</v>
      </c>
      <c r="BQ422" s="76">
        <v>0</v>
      </c>
      <c r="BR422" s="76">
        <v>0</v>
      </c>
      <c r="BS422" s="76">
        <v>0</v>
      </c>
      <c r="BT422" s="64">
        <f t="shared" si="267"/>
        <v>0</v>
      </c>
      <c r="BU422" s="76">
        <v>0</v>
      </c>
      <c r="BV422" s="76">
        <v>0</v>
      </c>
      <c r="BW422" s="76">
        <v>0</v>
      </c>
      <c r="BX422" s="76">
        <f t="shared" si="268"/>
        <v>0</v>
      </c>
      <c r="BY422" s="76">
        <f t="shared" si="269"/>
        <v>0</v>
      </c>
      <c r="BZ422" s="76">
        <f t="shared" si="270"/>
        <v>0</v>
      </c>
      <c r="CA422" s="76">
        <f t="shared" si="271"/>
        <v>0</v>
      </c>
      <c r="CB422" s="76">
        <f t="shared" si="272"/>
        <v>0</v>
      </c>
      <c r="CC422" s="76">
        <f t="shared" si="273"/>
        <v>0</v>
      </c>
      <c r="CD422" s="76">
        <f t="shared" si="274"/>
        <v>0</v>
      </c>
      <c r="CE422" s="76">
        <f t="shared" si="275"/>
        <v>0</v>
      </c>
      <c r="CF422" s="76">
        <f t="shared" si="276"/>
        <v>0</v>
      </c>
      <c r="CG422" s="76">
        <f t="shared" si="277"/>
        <v>0</v>
      </c>
      <c r="CH422" s="76">
        <f t="shared" si="278"/>
        <v>0</v>
      </c>
      <c r="CI422" s="76">
        <v>0</v>
      </c>
      <c r="CJ422" s="76">
        <v>0</v>
      </c>
      <c r="CK422" s="76">
        <v>0</v>
      </c>
      <c r="CL422" s="76">
        <v>0</v>
      </c>
      <c r="CM422" s="64">
        <f t="shared" si="279"/>
        <v>0</v>
      </c>
      <c r="CN422" s="76">
        <v>0</v>
      </c>
      <c r="CO422" s="76">
        <v>0</v>
      </c>
      <c r="CP422" s="76">
        <v>0</v>
      </c>
      <c r="CQ422" s="64">
        <f t="shared" si="280"/>
        <v>0</v>
      </c>
      <c r="CR422" s="64">
        <f t="shared" si="281"/>
        <v>0</v>
      </c>
      <c r="CS422" s="76">
        <v>0</v>
      </c>
      <c r="CT422" s="76">
        <v>0</v>
      </c>
      <c r="CU422" s="76">
        <v>0</v>
      </c>
      <c r="CV422" s="76">
        <v>0</v>
      </c>
      <c r="CW422" s="64">
        <f t="shared" si="282"/>
        <v>0</v>
      </c>
      <c r="CX422" s="76">
        <v>0</v>
      </c>
      <c r="CY422" s="76">
        <v>0</v>
      </c>
      <c r="CZ422" s="76">
        <v>0</v>
      </c>
      <c r="DA422" s="64">
        <f t="shared" si="283"/>
        <v>0</v>
      </c>
      <c r="DB422" s="64">
        <f t="shared" si="284"/>
        <v>0</v>
      </c>
      <c r="DC422" s="76">
        <v>0</v>
      </c>
      <c r="DD422" s="76">
        <v>0</v>
      </c>
      <c r="DE422" s="76">
        <v>0</v>
      </c>
      <c r="DF422" s="76">
        <v>0</v>
      </c>
      <c r="DG422" s="82">
        <f t="shared" si="285"/>
        <v>0</v>
      </c>
      <c r="DH422" s="83">
        <v>0</v>
      </c>
      <c r="DI422" s="83">
        <v>0</v>
      </c>
      <c r="DJ422" s="83">
        <v>0</v>
      </c>
      <c r="DK422" s="67" t="e">
        <f>#REF!+#REF!+#REF!+#REF!</f>
        <v>#REF!</v>
      </c>
      <c r="DL422" s="67" t="e">
        <f>#REF!+#REF!+AK422+BX422</f>
        <v>#REF!</v>
      </c>
      <c r="DM422" s="67" t="e">
        <f>#REF!+#REF!+AL422+BY422</f>
        <v>#REF!</v>
      </c>
      <c r="DN422" s="67" t="e">
        <f>#REF!+#REF!+AM422+BZ422</f>
        <v>#REF!</v>
      </c>
      <c r="DO422" s="67" t="e">
        <f>#REF!+#REF!+AN422+CA422</f>
        <v>#REF!</v>
      </c>
      <c r="DP422" s="67" t="e">
        <f>#REF!+#REF!+AO422+CB422</f>
        <v>#REF!</v>
      </c>
      <c r="DQ422" s="67" t="e">
        <f>#REF!+#REF!+AP422+CC422</f>
        <v>#REF!</v>
      </c>
      <c r="DR422" s="67" t="e">
        <f>#REF!+#REF!+AQ422+CD422</f>
        <v>#REF!</v>
      </c>
      <c r="DS422" s="67" t="e">
        <f>#REF!+#REF!+AR422+CE422</f>
        <v>#REF!</v>
      </c>
      <c r="DT422" s="67" t="e">
        <f>#REF!+#REF!+AS422+CF422</f>
        <v>#REF!</v>
      </c>
      <c r="DU422" s="64" t="e">
        <f>DK422-#REF!</f>
        <v>#REF!</v>
      </c>
      <c r="DV42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2" s="64" t="e">
        <f t="shared" si="286"/>
        <v>#REF!</v>
      </c>
      <c r="DX422" s="64" t="e">
        <f>DN422-Таблица13[[#This Row],[ФОТ20]]</f>
        <v>#REF!</v>
      </c>
      <c r="DY422" s="64" t="e">
        <f>DO422-Таблица13[[#This Row],[ЕСН24]]</f>
        <v>#REF!</v>
      </c>
      <c r="DZ422" s="64" t="e">
        <f t="shared" si="287"/>
        <v>#REF!</v>
      </c>
      <c r="EA42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2" s="64" t="e">
        <f t="shared" si="288"/>
        <v>#REF!</v>
      </c>
      <c r="EC422" s="64" t="e">
        <f t="shared" si="289"/>
        <v>#REF!</v>
      </c>
      <c r="ED422" s="64" t="e">
        <f t="shared" si="290"/>
        <v>#REF!</v>
      </c>
    </row>
    <row r="423" spans="1:134" ht="67.5" hidden="1">
      <c r="A423" s="70" t="s">
        <v>226</v>
      </c>
      <c r="B423" s="70">
        <v>411</v>
      </c>
      <c r="C423" s="71" t="s">
        <v>227</v>
      </c>
      <c r="D423" s="72" t="s">
        <v>228</v>
      </c>
      <c r="E423" s="73">
        <v>1</v>
      </c>
      <c r="F423" s="74" t="s">
        <v>229</v>
      </c>
      <c r="G423" s="73" t="s">
        <v>247</v>
      </c>
      <c r="H423" s="73" t="s">
        <v>248</v>
      </c>
      <c r="I423" s="73" t="s">
        <v>232</v>
      </c>
      <c r="J423" s="14" t="s">
        <v>249</v>
      </c>
      <c r="K423" s="75" t="s">
        <v>234</v>
      </c>
      <c r="L423" s="75" t="s">
        <v>235</v>
      </c>
      <c r="M423" s="75" t="s">
        <v>250</v>
      </c>
      <c r="N423" s="75" t="s">
        <v>724</v>
      </c>
      <c r="O423" s="70"/>
      <c r="P423" s="76" t="s">
        <v>1538</v>
      </c>
      <c r="Q423" s="76" t="s">
        <v>726</v>
      </c>
      <c r="R423" s="76" t="s">
        <v>1539</v>
      </c>
      <c r="S423" s="76" t="s">
        <v>465</v>
      </c>
      <c r="T423" s="77"/>
      <c r="U423" s="77"/>
      <c r="V423" s="76">
        <v>0</v>
      </c>
      <c r="W423" s="76">
        <v>0</v>
      </c>
      <c r="X423" s="78">
        <v>0</v>
      </c>
      <c r="Y423" s="76">
        <v>260.54360000000003</v>
      </c>
      <c r="Z423" s="76">
        <v>10.0382</v>
      </c>
      <c r="AA423" s="76">
        <v>0</v>
      </c>
      <c r="AB423" s="76">
        <v>674.69399999999996</v>
      </c>
      <c r="AC423" s="76">
        <v>270.58180000000004</v>
      </c>
      <c r="AD423" s="76">
        <v>0</v>
      </c>
      <c r="AE423" s="79">
        <v>0</v>
      </c>
      <c r="AF423" s="79">
        <v>0</v>
      </c>
      <c r="AG423" s="76">
        <v>270.58180000000004</v>
      </c>
      <c r="AH423" s="74">
        <v>43191</v>
      </c>
      <c r="AI423" s="74">
        <v>43220</v>
      </c>
      <c r="AJ423" s="93" t="s">
        <v>242</v>
      </c>
      <c r="AK423" s="63">
        <f t="shared" si="250"/>
        <v>0</v>
      </c>
      <c r="AL423" s="63">
        <f t="shared" si="251"/>
        <v>0</v>
      </c>
      <c r="AM423" s="63">
        <f t="shared" si="252"/>
        <v>0</v>
      </c>
      <c r="AN423" s="63">
        <f t="shared" si="253"/>
        <v>0</v>
      </c>
      <c r="AO423" s="63">
        <f t="shared" si="254"/>
        <v>0</v>
      </c>
      <c r="AP423" s="63">
        <f t="shared" si="255"/>
        <v>0</v>
      </c>
      <c r="AQ423" s="63">
        <f t="shared" si="256"/>
        <v>0</v>
      </c>
      <c r="AR423" s="63">
        <f t="shared" si="257"/>
        <v>0</v>
      </c>
      <c r="AS423" s="63">
        <f t="shared" si="258"/>
        <v>0</v>
      </c>
      <c r="AT423" s="64">
        <f t="shared" si="259"/>
        <v>0</v>
      </c>
      <c r="AU423" s="64">
        <f t="shared" si="260"/>
        <v>0</v>
      </c>
      <c r="AV423" s="76">
        <v>0</v>
      </c>
      <c r="AW423" s="76">
        <v>0</v>
      </c>
      <c r="AX423" s="76">
        <v>0</v>
      </c>
      <c r="AY423" s="76">
        <v>0</v>
      </c>
      <c r="AZ423" s="64">
        <f t="shared" si="261"/>
        <v>0</v>
      </c>
      <c r="BA423" s="76">
        <v>0</v>
      </c>
      <c r="BB423" s="76">
        <v>0</v>
      </c>
      <c r="BC423" s="76">
        <v>0</v>
      </c>
      <c r="BD423" s="64">
        <f t="shared" si="262"/>
        <v>0</v>
      </c>
      <c r="BE423" s="64">
        <f t="shared" si="263"/>
        <v>0</v>
      </c>
      <c r="BF423" s="76">
        <v>0</v>
      </c>
      <c r="BG423" s="76">
        <v>0</v>
      </c>
      <c r="BH423" s="76">
        <v>0</v>
      </c>
      <c r="BI423" s="76">
        <v>0</v>
      </c>
      <c r="BJ423" s="64">
        <f t="shared" si="264"/>
        <v>0</v>
      </c>
      <c r="BK423" s="76">
        <v>0</v>
      </c>
      <c r="BL423" s="76">
        <v>0</v>
      </c>
      <c r="BM423" s="76">
        <v>0</v>
      </c>
      <c r="BN423" s="76">
        <f t="shared" si="265"/>
        <v>0</v>
      </c>
      <c r="BO423" s="76">
        <f t="shared" si="266"/>
        <v>0</v>
      </c>
      <c r="BP423" s="76">
        <v>0</v>
      </c>
      <c r="BQ423" s="76">
        <v>0</v>
      </c>
      <c r="BR423" s="76">
        <v>0</v>
      </c>
      <c r="BS423" s="76">
        <v>0</v>
      </c>
      <c r="BT423" s="64">
        <f t="shared" si="267"/>
        <v>0</v>
      </c>
      <c r="BU423" s="76">
        <v>0</v>
      </c>
      <c r="BV423" s="76">
        <v>0</v>
      </c>
      <c r="BW423" s="76">
        <v>0</v>
      </c>
      <c r="BX423" s="76">
        <f t="shared" si="268"/>
        <v>0</v>
      </c>
      <c r="BY423" s="76">
        <f t="shared" si="269"/>
        <v>0</v>
      </c>
      <c r="BZ423" s="76">
        <f t="shared" si="270"/>
        <v>0</v>
      </c>
      <c r="CA423" s="76">
        <f t="shared" si="271"/>
        <v>0</v>
      </c>
      <c r="CB423" s="76">
        <f t="shared" si="272"/>
        <v>0</v>
      </c>
      <c r="CC423" s="76">
        <f t="shared" si="273"/>
        <v>0</v>
      </c>
      <c r="CD423" s="76">
        <f t="shared" si="274"/>
        <v>0</v>
      </c>
      <c r="CE423" s="76">
        <f t="shared" si="275"/>
        <v>0</v>
      </c>
      <c r="CF423" s="76">
        <f t="shared" si="276"/>
        <v>0</v>
      </c>
      <c r="CG423" s="76">
        <f t="shared" si="277"/>
        <v>0</v>
      </c>
      <c r="CH423" s="76">
        <f t="shared" si="278"/>
        <v>0</v>
      </c>
      <c r="CI423" s="76">
        <v>0</v>
      </c>
      <c r="CJ423" s="76">
        <v>0</v>
      </c>
      <c r="CK423" s="76">
        <v>0</v>
      </c>
      <c r="CL423" s="76">
        <v>0</v>
      </c>
      <c r="CM423" s="64">
        <f t="shared" si="279"/>
        <v>0</v>
      </c>
      <c r="CN423" s="76">
        <v>0</v>
      </c>
      <c r="CO423" s="76">
        <v>0</v>
      </c>
      <c r="CP423" s="76">
        <v>0</v>
      </c>
      <c r="CQ423" s="64">
        <f t="shared" si="280"/>
        <v>0</v>
      </c>
      <c r="CR423" s="64">
        <f t="shared" si="281"/>
        <v>0</v>
      </c>
      <c r="CS423" s="76">
        <v>0</v>
      </c>
      <c r="CT423" s="76">
        <v>0</v>
      </c>
      <c r="CU423" s="76">
        <v>0</v>
      </c>
      <c r="CV423" s="76">
        <v>0</v>
      </c>
      <c r="CW423" s="64">
        <f t="shared" si="282"/>
        <v>0</v>
      </c>
      <c r="CX423" s="76">
        <v>0</v>
      </c>
      <c r="CY423" s="76">
        <v>0</v>
      </c>
      <c r="CZ423" s="76">
        <v>0</v>
      </c>
      <c r="DA423" s="64">
        <f t="shared" si="283"/>
        <v>0</v>
      </c>
      <c r="DB423" s="64">
        <f t="shared" si="284"/>
        <v>0</v>
      </c>
      <c r="DC423" s="76">
        <v>0</v>
      </c>
      <c r="DD423" s="76">
        <v>0</v>
      </c>
      <c r="DE423" s="76">
        <v>0</v>
      </c>
      <c r="DF423" s="76">
        <v>0</v>
      </c>
      <c r="DG423" s="82">
        <f t="shared" si="285"/>
        <v>0</v>
      </c>
      <c r="DH423" s="83">
        <v>0</v>
      </c>
      <c r="DI423" s="83">
        <v>0</v>
      </c>
      <c r="DJ423" s="83">
        <v>0</v>
      </c>
      <c r="DK423" s="67" t="e">
        <f>#REF!+#REF!+#REF!+#REF!</f>
        <v>#REF!</v>
      </c>
      <c r="DL423" s="67" t="e">
        <f>#REF!+#REF!+AK423+BX423</f>
        <v>#REF!</v>
      </c>
      <c r="DM423" s="67" t="e">
        <f>#REF!+#REF!+AL423+BY423</f>
        <v>#REF!</v>
      </c>
      <c r="DN423" s="67" t="e">
        <f>#REF!+#REF!+AM423+BZ423</f>
        <v>#REF!</v>
      </c>
      <c r="DO423" s="67" t="e">
        <f>#REF!+#REF!+AN423+CA423</f>
        <v>#REF!</v>
      </c>
      <c r="DP423" s="67" t="e">
        <f>#REF!+#REF!+AO423+CB423</f>
        <v>#REF!</v>
      </c>
      <c r="DQ423" s="67" t="e">
        <f>#REF!+#REF!+AP423+CC423</f>
        <v>#REF!</v>
      </c>
      <c r="DR423" s="67" t="e">
        <f>#REF!+#REF!+AQ423+CD423</f>
        <v>#REF!</v>
      </c>
      <c r="DS423" s="67" t="e">
        <f>#REF!+#REF!+AR423+CE423</f>
        <v>#REF!</v>
      </c>
      <c r="DT423" s="67" t="e">
        <f>#REF!+#REF!+AS423+CF423</f>
        <v>#REF!</v>
      </c>
      <c r="DU423" s="64" t="e">
        <f>DK423-#REF!</f>
        <v>#REF!</v>
      </c>
      <c r="DV42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3" s="64" t="e">
        <f t="shared" si="286"/>
        <v>#REF!</v>
      </c>
      <c r="DX423" s="64" t="e">
        <f>DN423-Таблица13[[#This Row],[ФОТ20]]</f>
        <v>#REF!</v>
      </c>
      <c r="DY423" s="64" t="e">
        <f>DO423-Таблица13[[#This Row],[ЕСН24]]</f>
        <v>#REF!</v>
      </c>
      <c r="DZ423" s="64" t="e">
        <f t="shared" si="287"/>
        <v>#REF!</v>
      </c>
      <c r="EA42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3" s="64" t="e">
        <f t="shared" si="288"/>
        <v>#REF!</v>
      </c>
      <c r="EC423" s="64" t="e">
        <f t="shared" si="289"/>
        <v>#REF!</v>
      </c>
      <c r="ED423" s="64" t="e">
        <f t="shared" si="290"/>
        <v>#REF!</v>
      </c>
    </row>
    <row r="424" spans="1:134" ht="45" hidden="1">
      <c r="A424" s="70" t="s">
        <v>226</v>
      </c>
      <c r="B424" s="70">
        <v>412</v>
      </c>
      <c r="C424" s="71" t="s">
        <v>227</v>
      </c>
      <c r="D424" s="72" t="s">
        <v>228</v>
      </c>
      <c r="E424" s="73">
        <v>1</v>
      </c>
      <c r="F424" s="74" t="s">
        <v>229</v>
      </c>
      <c r="G424" s="73" t="s">
        <v>247</v>
      </c>
      <c r="H424" s="73" t="s">
        <v>231</v>
      </c>
      <c r="I424" s="73" t="s">
        <v>232</v>
      </c>
      <c r="J424" s="14" t="s">
        <v>233</v>
      </c>
      <c r="K424" s="75" t="s">
        <v>234</v>
      </c>
      <c r="L424" s="75" t="s">
        <v>235</v>
      </c>
      <c r="M424" s="75" t="s">
        <v>376</v>
      </c>
      <c r="N424" s="75" t="s">
        <v>533</v>
      </c>
      <c r="O424" s="70"/>
      <c r="P424" s="76" t="s">
        <v>1540</v>
      </c>
      <c r="Q424" s="76"/>
      <c r="R424" s="76" t="s">
        <v>1541</v>
      </c>
      <c r="S424" s="76" t="s">
        <v>986</v>
      </c>
      <c r="T424" s="77"/>
      <c r="U424" s="77"/>
      <c r="V424" s="76">
        <v>0</v>
      </c>
      <c r="W424" s="76">
        <v>0</v>
      </c>
      <c r="X424" s="78">
        <v>0</v>
      </c>
      <c r="Y424" s="76">
        <v>258.25</v>
      </c>
      <c r="Z424" s="76">
        <v>1.3114000000000001</v>
      </c>
      <c r="AA424" s="76">
        <v>0</v>
      </c>
      <c r="AB424" s="76">
        <v>0</v>
      </c>
      <c r="AC424" s="76">
        <v>259.56139999999999</v>
      </c>
      <c r="AD424" s="76">
        <v>0</v>
      </c>
      <c r="AE424" s="79">
        <v>0</v>
      </c>
      <c r="AF424" s="79">
        <v>0</v>
      </c>
      <c r="AG424" s="76">
        <v>259.56139999999999</v>
      </c>
      <c r="AH424" s="74">
        <v>43101</v>
      </c>
      <c r="AI424" s="74">
        <v>43465</v>
      </c>
      <c r="AJ424" s="93" t="s">
        <v>536</v>
      </c>
      <c r="AK424" s="63">
        <f t="shared" si="250"/>
        <v>0</v>
      </c>
      <c r="AL424" s="63">
        <f t="shared" si="251"/>
        <v>0</v>
      </c>
      <c r="AM424" s="63">
        <f t="shared" si="252"/>
        <v>0</v>
      </c>
      <c r="AN424" s="63">
        <f t="shared" si="253"/>
        <v>0</v>
      </c>
      <c r="AO424" s="63">
        <f t="shared" si="254"/>
        <v>0</v>
      </c>
      <c r="AP424" s="63">
        <f t="shared" si="255"/>
        <v>69.944000000000003</v>
      </c>
      <c r="AQ424" s="63">
        <f t="shared" si="256"/>
        <v>69.727499999999992</v>
      </c>
      <c r="AR424" s="63">
        <f t="shared" si="257"/>
        <v>0.21650000000000003</v>
      </c>
      <c r="AS424" s="63">
        <f t="shared" si="258"/>
        <v>0</v>
      </c>
      <c r="AT424" s="64">
        <f t="shared" si="259"/>
        <v>23.2425</v>
      </c>
      <c r="AU424" s="64">
        <f t="shared" si="260"/>
        <v>0</v>
      </c>
      <c r="AV424" s="76">
        <v>0</v>
      </c>
      <c r="AW424" s="76">
        <v>0</v>
      </c>
      <c r="AX424" s="76">
        <v>0</v>
      </c>
      <c r="AY424" s="76">
        <v>0</v>
      </c>
      <c r="AZ424" s="64">
        <f t="shared" si="261"/>
        <v>23.381</v>
      </c>
      <c r="BA424" s="76">
        <v>23.2425</v>
      </c>
      <c r="BB424" s="76">
        <v>0.13850000000000001</v>
      </c>
      <c r="BC424" s="76">
        <v>0</v>
      </c>
      <c r="BD424" s="64">
        <f t="shared" si="262"/>
        <v>23.281500000000001</v>
      </c>
      <c r="BE424" s="64">
        <f t="shared" si="263"/>
        <v>0</v>
      </c>
      <c r="BF424" s="76">
        <v>0</v>
      </c>
      <c r="BG424" s="76">
        <v>0</v>
      </c>
      <c r="BH424" s="76">
        <v>0</v>
      </c>
      <c r="BI424" s="76">
        <v>0</v>
      </c>
      <c r="BJ424" s="64">
        <f t="shared" si="264"/>
        <v>23.281500000000001</v>
      </c>
      <c r="BK424" s="76">
        <v>23.2425</v>
      </c>
      <c r="BL424" s="76">
        <v>3.9E-2</v>
      </c>
      <c r="BM424" s="76">
        <v>0</v>
      </c>
      <c r="BN424" s="76">
        <f t="shared" si="265"/>
        <v>23.281500000000001</v>
      </c>
      <c r="BO424" s="76">
        <f t="shared" si="266"/>
        <v>0</v>
      </c>
      <c r="BP424" s="76">
        <v>0</v>
      </c>
      <c r="BQ424" s="76">
        <v>0</v>
      </c>
      <c r="BR424" s="76">
        <v>0</v>
      </c>
      <c r="BS424" s="76">
        <v>0</v>
      </c>
      <c r="BT424" s="64">
        <f t="shared" si="267"/>
        <v>23.281500000000001</v>
      </c>
      <c r="BU424" s="76">
        <v>23.2425</v>
      </c>
      <c r="BV424" s="76">
        <v>3.9E-2</v>
      </c>
      <c r="BW424" s="76">
        <v>0</v>
      </c>
      <c r="BX424" s="76">
        <f t="shared" si="268"/>
        <v>0</v>
      </c>
      <c r="BY424" s="76">
        <f t="shared" si="269"/>
        <v>0</v>
      </c>
      <c r="BZ424" s="76">
        <f t="shared" si="270"/>
        <v>0</v>
      </c>
      <c r="CA424" s="76">
        <f t="shared" si="271"/>
        <v>0</v>
      </c>
      <c r="CB424" s="76">
        <f t="shared" si="272"/>
        <v>0</v>
      </c>
      <c r="CC424" s="76">
        <f t="shared" si="273"/>
        <v>72.630500000000012</v>
      </c>
      <c r="CD424" s="76">
        <f t="shared" si="274"/>
        <v>72.31</v>
      </c>
      <c r="CE424" s="76">
        <f t="shared" si="275"/>
        <v>0.32050000000000001</v>
      </c>
      <c r="CF424" s="76">
        <f t="shared" si="276"/>
        <v>0</v>
      </c>
      <c r="CG424" s="76">
        <f t="shared" si="277"/>
        <v>23.281500000000001</v>
      </c>
      <c r="CH424" s="76">
        <f t="shared" si="278"/>
        <v>0</v>
      </c>
      <c r="CI424" s="76">
        <v>0</v>
      </c>
      <c r="CJ424" s="76">
        <v>0</v>
      </c>
      <c r="CK424" s="76">
        <v>0</v>
      </c>
      <c r="CL424" s="76">
        <v>0</v>
      </c>
      <c r="CM424" s="64">
        <f t="shared" si="279"/>
        <v>23.281500000000001</v>
      </c>
      <c r="CN424" s="76">
        <v>23.2425</v>
      </c>
      <c r="CO424" s="76">
        <v>3.9E-2</v>
      </c>
      <c r="CP424" s="76">
        <v>0</v>
      </c>
      <c r="CQ424" s="64">
        <f t="shared" si="280"/>
        <v>25.9678</v>
      </c>
      <c r="CR424" s="64">
        <f t="shared" si="281"/>
        <v>0</v>
      </c>
      <c r="CS424" s="76">
        <v>0</v>
      </c>
      <c r="CT424" s="76">
        <v>0</v>
      </c>
      <c r="CU424" s="76">
        <v>0</v>
      </c>
      <c r="CV424" s="76">
        <v>0</v>
      </c>
      <c r="CW424" s="64">
        <f t="shared" si="282"/>
        <v>25.9678</v>
      </c>
      <c r="CX424" s="76">
        <v>25.824999999999999</v>
      </c>
      <c r="CY424" s="76">
        <v>0.14280000000000001</v>
      </c>
      <c r="CZ424" s="76">
        <v>0</v>
      </c>
      <c r="DA424" s="64">
        <f t="shared" si="283"/>
        <v>23.3812</v>
      </c>
      <c r="DB424" s="64">
        <f t="shared" si="284"/>
        <v>0</v>
      </c>
      <c r="DC424" s="76">
        <v>0</v>
      </c>
      <c r="DD424" s="76">
        <v>0</v>
      </c>
      <c r="DE424" s="76">
        <v>0</v>
      </c>
      <c r="DF424" s="76">
        <v>0</v>
      </c>
      <c r="DG424" s="82">
        <f t="shared" si="285"/>
        <v>23.3812</v>
      </c>
      <c r="DH424" s="83">
        <v>23.2425</v>
      </c>
      <c r="DI424" s="83">
        <v>0.13869999999999999</v>
      </c>
      <c r="DJ424" s="83">
        <v>0</v>
      </c>
      <c r="DK424" s="67" t="e">
        <f>#REF!+#REF!+#REF!+#REF!</f>
        <v>#REF!</v>
      </c>
      <c r="DL424" s="67" t="e">
        <f>#REF!+#REF!+AK424+BX424</f>
        <v>#REF!</v>
      </c>
      <c r="DM424" s="67" t="e">
        <f>#REF!+#REF!+AL424+BY424</f>
        <v>#REF!</v>
      </c>
      <c r="DN424" s="67" t="e">
        <f>#REF!+#REF!+AM424+BZ424</f>
        <v>#REF!</v>
      </c>
      <c r="DO424" s="67" t="e">
        <f>#REF!+#REF!+AN424+CA424</f>
        <v>#REF!</v>
      </c>
      <c r="DP424" s="67" t="e">
        <f>#REF!+#REF!+AO424+CB424</f>
        <v>#REF!</v>
      </c>
      <c r="DQ424" s="67" t="e">
        <f>#REF!+#REF!+AP424+CC424</f>
        <v>#REF!</v>
      </c>
      <c r="DR424" s="67" t="e">
        <f>#REF!+#REF!+AQ424+CD424</f>
        <v>#REF!</v>
      </c>
      <c r="DS424" s="67" t="e">
        <f>#REF!+#REF!+AR424+CE424</f>
        <v>#REF!</v>
      </c>
      <c r="DT424" s="67" t="e">
        <f>#REF!+#REF!+AS424+CF424</f>
        <v>#REF!</v>
      </c>
      <c r="DU424" s="64" t="e">
        <f>DK424-#REF!</f>
        <v>#REF!</v>
      </c>
      <c r="DV42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4" s="64" t="e">
        <f t="shared" si="286"/>
        <v>#REF!</v>
      </c>
      <c r="DX424" s="64" t="e">
        <f>DN424-Таблица13[[#This Row],[ФОТ20]]</f>
        <v>#REF!</v>
      </c>
      <c r="DY424" s="64" t="e">
        <f>DO424-Таблица13[[#This Row],[ЕСН24]]</f>
        <v>#REF!</v>
      </c>
      <c r="DZ424" s="64" t="e">
        <f t="shared" si="287"/>
        <v>#REF!</v>
      </c>
      <c r="EA42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4" s="64" t="e">
        <f t="shared" si="288"/>
        <v>#REF!</v>
      </c>
      <c r="EC424" s="64" t="e">
        <f t="shared" si="289"/>
        <v>#REF!</v>
      </c>
      <c r="ED424" s="64" t="e">
        <f t="shared" si="290"/>
        <v>#REF!</v>
      </c>
    </row>
    <row r="425" spans="1:134" ht="45" hidden="1">
      <c r="A425" s="70" t="s">
        <v>226</v>
      </c>
      <c r="B425" s="70">
        <v>413</v>
      </c>
      <c r="C425" s="71" t="s">
        <v>227</v>
      </c>
      <c r="D425" s="72" t="s">
        <v>228</v>
      </c>
      <c r="E425" s="73">
        <v>1</v>
      </c>
      <c r="F425" s="74" t="s">
        <v>229</v>
      </c>
      <c r="G425" s="73" t="s">
        <v>247</v>
      </c>
      <c r="H425" s="73" t="s">
        <v>231</v>
      </c>
      <c r="I425" s="73" t="s">
        <v>232</v>
      </c>
      <c r="J425" s="14" t="s">
        <v>267</v>
      </c>
      <c r="K425" s="75" t="s">
        <v>263</v>
      </c>
      <c r="L425" s="75" t="s">
        <v>264</v>
      </c>
      <c r="M425" s="75" t="s">
        <v>376</v>
      </c>
      <c r="N425" s="75" t="s">
        <v>385</v>
      </c>
      <c r="O425" s="70"/>
      <c r="P425" s="76" t="s">
        <v>1542</v>
      </c>
      <c r="Q425" s="76"/>
      <c r="R425" s="76" t="s">
        <v>1543</v>
      </c>
      <c r="S425" s="76" t="s">
        <v>986</v>
      </c>
      <c r="T425" s="77"/>
      <c r="U425" s="77"/>
      <c r="V425" s="76">
        <v>0</v>
      </c>
      <c r="W425" s="76">
        <v>0</v>
      </c>
      <c r="X425" s="78">
        <v>0</v>
      </c>
      <c r="Y425" s="76">
        <v>232.42500000000001</v>
      </c>
      <c r="Z425" s="76">
        <v>1.3114000000000001</v>
      </c>
      <c r="AA425" s="76">
        <v>0</v>
      </c>
      <c r="AB425" s="76">
        <v>0</v>
      </c>
      <c r="AC425" s="76">
        <v>233.7364</v>
      </c>
      <c r="AD425" s="76">
        <v>0</v>
      </c>
      <c r="AE425" s="79">
        <v>0</v>
      </c>
      <c r="AF425" s="79">
        <v>0</v>
      </c>
      <c r="AG425" s="76">
        <v>233.7364</v>
      </c>
      <c r="AH425" s="74">
        <v>43101</v>
      </c>
      <c r="AI425" s="74">
        <v>43465</v>
      </c>
      <c r="AJ425" s="93" t="s">
        <v>536</v>
      </c>
      <c r="AK425" s="63">
        <f t="shared" si="250"/>
        <v>0</v>
      </c>
      <c r="AL425" s="63">
        <f t="shared" si="251"/>
        <v>0</v>
      </c>
      <c r="AM425" s="63">
        <f t="shared" si="252"/>
        <v>0</v>
      </c>
      <c r="AN425" s="63">
        <f t="shared" si="253"/>
        <v>0</v>
      </c>
      <c r="AO425" s="63">
        <f t="shared" si="254"/>
        <v>0</v>
      </c>
      <c r="AP425" s="63">
        <f t="shared" si="255"/>
        <v>0.21650000000000003</v>
      </c>
      <c r="AQ425" s="63">
        <f t="shared" si="256"/>
        <v>0</v>
      </c>
      <c r="AR425" s="63">
        <f t="shared" si="257"/>
        <v>0.21650000000000003</v>
      </c>
      <c r="AS425" s="63">
        <f t="shared" si="258"/>
        <v>0</v>
      </c>
      <c r="AT425" s="64">
        <f t="shared" si="259"/>
        <v>0</v>
      </c>
      <c r="AU425" s="64">
        <f t="shared" si="260"/>
        <v>0</v>
      </c>
      <c r="AV425" s="76">
        <v>0</v>
      </c>
      <c r="AW425" s="76">
        <v>0</v>
      </c>
      <c r="AX425" s="76">
        <v>0</v>
      </c>
      <c r="AY425" s="76">
        <v>0</v>
      </c>
      <c r="AZ425" s="64">
        <f t="shared" si="261"/>
        <v>0.13850000000000001</v>
      </c>
      <c r="BA425" s="76">
        <v>0</v>
      </c>
      <c r="BB425" s="76">
        <v>0.13850000000000001</v>
      </c>
      <c r="BC425" s="76">
        <v>0</v>
      </c>
      <c r="BD425" s="64">
        <f t="shared" si="262"/>
        <v>3.9E-2</v>
      </c>
      <c r="BE425" s="64">
        <f t="shared" si="263"/>
        <v>0</v>
      </c>
      <c r="BF425" s="76">
        <v>0</v>
      </c>
      <c r="BG425" s="76">
        <v>0</v>
      </c>
      <c r="BH425" s="76">
        <v>0</v>
      </c>
      <c r="BI425" s="76">
        <v>0</v>
      </c>
      <c r="BJ425" s="64">
        <f t="shared" si="264"/>
        <v>3.9E-2</v>
      </c>
      <c r="BK425" s="76">
        <v>0</v>
      </c>
      <c r="BL425" s="76">
        <v>3.9E-2</v>
      </c>
      <c r="BM425" s="76">
        <v>0</v>
      </c>
      <c r="BN425" s="76">
        <f t="shared" si="265"/>
        <v>3.9E-2</v>
      </c>
      <c r="BO425" s="76">
        <f t="shared" si="266"/>
        <v>0</v>
      </c>
      <c r="BP425" s="76">
        <v>0</v>
      </c>
      <c r="BQ425" s="76">
        <v>0</v>
      </c>
      <c r="BR425" s="76">
        <v>0</v>
      </c>
      <c r="BS425" s="76">
        <v>0</v>
      </c>
      <c r="BT425" s="64">
        <f t="shared" si="267"/>
        <v>3.9E-2</v>
      </c>
      <c r="BU425" s="76">
        <v>0</v>
      </c>
      <c r="BV425" s="76">
        <v>3.9E-2</v>
      </c>
      <c r="BW425" s="76">
        <v>0</v>
      </c>
      <c r="BX425" s="76">
        <f t="shared" si="268"/>
        <v>0</v>
      </c>
      <c r="BY425" s="76">
        <f t="shared" si="269"/>
        <v>0</v>
      </c>
      <c r="BZ425" s="76">
        <f t="shared" si="270"/>
        <v>0</v>
      </c>
      <c r="CA425" s="76">
        <f t="shared" si="271"/>
        <v>0</v>
      </c>
      <c r="CB425" s="76">
        <f t="shared" si="272"/>
        <v>0</v>
      </c>
      <c r="CC425" s="76">
        <f t="shared" si="273"/>
        <v>77.020800000000008</v>
      </c>
      <c r="CD425" s="76">
        <f t="shared" si="274"/>
        <v>76.700299999999999</v>
      </c>
      <c r="CE425" s="76">
        <f t="shared" si="275"/>
        <v>0.32050000000000001</v>
      </c>
      <c r="CF425" s="76">
        <f t="shared" si="276"/>
        <v>0</v>
      </c>
      <c r="CG425" s="76">
        <f t="shared" si="277"/>
        <v>25.605799999999999</v>
      </c>
      <c r="CH425" s="76">
        <f t="shared" si="278"/>
        <v>0</v>
      </c>
      <c r="CI425" s="76">
        <v>0</v>
      </c>
      <c r="CJ425" s="76">
        <v>0</v>
      </c>
      <c r="CK425" s="76">
        <v>0</v>
      </c>
      <c r="CL425" s="76">
        <v>0</v>
      </c>
      <c r="CM425" s="64">
        <f t="shared" si="279"/>
        <v>25.605799999999999</v>
      </c>
      <c r="CN425" s="76">
        <v>25.566799999999997</v>
      </c>
      <c r="CO425" s="76">
        <v>3.9E-2</v>
      </c>
      <c r="CP425" s="76">
        <v>0</v>
      </c>
      <c r="CQ425" s="64">
        <f t="shared" si="280"/>
        <v>28.033799999999999</v>
      </c>
      <c r="CR425" s="64">
        <f t="shared" si="281"/>
        <v>0</v>
      </c>
      <c r="CS425" s="76">
        <v>0</v>
      </c>
      <c r="CT425" s="76">
        <v>0</v>
      </c>
      <c r="CU425" s="76">
        <v>0</v>
      </c>
      <c r="CV425" s="76">
        <v>0</v>
      </c>
      <c r="CW425" s="64">
        <f t="shared" si="282"/>
        <v>28.033799999999999</v>
      </c>
      <c r="CX425" s="76">
        <v>27.890999999999998</v>
      </c>
      <c r="CY425" s="76">
        <v>0.14280000000000001</v>
      </c>
      <c r="CZ425" s="76">
        <v>0</v>
      </c>
      <c r="DA425" s="64">
        <f t="shared" si="283"/>
        <v>23.3812</v>
      </c>
      <c r="DB425" s="64">
        <f t="shared" si="284"/>
        <v>0</v>
      </c>
      <c r="DC425" s="76">
        <v>0</v>
      </c>
      <c r="DD425" s="76">
        <v>0</v>
      </c>
      <c r="DE425" s="76">
        <v>0</v>
      </c>
      <c r="DF425" s="76">
        <v>0</v>
      </c>
      <c r="DG425" s="82">
        <f t="shared" si="285"/>
        <v>23.3812</v>
      </c>
      <c r="DH425" s="83">
        <v>23.2425</v>
      </c>
      <c r="DI425" s="83">
        <v>0.13869999999999999</v>
      </c>
      <c r="DJ425" s="83">
        <v>0</v>
      </c>
      <c r="DK425" s="67" t="e">
        <f>#REF!+#REF!+#REF!+#REF!</f>
        <v>#REF!</v>
      </c>
      <c r="DL425" s="67" t="e">
        <f>#REF!+#REF!+AK425+BX425</f>
        <v>#REF!</v>
      </c>
      <c r="DM425" s="67" t="e">
        <f>#REF!+#REF!+AL425+BY425</f>
        <v>#REF!</v>
      </c>
      <c r="DN425" s="67" t="e">
        <f>#REF!+#REF!+AM425+BZ425</f>
        <v>#REF!</v>
      </c>
      <c r="DO425" s="67" t="e">
        <f>#REF!+#REF!+AN425+CA425</f>
        <v>#REF!</v>
      </c>
      <c r="DP425" s="67" t="e">
        <f>#REF!+#REF!+AO425+CB425</f>
        <v>#REF!</v>
      </c>
      <c r="DQ425" s="67" t="e">
        <f>#REF!+#REF!+AP425+CC425</f>
        <v>#REF!</v>
      </c>
      <c r="DR425" s="67" t="e">
        <f>#REF!+#REF!+AQ425+CD425</f>
        <v>#REF!</v>
      </c>
      <c r="DS425" s="67" t="e">
        <f>#REF!+#REF!+AR425+CE425</f>
        <v>#REF!</v>
      </c>
      <c r="DT425" s="67" t="e">
        <f>#REF!+#REF!+AS425+CF425</f>
        <v>#REF!</v>
      </c>
      <c r="DU425" s="64" t="e">
        <f>DK425-#REF!</f>
        <v>#REF!</v>
      </c>
      <c r="DV42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5" s="64" t="e">
        <f t="shared" si="286"/>
        <v>#REF!</v>
      </c>
      <c r="DX425" s="64" t="e">
        <f>DN425-Таблица13[[#This Row],[ФОТ20]]</f>
        <v>#REF!</v>
      </c>
      <c r="DY425" s="64" t="e">
        <f>DO425-Таблица13[[#This Row],[ЕСН24]]</f>
        <v>#REF!</v>
      </c>
      <c r="DZ425" s="64" t="e">
        <f t="shared" si="287"/>
        <v>#REF!</v>
      </c>
      <c r="EA42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5" s="64" t="e">
        <f t="shared" si="288"/>
        <v>#REF!</v>
      </c>
      <c r="EC425" s="64" t="e">
        <f t="shared" si="289"/>
        <v>#REF!</v>
      </c>
      <c r="ED425" s="64" t="e">
        <f t="shared" si="290"/>
        <v>#REF!</v>
      </c>
    </row>
    <row r="426" spans="1:134" ht="45" hidden="1">
      <c r="A426" s="70" t="s">
        <v>226</v>
      </c>
      <c r="B426" s="70">
        <v>414</v>
      </c>
      <c r="C426" s="71" t="s">
        <v>227</v>
      </c>
      <c r="D426" s="72" t="s">
        <v>228</v>
      </c>
      <c r="E426" s="73">
        <v>1</v>
      </c>
      <c r="F426" s="74" t="s">
        <v>229</v>
      </c>
      <c r="G426" s="73" t="s">
        <v>247</v>
      </c>
      <c r="H426" s="73" t="s">
        <v>231</v>
      </c>
      <c r="I426" s="73" t="s">
        <v>232</v>
      </c>
      <c r="J426" s="14" t="s">
        <v>362</v>
      </c>
      <c r="K426" s="75" t="s">
        <v>258</v>
      </c>
      <c r="L426" s="75" t="s">
        <v>259</v>
      </c>
      <c r="M426" s="75" t="s">
        <v>376</v>
      </c>
      <c r="N426" s="75" t="s">
        <v>377</v>
      </c>
      <c r="O426" s="70"/>
      <c r="P426" s="76" t="s">
        <v>1544</v>
      </c>
      <c r="Q426" s="76"/>
      <c r="R426" s="76" t="s">
        <v>1545</v>
      </c>
      <c r="S426" s="76" t="s">
        <v>986</v>
      </c>
      <c r="T426" s="77"/>
      <c r="U426" s="77"/>
      <c r="V426" s="76">
        <v>0</v>
      </c>
      <c r="W426" s="76">
        <v>0</v>
      </c>
      <c r="X426" s="78">
        <v>0</v>
      </c>
      <c r="Y426" s="76">
        <v>258.25</v>
      </c>
      <c r="Z426" s="76">
        <v>5.0621</v>
      </c>
      <c r="AA426" s="76">
        <v>178.29559999999998</v>
      </c>
      <c r="AB426" s="76">
        <v>0</v>
      </c>
      <c r="AC426" s="76">
        <v>441.60770000000002</v>
      </c>
      <c r="AD426" s="76">
        <v>0</v>
      </c>
      <c r="AE426" s="79">
        <v>0</v>
      </c>
      <c r="AF426" s="79">
        <v>0</v>
      </c>
      <c r="AG426" s="76">
        <v>441.60770000000002</v>
      </c>
      <c r="AH426" s="74">
        <v>43101</v>
      </c>
      <c r="AI426" s="74">
        <v>43465</v>
      </c>
      <c r="AJ426" s="93" t="s">
        <v>536</v>
      </c>
      <c r="AK426" s="63">
        <f t="shared" si="250"/>
        <v>0</v>
      </c>
      <c r="AL426" s="63">
        <f t="shared" si="251"/>
        <v>0</v>
      </c>
      <c r="AM426" s="63">
        <f t="shared" si="252"/>
        <v>0</v>
      </c>
      <c r="AN426" s="63">
        <f t="shared" si="253"/>
        <v>0</v>
      </c>
      <c r="AO426" s="63">
        <f t="shared" si="254"/>
        <v>0</v>
      </c>
      <c r="AP426" s="63">
        <f t="shared" si="255"/>
        <v>76.489699999999999</v>
      </c>
      <c r="AQ426" s="63">
        <f t="shared" si="256"/>
        <v>69.727499999999992</v>
      </c>
      <c r="AR426" s="63">
        <f t="shared" si="257"/>
        <v>0.73549999999999993</v>
      </c>
      <c r="AS426" s="63">
        <f t="shared" si="258"/>
        <v>6.0266999999999999</v>
      </c>
      <c r="AT426" s="64">
        <f t="shared" si="259"/>
        <v>23.2425</v>
      </c>
      <c r="AU426" s="64">
        <f t="shared" si="260"/>
        <v>0</v>
      </c>
      <c r="AV426" s="76">
        <v>0</v>
      </c>
      <c r="AW426" s="76">
        <v>0</v>
      </c>
      <c r="AX426" s="76">
        <v>0</v>
      </c>
      <c r="AY426" s="76">
        <v>0</v>
      </c>
      <c r="AZ426" s="64">
        <f t="shared" si="261"/>
        <v>26.793500000000002</v>
      </c>
      <c r="BA426" s="76">
        <v>23.2425</v>
      </c>
      <c r="BB426" s="76">
        <v>0.55589999999999995</v>
      </c>
      <c r="BC426" s="76">
        <v>2.9950999999999999</v>
      </c>
      <c r="BD426" s="64">
        <f t="shared" si="262"/>
        <v>24.848099999999999</v>
      </c>
      <c r="BE426" s="64">
        <f t="shared" si="263"/>
        <v>0</v>
      </c>
      <c r="BF426" s="76">
        <v>0</v>
      </c>
      <c r="BG426" s="76">
        <v>0</v>
      </c>
      <c r="BH426" s="76">
        <v>0</v>
      </c>
      <c r="BI426" s="76">
        <v>0</v>
      </c>
      <c r="BJ426" s="64">
        <f t="shared" si="264"/>
        <v>24.848099999999999</v>
      </c>
      <c r="BK426" s="76">
        <v>23.2425</v>
      </c>
      <c r="BL426" s="76">
        <v>8.9800000000000005E-2</v>
      </c>
      <c r="BM426" s="76">
        <v>1.5158</v>
      </c>
      <c r="BN426" s="76">
        <f t="shared" si="265"/>
        <v>24.848099999999999</v>
      </c>
      <c r="BO426" s="76">
        <f t="shared" si="266"/>
        <v>0</v>
      </c>
      <c r="BP426" s="76">
        <v>0</v>
      </c>
      <c r="BQ426" s="76">
        <v>0</v>
      </c>
      <c r="BR426" s="76">
        <v>0</v>
      </c>
      <c r="BS426" s="76">
        <v>0</v>
      </c>
      <c r="BT426" s="64">
        <f t="shared" si="267"/>
        <v>24.848099999999999</v>
      </c>
      <c r="BU426" s="76">
        <v>23.2425</v>
      </c>
      <c r="BV426" s="76">
        <v>8.9800000000000005E-2</v>
      </c>
      <c r="BW426" s="76">
        <v>1.5158</v>
      </c>
      <c r="BX426" s="76">
        <f t="shared" si="268"/>
        <v>0</v>
      </c>
      <c r="BY426" s="76">
        <f t="shared" si="269"/>
        <v>0</v>
      </c>
      <c r="BZ426" s="76">
        <f t="shared" si="270"/>
        <v>0</v>
      </c>
      <c r="CA426" s="76">
        <f t="shared" si="271"/>
        <v>0</v>
      </c>
      <c r="CB426" s="76">
        <f t="shared" si="272"/>
        <v>0</v>
      </c>
      <c r="CC426" s="76">
        <f t="shared" si="273"/>
        <v>228.88510000000002</v>
      </c>
      <c r="CD426" s="76">
        <f t="shared" si="274"/>
        <v>72.31</v>
      </c>
      <c r="CE426" s="76">
        <f t="shared" si="275"/>
        <v>1.1893</v>
      </c>
      <c r="CF426" s="76">
        <f t="shared" si="276"/>
        <v>155.38580000000002</v>
      </c>
      <c r="CG426" s="76">
        <f t="shared" si="277"/>
        <v>24.848099999999999</v>
      </c>
      <c r="CH426" s="76">
        <f t="shared" si="278"/>
        <v>0</v>
      </c>
      <c r="CI426" s="76">
        <v>0</v>
      </c>
      <c r="CJ426" s="76">
        <v>0</v>
      </c>
      <c r="CK426" s="76">
        <v>0</v>
      </c>
      <c r="CL426" s="76">
        <v>0</v>
      </c>
      <c r="CM426" s="64">
        <f t="shared" si="279"/>
        <v>24.848099999999999</v>
      </c>
      <c r="CN426" s="76">
        <v>23.2425</v>
      </c>
      <c r="CO426" s="76">
        <v>8.9800000000000005E-2</v>
      </c>
      <c r="CP426" s="76">
        <v>1.5158</v>
      </c>
      <c r="CQ426" s="64">
        <f t="shared" si="280"/>
        <v>29.509</v>
      </c>
      <c r="CR426" s="64">
        <f t="shared" si="281"/>
        <v>0</v>
      </c>
      <c r="CS426" s="76">
        <v>0</v>
      </c>
      <c r="CT426" s="76">
        <v>0</v>
      </c>
      <c r="CU426" s="76">
        <v>0</v>
      </c>
      <c r="CV426" s="76">
        <v>0</v>
      </c>
      <c r="CW426" s="64">
        <f t="shared" si="282"/>
        <v>29.509</v>
      </c>
      <c r="CX426" s="76">
        <v>25.824999999999999</v>
      </c>
      <c r="CY426" s="76">
        <v>0.56100000000000005</v>
      </c>
      <c r="CZ426" s="76">
        <v>3.1230000000000002</v>
      </c>
      <c r="DA426" s="64">
        <f t="shared" si="283"/>
        <v>174.52800000000002</v>
      </c>
      <c r="DB426" s="64">
        <f t="shared" si="284"/>
        <v>0</v>
      </c>
      <c r="DC426" s="76">
        <v>0</v>
      </c>
      <c r="DD426" s="76">
        <v>0</v>
      </c>
      <c r="DE426" s="76">
        <v>0</v>
      </c>
      <c r="DF426" s="76">
        <v>0</v>
      </c>
      <c r="DG426" s="82">
        <f t="shared" si="285"/>
        <v>174.52800000000002</v>
      </c>
      <c r="DH426" s="83">
        <v>23.2425</v>
      </c>
      <c r="DI426" s="83">
        <v>0.53849999999999998</v>
      </c>
      <c r="DJ426" s="83">
        <v>150.74700000000001</v>
      </c>
      <c r="DK426" s="67" t="e">
        <f>#REF!+#REF!+#REF!+#REF!</f>
        <v>#REF!</v>
      </c>
      <c r="DL426" s="67" t="e">
        <f>#REF!+#REF!+AK426+BX426</f>
        <v>#REF!</v>
      </c>
      <c r="DM426" s="67" t="e">
        <f>#REF!+#REF!+AL426+BY426</f>
        <v>#REF!</v>
      </c>
      <c r="DN426" s="67" t="e">
        <f>#REF!+#REF!+AM426+BZ426</f>
        <v>#REF!</v>
      </c>
      <c r="DO426" s="67" t="e">
        <f>#REF!+#REF!+AN426+CA426</f>
        <v>#REF!</v>
      </c>
      <c r="DP426" s="67" t="e">
        <f>#REF!+#REF!+AO426+CB426</f>
        <v>#REF!</v>
      </c>
      <c r="DQ426" s="67" t="e">
        <f>#REF!+#REF!+AP426+CC426</f>
        <v>#REF!</v>
      </c>
      <c r="DR426" s="67" t="e">
        <f>#REF!+#REF!+AQ426+CD426</f>
        <v>#REF!</v>
      </c>
      <c r="DS426" s="67" t="e">
        <f>#REF!+#REF!+AR426+CE426</f>
        <v>#REF!</v>
      </c>
      <c r="DT426" s="67" t="e">
        <f>#REF!+#REF!+AS426+CF426</f>
        <v>#REF!</v>
      </c>
      <c r="DU426" s="64" t="e">
        <f>DK426-#REF!</f>
        <v>#REF!</v>
      </c>
      <c r="DV42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6" s="64" t="e">
        <f t="shared" si="286"/>
        <v>#REF!</v>
      </c>
      <c r="DX426" s="64" t="e">
        <f>DN426-Таблица13[[#This Row],[ФОТ20]]</f>
        <v>#REF!</v>
      </c>
      <c r="DY426" s="64" t="e">
        <f>DO426-Таблица13[[#This Row],[ЕСН24]]</f>
        <v>#REF!</v>
      </c>
      <c r="DZ426" s="64" t="e">
        <f t="shared" si="287"/>
        <v>#REF!</v>
      </c>
      <c r="EA42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6" s="64" t="e">
        <f t="shared" si="288"/>
        <v>#REF!</v>
      </c>
      <c r="EC426" s="64" t="e">
        <f t="shared" si="289"/>
        <v>#REF!</v>
      </c>
      <c r="ED426" s="64" t="e">
        <f t="shared" si="290"/>
        <v>#REF!</v>
      </c>
    </row>
    <row r="427" spans="1:134" ht="67.5" hidden="1">
      <c r="A427" s="70" t="s">
        <v>226</v>
      </c>
      <c r="B427" s="70">
        <v>415</v>
      </c>
      <c r="C427" s="71" t="s">
        <v>227</v>
      </c>
      <c r="D427" s="72" t="s">
        <v>277</v>
      </c>
      <c r="E427" s="73">
        <v>1</v>
      </c>
      <c r="F427" s="74" t="s">
        <v>229</v>
      </c>
      <c r="G427" s="73" t="s">
        <v>247</v>
      </c>
      <c r="H427" s="73" t="s">
        <v>248</v>
      </c>
      <c r="I427" s="73" t="s">
        <v>232</v>
      </c>
      <c r="J427" s="14" t="s">
        <v>262</v>
      </c>
      <c r="K427" s="75" t="s">
        <v>263</v>
      </c>
      <c r="L427" s="75" t="s">
        <v>280</v>
      </c>
      <c r="M427" s="75" t="s">
        <v>250</v>
      </c>
      <c r="N427" s="75" t="s">
        <v>724</v>
      </c>
      <c r="O427" s="70"/>
      <c r="P427" s="76" t="s">
        <v>1546</v>
      </c>
      <c r="Q427" s="76" t="s">
        <v>726</v>
      </c>
      <c r="R427" s="76" t="s">
        <v>1547</v>
      </c>
      <c r="S427" s="76" t="s">
        <v>465</v>
      </c>
      <c r="T427" s="77"/>
      <c r="U427" s="77"/>
      <c r="V427" s="76">
        <v>0</v>
      </c>
      <c r="W427" s="76">
        <v>0</v>
      </c>
      <c r="X427" s="78">
        <v>0</v>
      </c>
      <c r="Y427" s="76">
        <v>300.2088</v>
      </c>
      <c r="Z427" s="76">
        <v>3.9128999999999996</v>
      </c>
      <c r="AA427" s="76">
        <v>0</v>
      </c>
      <c r="AB427" s="76">
        <v>789.96400000000006</v>
      </c>
      <c r="AC427" s="76">
        <v>304.12170000000003</v>
      </c>
      <c r="AD427" s="76">
        <v>0</v>
      </c>
      <c r="AE427" s="79">
        <v>0</v>
      </c>
      <c r="AF427" s="79">
        <v>0</v>
      </c>
      <c r="AG427" s="76">
        <v>304.12170000000003</v>
      </c>
      <c r="AH427" s="74">
        <v>43276</v>
      </c>
      <c r="AI427" s="74">
        <v>43383</v>
      </c>
      <c r="AJ427" s="93" t="s">
        <v>242</v>
      </c>
      <c r="AK427" s="63">
        <f t="shared" si="250"/>
        <v>0</v>
      </c>
      <c r="AL427" s="63">
        <f t="shared" si="251"/>
        <v>0</v>
      </c>
      <c r="AM427" s="63">
        <f t="shared" si="252"/>
        <v>0</v>
      </c>
      <c r="AN427" s="63">
        <f t="shared" si="253"/>
        <v>0</v>
      </c>
      <c r="AO427" s="63">
        <f t="shared" si="254"/>
        <v>0</v>
      </c>
      <c r="AP427" s="63">
        <f t="shared" si="255"/>
        <v>258.58709999999996</v>
      </c>
      <c r="AQ427" s="63">
        <f t="shared" si="256"/>
        <v>255.17759999999998</v>
      </c>
      <c r="AR427" s="63">
        <f t="shared" si="257"/>
        <v>3.4095</v>
      </c>
      <c r="AS427" s="63">
        <f t="shared" si="258"/>
        <v>0</v>
      </c>
      <c r="AT427" s="64">
        <f t="shared" si="259"/>
        <v>60.041800000000002</v>
      </c>
      <c r="AU427" s="64">
        <f t="shared" si="260"/>
        <v>0</v>
      </c>
      <c r="AV427" s="76">
        <v>0</v>
      </c>
      <c r="AW427" s="76">
        <v>0</v>
      </c>
      <c r="AX427" s="76">
        <v>0</v>
      </c>
      <c r="AY427" s="76">
        <v>0</v>
      </c>
      <c r="AZ427" s="64">
        <f t="shared" si="261"/>
        <v>60.898600000000002</v>
      </c>
      <c r="BA427" s="76">
        <v>60.041800000000002</v>
      </c>
      <c r="BB427" s="76">
        <v>0.85680000000000001</v>
      </c>
      <c r="BC427" s="76">
        <v>0</v>
      </c>
      <c r="BD427" s="64">
        <f t="shared" si="262"/>
        <v>60.898600000000002</v>
      </c>
      <c r="BE427" s="64">
        <f t="shared" si="263"/>
        <v>0</v>
      </c>
      <c r="BF427" s="76">
        <v>0</v>
      </c>
      <c r="BG427" s="76">
        <v>0</v>
      </c>
      <c r="BH427" s="76">
        <v>0</v>
      </c>
      <c r="BI427" s="76">
        <v>0</v>
      </c>
      <c r="BJ427" s="64">
        <f t="shared" si="264"/>
        <v>60.898600000000002</v>
      </c>
      <c r="BK427" s="76">
        <v>60.041800000000002</v>
      </c>
      <c r="BL427" s="76">
        <v>0.85680000000000001</v>
      </c>
      <c r="BM427" s="76">
        <v>0</v>
      </c>
      <c r="BN427" s="76">
        <f t="shared" si="265"/>
        <v>136.78989999999999</v>
      </c>
      <c r="BO427" s="76">
        <f t="shared" si="266"/>
        <v>0</v>
      </c>
      <c r="BP427" s="76">
        <v>0</v>
      </c>
      <c r="BQ427" s="76">
        <v>0</v>
      </c>
      <c r="BR427" s="76">
        <v>0</v>
      </c>
      <c r="BS427" s="76">
        <v>0</v>
      </c>
      <c r="BT427" s="64">
        <f t="shared" si="267"/>
        <v>136.78989999999999</v>
      </c>
      <c r="BU427" s="76">
        <v>135.09399999999999</v>
      </c>
      <c r="BV427" s="76">
        <v>1.6959</v>
      </c>
      <c r="BW427" s="76">
        <v>0</v>
      </c>
      <c r="BX427" s="76">
        <f t="shared" si="268"/>
        <v>0</v>
      </c>
      <c r="BY427" s="76">
        <f t="shared" si="269"/>
        <v>0</v>
      </c>
      <c r="BZ427" s="76">
        <f t="shared" si="270"/>
        <v>0</v>
      </c>
      <c r="CA427" s="76">
        <f t="shared" si="271"/>
        <v>0</v>
      </c>
      <c r="CB427" s="76">
        <f t="shared" si="272"/>
        <v>0</v>
      </c>
      <c r="CC427" s="76">
        <f t="shared" si="273"/>
        <v>30.3566</v>
      </c>
      <c r="CD427" s="76">
        <f t="shared" si="274"/>
        <v>30.020900000000001</v>
      </c>
      <c r="CE427" s="76">
        <f t="shared" si="275"/>
        <v>0.3357</v>
      </c>
      <c r="CF427" s="76">
        <f t="shared" si="276"/>
        <v>0</v>
      </c>
      <c r="CG427" s="76">
        <f t="shared" si="277"/>
        <v>30.3566</v>
      </c>
      <c r="CH427" s="76">
        <f t="shared" si="278"/>
        <v>0</v>
      </c>
      <c r="CI427" s="76">
        <v>0</v>
      </c>
      <c r="CJ427" s="76">
        <v>0</v>
      </c>
      <c r="CK427" s="76">
        <v>0</v>
      </c>
      <c r="CL427" s="76">
        <v>0</v>
      </c>
      <c r="CM427" s="64">
        <f t="shared" si="279"/>
        <v>30.3566</v>
      </c>
      <c r="CN427" s="76">
        <v>30.020900000000001</v>
      </c>
      <c r="CO427" s="76">
        <v>0.3357</v>
      </c>
      <c r="CP427" s="76">
        <v>0</v>
      </c>
      <c r="CQ427" s="64">
        <f t="shared" si="280"/>
        <v>0</v>
      </c>
      <c r="CR427" s="64">
        <f t="shared" si="281"/>
        <v>0</v>
      </c>
      <c r="CS427" s="76">
        <v>0</v>
      </c>
      <c r="CT427" s="76">
        <v>0</v>
      </c>
      <c r="CU427" s="76">
        <v>0</v>
      </c>
      <c r="CV427" s="76">
        <v>0</v>
      </c>
      <c r="CW427" s="64">
        <f t="shared" si="282"/>
        <v>0</v>
      </c>
      <c r="CX427" s="76">
        <v>0</v>
      </c>
      <c r="CY427" s="76">
        <v>0</v>
      </c>
      <c r="CZ427" s="76">
        <v>0</v>
      </c>
      <c r="DA427" s="64">
        <f t="shared" si="283"/>
        <v>0</v>
      </c>
      <c r="DB427" s="64">
        <f t="shared" si="284"/>
        <v>0</v>
      </c>
      <c r="DC427" s="76">
        <v>0</v>
      </c>
      <c r="DD427" s="76">
        <v>0</v>
      </c>
      <c r="DE427" s="76">
        <v>0</v>
      </c>
      <c r="DF427" s="76">
        <v>0</v>
      </c>
      <c r="DG427" s="82">
        <f t="shared" si="285"/>
        <v>0</v>
      </c>
      <c r="DH427" s="83">
        <v>0</v>
      </c>
      <c r="DI427" s="83">
        <v>0</v>
      </c>
      <c r="DJ427" s="83">
        <v>0</v>
      </c>
      <c r="DK427" s="67" t="e">
        <f>#REF!+#REF!+#REF!+#REF!</f>
        <v>#REF!</v>
      </c>
      <c r="DL427" s="67" t="e">
        <f>#REF!+#REF!+AK427+BX427</f>
        <v>#REF!</v>
      </c>
      <c r="DM427" s="67" t="e">
        <f>#REF!+#REF!+AL427+BY427</f>
        <v>#REF!</v>
      </c>
      <c r="DN427" s="67" t="e">
        <f>#REF!+#REF!+AM427+BZ427</f>
        <v>#REF!</v>
      </c>
      <c r="DO427" s="67" t="e">
        <f>#REF!+#REF!+AN427+CA427</f>
        <v>#REF!</v>
      </c>
      <c r="DP427" s="67" t="e">
        <f>#REF!+#REF!+AO427+CB427</f>
        <v>#REF!</v>
      </c>
      <c r="DQ427" s="67" t="e">
        <f>#REF!+#REF!+AP427+CC427</f>
        <v>#REF!</v>
      </c>
      <c r="DR427" s="67" t="e">
        <f>#REF!+#REF!+AQ427+CD427</f>
        <v>#REF!</v>
      </c>
      <c r="DS427" s="67" t="e">
        <f>#REF!+#REF!+AR427+CE427</f>
        <v>#REF!</v>
      </c>
      <c r="DT427" s="67" t="e">
        <f>#REF!+#REF!+AS427+CF427</f>
        <v>#REF!</v>
      </c>
      <c r="DU427" s="64" t="e">
        <f>DK427-#REF!</f>
        <v>#REF!</v>
      </c>
      <c r="DV42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7" s="64" t="e">
        <f t="shared" si="286"/>
        <v>#REF!</v>
      </c>
      <c r="DX427" s="64" t="e">
        <f>DN427-Таблица13[[#This Row],[ФОТ20]]</f>
        <v>#REF!</v>
      </c>
      <c r="DY427" s="64" t="e">
        <f>DO427-Таблица13[[#This Row],[ЕСН24]]</f>
        <v>#REF!</v>
      </c>
      <c r="DZ427" s="64" t="e">
        <f t="shared" si="287"/>
        <v>#REF!</v>
      </c>
      <c r="EA42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7" s="64" t="e">
        <f t="shared" si="288"/>
        <v>#REF!</v>
      </c>
      <c r="EC427" s="64" t="e">
        <f t="shared" si="289"/>
        <v>#REF!</v>
      </c>
      <c r="ED427" s="64" t="e">
        <f t="shared" si="290"/>
        <v>#REF!</v>
      </c>
    </row>
    <row r="428" spans="1:134" ht="45" hidden="1">
      <c r="A428" s="70" t="s">
        <v>226</v>
      </c>
      <c r="B428" s="70">
        <v>416</v>
      </c>
      <c r="C428" s="71" t="s">
        <v>227</v>
      </c>
      <c r="D428" s="72" t="s">
        <v>277</v>
      </c>
      <c r="E428" s="73">
        <v>1</v>
      </c>
      <c r="F428" s="74" t="s">
        <v>229</v>
      </c>
      <c r="G428" s="73" t="s">
        <v>247</v>
      </c>
      <c r="H428" s="73" t="s">
        <v>248</v>
      </c>
      <c r="I428" s="73" t="s">
        <v>232</v>
      </c>
      <c r="J428" s="14" t="s">
        <v>262</v>
      </c>
      <c r="K428" s="75" t="s">
        <v>263</v>
      </c>
      <c r="L428" s="75" t="s">
        <v>280</v>
      </c>
      <c r="M428" s="75" t="s">
        <v>250</v>
      </c>
      <c r="N428" s="75" t="s">
        <v>728</v>
      </c>
      <c r="O428" s="70"/>
      <c r="P428" s="76" t="s">
        <v>1548</v>
      </c>
      <c r="Q428" s="76" t="s">
        <v>730</v>
      </c>
      <c r="R428" s="76" t="s">
        <v>1549</v>
      </c>
      <c r="S428" s="76" t="s">
        <v>465</v>
      </c>
      <c r="T428" s="77"/>
      <c r="U428" s="77"/>
      <c r="V428" s="76">
        <v>0</v>
      </c>
      <c r="W428" s="76">
        <v>0</v>
      </c>
      <c r="X428" s="78">
        <v>0</v>
      </c>
      <c r="Y428" s="76">
        <v>333.82170000000002</v>
      </c>
      <c r="Z428" s="76">
        <v>6.3325000000000005</v>
      </c>
      <c r="AA428" s="76">
        <v>0</v>
      </c>
      <c r="AB428" s="76">
        <v>889.2</v>
      </c>
      <c r="AC428" s="76">
        <v>340.1542</v>
      </c>
      <c r="AD428" s="76">
        <v>0</v>
      </c>
      <c r="AE428" s="79">
        <v>0</v>
      </c>
      <c r="AF428" s="79">
        <v>0</v>
      </c>
      <c r="AG428" s="76">
        <v>340.1542</v>
      </c>
      <c r="AH428" s="74">
        <v>43277</v>
      </c>
      <c r="AI428" s="74">
        <v>43383</v>
      </c>
      <c r="AJ428" s="93" t="s">
        <v>242</v>
      </c>
      <c r="AK428" s="63">
        <f t="shared" si="250"/>
        <v>0</v>
      </c>
      <c r="AL428" s="63">
        <f t="shared" si="251"/>
        <v>0</v>
      </c>
      <c r="AM428" s="63">
        <f t="shared" si="252"/>
        <v>0</v>
      </c>
      <c r="AN428" s="63">
        <f t="shared" si="253"/>
        <v>0</v>
      </c>
      <c r="AO428" s="63">
        <f t="shared" si="254"/>
        <v>0</v>
      </c>
      <c r="AP428" s="63">
        <f t="shared" si="255"/>
        <v>306.18029999999999</v>
      </c>
      <c r="AQ428" s="63">
        <f t="shared" si="256"/>
        <v>300.43950000000001</v>
      </c>
      <c r="AR428" s="63">
        <f t="shared" si="257"/>
        <v>5.7408000000000001</v>
      </c>
      <c r="AS428" s="63">
        <f t="shared" si="258"/>
        <v>0</v>
      </c>
      <c r="AT428" s="64">
        <f t="shared" si="259"/>
        <v>100.1465</v>
      </c>
      <c r="AU428" s="64">
        <f t="shared" si="260"/>
        <v>0</v>
      </c>
      <c r="AV428" s="76">
        <v>0</v>
      </c>
      <c r="AW428" s="76">
        <v>0</v>
      </c>
      <c r="AX428" s="76">
        <v>0</v>
      </c>
      <c r="AY428" s="76">
        <v>0</v>
      </c>
      <c r="AZ428" s="64">
        <f t="shared" si="261"/>
        <v>102.1294</v>
      </c>
      <c r="BA428" s="76">
        <v>100.1465</v>
      </c>
      <c r="BB428" s="76">
        <v>1.9829000000000001</v>
      </c>
      <c r="BC428" s="76">
        <v>0</v>
      </c>
      <c r="BD428" s="64">
        <f t="shared" si="262"/>
        <v>102.1294</v>
      </c>
      <c r="BE428" s="64">
        <f t="shared" si="263"/>
        <v>0</v>
      </c>
      <c r="BF428" s="76">
        <v>0</v>
      </c>
      <c r="BG428" s="76">
        <v>0</v>
      </c>
      <c r="BH428" s="76">
        <v>0</v>
      </c>
      <c r="BI428" s="76">
        <v>0</v>
      </c>
      <c r="BJ428" s="64">
        <f t="shared" si="264"/>
        <v>102.1294</v>
      </c>
      <c r="BK428" s="76">
        <v>100.1465</v>
      </c>
      <c r="BL428" s="76">
        <v>1.9829000000000001</v>
      </c>
      <c r="BM428" s="76">
        <v>0</v>
      </c>
      <c r="BN428" s="76">
        <f t="shared" si="265"/>
        <v>101.92150000000001</v>
      </c>
      <c r="BO428" s="76">
        <f t="shared" si="266"/>
        <v>0</v>
      </c>
      <c r="BP428" s="76">
        <v>0</v>
      </c>
      <c r="BQ428" s="76">
        <v>0</v>
      </c>
      <c r="BR428" s="76">
        <v>0</v>
      </c>
      <c r="BS428" s="76">
        <v>0</v>
      </c>
      <c r="BT428" s="64">
        <f t="shared" si="267"/>
        <v>101.92150000000001</v>
      </c>
      <c r="BU428" s="76">
        <v>100.1465</v>
      </c>
      <c r="BV428" s="76">
        <v>1.7749999999999999</v>
      </c>
      <c r="BW428" s="76">
        <v>0</v>
      </c>
      <c r="BX428" s="76">
        <f t="shared" si="268"/>
        <v>0</v>
      </c>
      <c r="BY428" s="76">
        <f t="shared" si="269"/>
        <v>0</v>
      </c>
      <c r="BZ428" s="76">
        <f t="shared" si="270"/>
        <v>0</v>
      </c>
      <c r="CA428" s="76">
        <f t="shared" si="271"/>
        <v>0</v>
      </c>
      <c r="CB428" s="76">
        <f t="shared" si="272"/>
        <v>0</v>
      </c>
      <c r="CC428" s="76">
        <f t="shared" si="273"/>
        <v>33.9739</v>
      </c>
      <c r="CD428" s="76">
        <f t="shared" si="274"/>
        <v>33.382199999999997</v>
      </c>
      <c r="CE428" s="76">
        <f t="shared" si="275"/>
        <v>0.5917</v>
      </c>
      <c r="CF428" s="76">
        <f t="shared" si="276"/>
        <v>0</v>
      </c>
      <c r="CG428" s="76">
        <f t="shared" si="277"/>
        <v>33.9739</v>
      </c>
      <c r="CH428" s="76">
        <f t="shared" si="278"/>
        <v>0</v>
      </c>
      <c r="CI428" s="76">
        <v>0</v>
      </c>
      <c r="CJ428" s="76">
        <v>0</v>
      </c>
      <c r="CK428" s="76">
        <v>0</v>
      </c>
      <c r="CL428" s="76">
        <v>0</v>
      </c>
      <c r="CM428" s="64">
        <f t="shared" si="279"/>
        <v>33.9739</v>
      </c>
      <c r="CN428" s="76">
        <v>33.382199999999997</v>
      </c>
      <c r="CO428" s="76">
        <v>0.5917</v>
      </c>
      <c r="CP428" s="76">
        <v>0</v>
      </c>
      <c r="CQ428" s="64">
        <f t="shared" si="280"/>
        <v>0</v>
      </c>
      <c r="CR428" s="64">
        <f t="shared" si="281"/>
        <v>0</v>
      </c>
      <c r="CS428" s="76">
        <v>0</v>
      </c>
      <c r="CT428" s="76">
        <v>0</v>
      </c>
      <c r="CU428" s="76">
        <v>0</v>
      </c>
      <c r="CV428" s="76">
        <v>0</v>
      </c>
      <c r="CW428" s="64">
        <f t="shared" si="282"/>
        <v>0</v>
      </c>
      <c r="CX428" s="76">
        <v>0</v>
      </c>
      <c r="CY428" s="76">
        <v>0</v>
      </c>
      <c r="CZ428" s="76">
        <v>0</v>
      </c>
      <c r="DA428" s="64">
        <f t="shared" si="283"/>
        <v>0</v>
      </c>
      <c r="DB428" s="64">
        <f t="shared" si="284"/>
        <v>0</v>
      </c>
      <c r="DC428" s="76">
        <v>0</v>
      </c>
      <c r="DD428" s="76">
        <v>0</v>
      </c>
      <c r="DE428" s="76">
        <v>0</v>
      </c>
      <c r="DF428" s="76">
        <v>0</v>
      </c>
      <c r="DG428" s="82">
        <f t="shared" si="285"/>
        <v>0</v>
      </c>
      <c r="DH428" s="83">
        <v>0</v>
      </c>
      <c r="DI428" s="83">
        <v>0</v>
      </c>
      <c r="DJ428" s="83">
        <v>0</v>
      </c>
      <c r="DK428" s="67" t="e">
        <f>#REF!+#REF!+#REF!+#REF!</f>
        <v>#REF!</v>
      </c>
      <c r="DL428" s="67" t="e">
        <f>#REF!+#REF!+AK428+BX428</f>
        <v>#REF!</v>
      </c>
      <c r="DM428" s="67" t="e">
        <f>#REF!+#REF!+AL428+BY428</f>
        <v>#REF!</v>
      </c>
      <c r="DN428" s="67" t="e">
        <f>#REF!+#REF!+AM428+BZ428</f>
        <v>#REF!</v>
      </c>
      <c r="DO428" s="67" t="e">
        <f>#REF!+#REF!+AN428+CA428</f>
        <v>#REF!</v>
      </c>
      <c r="DP428" s="67" t="e">
        <f>#REF!+#REF!+AO428+CB428</f>
        <v>#REF!</v>
      </c>
      <c r="DQ428" s="67" t="e">
        <f>#REF!+#REF!+AP428+CC428</f>
        <v>#REF!</v>
      </c>
      <c r="DR428" s="67" t="e">
        <f>#REF!+#REF!+AQ428+CD428</f>
        <v>#REF!</v>
      </c>
      <c r="DS428" s="67" t="e">
        <f>#REF!+#REF!+AR428+CE428</f>
        <v>#REF!</v>
      </c>
      <c r="DT428" s="67" t="e">
        <f>#REF!+#REF!+AS428+CF428</f>
        <v>#REF!</v>
      </c>
      <c r="DU428" s="64" t="e">
        <f>DK428-#REF!</f>
        <v>#REF!</v>
      </c>
      <c r="DV42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8" s="64" t="e">
        <f t="shared" si="286"/>
        <v>#REF!</v>
      </c>
      <c r="DX428" s="64" t="e">
        <f>DN428-Таблица13[[#This Row],[ФОТ20]]</f>
        <v>#REF!</v>
      </c>
      <c r="DY428" s="64" t="e">
        <f>DO428-Таблица13[[#This Row],[ЕСН24]]</f>
        <v>#REF!</v>
      </c>
      <c r="DZ428" s="64" t="e">
        <f t="shared" si="287"/>
        <v>#REF!</v>
      </c>
      <c r="EA42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8" s="64" t="e">
        <f t="shared" si="288"/>
        <v>#REF!</v>
      </c>
      <c r="EC428" s="64" t="e">
        <f t="shared" si="289"/>
        <v>#REF!</v>
      </c>
      <c r="ED428" s="64" t="e">
        <f t="shared" si="290"/>
        <v>#REF!</v>
      </c>
    </row>
    <row r="429" spans="1:134" ht="45" hidden="1">
      <c r="A429" s="70" t="s">
        <v>226</v>
      </c>
      <c r="B429" s="70">
        <v>417</v>
      </c>
      <c r="C429" s="71" t="s">
        <v>227</v>
      </c>
      <c r="D429" s="72" t="s">
        <v>228</v>
      </c>
      <c r="E429" s="73">
        <v>1</v>
      </c>
      <c r="F429" s="74" t="s">
        <v>229</v>
      </c>
      <c r="G429" s="73" t="s">
        <v>247</v>
      </c>
      <c r="H429" s="73" t="s">
        <v>813</v>
      </c>
      <c r="I429" s="73" t="s">
        <v>232</v>
      </c>
      <c r="J429" s="14" t="s">
        <v>1550</v>
      </c>
      <c r="K429" s="75" t="s">
        <v>268</v>
      </c>
      <c r="L429" s="75" t="s">
        <v>290</v>
      </c>
      <c r="M429" s="75" t="s">
        <v>333</v>
      </c>
      <c r="N429" s="75" t="s">
        <v>1551</v>
      </c>
      <c r="O429" s="70"/>
      <c r="P429" s="76" t="s">
        <v>1552</v>
      </c>
      <c r="Q429" s="76" t="s">
        <v>1553</v>
      </c>
      <c r="R429" s="76" t="s">
        <v>1554</v>
      </c>
      <c r="S429" s="76" t="s">
        <v>820</v>
      </c>
      <c r="T429" s="77" t="s">
        <v>516</v>
      </c>
      <c r="U429" s="77" t="s">
        <v>821</v>
      </c>
      <c r="V429" s="76">
        <v>48.948399999999999</v>
      </c>
      <c r="W429" s="76">
        <v>5.9384999999999994</v>
      </c>
      <c r="X429" s="78">
        <v>0</v>
      </c>
      <c r="Y429" s="76">
        <v>0</v>
      </c>
      <c r="Z429" s="76">
        <v>0</v>
      </c>
      <c r="AA429" s="76">
        <v>0</v>
      </c>
      <c r="AB429" s="76">
        <v>156.4</v>
      </c>
      <c r="AC429" s="76">
        <v>5.9384999999999994</v>
      </c>
      <c r="AD429" s="76">
        <v>48.948399999999999</v>
      </c>
      <c r="AE429" s="79">
        <v>0</v>
      </c>
      <c r="AF429" s="79">
        <v>0</v>
      </c>
      <c r="AG429" s="76">
        <v>54.886899999999997</v>
      </c>
      <c r="AH429" s="74">
        <v>43374</v>
      </c>
      <c r="AI429" s="74">
        <v>43403</v>
      </c>
      <c r="AJ429" s="93"/>
      <c r="AK429" s="63">
        <f t="shared" si="250"/>
        <v>0</v>
      </c>
      <c r="AL429" s="63">
        <f t="shared" si="251"/>
        <v>0</v>
      </c>
      <c r="AM429" s="63">
        <f t="shared" si="252"/>
        <v>0</v>
      </c>
      <c r="AN429" s="63">
        <f t="shared" si="253"/>
        <v>0</v>
      </c>
      <c r="AO429" s="63">
        <f t="shared" si="254"/>
        <v>0</v>
      </c>
      <c r="AP429" s="63">
        <f t="shared" si="255"/>
        <v>0</v>
      </c>
      <c r="AQ429" s="63">
        <f t="shared" si="256"/>
        <v>0</v>
      </c>
      <c r="AR429" s="63">
        <f t="shared" si="257"/>
        <v>0</v>
      </c>
      <c r="AS429" s="63">
        <f t="shared" si="258"/>
        <v>0</v>
      </c>
      <c r="AT429" s="64">
        <f t="shared" si="259"/>
        <v>0</v>
      </c>
      <c r="AU429" s="64">
        <f t="shared" si="260"/>
        <v>0</v>
      </c>
      <c r="AV429" s="76">
        <v>0</v>
      </c>
      <c r="AW429" s="76">
        <v>0</v>
      </c>
      <c r="AX429" s="76">
        <v>0</v>
      </c>
      <c r="AY429" s="76">
        <v>0</v>
      </c>
      <c r="AZ429" s="64">
        <f t="shared" si="261"/>
        <v>0</v>
      </c>
      <c r="BA429" s="76">
        <v>0</v>
      </c>
      <c r="BB429" s="76">
        <v>0</v>
      </c>
      <c r="BC429" s="76">
        <v>0</v>
      </c>
      <c r="BD429" s="64">
        <f t="shared" si="262"/>
        <v>0</v>
      </c>
      <c r="BE429" s="64">
        <f t="shared" si="263"/>
        <v>0</v>
      </c>
      <c r="BF429" s="76">
        <v>0</v>
      </c>
      <c r="BG429" s="76">
        <v>0</v>
      </c>
      <c r="BH429" s="76">
        <v>0</v>
      </c>
      <c r="BI429" s="76">
        <v>0</v>
      </c>
      <c r="BJ429" s="64">
        <f t="shared" si="264"/>
        <v>0</v>
      </c>
      <c r="BK429" s="76">
        <v>0</v>
      </c>
      <c r="BL429" s="76">
        <v>0</v>
      </c>
      <c r="BM429" s="76">
        <v>0</v>
      </c>
      <c r="BN429" s="76">
        <f t="shared" si="265"/>
        <v>0</v>
      </c>
      <c r="BO429" s="76">
        <f t="shared" si="266"/>
        <v>0</v>
      </c>
      <c r="BP429" s="76">
        <v>0</v>
      </c>
      <c r="BQ429" s="76">
        <v>0</v>
      </c>
      <c r="BR429" s="76">
        <v>0</v>
      </c>
      <c r="BS429" s="76">
        <v>0</v>
      </c>
      <c r="BT429" s="64">
        <f t="shared" si="267"/>
        <v>0</v>
      </c>
      <c r="BU429" s="76">
        <v>0</v>
      </c>
      <c r="BV429" s="76">
        <v>0</v>
      </c>
      <c r="BW429" s="76">
        <v>0</v>
      </c>
      <c r="BX429" s="76">
        <f t="shared" si="268"/>
        <v>54.886899999999997</v>
      </c>
      <c r="BY429" s="76">
        <f t="shared" si="269"/>
        <v>48.948399999999999</v>
      </c>
      <c r="BZ429" s="76">
        <f t="shared" si="270"/>
        <v>0</v>
      </c>
      <c r="CA429" s="76">
        <f t="shared" si="271"/>
        <v>0</v>
      </c>
      <c r="CB429" s="76">
        <f t="shared" si="272"/>
        <v>5.9384999999999994</v>
      </c>
      <c r="CC429" s="76">
        <f t="shared" si="273"/>
        <v>0</v>
      </c>
      <c r="CD429" s="76">
        <f t="shared" si="274"/>
        <v>0</v>
      </c>
      <c r="CE429" s="76">
        <f t="shared" si="275"/>
        <v>0</v>
      </c>
      <c r="CF429" s="76">
        <f t="shared" si="276"/>
        <v>0</v>
      </c>
      <c r="CG429" s="76">
        <f t="shared" si="277"/>
        <v>54.886899999999997</v>
      </c>
      <c r="CH429" s="76">
        <f t="shared" si="278"/>
        <v>54.886899999999997</v>
      </c>
      <c r="CI429" s="76">
        <v>48.948399999999999</v>
      </c>
      <c r="CJ429" s="76">
        <v>0</v>
      </c>
      <c r="CK429" s="76">
        <v>0</v>
      </c>
      <c r="CL429" s="76">
        <v>5.9384999999999994</v>
      </c>
      <c r="CM429" s="64">
        <f t="shared" si="279"/>
        <v>0</v>
      </c>
      <c r="CN429" s="76">
        <v>0</v>
      </c>
      <c r="CO429" s="76">
        <v>0</v>
      </c>
      <c r="CP429" s="76">
        <v>0</v>
      </c>
      <c r="CQ429" s="64">
        <f t="shared" si="280"/>
        <v>0</v>
      </c>
      <c r="CR429" s="64">
        <f t="shared" si="281"/>
        <v>0</v>
      </c>
      <c r="CS429" s="76">
        <v>0</v>
      </c>
      <c r="CT429" s="76">
        <v>0</v>
      </c>
      <c r="CU429" s="76">
        <v>0</v>
      </c>
      <c r="CV429" s="76">
        <v>0</v>
      </c>
      <c r="CW429" s="64">
        <f t="shared" si="282"/>
        <v>0</v>
      </c>
      <c r="CX429" s="76">
        <v>0</v>
      </c>
      <c r="CY429" s="76">
        <v>0</v>
      </c>
      <c r="CZ429" s="76">
        <v>0</v>
      </c>
      <c r="DA429" s="64">
        <f t="shared" si="283"/>
        <v>0</v>
      </c>
      <c r="DB429" s="64">
        <f t="shared" si="284"/>
        <v>0</v>
      </c>
      <c r="DC429" s="76">
        <v>0</v>
      </c>
      <c r="DD429" s="76">
        <v>0</v>
      </c>
      <c r="DE429" s="76">
        <v>0</v>
      </c>
      <c r="DF429" s="76">
        <v>0</v>
      </c>
      <c r="DG429" s="82">
        <f t="shared" si="285"/>
        <v>0</v>
      </c>
      <c r="DH429" s="83">
        <v>0</v>
      </c>
      <c r="DI429" s="83">
        <v>0</v>
      </c>
      <c r="DJ429" s="83">
        <v>0</v>
      </c>
      <c r="DK429" s="67" t="e">
        <f>#REF!+#REF!+#REF!+#REF!</f>
        <v>#REF!</v>
      </c>
      <c r="DL429" s="67" t="e">
        <f>#REF!+#REF!+AK429+BX429</f>
        <v>#REF!</v>
      </c>
      <c r="DM429" s="67" t="e">
        <f>#REF!+#REF!+AL429+BY429</f>
        <v>#REF!</v>
      </c>
      <c r="DN429" s="67" t="e">
        <f>#REF!+#REF!+AM429+BZ429</f>
        <v>#REF!</v>
      </c>
      <c r="DO429" s="67" t="e">
        <f>#REF!+#REF!+AN429+CA429</f>
        <v>#REF!</v>
      </c>
      <c r="DP429" s="67" t="e">
        <f>#REF!+#REF!+AO429+CB429</f>
        <v>#REF!</v>
      </c>
      <c r="DQ429" s="67" t="e">
        <f>#REF!+#REF!+AP429+CC429</f>
        <v>#REF!</v>
      </c>
      <c r="DR429" s="67" t="e">
        <f>#REF!+#REF!+AQ429+CD429</f>
        <v>#REF!</v>
      </c>
      <c r="DS429" s="67" t="e">
        <f>#REF!+#REF!+AR429+CE429</f>
        <v>#REF!</v>
      </c>
      <c r="DT429" s="67" t="e">
        <f>#REF!+#REF!+AS429+CF429</f>
        <v>#REF!</v>
      </c>
      <c r="DU429" s="64" t="e">
        <f>DK429-#REF!</f>
        <v>#REF!</v>
      </c>
      <c r="DV42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29" s="64" t="e">
        <f t="shared" si="286"/>
        <v>#REF!</v>
      </c>
      <c r="DX429" s="64" t="e">
        <f>DN429-Таблица13[[#This Row],[ФОТ20]]</f>
        <v>#REF!</v>
      </c>
      <c r="DY429" s="64" t="e">
        <f>DO429-Таблица13[[#This Row],[ЕСН24]]</f>
        <v>#REF!</v>
      </c>
      <c r="DZ429" s="64" t="e">
        <f t="shared" si="287"/>
        <v>#REF!</v>
      </c>
      <c r="EA42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29" s="64" t="e">
        <f t="shared" si="288"/>
        <v>#REF!</v>
      </c>
      <c r="EC429" s="64" t="e">
        <f t="shared" si="289"/>
        <v>#REF!</v>
      </c>
      <c r="ED429" s="64" t="e">
        <f t="shared" si="290"/>
        <v>#REF!</v>
      </c>
    </row>
    <row r="430" spans="1:134" ht="45" hidden="1">
      <c r="A430" s="70" t="s">
        <v>226</v>
      </c>
      <c r="B430" s="70">
        <v>418</v>
      </c>
      <c r="C430" s="71" t="s">
        <v>227</v>
      </c>
      <c r="D430" s="72" t="s">
        <v>228</v>
      </c>
      <c r="E430" s="73">
        <v>1</v>
      </c>
      <c r="F430" s="74" t="s">
        <v>229</v>
      </c>
      <c r="G430" s="73" t="s">
        <v>247</v>
      </c>
      <c r="H430" s="73" t="s">
        <v>813</v>
      </c>
      <c r="I430" s="73" t="s">
        <v>232</v>
      </c>
      <c r="J430" s="14" t="s">
        <v>1555</v>
      </c>
      <c r="K430" s="75" t="s">
        <v>268</v>
      </c>
      <c r="L430" s="75" t="s">
        <v>290</v>
      </c>
      <c r="M430" s="75" t="s">
        <v>333</v>
      </c>
      <c r="N430" s="75" t="s">
        <v>1556</v>
      </c>
      <c r="O430" s="70"/>
      <c r="P430" s="76" t="s">
        <v>1557</v>
      </c>
      <c r="Q430" s="76" t="s">
        <v>1558</v>
      </c>
      <c r="R430" s="76" t="s">
        <v>1559</v>
      </c>
      <c r="S430" s="76" t="s">
        <v>820</v>
      </c>
      <c r="T430" s="77" t="s">
        <v>516</v>
      </c>
      <c r="U430" s="77" t="s">
        <v>821</v>
      </c>
      <c r="V430" s="76">
        <v>96.415599999999998</v>
      </c>
      <c r="W430" s="76">
        <v>6.0609999999999999</v>
      </c>
      <c r="X430" s="78">
        <v>0</v>
      </c>
      <c r="Y430" s="76">
        <v>0</v>
      </c>
      <c r="Z430" s="76">
        <v>0</v>
      </c>
      <c r="AA430" s="76">
        <v>0</v>
      </c>
      <c r="AB430" s="76">
        <v>304.60000000000002</v>
      </c>
      <c r="AC430" s="76">
        <v>6.0609999999999999</v>
      </c>
      <c r="AD430" s="76">
        <v>96.415599999999998</v>
      </c>
      <c r="AE430" s="79">
        <v>0</v>
      </c>
      <c r="AF430" s="79">
        <v>0</v>
      </c>
      <c r="AG430" s="76">
        <v>102.47670000000001</v>
      </c>
      <c r="AH430" s="74">
        <v>43221</v>
      </c>
      <c r="AI430" s="74">
        <v>43343</v>
      </c>
      <c r="AJ430" s="93"/>
      <c r="AK430" s="63">
        <f t="shared" si="250"/>
        <v>48.207799999999999</v>
      </c>
      <c r="AL430" s="63">
        <f t="shared" si="251"/>
        <v>48.207799999999999</v>
      </c>
      <c r="AM430" s="63">
        <f t="shared" si="252"/>
        <v>0</v>
      </c>
      <c r="AN430" s="63">
        <f t="shared" si="253"/>
        <v>0</v>
      </c>
      <c r="AO430" s="63">
        <f t="shared" si="254"/>
        <v>1.9682000000000002</v>
      </c>
      <c r="AP430" s="63">
        <f t="shared" si="255"/>
        <v>0</v>
      </c>
      <c r="AQ430" s="63">
        <f t="shared" si="256"/>
        <v>0</v>
      </c>
      <c r="AR430" s="63">
        <f t="shared" si="257"/>
        <v>0</v>
      </c>
      <c r="AS430" s="63">
        <f t="shared" si="258"/>
        <v>0</v>
      </c>
      <c r="AT430" s="64">
        <f t="shared" si="259"/>
        <v>0</v>
      </c>
      <c r="AU430" s="64">
        <f t="shared" si="260"/>
        <v>0</v>
      </c>
      <c r="AV430" s="76">
        <v>0</v>
      </c>
      <c r="AW430" s="76">
        <v>0</v>
      </c>
      <c r="AX430" s="76">
        <v>0</v>
      </c>
      <c r="AY430" s="76">
        <v>0</v>
      </c>
      <c r="AZ430" s="64">
        <f t="shared" si="261"/>
        <v>0</v>
      </c>
      <c r="BA430" s="76">
        <v>0</v>
      </c>
      <c r="BB430" s="76">
        <v>0</v>
      </c>
      <c r="BC430" s="76">
        <v>0</v>
      </c>
      <c r="BD430" s="64">
        <f t="shared" si="262"/>
        <v>48.207799999999999</v>
      </c>
      <c r="BE430" s="64">
        <f t="shared" si="263"/>
        <v>48.207799999999999</v>
      </c>
      <c r="BF430" s="76">
        <v>48.207799999999999</v>
      </c>
      <c r="BG430" s="76">
        <v>0</v>
      </c>
      <c r="BH430" s="76">
        <v>0</v>
      </c>
      <c r="BI430" s="76">
        <v>1.9682000000000002</v>
      </c>
      <c r="BJ430" s="64">
        <f t="shared" si="264"/>
        <v>0</v>
      </c>
      <c r="BK430" s="76">
        <v>0</v>
      </c>
      <c r="BL430" s="76">
        <v>0</v>
      </c>
      <c r="BM430" s="76">
        <v>0</v>
      </c>
      <c r="BN430" s="76">
        <f t="shared" si="265"/>
        <v>0</v>
      </c>
      <c r="BO430" s="76">
        <f t="shared" si="266"/>
        <v>0</v>
      </c>
      <c r="BP430" s="76">
        <v>0</v>
      </c>
      <c r="BQ430" s="76">
        <v>0</v>
      </c>
      <c r="BR430" s="76">
        <v>0</v>
      </c>
      <c r="BS430" s="76">
        <v>0</v>
      </c>
      <c r="BT430" s="64">
        <f t="shared" si="267"/>
        <v>0</v>
      </c>
      <c r="BU430" s="76">
        <v>0</v>
      </c>
      <c r="BV430" s="76">
        <v>0</v>
      </c>
      <c r="BW430" s="76">
        <v>0</v>
      </c>
      <c r="BX430" s="76">
        <f t="shared" si="268"/>
        <v>0</v>
      </c>
      <c r="BY430" s="76">
        <f t="shared" si="269"/>
        <v>0</v>
      </c>
      <c r="BZ430" s="76">
        <f t="shared" si="270"/>
        <v>0</v>
      </c>
      <c r="CA430" s="76">
        <f t="shared" si="271"/>
        <v>0</v>
      </c>
      <c r="CB430" s="76">
        <f t="shared" si="272"/>
        <v>0</v>
      </c>
      <c r="CC430" s="76">
        <f t="shared" si="273"/>
        <v>0</v>
      </c>
      <c r="CD430" s="76">
        <f t="shared" si="274"/>
        <v>0</v>
      </c>
      <c r="CE430" s="76">
        <f t="shared" si="275"/>
        <v>0</v>
      </c>
      <c r="CF430" s="76">
        <f t="shared" si="276"/>
        <v>0</v>
      </c>
      <c r="CG430" s="76">
        <f t="shared" si="277"/>
        <v>0</v>
      </c>
      <c r="CH430" s="76">
        <f t="shared" si="278"/>
        <v>0</v>
      </c>
      <c r="CI430" s="76">
        <v>0</v>
      </c>
      <c r="CJ430" s="76">
        <v>0</v>
      </c>
      <c r="CK430" s="76">
        <v>0</v>
      </c>
      <c r="CL430" s="76">
        <v>0</v>
      </c>
      <c r="CM430" s="64">
        <f t="shared" si="279"/>
        <v>0</v>
      </c>
      <c r="CN430" s="76">
        <v>0</v>
      </c>
      <c r="CO430" s="76">
        <v>0</v>
      </c>
      <c r="CP430" s="76">
        <v>0</v>
      </c>
      <c r="CQ430" s="64">
        <f t="shared" si="280"/>
        <v>0</v>
      </c>
      <c r="CR430" s="64">
        <f t="shared" si="281"/>
        <v>0</v>
      </c>
      <c r="CS430" s="76">
        <v>0</v>
      </c>
      <c r="CT430" s="76">
        <v>0</v>
      </c>
      <c r="CU430" s="76">
        <v>0</v>
      </c>
      <c r="CV430" s="76">
        <v>0</v>
      </c>
      <c r="CW430" s="64">
        <f t="shared" si="282"/>
        <v>0</v>
      </c>
      <c r="CX430" s="76">
        <v>0</v>
      </c>
      <c r="CY430" s="76">
        <v>0</v>
      </c>
      <c r="CZ430" s="76">
        <v>0</v>
      </c>
      <c r="DA430" s="64">
        <f t="shared" si="283"/>
        <v>0</v>
      </c>
      <c r="DB430" s="64">
        <f t="shared" si="284"/>
        <v>0</v>
      </c>
      <c r="DC430" s="76">
        <v>0</v>
      </c>
      <c r="DD430" s="76">
        <v>0</v>
      </c>
      <c r="DE430" s="76">
        <v>0</v>
      </c>
      <c r="DF430" s="76">
        <v>0</v>
      </c>
      <c r="DG430" s="82">
        <f t="shared" si="285"/>
        <v>0</v>
      </c>
      <c r="DH430" s="83">
        <v>0</v>
      </c>
      <c r="DI430" s="83">
        <v>0</v>
      </c>
      <c r="DJ430" s="83">
        <v>0</v>
      </c>
      <c r="DK430" s="67" t="e">
        <f>#REF!+#REF!+#REF!+#REF!</f>
        <v>#REF!</v>
      </c>
      <c r="DL430" s="67" t="e">
        <f>#REF!+#REF!+AK430+BX430</f>
        <v>#REF!</v>
      </c>
      <c r="DM430" s="67" t="e">
        <f>#REF!+#REF!+AL430+BY430</f>
        <v>#REF!</v>
      </c>
      <c r="DN430" s="67" t="e">
        <f>#REF!+#REF!+AM430+BZ430</f>
        <v>#REF!</v>
      </c>
      <c r="DO430" s="67" t="e">
        <f>#REF!+#REF!+AN430+CA430</f>
        <v>#REF!</v>
      </c>
      <c r="DP430" s="67" t="e">
        <f>#REF!+#REF!+AO430+CB430</f>
        <v>#REF!</v>
      </c>
      <c r="DQ430" s="67" t="e">
        <f>#REF!+#REF!+AP430+CC430</f>
        <v>#REF!</v>
      </c>
      <c r="DR430" s="67" t="e">
        <f>#REF!+#REF!+AQ430+CD430</f>
        <v>#REF!</v>
      </c>
      <c r="DS430" s="67" t="e">
        <f>#REF!+#REF!+AR430+CE430</f>
        <v>#REF!</v>
      </c>
      <c r="DT430" s="67" t="e">
        <f>#REF!+#REF!+AS430+CF430</f>
        <v>#REF!</v>
      </c>
      <c r="DU430" s="64" t="e">
        <f>DK430-#REF!</f>
        <v>#REF!</v>
      </c>
      <c r="DV43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0" s="64" t="e">
        <f t="shared" si="286"/>
        <v>#REF!</v>
      </c>
      <c r="DX430" s="64" t="e">
        <f>DN430-Таблица13[[#This Row],[ФОТ20]]</f>
        <v>#REF!</v>
      </c>
      <c r="DY430" s="64" t="e">
        <f>DO430-Таблица13[[#This Row],[ЕСН24]]</f>
        <v>#REF!</v>
      </c>
      <c r="DZ430" s="64" t="e">
        <f t="shared" si="287"/>
        <v>#REF!</v>
      </c>
      <c r="EA43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0" s="64" t="e">
        <f t="shared" si="288"/>
        <v>#REF!</v>
      </c>
      <c r="EC430" s="64" t="e">
        <f t="shared" si="289"/>
        <v>#REF!</v>
      </c>
      <c r="ED430" s="64" t="e">
        <f t="shared" si="290"/>
        <v>#REF!</v>
      </c>
    </row>
    <row r="431" spans="1:134" ht="45" hidden="1">
      <c r="A431" s="70" t="s">
        <v>226</v>
      </c>
      <c r="B431" s="70">
        <v>419</v>
      </c>
      <c r="C431" s="71" t="s">
        <v>227</v>
      </c>
      <c r="D431" s="72" t="s">
        <v>228</v>
      </c>
      <c r="E431" s="73">
        <v>1</v>
      </c>
      <c r="F431" s="74" t="s">
        <v>229</v>
      </c>
      <c r="G431" s="73" t="s">
        <v>247</v>
      </c>
      <c r="H431" s="73" t="s">
        <v>813</v>
      </c>
      <c r="I431" s="73" t="s">
        <v>232</v>
      </c>
      <c r="J431" s="14" t="s">
        <v>1560</v>
      </c>
      <c r="K431" s="75" t="s">
        <v>268</v>
      </c>
      <c r="L431" s="75" t="s">
        <v>290</v>
      </c>
      <c r="M431" s="75" t="s">
        <v>333</v>
      </c>
      <c r="N431" s="75" t="s">
        <v>1561</v>
      </c>
      <c r="O431" s="70"/>
      <c r="P431" s="76" t="s">
        <v>1562</v>
      </c>
      <c r="Q431" s="76" t="s">
        <v>1563</v>
      </c>
      <c r="R431" s="76" t="s">
        <v>1564</v>
      </c>
      <c r="S431" s="76" t="s">
        <v>820</v>
      </c>
      <c r="T431" s="77" t="s">
        <v>516</v>
      </c>
      <c r="U431" s="77" t="s">
        <v>821</v>
      </c>
      <c r="V431" s="76">
        <v>21.8446</v>
      </c>
      <c r="W431" s="76">
        <v>1.5597999999999999</v>
      </c>
      <c r="X431" s="78">
        <v>0</v>
      </c>
      <c r="Y431" s="76">
        <v>0</v>
      </c>
      <c r="Z431" s="76">
        <v>0</v>
      </c>
      <c r="AA431" s="76">
        <v>0</v>
      </c>
      <c r="AB431" s="76">
        <v>69</v>
      </c>
      <c r="AC431" s="76">
        <v>1.5597999999999999</v>
      </c>
      <c r="AD431" s="76">
        <v>21.8446</v>
      </c>
      <c r="AE431" s="79">
        <v>0</v>
      </c>
      <c r="AF431" s="79">
        <v>0</v>
      </c>
      <c r="AG431" s="76">
        <v>23.404399999999999</v>
      </c>
      <c r="AH431" s="74">
        <v>43191</v>
      </c>
      <c r="AI431" s="74">
        <v>43343</v>
      </c>
      <c r="AJ431" s="93"/>
      <c r="AK431" s="63">
        <f t="shared" si="250"/>
        <v>10.9223</v>
      </c>
      <c r="AL431" s="63">
        <f t="shared" si="251"/>
        <v>10.9223</v>
      </c>
      <c r="AM431" s="63">
        <f t="shared" si="252"/>
        <v>0</v>
      </c>
      <c r="AN431" s="63">
        <f t="shared" si="253"/>
        <v>0</v>
      </c>
      <c r="AO431" s="63">
        <f t="shared" si="254"/>
        <v>0.34970000000000001</v>
      </c>
      <c r="AP431" s="63">
        <f t="shared" si="255"/>
        <v>0</v>
      </c>
      <c r="AQ431" s="63">
        <f t="shared" si="256"/>
        <v>0</v>
      </c>
      <c r="AR431" s="63">
        <f t="shared" si="257"/>
        <v>0</v>
      </c>
      <c r="AS431" s="63">
        <f t="shared" si="258"/>
        <v>0</v>
      </c>
      <c r="AT431" s="64">
        <f t="shared" si="259"/>
        <v>0</v>
      </c>
      <c r="AU431" s="64">
        <f t="shared" si="260"/>
        <v>0</v>
      </c>
      <c r="AV431" s="76">
        <v>0</v>
      </c>
      <c r="AW431" s="76">
        <v>0</v>
      </c>
      <c r="AX431" s="76">
        <v>0</v>
      </c>
      <c r="AY431" s="76">
        <v>0</v>
      </c>
      <c r="AZ431" s="64">
        <f t="shared" si="261"/>
        <v>0</v>
      </c>
      <c r="BA431" s="76">
        <v>0</v>
      </c>
      <c r="BB431" s="76">
        <v>0</v>
      </c>
      <c r="BC431" s="76">
        <v>0</v>
      </c>
      <c r="BD431" s="64">
        <f t="shared" si="262"/>
        <v>10.9223</v>
      </c>
      <c r="BE431" s="64">
        <f t="shared" si="263"/>
        <v>10.9223</v>
      </c>
      <c r="BF431" s="76">
        <v>10.9223</v>
      </c>
      <c r="BG431" s="76">
        <v>0</v>
      </c>
      <c r="BH431" s="76">
        <v>0</v>
      </c>
      <c r="BI431" s="76">
        <v>0.34970000000000001</v>
      </c>
      <c r="BJ431" s="64">
        <f t="shared" si="264"/>
        <v>0</v>
      </c>
      <c r="BK431" s="76">
        <v>0</v>
      </c>
      <c r="BL431" s="76">
        <v>0</v>
      </c>
      <c r="BM431" s="76">
        <v>0</v>
      </c>
      <c r="BN431" s="76">
        <f t="shared" si="265"/>
        <v>0</v>
      </c>
      <c r="BO431" s="76">
        <f t="shared" si="266"/>
        <v>0</v>
      </c>
      <c r="BP431" s="76">
        <v>0</v>
      </c>
      <c r="BQ431" s="76">
        <v>0</v>
      </c>
      <c r="BR431" s="76">
        <v>0</v>
      </c>
      <c r="BS431" s="76">
        <v>0</v>
      </c>
      <c r="BT431" s="64">
        <f t="shared" si="267"/>
        <v>0</v>
      </c>
      <c r="BU431" s="76">
        <v>0</v>
      </c>
      <c r="BV431" s="76">
        <v>0</v>
      </c>
      <c r="BW431" s="76">
        <v>0</v>
      </c>
      <c r="BX431" s="76">
        <f t="shared" si="268"/>
        <v>0</v>
      </c>
      <c r="BY431" s="76">
        <f t="shared" si="269"/>
        <v>0</v>
      </c>
      <c r="BZ431" s="76">
        <f t="shared" si="270"/>
        <v>0</v>
      </c>
      <c r="CA431" s="76">
        <f t="shared" si="271"/>
        <v>0</v>
      </c>
      <c r="CB431" s="76">
        <f t="shared" si="272"/>
        <v>0</v>
      </c>
      <c r="CC431" s="76">
        <f t="shared" si="273"/>
        <v>0</v>
      </c>
      <c r="CD431" s="76">
        <f t="shared" si="274"/>
        <v>0</v>
      </c>
      <c r="CE431" s="76">
        <f t="shared" si="275"/>
        <v>0</v>
      </c>
      <c r="CF431" s="76">
        <f t="shared" si="276"/>
        <v>0</v>
      </c>
      <c r="CG431" s="76">
        <f t="shared" si="277"/>
        <v>0</v>
      </c>
      <c r="CH431" s="76">
        <f t="shared" si="278"/>
        <v>0</v>
      </c>
      <c r="CI431" s="76">
        <v>0</v>
      </c>
      <c r="CJ431" s="76">
        <v>0</v>
      </c>
      <c r="CK431" s="76">
        <v>0</v>
      </c>
      <c r="CL431" s="76">
        <v>0</v>
      </c>
      <c r="CM431" s="64">
        <f t="shared" si="279"/>
        <v>0</v>
      </c>
      <c r="CN431" s="76">
        <v>0</v>
      </c>
      <c r="CO431" s="76">
        <v>0</v>
      </c>
      <c r="CP431" s="76">
        <v>0</v>
      </c>
      <c r="CQ431" s="64">
        <f t="shared" si="280"/>
        <v>0</v>
      </c>
      <c r="CR431" s="64">
        <f t="shared" si="281"/>
        <v>0</v>
      </c>
      <c r="CS431" s="76">
        <v>0</v>
      </c>
      <c r="CT431" s="76">
        <v>0</v>
      </c>
      <c r="CU431" s="76">
        <v>0</v>
      </c>
      <c r="CV431" s="76">
        <v>0</v>
      </c>
      <c r="CW431" s="64">
        <f t="shared" si="282"/>
        <v>0</v>
      </c>
      <c r="CX431" s="76">
        <v>0</v>
      </c>
      <c r="CY431" s="76">
        <v>0</v>
      </c>
      <c r="CZ431" s="76">
        <v>0</v>
      </c>
      <c r="DA431" s="64">
        <f t="shared" si="283"/>
        <v>0</v>
      </c>
      <c r="DB431" s="64">
        <f t="shared" si="284"/>
        <v>0</v>
      </c>
      <c r="DC431" s="76">
        <v>0</v>
      </c>
      <c r="DD431" s="76">
        <v>0</v>
      </c>
      <c r="DE431" s="76">
        <v>0</v>
      </c>
      <c r="DF431" s="76">
        <v>0</v>
      </c>
      <c r="DG431" s="82">
        <f t="shared" si="285"/>
        <v>0</v>
      </c>
      <c r="DH431" s="83">
        <v>0</v>
      </c>
      <c r="DI431" s="83">
        <v>0</v>
      </c>
      <c r="DJ431" s="83">
        <v>0</v>
      </c>
      <c r="DK431" s="67" t="e">
        <f>#REF!+#REF!+#REF!+#REF!</f>
        <v>#REF!</v>
      </c>
      <c r="DL431" s="67" t="e">
        <f>#REF!+#REF!+AK431+BX431</f>
        <v>#REF!</v>
      </c>
      <c r="DM431" s="67" t="e">
        <f>#REF!+#REF!+AL431+BY431</f>
        <v>#REF!</v>
      </c>
      <c r="DN431" s="67" t="e">
        <f>#REF!+#REF!+AM431+BZ431</f>
        <v>#REF!</v>
      </c>
      <c r="DO431" s="67" t="e">
        <f>#REF!+#REF!+AN431+CA431</f>
        <v>#REF!</v>
      </c>
      <c r="DP431" s="67" t="e">
        <f>#REF!+#REF!+AO431+CB431</f>
        <v>#REF!</v>
      </c>
      <c r="DQ431" s="67" t="e">
        <f>#REF!+#REF!+AP431+CC431</f>
        <v>#REF!</v>
      </c>
      <c r="DR431" s="67" t="e">
        <f>#REF!+#REF!+AQ431+CD431</f>
        <v>#REF!</v>
      </c>
      <c r="DS431" s="67" t="e">
        <f>#REF!+#REF!+AR431+CE431</f>
        <v>#REF!</v>
      </c>
      <c r="DT431" s="67" t="e">
        <f>#REF!+#REF!+AS431+CF431</f>
        <v>#REF!</v>
      </c>
      <c r="DU431" s="64" t="e">
        <f>DK431-#REF!</f>
        <v>#REF!</v>
      </c>
      <c r="DV43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1" s="64" t="e">
        <f t="shared" si="286"/>
        <v>#REF!</v>
      </c>
      <c r="DX431" s="64" t="e">
        <f>DN431-Таблица13[[#This Row],[ФОТ20]]</f>
        <v>#REF!</v>
      </c>
      <c r="DY431" s="64" t="e">
        <f>DO431-Таблица13[[#This Row],[ЕСН24]]</f>
        <v>#REF!</v>
      </c>
      <c r="DZ431" s="64" t="e">
        <f t="shared" si="287"/>
        <v>#REF!</v>
      </c>
      <c r="EA43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1" s="64" t="e">
        <f t="shared" si="288"/>
        <v>#REF!</v>
      </c>
      <c r="EC431" s="64" t="e">
        <f t="shared" si="289"/>
        <v>#REF!</v>
      </c>
      <c r="ED431" s="64" t="e">
        <f t="shared" si="290"/>
        <v>#REF!</v>
      </c>
    </row>
    <row r="432" spans="1:134" ht="45" hidden="1">
      <c r="A432" s="70" t="s">
        <v>226</v>
      </c>
      <c r="B432" s="70">
        <v>420</v>
      </c>
      <c r="C432" s="71" t="s">
        <v>227</v>
      </c>
      <c r="D432" s="72" t="s">
        <v>228</v>
      </c>
      <c r="E432" s="73">
        <v>1</v>
      </c>
      <c r="F432" s="74" t="s">
        <v>229</v>
      </c>
      <c r="G432" s="73" t="s">
        <v>247</v>
      </c>
      <c r="H432" s="73" t="s">
        <v>813</v>
      </c>
      <c r="I432" s="73" t="s">
        <v>232</v>
      </c>
      <c r="J432" s="14" t="s">
        <v>1550</v>
      </c>
      <c r="K432" s="75" t="s">
        <v>268</v>
      </c>
      <c r="L432" s="75" t="s">
        <v>290</v>
      </c>
      <c r="M432" s="75" t="s">
        <v>333</v>
      </c>
      <c r="N432" s="75" t="s">
        <v>1565</v>
      </c>
      <c r="O432" s="70"/>
      <c r="P432" s="76" t="s">
        <v>1566</v>
      </c>
      <c r="Q432" s="76" t="s">
        <v>1567</v>
      </c>
      <c r="R432" s="76" t="s">
        <v>1568</v>
      </c>
      <c r="S432" s="76" t="s">
        <v>820</v>
      </c>
      <c r="T432" s="77" t="s">
        <v>516</v>
      </c>
      <c r="U432" s="77" t="s">
        <v>821</v>
      </c>
      <c r="V432" s="76">
        <v>32.359200000000001</v>
      </c>
      <c r="W432" s="76">
        <v>0.95520000000000005</v>
      </c>
      <c r="X432" s="78">
        <v>0</v>
      </c>
      <c r="Y432" s="76">
        <v>0</v>
      </c>
      <c r="Z432" s="76">
        <v>0</v>
      </c>
      <c r="AA432" s="76">
        <v>0</v>
      </c>
      <c r="AB432" s="76">
        <v>107</v>
      </c>
      <c r="AC432" s="76">
        <v>0.95520000000000005</v>
      </c>
      <c r="AD432" s="76">
        <v>32.359200000000001</v>
      </c>
      <c r="AE432" s="79">
        <v>0</v>
      </c>
      <c r="AF432" s="79">
        <v>0</v>
      </c>
      <c r="AG432" s="76">
        <v>33.314399999999999</v>
      </c>
      <c r="AH432" s="74">
        <v>43160</v>
      </c>
      <c r="AI432" s="74">
        <v>43190</v>
      </c>
      <c r="AJ432" s="93"/>
      <c r="AK432" s="63">
        <f t="shared" si="250"/>
        <v>0</v>
      </c>
      <c r="AL432" s="63">
        <f t="shared" si="251"/>
        <v>0</v>
      </c>
      <c r="AM432" s="63">
        <f t="shared" si="252"/>
        <v>0</v>
      </c>
      <c r="AN432" s="63">
        <f t="shared" si="253"/>
        <v>0</v>
      </c>
      <c r="AO432" s="63">
        <f t="shared" si="254"/>
        <v>0</v>
      </c>
      <c r="AP432" s="63">
        <f t="shared" si="255"/>
        <v>0</v>
      </c>
      <c r="AQ432" s="63">
        <f t="shared" si="256"/>
        <v>0</v>
      </c>
      <c r="AR432" s="63">
        <f t="shared" si="257"/>
        <v>0</v>
      </c>
      <c r="AS432" s="63">
        <f t="shared" si="258"/>
        <v>0</v>
      </c>
      <c r="AT432" s="64">
        <f t="shared" si="259"/>
        <v>0</v>
      </c>
      <c r="AU432" s="64">
        <f t="shared" si="260"/>
        <v>0</v>
      </c>
      <c r="AV432" s="76">
        <v>0</v>
      </c>
      <c r="AW432" s="76">
        <v>0</v>
      </c>
      <c r="AX432" s="76">
        <v>0</v>
      </c>
      <c r="AY432" s="76">
        <v>0</v>
      </c>
      <c r="AZ432" s="64">
        <f t="shared" si="261"/>
        <v>0</v>
      </c>
      <c r="BA432" s="76">
        <v>0</v>
      </c>
      <c r="BB432" s="76">
        <v>0</v>
      </c>
      <c r="BC432" s="76">
        <v>0</v>
      </c>
      <c r="BD432" s="64">
        <f t="shared" si="262"/>
        <v>0</v>
      </c>
      <c r="BE432" s="64">
        <f t="shared" si="263"/>
        <v>0</v>
      </c>
      <c r="BF432" s="76">
        <v>0</v>
      </c>
      <c r="BG432" s="76">
        <v>0</v>
      </c>
      <c r="BH432" s="76">
        <v>0</v>
      </c>
      <c r="BI432" s="76">
        <v>0</v>
      </c>
      <c r="BJ432" s="64">
        <f t="shared" si="264"/>
        <v>0</v>
      </c>
      <c r="BK432" s="76">
        <v>0</v>
      </c>
      <c r="BL432" s="76">
        <v>0</v>
      </c>
      <c r="BM432" s="76">
        <v>0</v>
      </c>
      <c r="BN432" s="76">
        <f t="shared" si="265"/>
        <v>0</v>
      </c>
      <c r="BO432" s="76">
        <f t="shared" si="266"/>
        <v>0</v>
      </c>
      <c r="BP432" s="76">
        <v>0</v>
      </c>
      <c r="BQ432" s="76">
        <v>0</v>
      </c>
      <c r="BR432" s="76">
        <v>0</v>
      </c>
      <c r="BS432" s="76">
        <v>0</v>
      </c>
      <c r="BT432" s="64">
        <f t="shared" si="267"/>
        <v>0</v>
      </c>
      <c r="BU432" s="76">
        <v>0</v>
      </c>
      <c r="BV432" s="76">
        <v>0</v>
      </c>
      <c r="BW432" s="76">
        <v>0</v>
      </c>
      <c r="BX432" s="76">
        <f t="shared" si="268"/>
        <v>0</v>
      </c>
      <c r="BY432" s="76">
        <f t="shared" si="269"/>
        <v>0</v>
      </c>
      <c r="BZ432" s="76">
        <f t="shared" si="270"/>
        <v>0</v>
      </c>
      <c r="CA432" s="76">
        <f t="shared" si="271"/>
        <v>0</v>
      </c>
      <c r="CB432" s="76">
        <f t="shared" si="272"/>
        <v>0</v>
      </c>
      <c r="CC432" s="76">
        <f t="shared" si="273"/>
        <v>0</v>
      </c>
      <c r="CD432" s="76">
        <f t="shared" si="274"/>
        <v>0</v>
      </c>
      <c r="CE432" s="76">
        <f t="shared" si="275"/>
        <v>0</v>
      </c>
      <c r="CF432" s="76">
        <f t="shared" si="276"/>
        <v>0</v>
      </c>
      <c r="CG432" s="76">
        <f t="shared" si="277"/>
        <v>0</v>
      </c>
      <c r="CH432" s="76">
        <f t="shared" si="278"/>
        <v>0</v>
      </c>
      <c r="CI432" s="76">
        <v>0</v>
      </c>
      <c r="CJ432" s="76">
        <v>0</v>
      </c>
      <c r="CK432" s="76">
        <v>0</v>
      </c>
      <c r="CL432" s="76">
        <v>0</v>
      </c>
      <c r="CM432" s="64">
        <f t="shared" si="279"/>
        <v>0</v>
      </c>
      <c r="CN432" s="76">
        <v>0</v>
      </c>
      <c r="CO432" s="76">
        <v>0</v>
      </c>
      <c r="CP432" s="76">
        <v>0</v>
      </c>
      <c r="CQ432" s="64">
        <f t="shared" si="280"/>
        <v>0</v>
      </c>
      <c r="CR432" s="64">
        <f t="shared" si="281"/>
        <v>0</v>
      </c>
      <c r="CS432" s="76">
        <v>0</v>
      </c>
      <c r="CT432" s="76">
        <v>0</v>
      </c>
      <c r="CU432" s="76">
        <v>0</v>
      </c>
      <c r="CV432" s="76">
        <v>0</v>
      </c>
      <c r="CW432" s="64">
        <f t="shared" si="282"/>
        <v>0</v>
      </c>
      <c r="CX432" s="76">
        <v>0</v>
      </c>
      <c r="CY432" s="76">
        <v>0</v>
      </c>
      <c r="CZ432" s="76">
        <v>0</v>
      </c>
      <c r="DA432" s="64">
        <f t="shared" si="283"/>
        <v>0</v>
      </c>
      <c r="DB432" s="64">
        <f t="shared" si="284"/>
        <v>0</v>
      </c>
      <c r="DC432" s="76">
        <v>0</v>
      </c>
      <c r="DD432" s="76">
        <v>0</v>
      </c>
      <c r="DE432" s="76">
        <v>0</v>
      </c>
      <c r="DF432" s="76">
        <v>0</v>
      </c>
      <c r="DG432" s="82">
        <f t="shared" si="285"/>
        <v>0</v>
      </c>
      <c r="DH432" s="83">
        <v>0</v>
      </c>
      <c r="DI432" s="83">
        <v>0</v>
      </c>
      <c r="DJ432" s="83">
        <v>0</v>
      </c>
      <c r="DK432" s="67" t="e">
        <f>#REF!+#REF!+#REF!+#REF!</f>
        <v>#REF!</v>
      </c>
      <c r="DL432" s="67" t="e">
        <f>#REF!+#REF!+AK432+BX432</f>
        <v>#REF!</v>
      </c>
      <c r="DM432" s="67" t="e">
        <f>#REF!+#REF!+AL432+BY432</f>
        <v>#REF!</v>
      </c>
      <c r="DN432" s="67" t="e">
        <f>#REF!+#REF!+AM432+BZ432</f>
        <v>#REF!</v>
      </c>
      <c r="DO432" s="67" t="e">
        <f>#REF!+#REF!+AN432+CA432</f>
        <v>#REF!</v>
      </c>
      <c r="DP432" s="67" t="e">
        <f>#REF!+#REF!+AO432+CB432</f>
        <v>#REF!</v>
      </c>
      <c r="DQ432" s="67" t="e">
        <f>#REF!+#REF!+AP432+CC432</f>
        <v>#REF!</v>
      </c>
      <c r="DR432" s="67" t="e">
        <f>#REF!+#REF!+AQ432+CD432</f>
        <v>#REF!</v>
      </c>
      <c r="DS432" s="67" t="e">
        <f>#REF!+#REF!+AR432+CE432</f>
        <v>#REF!</v>
      </c>
      <c r="DT432" s="67" t="e">
        <f>#REF!+#REF!+AS432+CF432</f>
        <v>#REF!</v>
      </c>
      <c r="DU432" s="64" t="e">
        <f>DK432-#REF!</f>
        <v>#REF!</v>
      </c>
      <c r="DV43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2" s="64" t="e">
        <f t="shared" si="286"/>
        <v>#REF!</v>
      </c>
      <c r="DX432" s="64" t="e">
        <f>DN432-Таблица13[[#This Row],[ФОТ20]]</f>
        <v>#REF!</v>
      </c>
      <c r="DY432" s="64" t="e">
        <f>DO432-Таблица13[[#This Row],[ЕСН24]]</f>
        <v>#REF!</v>
      </c>
      <c r="DZ432" s="64" t="e">
        <f t="shared" si="287"/>
        <v>#REF!</v>
      </c>
      <c r="EA43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2" s="64" t="e">
        <f t="shared" si="288"/>
        <v>#REF!</v>
      </c>
      <c r="EC432" s="64" t="e">
        <f t="shared" si="289"/>
        <v>#REF!</v>
      </c>
      <c r="ED432" s="64" t="e">
        <f t="shared" si="290"/>
        <v>#REF!</v>
      </c>
    </row>
    <row r="433" spans="1:134" ht="45" hidden="1">
      <c r="A433" s="70" t="s">
        <v>226</v>
      </c>
      <c r="B433" s="70">
        <v>421</v>
      </c>
      <c r="C433" s="71" t="s">
        <v>227</v>
      </c>
      <c r="D433" s="72" t="s">
        <v>228</v>
      </c>
      <c r="E433" s="73">
        <v>1</v>
      </c>
      <c r="F433" s="74" t="s">
        <v>229</v>
      </c>
      <c r="G433" s="73" t="s">
        <v>247</v>
      </c>
      <c r="H433" s="73" t="s">
        <v>813</v>
      </c>
      <c r="I433" s="73" t="s">
        <v>232</v>
      </c>
      <c r="J433" s="14" t="s">
        <v>814</v>
      </c>
      <c r="K433" s="75" t="s">
        <v>405</v>
      </c>
      <c r="L433" s="75" t="s">
        <v>815</v>
      </c>
      <c r="M433" s="75" t="s">
        <v>1569</v>
      </c>
      <c r="N433" s="75" t="s">
        <v>1570</v>
      </c>
      <c r="O433" s="70"/>
      <c r="P433" s="76" t="s">
        <v>1571</v>
      </c>
      <c r="Q433" s="76" t="s">
        <v>1572</v>
      </c>
      <c r="R433" s="76" t="s">
        <v>1573</v>
      </c>
      <c r="S433" s="76" t="s">
        <v>820</v>
      </c>
      <c r="T433" s="77" t="s">
        <v>516</v>
      </c>
      <c r="U433" s="77" t="s">
        <v>821</v>
      </c>
      <c r="V433" s="76">
        <v>58.479300000000002</v>
      </c>
      <c r="W433" s="76">
        <v>1.2673000000000001</v>
      </c>
      <c r="X433" s="78">
        <v>0</v>
      </c>
      <c r="Y433" s="76">
        <v>0</v>
      </c>
      <c r="Z433" s="76">
        <v>0</v>
      </c>
      <c r="AA433" s="76">
        <v>0</v>
      </c>
      <c r="AB433" s="76">
        <v>184.8</v>
      </c>
      <c r="AC433" s="76">
        <v>1.2673000000000001</v>
      </c>
      <c r="AD433" s="76">
        <v>58.479300000000002</v>
      </c>
      <c r="AE433" s="79">
        <v>0</v>
      </c>
      <c r="AF433" s="79">
        <v>0</v>
      </c>
      <c r="AG433" s="76">
        <v>59.746600000000001</v>
      </c>
      <c r="AH433" s="74">
        <v>43435</v>
      </c>
      <c r="AI433" s="74">
        <v>43465</v>
      </c>
      <c r="AJ433" s="93"/>
      <c r="AK433" s="63">
        <f t="shared" si="250"/>
        <v>0</v>
      </c>
      <c r="AL433" s="63">
        <f t="shared" si="251"/>
        <v>0</v>
      </c>
      <c r="AM433" s="63">
        <f t="shared" si="252"/>
        <v>0</v>
      </c>
      <c r="AN433" s="63">
        <f t="shared" si="253"/>
        <v>0</v>
      </c>
      <c r="AO433" s="63">
        <f t="shared" si="254"/>
        <v>0</v>
      </c>
      <c r="AP433" s="63">
        <f t="shared" si="255"/>
        <v>0</v>
      </c>
      <c r="AQ433" s="63">
        <f t="shared" si="256"/>
        <v>0</v>
      </c>
      <c r="AR433" s="63">
        <f t="shared" si="257"/>
        <v>0</v>
      </c>
      <c r="AS433" s="63">
        <f t="shared" si="258"/>
        <v>0</v>
      </c>
      <c r="AT433" s="64">
        <f t="shared" si="259"/>
        <v>0</v>
      </c>
      <c r="AU433" s="64">
        <f t="shared" si="260"/>
        <v>0</v>
      </c>
      <c r="AV433" s="76">
        <v>0</v>
      </c>
      <c r="AW433" s="76">
        <v>0</v>
      </c>
      <c r="AX433" s="76">
        <v>0</v>
      </c>
      <c r="AY433" s="76">
        <v>0</v>
      </c>
      <c r="AZ433" s="64">
        <f t="shared" si="261"/>
        <v>0</v>
      </c>
      <c r="BA433" s="76">
        <v>0</v>
      </c>
      <c r="BB433" s="76">
        <v>0</v>
      </c>
      <c r="BC433" s="76">
        <v>0</v>
      </c>
      <c r="BD433" s="64">
        <f t="shared" si="262"/>
        <v>0</v>
      </c>
      <c r="BE433" s="64">
        <f t="shared" si="263"/>
        <v>0</v>
      </c>
      <c r="BF433" s="76">
        <v>0</v>
      </c>
      <c r="BG433" s="76">
        <v>0</v>
      </c>
      <c r="BH433" s="76">
        <v>0</v>
      </c>
      <c r="BI433" s="76">
        <v>0</v>
      </c>
      <c r="BJ433" s="64">
        <f t="shared" si="264"/>
        <v>0</v>
      </c>
      <c r="BK433" s="76">
        <v>0</v>
      </c>
      <c r="BL433" s="76">
        <v>0</v>
      </c>
      <c r="BM433" s="76">
        <v>0</v>
      </c>
      <c r="BN433" s="76">
        <f t="shared" si="265"/>
        <v>0</v>
      </c>
      <c r="BO433" s="76">
        <f t="shared" si="266"/>
        <v>0</v>
      </c>
      <c r="BP433" s="76">
        <v>0</v>
      </c>
      <c r="BQ433" s="76">
        <v>0</v>
      </c>
      <c r="BR433" s="76">
        <v>0</v>
      </c>
      <c r="BS433" s="76">
        <v>0</v>
      </c>
      <c r="BT433" s="64">
        <f t="shared" si="267"/>
        <v>0</v>
      </c>
      <c r="BU433" s="76">
        <v>0</v>
      </c>
      <c r="BV433" s="76">
        <v>0</v>
      </c>
      <c r="BW433" s="76">
        <v>0</v>
      </c>
      <c r="BX433" s="76">
        <f t="shared" si="268"/>
        <v>59.746600000000001</v>
      </c>
      <c r="BY433" s="76">
        <f t="shared" si="269"/>
        <v>58.479300000000002</v>
      </c>
      <c r="BZ433" s="76">
        <f t="shared" si="270"/>
        <v>0</v>
      </c>
      <c r="CA433" s="76">
        <f t="shared" si="271"/>
        <v>0</v>
      </c>
      <c r="CB433" s="76">
        <f t="shared" si="272"/>
        <v>1.2673000000000001</v>
      </c>
      <c r="CC433" s="76">
        <f t="shared" si="273"/>
        <v>0</v>
      </c>
      <c r="CD433" s="76">
        <f t="shared" si="274"/>
        <v>0</v>
      </c>
      <c r="CE433" s="76">
        <f t="shared" si="275"/>
        <v>0</v>
      </c>
      <c r="CF433" s="76">
        <f t="shared" si="276"/>
        <v>0</v>
      </c>
      <c r="CG433" s="76">
        <f t="shared" si="277"/>
        <v>0</v>
      </c>
      <c r="CH433" s="76">
        <f t="shared" si="278"/>
        <v>0</v>
      </c>
      <c r="CI433" s="76">
        <v>0</v>
      </c>
      <c r="CJ433" s="76">
        <v>0</v>
      </c>
      <c r="CK433" s="76">
        <v>0</v>
      </c>
      <c r="CL433" s="76">
        <v>0</v>
      </c>
      <c r="CM433" s="64">
        <f t="shared" si="279"/>
        <v>0</v>
      </c>
      <c r="CN433" s="76">
        <v>0</v>
      </c>
      <c r="CO433" s="76">
        <v>0</v>
      </c>
      <c r="CP433" s="76">
        <v>0</v>
      </c>
      <c r="CQ433" s="64">
        <f t="shared" si="280"/>
        <v>0</v>
      </c>
      <c r="CR433" s="64">
        <f t="shared" si="281"/>
        <v>0</v>
      </c>
      <c r="CS433" s="76">
        <v>0</v>
      </c>
      <c r="CT433" s="76">
        <v>0</v>
      </c>
      <c r="CU433" s="76">
        <v>0</v>
      </c>
      <c r="CV433" s="76">
        <v>0</v>
      </c>
      <c r="CW433" s="64">
        <f t="shared" si="282"/>
        <v>0</v>
      </c>
      <c r="CX433" s="76">
        <v>0</v>
      </c>
      <c r="CY433" s="76">
        <v>0</v>
      </c>
      <c r="CZ433" s="76">
        <v>0</v>
      </c>
      <c r="DA433" s="64">
        <f t="shared" si="283"/>
        <v>59.746600000000001</v>
      </c>
      <c r="DB433" s="64">
        <f t="shared" si="284"/>
        <v>59.746600000000001</v>
      </c>
      <c r="DC433" s="76">
        <v>58.479300000000002</v>
      </c>
      <c r="DD433" s="76">
        <v>0</v>
      </c>
      <c r="DE433" s="76">
        <v>0</v>
      </c>
      <c r="DF433" s="76">
        <v>1.2673000000000001</v>
      </c>
      <c r="DG433" s="82">
        <f t="shared" si="285"/>
        <v>0</v>
      </c>
      <c r="DH433" s="83">
        <v>0</v>
      </c>
      <c r="DI433" s="83">
        <v>0</v>
      </c>
      <c r="DJ433" s="83">
        <v>0</v>
      </c>
      <c r="DK433" s="67" t="e">
        <f>#REF!+#REF!+#REF!+#REF!</f>
        <v>#REF!</v>
      </c>
      <c r="DL433" s="67" t="e">
        <f>#REF!+#REF!+AK433+BX433</f>
        <v>#REF!</v>
      </c>
      <c r="DM433" s="67" t="e">
        <f>#REF!+#REF!+AL433+BY433</f>
        <v>#REF!</v>
      </c>
      <c r="DN433" s="67" t="e">
        <f>#REF!+#REF!+AM433+BZ433</f>
        <v>#REF!</v>
      </c>
      <c r="DO433" s="67" t="e">
        <f>#REF!+#REF!+AN433+CA433</f>
        <v>#REF!</v>
      </c>
      <c r="DP433" s="67" t="e">
        <f>#REF!+#REF!+AO433+CB433</f>
        <v>#REF!</v>
      </c>
      <c r="DQ433" s="67" t="e">
        <f>#REF!+#REF!+AP433+CC433</f>
        <v>#REF!</v>
      </c>
      <c r="DR433" s="67" t="e">
        <f>#REF!+#REF!+AQ433+CD433</f>
        <v>#REF!</v>
      </c>
      <c r="DS433" s="67" t="e">
        <f>#REF!+#REF!+AR433+CE433</f>
        <v>#REF!</v>
      </c>
      <c r="DT433" s="67" t="e">
        <f>#REF!+#REF!+AS433+CF433</f>
        <v>#REF!</v>
      </c>
      <c r="DU433" s="64" t="e">
        <f>DK433-#REF!</f>
        <v>#REF!</v>
      </c>
      <c r="DV43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3" s="64" t="e">
        <f t="shared" si="286"/>
        <v>#REF!</v>
      </c>
      <c r="DX433" s="64" t="e">
        <f>DN433-Таблица13[[#This Row],[ФОТ20]]</f>
        <v>#REF!</v>
      </c>
      <c r="DY433" s="64" t="e">
        <f>DO433-Таблица13[[#This Row],[ЕСН24]]</f>
        <v>#REF!</v>
      </c>
      <c r="DZ433" s="64" t="e">
        <f t="shared" si="287"/>
        <v>#REF!</v>
      </c>
      <c r="EA43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3" s="64" t="e">
        <f t="shared" si="288"/>
        <v>#REF!</v>
      </c>
      <c r="EC433" s="64" t="e">
        <f t="shared" si="289"/>
        <v>#REF!</v>
      </c>
      <c r="ED433" s="64" t="e">
        <f t="shared" si="290"/>
        <v>#REF!</v>
      </c>
    </row>
    <row r="434" spans="1:134" ht="45" hidden="1">
      <c r="A434" s="70" t="s">
        <v>226</v>
      </c>
      <c r="B434" s="70">
        <v>422</v>
      </c>
      <c r="C434" s="71" t="s">
        <v>227</v>
      </c>
      <c r="D434" s="72" t="s">
        <v>228</v>
      </c>
      <c r="E434" s="73">
        <v>1</v>
      </c>
      <c r="F434" s="74" t="s">
        <v>229</v>
      </c>
      <c r="G434" s="73" t="s">
        <v>247</v>
      </c>
      <c r="H434" s="73" t="s">
        <v>813</v>
      </c>
      <c r="I434" s="73" t="s">
        <v>232</v>
      </c>
      <c r="J434" s="14" t="s">
        <v>1555</v>
      </c>
      <c r="K434" s="75" t="s">
        <v>268</v>
      </c>
      <c r="L434" s="75" t="s">
        <v>290</v>
      </c>
      <c r="M434" s="75" t="s">
        <v>333</v>
      </c>
      <c r="N434" s="75" t="s">
        <v>1556</v>
      </c>
      <c r="O434" s="70"/>
      <c r="P434" s="76" t="s">
        <v>1574</v>
      </c>
      <c r="Q434" s="76" t="s">
        <v>1575</v>
      </c>
      <c r="R434" s="76" t="s">
        <v>1576</v>
      </c>
      <c r="S434" s="76" t="s">
        <v>820</v>
      </c>
      <c r="T434" s="77" t="s">
        <v>516</v>
      </c>
      <c r="U434" s="77" t="s">
        <v>821</v>
      </c>
      <c r="V434" s="76">
        <v>29.239599999999999</v>
      </c>
      <c r="W434" s="76">
        <v>10.458499999999999</v>
      </c>
      <c r="X434" s="78">
        <v>0</v>
      </c>
      <c r="Y434" s="76">
        <v>0</v>
      </c>
      <c r="Z434" s="76">
        <v>0</v>
      </c>
      <c r="AA434" s="76">
        <v>0</v>
      </c>
      <c r="AB434" s="76">
        <v>92.4</v>
      </c>
      <c r="AC434" s="76">
        <v>10.458499999999999</v>
      </c>
      <c r="AD434" s="76">
        <v>29.239599999999999</v>
      </c>
      <c r="AE434" s="79">
        <v>0</v>
      </c>
      <c r="AF434" s="79">
        <v>0</v>
      </c>
      <c r="AG434" s="76">
        <v>39.698099999999997</v>
      </c>
      <c r="AH434" s="74">
        <v>43101</v>
      </c>
      <c r="AI434" s="74">
        <v>43190</v>
      </c>
      <c r="AJ434" s="93"/>
      <c r="AK434" s="63">
        <f t="shared" si="250"/>
        <v>0</v>
      </c>
      <c r="AL434" s="63">
        <f t="shared" si="251"/>
        <v>0</v>
      </c>
      <c r="AM434" s="63">
        <f t="shared" si="252"/>
        <v>0</v>
      </c>
      <c r="AN434" s="63">
        <f t="shared" si="253"/>
        <v>0</v>
      </c>
      <c r="AO434" s="63">
        <f t="shared" si="254"/>
        <v>0</v>
      </c>
      <c r="AP434" s="63">
        <f t="shared" si="255"/>
        <v>0</v>
      </c>
      <c r="AQ434" s="63">
        <f t="shared" si="256"/>
        <v>0</v>
      </c>
      <c r="AR434" s="63">
        <f t="shared" si="257"/>
        <v>0</v>
      </c>
      <c r="AS434" s="63">
        <f t="shared" si="258"/>
        <v>0</v>
      </c>
      <c r="AT434" s="64">
        <f t="shared" si="259"/>
        <v>0</v>
      </c>
      <c r="AU434" s="64">
        <f t="shared" si="260"/>
        <v>0</v>
      </c>
      <c r="AV434" s="76">
        <v>0</v>
      </c>
      <c r="AW434" s="76">
        <v>0</v>
      </c>
      <c r="AX434" s="76">
        <v>0</v>
      </c>
      <c r="AY434" s="76">
        <v>0</v>
      </c>
      <c r="AZ434" s="64">
        <f t="shared" si="261"/>
        <v>0</v>
      </c>
      <c r="BA434" s="76">
        <v>0</v>
      </c>
      <c r="BB434" s="76">
        <v>0</v>
      </c>
      <c r="BC434" s="76">
        <v>0</v>
      </c>
      <c r="BD434" s="64">
        <f t="shared" si="262"/>
        <v>0</v>
      </c>
      <c r="BE434" s="64">
        <f t="shared" si="263"/>
        <v>0</v>
      </c>
      <c r="BF434" s="76">
        <v>0</v>
      </c>
      <c r="BG434" s="76">
        <v>0</v>
      </c>
      <c r="BH434" s="76">
        <v>0</v>
      </c>
      <c r="BI434" s="76">
        <v>0</v>
      </c>
      <c r="BJ434" s="64">
        <f t="shared" si="264"/>
        <v>0</v>
      </c>
      <c r="BK434" s="76">
        <v>0</v>
      </c>
      <c r="BL434" s="76">
        <v>0</v>
      </c>
      <c r="BM434" s="76">
        <v>0</v>
      </c>
      <c r="BN434" s="76">
        <f t="shared" si="265"/>
        <v>0</v>
      </c>
      <c r="BO434" s="76">
        <f t="shared" si="266"/>
        <v>0</v>
      </c>
      <c r="BP434" s="76">
        <v>0</v>
      </c>
      <c r="BQ434" s="76">
        <v>0</v>
      </c>
      <c r="BR434" s="76">
        <v>0</v>
      </c>
      <c r="BS434" s="76">
        <v>0</v>
      </c>
      <c r="BT434" s="64">
        <f t="shared" si="267"/>
        <v>0</v>
      </c>
      <c r="BU434" s="76">
        <v>0</v>
      </c>
      <c r="BV434" s="76">
        <v>0</v>
      </c>
      <c r="BW434" s="76">
        <v>0</v>
      </c>
      <c r="BX434" s="76">
        <f t="shared" si="268"/>
        <v>0</v>
      </c>
      <c r="BY434" s="76">
        <f t="shared" si="269"/>
        <v>0</v>
      </c>
      <c r="BZ434" s="76">
        <f t="shared" si="270"/>
        <v>0</v>
      </c>
      <c r="CA434" s="76">
        <f t="shared" si="271"/>
        <v>0</v>
      </c>
      <c r="CB434" s="76">
        <f t="shared" si="272"/>
        <v>0</v>
      </c>
      <c r="CC434" s="76">
        <f t="shared" si="273"/>
        <v>0</v>
      </c>
      <c r="CD434" s="76">
        <f t="shared" si="274"/>
        <v>0</v>
      </c>
      <c r="CE434" s="76">
        <f t="shared" si="275"/>
        <v>0</v>
      </c>
      <c r="CF434" s="76">
        <f t="shared" si="276"/>
        <v>0</v>
      </c>
      <c r="CG434" s="76">
        <f t="shared" si="277"/>
        <v>0</v>
      </c>
      <c r="CH434" s="76">
        <f t="shared" si="278"/>
        <v>0</v>
      </c>
      <c r="CI434" s="76">
        <v>0</v>
      </c>
      <c r="CJ434" s="76">
        <v>0</v>
      </c>
      <c r="CK434" s="76">
        <v>0</v>
      </c>
      <c r="CL434" s="76">
        <v>0</v>
      </c>
      <c r="CM434" s="64">
        <f t="shared" si="279"/>
        <v>0</v>
      </c>
      <c r="CN434" s="76">
        <v>0</v>
      </c>
      <c r="CO434" s="76">
        <v>0</v>
      </c>
      <c r="CP434" s="76">
        <v>0</v>
      </c>
      <c r="CQ434" s="64">
        <f t="shared" si="280"/>
        <v>0</v>
      </c>
      <c r="CR434" s="64">
        <f t="shared" si="281"/>
        <v>0</v>
      </c>
      <c r="CS434" s="76">
        <v>0</v>
      </c>
      <c r="CT434" s="76">
        <v>0</v>
      </c>
      <c r="CU434" s="76">
        <v>0</v>
      </c>
      <c r="CV434" s="76">
        <v>0</v>
      </c>
      <c r="CW434" s="64">
        <f t="shared" si="282"/>
        <v>0</v>
      </c>
      <c r="CX434" s="76">
        <v>0</v>
      </c>
      <c r="CY434" s="76">
        <v>0</v>
      </c>
      <c r="CZ434" s="76">
        <v>0</v>
      </c>
      <c r="DA434" s="64">
        <f t="shared" si="283"/>
        <v>0</v>
      </c>
      <c r="DB434" s="64">
        <f t="shared" si="284"/>
        <v>0</v>
      </c>
      <c r="DC434" s="76">
        <v>0</v>
      </c>
      <c r="DD434" s="76">
        <v>0</v>
      </c>
      <c r="DE434" s="76">
        <v>0</v>
      </c>
      <c r="DF434" s="76">
        <v>0</v>
      </c>
      <c r="DG434" s="82">
        <f t="shared" si="285"/>
        <v>0</v>
      </c>
      <c r="DH434" s="83">
        <v>0</v>
      </c>
      <c r="DI434" s="83">
        <v>0</v>
      </c>
      <c r="DJ434" s="83">
        <v>0</v>
      </c>
      <c r="DK434" s="67" t="e">
        <f>#REF!+#REF!+#REF!+#REF!</f>
        <v>#REF!</v>
      </c>
      <c r="DL434" s="67" t="e">
        <f>#REF!+#REF!+AK434+BX434</f>
        <v>#REF!</v>
      </c>
      <c r="DM434" s="67" t="e">
        <f>#REF!+#REF!+AL434+BY434</f>
        <v>#REF!</v>
      </c>
      <c r="DN434" s="67" t="e">
        <f>#REF!+#REF!+AM434+BZ434</f>
        <v>#REF!</v>
      </c>
      <c r="DO434" s="67" t="e">
        <f>#REF!+#REF!+AN434+CA434</f>
        <v>#REF!</v>
      </c>
      <c r="DP434" s="67" t="e">
        <f>#REF!+#REF!+AO434+CB434</f>
        <v>#REF!</v>
      </c>
      <c r="DQ434" s="67" t="e">
        <f>#REF!+#REF!+AP434+CC434</f>
        <v>#REF!</v>
      </c>
      <c r="DR434" s="67" t="e">
        <f>#REF!+#REF!+AQ434+CD434</f>
        <v>#REF!</v>
      </c>
      <c r="DS434" s="67" t="e">
        <f>#REF!+#REF!+AR434+CE434</f>
        <v>#REF!</v>
      </c>
      <c r="DT434" s="67" t="e">
        <f>#REF!+#REF!+AS434+CF434</f>
        <v>#REF!</v>
      </c>
      <c r="DU434" s="64" t="e">
        <f>DK434-#REF!</f>
        <v>#REF!</v>
      </c>
      <c r="DV43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4" s="64" t="e">
        <f t="shared" si="286"/>
        <v>#REF!</v>
      </c>
      <c r="DX434" s="64" t="e">
        <f>DN434-Таблица13[[#This Row],[ФОТ20]]</f>
        <v>#REF!</v>
      </c>
      <c r="DY434" s="64" t="e">
        <f>DO434-Таблица13[[#This Row],[ЕСН24]]</f>
        <v>#REF!</v>
      </c>
      <c r="DZ434" s="64" t="e">
        <f t="shared" si="287"/>
        <v>#REF!</v>
      </c>
      <c r="EA43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4" s="64" t="e">
        <f t="shared" si="288"/>
        <v>#REF!</v>
      </c>
      <c r="EC434" s="64" t="e">
        <f t="shared" si="289"/>
        <v>#REF!</v>
      </c>
      <c r="ED434" s="64" t="e">
        <f t="shared" si="290"/>
        <v>#REF!</v>
      </c>
    </row>
    <row r="435" spans="1:134" ht="45" hidden="1">
      <c r="A435" s="70" t="s">
        <v>226</v>
      </c>
      <c r="B435" s="70">
        <v>423</v>
      </c>
      <c r="C435" s="71" t="s">
        <v>227</v>
      </c>
      <c r="D435" s="72" t="s">
        <v>228</v>
      </c>
      <c r="E435" s="73">
        <v>1</v>
      </c>
      <c r="F435" s="74" t="s">
        <v>229</v>
      </c>
      <c r="G435" s="73" t="s">
        <v>247</v>
      </c>
      <c r="H435" s="73" t="s">
        <v>813</v>
      </c>
      <c r="I435" s="73" t="s">
        <v>232</v>
      </c>
      <c r="J435" s="14" t="s">
        <v>1550</v>
      </c>
      <c r="K435" s="75" t="s">
        <v>268</v>
      </c>
      <c r="L435" s="75" t="s">
        <v>290</v>
      </c>
      <c r="M435" s="75" t="s">
        <v>333</v>
      </c>
      <c r="N435" s="75" t="s">
        <v>1551</v>
      </c>
      <c r="O435" s="70"/>
      <c r="P435" s="76" t="s">
        <v>1577</v>
      </c>
      <c r="Q435" s="76" t="s">
        <v>1578</v>
      </c>
      <c r="R435" s="76" t="s">
        <v>1579</v>
      </c>
      <c r="S435" s="76" t="s">
        <v>820</v>
      </c>
      <c r="T435" s="77" t="s">
        <v>516</v>
      </c>
      <c r="U435" s="77" t="s">
        <v>821</v>
      </c>
      <c r="V435" s="76">
        <v>14.4122</v>
      </c>
      <c r="W435" s="76">
        <v>6.1199999999999997E-2</v>
      </c>
      <c r="X435" s="78">
        <v>0</v>
      </c>
      <c r="Y435" s="76">
        <v>0</v>
      </c>
      <c r="Z435" s="76">
        <v>0</v>
      </c>
      <c r="AA435" s="76">
        <v>0</v>
      </c>
      <c r="AB435" s="76">
        <v>50</v>
      </c>
      <c r="AC435" s="76">
        <v>6.1199999999999997E-2</v>
      </c>
      <c r="AD435" s="76">
        <v>14.4122</v>
      </c>
      <c r="AE435" s="79">
        <v>0</v>
      </c>
      <c r="AF435" s="79">
        <v>0</v>
      </c>
      <c r="AG435" s="76">
        <v>14.4735</v>
      </c>
      <c r="AH435" s="74">
        <v>43101</v>
      </c>
      <c r="AI435" s="74">
        <v>43434</v>
      </c>
      <c r="AJ435" s="93"/>
      <c r="AK435" s="63">
        <f t="shared" si="250"/>
        <v>3.6031</v>
      </c>
      <c r="AL435" s="63">
        <f t="shared" si="251"/>
        <v>3.6031</v>
      </c>
      <c r="AM435" s="63">
        <f t="shared" si="252"/>
        <v>0</v>
      </c>
      <c r="AN435" s="63">
        <f t="shared" si="253"/>
        <v>0</v>
      </c>
      <c r="AO435" s="63">
        <f t="shared" si="254"/>
        <v>1.5299999999999999E-2</v>
      </c>
      <c r="AP435" s="63">
        <f t="shared" si="255"/>
        <v>0</v>
      </c>
      <c r="AQ435" s="63">
        <f t="shared" si="256"/>
        <v>0</v>
      </c>
      <c r="AR435" s="63">
        <f t="shared" si="257"/>
        <v>0</v>
      </c>
      <c r="AS435" s="63">
        <f t="shared" si="258"/>
        <v>0</v>
      </c>
      <c r="AT435" s="64">
        <f t="shared" si="259"/>
        <v>0</v>
      </c>
      <c r="AU435" s="64">
        <f t="shared" si="260"/>
        <v>0</v>
      </c>
      <c r="AV435" s="76">
        <v>0</v>
      </c>
      <c r="AW435" s="76">
        <v>0</v>
      </c>
      <c r="AX435" s="76">
        <v>0</v>
      </c>
      <c r="AY435" s="76">
        <v>0</v>
      </c>
      <c r="AZ435" s="64">
        <f t="shared" si="261"/>
        <v>0</v>
      </c>
      <c r="BA435" s="76">
        <v>0</v>
      </c>
      <c r="BB435" s="76">
        <v>0</v>
      </c>
      <c r="BC435" s="76">
        <v>0</v>
      </c>
      <c r="BD435" s="64">
        <f t="shared" si="262"/>
        <v>3.6031</v>
      </c>
      <c r="BE435" s="64">
        <f t="shared" si="263"/>
        <v>3.6031</v>
      </c>
      <c r="BF435" s="76">
        <v>3.6031</v>
      </c>
      <c r="BG435" s="76">
        <v>0</v>
      </c>
      <c r="BH435" s="76">
        <v>0</v>
      </c>
      <c r="BI435" s="76">
        <v>1.5299999999999999E-2</v>
      </c>
      <c r="BJ435" s="64">
        <f t="shared" si="264"/>
        <v>0</v>
      </c>
      <c r="BK435" s="76">
        <v>0</v>
      </c>
      <c r="BL435" s="76">
        <v>0</v>
      </c>
      <c r="BM435" s="76">
        <v>0</v>
      </c>
      <c r="BN435" s="76">
        <f t="shared" si="265"/>
        <v>0</v>
      </c>
      <c r="BO435" s="76">
        <f t="shared" si="266"/>
        <v>0</v>
      </c>
      <c r="BP435" s="76">
        <v>0</v>
      </c>
      <c r="BQ435" s="76">
        <v>0</v>
      </c>
      <c r="BR435" s="76">
        <v>0</v>
      </c>
      <c r="BS435" s="76">
        <v>0</v>
      </c>
      <c r="BT435" s="64">
        <f t="shared" si="267"/>
        <v>0</v>
      </c>
      <c r="BU435" s="76">
        <v>0</v>
      </c>
      <c r="BV435" s="76">
        <v>0</v>
      </c>
      <c r="BW435" s="76">
        <v>0</v>
      </c>
      <c r="BX435" s="76">
        <f t="shared" si="268"/>
        <v>3.6183999999999998</v>
      </c>
      <c r="BY435" s="76">
        <f t="shared" si="269"/>
        <v>3.6031</v>
      </c>
      <c r="BZ435" s="76">
        <f t="shared" si="270"/>
        <v>0</v>
      </c>
      <c r="CA435" s="76">
        <f t="shared" si="271"/>
        <v>0</v>
      </c>
      <c r="CB435" s="76">
        <f t="shared" si="272"/>
        <v>1.5299999999999999E-2</v>
      </c>
      <c r="CC435" s="76">
        <f t="shared" si="273"/>
        <v>0</v>
      </c>
      <c r="CD435" s="76">
        <f t="shared" si="274"/>
        <v>0</v>
      </c>
      <c r="CE435" s="76">
        <f t="shared" si="275"/>
        <v>0</v>
      </c>
      <c r="CF435" s="76">
        <f t="shared" si="276"/>
        <v>0</v>
      </c>
      <c r="CG435" s="76">
        <f t="shared" si="277"/>
        <v>0</v>
      </c>
      <c r="CH435" s="76">
        <f t="shared" si="278"/>
        <v>0</v>
      </c>
      <c r="CI435" s="76">
        <v>0</v>
      </c>
      <c r="CJ435" s="76">
        <v>0</v>
      </c>
      <c r="CK435" s="76">
        <v>0</v>
      </c>
      <c r="CL435" s="76">
        <v>0</v>
      </c>
      <c r="CM435" s="64">
        <f t="shared" si="279"/>
        <v>0</v>
      </c>
      <c r="CN435" s="76">
        <v>0</v>
      </c>
      <c r="CO435" s="76">
        <v>0</v>
      </c>
      <c r="CP435" s="76">
        <v>0</v>
      </c>
      <c r="CQ435" s="64">
        <f t="shared" si="280"/>
        <v>3.6183999999999998</v>
      </c>
      <c r="CR435" s="64">
        <f t="shared" si="281"/>
        <v>3.6183999999999998</v>
      </c>
      <c r="CS435" s="76">
        <v>3.6031</v>
      </c>
      <c r="CT435" s="76">
        <v>0</v>
      </c>
      <c r="CU435" s="76">
        <v>0</v>
      </c>
      <c r="CV435" s="76">
        <v>1.5299999999999999E-2</v>
      </c>
      <c r="CW435" s="64">
        <f t="shared" si="282"/>
        <v>0</v>
      </c>
      <c r="CX435" s="76">
        <v>0</v>
      </c>
      <c r="CY435" s="76">
        <v>0</v>
      </c>
      <c r="CZ435" s="76">
        <v>0</v>
      </c>
      <c r="DA435" s="64">
        <f t="shared" si="283"/>
        <v>0</v>
      </c>
      <c r="DB435" s="64">
        <f t="shared" si="284"/>
        <v>0</v>
      </c>
      <c r="DC435" s="76">
        <v>0</v>
      </c>
      <c r="DD435" s="76">
        <v>0</v>
      </c>
      <c r="DE435" s="76">
        <v>0</v>
      </c>
      <c r="DF435" s="76">
        <v>0</v>
      </c>
      <c r="DG435" s="82">
        <f t="shared" si="285"/>
        <v>0</v>
      </c>
      <c r="DH435" s="83">
        <v>0</v>
      </c>
      <c r="DI435" s="83">
        <v>0</v>
      </c>
      <c r="DJ435" s="83">
        <v>0</v>
      </c>
      <c r="DK435" s="67" t="e">
        <f>#REF!+#REF!+#REF!+#REF!</f>
        <v>#REF!</v>
      </c>
      <c r="DL435" s="67" t="e">
        <f>#REF!+#REF!+AK435+BX435</f>
        <v>#REF!</v>
      </c>
      <c r="DM435" s="67" t="e">
        <f>#REF!+#REF!+AL435+BY435</f>
        <v>#REF!</v>
      </c>
      <c r="DN435" s="67" t="e">
        <f>#REF!+#REF!+AM435+BZ435</f>
        <v>#REF!</v>
      </c>
      <c r="DO435" s="67" t="e">
        <f>#REF!+#REF!+AN435+CA435</f>
        <v>#REF!</v>
      </c>
      <c r="DP435" s="67" t="e">
        <f>#REF!+#REF!+AO435+CB435</f>
        <v>#REF!</v>
      </c>
      <c r="DQ435" s="67" t="e">
        <f>#REF!+#REF!+AP435+CC435</f>
        <v>#REF!</v>
      </c>
      <c r="DR435" s="67" t="e">
        <f>#REF!+#REF!+AQ435+CD435</f>
        <v>#REF!</v>
      </c>
      <c r="DS435" s="67" t="e">
        <f>#REF!+#REF!+AR435+CE435</f>
        <v>#REF!</v>
      </c>
      <c r="DT435" s="67" t="e">
        <f>#REF!+#REF!+AS435+CF435</f>
        <v>#REF!</v>
      </c>
      <c r="DU435" s="64" t="e">
        <f>DK435-#REF!</f>
        <v>#REF!</v>
      </c>
      <c r="DV43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5" s="64" t="e">
        <f t="shared" si="286"/>
        <v>#REF!</v>
      </c>
      <c r="DX435" s="64" t="e">
        <f>DN435-Таблица13[[#This Row],[ФОТ20]]</f>
        <v>#REF!</v>
      </c>
      <c r="DY435" s="64" t="e">
        <f>DO435-Таблица13[[#This Row],[ЕСН24]]</f>
        <v>#REF!</v>
      </c>
      <c r="DZ435" s="64" t="e">
        <f t="shared" si="287"/>
        <v>#REF!</v>
      </c>
      <c r="EA43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5" s="64" t="e">
        <f t="shared" si="288"/>
        <v>#REF!</v>
      </c>
      <c r="EC435" s="64" t="e">
        <f t="shared" si="289"/>
        <v>#REF!</v>
      </c>
      <c r="ED435" s="64" t="e">
        <f t="shared" si="290"/>
        <v>#REF!</v>
      </c>
    </row>
    <row r="436" spans="1:134" ht="45" hidden="1">
      <c r="A436" s="70" t="s">
        <v>226</v>
      </c>
      <c r="B436" s="70">
        <v>424</v>
      </c>
      <c r="C436" s="71" t="s">
        <v>227</v>
      </c>
      <c r="D436" s="72" t="s">
        <v>228</v>
      </c>
      <c r="E436" s="73">
        <v>1</v>
      </c>
      <c r="F436" s="74" t="s">
        <v>229</v>
      </c>
      <c r="G436" s="73" t="s">
        <v>247</v>
      </c>
      <c r="H436" s="73" t="s">
        <v>813</v>
      </c>
      <c r="I436" s="73" t="s">
        <v>232</v>
      </c>
      <c r="J436" s="14" t="s">
        <v>1550</v>
      </c>
      <c r="K436" s="75" t="s">
        <v>268</v>
      </c>
      <c r="L436" s="75" t="s">
        <v>290</v>
      </c>
      <c r="M436" s="75" t="s">
        <v>333</v>
      </c>
      <c r="N436" s="75" t="s">
        <v>1565</v>
      </c>
      <c r="O436" s="70"/>
      <c r="P436" s="76" t="s">
        <v>1580</v>
      </c>
      <c r="Q436" s="76" t="s">
        <v>1581</v>
      </c>
      <c r="R436" s="76" t="s">
        <v>1582</v>
      </c>
      <c r="S436" s="76" t="s">
        <v>820</v>
      </c>
      <c r="T436" s="77" t="s">
        <v>516</v>
      </c>
      <c r="U436" s="77" t="s">
        <v>821</v>
      </c>
      <c r="V436" s="76">
        <v>17.505600000000001</v>
      </c>
      <c r="W436" s="76">
        <v>7.4399999999999994E-2</v>
      </c>
      <c r="X436" s="78">
        <v>0</v>
      </c>
      <c r="Y436" s="76">
        <v>0</v>
      </c>
      <c r="Z436" s="76">
        <v>0</v>
      </c>
      <c r="AA436" s="76">
        <v>0</v>
      </c>
      <c r="AB436" s="76">
        <v>60</v>
      </c>
      <c r="AC436" s="76">
        <v>7.4399999999999994E-2</v>
      </c>
      <c r="AD436" s="76">
        <v>17.505600000000001</v>
      </c>
      <c r="AE436" s="79">
        <v>0</v>
      </c>
      <c r="AF436" s="79">
        <v>0</v>
      </c>
      <c r="AG436" s="76">
        <v>17.580100000000002</v>
      </c>
      <c r="AH436" s="74">
        <v>43313</v>
      </c>
      <c r="AI436" s="74">
        <v>43343</v>
      </c>
      <c r="AJ436" s="93"/>
      <c r="AK436" s="63">
        <f t="shared" si="250"/>
        <v>17.505600000000001</v>
      </c>
      <c r="AL436" s="63">
        <f t="shared" si="251"/>
        <v>17.505600000000001</v>
      </c>
      <c r="AM436" s="63">
        <f t="shared" si="252"/>
        <v>0</v>
      </c>
      <c r="AN436" s="63">
        <f t="shared" si="253"/>
        <v>0</v>
      </c>
      <c r="AO436" s="63">
        <f t="shared" si="254"/>
        <v>7.4399999999999994E-2</v>
      </c>
      <c r="AP436" s="63">
        <f t="shared" si="255"/>
        <v>0</v>
      </c>
      <c r="AQ436" s="63">
        <f t="shared" si="256"/>
        <v>0</v>
      </c>
      <c r="AR436" s="63">
        <f t="shared" si="257"/>
        <v>0</v>
      </c>
      <c r="AS436" s="63">
        <f t="shared" si="258"/>
        <v>0</v>
      </c>
      <c r="AT436" s="64">
        <f t="shared" si="259"/>
        <v>0</v>
      </c>
      <c r="AU436" s="64">
        <f t="shared" si="260"/>
        <v>0</v>
      </c>
      <c r="AV436" s="76">
        <v>0</v>
      </c>
      <c r="AW436" s="76">
        <v>0</v>
      </c>
      <c r="AX436" s="76">
        <v>0</v>
      </c>
      <c r="AY436" s="76">
        <v>0</v>
      </c>
      <c r="AZ436" s="64">
        <f t="shared" si="261"/>
        <v>0</v>
      </c>
      <c r="BA436" s="76">
        <v>0</v>
      </c>
      <c r="BB436" s="76">
        <v>0</v>
      </c>
      <c r="BC436" s="76">
        <v>0</v>
      </c>
      <c r="BD436" s="64">
        <f t="shared" si="262"/>
        <v>17.505600000000001</v>
      </c>
      <c r="BE436" s="64">
        <f t="shared" si="263"/>
        <v>17.505600000000001</v>
      </c>
      <c r="BF436" s="76">
        <v>17.505600000000001</v>
      </c>
      <c r="BG436" s="76">
        <v>0</v>
      </c>
      <c r="BH436" s="76">
        <v>0</v>
      </c>
      <c r="BI436" s="76">
        <v>7.4399999999999994E-2</v>
      </c>
      <c r="BJ436" s="64">
        <f t="shared" si="264"/>
        <v>0</v>
      </c>
      <c r="BK436" s="76">
        <v>0</v>
      </c>
      <c r="BL436" s="76">
        <v>0</v>
      </c>
      <c r="BM436" s="76">
        <v>0</v>
      </c>
      <c r="BN436" s="76">
        <f t="shared" si="265"/>
        <v>0</v>
      </c>
      <c r="BO436" s="76">
        <f t="shared" si="266"/>
        <v>0</v>
      </c>
      <c r="BP436" s="76">
        <v>0</v>
      </c>
      <c r="BQ436" s="76">
        <v>0</v>
      </c>
      <c r="BR436" s="76">
        <v>0</v>
      </c>
      <c r="BS436" s="76">
        <v>0</v>
      </c>
      <c r="BT436" s="64">
        <f t="shared" si="267"/>
        <v>0</v>
      </c>
      <c r="BU436" s="76">
        <v>0</v>
      </c>
      <c r="BV436" s="76">
        <v>0</v>
      </c>
      <c r="BW436" s="76">
        <v>0</v>
      </c>
      <c r="BX436" s="76">
        <f t="shared" si="268"/>
        <v>0</v>
      </c>
      <c r="BY436" s="76">
        <f t="shared" si="269"/>
        <v>0</v>
      </c>
      <c r="BZ436" s="76">
        <f t="shared" si="270"/>
        <v>0</v>
      </c>
      <c r="CA436" s="76">
        <f t="shared" si="271"/>
        <v>0</v>
      </c>
      <c r="CB436" s="76">
        <f t="shared" si="272"/>
        <v>0</v>
      </c>
      <c r="CC436" s="76">
        <f t="shared" si="273"/>
        <v>0</v>
      </c>
      <c r="CD436" s="76">
        <f t="shared" si="274"/>
        <v>0</v>
      </c>
      <c r="CE436" s="76">
        <f t="shared" si="275"/>
        <v>0</v>
      </c>
      <c r="CF436" s="76">
        <f t="shared" si="276"/>
        <v>0</v>
      </c>
      <c r="CG436" s="76">
        <f t="shared" si="277"/>
        <v>0</v>
      </c>
      <c r="CH436" s="76">
        <f t="shared" si="278"/>
        <v>0</v>
      </c>
      <c r="CI436" s="76">
        <v>0</v>
      </c>
      <c r="CJ436" s="76">
        <v>0</v>
      </c>
      <c r="CK436" s="76">
        <v>0</v>
      </c>
      <c r="CL436" s="76">
        <v>0</v>
      </c>
      <c r="CM436" s="64">
        <f t="shared" si="279"/>
        <v>0</v>
      </c>
      <c r="CN436" s="76">
        <v>0</v>
      </c>
      <c r="CO436" s="76">
        <v>0</v>
      </c>
      <c r="CP436" s="76">
        <v>0</v>
      </c>
      <c r="CQ436" s="64">
        <f t="shared" si="280"/>
        <v>0</v>
      </c>
      <c r="CR436" s="64">
        <f t="shared" si="281"/>
        <v>0</v>
      </c>
      <c r="CS436" s="76">
        <v>0</v>
      </c>
      <c r="CT436" s="76">
        <v>0</v>
      </c>
      <c r="CU436" s="76">
        <v>0</v>
      </c>
      <c r="CV436" s="76">
        <v>0</v>
      </c>
      <c r="CW436" s="64">
        <f t="shared" si="282"/>
        <v>0</v>
      </c>
      <c r="CX436" s="76">
        <v>0</v>
      </c>
      <c r="CY436" s="76">
        <v>0</v>
      </c>
      <c r="CZ436" s="76">
        <v>0</v>
      </c>
      <c r="DA436" s="64">
        <f t="shared" si="283"/>
        <v>0</v>
      </c>
      <c r="DB436" s="64">
        <f t="shared" si="284"/>
        <v>0</v>
      </c>
      <c r="DC436" s="76">
        <v>0</v>
      </c>
      <c r="DD436" s="76">
        <v>0</v>
      </c>
      <c r="DE436" s="76">
        <v>0</v>
      </c>
      <c r="DF436" s="76">
        <v>0</v>
      </c>
      <c r="DG436" s="82">
        <f t="shared" si="285"/>
        <v>0</v>
      </c>
      <c r="DH436" s="83">
        <v>0</v>
      </c>
      <c r="DI436" s="83">
        <v>0</v>
      </c>
      <c r="DJ436" s="83">
        <v>0</v>
      </c>
      <c r="DK436" s="67" t="e">
        <f>#REF!+#REF!+#REF!+#REF!</f>
        <v>#REF!</v>
      </c>
      <c r="DL436" s="67" t="e">
        <f>#REF!+#REF!+AK436+BX436</f>
        <v>#REF!</v>
      </c>
      <c r="DM436" s="67" t="e">
        <f>#REF!+#REF!+AL436+BY436</f>
        <v>#REF!</v>
      </c>
      <c r="DN436" s="67" t="e">
        <f>#REF!+#REF!+AM436+BZ436</f>
        <v>#REF!</v>
      </c>
      <c r="DO436" s="67" t="e">
        <f>#REF!+#REF!+AN436+CA436</f>
        <v>#REF!</v>
      </c>
      <c r="DP436" s="67" t="e">
        <f>#REF!+#REF!+AO436+CB436</f>
        <v>#REF!</v>
      </c>
      <c r="DQ436" s="67" t="e">
        <f>#REF!+#REF!+AP436+CC436</f>
        <v>#REF!</v>
      </c>
      <c r="DR436" s="67" t="e">
        <f>#REF!+#REF!+AQ436+CD436</f>
        <v>#REF!</v>
      </c>
      <c r="DS436" s="67" t="e">
        <f>#REF!+#REF!+AR436+CE436</f>
        <v>#REF!</v>
      </c>
      <c r="DT436" s="67" t="e">
        <f>#REF!+#REF!+AS436+CF436</f>
        <v>#REF!</v>
      </c>
      <c r="DU436" s="64" t="e">
        <f>DK436-#REF!</f>
        <v>#REF!</v>
      </c>
      <c r="DV43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6" s="64" t="e">
        <f t="shared" si="286"/>
        <v>#REF!</v>
      </c>
      <c r="DX436" s="64" t="e">
        <f>DN436-Таблица13[[#This Row],[ФОТ20]]</f>
        <v>#REF!</v>
      </c>
      <c r="DY436" s="64" t="e">
        <f>DO436-Таблица13[[#This Row],[ЕСН24]]</f>
        <v>#REF!</v>
      </c>
      <c r="DZ436" s="64" t="e">
        <f t="shared" si="287"/>
        <v>#REF!</v>
      </c>
      <c r="EA43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6" s="64" t="e">
        <f t="shared" si="288"/>
        <v>#REF!</v>
      </c>
      <c r="EC436" s="64" t="e">
        <f t="shared" si="289"/>
        <v>#REF!</v>
      </c>
      <c r="ED436" s="64" t="e">
        <f t="shared" si="290"/>
        <v>#REF!</v>
      </c>
    </row>
    <row r="437" spans="1:134" ht="45" hidden="1">
      <c r="A437" s="70" t="s">
        <v>226</v>
      </c>
      <c r="B437" s="70">
        <v>425</v>
      </c>
      <c r="C437" s="71" t="s">
        <v>227</v>
      </c>
      <c r="D437" s="72" t="s">
        <v>228</v>
      </c>
      <c r="E437" s="73">
        <v>1</v>
      </c>
      <c r="F437" s="74" t="s">
        <v>229</v>
      </c>
      <c r="G437" s="73" t="s">
        <v>247</v>
      </c>
      <c r="H437" s="73" t="s">
        <v>813</v>
      </c>
      <c r="I437" s="73" t="s">
        <v>232</v>
      </c>
      <c r="J437" s="14" t="s">
        <v>1555</v>
      </c>
      <c r="K437" s="75" t="s">
        <v>268</v>
      </c>
      <c r="L437" s="75" t="s">
        <v>290</v>
      </c>
      <c r="M437" s="75" t="s">
        <v>333</v>
      </c>
      <c r="N437" s="75" t="s">
        <v>1556</v>
      </c>
      <c r="O437" s="70"/>
      <c r="P437" s="76" t="s">
        <v>1583</v>
      </c>
      <c r="Q437" s="76" t="s">
        <v>1584</v>
      </c>
      <c r="R437" s="76" t="s">
        <v>1585</v>
      </c>
      <c r="S437" s="76" t="s">
        <v>820</v>
      </c>
      <c r="T437" s="77" t="s">
        <v>516</v>
      </c>
      <c r="U437" s="77" t="s">
        <v>821</v>
      </c>
      <c r="V437" s="76">
        <v>9.3362999999999996</v>
      </c>
      <c r="W437" s="76">
        <v>3.9100000000000003E-2</v>
      </c>
      <c r="X437" s="78">
        <v>0</v>
      </c>
      <c r="Y437" s="76">
        <v>0</v>
      </c>
      <c r="Z437" s="76">
        <v>0</v>
      </c>
      <c r="AA437" s="76">
        <v>0</v>
      </c>
      <c r="AB437" s="76">
        <v>32</v>
      </c>
      <c r="AC437" s="76">
        <v>3.9100000000000003E-2</v>
      </c>
      <c r="AD437" s="76">
        <v>9.3362999999999996</v>
      </c>
      <c r="AE437" s="79">
        <v>0</v>
      </c>
      <c r="AF437" s="79">
        <v>0</v>
      </c>
      <c r="AG437" s="76">
        <v>9.3753999999999991</v>
      </c>
      <c r="AH437" s="74">
        <v>43101</v>
      </c>
      <c r="AI437" s="74">
        <v>43465</v>
      </c>
      <c r="AJ437" s="93"/>
      <c r="AK437" s="63">
        <f t="shared" si="250"/>
        <v>0</v>
      </c>
      <c r="AL437" s="63">
        <f t="shared" si="251"/>
        <v>0</v>
      </c>
      <c r="AM437" s="63">
        <f t="shared" si="252"/>
        <v>0</v>
      </c>
      <c r="AN437" s="63">
        <f t="shared" si="253"/>
        <v>0</v>
      </c>
      <c r="AO437" s="63">
        <f t="shared" si="254"/>
        <v>0</v>
      </c>
      <c r="AP437" s="63">
        <f t="shared" si="255"/>
        <v>0</v>
      </c>
      <c r="AQ437" s="63">
        <f t="shared" si="256"/>
        <v>0</v>
      </c>
      <c r="AR437" s="63">
        <f t="shared" si="257"/>
        <v>0</v>
      </c>
      <c r="AS437" s="63">
        <f t="shared" si="258"/>
        <v>0</v>
      </c>
      <c r="AT437" s="64">
        <f t="shared" si="259"/>
        <v>0</v>
      </c>
      <c r="AU437" s="64">
        <f t="shared" si="260"/>
        <v>0</v>
      </c>
      <c r="AV437" s="76">
        <v>0</v>
      </c>
      <c r="AW437" s="76">
        <v>0</v>
      </c>
      <c r="AX437" s="76">
        <v>0</v>
      </c>
      <c r="AY437" s="76">
        <v>0</v>
      </c>
      <c r="AZ437" s="64">
        <f t="shared" si="261"/>
        <v>0</v>
      </c>
      <c r="BA437" s="76">
        <v>0</v>
      </c>
      <c r="BB437" s="76">
        <v>0</v>
      </c>
      <c r="BC437" s="76">
        <v>0</v>
      </c>
      <c r="BD437" s="64">
        <f t="shared" si="262"/>
        <v>0</v>
      </c>
      <c r="BE437" s="64">
        <f t="shared" si="263"/>
        <v>0</v>
      </c>
      <c r="BF437" s="76">
        <v>0</v>
      </c>
      <c r="BG437" s="76">
        <v>0</v>
      </c>
      <c r="BH437" s="76">
        <v>0</v>
      </c>
      <c r="BI437" s="76">
        <v>0</v>
      </c>
      <c r="BJ437" s="64">
        <f t="shared" si="264"/>
        <v>0</v>
      </c>
      <c r="BK437" s="76">
        <v>0</v>
      </c>
      <c r="BL437" s="76">
        <v>0</v>
      </c>
      <c r="BM437" s="76">
        <v>0</v>
      </c>
      <c r="BN437" s="76">
        <f t="shared" si="265"/>
        <v>0</v>
      </c>
      <c r="BO437" s="76">
        <f t="shared" si="266"/>
        <v>0</v>
      </c>
      <c r="BP437" s="76">
        <v>0</v>
      </c>
      <c r="BQ437" s="76">
        <v>0</v>
      </c>
      <c r="BR437" s="76">
        <v>0</v>
      </c>
      <c r="BS437" s="76">
        <v>0</v>
      </c>
      <c r="BT437" s="64">
        <f t="shared" si="267"/>
        <v>0</v>
      </c>
      <c r="BU437" s="76">
        <v>0</v>
      </c>
      <c r="BV437" s="76">
        <v>0</v>
      </c>
      <c r="BW437" s="76">
        <v>0</v>
      </c>
      <c r="BX437" s="76">
        <f t="shared" si="268"/>
        <v>1.8750999999999998</v>
      </c>
      <c r="BY437" s="76">
        <f t="shared" si="269"/>
        <v>1.8672999999999997</v>
      </c>
      <c r="BZ437" s="76">
        <f t="shared" si="270"/>
        <v>0</v>
      </c>
      <c r="CA437" s="76">
        <f t="shared" si="271"/>
        <v>0</v>
      </c>
      <c r="CB437" s="76">
        <f t="shared" si="272"/>
        <v>7.8000000000000005E-3</v>
      </c>
      <c r="CC437" s="76">
        <f t="shared" si="273"/>
        <v>0</v>
      </c>
      <c r="CD437" s="76">
        <f t="shared" si="274"/>
        <v>0</v>
      </c>
      <c r="CE437" s="76">
        <f t="shared" si="275"/>
        <v>0</v>
      </c>
      <c r="CF437" s="76">
        <f t="shared" si="276"/>
        <v>0</v>
      </c>
      <c r="CG437" s="76">
        <f t="shared" si="277"/>
        <v>0</v>
      </c>
      <c r="CH437" s="76">
        <f t="shared" si="278"/>
        <v>0</v>
      </c>
      <c r="CI437" s="76">
        <v>0</v>
      </c>
      <c r="CJ437" s="76">
        <v>0</v>
      </c>
      <c r="CK437" s="76">
        <v>0</v>
      </c>
      <c r="CL437" s="76">
        <v>0</v>
      </c>
      <c r="CM437" s="64">
        <f t="shared" si="279"/>
        <v>0</v>
      </c>
      <c r="CN437" s="76">
        <v>0</v>
      </c>
      <c r="CO437" s="76">
        <v>0</v>
      </c>
      <c r="CP437" s="76">
        <v>0</v>
      </c>
      <c r="CQ437" s="64">
        <f t="shared" si="280"/>
        <v>0</v>
      </c>
      <c r="CR437" s="64">
        <f t="shared" si="281"/>
        <v>0</v>
      </c>
      <c r="CS437" s="76">
        <v>0</v>
      </c>
      <c r="CT437" s="76">
        <v>0</v>
      </c>
      <c r="CU437" s="76">
        <v>0</v>
      </c>
      <c r="CV437" s="76">
        <v>0</v>
      </c>
      <c r="CW437" s="64">
        <f t="shared" si="282"/>
        <v>0</v>
      </c>
      <c r="CX437" s="76">
        <v>0</v>
      </c>
      <c r="CY437" s="76">
        <v>0</v>
      </c>
      <c r="CZ437" s="76">
        <v>0</v>
      </c>
      <c r="DA437" s="64">
        <f t="shared" si="283"/>
        <v>1.8750999999999998</v>
      </c>
      <c r="DB437" s="64">
        <f t="shared" si="284"/>
        <v>1.8750999999999998</v>
      </c>
      <c r="DC437" s="76">
        <v>1.8672999999999997</v>
      </c>
      <c r="DD437" s="76">
        <v>0</v>
      </c>
      <c r="DE437" s="76">
        <v>0</v>
      </c>
      <c r="DF437" s="76">
        <v>7.8000000000000005E-3</v>
      </c>
      <c r="DG437" s="82">
        <f t="shared" si="285"/>
        <v>0</v>
      </c>
      <c r="DH437" s="83">
        <v>0</v>
      </c>
      <c r="DI437" s="83">
        <v>0</v>
      </c>
      <c r="DJ437" s="83">
        <v>0</v>
      </c>
      <c r="DK437" s="67" t="e">
        <f>#REF!+#REF!+#REF!+#REF!</f>
        <v>#REF!</v>
      </c>
      <c r="DL437" s="67" t="e">
        <f>#REF!+#REF!+AK437+BX437</f>
        <v>#REF!</v>
      </c>
      <c r="DM437" s="67" t="e">
        <f>#REF!+#REF!+AL437+BY437</f>
        <v>#REF!</v>
      </c>
      <c r="DN437" s="67" t="e">
        <f>#REF!+#REF!+AM437+BZ437</f>
        <v>#REF!</v>
      </c>
      <c r="DO437" s="67" t="e">
        <f>#REF!+#REF!+AN437+CA437</f>
        <v>#REF!</v>
      </c>
      <c r="DP437" s="67" t="e">
        <f>#REF!+#REF!+AO437+CB437</f>
        <v>#REF!</v>
      </c>
      <c r="DQ437" s="67" t="e">
        <f>#REF!+#REF!+AP437+CC437</f>
        <v>#REF!</v>
      </c>
      <c r="DR437" s="67" t="e">
        <f>#REF!+#REF!+AQ437+CD437</f>
        <v>#REF!</v>
      </c>
      <c r="DS437" s="67" t="e">
        <f>#REF!+#REF!+AR437+CE437</f>
        <v>#REF!</v>
      </c>
      <c r="DT437" s="67" t="e">
        <f>#REF!+#REF!+AS437+CF437</f>
        <v>#REF!</v>
      </c>
      <c r="DU437" s="64" t="e">
        <f>DK437-#REF!</f>
        <v>#REF!</v>
      </c>
      <c r="DV43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7" s="64" t="e">
        <f t="shared" si="286"/>
        <v>#REF!</v>
      </c>
      <c r="DX437" s="64" t="e">
        <f>DN437-Таблица13[[#This Row],[ФОТ20]]</f>
        <v>#REF!</v>
      </c>
      <c r="DY437" s="64" t="e">
        <f>DO437-Таблица13[[#This Row],[ЕСН24]]</f>
        <v>#REF!</v>
      </c>
      <c r="DZ437" s="64" t="e">
        <f t="shared" si="287"/>
        <v>#REF!</v>
      </c>
      <c r="EA43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7" s="64" t="e">
        <f t="shared" si="288"/>
        <v>#REF!</v>
      </c>
      <c r="EC437" s="64" t="e">
        <f t="shared" si="289"/>
        <v>#REF!</v>
      </c>
      <c r="ED437" s="64" t="e">
        <f t="shared" si="290"/>
        <v>#REF!</v>
      </c>
    </row>
    <row r="438" spans="1:134" ht="45" hidden="1">
      <c r="A438" s="70" t="s">
        <v>226</v>
      </c>
      <c r="B438" s="70">
        <v>426</v>
      </c>
      <c r="C438" s="71" t="s">
        <v>227</v>
      </c>
      <c r="D438" s="72" t="s">
        <v>228</v>
      </c>
      <c r="E438" s="73">
        <v>1</v>
      </c>
      <c r="F438" s="74" t="s">
        <v>229</v>
      </c>
      <c r="G438" s="73" t="s">
        <v>247</v>
      </c>
      <c r="H438" s="73" t="s">
        <v>813</v>
      </c>
      <c r="I438" s="73" t="s">
        <v>232</v>
      </c>
      <c r="J438" s="14" t="s">
        <v>1555</v>
      </c>
      <c r="K438" s="75" t="s">
        <v>268</v>
      </c>
      <c r="L438" s="75" t="s">
        <v>290</v>
      </c>
      <c r="M438" s="75" t="s">
        <v>333</v>
      </c>
      <c r="N438" s="75" t="s">
        <v>1556</v>
      </c>
      <c r="O438" s="70"/>
      <c r="P438" s="76" t="s">
        <v>1586</v>
      </c>
      <c r="Q438" s="76" t="s">
        <v>1587</v>
      </c>
      <c r="R438" s="76" t="s">
        <v>1588</v>
      </c>
      <c r="S438" s="76" t="s">
        <v>820</v>
      </c>
      <c r="T438" s="77" t="s">
        <v>516</v>
      </c>
      <c r="U438" s="77" t="s">
        <v>821</v>
      </c>
      <c r="V438" s="76">
        <v>28.009</v>
      </c>
      <c r="W438" s="76">
        <v>3.7100000000000001E-2</v>
      </c>
      <c r="X438" s="78">
        <v>0</v>
      </c>
      <c r="Y438" s="76">
        <v>0</v>
      </c>
      <c r="Z438" s="76">
        <v>0</v>
      </c>
      <c r="AA438" s="76">
        <v>0</v>
      </c>
      <c r="AB438" s="76">
        <v>36</v>
      </c>
      <c r="AC438" s="76">
        <v>3.7100000000000001E-2</v>
      </c>
      <c r="AD438" s="76">
        <v>28.009</v>
      </c>
      <c r="AE438" s="79">
        <v>0</v>
      </c>
      <c r="AF438" s="79">
        <v>0</v>
      </c>
      <c r="AG438" s="76">
        <v>28.046199999999999</v>
      </c>
      <c r="AH438" s="74">
        <v>43221</v>
      </c>
      <c r="AI438" s="74">
        <v>43434</v>
      </c>
      <c r="AJ438" s="93"/>
      <c r="AK438" s="63">
        <f t="shared" si="250"/>
        <v>12.018099999999999</v>
      </c>
      <c r="AL438" s="63">
        <f t="shared" si="251"/>
        <v>12.007499999999999</v>
      </c>
      <c r="AM438" s="63">
        <f t="shared" si="252"/>
        <v>0</v>
      </c>
      <c r="AN438" s="63">
        <f t="shared" si="253"/>
        <v>0</v>
      </c>
      <c r="AO438" s="63">
        <f t="shared" si="254"/>
        <v>1.5900000000000001E-2</v>
      </c>
      <c r="AP438" s="63">
        <f t="shared" si="255"/>
        <v>0</v>
      </c>
      <c r="AQ438" s="63">
        <f t="shared" si="256"/>
        <v>0</v>
      </c>
      <c r="AR438" s="63">
        <f t="shared" si="257"/>
        <v>0</v>
      </c>
      <c r="AS438" s="63">
        <f t="shared" si="258"/>
        <v>0</v>
      </c>
      <c r="AT438" s="64">
        <f t="shared" si="259"/>
        <v>4.0077999999999996</v>
      </c>
      <c r="AU438" s="64">
        <f t="shared" si="260"/>
        <v>4.0077999999999996</v>
      </c>
      <c r="AV438" s="76">
        <v>4.0024999999999995</v>
      </c>
      <c r="AW438" s="76">
        <v>0</v>
      </c>
      <c r="AX438" s="76">
        <v>0</v>
      </c>
      <c r="AY438" s="76">
        <v>5.3E-3</v>
      </c>
      <c r="AZ438" s="64">
        <f t="shared" si="261"/>
        <v>0</v>
      </c>
      <c r="BA438" s="76">
        <v>0</v>
      </c>
      <c r="BB438" s="76">
        <v>0</v>
      </c>
      <c r="BC438" s="76">
        <v>0</v>
      </c>
      <c r="BD438" s="64">
        <f t="shared" si="262"/>
        <v>4.0024999999999995</v>
      </c>
      <c r="BE438" s="64">
        <f t="shared" si="263"/>
        <v>4.0024999999999995</v>
      </c>
      <c r="BF438" s="76">
        <v>4.0024999999999995</v>
      </c>
      <c r="BG438" s="76">
        <v>0</v>
      </c>
      <c r="BH438" s="76">
        <v>0</v>
      </c>
      <c r="BI438" s="76">
        <v>5.3E-3</v>
      </c>
      <c r="BJ438" s="64">
        <f t="shared" si="264"/>
        <v>0</v>
      </c>
      <c r="BK438" s="76">
        <v>0</v>
      </c>
      <c r="BL438" s="76">
        <v>0</v>
      </c>
      <c r="BM438" s="76">
        <v>0</v>
      </c>
      <c r="BN438" s="76">
        <f t="shared" si="265"/>
        <v>4.0077999999999996</v>
      </c>
      <c r="BO438" s="76">
        <f t="shared" si="266"/>
        <v>4.0077999999999996</v>
      </c>
      <c r="BP438" s="76">
        <v>4.0024999999999995</v>
      </c>
      <c r="BQ438" s="76">
        <v>0</v>
      </c>
      <c r="BR438" s="76">
        <v>0</v>
      </c>
      <c r="BS438" s="76">
        <v>5.3E-3</v>
      </c>
      <c r="BT438" s="64">
        <f t="shared" si="267"/>
        <v>0</v>
      </c>
      <c r="BU438" s="76">
        <v>0</v>
      </c>
      <c r="BV438" s="76">
        <v>0</v>
      </c>
      <c r="BW438" s="76">
        <v>0</v>
      </c>
      <c r="BX438" s="76">
        <f t="shared" si="268"/>
        <v>8.007200000000001</v>
      </c>
      <c r="BY438" s="76">
        <f t="shared" si="269"/>
        <v>7.9965999999999999</v>
      </c>
      <c r="BZ438" s="76">
        <f t="shared" si="270"/>
        <v>0</v>
      </c>
      <c r="CA438" s="76">
        <f t="shared" si="271"/>
        <v>0</v>
      </c>
      <c r="CB438" s="76">
        <f t="shared" si="272"/>
        <v>1.06E-2</v>
      </c>
      <c r="CC438" s="76">
        <f t="shared" si="273"/>
        <v>0</v>
      </c>
      <c r="CD438" s="76">
        <f t="shared" si="274"/>
        <v>0</v>
      </c>
      <c r="CE438" s="76">
        <f t="shared" si="275"/>
        <v>0</v>
      </c>
      <c r="CF438" s="76">
        <f t="shared" si="276"/>
        <v>0</v>
      </c>
      <c r="CG438" s="76">
        <f t="shared" si="277"/>
        <v>4.0077999999999996</v>
      </c>
      <c r="CH438" s="76">
        <f t="shared" si="278"/>
        <v>4.0077999999999996</v>
      </c>
      <c r="CI438" s="76">
        <v>4.0024999999999995</v>
      </c>
      <c r="CJ438" s="76">
        <v>0</v>
      </c>
      <c r="CK438" s="76">
        <v>0</v>
      </c>
      <c r="CL438" s="76">
        <v>5.3E-3</v>
      </c>
      <c r="CM438" s="64">
        <f t="shared" si="279"/>
        <v>0</v>
      </c>
      <c r="CN438" s="76">
        <v>0</v>
      </c>
      <c r="CO438" s="76">
        <v>0</v>
      </c>
      <c r="CP438" s="76">
        <v>0</v>
      </c>
      <c r="CQ438" s="64">
        <f t="shared" si="280"/>
        <v>3.9994000000000005</v>
      </c>
      <c r="CR438" s="64">
        <f t="shared" si="281"/>
        <v>3.9994000000000005</v>
      </c>
      <c r="CS438" s="76">
        <v>3.9941000000000004</v>
      </c>
      <c r="CT438" s="76">
        <v>0</v>
      </c>
      <c r="CU438" s="76">
        <v>0</v>
      </c>
      <c r="CV438" s="76">
        <v>5.3E-3</v>
      </c>
      <c r="CW438" s="64">
        <f t="shared" si="282"/>
        <v>0</v>
      </c>
      <c r="CX438" s="76">
        <v>0</v>
      </c>
      <c r="CY438" s="76">
        <v>0</v>
      </c>
      <c r="CZ438" s="76">
        <v>0</v>
      </c>
      <c r="DA438" s="64">
        <f t="shared" si="283"/>
        <v>0</v>
      </c>
      <c r="DB438" s="64">
        <f t="shared" si="284"/>
        <v>0</v>
      </c>
      <c r="DC438" s="76">
        <v>0</v>
      </c>
      <c r="DD438" s="76">
        <v>0</v>
      </c>
      <c r="DE438" s="76">
        <v>0</v>
      </c>
      <c r="DF438" s="76">
        <v>0</v>
      </c>
      <c r="DG438" s="82">
        <f t="shared" si="285"/>
        <v>0</v>
      </c>
      <c r="DH438" s="83">
        <v>0</v>
      </c>
      <c r="DI438" s="83">
        <v>0</v>
      </c>
      <c r="DJ438" s="83">
        <v>0</v>
      </c>
      <c r="DK438" s="67" t="e">
        <f>#REF!+#REF!+#REF!+#REF!</f>
        <v>#REF!</v>
      </c>
      <c r="DL438" s="67" t="e">
        <f>#REF!+#REF!+AK438+BX438</f>
        <v>#REF!</v>
      </c>
      <c r="DM438" s="67" t="e">
        <f>#REF!+#REF!+AL438+BY438</f>
        <v>#REF!</v>
      </c>
      <c r="DN438" s="67" t="e">
        <f>#REF!+#REF!+AM438+BZ438</f>
        <v>#REF!</v>
      </c>
      <c r="DO438" s="67" t="e">
        <f>#REF!+#REF!+AN438+CA438</f>
        <v>#REF!</v>
      </c>
      <c r="DP438" s="67" t="e">
        <f>#REF!+#REF!+AO438+CB438</f>
        <v>#REF!</v>
      </c>
      <c r="DQ438" s="67" t="e">
        <f>#REF!+#REF!+AP438+CC438</f>
        <v>#REF!</v>
      </c>
      <c r="DR438" s="67" t="e">
        <f>#REF!+#REF!+AQ438+CD438</f>
        <v>#REF!</v>
      </c>
      <c r="DS438" s="67" t="e">
        <f>#REF!+#REF!+AR438+CE438</f>
        <v>#REF!</v>
      </c>
      <c r="DT438" s="67" t="e">
        <f>#REF!+#REF!+AS438+CF438</f>
        <v>#REF!</v>
      </c>
      <c r="DU438" s="64" t="e">
        <f>DK438-#REF!</f>
        <v>#REF!</v>
      </c>
      <c r="DV43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8" s="64" t="e">
        <f t="shared" si="286"/>
        <v>#REF!</v>
      </c>
      <c r="DX438" s="64" t="e">
        <f>DN438-Таблица13[[#This Row],[ФОТ20]]</f>
        <v>#REF!</v>
      </c>
      <c r="DY438" s="64" t="e">
        <f>DO438-Таблица13[[#This Row],[ЕСН24]]</f>
        <v>#REF!</v>
      </c>
      <c r="DZ438" s="64" t="e">
        <f t="shared" si="287"/>
        <v>#REF!</v>
      </c>
      <c r="EA43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8" s="64" t="e">
        <f t="shared" si="288"/>
        <v>#REF!</v>
      </c>
      <c r="EC438" s="64" t="e">
        <f t="shared" si="289"/>
        <v>#REF!</v>
      </c>
      <c r="ED438" s="64" t="e">
        <f t="shared" si="290"/>
        <v>#REF!</v>
      </c>
    </row>
    <row r="439" spans="1:134" ht="45" hidden="1">
      <c r="A439" s="70" t="s">
        <v>226</v>
      </c>
      <c r="B439" s="70">
        <v>427</v>
      </c>
      <c r="C439" s="71" t="s">
        <v>227</v>
      </c>
      <c r="D439" s="72" t="s">
        <v>228</v>
      </c>
      <c r="E439" s="73">
        <v>1</v>
      </c>
      <c r="F439" s="74" t="s">
        <v>229</v>
      </c>
      <c r="G439" s="73" t="s">
        <v>247</v>
      </c>
      <c r="H439" s="73" t="s">
        <v>813</v>
      </c>
      <c r="I439" s="73" t="s">
        <v>232</v>
      </c>
      <c r="J439" s="14" t="s">
        <v>814</v>
      </c>
      <c r="K439" s="75" t="s">
        <v>405</v>
      </c>
      <c r="L439" s="75" t="s">
        <v>815</v>
      </c>
      <c r="M439" s="75" t="s">
        <v>1569</v>
      </c>
      <c r="N439" s="75" t="s">
        <v>1570</v>
      </c>
      <c r="O439" s="70"/>
      <c r="P439" s="76" t="s">
        <v>1589</v>
      </c>
      <c r="Q439" s="76" t="s">
        <v>1590</v>
      </c>
      <c r="R439" s="76" t="s">
        <v>1591</v>
      </c>
      <c r="S439" s="76" t="s">
        <v>820</v>
      </c>
      <c r="T439" s="77" t="s">
        <v>516</v>
      </c>
      <c r="U439" s="77" t="s">
        <v>821</v>
      </c>
      <c r="V439" s="76">
        <v>7.966800000000001</v>
      </c>
      <c r="W439" s="76">
        <v>1.7299999999999999E-2</v>
      </c>
      <c r="X439" s="78">
        <v>0</v>
      </c>
      <c r="Y439" s="76">
        <v>0</v>
      </c>
      <c r="Z439" s="76">
        <v>0</v>
      </c>
      <c r="AA439" s="76">
        <v>0</v>
      </c>
      <c r="AB439" s="76">
        <v>13.985999999999999</v>
      </c>
      <c r="AC439" s="76">
        <v>1.7299999999999999E-2</v>
      </c>
      <c r="AD439" s="76">
        <v>7.966800000000001</v>
      </c>
      <c r="AE439" s="79">
        <v>0</v>
      </c>
      <c r="AF439" s="79">
        <v>0</v>
      </c>
      <c r="AG439" s="76">
        <v>7.9841000000000006</v>
      </c>
      <c r="AH439" s="74">
        <v>43101</v>
      </c>
      <c r="AI439" s="74">
        <v>43190</v>
      </c>
      <c r="AJ439" s="93"/>
      <c r="AK439" s="63">
        <f t="shared" si="250"/>
        <v>0</v>
      </c>
      <c r="AL439" s="63">
        <f t="shared" si="251"/>
        <v>0</v>
      </c>
      <c r="AM439" s="63">
        <f t="shared" si="252"/>
        <v>0</v>
      </c>
      <c r="AN439" s="63">
        <f t="shared" si="253"/>
        <v>0</v>
      </c>
      <c r="AO439" s="63">
        <f t="shared" si="254"/>
        <v>0</v>
      </c>
      <c r="AP439" s="63">
        <f t="shared" si="255"/>
        <v>0</v>
      </c>
      <c r="AQ439" s="63">
        <f t="shared" si="256"/>
        <v>0</v>
      </c>
      <c r="AR439" s="63">
        <f t="shared" si="257"/>
        <v>0</v>
      </c>
      <c r="AS439" s="63">
        <f t="shared" si="258"/>
        <v>0</v>
      </c>
      <c r="AT439" s="64">
        <f t="shared" si="259"/>
        <v>0</v>
      </c>
      <c r="AU439" s="64">
        <f t="shared" si="260"/>
        <v>0</v>
      </c>
      <c r="AV439" s="76">
        <v>0</v>
      </c>
      <c r="AW439" s="76">
        <v>0</v>
      </c>
      <c r="AX439" s="76">
        <v>0</v>
      </c>
      <c r="AY439" s="76">
        <v>0</v>
      </c>
      <c r="AZ439" s="64">
        <f t="shared" si="261"/>
        <v>0</v>
      </c>
      <c r="BA439" s="76">
        <v>0</v>
      </c>
      <c r="BB439" s="76">
        <v>0</v>
      </c>
      <c r="BC439" s="76">
        <v>0</v>
      </c>
      <c r="BD439" s="64">
        <f t="shared" si="262"/>
        <v>0</v>
      </c>
      <c r="BE439" s="64">
        <f t="shared" si="263"/>
        <v>0</v>
      </c>
      <c r="BF439" s="76">
        <v>0</v>
      </c>
      <c r="BG439" s="76">
        <v>0</v>
      </c>
      <c r="BH439" s="76">
        <v>0</v>
      </c>
      <c r="BI439" s="76">
        <v>0</v>
      </c>
      <c r="BJ439" s="64">
        <f t="shared" si="264"/>
        <v>0</v>
      </c>
      <c r="BK439" s="76">
        <v>0</v>
      </c>
      <c r="BL439" s="76">
        <v>0</v>
      </c>
      <c r="BM439" s="76">
        <v>0</v>
      </c>
      <c r="BN439" s="76">
        <f t="shared" si="265"/>
        <v>0</v>
      </c>
      <c r="BO439" s="76">
        <f t="shared" si="266"/>
        <v>0</v>
      </c>
      <c r="BP439" s="76">
        <v>0</v>
      </c>
      <c r="BQ439" s="76">
        <v>0</v>
      </c>
      <c r="BR439" s="76">
        <v>0</v>
      </c>
      <c r="BS439" s="76">
        <v>0</v>
      </c>
      <c r="BT439" s="64">
        <f t="shared" si="267"/>
        <v>0</v>
      </c>
      <c r="BU439" s="76">
        <v>0</v>
      </c>
      <c r="BV439" s="76">
        <v>0</v>
      </c>
      <c r="BW439" s="76">
        <v>0</v>
      </c>
      <c r="BX439" s="76">
        <f t="shared" si="268"/>
        <v>0</v>
      </c>
      <c r="BY439" s="76">
        <f t="shared" si="269"/>
        <v>0</v>
      </c>
      <c r="BZ439" s="76">
        <f t="shared" si="270"/>
        <v>0</v>
      </c>
      <c r="CA439" s="76">
        <f t="shared" si="271"/>
        <v>0</v>
      </c>
      <c r="CB439" s="76">
        <f t="shared" si="272"/>
        <v>0</v>
      </c>
      <c r="CC439" s="76">
        <f t="shared" si="273"/>
        <v>0</v>
      </c>
      <c r="CD439" s="76">
        <f t="shared" si="274"/>
        <v>0</v>
      </c>
      <c r="CE439" s="76">
        <f t="shared" si="275"/>
        <v>0</v>
      </c>
      <c r="CF439" s="76">
        <f t="shared" si="276"/>
        <v>0</v>
      </c>
      <c r="CG439" s="76">
        <f t="shared" si="277"/>
        <v>0</v>
      </c>
      <c r="CH439" s="76">
        <f t="shared" si="278"/>
        <v>0</v>
      </c>
      <c r="CI439" s="76">
        <v>0</v>
      </c>
      <c r="CJ439" s="76">
        <v>0</v>
      </c>
      <c r="CK439" s="76">
        <v>0</v>
      </c>
      <c r="CL439" s="76">
        <v>0</v>
      </c>
      <c r="CM439" s="64">
        <f t="shared" si="279"/>
        <v>0</v>
      </c>
      <c r="CN439" s="76">
        <v>0</v>
      </c>
      <c r="CO439" s="76">
        <v>0</v>
      </c>
      <c r="CP439" s="76">
        <v>0</v>
      </c>
      <c r="CQ439" s="64">
        <f t="shared" si="280"/>
        <v>0</v>
      </c>
      <c r="CR439" s="64">
        <f t="shared" si="281"/>
        <v>0</v>
      </c>
      <c r="CS439" s="76">
        <v>0</v>
      </c>
      <c r="CT439" s="76">
        <v>0</v>
      </c>
      <c r="CU439" s="76">
        <v>0</v>
      </c>
      <c r="CV439" s="76">
        <v>0</v>
      </c>
      <c r="CW439" s="64">
        <f t="shared" si="282"/>
        <v>0</v>
      </c>
      <c r="CX439" s="76">
        <v>0</v>
      </c>
      <c r="CY439" s="76">
        <v>0</v>
      </c>
      <c r="CZ439" s="76">
        <v>0</v>
      </c>
      <c r="DA439" s="64">
        <f t="shared" si="283"/>
        <v>0</v>
      </c>
      <c r="DB439" s="64">
        <f t="shared" si="284"/>
        <v>0</v>
      </c>
      <c r="DC439" s="76">
        <v>0</v>
      </c>
      <c r="DD439" s="76">
        <v>0</v>
      </c>
      <c r="DE439" s="76">
        <v>0</v>
      </c>
      <c r="DF439" s="76">
        <v>0</v>
      </c>
      <c r="DG439" s="82">
        <f t="shared" si="285"/>
        <v>0</v>
      </c>
      <c r="DH439" s="83">
        <v>0</v>
      </c>
      <c r="DI439" s="83">
        <v>0</v>
      </c>
      <c r="DJ439" s="83">
        <v>0</v>
      </c>
      <c r="DK439" s="67" t="e">
        <f>#REF!+#REF!+#REF!+#REF!</f>
        <v>#REF!</v>
      </c>
      <c r="DL439" s="67" t="e">
        <f>#REF!+#REF!+AK439+BX439</f>
        <v>#REF!</v>
      </c>
      <c r="DM439" s="67" t="e">
        <f>#REF!+#REF!+AL439+BY439</f>
        <v>#REF!</v>
      </c>
      <c r="DN439" s="67" t="e">
        <f>#REF!+#REF!+AM439+BZ439</f>
        <v>#REF!</v>
      </c>
      <c r="DO439" s="67" t="e">
        <f>#REF!+#REF!+AN439+CA439</f>
        <v>#REF!</v>
      </c>
      <c r="DP439" s="67" t="e">
        <f>#REF!+#REF!+AO439+CB439</f>
        <v>#REF!</v>
      </c>
      <c r="DQ439" s="67" t="e">
        <f>#REF!+#REF!+AP439+CC439</f>
        <v>#REF!</v>
      </c>
      <c r="DR439" s="67" t="e">
        <f>#REF!+#REF!+AQ439+CD439</f>
        <v>#REF!</v>
      </c>
      <c r="DS439" s="67" t="e">
        <f>#REF!+#REF!+AR439+CE439</f>
        <v>#REF!</v>
      </c>
      <c r="DT439" s="67" t="e">
        <f>#REF!+#REF!+AS439+CF439</f>
        <v>#REF!</v>
      </c>
      <c r="DU439" s="64" t="e">
        <f>DK439-#REF!</f>
        <v>#REF!</v>
      </c>
      <c r="DV43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39" s="64" t="e">
        <f t="shared" si="286"/>
        <v>#REF!</v>
      </c>
      <c r="DX439" s="64" t="e">
        <f>DN439-Таблица13[[#This Row],[ФОТ20]]</f>
        <v>#REF!</v>
      </c>
      <c r="DY439" s="64" t="e">
        <f>DO439-Таблица13[[#This Row],[ЕСН24]]</f>
        <v>#REF!</v>
      </c>
      <c r="DZ439" s="64" t="e">
        <f t="shared" si="287"/>
        <v>#REF!</v>
      </c>
      <c r="EA43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39" s="64" t="e">
        <f t="shared" si="288"/>
        <v>#REF!</v>
      </c>
      <c r="EC439" s="64" t="e">
        <f t="shared" si="289"/>
        <v>#REF!</v>
      </c>
      <c r="ED439" s="64" t="e">
        <f t="shared" si="290"/>
        <v>#REF!</v>
      </c>
    </row>
    <row r="440" spans="1:134" ht="45" hidden="1">
      <c r="A440" s="70" t="s">
        <v>226</v>
      </c>
      <c r="B440" s="70">
        <v>428</v>
      </c>
      <c r="C440" s="71" t="s">
        <v>227</v>
      </c>
      <c r="D440" s="72" t="s">
        <v>228</v>
      </c>
      <c r="E440" s="73">
        <v>1</v>
      </c>
      <c r="F440" s="74" t="s">
        <v>229</v>
      </c>
      <c r="G440" s="73" t="s">
        <v>247</v>
      </c>
      <c r="H440" s="73" t="s">
        <v>813</v>
      </c>
      <c r="I440" s="73" t="s">
        <v>232</v>
      </c>
      <c r="J440" s="14" t="s">
        <v>1560</v>
      </c>
      <c r="K440" s="75" t="s">
        <v>268</v>
      </c>
      <c r="L440" s="75" t="s">
        <v>290</v>
      </c>
      <c r="M440" s="75" t="s">
        <v>333</v>
      </c>
      <c r="N440" s="75" t="s">
        <v>1561</v>
      </c>
      <c r="O440" s="70"/>
      <c r="P440" s="76" t="s">
        <v>1592</v>
      </c>
      <c r="Q440" s="76" t="s">
        <v>1593</v>
      </c>
      <c r="R440" s="76" t="s">
        <v>1594</v>
      </c>
      <c r="S440" s="76" t="s">
        <v>820</v>
      </c>
      <c r="T440" s="77" t="s">
        <v>516</v>
      </c>
      <c r="U440" s="77" t="s">
        <v>821</v>
      </c>
      <c r="V440" s="76">
        <v>17.505600000000001</v>
      </c>
      <c r="W440" s="76">
        <v>1.7299999999999999E-2</v>
      </c>
      <c r="X440" s="78">
        <v>0</v>
      </c>
      <c r="Y440" s="76">
        <v>0</v>
      </c>
      <c r="Z440" s="76">
        <v>0</v>
      </c>
      <c r="AA440" s="76">
        <v>0</v>
      </c>
      <c r="AB440" s="76">
        <v>60</v>
      </c>
      <c r="AC440" s="76">
        <v>1.7299999999999999E-2</v>
      </c>
      <c r="AD440" s="76">
        <v>17.505600000000001</v>
      </c>
      <c r="AE440" s="79">
        <v>0</v>
      </c>
      <c r="AF440" s="79">
        <v>0</v>
      </c>
      <c r="AG440" s="76">
        <v>17.523</v>
      </c>
      <c r="AH440" s="74">
        <v>43160</v>
      </c>
      <c r="AI440" s="74">
        <v>43465</v>
      </c>
      <c r="AJ440" s="93"/>
      <c r="AK440" s="63">
        <f t="shared" si="250"/>
        <v>5.7825999999999995</v>
      </c>
      <c r="AL440" s="63">
        <f t="shared" si="251"/>
        <v>5.7768999999999995</v>
      </c>
      <c r="AM440" s="63">
        <f t="shared" si="252"/>
        <v>0</v>
      </c>
      <c r="AN440" s="63">
        <f t="shared" si="253"/>
        <v>0</v>
      </c>
      <c r="AO440" s="63">
        <f t="shared" si="254"/>
        <v>5.6999999999999993E-3</v>
      </c>
      <c r="AP440" s="63">
        <f t="shared" si="255"/>
        <v>0</v>
      </c>
      <c r="AQ440" s="63">
        <f t="shared" si="256"/>
        <v>0</v>
      </c>
      <c r="AR440" s="63">
        <f t="shared" si="257"/>
        <v>0</v>
      </c>
      <c r="AS440" s="63">
        <f t="shared" si="258"/>
        <v>0</v>
      </c>
      <c r="AT440" s="64">
        <f t="shared" si="259"/>
        <v>0</v>
      </c>
      <c r="AU440" s="64">
        <f t="shared" si="260"/>
        <v>0</v>
      </c>
      <c r="AV440" s="76">
        <v>0</v>
      </c>
      <c r="AW440" s="76">
        <v>0</v>
      </c>
      <c r="AX440" s="76">
        <v>0</v>
      </c>
      <c r="AY440" s="76">
        <v>0</v>
      </c>
      <c r="AZ440" s="64">
        <f t="shared" si="261"/>
        <v>0</v>
      </c>
      <c r="BA440" s="76">
        <v>0</v>
      </c>
      <c r="BB440" s="76">
        <v>0</v>
      </c>
      <c r="BC440" s="76">
        <v>0</v>
      </c>
      <c r="BD440" s="64">
        <f t="shared" si="262"/>
        <v>0</v>
      </c>
      <c r="BE440" s="64">
        <f t="shared" si="263"/>
        <v>0</v>
      </c>
      <c r="BF440" s="76">
        <v>0</v>
      </c>
      <c r="BG440" s="76">
        <v>0</v>
      </c>
      <c r="BH440" s="76">
        <v>0</v>
      </c>
      <c r="BI440" s="76">
        <v>0</v>
      </c>
      <c r="BJ440" s="64">
        <f t="shared" si="264"/>
        <v>0</v>
      </c>
      <c r="BK440" s="76">
        <v>0</v>
      </c>
      <c r="BL440" s="76">
        <v>0</v>
      </c>
      <c r="BM440" s="76">
        <v>0</v>
      </c>
      <c r="BN440" s="76">
        <f t="shared" si="265"/>
        <v>5.7825999999999995</v>
      </c>
      <c r="BO440" s="76">
        <f t="shared" si="266"/>
        <v>5.7825999999999995</v>
      </c>
      <c r="BP440" s="76">
        <v>5.7768999999999995</v>
      </c>
      <c r="BQ440" s="76">
        <v>0</v>
      </c>
      <c r="BR440" s="76">
        <v>0</v>
      </c>
      <c r="BS440" s="76">
        <v>5.6999999999999993E-3</v>
      </c>
      <c r="BT440" s="64">
        <f t="shared" si="267"/>
        <v>0</v>
      </c>
      <c r="BU440" s="76">
        <v>0</v>
      </c>
      <c r="BV440" s="76">
        <v>0</v>
      </c>
      <c r="BW440" s="76">
        <v>0</v>
      </c>
      <c r="BX440" s="76">
        <f t="shared" si="268"/>
        <v>5.9577999999999998</v>
      </c>
      <c r="BY440" s="76">
        <f t="shared" si="269"/>
        <v>5.9519000000000002</v>
      </c>
      <c r="BZ440" s="76">
        <f t="shared" si="270"/>
        <v>0</v>
      </c>
      <c r="CA440" s="76">
        <f t="shared" si="271"/>
        <v>0</v>
      </c>
      <c r="CB440" s="76">
        <f t="shared" si="272"/>
        <v>5.8999999999999999E-3</v>
      </c>
      <c r="CC440" s="76">
        <f t="shared" si="273"/>
        <v>0</v>
      </c>
      <c r="CD440" s="76">
        <f t="shared" si="274"/>
        <v>0</v>
      </c>
      <c r="CE440" s="76">
        <f t="shared" si="275"/>
        <v>0</v>
      </c>
      <c r="CF440" s="76">
        <f t="shared" si="276"/>
        <v>0</v>
      </c>
      <c r="CG440" s="76">
        <f t="shared" si="277"/>
        <v>0</v>
      </c>
      <c r="CH440" s="76">
        <f t="shared" si="278"/>
        <v>0</v>
      </c>
      <c r="CI440" s="76">
        <v>0</v>
      </c>
      <c r="CJ440" s="76">
        <v>0</v>
      </c>
      <c r="CK440" s="76">
        <v>0</v>
      </c>
      <c r="CL440" s="76">
        <v>0</v>
      </c>
      <c r="CM440" s="64">
        <f t="shared" si="279"/>
        <v>0</v>
      </c>
      <c r="CN440" s="76">
        <v>0</v>
      </c>
      <c r="CO440" s="76">
        <v>0</v>
      </c>
      <c r="CP440" s="76">
        <v>0</v>
      </c>
      <c r="CQ440" s="64">
        <f t="shared" si="280"/>
        <v>0</v>
      </c>
      <c r="CR440" s="64">
        <f t="shared" si="281"/>
        <v>0</v>
      </c>
      <c r="CS440" s="76">
        <v>0</v>
      </c>
      <c r="CT440" s="76">
        <v>0</v>
      </c>
      <c r="CU440" s="76">
        <v>0</v>
      </c>
      <c r="CV440" s="76">
        <v>0</v>
      </c>
      <c r="CW440" s="64">
        <f t="shared" si="282"/>
        <v>0</v>
      </c>
      <c r="CX440" s="76">
        <v>0</v>
      </c>
      <c r="CY440" s="76">
        <v>0</v>
      </c>
      <c r="CZ440" s="76">
        <v>0</v>
      </c>
      <c r="DA440" s="64">
        <f t="shared" si="283"/>
        <v>5.9577999999999998</v>
      </c>
      <c r="DB440" s="64">
        <f t="shared" si="284"/>
        <v>5.9577999999999998</v>
      </c>
      <c r="DC440" s="76">
        <v>5.9519000000000002</v>
      </c>
      <c r="DD440" s="76">
        <v>0</v>
      </c>
      <c r="DE440" s="76">
        <v>0</v>
      </c>
      <c r="DF440" s="76">
        <v>5.8999999999999999E-3</v>
      </c>
      <c r="DG440" s="82">
        <f t="shared" si="285"/>
        <v>0</v>
      </c>
      <c r="DH440" s="83">
        <v>0</v>
      </c>
      <c r="DI440" s="83">
        <v>0</v>
      </c>
      <c r="DJ440" s="83">
        <v>0</v>
      </c>
      <c r="DK440" s="67" t="e">
        <f>#REF!+#REF!+#REF!+#REF!</f>
        <v>#REF!</v>
      </c>
      <c r="DL440" s="67" t="e">
        <f>#REF!+#REF!+AK440+BX440</f>
        <v>#REF!</v>
      </c>
      <c r="DM440" s="67" t="e">
        <f>#REF!+#REF!+AL440+BY440</f>
        <v>#REF!</v>
      </c>
      <c r="DN440" s="67" t="e">
        <f>#REF!+#REF!+AM440+BZ440</f>
        <v>#REF!</v>
      </c>
      <c r="DO440" s="67" t="e">
        <f>#REF!+#REF!+AN440+CA440</f>
        <v>#REF!</v>
      </c>
      <c r="DP440" s="67" t="e">
        <f>#REF!+#REF!+AO440+CB440</f>
        <v>#REF!</v>
      </c>
      <c r="DQ440" s="67" t="e">
        <f>#REF!+#REF!+AP440+CC440</f>
        <v>#REF!</v>
      </c>
      <c r="DR440" s="67" t="e">
        <f>#REF!+#REF!+AQ440+CD440</f>
        <v>#REF!</v>
      </c>
      <c r="DS440" s="67" t="e">
        <f>#REF!+#REF!+AR440+CE440</f>
        <v>#REF!</v>
      </c>
      <c r="DT440" s="67" t="e">
        <f>#REF!+#REF!+AS440+CF440</f>
        <v>#REF!</v>
      </c>
      <c r="DU440" s="64" t="e">
        <f>DK440-#REF!</f>
        <v>#REF!</v>
      </c>
      <c r="DV44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0" s="64" t="e">
        <f t="shared" si="286"/>
        <v>#REF!</v>
      </c>
      <c r="DX440" s="64" t="e">
        <f>DN440-Таблица13[[#This Row],[ФОТ20]]</f>
        <v>#REF!</v>
      </c>
      <c r="DY440" s="64" t="e">
        <f>DO440-Таблица13[[#This Row],[ЕСН24]]</f>
        <v>#REF!</v>
      </c>
      <c r="DZ440" s="64" t="e">
        <f t="shared" si="287"/>
        <v>#REF!</v>
      </c>
      <c r="EA44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0" s="64" t="e">
        <f t="shared" si="288"/>
        <v>#REF!</v>
      </c>
      <c r="EC440" s="64" t="e">
        <f t="shared" si="289"/>
        <v>#REF!</v>
      </c>
      <c r="ED440" s="64" t="e">
        <f t="shared" si="290"/>
        <v>#REF!</v>
      </c>
    </row>
    <row r="441" spans="1:134" ht="45" hidden="1">
      <c r="A441" s="70" t="s">
        <v>226</v>
      </c>
      <c r="B441" s="70">
        <v>429</v>
      </c>
      <c r="C441" s="71" t="s">
        <v>227</v>
      </c>
      <c r="D441" s="72" t="s">
        <v>228</v>
      </c>
      <c r="E441" s="73">
        <v>1</v>
      </c>
      <c r="F441" s="74" t="s">
        <v>229</v>
      </c>
      <c r="G441" s="73" t="s">
        <v>247</v>
      </c>
      <c r="H441" s="73" t="s">
        <v>813</v>
      </c>
      <c r="I441" s="73" t="s">
        <v>232</v>
      </c>
      <c r="J441" s="14" t="s">
        <v>1595</v>
      </c>
      <c r="K441" s="75" t="s">
        <v>268</v>
      </c>
      <c r="L441" s="75" t="s">
        <v>290</v>
      </c>
      <c r="M441" s="75" t="s">
        <v>333</v>
      </c>
      <c r="N441" s="75" t="s">
        <v>1596</v>
      </c>
      <c r="O441" s="70"/>
      <c r="P441" s="76" t="s">
        <v>1597</v>
      </c>
      <c r="Q441" s="76"/>
      <c r="R441" s="76" t="s">
        <v>1598</v>
      </c>
      <c r="S441" s="76" t="s">
        <v>820</v>
      </c>
      <c r="T441" s="77" t="s">
        <v>516</v>
      </c>
      <c r="U441" s="77" t="s">
        <v>821</v>
      </c>
      <c r="V441" s="76">
        <v>869.95589999999993</v>
      </c>
      <c r="W441" s="76">
        <v>91.834900000000005</v>
      </c>
      <c r="X441" s="78">
        <v>0</v>
      </c>
      <c r="Y441" s="76">
        <v>0</v>
      </c>
      <c r="Z441" s="76">
        <v>0</v>
      </c>
      <c r="AA441" s="76">
        <v>0</v>
      </c>
      <c r="AB441" s="76">
        <v>0</v>
      </c>
      <c r="AC441" s="76">
        <v>91.834900000000005</v>
      </c>
      <c r="AD441" s="76">
        <v>869.95589999999993</v>
      </c>
      <c r="AE441" s="79">
        <v>0</v>
      </c>
      <c r="AF441" s="79">
        <v>0</v>
      </c>
      <c r="AG441" s="76">
        <v>961.79079999999999</v>
      </c>
      <c r="AH441" s="74">
        <v>43101</v>
      </c>
      <c r="AI441" s="74">
        <v>43465</v>
      </c>
      <c r="AJ441" s="93"/>
      <c r="AK441" s="63">
        <f t="shared" si="250"/>
        <v>228.33029999999999</v>
      </c>
      <c r="AL441" s="63">
        <f t="shared" si="251"/>
        <v>217.40189999999998</v>
      </c>
      <c r="AM441" s="63">
        <f t="shared" si="252"/>
        <v>0</v>
      </c>
      <c r="AN441" s="63">
        <f t="shared" si="253"/>
        <v>0</v>
      </c>
      <c r="AO441" s="63">
        <f t="shared" si="254"/>
        <v>16.392600000000002</v>
      </c>
      <c r="AP441" s="63">
        <f t="shared" si="255"/>
        <v>0</v>
      </c>
      <c r="AQ441" s="63">
        <f t="shared" si="256"/>
        <v>0</v>
      </c>
      <c r="AR441" s="63">
        <f t="shared" si="257"/>
        <v>0</v>
      </c>
      <c r="AS441" s="63">
        <f t="shared" si="258"/>
        <v>0</v>
      </c>
      <c r="AT441" s="64">
        <f t="shared" si="259"/>
        <v>77.9315</v>
      </c>
      <c r="AU441" s="64">
        <f t="shared" si="260"/>
        <v>77.9315</v>
      </c>
      <c r="AV441" s="76">
        <v>72.467299999999994</v>
      </c>
      <c r="AW441" s="76">
        <v>0</v>
      </c>
      <c r="AX441" s="76">
        <v>0</v>
      </c>
      <c r="AY441" s="76">
        <v>5.4641999999999999</v>
      </c>
      <c r="AZ441" s="64">
        <f t="shared" si="261"/>
        <v>0</v>
      </c>
      <c r="BA441" s="76">
        <v>0</v>
      </c>
      <c r="BB441" s="76">
        <v>0</v>
      </c>
      <c r="BC441" s="76">
        <v>0</v>
      </c>
      <c r="BD441" s="64">
        <f t="shared" si="262"/>
        <v>72.467299999999994</v>
      </c>
      <c r="BE441" s="64">
        <f t="shared" si="263"/>
        <v>72.467299999999994</v>
      </c>
      <c r="BF441" s="76">
        <v>72.467299999999994</v>
      </c>
      <c r="BG441" s="76">
        <v>0</v>
      </c>
      <c r="BH441" s="76">
        <v>0</v>
      </c>
      <c r="BI441" s="76">
        <v>5.4641999999999999</v>
      </c>
      <c r="BJ441" s="64">
        <f t="shared" si="264"/>
        <v>0</v>
      </c>
      <c r="BK441" s="76">
        <v>0</v>
      </c>
      <c r="BL441" s="76">
        <v>0</v>
      </c>
      <c r="BM441" s="76">
        <v>0</v>
      </c>
      <c r="BN441" s="76">
        <f t="shared" si="265"/>
        <v>77.9315</v>
      </c>
      <c r="BO441" s="76">
        <f t="shared" si="266"/>
        <v>77.9315</v>
      </c>
      <c r="BP441" s="76">
        <v>72.467299999999994</v>
      </c>
      <c r="BQ441" s="76">
        <v>0</v>
      </c>
      <c r="BR441" s="76">
        <v>0</v>
      </c>
      <c r="BS441" s="76">
        <v>5.4641999999999999</v>
      </c>
      <c r="BT441" s="64">
        <f t="shared" si="267"/>
        <v>0</v>
      </c>
      <c r="BU441" s="76">
        <v>0</v>
      </c>
      <c r="BV441" s="76">
        <v>0</v>
      </c>
      <c r="BW441" s="76">
        <v>0</v>
      </c>
      <c r="BX441" s="76">
        <f t="shared" si="268"/>
        <v>260.40729999999996</v>
      </c>
      <c r="BY441" s="76">
        <f t="shared" si="269"/>
        <v>217.74989999999997</v>
      </c>
      <c r="BZ441" s="76">
        <f t="shared" si="270"/>
        <v>0</v>
      </c>
      <c r="CA441" s="76">
        <f t="shared" si="271"/>
        <v>0</v>
      </c>
      <c r="CB441" s="76">
        <f t="shared" si="272"/>
        <v>42.657399999999996</v>
      </c>
      <c r="CC441" s="76">
        <f t="shared" si="273"/>
        <v>0</v>
      </c>
      <c r="CD441" s="76">
        <f t="shared" si="274"/>
        <v>0</v>
      </c>
      <c r="CE441" s="76">
        <f t="shared" si="275"/>
        <v>0</v>
      </c>
      <c r="CF441" s="76">
        <f t="shared" si="276"/>
        <v>0</v>
      </c>
      <c r="CG441" s="76">
        <f t="shared" si="277"/>
        <v>77.9315</v>
      </c>
      <c r="CH441" s="76">
        <f t="shared" si="278"/>
        <v>77.9315</v>
      </c>
      <c r="CI441" s="76">
        <v>72.467299999999994</v>
      </c>
      <c r="CJ441" s="76">
        <v>0</v>
      </c>
      <c r="CK441" s="76">
        <v>0</v>
      </c>
      <c r="CL441" s="76">
        <v>5.4641999999999999</v>
      </c>
      <c r="CM441" s="64">
        <f t="shared" si="279"/>
        <v>0</v>
      </c>
      <c r="CN441" s="76">
        <v>0</v>
      </c>
      <c r="CO441" s="76">
        <v>0</v>
      </c>
      <c r="CP441" s="76">
        <v>0</v>
      </c>
      <c r="CQ441" s="64">
        <f t="shared" si="280"/>
        <v>77.9315</v>
      </c>
      <c r="CR441" s="64">
        <f t="shared" si="281"/>
        <v>77.9315</v>
      </c>
      <c r="CS441" s="76">
        <v>72.467299999999994</v>
      </c>
      <c r="CT441" s="76">
        <v>0</v>
      </c>
      <c r="CU441" s="76">
        <v>0</v>
      </c>
      <c r="CV441" s="76">
        <v>5.4641999999999999</v>
      </c>
      <c r="CW441" s="64">
        <f t="shared" si="282"/>
        <v>0</v>
      </c>
      <c r="CX441" s="76">
        <v>0</v>
      </c>
      <c r="CY441" s="76">
        <v>0</v>
      </c>
      <c r="CZ441" s="76">
        <v>0</v>
      </c>
      <c r="DA441" s="64">
        <f t="shared" si="283"/>
        <v>104.54429999999999</v>
      </c>
      <c r="DB441" s="64">
        <f t="shared" si="284"/>
        <v>104.54429999999999</v>
      </c>
      <c r="DC441" s="76">
        <v>72.815299999999993</v>
      </c>
      <c r="DD441" s="76">
        <v>0</v>
      </c>
      <c r="DE441" s="76">
        <v>0</v>
      </c>
      <c r="DF441" s="76">
        <v>31.728999999999999</v>
      </c>
      <c r="DG441" s="82">
        <f t="shared" si="285"/>
        <v>0</v>
      </c>
      <c r="DH441" s="83">
        <v>0</v>
      </c>
      <c r="DI441" s="83">
        <v>0</v>
      </c>
      <c r="DJ441" s="83">
        <v>0</v>
      </c>
      <c r="DK441" s="67" t="e">
        <f>#REF!+#REF!+#REF!+#REF!</f>
        <v>#REF!</v>
      </c>
      <c r="DL441" s="67" t="e">
        <f>#REF!+#REF!+AK441+BX441</f>
        <v>#REF!</v>
      </c>
      <c r="DM441" s="67" t="e">
        <f>#REF!+#REF!+AL441+BY441</f>
        <v>#REF!</v>
      </c>
      <c r="DN441" s="67" t="e">
        <f>#REF!+#REF!+AM441+BZ441</f>
        <v>#REF!</v>
      </c>
      <c r="DO441" s="67" t="e">
        <f>#REF!+#REF!+AN441+CA441</f>
        <v>#REF!</v>
      </c>
      <c r="DP441" s="67" t="e">
        <f>#REF!+#REF!+AO441+CB441</f>
        <v>#REF!</v>
      </c>
      <c r="DQ441" s="67" t="e">
        <f>#REF!+#REF!+AP441+CC441</f>
        <v>#REF!</v>
      </c>
      <c r="DR441" s="67" t="e">
        <f>#REF!+#REF!+AQ441+CD441</f>
        <v>#REF!</v>
      </c>
      <c r="DS441" s="67" t="e">
        <f>#REF!+#REF!+AR441+CE441</f>
        <v>#REF!</v>
      </c>
      <c r="DT441" s="67" t="e">
        <f>#REF!+#REF!+AS441+CF441</f>
        <v>#REF!</v>
      </c>
      <c r="DU441" s="64" t="e">
        <f>DK441-#REF!</f>
        <v>#REF!</v>
      </c>
      <c r="DV44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1" s="64" t="e">
        <f t="shared" si="286"/>
        <v>#REF!</v>
      </c>
      <c r="DX441" s="64" t="e">
        <f>DN441-Таблица13[[#This Row],[ФОТ20]]</f>
        <v>#REF!</v>
      </c>
      <c r="DY441" s="64" t="e">
        <f>DO441-Таблица13[[#This Row],[ЕСН24]]</f>
        <v>#REF!</v>
      </c>
      <c r="DZ441" s="64" t="e">
        <f t="shared" si="287"/>
        <v>#REF!</v>
      </c>
      <c r="EA44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1" s="64" t="e">
        <f t="shared" si="288"/>
        <v>#REF!</v>
      </c>
      <c r="EC441" s="64" t="e">
        <f t="shared" si="289"/>
        <v>#REF!</v>
      </c>
      <c r="ED441" s="64" t="e">
        <f t="shared" si="290"/>
        <v>#REF!</v>
      </c>
    </row>
    <row r="442" spans="1:134" ht="45" hidden="1">
      <c r="A442" s="70" t="s">
        <v>226</v>
      </c>
      <c r="B442" s="70">
        <v>430</v>
      </c>
      <c r="C442" s="71" t="s">
        <v>227</v>
      </c>
      <c r="D442" s="72" t="s">
        <v>228</v>
      </c>
      <c r="E442" s="73">
        <v>1</v>
      </c>
      <c r="F442" s="74" t="s">
        <v>229</v>
      </c>
      <c r="G442" s="73" t="s">
        <v>247</v>
      </c>
      <c r="H442" s="73" t="s">
        <v>813</v>
      </c>
      <c r="I442" s="73" t="s">
        <v>232</v>
      </c>
      <c r="J442" s="14" t="s">
        <v>1550</v>
      </c>
      <c r="K442" s="75" t="s">
        <v>268</v>
      </c>
      <c r="L442" s="75" t="s">
        <v>290</v>
      </c>
      <c r="M442" s="75" t="s">
        <v>333</v>
      </c>
      <c r="N442" s="75" t="s">
        <v>1599</v>
      </c>
      <c r="O442" s="70"/>
      <c r="P442" s="76" t="s">
        <v>1600</v>
      </c>
      <c r="Q442" s="76"/>
      <c r="R442" s="76" t="s">
        <v>1601</v>
      </c>
      <c r="S442" s="76" t="s">
        <v>820</v>
      </c>
      <c r="T442" s="77" t="s">
        <v>516</v>
      </c>
      <c r="U442" s="77" t="s">
        <v>821</v>
      </c>
      <c r="V442" s="76">
        <v>746.28489999999999</v>
      </c>
      <c r="W442" s="76">
        <v>38.409799999999997</v>
      </c>
      <c r="X442" s="78">
        <v>0</v>
      </c>
      <c r="Y442" s="76">
        <v>0</v>
      </c>
      <c r="Z442" s="76">
        <v>0</v>
      </c>
      <c r="AA442" s="76">
        <v>0</v>
      </c>
      <c r="AB442" s="76">
        <v>1476</v>
      </c>
      <c r="AC442" s="76">
        <v>38.409799999999997</v>
      </c>
      <c r="AD442" s="76">
        <v>746.28489999999999</v>
      </c>
      <c r="AE442" s="79">
        <v>0</v>
      </c>
      <c r="AF442" s="79">
        <v>0</v>
      </c>
      <c r="AG442" s="76">
        <v>784.69470000000001</v>
      </c>
      <c r="AH442" s="74">
        <v>43101</v>
      </c>
      <c r="AI442" s="74">
        <v>43465</v>
      </c>
      <c r="AJ442" s="93"/>
      <c r="AK442" s="63">
        <f t="shared" si="250"/>
        <v>186.4965</v>
      </c>
      <c r="AL442" s="63">
        <f t="shared" si="251"/>
        <v>186.4965</v>
      </c>
      <c r="AM442" s="63">
        <f t="shared" si="252"/>
        <v>0</v>
      </c>
      <c r="AN442" s="63">
        <f t="shared" si="253"/>
        <v>0</v>
      </c>
      <c r="AO442" s="63">
        <f t="shared" si="254"/>
        <v>0</v>
      </c>
      <c r="AP442" s="63">
        <f t="shared" si="255"/>
        <v>0</v>
      </c>
      <c r="AQ442" s="63">
        <f t="shared" si="256"/>
        <v>0</v>
      </c>
      <c r="AR442" s="63">
        <f t="shared" si="257"/>
        <v>0</v>
      </c>
      <c r="AS442" s="63">
        <f t="shared" si="258"/>
        <v>0</v>
      </c>
      <c r="AT442" s="64">
        <f t="shared" si="259"/>
        <v>62.165500000000002</v>
      </c>
      <c r="AU442" s="64">
        <f t="shared" si="260"/>
        <v>62.165500000000002</v>
      </c>
      <c r="AV442" s="76">
        <v>62.165500000000002</v>
      </c>
      <c r="AW442" s="76">
        <v>0</v>
      </c>
      <c r="AX442" s="76">
        <v>0</v>
      </c>
      <c r="AY442" s="76">
        <v>0</v>
      </c>
      <c r="AZ442" s="64">
        <f t="shared" si="261"/>
        <v>0</v>
      </c>
      <c r="BA442" s="76">
        <v>0</v>
      </c>
      <c r="BB442" s="76">
        <v>0</v>
      </c>
      <c r="BC442" s="76">
        <v>0</v>
      </c>
      <c r="BD442" s="64">
        <f t="shared" si="262"/>
        <v>62.165500000000002</v>
      </c>
      <c r="BE442" s="64">
        <f t="shared" si="263"/>
        <v>62.165500000000002</v>
      </c>
      <c r="BF442" s="76">
        <v>62.165500000000002</v>
      </c>
      <c r="BG442" s="76">
        <v>0</v>
      </c>
      <c r="BH442" s="76">
        <v>0</v>
      </c>
      <c r="BI442" s="76">
        <v>0</v>
      </c>
      <c r="BJ442" s="64">
        <f t="shared" si="264"/>
        <v>0</v>
      </c>
      <c r="BK442" s="76">
        <v>0</v>
      </c>
      <c r="BL442" s="76">
        <v>0</v>
      </c>
      <c r="BM442" s="76">
        <v>0</v>
      </c>
      <c r="BN442" s="76">
        <f t="shared" si="265"/>
        <v>62.165500000000002</v>
      </c>
      <c r="BO442" s="76">
        <f t="shared" si="266"/>
        <v>62.165500000000002</v>
      </c>
      <c r="BP442" s="76">
        <v>62.165500000000002</v>
      </c>
      <c r="BQ442" s="76">
        <v>0</v>
      </c>
      <c r="BR442" s="76">
        <v>0</v>
      </c>
      <c r="BS442" s="76">
        <v>0</v>
      </c>
      <c r="BT442" s="64">
        <f t="shared" si="267"/>
        <v>0</v>
      </c>
      <c r="BU442" s="76">
        <v>0</v>
      </c>
      <c r="BV442" s="76">
        <v>0</v>
      </c>
      <c r="BW442" s="76">
        <v>0</v>
      </c>
      <c r="BX442" s="76">
        <f t="shared" si="268"/>
        <v>225.20479999999998</v>
      </c>
      <c r="BY442" s="76">
        <f t="shared" si="269"/>
        <v>186.79500000000002</v>
      </c>
      <c r="BZ442" s="76">
        <f t="shared" si="270"/>
        <v>0</v>
      </c>
      <c r="CA442" s="76">
        <f t="shared" si="271"/>
        <v>0</v>
      </c>
      <c r="CB442" s="76">
        <f t="shared" si="272"/>
        <v>38.409799999999997</v>
      </c>
      <c r="CC442" s="76">
        <f t="shared" si="273"/>
        <v>0</v>
      </c>
      <c r="CD442" s="76">
        <f t="shared" si="274"/>
        <v>0</v>
      </c>
      <c r="CE442" s="76">
        <f t="shared" si="275"/>
        <v>0</v>
      </c>
      <c r="CF442" s="76">
        <f t="shared" si="276"/>
        <v>0</v>
      </c>
      <c r="CG442" s="76">
        <f t="shared" si="277"/>
        <v>62.165500000000002</v>
      </c>
      <c r="CH442" s="76">
        <f t="shared" si="278"/>
        <v>62.165500000000002</v>
      </c>
      <c r="CI442" s="76">
        <v>62.165500000000002</v>
      </c>
      <c r="CJ442" s="76">
        <v>0</v>
      </c>
      <c r="CK442" s="76">
        <v>0</v>
      </c>
      <c r="CL442" s="76">
        <v>0</v>
      </c>
      <c r="CM442" s="64">
        <f t="shared" si="279"/>
        <v>0</v>
      </c>
      <c r="CN442" s="76">
        <v>0</v>
      </c>
      <c r="CO442" s="76">
        <v>0</v>
      </c>
      <c r="CP442" s="76">
        <v>0</v>
      </c>
      <c r="CQ442" s="64">
        <f t="shared" si="280"/>
        <v>62.165500000000002</v>
      </c>
      <c r="CR442" s="64">
        <f t="shared" si="281"/>
        <v>62.165500000000002</v>
      </c>
      <c r="CS442" s="76">
        <v>62.165500000000002</v>
      </c>
      <c r="CT442" s="76">
        <v>0</v>
      </c>
      <c r="CU442" s="76">
        <v>0</v>
      </c>
      <c r="CV442" s="76">
        <v>0</v>
      </c>
      <c r="CW442" s="64">
        <f t="shared" si="282"/>
        <v>0</v>
      </c>
      <c r="CX442" s="76">
        <v>0</v>
      </c>
      <c r="CY442" s="76">
        <v>0</v>
      </c>
      <c r="CZ442" s="76">
        <v>0</v>
      </c>
      <c r="DA442" s="64">
        <f t="shared" si="283"/>
        <v>100.87379999999999</v>
      </c>
      <c r="DB442" s="64">
        <f t="shared" si="284"/>
        <v>100.87379999999999</v>
      </c>
      <c r="DC442" s="76">
        <v>62.463999999999999</v>
      </c>
      <c r="DD442" s="76">
        <v>0</v>
      </c>
      <c r="DE442" s="76">
        <v>0</v>
      </c>
      <c r="DF442" s="76">
        <v>38.409799999999997</v>
      </c>
      <c r="DG442" s="82">
        <f t="shared" si="285"/>
        <v>0</v>
      </c>
      <c r="DH442" s="83">
        <v>0</v>
      </c>
      <c r="DI442" s="83">
        <v>0</v>
      </c>
      <c r="DJ442" s="83">
        <v>0</v>
      </c>
      <c r="DK442" s="67" t="e">
        <f>#REF!+#REF!+#REF!+#REF!</f>
        <v>#REF!</v>
      </c>
      <c r="DL442" s="67" t="e">
        <f>#REF!+#REF!+AK442+BX442</f>
        <v>#REF!</v>
      </c>
      <c r="DM442" s="67" t="e">
        <f>#REF!+#REF!+AL442+BY442</f>
        <v>#REF!</v>
      </c>
      <c r="DN442" s="67" t="e">
        <f>#REF!+#REF!+AM442+BZ442</f>
        <v>#REF!</v>
      </c>
      <c r="DO442" s="67" t="e">
        <f>#REF!+#REF!+AN442+CA442</f>
        <v>#REF!</v>
      </c>
      <c r="DP442" s="67" t="e">
        <f>#REF!+#REF!+AO442+CB442</f>
        <v>#REF!</v>
      </c>
      <c r="DQ442" s="67" t="e">
        <f>#REF!+#REF!+AP442+CC442</f>
        <v>#REF!</v>
      </c>
      <c r="DR442" s="67" t="e">
        <f>#REF!+#REF!+AQ442+CD442</f>
        <v>#REF!</v>
      </c>
      <c r="DS442" s="67" t="e">
        <f>#REF!+#REF!+AR442+CE442</f>
        <v>#REF!</v>
      </c>
      <c r="DT442" s="67" t="e">
        <f>#REF!+#REF!+AS442+CF442</f>
        <v>#REF!</v>
      </c>
      <c r="DU442" s="64" t="e">
        <f>DK442-#REF!</f>
        <v>#REF!</v>
      </c>
      <c r="DV44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2" s="64" t="e">
        <f t="shared" si="286"/>
        <v>#REF!</v>
      </c>
      <c r="DX442" s="64" t="e">
        <f>DN442-Таблица13[[#This Row],[ФОТ20]]</f>
        <v>#REF!</v>
      </c>
      <c r="DY442" s="64" t="e">
        <f>DO442-Таблица13[[#This Row],[ЕСН24]]</f>
        <v>#REF!</v>
      </c>
      <c r="DZ442" s="64" t="e">
        <f t="shared" si="287"/>
        <v>#REF!</v>
      </c>
      <c r="EA44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2" s="64" t="e">
        <f t="shared" si="288"/>
        <v>#REF!</v>
      </c>
      <c r="EC442" s="64" t="e">
        <f t="shared" si="289"/>
        <v>#REF!</v>
      </c>
      <c r="ED442" s="64" t="e">
        <f t="shared" si="290"/>
        <v>#REF!</v>
      </c>
    </row>
    <row r="443" spans="1:134" ht="45" hidden="1">
      <c r="A443" s="70" t="s">
        <v>226</v>
      </c>
      <c r="B443" s="70">
        <v>431</v>
      </c>
      <c r="C443" s="71" t="s">
        <v>227</v>
      </c>
      <c r="D443" s="72" t="s">
        <v>228</v>
      </c>
      <c r="E443" s="73">
        <v>1</v>
      </c>
      <c r="F443" s="74" t="s">
        <v>229</v>
      </c>
      <c r="G443" s="73" t="s">
        <v>247</v>
      </c>
      <c r="H443" s="73" t="s">
        <v>813</v>
      </c>
      <c r="I443" s="73" t="s">
        <v>232</v>
      </c>
      <c r="J443" s="14" t="s">
        <v>1550</v>
      </c>
      <c r="K443" s="75" t="s">
        <v>268</v>
      </c>
      <c r="L443" s="75" t="s">
        <v>290</v>
      </c>
      <c r="M443" s="75" t="s">
        <v>333</v>
      </c>
      <c r="N443" s="75" t="s">
        <v>1599</v>
      </c>
      <c r="O443" s="70"/>
      <c r="P443" s="76" t="s">
        <v>1602</v>
      </c>
      <c r="Q443" s="76"/>
      <c r="R443" s="76" t="s">
        <v>1603</v>
      </c>
      <c r="S443" s="76" t="s">
        <v>820</v>
      </c>
      <c r="T443" s="77" t="s">
        <v>516</v>
      </c>
      <c r="U443" s="77" t="s">
        <v>821</v>
      </c>
      <c r="V443" s="76">
        <v>434.63190000000003</v>
      </c>
      <c r="W443" s="76">
        <v>0.50039999999999996</v>
      </c>
      <c r="X443" s="78">
        <v>0</v>
      </c>
      <c r="Y443" s="76">
        <v>0</v>
      </c>
      <c r="Z443" s="76">
        <v>0</v>
      </c>
      <c r="AA443" s="76">
        <v>0</v>
      </c>
      <c r="AB443" s="76">
        <v>0</v>
      </c>
      <c r="AC443" s="76">
        <v>0.50039999999999996</v>
      </c>
      <c r="AD443" s="76">
        <v>434.63190000000003</v>
      </c>
      <c r="AE443" s="79">
        <v>0</v>
      </c>
      <c r="AF443" s="79">
        <v>0</v>
      </c>
      <c r="AG443" s="76">
        <v>435.13239999999996</v>
      </c>
      <c r="AH443" s="74">
        <v>43101</v>
      </c>
      <c r="AI443" s="74">
        <v>43465</v>
      </c>
      <c r="AJ443" s="93"/>
      <c r="AK443" s="63">
        <f t="shared" si="250"/>
        <v>108.6978</v>
      </c>
      <c r="AL443" s="63">
        <f t="shared" si="251"/>
        <v>108.61439999999999</v>
      </c>
      <c r="AM443" s="63">
        <f t="shared" si="252"/>
        <v>0</v>
      </c>
      <c r="AN443" s="63">
        <f t="shared" si="253"/>
        <v>0</v>
      </c>
      <c r="AO443" s="63">
        <f t="shared" si="254"/>
        <v>0.12509999999999999</v>
      </c>
      <c r="AP443" s="63">
        <f t="shared" si="255"/>
        <v>0</v>
      </c>
      <c r="AQ443" s="63">
        <f t="shared" si="256"/>
        <v>0</v>
      </c>
      <c r="AR443" s="63">
        <f t="shared" si="257"/>
        <v>0</v>
      </c>
      <c r="AS443" s="63">
        <f t="shared" si="258"/>
        <v>0</v>
      </c>
      <c r="AT443" s="64">
        <f t="shared" si="259"/>
        <v>36.246499999999997</v>
      </c>
      <c r="AU443" s="64">
        <f t="shared" si="260"/>
        <v>36.246499999999997</v>
      </c>
      <c r="AV443" s="76">
        <v>36.204799999999999</v>
      </c>
      <c r="AW443" s="76">
        <v>0</v>
      </c>
      <c r="AX443" s="76">
        <v>0</v>
      </c>
      <c r="AY443" s="76">
        <v>4.1700000000000001E-2</v>
      </c>
      <c r="AZ443" s="64">
        <f t="shared" si="261"/>
        <v>0</v>
      </c>
      <c r="BA443" s="76">
        <v>0</v>
      </c>
      <c r="BB443" s="76">
        <v>0</v>
      </c>
      <c r="BC443" s="76">
        <v>0</v>
      </c>
      <c r="BD443" s="64">
        <f t="shared" si="262"/>
        <v>36.204799999999999</v>
      </c>
      <c r="BE443" s="64">
        <f t="shared" si="263"/>
        <v>36.204799999999999</v>
      </c>
      <c r="BF443" s="76">
        <v>36.204799999999999</v>
      </c>
      <c r="BG443" s="76">
        <v>0</v>
      </c>
      <c r="BH443" s="76">
        <v>0</v>
      </c>
      <c r="BI443" s="76">
        <v>4.1700000000000001E-2</v>
      </c>
      <c r="BJ443" s="64">
        <f t="shared" si="264"/>
        <v>0</v>
      </c>
      <c r="BK443" s="76">
        <v>0</v>
      </c>
      <c r="BL443" s="76">
        <v>0</v>
      </c>
      <c r="BM443" s="76">
        <v>0</v>
      </c>
      <c r="BN443" s="76">
        <f t="shared" si="265"/>
        <v>36.246499999999997</v>
      </c>
      <c r="BO443" s="76">
        <f t="shared" si="266"/>
        <v>36.246499999999997</v>
      </c>
      <c r="BP443" s="76">
        <v>36.204799999999999</v>
      </c>
      <c r="BQ443" s="76">
        <v>0</v>
      </c>
      <c r="BR443" s="76">
        <v>0</v>
      </c>
      <c r="BS443" s="76">
        <v>4.1700000000000001E-2</v>
      </c>
      <c r="BT443" s="64">
        <f t="shared" si="267"/>
        <v>0</v>
      </c>
      <c r="BU443" s="76">
        <v>0</v>
      </c>
      <c r="BV443" s="76">
        <v>0</v>
      </c>
      <c r="BW443" s="76">
        <v>0</v>
      </c>
      <c r="BX443" s="76">
        <f t="shared" si="268"/>
        <v>108.9136</v>
      </c>
      <c r="BY443" s="76">
        <f t="shared" si="269"/>
        <v>108.78829999999999</v>
      </c>
      <c r="BZ443" s="76">
        <f t="shared" si="270"/>
        <v>0</v>
      </c>
      <c r="CA443" s="76">
        <f t="shared" si="271"/>
        <v>0</v>
      </c>
      <c r="CB443" s="76">
        <f t="shared" si="272"/>
        <v>0.12529999999999999</v>
      </c>
      <c r="CC443" s="76">
        <f t="shared" si="273"/>
        <v>0</v>
      </c>
      <c r="CD443" s="76">
        <f t="shared" si="274"/>
        <v>0</v>
      </c>
      <c r="CE443" s="76">
        <f t="shared" si="275"/>
        <v>0</v>
      </c>
      <c r="CF443" s="76">
        <f t="shared" si="276"/>
        <v>0</v>
      </c>
      <c r="CG443" s="76">
        <f t="shared" si="277"/>
        <v>36.246499999999997</v>
      </c>
      <c r="CH443" s="76">
        <f t="shared" si="278"/>
        <v>36.246499999999997</v>
      </c>
      <c r="CI443" s="76">
        <v>36.204799999999999</v>
      </c>
      <c r="CJ443" s="76">
        <v>0</v>
      </c>
      <c r="CK443" s="76">
        <v>0</v>
      </c>
      <c r="CL443" s="76">
        <v>4.1700000000000001E-2</v>
      </c>
      <c r="CM443" s="64">
        <f t="shared" si="279"/>
        <v>0</v>
      </c>
      <c r="CN443" s="76">
        <v>0</v>
      </c>
      <c r="CO443" s="76">
        <v>0</v>
      </c>
      <c r="CP443" s="76">
        <v>0</v>
      </c>
      <c r="CQ443" s="64">
        <f t="shared" si="280"/>
        <v>36.246499999999997</v>
      </c>
      <c r="CR443" s="64">
        <f t="shared" si="281"/>
        <v>36.246499999999997</v>
      </c>
      <c r="CS443" s="76">
        <v>36.204799999999999</v>
      </c>
      <c r="CT443" s="76">
        <v>0</v>
      </c>
      <c r="CU443" s="76">
        <v>0</v>
      </c>
      <c r="CV443" s="76">
        <v>4.1700000000000001E-2</v>
      </c>
      <c r="CW443" s="64">
        <f t="shared" si="282"/>
        <v>0</v>
      </c>
      <c r="CX443" s="76">
        <v>0</v>
      </c>
      <c r="CY443" s="76">
        <v>0</v>
      </c>
      <c r="CZ443" s="76">
        <v>0</v>
      </c>
      <c r="DA443" s="64">
        <f t="shared" si="283"/>
        <v>36.4206</v>
      </c>
      <c r="DB443" s="64">
        <f t="shared" si="284"/>
        <v>36.4206</v>
      </c>
      <c r="DC443" s="76">
        <v>36.378700000000002</v>
      </c>
      <c r="DD443" s="76">
        <v>0</v>
      </c>
      <c r="DE443" s="76">
        <v>0</v>
      </c>
      <c r="DF443" s="76">
        <v>4.19E-2</v>
      </c>
      <c r="DG443" s="82">
        <f t="shared" si="285"/>
        <v>0</v>
      </c>
      <c r="DH443" s="83">
        <v>0</v>
      </c>
      <c r="DI443" s="83">
        <v>0</v>
      </c>
      <c r="DJ443" s="83">
        <v>0</v>
      </c>
      <c r="DK443" s="67" t="e">
        <f>#REF!+#REF!+#REF!+#REF!</f>
        <v>#REF!</v>
      </c>
      <c r="DL443" s="67" t="e">
        <f>#REF!+#REF!+AK443+BX443</f>
        <v>#REF!</v>
      </c>
      <c r="DM443" s="67" t="e">
        <f>#REF!+#REF!+AL443+BY443</f>
        <v>#REF!</v>
      </c>
      <c r="DN443" s="67" t="e">
        <f>#REF!+#REF!+AM443+BZ443</f>
        <v>#REF!</v>
      </c>
      <c r="DO443" s="67" t="e">
        <f>#REF!+#REF!+AN443+CA443</f>
        <v>#REF!</v>
      </c>
      <c r="DP443" s="67" t="e">
        <f>#REF!+#REF!+AO443+CB443</f>
        <v>#REF!</v>
      </c>
      <c r="DQ443" s="67" t="e">
        <f>#REF!+#REF!+AP443+CC443</f>
        <v>#REF!</v>
      </c>
      <c r="DR443" s="67" t="e">
        <f>#REF!+#REF!+AQ443+CD443</f>
        <v>#REF!</v>
      </c>
      <c r="DS443" s="67" t="e">
        <f>#REF!+#REF!+AR443+CE443</f>
        <v>#REF!</v>
      </c>
      <c r="DT443" s="67" t="e">
        <f>#REF!+#REF!+AS443+CF443</f>
        <v>#REF!</v>
      </c>
      <c r="DU443" s="64" t="e">
        <f>DK443-#REF!</f>
        <v>#REF!</v>
      </c>
      <c r="DV44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3" s="64" t="e">
        <f t="shared" si="286"/>
        <v>#REF!</v>
      </c>
      <c r="DX443" s="64" t="e">
        <f>DN443-Таблица13[[#This Row],[ФОТ20]]</f>
        <v>#REF!</v>
      </c>
      <c r="DY443" s="64" t="e">
        <f>DO443-Таблица13[[#This Row],[ЕСН24]]</f>
        <v>#REF!</v>
      </c>
      <c r="DZ443" s="64" t="e">
        <f t="shared" si="287"/>
        <v>#REF!</v>
      </c>
      <c r="EA44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3" s="64" t="e">
        <f t="shared" si="288"/>
        <v>#REF!</v>
      </c>
      <c r="EC443" s="64" t="e">
        <f t="shared" si="289"/>
        <v>#REF!</v>
      </c>
      <c r="ED443" s="64" t="e">
        <f t="shared" si="290"/>
        <v>#REF!</v>
      </c>
    </row>
    <row r="444" spans="1:134" ht="45" hidden="1">
      <c r="A444" s="70" t="s">
        <v>226</v>
      </c>
      <c r="B444" s="70">
        <v>432</v>
      </c>
      <c r="C444" s="71" t="s">
        <v>227</v>
      </c>
      <c r="D444" s="72" t="s">
        <v>228</v>
      </c>
      <c r="E444" s="73">
        <v>1</v>
      </c>
      <c r="F444" s="74" t="s">
        <v>229</v>
      </c>
      <c r="G444" s="73" t="s">
        <v>247</v>
      </c>
      <c r="H444" s="73" t="s">
        <v>813</v>
      </c>
      <c r="I444" s="73" t="s">
        <v>232</v>
      </c>
      <c r="J444" s="14" t="s">
        <v>1550</v>
      </c>
      <c r="K444" s="75" t="s">
        <v>268</v>
      </c>
      <c r="L444" s="75" t="s">
        <v>290</v>
      </c>
      <c r="M444" s="75" t="s">
        <v>333</v>
      </c>
      <c r="N444" s="75" t="s">
        <v>1599</v>
      </c>
      <c r="O444" s="70"/>
      <c r="P444" s="76" t="s">
        <v>1604</v>
      </c>
      <c r="Q444" s="76"/>
      <c r="R444" s="76" t="s">
        <v>1605</v>
      </c>
      <c r="S444" s="76" t="s">
        <v>820</v>
      </c>
      <c r="T444" s="77" t="s">
        <v>516</v>
      </c>
      <c r="U444" s="77" t="s">
        <v>821</v>
      </c>
      <c r="V444" s="76">
        <v>498.94089999999994</v>
      </c>
      <c r="W444" s="76">
        <v>0.31290000000000001</v>
      </c>
      <c r="X444" s="78">
        <v>0</v>
      </c>
      <c r="Y444" s="76">
        <v>0</v>
      </c>
      <c r="Z444" s="76">
        <v>0</v>
      </c>
      <c r="AA444" s="76">
        <v>0</v>
      </c>
      <c r="AB444" s="76">
        <v>1476</v>
      </c>
      <c r="AC444" s="76">
        <v>0.31290000000000001</v>
      </c>
      <c r="AD444" s="76">
        <v>498.94089999999994</v>
      </c>
      <c r="AE444" s="79">
        <v>0</v>
      </c>
      <c r="AF444" s="79">
        <v>0</v>
      </c>
      <c r="AG444" s="76">
        <v>499.25379999999996</v>
      </c>
      <c r="AH444" s="74">
        <v>43101</v>
      </c>
      <c r="AI444" s="74">
        <v>43465</v>
      </c>
      <c r="AJ444" s="93"/>
      <c r="AK444" s="63">
        <f t="shared" si="250"/>
        <v>124.73760000000001</v>
      </c>
      <c r="AL444" s="63">
        <f t="shared" si="251"/>
        <v>124.68540000000002</v>
      </c>
      <c r="AM444" s="63">
        <f t="shared" si="252"/>
        <v>0</v>
      </c>
      <c r="AN444" s="63">
        <f t="shared" si="253"/>
        <v>0</v>
      </c>
      <c r="AO444" s="63">
        <f t="shared" si="254"/>
        <v>7.8300000000000008E-2</v>
      </c>
      <c r="AP444" s="63">
        <f t="shared" si="255"/>
        <v>0</v>
      </c>
      <c r="AQ444" s="63">
        <f t="shared" si="256"/>
        <v>0</v>
      </c>
      <c r="AR444" s="63">
        <f t="shared" si="257"/>
        <v>0</v>
      </c>
      <c r="AS444" s="63">
        <f t="shared" si="258"/>
        <v>0</v>
      </c>
      <c r="AT444" s="64">
        <f t="shared" si="259"/>
        <v>41.587900000000005</v>
      </c>
      <c r="AU444" s="64">
        <f t="shared" si="260"/>
        <v>41.587900000000005</v>
      </c>
      <c r="AV444" s="76">
        <v>41.561800000000005</v>
      </c>
      <c r="AW444" s="76">
        <v>0</v>
      </c>
      <c r="AX444" s="76">
        <v>0</v>
      </c>
      <c r="AY444" s="76">
        <v>2.6100000000000002E-2</v>
      </c>
      <c r="AZ444" s="64">
        <f t="shared" si="261"/>
        <v>0</v>
      </c>
      <c r="BA444" s="76">
        <v>0</v>
      </c>
      <c r="BB444" s="76">
        <v>0</v>
      </c>
      <c r="BC444" s="76">
        <v>0</v>
      </c>
      <c r="BD444" s="64">
        <f t="shared" si="262"/>
        <v>41.561800000000005</v>
      </c>
      <c r="BE444" s="64">
        <f t="shared" si="263"/>
        <v>41.561800000000005</v>
      </c>
      <c r="BF444" s="76">
        <v>41.561800000000005</v>
      </c>
      <c r="BG444" s="76">
        <v>0</v>
      </c>
      <c r="BH444" s="76">
        <v>0</v>
      </c>
      <c r="BI444" s="76">
        <v>2.6100000000000002E-2</v>
      </c>
      <c r="BJ444" s="64">
        <f t="shared" si="264"/>
        <v>0</v>
      </c>
      <c r="BK444" s="76">
        <v>0</v>
      </c>
      <c r="BL444" s="76">
        <v>0</v>
      </c>
      <c r="BM444" s="76">
        <v>0</v>
      </c>
      <c r="BN444" s="76">
        <f t="shared" si="265"/>
        <v>41.587900000000005</v>
      </c>
      <c r="BO444" s="76">
        <f t="shared" si="266"/>
        <v>41.587900000000005</v>
      </c>
      <c r="BP444" s="76">
        <v>41.561800000000005</v>
      </c>
      <c r="BQ444" s="76">
        <v>0</v>
      </c>
      <c r="BR444" s="76">
        <v>0</v>
      </c>
      <c r="BS444" s="76">
        <v>2.6100000000000002E-2</v>
      </c>
      <c r="BT444" s="64">
        <f t="shared" si="267"/>
        <v>0</v>
      </c>
      <c r="BU444" s="76">
        <v>0</v>
      </c>
      <c r="BV444" s="76">
        <v>0</v>
      </c>
      <c r="BW444" s="76">
        <v>0</v>
      </c>
      <c r="BX444" s="76">
        <f t="shared" si="268"/>
        <v>124.96340000000001</v>
      </c>
      <c r="BY444" s="76">
        <f t="shared" si="269"/>
        <v>124.88500000000002</v>
      </c>
      <c r="BZ444" s="76">
        <f t="shared" si="270"/>
        <v>0</v>
      </c>
      <c r="CA444" s="76">
        <f t="shared" si="271"/>
        <v>0</v>
      </c>
      <c r="CB444" s="76">
        <f t="shared" si="272"/>
        <v>7.8399999999999997E-2</v>
      </c>
      <c r="CC444" s="76">
        <f t="shared" si="273"/>
        <v>0</v>
      </c>
      <c r="CD444" s="76">
        <f t="shared" si="274"/>
        <v>0</v>
      </c>
      <c r="CE444" s="76">
        <f t="shared" si="275"/>
        <v>0</v>
      </c>
      <c r="CF444" s="76">
        <f t="shared" si="276"/>
        <v>0</v>
      </c>
      <c r="CG444" s="76">
        <f t="shared" si="277"/>
        <v>41.587900000000005</v>
      </c>
      <c r="CH444" s="76">
        <f t="shared" si="278"/>
        <v>41.587900000000005</v>
      </c>
      <c r="CI444" s="76">
        <v>41.561800000000005</v>
      </c>
      <c r="CJ444" s="76">
        <v>0</v>
      </c>
      <c r="CK444" s="76">
        <v>0</v>
      </c>
      <c r="CL444" s="76">
        <v>2.6100000000000002E-2</v>
      </c>
      <c r="CM444" s="64">
        <f t="shared" si="279"/>
        <v>0</v>
      </c>
      <c r="CN444" s="76">
        <v>0</v>
      </c>
      <c r="CO444" s="76">
        <v>0</v>
      </c>
      <c r="CP444" s="76">
        <v>0</v>
      </c>
      <c r="CQ444" s="64">
        <f t="shared" si="280"/>
        <v>41.587900000000005</v>
      </c>
      <c r="CR444" s="64">
        <f t="shared" si="281"/>
        <v>41.587900000000005</v>
      </c>
      <c r="CS444" s="76">
        <v>41.561800000000005</v>
      </c>
      <c r="CT444" s="76">
        <v>0</v>
      </c>
      <c r="CU444" s="76">
        <v>0</v>
      </c>
      <c r="CV444" s="76">
        <v>2.6100000000000002E-2</v>
      </c>
      <c r="CW444" s="64">
        <f t="shared" si="282"/>
        <v>0</v>
      </c>
      <c r="CX444" s="76">
        <v>0</v>
      </c>
      <c r="CY444" s="76">
        <v>0</v>
      </c>
      <c r="CZ444" s="76">
        <v>0</v>
      </c>
      <c r="DA444" s="64">
        <f t="shared" si="283"/>
        <v>41.787600000000005</v>
      </c>
      <c r="DB444" s="64">
        <f t="shared" si="284"/>
        <v>41.787600000000005</v>
      </c>
      <c r="DC444" s="76">
        <v>41.761400000000002</v>
      </c>
      <c r="DD444" s="76">
        <v>0</v>
      </c>
      <c r="DE444" s="76">
        <v>0</v>
      </c>
      <c r="DF444" s="76">
        <v>2.6200000000000001E-2</v>
      </c>
      <c r="DG444" s="82">
        <f t="shared" si="285"/>
        <v>0</v>
      </c>
      <c r="DH444" s="83">
        <v>0</v>
      </c>
      <c r="DI444" s="83">
        <v>0</v>
      </c>
      <c r="DJ444" s="83">
        <v>0</v>
      </c>
      <c r="DK444" s="67" t="e">
        <f>#REF!+#REF!+#REF!+#REF!</f>
        <v>#REF!</v>
      </c>
      <c r="DL444" s="67" t="e">
        <f>#REF!+#REF!+AK444+BX444</f>
        <v>#REF!</v>
      </c>
      <c r="DM444" s="67" t="e">
        <f>#REF!+#REF!+AL444+BY444</f>
        <v>#REF!</v>
      </c>
      <c r="DN444" s="67" t="e">
        <f>#REF!+#REF!+AM444+BZ444</f>
        <v>#REF!</v>
      </c>
      <c r="DO444" s="67" t="e">
        <f>#REF!+#REF!+AN444+CA444</f>
        <v>#REF!</v>
      </c>
      <c r="DP444" s="67" t="e">
        <f>#REF!+#REF!+AO444+CB444</f>
        <v>#REF!</v>
      </c>
      <c r="DQ444" s="67" t="e">
        <f>#REF!+#REF!+AP444+CC444</f>
        <v>#REF!</v>
      </c>
      <c r="DR444" s="67" t="e">
        <f>#REF!+#REF!+AQ444+CD444</f>
        <v>#REF!</v>
      </c>
      <c r="DS444" s="67" t="e">
        <f>#REF!+#REF!+AR444+CE444</f>
        <v>#REF!</v>
      </c>
      <c r="DT444" s="67" t="e">
        <f>#REF!+#REF!+AS444+CF444</f>
        <v>#REF!</v>
      </c>
      <c r="DU444" s="64" t="e">
        <f>DK444-#REF!</f>
        <v>#REF!</v>
      </c>
      <c r="DV44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4" s="64" t="e">
        <f t="shared" si="286"/>
        <v>#REF!</v>
      </c>
      <c r="DX444" s="64" t="e">
        <f>DN444-Таблица13[[#This Row],[ФОТ20]]</f>
        <v>#REF!</v>
      </c>
      <c r="DY444" s="64" t="e">
        <f>DO444-Таблица13[[#This Row],[ЕСН24]]</f>
        <v>#REF!</v>
      </c>
      <c r="DZ444" s="64" t="e">
        <f t="shared" si="287"/>
        <v>#REF!</v>
      </c>
      <c r="EA44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4" s="64" t="e">
        <f t="shared" si="288"/>
        <v>#REF!</v>
      </c>
      <c r="EC444" s="64" t="e">
        <f t="shared" si="289"/>
        <v>#REF!</v>
      </c>
      <c r="ED444" s="64" t="e">
        <f t="shared" si="290"/>
        <v>#REF!</v>
      </c>
    </row>
    <row r="445" spans="1:134" ht="45" hidden="1">
      <c r="A445" s="70" t="s">
        <v>226</v>
      </c>
      <c r="B445" s="70">
        <v>433</v>
      </c>
      <c r="C445" s="71" t="s">
        <v>227</v>
      </c>
      <c r="D445" s="72" t="s">
        <v>228</v>
      </c>
      <c r="E445" s="73">
        <v>1</v>
      </c>
      <c r="F445" s="74" t="s">
        <v>229</v>
      </c>
      <c r="G445" s="73" t="s">
        <v>247</v>
      </c>
      <c r="H445" s="73" t="s">
        <v>813</v>
      </c>
      <c r="I445" s="73" t="s">
        <v>232</v>
      </c>
      <c r="J445" s="14" t="s">
        <v>1555</v>
      </c>
      <c r="K445" s="75" t="s">
        <v>268</v>
      </c>
      <c r="L445" s="75" t="s">
        <v>290</v>
      </c>
      <c r="M445" s="75" t="s">
        <v>333</v>
      </c>
      <c r="N445" s="75" t="s">
        <v>1606</v>
      </c>
      <c r="O445" s="70"/>
      <c r="P445" s="76" t="s">
        <v>1607</v>
      </c>
      <c r="Q445" s="76" t="s">
        <v>1608</v>
      </c>
      <c r="R445" s="76" t="s">
        <v>1609</v>
      </c>
      <c r="S445" s="76" t="s">
        <v>820</v>
      </c>
      <c r="T445" s="77" t="s">
        <v>516</v>
      </c>
      <c r="U445" s="77" t="s">
        <v>821</v>
      </c>
      <c r="V445" s="76">
        <v>763.86930000000007</v>
      </c>
      <c r="W445" s="76">
        <v>1.6245999999999998</v>
      </c>
      <c r="X445" s="78">
        <v>0</v>
      </c>
      <c r="Y445" s="76">
        <v>0</v>
      </c>
      <c r="Z445" s="76">
        <v>0</v>
      </c>
      <c r="AA445" s="76">
        <v>0</v>
      </c>
      <c r="AB445" s="76">
        <v>2671.3253</v>
      </c>
      <c r="AC445" s="76">
        <v>1.6245999999999998</v>
      </c>
      <c r="AD445" s="76">
        <v>763.86930000000007</v>
      </c>
      <c r="AE445" s="79">
        <v>0</v>
      </c>
      <c r="AF445" s="79">
        <v>0</v>
      </c>
      <c r="AG445" s="76">
        <v>765.49399999999991</v>
      </c>
      <c r="AH445" s="74">
        <v>43221</v>
      </c>
      <c r="AI445" s="74">
        <v>43465</v>
      </c>
      <c r="AJ445" s="93"/>
      <c r="AK445" s="63">
        <f t="shared" si="250"/>
        <v>286.85730000000007</v>
      </c>
      <c r="AL445" s="63">
        <f t="shared" si="251"/>
        <v>286.45110000000005</v>
      </c>
      <c r="AM445" s="63">
        <f t="shared" si="252"/>
        <v>0</v>
      </c>
      <c r="AN445" s="63">
        <f t="shared" si="253"/>
        <v>0</v>
      </c>
      <c r="AO445" s="63">
        <f t="shared" si="254"/>
        <v>0.60929999999999995</v>
      </c>
      <c r="AP445" s="63">
        <f t="shared" si="255"/>
        <v>0</v>
      </c>
      <c r="AQ445" s="63">
        <f t="shared" si="256"/>
        <v>0</v>
      </c>
      <c r="AR445" s="63">
        <f t="shared" si="257"/>
        <v>0</v>
      </c>
      <c r="AS445" s="63">
        <f t="shared" si="258"/>
        <v>0</v>
      </c>
      <c r="AT445" s="64">
        <f t="shared" si="259"/>
        <v>95.686800000000019</v>
      </c>
      <c r="AU445" s="64">
        <f t="shared" si="260"/>
        <v>95.686800000000019</v>
      </c>
      <c r="AV445" s="76">
        <v>95.483700000000013</v>
      </c>
      <c r="AW445" s="76">
        <v>0</v>
      </c>
      <c r="AX445" s="76">
        <v>0</v>
      </c>
      <c r="AY445" s="76">
        <v>0.2031</v>
      </c>
      <c r="AZ445" s="64">
        <f t="shared" si="261"/>
        <v>0</v>
      </c>
      <c r="BA445" s="76">
        <v>0</v>
      </c>
      <c r="BB445" s="76">
        <v>0</v>
      </c>
      <c r="BC445" s="76">
        <v>0</v>
      </c>
      <c r="BD445" s="64">
        <f t="shared" si="262"/>
        <v>95.483700000000013</v>
      </c>
      <c r="BE445" s="64">
        <f t="shared" si="263"/>
        <v>95.483700000000013</v>
      </c>
      <c r="BF445" s="76">
        <v>95.483700000000013</v>
      </c>
      <c r="BG445" s="76">
        <v>0</v>
      </c>
      <c r="BH445" s="76">
        <v>0</v>
      </c>
      <c r="BI445" s="76">
        <v>0.2031</v>
      </c>
      <c r="BJ445" s="64">
        <f t="shared" si="264"/>
        <v>0</v>
      </c>
      <c r="BK445" s="76">
        <v>0</v>
      </c>
      <c r="BL445" s="76">
        <v>0</v>
      </c>
      <c r="BM445" s="76">
        <v>0</v>
      </c>
      <c r="BN445" s="76">
        <f t="shared" si="265"/>
        <v>95.686800000000019</v>
      </c>
      <c r="BO445" s="76">
        <f t="shared" si="266"/>
        <v>95.686800000000019</v>
      </c>
      <c r="BP445" s="76">
        <v>95.483700000000013</v>
      </c>
      <c r="BQ445" s="76">
        <v>0</v>
      </c>
      <c r="BR445" s="76">
        <v>0</v>
      </c>
      <c r="BS445" s="76">
        <v>0.2031</v>
      </c>
      <c r="BT445" s="64">
        <f t="shared" si="267"/>
        <v>0</v>
      </c>
      <c r="BU445" s="76">
        <v>0</v>
      </c>
      <c r="BV445" s="76">
        <v>0</v>
      </c>
      <c r="BW445" s="76">
        <v>0</v>
      </c>
      <c r="BX445" s="76">
        <f t="shared" si="268"/>
        <v>287.06040000000007</v>
      </c>
      <c r="BY445" s="76">
        <f t="shared" si="269"/>
        <v>286.45110000000005</v>
      </c>
      <c r="BZ445" s="76">
        <f t="shared" si="270"/>
        <v>0</v>
      </c>
      <c r="CA445" s="76">
        <f t="shared" si="271"/>
        <v>0</v>
      </c>
      <c r="CB445" s="76">
        <f t="shared" si="272"/>
        <v>0.60929999999999995</v>
      </c>
      <c r="CC445" s="76">
        <f t="shared" si="273"/>
        <v>0</v>
      </c>
      <c r="CD445" s="76">
        <f t="shared" si="274"/>
        <v>0</v>
      </c>
      <c r="CE445" s="76">
        <f t="shared" si="275"/>
        <v>0</v>
      </c>
      <c r="CF445" s="76">
        <f t="shared" si="276"/>
        <v>0</v>
      </c>
      <c r="CG445" s="76">
        <f t="shared" si="277"/>
        <v>95.686800000000019</v>
      </c>
      <c r="CH445" s="76">
        <f t="shared" si="278"/>
        <v>95.686800000000019</v>
      </c>
      <c r="CI445" s="76">
        <v>95.483700000000013</v>
      </c>
      <c r="CJ445" s="76">
        <v>0</v>
      </c>
      <c r="CK445" s="76">
        <v>0</v>
      </c>
      <c r="CL445" s="76">
        <v>0.2031</v>
      </c>
      <c r="CM445" s="64">
        <f t="shared" si="279"/>
        <v>0</v>
      </c>
      <c r="CN445" s="76">
        <v>0</v>
      </c>
      <c r="CO445" s="76">
        <v>0</v>
      </c>
      <c r="CP445" s="76">
        <v>0</v>
      </c>
      <c r="CQ445" s="64">
        <f t="shared" si="280"/>
        <v>95.686800000000019</v>
      </c>
      <c r="CR445" s="64">
        <f t="shared" si="281"/>
        <v>95.686800000000019</v>
      </c>
      <c r="CS445" s="76">
        <v>95.483700000000013</v>
      </c>
      <c r="CT445" s="76">
        <v>0</v>
      </c>
      <c r="CU445" s="76">
        <v>0</v>
      </c>
      <c r="CV445" s="76">
        <v>0.2031</v>
      </c>
      <c r="CW445" s="64">
        <f t="shared" si="282"/>
        <v>0</v>
      </c>
      <c r="CX445" s="76">
        <v>0</v>
      </c>
      <c r="CY445" s="76">
        <v>0</v>
      </c>
      <c r="CZ445" s="76">
        <v>0</v>
      </c>
      <c r="DA445" s="64">
        <f t="shared" si="283"/>
        <v>95.686800000000019</v>
      </c>
      <c r="DB445" s="64">
        <f t="shared" si="284"/>
        <v>95.686800000000019</v>
      </c>
      <c r="DC445" s="76">
        <v>95.483700000000013</v>
      </c>
      <c r="DD445" s="76">
        <v>0</v>
      </c>
      <c r="DE445" s="76">
        <v>0</v>
      </c>
      <c r="DF445" s="76">
        <v>0.2031</v>
      </c>
      <c r="DG445" s="82">
        <f t="shared" si="285"/>
        <v>0</v>
      </c>
      <c r="DH445" s="83">
        <v>0</v>
      </c>
      <c r="DI445" s="83">
        <v>0</v>
      </c>
      <c r="DJ445" s="83">
        <v>0</v>
      </c>
      <c r="DK445" s="67" t="e">
        <f>#REF!+#REF!+#REF!+#REF!</f>
        <v>#REF!</v>
      </c>
      <c r="DL445" s="67" t="e">
        <f>#REF!+#REF!+AK445+BX445</f>
        <v>#REF!</v>
      </c>
      <c r="DM445" s="67" t="e">
        <f>#REF!+#REF!+AL445+BY445</f>
        <v>#REF!</v>
      </c>
      <c r="DN445" s="67" t="e">
        <f>#REF!+#REF!+AM445+BZ445</f>
        <v>#REF!</v>
      </c>
      <c r="DO445" s="67" t="e">
        <f>#REF!+#REF!+AN445+CA445</f>
        <v>#REF!</v>
      </c>
      <c r="DP445" s="67" t="e">
        <f>#REF!+#REF!+AO445+CB445</f>
        <v>#REF!</v>
      </c>
      <c r="DQ445" s="67" t="e">
        <f>#REF!+#REF!+AP445+CC445</f>
        <v>#REF!</v>
      </c>
      <c r="DR445" s="67" t="e">
        <f>#REF!+#REF!+AQ445+CD445</f>
        <v>#REF!</v>
      </c>
      <c r="DS445" s="67" t="e">
        <f>#REF!+#REF!+AR445+CE445</f>
        <v>#REF!</v>
      </c>
      <c r="DT445" s="67" t="e">
        <f>#REF!+#REF!+AS445+CF445</f>
        <v>#REF!</v>
      </c>
      <c r="DU445" s="64" t="e">
        <f>DK445-#REF!</f>
        <v>#REF!</v>
      </c>
      <c r="DV44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5" s="64" t="e">
        <f t="shared" si="286"/>
        <v>#REF!</v>
      </c>
      <c r="DX445" s="64" t="e">
        <f>DN445-Таблица13[[#This Row],[ФОТ20]]</f>
        <v>#REF!</v>
      </c>
      <c r="DY445" s="64" t="e">
        <f>DO445-Таблица13[[#This Row],[ЕСН24]]</f>
        <v>#REF!</v>
      </c>
      <c r="DZ445" s="64" t="e">
        <f t="shared" si="287"/>
        <v>#REF!</v>
      </c>
      <c r="EA44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5" s="64" t="e">
        <f t="shared" si="288"/>
        <v>#REF!</v>
      </c>
      <c r="EC445" s="64" t="e">
        <f t="shared" si="289"/>
        <v>#REF!</v>
      </c>
      <c r="ED445" s="64" t="e">
        <f t="shared" si="290"/>
        <v>#REF!</v>
      </c>
    </row>
    <row r="446" spans="1:134" ht="45" hidden="1">
      <c r="A446" s="70" t="s">
        <v>226</v>
      </c>
      <c r="B446" s="70">
        <v>434</v>
      </c>
      <c r="C446" s="71" t="s">
        <v>227</v>
      </c>
      <c r="D446" s="72" t="s">
        <v>228</v>
      </c>
      <c r="E446" s="73">
        <v>1</v>
      </c>
      <c r="F446" s="74" t="s">
        <v>229</v>
      </c>
      <c r="G446" s="73" t="s">
        <v>247</v>
      </c>
      <c r="H446" s="73" t="s">
        <v>813</v>
      </c>
      <c r="I446" s="73" t="s">
        <v>232</v>
      </c>
      <c r="J446" s="14" t="s">
        <v>1610</v>
      </c>
      <c r="K446" s="75" t="s">
        <v>268</v>
      </c>
      <c r="L446" s="75" t="s">
        <v>290</v>
      </c>
      <c r="M446" s="75" t="s">
        <v>644</v>
      </c>
      <c r="N446" s="75" t="s">
        <v>1611</v>
      </c>
      <c r="O446" s="70"/>
      <c r="P446" s="76" t="s">
        <v>1612</v>
      </c>
      <c r="Q446" s="76" t="s">
        <v>1613</v>
      </c>
      <c r="R446" s="76" t="s">
        <v>1614</v>
      </c>
      <c r="S446" s="76" t="s">
        <v>820</v>
      </c>
      <c r="T446" s="77" t="s">
        <v>516</v>
      </c>
      <c r="U446" s="77" t="s">
        <v>821</v>
      </c>
      <c r="V446" s="76">
        <v>12.388299999999999</v>
      </c>
      <c r="W446" s="76">
        <v>1.2447000000000001</v>
      </c>
      <c r="X446" s="78">
        <v>0</v>
      </c>
      <c r="Y446" s="76">
        <v>0</v>
      </c>
      <c r="Z446" s="76">
        <v>0</v>
      </c>
      <c r="AA446" s="76">
        <v>0</v>
      </c>
      <c r="AB446" s="76">
        <v>44.302399999999999</v>
      </c>
      <c r="AC446" s="76">
        <v>1.2447000000000001</v>
      </c>
      <c r="AD446" s="76">
        <v>12.388299999999999</v>
      </c>
      <c r="AE446" s="79">
        <v>0</v>
      </c>
      <c r="AF446" s="79">
        <v>0</v>
      </c>
      <c r="AG446" s="76">
        <v>13.633099999999999</v>
      </c>
      <c r="AH446" s="74">
        <v>43191</v>
      </c>
      <c r="AI446" s="74">
        <v>43465</v>
      </c>
      <c r="AJ446" s="93"/>
      <c r="AK446" s="63">
        <f t="shared" si="250"/>
        <v>4.4055</v>
      </c>
      <c r="AL446" s="63">
        <f t="shared" si="251"/>
        <v>4.1288999999999998</v>
      </c>
      <c r="AM446" s="63">
        <f t="shared" si="252"/>
        <v>0</v>
      </c>
      <c r="AN446" s="63">
        <f t="shared" si="253"/>
        <v>0</v>
      </c>
      <c r="AO446" s="63">
        <f t="shared" si="254"/>
        <v>0.41490000000000005</v>
      </c>
      <c r="AP446" s="63">
        <f t="shared" si="255"/>
        <v>0</v>
      </c>
      <c r="AQ446" s="63">
        <f t="shared" si="256"/>
        <v>0</v>
      </c>
      <c r="AR446" s="63">
        <f t="shared" si="257"/>
        <v>0</v>
      </c>
      <c r="AS446" s="63">
        <f t="shared" si="258"/>
        <v>0</v>
      </c>
      <c r="AT446" s="64">
        <f t="shared" si="259"/>
        <v>1.5146000000000002</v>
      </c>
      <c r="AU446" s="64">
        <f t="shared" si="260"/>
        <v>1.5146000000000002</v>
      </c>
      <c r="AV446" s="76">
        <v>1.3763000000000001</v>
      </c>
      <c r="AW446" s="76">
        <v>0</v>
      </c>
      <c r="AX446" s="76">
        <v>0</v>
      </c>
      <c r="AY446" s="76">
        <v>0.13830000000000001</v>
      </c>
      <c r="AZ446" s="64">
        <f t="shared" si="261"/>
        <v>0</v>
      </c>
      <c r="BA446" s="76">
        <v>0</v>
      </c>
      <c r="BB446" s="76">
        <v>0</v>
      </c>
      <c r="BC446" s="76">
        <v>0</v>
      </c>
      <c r="BD446" s="64">
        <f t="shared" si="262"/>
        <v>1.3763000000000001</v>
      </c>
      <c r="BE446" s="64">
        <f t="shared" si="263"/>
        <v>1.3763000000000001</v>
      </c>
      <c r="BF446" s="76">
        <v>1.3763000000000001</v>
      </c>
      <c r="BG446" s="76">
        <v>0</v>
      </c>
      <c r="BH446" s="76">
        <v>0</v>
      </c>
      <c r="BI446" s="76">
        <v>0.13830000000000001</v>
      </c>
      <c r="BJ446" s="64">
        <f t="shared" si="264"/>
        <v>0</v>
      </c>
      <c r="BK446" s="76">
        <v>0</v>
      </c>
      <c r="BL446" s="76">
        <v>0</v>
      </c>
      <c r="BM446" s="76">
        <v>0</v>
      </c>
      <c r="BN446" s="76">
        <f t="shared" si="265"/>
        <v>1.5146000000000002</v>
      </c>
      <c r="BO446" s="76">
        <f t="shared" si="266"/>
        <v>1.5146000000000002</v>
      </c>
      <c r="BP446" s="76">
        <v>1.3763000000000001</v>
      </c>
      <c r="BQ446" s="76">
        <v>0</v>
      </c>
      <c r="BR446" s="76">
        <v>0</v>
      </c>
      <c r="BS446" s="76">
        <v>0.13830000000000001</v>
      </c>
      <c r="BT446" s="64">
        <f t="shared" si="267"/>
        <v>0</v>
      </c>
      <c r="BU446" s="76">
        <v>0</v>
      </c>
      <c r="BV446" s="76">
        <v>0</v>
      </c>
      <c r="BW446" s="76">
        <v>0</v>
      </c>
      <c r="BX446" s="76">
        <f t="shared" si="268"/>
        <v>4.5452000000000004</v>
      </c>
      <c r="BY446" s="76">
        <f t="shared" si="269"/>
        <v>4.1302000000000003</v>
      </c>
      <c r="BZ446" s="76">
        <f t="shared" si="270"/>
        <v>0</v>
      </c>
      <c r="CA446" s="76">
        <f t="shared" si="271"/>
        <v>0</v>
      </c>
      <c r="CB446" s="76">
        <f t="shared" si="272"/>
        <v>0.41500000000000004</v>
      </c>
      <c r="CC446" s="76">
        <f t="shared" si="273"/>
        <v>0</v>
      </c>
      <c r="CD446" s="76">
        <f t="shared" si="274"/>
        <v>0</v>
      </c>
      <c r="CE446" s="76">
        <f t="shared" si="275"/>
        <v>0</v>
      </c>
      <c r="CF446" s="76">
        <f t="shared" si="276"/>
        <v>0</v>
      </c>
      <c r="CG446" s="76">
        <f t="shared" si="277"/>
        <v>1.5146000000000002</v>
      </c>
      <c r="CH446" s="76">
        <f t="shared" si="278"/>
        <v>1.5146000000000002</v>
      </c>
      <c r="CI446" s="76">
        <v>1.3763000000000001</v>
      </c>
      <c r="CJ446" s="76">
        <v>0</v>
      </c>
      <c r="CK446" s="76">
        <v>0</v>
      </c>
      <c r="CL446" s="76">
        <v>0.13830000000000001</v>
      </c>
      <c r="CM446" s="64">
        <f t="shared" si="279"/>
        <v>0</v>
      </c>
      <c r="CN446" s="76">
        <v>0</v>
      </c>
      <c r="CO446" s="76">
        <v>0</v>
      </c>
      <c r="CP446" s="76">
        <v>0</v>
      </c>
      <c r="CQ446" s="64">
        <f t="shared" si="280"/>
        <v>1.5146000000000002</v>
      </c>
      <c r="CR446" s="64">
        <f t="shared" si="281"/>
        <v>1.5146000000000002</v>
      </c>
      <c r="CS446" s="76">
        <v>1.3763000000000001</v>
      </c>
      <c r="CT446" s="76">
        <v>0</v>
      </c>
      <c r="CU446" s="76">
        <v>0</v>
      </c>
      <c r="CV446" s="76">
        <v>0.13830000000000001</v>
      </c>
      <c r="CW446" s="64">
        <f t="shared" si="282"/>
        <v>0</v>
      </c>
      <c r="CX446" s="76">
        <v>0</v>
      </c>
      <c r="CY446" s="76">
        <v>0</v>
      </c>
      <c r="CZ446" s="76">
        <v>0</v>
      </c>
      <c r="DA446" s="64">
        <f t="shared" si="283"/>
        <v>1.516</v>
      </c>
      <c r="DB446" s="64">
        <f t="shared" si="284"/>
        <v>1.516</v>
      </c>
      <c r="DC446" s="76">
        <v>1.3775999999999999</v>
      </c>
      <c r="DD446" s="76">
        <v>0</v>
      </c>
      <c r="DE446" s="76">
        <v>0</v>
      </c>
      <c r="DF446" s="76">
        <v>0.1384</v>
      </c>
      <c r="DG446" s="82">
        <f t="shared" si="285"/>
        <v>0</v>
      </c>
      <c r="DH446" s="83">
        <v>0</v>
      </c>
      <c r="DI446" s="83">
        <v>0</v>
      </c>
      <c r="DJ446" s="83">
        <v>0</v>
      </c>
      <c r="DK446" s="67" t="e">
        <f>#REF!+#REF!+#REF!+#REF!</f>
        <v>#REF!</v>
      </c>
      <c r="DL446" s="67" t="e">
        <f>#REF!+#REF!+AK446+BX446</f>
        <v>#REF!</v>
      </c>
      <c r="DM446" s="67" t="e">
        <f>#REF!+#REF!+AL446+BY446</f>
        <v>#REF!</v>
      </c>
      <c r="DN446" s="67" t="e">
        <f>#REF!+#REF!+AM446+BZ446</f>
        <v>#REF!</v>
      </c>
      <c r="DO446" s="67" t="e">
        <f>#REF!+#REF!+AN446+CA446</f>
        <v>#REF!</v>
      </c>
      <c r="DP446" s="67" t="e">
        <f>#REF!+#REF!+AO446+CB446</f>
        <v>#REF!</v>
      </c>
      <c r="DQ446" s="67" t="e">
        <f>#REF!+#REF!+AP446+CC446</f>
        <v>#REF!</v>
      </c>
      <c r="DR446" s="67" t="e">
        <f>#REF!+#REF!+AQ446+CD446</f>
        <v>#REF!</v>
      </c>
      <c r="DS446" s="67" t="e">
        <f>#REF!+#REF!+AR446+CE446</f>
        <v>#REF!</v>
      </c>
      <c r="DT446" s="67" t="e">
        <f>#REF!+#REF!+AS446+CF446</f>
        <v>#REF!</v>
      </c>
      <c r="DU446" s="64" t="e">
        <f>DK446-#REF!</f>
        <v>#REF!</v>
      </c>
      <c r="DV44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6" s="64" t="e">
        <f t="shared" si="286"/>
        <v>#REF!</v>
      </c>
      <c r="DX446" s="64" t="e">
        <f>DN446-Таблица13[[#This Row],[ФОТ20]]</f>
        <v>#REF!</v>
      </c>
      <c r="DY446" s="64" t="e">
        <f>DO446-Таблица13[[#This Row],[ЕСН24]]</f>
        <v>#REF!</v>
      </c>
      <c r="DZ446" s="64" t="e">
        <f t="shared" si="287"/>
        <v>#REF!</v>
      </c>
      <c r="EA44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6" s="64" t="e">
        <f t="shared" si="288"/>
        <v>#REF!</v>
      </c>
      <c r="EC446" s="64" t="e">
        <f t="shared" si="289"/>
        <v>#REF!</v>
      </c>
      <c r="ED446" s="64" t="e">
        <f t="shared" si="290"/>
        <v>#REF!</v>
      </c>
    </row>
    <row r="447" spans="1:134" ht="45" hidden="1">
      <c r="A447" s="70" t="s">
        <v>226</v>
      </c>
      <c r="B447" s="70">
        <v>435</v>
      </c>
      <c r="C447" s="71" t="s">
        <v>227</v>
      </c>
      <c r="D447" s="72" t="s">
        <v>228</v>
      </c>
      <c r="E447" s="73">
        <v>1</v>
      </c>
      <c r="F447" s="74" t="s">
        <v>229</v>
      </c>
      <c r="G447" s="73" t="s">
        <v>247</v>
      </c>
      <c r="H447" s="73" t="s">
        <v>813</v>
      </c>
      <c r="I447" s="73" t="s">
        <v>232</v>
      </c>
      <c r="J447" s="14" t="s">
        <v>1615</v>
      </c>
      <c r="K447" s="75" t="s">
        <v>268</v>
      </c>
      <c r="L447" s="75" t="s">
        <v>290</v>
      </c>
      <c r="M447" s="75" t="s">
        <v>644</v>
      </c>
      <c r="N447" s="75" t="s">
        <v>1616</v>
      </c>
      <c r="O447" s="70"/>
      <c r="P447" s="76" t="s">
        <v>1617</v>
      </c>
      <c r="Q447" s="76" t="s">
        <v>1613</v>
      </c>
      <c r="R447" s="76" t="s">
        <v>1618</v>
      </c>
      <c r="S447" s="76" t="s">
        <v>820</v>
      </c>
      <c r="T447" s="77" t="s">
        <v>516</v>
      </c>
      <c r="U447" s="77" t="s">
        <v>821</v>
      </c>
      <c r="V447" s="76">
        <v>12.7156</v>
      </c>
      <c r="W447" s="76">
        <v>1.3268</v>
      </c>
      <c r="X447" s="78">
        <v>0</v>
      </c>
      <c r="Y447" s="76">
        <v>0</v>
      </c>
      <c r="Z447" s="76">
        <v>0</v>
      </c>
      <c r="AA447" s="76">
        <v>0</v>
      </c>
      <c r="AB447" s="76">
        <v>45.502399999999994</v>
      </c>
      <c r="AC447" s="76">
        <v>1.3268</v>
      </c>
      <c r="AD447" s="76">
        <v>12.7156</v>
      </c>
      <c r="AE447" s="79">
        <v>0</v>
      </c>
      <c r="AF447" s="79">
        <v>0</v>
      </c>
      <c r="AG447" s="76">
        <v>14.042400000000001</v>
      </c>
      <c r="AH447" s="74">
        <v>43282</v>
      </c>
      <c r="AI447" s="74">
        <v>43343</v>
      </c>
      <c r="AJ447" s="93"/>
      <c r="AK447" s="63">
        <f t="shared" si="250"/>
        <v>13.379000000000001</v>
      </c>
      <c r="AL447" s="63">
        <f t="shared" si="251"/>
        <v>12.7156</v>
      </c>
      <c r="AM447" s="63">
        <f t="shared" si="252"/>
        <v>0</v>
      </c>
      <c r="AN447" s="63">
        <f t="shared" si="253"/>
        <v>0</v>
      </c>
      <c r="AO447" s="63">
        <f t="shared" si="254"/>
        <v>1.3268</v>
      </c>
      <c r="AP447" s="63">
        <f t="shared" si="255"/>
        <v>0</v>
      </c>
      <c r="AQ447" s="63">
        <f t="shared" si="256"/>
        <v>0</v>
      </c>
      <c r="AR447" s="63">
        <f t="shared" si="257"/>
        <v>0</v>
      </c>
      <c r="AS447" s="63">
        <f t="shared" si="258"/>
        <v>0</v>
      </c>
      <c r="AT447" s="64">
        <f t="shared" si="259"/>
        <v>7.0212000000000003</v>
      </c>
      <c r="AU447" s="64">
        <f t="shared" si="260"/>
        <v>7.0212000000000003</v>
      </c>
      <c r="AV447" s="76">
        <v>6.3578000000000001</v>
      </c>
      <c r="AW447" s="76">
        <v>0</v>
      </c>
      <c r="AX447" s="76">
        <v>0</v>
      </c>
      <c r="AY447" s="76">
        <v>0.66339999999999999</v>
      </c>
      <c r="AZ447" s="64">
        <f t="shared" si="261"/>
        <v>0</v>
      </c>
      <c r="BA447" s="76">
        <v>0</v>
      </c>
      <c r="BB447" s="76">
        <v>0</v>
      </c>
      <c r="BC447" s="76">
        <v>0</v>
      </c>
      <c r="BD447" s="64">
        <f t="shared" si="262"/>
        <v>6.3578000000000001</v>
      </c>
      <c r="BE447" s="64">
        <f t="shared" si="263"/>
        <v>6.3578000000000001</v>
      </c>
      <c r="BF447" s="76">
        <v>6.3578000000000001</v>
      </c>
      <c r="BG447" s="76">
        <v>0</v>
      </c>
      <c r="BH447" s="76">
        <v>0</v>
      </c>
      <c r="BI447" s="76">
        <v>0.66339999999999999</v>
      </c>
      <c r="BJ447" s="64">
        <f t="shared" si="264"/>
        <v>0</v>
      </c>
      <c r="BK447" s="76">
        <v>0</v>
      </c>
      <c r="BL447" s="76">
        <v>0</v>
      </c>
      <c r="BM447" s="76">
        <v>0</v>
      </c>
      <c r="BN447" s="76">
        <f t="shared" si="265"/>
        <v>0</v>
      </c>
      <c r="BO447" s="76">
        <f t="shared" si="266"/>
        <v>0</v>
      </c>
      <c r="BP447" s="76">
        <v>0</v>
      </c>
      <c r="BQ447" s="76">
        <v>0</v>
      </c>
      <c r="BR447" s="76">
        <v>0</v>
      </c>
      <c r="BS447" s="76">
        <v>0</v>
      </c>
      <c r="BT447" s="64">
        <f t="shared" si="267"/>
        <v>0</v>
      </c>
      <c r="BU447" s="76">
        <v>0</v>
      </c>
      <c r="BV447" s="76">
        <v>0</v>
      </c>
      <c r="BW447" s="76">
        <v>0</v>
      </c>
      <c r="BX447" s="76">
        <f t="shared" si="268"/>
        <v>0</v>
      </c>
      <c r="BY447" s="76">
        <f t="shared" si="269"/>
        <v>0</v>
      </c>
      <c r="BZ447" s="76">
        <f t="shared" si="270"/>
        <v>0</v>
      </c>
      <c r="CA447" s="76">
        <f t="shared" si="271"/>
        <v>0</v>
      </c>
      <c r="CB447" s="76">
        <f t="shared" si="272"/>
        <v>0</v>
      </c>
      <c r="CC447" s="76">
        <f t="shared" si="273"/>
        <v>0</v>
      </c>
      <c r="CD447" s="76">
        <f t="shared" si="274"/>
        <v>0</v>
      </c>
      <c r="CE447" s="76">
        <f t="shared" si="275"/>
        <v>0</v>
      </c>
      <c r="CF447" s="76">
        <f t="shared" si="276"/>
        <v>0</v>
      </c>
      <c r="CG447" s="76">
        <f t="shared" si="277"/>
        <v>0</v>
      </c>
      <c r="CH447" s="76">
        <f t="shared" si="278"/>
        <v>0</v>
      </c>
      <c r="CI447" s="76">
        <v>0</v>
      </c>
      <c r="CJ447" s="76">
        <v>0</v>
      </c>
      <c r="CK447" s="76">
        <v>0</v>
      </c>
      <c r="CL447" s="76">
        <v>0</v>
      </c>
      <c r="CM447" s="64">
        <f t="shared" si="279"/>
        <v>0</v>
      </c>
      <c r="CN447" s="76">
        <v>0</v>
      </c>
      <c r="CO447" s="76">
        <v>0</v>
      </c>
      <c r="CP447" s="76">
        <v>0</v>
      </c>
      <c r="CQ447" s="64">
        <f t="shared" si="280"/>
        <v>0</v>
      </c>
      <c r="CR447" s="64">
        <f t="shared" si="281"/>
        <v>0</v>
      </c>
      <c r="CS447" s="76">
        <v>0</v>
      </c>
      <c r="CT447" s="76">
        <v>0</v>
      </c>
      <c r="CU447" s="76">
        <v>0</v>
      </c>
      <c r="CV447" s="76">
        <v>0</v>
      </c>
      <c r="CW447" s="64">
        <f t="shared" si="282"/>
        <v>0</v>
      </c>
      <c r="CX447" s="76">
        <v>0</v>
      </c>
      <c r="CY447" s="76">
        <v>0</v>
      </c>
      <c r="CZ447" s="76">
        <v>0</v>
      </c>
      <c r="DA447" s="64">
        <f t="shared" si="283"/>
        <v>0</v>
      </c>
      <c r="DB447" s="64">
        <f t="shared" si="284"/>
        <v>0</v>
      </c>
      <c r="DC447" s="76">
        <v>0</v>
      </c>
      <c r="DD447" s="76">
        <v>0</v>
      </c>
      <c r="DE447" s="76">
        <v>0</v>
      </c>
      <c r="DF447" s="76">
        <v>0</v>
      </c>
      <c r="DG447" s="82">
        <f t="shared" si="285"/>
        <v>0</v>
      </c>
      <c r="DH447" s="83">
        <v>0</v>
      </c>
      <c r="DI447" s="83">
        <v>0</v>
      </c>
      <c r="DJ447" s="83">
        <v>0</v>
      </c>
      <c r="DK447" s="67" t="e">
        <f>#REF!+#REF!+#REF!+#REF!</f>
        <v>#REF!</v>
      </c>
      <c r="DL447" s="67" t="e">
        <f>#REF!+#REF!+AK447+BX447</f>
        <v>#REF!</v>
      </c>
      <c r="DM447" s="67" t="e">
        <f>#REF!+#REF!+AL447+BY447</f>
        <v>#REF!</v>
      </c>
      <c r="DN447" s="67" t="e">
        <f>#REF!+#REF!+AM447+BZ447</f>
        <v>#REF!</v>
      </c>
      <c r="DO447" s="67" t="e">
        <f>#REF!+#REF!+AN447+CA447</f>
        <v>#REF!</v>
      </c>
      <c r="DP447" s="67" t="e">
        <f>#REF!+#REF!+AO447+CB447</f>
        <v>#REF!</v>
      </c>
      <c r="DQ447" s="67" t="e">
        <f>#REF!+#REF!+AP447+CC447</f>
        <v>#REF!</v>
      </c>
      <c r="DR447" s="67" t="e">
        <f>#REF!+#REF!+AQ447+CD447</f>
        <v>#REF!</v>
      </c>
      <c r="DS447" s="67" t="e">
        <f>#REF!+#REF!+AR447+CE447</f>
        <v>#REF!</v>
      </c>
      <c r="DT447" s="67" t="e">
        <f>#REF!+#REF!+AS447+CF447</f>
        <v>#REF!</v>
      </c>
      <c r="DU447" s="64" t="e">
        <f>DK447-#REF!</f>
        <v>#REF!</v>
      </c>
      <c r="DV44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7" s="64" t="e">
        <f t="shared" si="286"/>
        <v>#REF!</v>
      </c>
      <c r="DX447" s="64" t="e">
        <f>DN447-Таблица13[[#This Row],[ФОТ20]]</f>
        <v>#REF!</v>
      </c>
      <c r="DY447" s="64" t="e">
        <f>DO447-Таблица13[[#This Row],[ЕСН24]]</f>
        <v>#REF!</v>
      </c>
      <c r="DZ447" s="64" t="e">
        <f t="shared" si="287"/>
        <v>#REF!</v>
      </c>
      <c r="EA44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7" s="64" t="e">
        <f t="shared" si="288"/>
        <v>#REF!</v>
      </c>
      <c r="EC447" s="64" t="e">
        <f t="shared" si="289"/>
        <v>#REF!</v>
      </c>
      <c r="ED447" s="64" t="e">
        <f t="shared" si="290"/>
        <v>#REF!</v>
      </c>
    </row>
    <row r="448" spans="1:134" ht="45" hidden="1">
      <c r="A448" s="70" t="s">
        <v>226</v>
      </c>
      <c r="B448" s="70">
        <v>436</v>
      </c>
      <c r="C448" s="71" t="s">
        <v>227</v>
      </c>
      <c r="D448" s="72" t="s">
        <v>277</v>
      </c>
      <c r="E448" s="73">
        <v>3</v>
      </c>
      <c r="F448" s="74" t="s">
        <v>229</v>
      </c>
      <c r="G448" s="73" t="s">
        <v>247</v>
      </c>
      <c r="H448" s="73" t="s">
        <v>248</v>
      </c>
      <c r="I448" s="73" t="s">
        <v>232</v>
      </c>
      <c r="J448" s="14" t="s">
        <v>262</v>
      </c>
      <c r="K448" s="75" t="s">
        <v>263</v>
      </c>
      <c r="L448" s="75" t="s">
        <v>280</v>
      </c>
      <c r="M448" s="75" t="s">
        <v>250</v>
      </c>
      <c r="N448" s="75" t="s">
        <v>1619</v>
      </c>
      <c r="O448" s="70"/>
      <c r="P448" s="76" t="s">
        <v>1620</v>
      </c>
      <c r="Q448" s="76" t="s">
        <v>726</v>
      </c>
      <c r="R448" s="76" t="s">
        <v>1621</v>
      </c>
      <c r="S448" s="76" t="s">
        <v>465</v>
      </c>
      <c r="T448" s="77"/>
      <c r="U448" s="77"/>
      <c r="V448" s="76">
        <v>0</v>
      </c>
      <c r="W448" s="76">
        <v>0</v>
      </c>
      <c r="X448" s="78">
        <v>0</v>
      </c>
      <c r="Y448" s="76">
        <v>1454.7372</v>
      </c>
      <c r="Z448" s="76">
        <v>794.8297</v>
      </c>
      <c r="AA448" s="76">
        <v>0</v>
      </c>
      <c r="AB448" s="76">
        <v>4493.1094000000003</v>
      </c>
      <c r="AC448" s="76">
        <v>2249.5668000000001</v>
      </c>
      <c r="AD448" s="76">
        <v>0</v>
      </c>
      <c r="AE448" s="79">
        <v>0</v>
      </c>
      <c r="AF448" s="79">
        <v>0</v>
      </c>
      <c r="AG448" s="76">
        <v>2249.5668000000001</v>
      </c>
      <c r="AH448" s="74">
        <v>43344</v>
      </c>
      <c r="AI448" s="74">
        <v>43373</v>
      </c>
      <c r="AJ448" s="93"/>
      <c r="AK448" s="63">
        <f t="shared" si="250"/>
        <v>0</v>
      </c>
      <c r="AL448" s="63">
        <f t="shared" si="251"/>
        <v>0</v>
      </c>
      <c r="AM448" s="63">
        <f t="shared" si="252"/>
        <v>0</v>
      </c>
      <c r="AN448" s="63">
        <f t="shared" si="253"/>
        <v>0</v>
      </c>
      <c r="AO448" s="63">
        <f t="shared" si="254"/>
        <v>0</v>
      </c>
      <c r="AP448" s="63">
        <f t="shared" si="255"/>
        <v>2249.5668999999998</v>
      </c>
      <c r="AQ448" s="63">
        <f t="shared" si="256"/>
        <v>1454.7372</v>
      </c>
      <c r="AR448" s="63">
        <f t="shared" si="257"/>
        <v>794.8297</v>
      </c>
      <c r="AS448" s="63">
        <f t="shared" si="258"/>
        <v>0</v>
      </c>
      <c r="AT448" s="64">
        <f t="shared" si="259"/>
        <v>0</v>
      </c>
      <c r="AU448" s="64">
        <f t="shared" si="260"/>
        <v>0</v>
      </c>
      <c r="AV448" s="76">
        <v>0</v>
      </c>
      <c r="AW448" s="76">
        <v>0</v>
      </c>
      <c r="AX448" s="76">
        <v>0</v>
      </c>
      <c r="AY448" s="76">
        <v>0</v>
      </c>
      <c r="AZ448" s="64">
        <f t="shared" si="261"/>
        <v>0</v>
      </c>
      <c r="BA448" s="76">
        <v>0</v>
      </c>
      <c r="BB448" s="76">
        <v>0</v>
      </c>
      <c r="BC448" s="76">
        <v>0</v>
      </c>
      <c r="BD448" s="64">
        <f t="shared" si="262"/>
        <v>0</v>
      </c>
      <c r="BE448" s="64">
        <f t="shared" si="263"/>
        <v>0</v>
      </c>
      <c r="BF448" s="76">
        <v>0</v>
      </c>
      <c r="BG448" s="76">
        <v>0</v>
      </c>
      <c r="BH448" s="76">
        <v>0</v>
      </c>
      <c r="BI448" s="76">
        <v>0</v>
      </c>
      <c r="BJ448" s="64">
        <f t="shared" si="264"/>
        <v>0</v>
      </c>
      <c r="BK448" s="76">
        <v>0</v>
      </c>
      <c r="BL448" s="76">
        <v>0</v>
      </c>
      <c r="BM448" s="76">
        <v>0</v>
      </c>
      <c r="BN448" s="76">
        <f t="shared" si="265"/>
        <v>2249.5668999999998</v>
      </c>
      <c r="BO448" s="76">
        <f t="shared" si="266"/>
        <v>0</v>
      </c>
      <c r="BP448" s="76">
        <v>0</v>
      </c>
      <c r="BQ448" s="76">
        <v>0</v>
      </c>
      <c r="BR448" s="76">
        <v>0</v>
      </c>
      <c r="BS448" s="76">
        <v>0</v>
      </c>
      <c r="BT448" s="64">
        <f t="shared" si="267"/>
        <v>2249.5668999999998</v>
      </c>
      <c r="BU448" s="76">
        <v>1454.7372</v>
      </c>
      <c r="BV448" s="76">
        <v>794.8297</v>
      </c>
      <c r="BW448" s="76">
        <v>0</v>
      </c>
      <c r="BX448" s="76">
        <f t="shared" si="268"/>
        <v>0</v>
      </c>
      <c r="BY448" s="76">
        <f t="shared" si="269"/>
        <v>0</v>
      </c>
      <c r="BZ448" s="76">
        <f t="shared" si="270"/>
        <v>0</v>
      </c>
      <c r="CA448" s="76">
        <f t="shared" si="271"/>
        <v>0</v>
      </c>
      <c r="CB448" s="76">
        <f t="shared" si="272"/>
        <v>0</v>
      </c>
      <c r="CC448" s="76">
        <f t="shared" si="273"/>
        <v>0</v>
      </c>
      <c r="CD448" s="76">
        <f t="shared" si="274"/>
        <v>0</v>
      </c>
      <c r="CE448" s="76">
        <f t="shared" si="275"/>
        <v>0</v>
      </c>
      <c r="CF448" s="76">
        <f t="shared" si="276"/>
        <v>0</v>
      </c>
      <c r="CG448" s="76">
        <f t="shared" si="277"/>
        <v>0</v>
      </c>
      <c r="CH448" s="76">
        <f t="shared" si="278"/>
        <v>0</v>
      </c>
      <c r="CI448" s="76">
        <v>0</v>
      </c>
      <c r="CJ448" s="76">
        <v>0</v>
      </c>
      <c r="CK448" s="76">
        <v>0</v>
      </c>
      <c r="CL448" s="76">
        <v>0</v>
      </c>
      <c r="CM448" s="64">
        <f t="shared" si="279"/>
        <v>0</v>
      </c>
      <c r="CN448" s="76">
        <v>0</v>
      </c>
      <c r="CO448" s="76">
        <v>0</v>
      </c>
      <c r="CP448" s="76">
        <v>0</v>
      </c>
      <c r="CQ448" s="64">
        <f t="shared" si="280"/>
        <v>0</v>
      </c>
      <c r="CR448" s="64">
        <f t="shared" si="281"/>
        <v>0</v>
      </c>
      <c r="CS448" s="76">
        <v>0</v>
      </c>
      <c r="CT448" s="76">
        <v>0</v>
      </c>
      <c r="CU448" s="76">
        <v>0</v>
      </c>
      <c r="CV448" s="76">
        <v>0</v>
      </c>
      <c r="CW448" s="64">
        <f t="shared" si="282"/>
        <v>0</v>
      </c>
      <c r="CX448" s="76">
        <v>0</v>
      </c>
      <c r="CY448" s="76">
        <v>0</v>
      </c>
      <c r="CZ448" s="76">
        <v>0</v>
      </c>
      <c r="DA448" s="64">
        <f t="shared" si="283"/>
        <v>0</v>
      </c>
      <c r="DB448" s="64">
        <f t="shared" si="284"/>
        <v>0</v>
      </c>
      <c r="DC448" s="76">
        <v>0</v>
      </c>
      <c r="DD448" s="76">
        <v>0</v>
      </c>
      <c r="DE448" s="76">
        <v>0</v>
      </c>
      <c r="DF448" s="76">
        <v>0</v>
      </c>
      <c r="DG448" s="82">
        <f t="shared" si="285"/>
        <v>0</v>
      </c>
      <c r="DH448" s="83">
        <v>0</v>
      </c>
      <c r="DI448" s="83">
        <v>0</v>
      </c>
      <c r="DJ448" s="83">
        <v>0</v>
      </c>
      <c r="DK448" s="67" t="e">
        <f>#REF!+#REF!+#REF!+#REF!</f>
        <v>#REF!</v>
      </c>
      <c r="DL448" s="67" t="e">
        <f>#REF!+#REF!+AK448+BX448</f>
        <v>#REF!</v>
      </c>
      <c r="DM448" s="67" t="e">
        <f>#REF!+#REF!+AL448+BY448</f>
        <v>#REF!</v>
      </c>
      <c r="DN448" s="67" t="e">
        <f>#REF!+#REF!+AM448+BZ448</f>
        <v>#REF!</v>
      </c>
      <c r="DO448" s="67" t="e">
        <f>#REF!+#REF!+AN448+CA448</f>
        <v>#REF!</v>
      </c>
      <c r="DP448" s="67" t="e">
        <f>#REF!+#REF!+AO448+CB448</f>
        <v>#REF!</v>
      </c>
      <c r="DQ448" s="67" t="e">
        <f>#REF!+#REF!+AP448+CC448</f>
        <v>#REF!</v>
      </c>
      <c r="DR448" s="67" t="e">
        <f>#REF!+#REF!+AQ448+CD448</f>
        <v>#REF!</v>
      </c>
      <c r="DS448" s="67" t="e">
        <f>#REF!+#REF!+AR448+CE448</f>
        <v>#REF!</v>
      </c>
      <c r="DT448" s="67" t="e">
        <f>#REF!+#REF!+AS448+CF448</f>
        <v>#REF!</v>
      </c>
      <c r="DU448" s="64" t="e">
        <f>DK448-#REF!</f>
        <v>#REF!</v>
      </c>
      <c r="DV44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8" s="64" t="e">
        <f t="shared" si="286"/>
        <v>#REF!</v>
      </c>
      <c r="DX448" s="64" t="e">
        <f>DN448-Таблица13[[#This Row],[ФОТ20]]</f>
        <v>#REF!</v>
      </c>
      <c r="DY448" s="64" t="e">
        <f>DO448-Таблица13[[#This Row],[ЕСН24]]</f>
        <v>#REF!</v>
      </c>
      <c r="DZ448" s="64" t="e">
        <f t="shared" si="287"/>
        <v>#REF!</v>
      </c>
      <c r="EA44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8" s="64" t="e">
        <f t="shared" si="288"/>
        <v>#REF!</v>
      </c>
      <c r="EC448" s="64" t="e">
        <f t="shared" si="289"/>
        <v>#REF!</v>
      </c>
      <c r="ED448" s="64" t="e">
        <f t="shared" si="290"/>
        <v>#REF!</v>
      </c>
    </row>
    <row r="449" spans="1:134" ht="45" hidden="1">
      <c r="A449" s="70" t="s">
        <v>226</v>
      </c>
      <c r="B449" s="70">
        <v>437</v>
      </c>
      <c r="C449" s="71" t="s">
        <v>227</v>
      </c>
      <c r="D449" s="72" t="s">
        <v>228</v>
      </c>
      <c r="E449" s="73">
        <v>1</v>
      </c>
      <c r="F449" s="74" t="s">
        <v>229</v>
      </c>
      <c r="G449" s="73" t="s">
        <v>247</v>
      </c>
      <c r="H449" s="73" t="s">
        <v>248</v>
      </c>
      <c r="I449" s="73" t="s">
        <v>232</v>
      </c>
      <c r="J449" s="14" t="s">
        <v>257</v>
      </c>
      <c r="K449" s="75" t="s">
        <v>258</v>
      </c>
      <c r="L449" s="75" t="s">
        <v>259</v>
      </c>
      <c r="M449" s="75" t="s">
        <v>250</v>
      </c>
      <c r="N449" s="75" t="s">
        <v>1619</v>
      </c>
      <c r="O449" s="70"/>
      <c r="P449" s="76" t="s">
        <v>1622</v>
      </c>
      <c r="Q449" s="76" t="s">
        <v>726</v>
      </c>
      <c r="R449" s="76" t="s">
        <v>1623</v>
      </c>
      <c r="S449" s="76" t="s">
        <v>465</v>
      </c>
      <c r="T449" s="77"/>
      <c r="U449" s="77"/>
      <c r="V449" s="76">
        <v>0</v>
      </c>
      <c r="W449" s="76">
        <v>0</v>
      </c>
      <c r="X449" s="78">
        <v>0</v>
      </c>
      <c r="Y449" s="76">
        <v>1012.3859</v>
      </c>
      <c r="Z449" s="76">
        <v>942.7032999999999</v>
      </c>
      <c r="AA449" s="76">
        <v>0</v>
      </c>
      <c r="AB449" s="76">
        <v>3140.8155000000002</v>
      </c>
      <c r="AC449" s="76">
        <v>1955.0891999999999</v>
      </c>
      <c r="AD449" s="76">
        <v>0</v>
      </c>
      <c r="AE449" s="79">
        <v>0</v>
      </c>
      <c r="AF449" s="79">
        <v>0</v>
      </c>
      <c r="AG449" s="76">
        <v>1955.0891999999999</v>
      </c>
      <c r="AH449" s="74">
        <v>43313</v>
      </c>
      <c r="AI449" s="74">
        <v>43343</v>
      </c>
      <c r="AJ449" s="93" t="s">
        <v>1624</v>
      </c>
      <c r="AK449" s="63">
        <f t="shared" si="250"/>
        <v>0</v>
      </c>
      <c r="AL449" s="63">
        <f t="shared" si="251"/>
        <v>0</v>
      </c>
      <c r="AM449" s="63">
        <f t="shared" si="252"/>
        <v>0</v>
      </c>
      <c r="AN449" s="63">
        <f t="shared" si="253"/>
        <v>0</v>
      </c>
      <c r="AO449" s="63">
        <f t="shared" si="254"/>
        <v>0</v>
      </c>
      <c r="AP449" s="63">
        <f t="shared" si="255"/>
        <v>1955.0891999999999</v>
      </c>
      <c r="AQ449" s="63">
        <f t="shared" si="256"/>
        <v>1012.3859</v>
      </c>
      <c r="AR449" s="63">
        <f t="shared" si="257"/>
        <v>942.7032999999999</v>
      </c>
      <c r="AS449" s="63">
        <f t="shared" si="258"/>
        <v>0</v>
      </c>
      <c r="AT449" s="64">
        <f t="shared" si="259"/>
        <v>0</v>
      </c>
      <c r="AU449" s="64">
        <f t="shared" si="260"/>
        <v>0</v>
      </c>
      <c r="AV449" s="76">
        <v>0</v>
      </c>
      <c r="AW449" s="76">
        <v>0</v>
      </c>
      <c r="AX449" s="76">
        <v>0</v>
      </c>
      <c r="AY449" s="76">
        <v>0</v>
      </c>
      <c r="AZ449" s="64">
        <f t="shared" si="261"/>
        <v>0</v>
      </c>
      <c r="BA449" s="76">
        <v>0</v>
      </c>
      <c r="BB449" s="76">
        <v>0</v>
      </c>
      <c r="BC449" s="76">
        <v>0</v>
      </c>
      <c r="BD449" s="64">
        <f t="shared" si="262"/>
        <v>1955.0891999999999</v>
      </c>
      <c r="BE449" s="64">
        <f t="shared" si="263"/>
        <v>0</v>
      </c>
      <c r="BF449" s="76">
        <v>0</v>
      </c>
      <c r="BG449" s="76">
        <v>0</v>
      </c>
      <c r="BH449" s="76">
        <v>0</v>
      </c>
      <c r="BI449" s="76">
        <v>0</v>
      </c>
      <c r="BJ449" s="64">
        <f t="shared" si="264"/>
        <v>1955.0891999999999</v>
      </c>
      <c r="BK449" s="76">
        <v>1012.3859</v>
      </c>
      <c r="BL449" s="76">
        <v>942.7032999999999</v>
      </c>
      <c r="BM449" s="76">
        <v>0</v>
      </c>
      <c r="BN449" s="76">
        <f t="shared" si="265"/>
        <v>0</v>
      </c>
      <c r="BO449" s="76">
        <f t="shared" si="266"/>
        <v>0</v>
      </c>
      <c r="BP449" s="76">
        <v>0</v>
      </c>
      <c r="BQ449" s="76">
        <v>0</v>
      </c>
      <c r="BR449" s="76">
        <v>0</v>
      </c>
      <c r="BS449" s="76">
        <v>0</v>
      </c>
      <c r="BT449" s="64">
        <f t="shared" si="267"/>
        <v>0</v>
      </c>
      <c r="BU449" s="76">
        <v>0</v>
      </c>
      <c r="BV449" s="76">
        <v>0</v>
      </c>
      <c r="BW449" s="76">
        <v>0</v>
      </c>
      <c r="BX449" s="76">
        <f t="shared" si="268"/>
        <v>0</v>
      </c>
      <c r="BY449" s="76">
        <f t="shared" si="269"/>
        <v>0</v>
      </c>
      <c r="BZ449" s="76">
        <f t="shared" si="270"/>
        <v>0</v>
      </c>
      <c r="CA449" s="76">
        <f t="shared" si="271"/>
        <v>0</v>
      </c>
      <c r="CB449" s="76">
        <f t="shared" si="272"/>
        <v>0</v>
      </c>
      <c r="CC449" s="76">
        <f t="shared" si="273"/>
        <v>0</v>
      </c>
      <c r="CD449" s="76">
        <f t="shared" si="274"/>
        <v>0</v>
      </c>
      <c r="CE449" s="76">
        <f t="shared" si="275"/>
        <v>0</v>
      </c>
      <c r="CF449" s="76">
        <f t="shared" si="276"/>
        <v>0</v>
      </c>
      <c r="CG449" s="76">
        <f t="shared" si="277"/>
        <v>0</v>
      </c>
      <c r="CH449" s="76">
        <f t="shared" si="278"/>
        <v>0</v>
      </c>
      <c r="CI449" s="76">
        <v>0</v>
      </c>
      <c r="CJ449" s="76">
        <v>0</v>
      </c>
      <c r="CK449" s="76">
        <v>0</v>
      </c>
      <c r="CL449" s="76">
        <v>0</v>
      </c>
      <c r="CM449" s="64">
        <f t="shared" si="279"/>
        <v>0</v>
      </c>
      <c r="CN449" s="76">
        <v>0</v>
      </c>
      <c r="CO449" s="76">
        <v>0</v>
      </c>
      <c r="CP449" s="76">
        <v>0</v>
      </c>
      <c r="CQ449" s="64">
        <f t="shared" si="280"/>
        <v>0</v>
      </c>
      <c r="CR449" s="64">
        <f t="shared" si="281"/>
        <v>0</v>
      </c>
      <c r="CS449" s="76">
        <v>0</v>
      </c>
      <c r="CT449" s="76">
        <v>0</v>
      </c>
      <c r="CU449" s="76">
        <v>0</v>
      </c>
      <c r="CV449" s="76">
        <v>0</v>
      </c>
      <c r="CW449" s="64">
        <f t="shared" si="282"/>
        <v>0</v>
      </c>
      <c r="CX449" s="76">
        <v>0</v>
      </c>
      <c r="CY449" s="76">
        <v>0</v>
      </c>
      <c r="CZ449" s="76">
        <v>0</v>
      </c>
      <c r="DA449" s="64">
        <f t="shared" si="283"/>
        <v>0</v>
      </c>
      <c r="DB449" s="64">
        <f t="shared" si="284"/>
        <v>0</v>
      </c>
      <c r="DC449" s="76">
        <v>0</v>
      </c>
      <c r="DD449" s="76">
        <v>0</v>
      </c>
      <c r="DE449" s="76">
        <v>0</v>
      </c>
      <c r="DF449" s="76">
        <v>0</v>
      </c>
      <c r="DG449" s="82">
        <f t="shared" si="285"/>
        <v>0</v>
      </c>
      <c r="DH449" s="83">
        <v>0</v>
      </c>
      <c r="DI449" s="83">
        <v>0</v>
      </c>
      <c r="DJ449" s="83">
        <v>0</v>
      </c>
      <c r="DK449" s="67" t="e">
        <f>#REF!+#REF!+#REF!+#REF!</f>
        <v>#REF!</v>
      </c>
      <c r="DL449" s="67" t="e">
        <f>#REF!+#REF!+AK449+BX449</f>
        <v>#REF!</v>
      </c>
      <c r="DM449" s="67" t="e">
        <f>#REF!+#REF!+AL449+BY449</f>
        <v>#REF!</v>
      </c>
      <c r="DN449" s="67" t="e">
        <f>#REF!+#REF!+AM449+BZ449</f>
        <v>#REF!</v>
      </c>
      <c r="DO449" s="67" t="e">
        <f>#REF!+#REF!+AN449+CA449</f>
        <v>#REF!</v>
      </c>
      <c r="DP449" s="67" t="e">
        <f>#REF!+#REF!+AO449+CB449</f>
        <v>#REF!</v>
      </c>
      <c r="DQ449" s="67" t="e">
        <f>#REF!+#REF!+AP449+CC449</f>
        <v>#REF!</v>
      </c>
      <c r="DR449" s="67" t="e">
        <f>#REF!+#REF!+AQ449+CD449</f>
        <v>#REF!</v>
      </c>
      <c r="DS449" s="67" t="e">
        <f>#REF!+#REF!+AR449+CE449</f>
        <v>#REF!</v>
      </c>
      <c r="DT449" s="67" t="e">
        <f>#REF!+#REF!+AS449+CF449</f>
        <v>#REF!</v>
      </c>
      <c r="DU449" s="64" t="e">
        <f>DK449-#REF!</f>
        <v>#REF!</v>
      </c>
      <c r="DV44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49" s="64" t="e">
        <f t="shared" si="286"/>
        <v>#REF!</v>
      </c>
      <c r="DX449" s="64" t="e">
        <f>DN449-Таблица13[[#This Row],[ФОТ20]]</f>
        <v>#REF!</v>
      </c>
      <c r="DY449" s="64" t="e">
        <f>DO449-Таблица13[[#This Row],[ЕСН24]]</f>
        <v>#REF!</v>
      </c>
      <c r="DZ449" s="64" t="e">
        <f t="shared" si="287"/>
        <v>#REF!</v>
      </c>
      <c r="EA44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49" s="64" t="e">
        <f t="shared" si="288"/>
        <v>#REF!</v>
      </c>
      <c r="EC449" s="64" t="e">
        <f t="shared" si="289"/>
        <v>#REF!</v>
      </c>
      <c r="ED449" s="64" t="e">
        <f t="shared" si="290"/>
        <v>#REF!</v>
      </c>
    </row>
    <row r="450" spans="1:134" ht="393.75" hidden="1">
      <c r="A450" s="70" t="s">
        <v>226</v>
      </c>
      <c r="B450" s="70">
        <v>438</v>
      </c>
      <c r="C450" s="71" t="s">
        <v>227</v>
      </c>
      <c r="D450" s="72" t="s">
        <v>228</v>
      </c>
      <c r="E450" s="73">
        <v>1</v>
      </c>
      <c r="F450" s="74" t="s">
        <v>229</v>
      </c>
      <c r="G450" s="73" t="s">
        <v>247</v>
      </c>
      <c r="H450" s="73" t="s">
        <v>813</v>
      </c>
      <c r="I450" s="73" t="s">
        <v>232</v>
      </c>
      <c r="J450" s="14" t="s">
        <v>1555</v>
      </c>
      <c r="K450" s="75" t="s">
        <v>268</v>
      </c>
      <c r="L450" s="75" t="s">
        <v>290</v>
      </c>
      <c r="M450" s="75" t="s">
        <v>333</v>
      </c>
      <c r="N450" s="75" t="s">
        <v>1625</v>
      </c>
      <c r="O450" s="70"/>
      <c r="P450" s="76" t="s">
        <v>1626</v>
      </c>
      <c r="Q450" s="76" t="s">
        <v>1627</v>
      </c>
      <c r="R450" s="76" t="s">
        <v>1628</v>
      </c>
      <c r="S450" s="76" t="s">
        <v>973</v>
      </c>
      <c r="T450" s="77" t="s">
        <v>516</v>
      </c>
      <c r="U450" s="77" t="s">
        <v>821</v>
      </c>
      <c r="V450" s="76">
        <v>7.9891000000000005</v>
      </c>
      <c r="W450" s="76">
        <v>0.40689999999999998</v>
      </c>
      <c r="X450" s="78">
        <v>0</v>
      </c>
      <c r="Y450" s="76">
        <v>0</v>
      </c>
      <c r="Z450" s="76">
        <v>0</v>
      </c>
      <c r="AA450" s="76">
        <v>0</v>
      </c>
      <c r="AB450" s="76">
        <v>28.98</v>
      </c>
      <c r="AC450" s="76">
        <v>0.40689999999999998</v>
      </c>
      <c r="AD450" s="76">
        <v>7.9891000000000005</v>
      </c>
      <c r="AE450" s="79">
        <v>0</v>
      </c>
      <c r="AF450" s="79">
        <v>0</v>
      </c>
      <c r="AG450" s="76">
        <v>8.395999999999999</v>
      </c>
      <c r="AH450" s="74">
        <v>43160</v>
      </c>
      <c r="AI450" s="74">
        <v>43404</v>
      </c>
      <c r="AJ450" s="93"/>
      <c r="AK450" s="63">
        <f t="shared" si="250"/>
        <v>0</v>
      </c>
      <c r="AL450" s="63">
        <f t="shared" si="251"/>
        <v>0</v>
      </c>
      <c r="AM450" s="63">
        <f t="shared" si="252"/>
        <v>0</v>
      </c>
      <c r="AN450" s="63">
        <f t="shared" si="253"/>
        <v>0</v>
      </c>
      <c r="AO450" s="63">
        <f t="shared" si="254"/>
        <v>0</v>
      </c>
      <c r="AP450" s="63">
        <f t="shared" si="255"/>
        <v>0</v>
      </c>
      <c r="AQ450" s="63">
        <f t="shared" si="256"/>
        <v>0</v>
      </c>
      <c r="AR450" s="63">
        <f t="shared" si="257"/>
        <v>0</v>
      </c>
      <c r="AS450" s="63">
        <f t="shared" si="258"/>
        <v>0</v>
      </c>
      <c r="AT450" s="64">
        <f t="shared" si="259"/>
        <v>0</v>
      </c>
      <c r="AU450" s="64">
        <f t="shared" si="260"/>
        <v>0</v>
      </c>
      <c r="AV450" s="76">
        <v>0</v>
      </c>
      <c r="AW450" s="76">
        <v>0</v>
      </c>
      <c r="AX450" s="76">
        <v>0</v>
      </c>
      <c r="AY450" s="76">
        <v>0</v>
      </c>
      <c r="AZ450" s="64">
        <f t="shared" si="261"/>
        <v>0</v>
      </c>
      <c r="BA450" s="76">
        <v>0</v>
      </c>
      <c r="BB450" s="76">
        <v>0</v>
      </c>
      <c r="BC450" s="76">
        <v>0</v>
      </c>
      <c r="BD450" s="64">
        <f t="shared" si="262"/>
        <v>0</v>
      </c>
      <c r="BE450" s="64">
        <f t="shared" si="263"/>
        <v>0</v>
      </c>
      <c r="BF450" s="76">
        <v>0</v>
      </c>
      <c r="BG450" s="76">
        <v>0</v>
      </c>
      <c r="BH450" s="76">
        <v>0</v>
      </c>
      <c r="BI450" s="76">
        <v>0</v>
      </c>
      <c r="BJ450" s="64">
        <f t="shared" si="264"/>
        <v>0</v>
      </c>
      <c r="BK450" s="76">
        <v>0</v>
      </c>
      <c r="BL450" s="76">
        <v>0</v>
      </c>
      <c r="BM450" s="76">
        <v>0</v>
      </c>
      <c r="BN450" s="76">
        <f t="shared" si="265"/>
        <v>0</v>
      </c>
      <c r="BO450" s="76">
        <f t="shared" si="266"/>
        <v>0</v>
      </c>
      <c r="BP450" s="76">
        <v>0</v>
      </c>
      <c r="BQ450" s="76">
        <v>0</v>
      </c>
      <c r="BR450" s="76">
        <v>0</v>
      </c>
      <c r="BS450" s="76">
        <v>0</v>
      </c>
      <c r="BT450" s="64">
        <f t="shared" si="267"/>
        <v>0</v>
      </c>
      <c r="BU450" s="76">
        <v>0</v>
      </c>
      <c r="BV450" s="76">
        <v>0</v>
      </c>
      <c r="BW450" s="76">
        <v>0</v>
      </c>
      <c r="BX450" s="76">
        <f t="shared" si="268"/>
        <v>4.1979999999999995</v>
      </c>
      <c r="BY450" s="76">
        <f t="shared" si="269"/>
        <v>3.9945999999999997</v>
      </c>
      <c r="BZ450" s="76">
        <f t="shared" si="270"/>
        <v>0</v>
      </c>
      <c r="CA450" s="76">
        <f t="shared" si="271"/>
        <v>0</v>
      </c>
      <c r="CB450" s="76">
        <f t="shared" si="272"/>
        <v>0.2034</v>
      </c>
      <c r="CC450" s="76">
        <f t="shared" si="273"/>
        <v>0</v>
      </c>
      <c r="CD450" s="76">
        <f t="shared" si="274"/>
        <v>0</v>
      </c>
      <c r="CE450" s="76">
        <f t="shared" si="275"/>
        <v>0</v>
      </c>
      <c r="CF450" s="76">
        <f t="shared" si="276"/>
        <v>0</v>
      </c>
      <c r="CG450" s="76">
        <f t="shared" si="277"/>
        <v>4.1979999999999995</v>
      </c>
      <c r="CH450" s="76">
        <f t="shared" si="278"/>
        <v>4.1979999999999995</v>
      </c>
      <c r="CI450" s="76">
        <v>3.9945999999999997</v>
      </c>
      <c r="CJ450" s="76">
        <v>0</v>
      </c>
      <c r="CK450" s="76">
        <v>0</v>
      </c>
      <c r="CL450" s="76">
        <v>0.2034</v>
      </c>
      <c r="CM450" s="64">
        <f t="shared" si="279"/>
        <v>0</v>
      </c>
      <c r="CN450" s="76">
        <v>0</v>
      </c>
      <c r="CO450" s="76">
        <v>0</v>
      </c>
      <c r="CP450" s="76">
        <v>0</v>
      </c>
      <c r="CQ450" s="64">
        <f t="shared" si="280"/>
        <v>0</v>
      </c>
      <c r="CR450" s="64">
        <f t="shared" si="281"/>
        <v>0</v>
      </c>
      <c r="CS450" s="76">
        <v>0</v>
      </c>
      <c r="CT450" s="76">
        <v>0</v>
      </c>
      <c r="CU450" s="76">
        <v>0</v>
      </c>
      <c r="CV450" s="76">
        <v>0</v>
      </c>
      <c r="CW450" s="64">
        <f t="shared" si="282"/>
        <v>0</v>
      </c>
      <c r="CX450" s="76">
        <v>0</v>
      </c>
      <c r="CY450" s="76">
        <v>0</v>
      </c>
      <c r="CZ450" s="76">
        <v>0</v>
      </c>
      <c r="DA450" s="64">
        <f t="shared" si="283"/>
        <v>0</v>
      </c>
      <c r="DB450" s="64">
        <f t="shared" si="284"/>
        <v>0</v>
      </c>
      <c r="DC450" s="76">
        <v>0</v>
      </c>
      <c r="DD450" s="76">
        <v>0</v>
      </c>
      <c r="DE450" s="76">
        <v>0</v>
      </c>
      <c r="DF450" s="76">
        <v>0</v>
      </c>
      <c r="DG450" s="82">
        <f t="shared" si="285"/>
        <v>0</v>
      </c>
      <c r="DH450" s="83">
        <v>0</v>
      </c>
      <c r="DI450" s="83">
        <v>0</v>
      </c>
      <c r="DJ450" s="83">
        <v>0</v>
      </c>
      <c r="DK450" s="67" t="e">
        <f>#REF!+#REF!+#REF!+#REF!</f>
        <v>#REF!</v>
      </c>
      <c r="DL450" s="67" t="e">
        <f>#REF!+#REF!+AK450+BX450</f>
        <v>#REF!</v>
      </c>
      <c r="DM450" s="67" t="e">
        <f>#REF!+#REF!+AL450+BY450</f>
        <v>#REF!</v>
      </c>
      <c r="DN450" s="67" t="e">
        <f>#REF!+#REF!+AM450+BZ450</f>
        <v>#REF!</v>
      </c>
      <c r="DO450" s="67" t="e">
        <f>#REF!+#REF!+AN450+CA450</f>
        <v>#REF!</v>
      </c>
      <c r="DP450" s="67" t="e">
        <f>#REF!+#REF!+AO450+CB450</f>
        <v>#REF!</v>
      </c>
      <c r="DQ450" s="67" t="e">
        <f>#REF!+#REF!+AP450+CC450</f>
        <v>#REF!</v>
      </c>
      <c r="DR450" s="67" t="e">
        <f>#REF!+#REF!+AQ450+CD450</f>
        <v>#REF!</v>
      </c>
      <c r="DS450" s="67" t="e">
        <f>#REF!+#REF!+AR450+CE450</f>
        <v>#REF!</v>
      </c>
      <c r="DT450" s="67" t="e">
        <f>#REF!+#REF!+AS450+CF450</f>
        <v>#REF!</v>
      </c>
      <c r="DU450" s="64" t="e">
        <f>DK450-#REF!</f>
        <v>#REF!</v>
      </c>
      <c r="DV45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0" s="64" t="e">
        <f t="shared" si="286"/>
        <v>#REF!</v>
      </c>
      <c r="DX450" s="64" t="e">
        <f>DN450-Таблица13[[#This Row],[ФОТ20]]</f>
        <v>#REF!</v>
      </c>
      <c r="DY450" s="64" t="e">
        <f>DO450-Таблица13[[#This Row],[ЕСН24]]</f>
        <v>#REF!</v>
      </c>
      <c r="DZ450" s="64" t="e">
        <f t="shared" si="287"/>
        <v>#REF!</v>
      </c>
      <c r="EA45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0" s="64" t="e">
        <f t="shared" si="288"/>
        <v>#REF!</v>
      </c>
      <c r="EC450" s="64" t="e">
        <f t="shared" si="289"/>
        <v>#REF!</v>
      </c>
      <c r="ED450" s="64" t="e">
        <f t="shared" si="290"/>
        <v>#REF!</v>
      </c>
    </row>
    <row r="451" spans="1:134" ht="45" hidden="1">
      <c r="A451" s="70" t="s">
        <v>226</v>
      </c>
      <c r="B451" s="70">
        <v>439</v>
      </c>
      <c r="C451" s="71" t="s">
        <v>227</v>
      </c>
      <c r="D451" s="72" t="s">
        <v>228</v>
      </c>
      <c r="E451" s="73">
        <v>1</v>
      </c>
      <c r="F451" s="74" t="s">
        <v>229</v>
      </c>
      <c r="G451" s="73" t="s">
        <v>247</v>
      </c>
      <c r="H451" s="73" t="s">
        <v>813</v>
      </c>
      <c r="I451" s="73" t="s">
        <v>232</v>
      </c>
      <c r="J451" s="14" t="s">
        <v>1550</v>
      </c>
      <c r="K451" s="75" t="s">
        <v>268</v>
      </c>
      <c r="L451" s="75" t="s">
        <v>290</v>
      </c>
      <c r="M451" s="75" t="s">
        <v>333</v>
      </c>
      <c r="N451" s="75" t="s">
        <v>1629</v>
      </c>
      <c r="O451" s="70"/>
      <c r="P451" s="76" t="s">
        <v>1630</v>
      </c>
      <c r="Q451" s="76" t="s">
        <v>1631</v>
      </c>
      <c r="R451" s="76" t="s">
        <v>1632</v>
      </c>
      <c r="S451" s="76" t="s">
        <v>973</v>
      </c>
      <c r="T451" s="77" t="s">
        <v>516</v>
      </c>
      <c r="U451" s="77" t="s">
        <v>821</v>
      </c>
      <c r="V451" s="76">
        <v>2.0179999999999998</v>
      </c>
      <c r="W451" s="76">
        <v>0.56020000000000003</v>
      </c>
      <c r="X451" s="78">
        <v>0</v>
      </c>
      <c r="Y451" s="76">
        <v>0</v>
      </c>
      <c r="Z451" s="76">
        <v>0</v>
      </c>
      <c r="AA451" s="76">
        <v>0</v>
      </c>
      <c r="AB451" s="76">
        <v>7.32</v>
      </c>
      <c r="AC451" s="76">
        <v>0.56020000000000003</v>
      </c>
      <c r="AD451" s="76">
        <v>2.0179999999999998</v>
      </c>
      <c r="AE451" s="79">
        <v>0</v>
      </c>
      <c r="AF451" s="79">
        <v>0</v>
      </c>
      <c r="AG451" s="76">
        <v>2.5781000000000001</v>
      </c>
      <c r="AH451" s="74">
        <v>43101</v>
      </c>
      <c r="AI451" s="74">
        <v>43403</v>
      </c>
      <c r="AJ451" s="93"/>
      <c r="AK451" s="63">
        <f t="shared" si="250"/>
        <v>0</v>
      </c>
      <c r="AL451" s="63">
        <f t="shared" si="251"/>
        <v>0</v>
      </c>
      <c r="AM451" s="63">
        <f t="shared" si="252"/>
        <v>0</v>
      </c>
      <c r="AN451" s="63">
        <f t="shared" si="253"/>
        <v>0</v>
      </c>
      <c r="AO451" s="63">
        <f t="shared" si="254"/>
        <v>0</v>
      </c>
      <c r="AP451" s="63">
        <f t="shared" si="255"/>
        <v>0</v>
      </c>
      <c r="AQ451" s="63">
        <f t="shared" si="256"/>
        <v>0</v>
      </c>
      <c r="AR451" s="63">
        <f t="shared" si="257"/>
        <v>0</v>
      </c>
      <c r="AS451" s="63">
        <f t="shared" si="258"/>
        <v>0</v>
      </c>
      <c r="AT451" s="64">
        <f t="shared" si="259"/>
        <v>0</v>
      </c>
      <c r="AU451" s="64">
        <f t="shared" si="260"/>
        <v>0</v>
      </c>
      <c r="AV451" s="76">
        <v>0</v>
      </c>
      <c r="AW451" s="76">
        <v>0</v>
      </c>
      <c r="AX451" s="76">
        <v>0</v>
      </c>
      <c r="AY451" s="76">
        <v>0</v>
      </c>
      <c r="AZ451" s="64">
        <f t="shared" si="261"/>
        <v>0</v>
      </c>
      <c r="BA451" s="76">
        <v>0</v>
      </c>
      <c r="BB451" s="76">
        <v>0</v>
      </c>
      <c r="BC451" s="76">
        <v>0</v>
      </c>
      <c r="BD451" s="64">
        <f t="shared" si="262"/>
        <v>0</v>
      </c>
      <c r="BE451" s="64">
        <f t="shared" si="263"/>
        <v>0</v>
      </c>
      <c r="BF451" s="76">
        <v>0</v>
      </c>
      <c r="BG451" s="76">
        <v>0</v>
      </c>
      <c r="BH451" s="76">
        <v>0</v>
      </c>
      <c r="BI451" s="76">
        <v>0</v>
      </c>
      <c r="BJ451" s="64">
        <f t="shared" si="264"/>
        <v>0</v>
      </c>
      <c r="BK451" s="76">
        <v>0</v>
      </c>
      <c r="BL451" s="76">
        <v>0</v>
      </c>
      <c r="BM451" s="76">
        <v>0</v>
      </c>
      <c r="BN451" s="76">
        <f t="shared" si="265"/>
        <v>0</v>
      </c>
      <c r="BO451" s="76">
        <f t="shared" si="266"/>
        <v>0</v>
      </c>
      <c r="BP451" s="76">
        <v>0</v>
      </c>
      <c r="BQ451" s="76">
        <v>0</v>
      </c>
      <c r="BR451" s="76">
        <v>0</v>
      </c>
      <c r="BS451" s="76">
        <v>0</v>
      </c>
      <c r="BT451" s="64">
        <f t="shared" si="267"/>
        <v>0</v>
      </c>
      <c r="BU451" s="76">
        <v>0</v>
      </c>
      <c r="BV451" s="76">
        <v>0</v>
      </c>
      <c r="BW451" s="76">
        <v>0</v>
      </c>
      <c r="BX451" s="76">
        <f t="shared" si="268"/>
        <v>1.2890999999999999</v>
      </c>
      <c r="BY451" s="76">
        <f t="shared" si="269"/>
        <v>1.0089999999999999</v>
      </c>
      <c r="BZ451" s="76">
        <f t="shared" si="270"/>
        <v>0</v>
      </c>
      <c r="CA451" s="76">
        <f t="shared" si="271"/>
        <v>0</v>
      </c>
      <c r="CB451" s="76">
        <f t="shared" si="272"/>
        <v>0.28010000000000002</v>
      </c>
      <c r="CC451" s="76">
        <f t="shared" si="273"/>
        <v>0</v>
      </c>
      <c r="CD451" s="76">
        <f t="shared" si="274"/>
        <v>0</v>
      </c>
      <c r="CE451" s="76">
        <f t="shared" si="275"/>
        <v>0</v>
      </c>
      <c r="CF451" s="76">
        <f t="shared" si="276"/>
        <v>0</v>
      </c>
      <c r="CG451" s="76">
        <f t="shared" si="277"/>
        <v>1.2890999999999999</v>
      </c>
      <c r="CH451" s="76">
        <f t="shared" si="278"/>
        <v>1.2890999999999999</v>
      </c>
      <c r="CI451" s="76">
        <v>1.0089999999999999</v>
      </c>
      <c r="CJ451" s="76">
        <v>0</v>
      </c>
      <c r="CK451" s="76">
        <v>0</v>
      </c>
      <c r="CL451" s="76">
        <v>0.28010000000000002</v>
      </c>
      <c r="CM451" s="64">
        <f t="shared" si="279"/>
        <v>0</v>
      </c>
      <c r="CN451" s="76">
        <v>0</v>
      </c>
      <c r="CO451" s="76">
        <v>0</v>
      </c>
      <c r="CP451" s="76">
        <v>0</v>
      </c>
      <c r="CQ451" s="64">
        <f t="shared" si="280"/>
        <v>0</v>
      </c>
      <c r="CR451" s="64">
        <f t="shared" si="281"/>
        <v>0</v>
      </c>
      <c r="CS451" s="76">
        <v>0</v>
      </c>
      <c r="CT451" s="76">
        <v>0</v>
      </c>
      <c r="CU451" s="76">
        <v>0</v>
      </c>
      <c r="CV451" s="76">
        <v>0</v>
      </c>
      <c r="CW451" s="64">
        <f t="shared" si="282"/>
        <v>0</v>
      </c>
      <c r="CX451" s="76">
        <v>0</v>
      </c>
      <c r="CY451" s="76">
        <v>0</v>
      </c>
      <c r="CZ451" s="76">
        <v>0</v>
      </c>
      <c r="DA451" s="64">
        <f t="shared" si="283"/>
        <v>0</v>
      </c>
      <c r="DB451" s="64">
        <f t="shared" si="284"/>
        <v>0</v>
      </c>
      <c r="DC451" s="76">
        <v>0</v>
      </c>
      <c r="DD451" s="76">
        <v>0</v>
      </c>
      <c r="DE451" s="76">
        <v>0</v>
      </c>
      <c r="DF451" s="76">
        <v>0</v>
      </c>
      <c r="DG451" s="82">
        <f t="shared" si="285"/>
        <v>0</v>
      </c>
      <c r="DH451" s="83">
        <v>0</v>
      </c>
      <c r="DI451" s="83">
        <v>0</v>
      </c>
      <c r="DJ451" s="83">
        <v>0</v>
      </c>
      <c r="DK451" s="67" t="e">
        <f>#REF!+#REF!+#REF!+#REF!</f>
        <v>#REF!</v>
      </c>
      <c r="DL451" s="67" t="e">
        <f>#REF!+#REF!+AK451+BX451</f>
        <v>#REF!</v>
      </c>
      <c r="DM451" s="67" t="e">
        <f>#REF!+#REF!+AL451+BY451</f>
        <v>#REF!</v>
      </c>
      <c r="DN451" s="67" t="e">
        <f>#REF!+#REF!+AM451+BZ451</f>
        <v>#REF!</v>
      </c>
      <c r="DO451" s="67" t="e">
        <f>#REF!+#REF!+AN451+CA451</f>
        <v>#REF!</v>
      </c>
      <c r="DP451" s="67" t="e">
        <f>#REF!+#REF!+AO451+CB451</f>
        <v>#REF!</v>
      </c>
      <c r="DQ451" s="67" t="e">
        <f>#REF!+#REF!+AP451+CC451</f>
        <v>#REF!</v>
      </c>
      <c r="DR451" s="67" t="e">
        <f>#REF!+#REF!+AQ451+CD451</f>
        <v>#REF!</v>
      </c>
      <c r="DS451" s="67" t="e">
        <f>#REF!+#REF!+AR451+CE451</f>
        <v>#REF!</v>
      </c>
      <c r="DT451" s="67" t="e">
        <f>#REF!+#REF!+AS451+CF451</f>
        <v>#REF!</v>
      </c>
      <c r="DU451" s="64" t="e">
        <f>DK451-#REF!</f>
        <v>#REF!</v>
      </c>
      <c r="DV45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1" s="64" t="e">
        <f t="shared" si="286"/>
        <v>#REF!</v>
      </c>
      <c r="DX451" s="64" t="e">
        <f>DN451-Таблица13[[#This Row],[ФОТ20]]</f>
        <v>#REF!</v>
      </c>
      <c r="DY451" s="64" t="e">
        <f>DO451-Таблица13[[#This Row],[ЕСН24]]</f>
        <v>#REF!</v>
      </c>
      <c r="DZ451" s="64" t="e">
        <f t="shared" si="287"/>
        <v>#REF!</v>
      </c>
      <c r="EA45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1" s="64" t="e">
        <f t="shared" si="288"/>
        <v>#REF!</v>
      </c>
      <c r="EC451" s="64" t="e">
        <f t="shared" si="289"/>
        <v>#REF!</v>
      </c>
      <c r="ED451" s="64" t="e">
        <f t="shared" si="290"/>
        <v>#REF!</v>
      </c>
    </row>
    <row r="452" spans="1:134" ht="45" hidden="1">
      <c r="A452" s="70" t="s">
        <v>226</v>
      </c>
      <c r="B452" s="70">
        <v>440</v>
      </c>
      <c r="C452" s="71" t="s">
        <v>227</v>
      </c>
      <c r="D452" s="72" t="s">
        <v>228</v>
      </c>
      <c r="E452" s="73">
        <v>1</v>
      </c>
      <c r="F452" s="74" t="s">
        <v>229</v>
      </c>
      <c r="G452" s="73" t="s">
        <v>247</v>
      </c>
      <c r="H452" s="73" t="s">
        <v>813</v>
      </c>
      <c r="I452" s="73" t="s">
        <v>232</v>
      </c>
      <c r="J452" s="14" t="s">
        <v>1633</v>
      </c>
      <c r="K452" s="75" t="s">
        <v>405</v>
      </c>
      <c r="L452" s="75" t="s">
        <v>815</v>
      </c>
      <c r="M452" s="75" t="s">
        <v>406</v>
      </c>
      <c r="N452" s="75" t="s">
        <v>1634</v>
      </c>
      <c r="O452" s="70"/>
      <c r="P452" s="76" t="s">
        <v>1635</v>
      </c>
      <c r="Q452" s="76" t="s">
        <v>1636</v>
      </c>
      <c r="R452" s="76" t="s">
        <v>1637</v>
      </c>
      <c r="S452" s="76" t="s">
        <v>973</v>
      </c>
      <c r="T452" s="77" t="s">
        <v>516</v>
      </c>
      <c r="U452" s="77" t="s">
        <v>821</v>
      </c>
      <c r="V452" s="76">
        <v>10.79</v>
      </c>
      <c r="W452" s="76">
        <v>3.5736999999999997</v>
      </c>
      <c r="X452" s="78">
        <v>0</v>
      </c>
      <c r="Y452" s="76">
        <v>0</v>
      </c>
      <c r="Z452" s="76">
        <v>0</v>
      </c>
      <c r="AA452" s="76">
        <v>0</v>
      </c>
      <c r="AB452" s="76">
        <v>39.14</v>
      </c>
      <c r="AC452" s="76">
        <v>3.5736999999999997</v>
      </c>
      <c r="AD452" s="76">
        <v>10.79</v>
      </c>
      <c r="AE452" s="79">
        <v>0</v>
      </c>
      <c r="AF452" s="79">
        <v>0</v>
      </c>
      <c r="AG452" s="76">
        <v>14.363800000000001</v>
      </c>
      <c r="AH452" s="74">
        <v>43191</v>
      </c>
      <c r="AI452" s="74">
        <v>43371</v>
      </c>
      <c r="AJ452" s="93"/>
      <c r="AK452" s="63">
        <f t="shared" si="250"/>
        <v>7.1819000000000006</v>
      </c>
      <c r="AL452" s="63">
        <f t="shared" si="251"/>
        <v>5.3950000000000005</v>
      </c>
      <c r="AM452" s="63">
        <f t="shared" si="252"/>
        <v>0</v>
      </c>
      <c r="AN452" s="63">
        <f t="shared" si="253"/>
        <v>0</v>
      </c>
      <c r="AO452" s="63">
        <f t="shared" si="254"/>
        <v>1.7868999999999999</v>
      </c>
      <c r="AP452" s="63">
        <f t="shared" si="255"/>
        <v>0</v>
      </c>
      <c r="AQ452" s="63">
        <f t="shared" si="256"/>
        <v>0</v>
      </c>
      <c r="AR452" s="63">
        <f t="shared" si="257"/>
        <v>0</v>
      </c>
      <c r="AS452" s="63">
        <f t="shared" si="258"/>
        <v>0</v>
      </c>
      <c r="AT452" s="64">
        <f t="shared" si="259"/>
        <v>0</v>
      </c>
      <c r="AU452" s="64">
        <f t="shared" si="260"/>
        <v>0</v>
      </c>
      <c r="AV452" s="76">
        <v>0</v>
      </c>
      <c r="AW452" s="76">
        <v>0</v>
      </c>
      <c r="AX452" s="76">
        <v>0</v>
      </c>
      <c r="AY452" s="76">
        <v>0</v>
      </c>
      <c r="AZ452" s="64">
        <f t="shared" si="261"/>
        <v>0</v>
      </c>
      <c r="BA452" s="76">
        <v>0</v>
      </c>
      <c r="BB452" s="76">
        <v>0</v>
      </c>
      <c r="BC452" s="76">
        <v>0</v>
      </c>
      <c r="BD452" s="64">
        <f t="shared" si="262"/>
        <v>0</v>
      </c>
      <c r="BE452" s="64">
        <f t="shared" si="263"/>
        <v>0</v>
      </c>
      <c r="BF452" s="76">
        <v>0</v>
      </c>
      <c r="BG452" s="76">
        <v>0</v>
      </c>
      <c r="BH452" s="76">
        <v>0</v>
      </c>
      <c r="BI452" s="76">
        <v>0</v>
      </c>
      <c r="BJ452" s="64">
        <f t="shared" si="264"/>
        <v>0</v>
      </c>
      <c r="BK452" s="76">
        <v>0</v>
      </c>
      <c r="BL452" s="76">
        <v>0</v>
      </c>
      <c r="BM452" s="76">
        <v>0</v>
      </c>
      <c r="BN452" s="76">
        <f t="shared" si="265"/>
        <v>7.1819000000000006</v>
      </c>
      <c r="BO452" s="76">
        <f t="shared" si="266"/>
        <v>7.1819000000000006</v>
      </c>
      <c r="BP452" s="76">
        <v>5.3950000000000005</v>
      </c>
      <c r="BQ452" s="76">
        <v>0</v>
      </c>
      <c r="BR452" s="76">
        <v>0</v>
      </c>
      <c r="BS452" s="76">
        <v>1.7868999999999999</v>
      </c>
      <c r="BT452" s="64">
        <f t="shared" si="267"/>
        <v>0</v>
      </c>
      <c r="BU452" s="76">
        <v>0</v>
      </c>
      <c r="BV452" s="76">
        <v>0</v>
      </c>
      <c r="BW452" s="76">
        <v>0</v>
      </c>
      <c r="BX452" s="76">
        <f t="shared" si="268"/>
        <v>0</v>
      </c>
      <c r="BY452" s="76">
        <f t="shared" si="269"/>
        <v>0</v>
      </c>
      <c r="BZ452" s="76">
        <f t="shared" si="270"/>
        <v>0</v>
      </c>
      <c r="CA452" s="76">
        <f t="shared" si="271"/>
        <v>0</v>
      </c>
      <c r="CB452" s="76">
        <f t="shared" si="272"/>
        <v>0</v>
      </c>
      <c r="CC452" s="76">
        <f t="shared" si="273"/>
        <v>0</v>
      </c>
      <c r="CD452" s="76">
        <f t="shared" si="274"/>
        <v>0</v>
      </c>
      <c r="CE452" s="76">
        <f t="shared" si="275"/>
        <v>0</v>
      </c>
      <c r="CF452" s="76">
        <f t="shared" si="276"/>
        <v>0</v>
      </c>
      <c r="CG452" s="76">
        <f t="shared" si="277"/>
        <v>0</v>
      </c>
      <c r="CH452" s="76">
        <f t="shared" si="278"/>
        <v>0</v>
      </c>
      <c r="CI452" s="76">
        <v>0</v>
      </c>
      <c r="CJ452" s="76">
        <v>0</v>
      </c>
      <c r="CK452" s="76">
        <v>0</v>
      </c>
      <c r="CL452" s="76">
        <v>0</v>
      </c>
      <c r="CM452" s="64">
        <f t="shared" si="279"/>
        <v>0</v>
      </c>
      <c r="CN452" s="76">
        <v>0</v>
      </c>
      <c r="CO452" s="76">
        <v>0</v>
      </c>
      <c r="CP452" s="76">
        <v>0</v>
      </c>
      <c r="CQ452" s="64">
        <f t="shared" si="280"/>
        <v>0</v>
      </c>
      <c r="CR452" s="64">
        <f t="shared" si="281"/>
        <v>0</v>
      </c>
      <c r="CS452" s="76">
        <v>0</v>
      </c>
      <c r="CT452" s="76">
        <v>0</v>
      </c>
      <c r="CU452" s="76">
        <v>0</v>
      </c>
      <c r="CV452" s="76">
        <v>0</v>
      </c>
      <c r="CW452" s="64">
        <f t="shared" si="282"/>
        <v>0</v>
      </c>
      <c r="CX452" s="76">
        <v>0</v>
      </c>
      <c r="CY452" s="76">
        <v>0</v>
      </c>
      <c r="CZ452" s="76">
        <v>0</v>
      </c>
      <c r="DA452" s="64">
        <f t="shared" si="283"/>
        <v>0</v>
      </c>
      <c r="DB452" s="64">
        <f t="shared" si="284"/>
        <v>0</v>
      </c>
      <c r="DC452" s="76">
        <v>0</v>
      </c>
      <c r="DD452" s="76">
        <v>0</v>
      </c>
      <c r="DE452" s="76">
        <v>0</v>
      </c>
      <c r="DF452" s="76">
        <v>0</v>
      </c>
      <c r="DG452" s="82">
        <f t="shared" si="285"/>
        <v>0</v>
      </c>
      <c r="DH452" s="83">
        <v>0</v>
      </c>
      <c r="DI452" s="83">
        <v>0</v>
      </c>
      <c r="DJ452" s="83">
        <v>0</v>
      </c>
      <c r="DK452" s="67" t="e">
        <f>#REF!+#REF!+#REF!+#REF!</f>
        <v>#REF!</v>
      </c>
      <c r="DL452" s="67" t="e">
        <f>#REF!+#REF!+AK452+BX452</f>
        <v>#REF!</v>
      </c>
      <c r="DM452" s="67" t="e">
        <f>#REF!+#REF!+AL452+BY452</f>
        <v>#REF!</v>
      </c>
      <c r="DN452" s="67" t="e">
        <f>#REF!+#REF!+AM452+BZ452</f>
        <v>#REF!</v>
      </c>
      <c r="DO452" s="67" t="e">
        <f>#REF!+#REF!+AN452+CA452</f>
        <v>#REF!</v>
      </c>
      <c r="DP452" s="67" t="e">
        <f>#REF!+#REF!+AO452+CB452</f>
        <v>#REF!</v>
      </c>
      <c r="DQ452" s="67" t="e">
        <f>#REF!+#REF!+AP452+CC452</f>
        <v>#REF!</v>
      </c>
      <c r="DR452" s="67" t="e">
        <f>#REF!+#REF!+AQ452+CD452</f>
        <v>#REF!</v>
      </c>
      <c r="DS452" s="67" t="e">
        <f>#REF!+#REF!+AR452+CE452</f>
        <v>#REF!</v>
      </c>
      <c r="DT452" s="67" t="e">
        <f>#REF!+#REF!+AS452+CF452</f>
        <v>#REF!</v>
      </c>
      <c r="DU452" s="64" t="e">
        <f>DK452-#REF!</f>
        <v>#REF!</v>
      </c>
      <c r="DV45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2" s="64" t="e">
        <f t="shared" si="286"/>
        <v>#REF!</v>
      </c>
      <c r="DX452" s="64" t="e">
        <f>DN452-Таблица13[[#This Row],[ФОТ20]]</f>
        <v>#REF!</v>
      </c>
      <c r="DY452" s="64" t="e">
        <f>DO452-Таблица13[[#This Row],[ЕСН24]]</f>
        <v>#REF!</v>
      </c>
      <c r="DZ452" s="64" t="e">
        <f t="shared" si="287"/>
        <v>#REF!</v>
      </c>
      <c r="EA45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2" s="64" t="e">
        <f t="shared" si="288"/>
        <v>#REF!</v>
      </c>
      <c r="EC452" s="64" t="e">
        <f t="shared" si="289"/>
        <v>#REF!</v>
      </c>
      <c r="ED452" s="64" t="e">
        <f t="shared" si="290"/>
        <v>#REF!</v>
      </c>
    </row>
    <row r="453" spans="1:134" ht="45" hidden="1">
      <c r="A453" s="70" t="s">
        <v>226</v>
      </c>
      <c r="B453" s="70">
        <v>441</v>
      </c>
      <c r="C453" s="71" t="s">
        <v>227</v>
      </c>
      <c r="D453" s="72" t="s">
        <v>228</v>
      </c>
      <c r="E453" s="73">
        <v>1</v>
      </c>
      <c r="F453" s="74" t="s">
        <v>229</v>
      </c>
      <c r="G453" s="73" t="s">
        <v>247</v>
      </c>
      <c r="H453" s="73" t="s">
        <v>813</v>
      </c>
      <c r="I453" s="73" t="s">
        <v>232</v>
      </c>
      <c r="J453" s="14" t="s">
        <v>1633</v>
      </c>
      <c r="K453" s="75" t="s">
        <v>405</v>
      </c>
      <c r="L453" s="75" t="s">
        <v>815</v>
      </c>
      <c r="M453" s="75" t="s">
        <v>406</v>
      </c>
      <c r="N453" s="75" t="s">
        <v>1634</v>
      </c>
      <c r="O453" s="70"/>
      <c r="P453" s="76" t="s">
        <v>1638</v>
      </c>
      <c r="Q453" s="76" t="s">
        <v>1636</v>
      </c>
      <c r="R453" s="76" t="s">
        <v>1639</v>
      </c>
      <c r="S453" s="76" t="s">
        <v>973</v>
      </c>
      <c r="T453" s="77" t="s">
        <v>516</v>
      </c>
      <c r="U453" s="77" t="s">
        <v>821</v>
      </c>
      <c r="V453" s="76">
        <v>161.4913</v>
      </c>
      <c r="W453" s="76">
        <v>503.81850000000003</v>
      </c>
      <c r="X453" s="78">
        <v>0</v>
      </c>
      <c r="Y453" s="76">
        <v>0</v>
      </c>
      <c r="Z453" s="76">
        <v>0</v>
      </c>
      <c r="AA453" s="76">
        <v>0</v>
      </c>
      <c r="AB453" s="76">
        <v>565.6</v>
      </c>
      <c r="AC453" s="76">
        <v>503.81850000000003</v>
      </c>
      <c r="AD453" s="76">
        <v>161.4913</v>
      </c>
      <c r="AE453" s="79">
        <v>0</v>
      </c>
      <c r="AF453" s="79">
        <v>0</v>
      </c>
      <c r="AG453" s="76">
        <v>665.3098</v>
      </c>
      <c r="AH453" s="74">
        <v>43282</v>
      </c>
      <c r="AI453" s="74">
        <v>43312</v>
      </c>
      <c r="AJ453" s="93"/>
      <c r="AK453" s="63">
        <f t="shared" si="250"/>
        <v>665.3098</v>
      </c>
      <c r="AL453" s="63">
        <f t="shared" si="251"/>
        <v>161.4913</v>
      </c>
      <c r="AM453" s="63">
        <f t="shared" si="252"/>
        <v>0</v>
      </c>
      <c r="AN453" s="63">
        <f t="shared" si="253"/>
        <v>0</v>
      </c>
      <c r="AO453" s="63">
        <f t="shared" si="254"/>
        <v>503.81850000000003</v>
      </c>
      <c r="AP453" s="63">
        <f t="shared" si="255"/>
        <v>0</v>
      </c>
      <c r="AQ453" s="63">
        <f t="shared" si="256"/>
        <v>0</v>
      </c>
      <c r="AR453" s="63">
        <f t="shared" si="257"/>
        <v>0</v>
      </c>
      <c r="AS453" s="63">
        <f t="shared" si="258"/>
        <v>0</v>
      </c>
      <c r="AT453" s="64">
        <f t="shared" si="259"/>
        <v>665.3098</v>
      </c>
      <c r="AU453" s="64">
        <f t="shared" si="260"/>
        <v>665.3098</v>
      </c>
      <c r="AV453" s="76">
        <v>161.4913</v>
      </c>
      <c r="AW453" s="76">
        <v>0</v>
      </c>
      <c r="AX453" s="76">
        <v>0</v>
      </c>
      <c r="AY453" s="76">
        <v>503.81850000000003</v>
      </c>
      <c r="AZ453" s="64">
        <f t="shared" si="261"/>
        <v>0</v>
      </c>
      <c r="BA453" s="76">
        <v>0</v>
      </c>
      <c r="BB453" s="76">
        <v>0</v>
      </c>
      <c r="BC453" s="76">
        <v>0</v>
      </c>
      <c r="BD453" s="64">
        <f t="shared" si="262"/>
        <v>0</v>
      </c>
      <c r="BE453" s="64">
        <f t="shared" si="263"/>
        <v>0</v>
      </c>
      <c r="BF453" s="76">
        <v>0</v>
      </c>
      <c r="BG453" s="76">
        <v>0</v>
      </c>
      <c r="BH453" s="76">
        <v>0</v>
      </c>
      <c r="BI453" s="76">
        <v>0</v>
      </c>
      <c r="BJ453" s="64">
        <f t="shared" si="264"/>
        <v>0</v>
      </c>
      <c r="BK453" s="76">
        <v>0</v>
      </c>
      <c r="BL453" s="76">
        <v>0</v>
      </c>
      <c r="BM453" s="76">
        <v>0</v>
      </c>
      <c r="BN453" s="76">
        <f t="shared" si="265"/>
        <v>0</v>
      </c>
      <c r="BO453" s="76">
        <f t="shared" si="266"/>
        <v>0</v>
      </c>
      <c r="BP453" s="76">
        <v>0</v>
      </c>
      <c r="BQ453" s="76">
        <v>0</v>
      </c>
      <c r="BR453" s="76">
        <v>0</v>
      </c>
      <c r="BS453" s="76">
        <v>0</v>
      </c>
      <c r="BT453" s="64">
        <f t="shared" si="267"/>
        <v>0</v>
      </c>
      <c r="BU453" s="76">
        <v>0</v>
      </c>
      <c r="BV453" s="76">
        <v>0</v>
      </c>
      <c r="BW453" s="76">
        <v>0</v>
      </c>
      <c r="BX453" s="76">
        <f t="shared" si="268"/>
        <v>0</v>
      </c>
      <c r="BY453" s="76">
        <f t="shared" si="269"/>
        <v>0</v>
      </c>
      <c r="BZ453" s="76">
        <f t="shared" si="270"/>
        <v>0</v>
      </c>
      <c r="CA453" s="76">
        <f t="shared" si="271"/>
        <v>0</v>
      </c>
      <c r="CB453" s="76">
        <f t="shared" si="272"/>
        <v>0</v>
      </c>
      <c r="CC453" s="76">
        <f t="shared" si="273"/>
        <v>0</v>
      </c>
      <c r="CD453" s="76">
        <f t="shared" si="274"/>
        <v>0</v>
      </c>
      <c r="CE453" s="76">
        <f t="shared" si="275"/>
        <v>0</v>
      </c>
      <c r="CF453" s="76">
        <f t="shared" si="276"/>
        <v>0</v>
      </c>
      <c r="CG453" s="76">
        <f t="shared" si="277"/>
        <v>0</v>
      </c>
      <c r="CH453" s="76">
        <f t="shared" si="278"/>
        <v>0</v>
      </c>
      <c r="CI453" s="76">
        <v>0</v>
      </c>
      <c r="CJ453" s="76">
        <v>0</v>
      </c>
      <c r="CK453" s="76">
        <v>0</v>
      </c>
      <c r="CL453" s="76">
        <v>0</v>
      </c>
      <c r="CM453" s="64">
        <f t="shared" si="279"/>
        <v>0</v>
      </c>
      <c r="CN453" s="76">
        <v>0</v>
      </c>
      <c r="CO453" s="76">
        <v>0</v>
      </c>
      <c r="CP453" s="76">
        <v>0</v>
      </c>
      <c r="CQ453" s="64">
        <f t="shared" si="280"/>
        <v>0</v>
      </c>
      <c r="CR453" s="64">
        <f t="shared" si="281"/>
        <v>0</v>
      </c>
      <c r="CS453" s="76">
        <v>0</v>
      </c>
      <c r="CT453" s="76">
        <v>0</v>
      </c>
      <c r="CU453" s="76">
        <v>0</v>
      </c>
      <c r="CV453" s="76">
        <v>0</v>
      </c>
      <c r="CW453" s="64">
        <f t="shared" si="282"/>
        <v>0</v>
      </c>
      <c r="CX453" s="76">
        <v>0</v>
      </c>
      <c r="CY453" s="76">
        <v>0</v>
      </c>
      <c r="CZ453" s="76">
        <v>0</v>
      </c>
      <c r="DA453" s="64">
        <f t="shared" si="283"/>
        <v>0</v>
      </c>
      <c r="DB453" s="64">
        <f t="shared" si="284"/>
        <v>0</v>
      </c>
      <c r="DC453" s="76">
        <v>0</v>
      </c>
      <c r="DD453" s="76">
        <v>0</v>
      </c>
      <c r="DE453" s="76">
        <v>0</v>
      </c>
      <c r="DF453" s="76">
        <v>0</v>
      </c>
      <c r="DG453" s="82">
        <f t="shared" si="285"/>
        <v>0</v>
      </c>
      <c r="DH453" s="83">
        <v>0</v>
      </c>
      <c r="DI453" s="83">
        <v>0</v>
      </c>
      <c r="DJ453" s="83">
        <v>0</v>
      </c>
      <c r="DK453" s="67" t="e">
        <f>#REF!+#REF!+#REF!+#REF!</f>
        <v>#REF!</v>
      </c>
      <c r="DL453" s="67" t="e">
        <f>#REF!+#REF!+AK453+BX453</f>
        <v>#REF!</v>
      </c>
      <c r="DM453" s="67" t="e">
        <f>#REF!+#REF!+AL453+BY453</f>
        <v>#REF!</v>
      </c>
      <c r="DN453" s="67" t="e">
        <f>#REF!+#REF!+AM453+BZ453</f>
        <v>#REF!</v>
      </c>
      <c r="DO453" s="67" t="e">
        <f>#REF!+#REF!+AN453+CA453</f>
        <v>#REF!</v>
      </c>
      <c r="DP453" s="67" t="e">
        <f>#REF!+#REF!+AO453+CB453</f>
        <v>#REF!</v>
      </c>
      <c r="DQ453" s="67" t="e">
        <f>#REF!+#REF!+AP453+CC453</f>
        <v>#REF!</v>
      </c>
      <c r="DR453" s="67" t="e">
        <f>#REF!+#REF!+AQ453+CD453</f>
        <v>#REF!</v>
      </c>
      <c r="DS453" s="67" t="e">
        <f>#REF!+#REF!+AR453+CE453</f>
        <v>#REF!</v>
      </c>
      <c r="DT453" s="67" t="e">
        <f>#REF!+#REF!+AS453+CF453</f>
        <v>#REF!</v>
      </c>
      <c r="DU453" s="64" t="e">
        <f>DK453-#REF!</f>
        <v>#REF!</v>
      </c>
      <c r="DV45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3" s="64" t="e">
        <f t="shared" si="286"/>
        <v>#REF!</v>
      </c>
      <c r="DX453" s="64" t="e">
        <f>DN453-Таблица13[[#This Row],[ФОТ20]]</f>
        <v>#REF!</v>
      </c>
      <c r="DY453" s="64" t="e">
        <f>DO453-Таблица13[[#This Row],[ЕСН24]]</f>
        <v>#REF!</v>
      </c>
      <c r="DZ453" s="64" t="e">
        <f t="shared" si="287"/>
        <v>#REF!</v>
      </c>
      <c r="EA45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3" s="64" t="e">
        <f t="shared" si="288"/>
        <v>#REF!</v>
      </c>
      <c r="EC453" s="64" t="e">
        <f t="shared" si="289"/>
        <v>#REF!</v>
      </c>
      <c r="ED453" s="64" t="e">
        <f t="shared" si="290"/>
        <v>#REF!</v>
      </c>
    </row>
    <row r="454" spans="1:134" ht="45" hidden="1">
      <c r="A454" s="70" t="s">
        <v>226</v>
      </c>
      <c r="B454" s="70">
        <v>442</v>
      </c>
      <c r="C454" s="71" t="s">
        <v>227</v>
      </c>
      <c r="D454" s="72" t="s">
        <v>228</v>
      </c>
      <c r="E454" s="73">
        <v>1</v>
      </c>
      <c r="F454" s="74" t="s">
        <v>229</v>
      </c>
      <c r="G454" s="73" t="s">
        <v>247</v>
      </c>
      <c r="H454" s="73" t="s">
        <v>813</v>
      </c>
      <c r="I454" s="73" t="s">
        <v>232</v>
      </c>
      <c r="J454" s="14" t="s">
        <v>1550</v>
      </c>
      <c r="K454" s="75" t="s">
        <v>268</v>
      </c>
      <c r="L454" s="75" t="s">
        <v>290</v>
      </c>
      <c r="M454" s="75" t="s">
        <v>333</v>
      </c>
      <c r="N454" s="75" t="s">
        <v>1629</v>
      </c>
      <c r="O454" s="70"/>
      <c r="P454" s="76" t="s">
        <v>1640</v>
      </c>
      <c r="Q454" s="76" t="s">
        <v>1631</v>
      </c>
      <c r="R454" s="76" t="s">
        <v>1641</v>
      </c>
      <c r="S454" s="76" t="s">
        <v>973</v>
      </c>
      <c r="T454" s="77" t="s">
        <v>516</v>
      </c>
      <c r="U454" s="77" t="s">
        <v>821</v>
      </c>
      <c r="V454" s="76">
        <v>25.3215</v>
      </c>
      <c r="W454" s="76">
        <v>2.1659000000000002</v>
      </c>
      <c r="X454" s="78">
        <v>0</v>
      </c>
      <c r="Y454" s="76">
        <v>0</v>
      </c>
      <c r="Z454" s="76">
        <v>0</v>
      </c>
      <c r="AA454" s="76">
        <v>0</v>
      </c>
      <c r="AB454" s="76">
        <v>88.6</v>
      </c>
      <c r="AC454" s="76">
        <v>2.1659000000000002</v>
      </c>
      <c r="AD454" s="76">
        <v>25.3215</v>
      </c>
      <c r="AE454" s="79">
        <v>0</v>
      </c>
      <c r="AF454" s="79">
        <v>0</v>
      </c>
      <c r="AG454" s="76">
        <v>27.487300000000001</v>
      </c>
      <c r="AH454" s="74">
        <v>43191</v>
      </c>
      <c r="AI454" s="74">
        <v>43220</v>
      </c>
      <c r="AJ454" s="93"/>
      <c r="AK454" s="63">
        <f t="shared" si="250"/>
        <v>0</v>
      </c>
      <c r="AL454" s="63">
        <f t="shared" si="251"/>
        <v>0</v>
      </c>
      <c r="AM454" s="63">
        <f t="shared" si="252"/>
        <v>0</v>
      </c>
      <c r="AN454" s="63">
        <f t="shared" si="253"/>
        <v>0</v>
      </c>
      <c r="AO454" s="63">
        <f t="shared" si="254"/>
        <v>0</v>
      </c>
      <c r="AP454" s="63">
        <f t="shared" si="255"/>
        <v>0</v>
      </c>
      <c r="AQ454" s="63">
        <f t="shared" si="256"/>
        <v>0</v>
      </c>
      <c r="AR454" s="63">
        <f t="shared" si="257"/>
        <v>0</v>
      </c>
      <c r="AS454" s="63">
        <f t="shared" si="258"/>
        <v>0</v>
      </c>
      <c r="AT454" s="64">
        <f t="shared" si="259"/>
        <v>0</v>
      </c>
      <c r="AU454" s="64">
        <f t="shared" si="260"/>
        <v>0</v>
      </c>
      <c r="AV454" s="76">
        <v>0</v>
      </c>
      <c r="AW454" s="76">
        <v>0</v>
      </c>
      <c r="AX454" s="76">
        <v>0</v>
      </c>
      <c r="AY454" s="76">
        <v>0</v>
      </c>
      <c r="AZ454" s="64">
        <f t="shared" si="261"/>
        <v>0</v>
      </c>
      <c r="BA454" s="76">
        <v>0</v>
      </c>
      <c r="BB454" s="76">
        <v>0</v>
      </c>
      <c r="BC454" s="76">
        <v>0</v>
      </c>
      <c r="BD454" s="64">
        <f t="shared" si="262"/>
        <v>0</v>
      </c>
      <c r="BE454" s="64">
        <f t="shared" si="263"/>
        <v>0</v>
      </c>
      <c r="BF454" s="76">
        <v>0</v>
      </c>
      <c r="BG454" s="76">
        <v>0</v>
      </c>
      <c r="BH454" s="76">
        <v>0</v>
      </c>
      <c r="BI454" s="76">
        <v>0</v>
      </c>
      <c r="BJ454" s="64">
        <f t="shared" si="264"/>
        <v>0</v>
      </c>
      <c r="BK454" s="76">
        <v>0</v>
      </c>
      <c r="BL454" s="76">
        <v>0</v>
      </c>
      <c r="BM454" s="76">
        <v>0</v>
      </c>
      <c r="BN454" s="76">
        <f t="shared" si="265"/>
        <v>0</v>
      </c>
      <c r="BO454" s="76">
        <f t="shared" si="266"/>
        <v>0</v>
      </c>
      <c r="BP454" s="76">
        <v>0</v>
      </c>
      <c r="BQ454" s="76">
        <v>0</v>
      </c>
      <c r="BR454" s="76">
        <v>0</v>
      </c>
      <c r="BS454" s="76">
        <v>0</v>
      </c>
      <c r="BT454" s="64">
        <f t="shared" si="267"/>
        <v>0</v>
      </c>
      <c r="BU454" s="76">
        <v>0</v>
      </c>
      <c r="BV454" s="76">
        <v>0</v>
      </c>
      <c r="BW454" s="76">
        <v>0</v>
      </c>
      <c r="BX454" s="76">
        <f t="shared" si="268"/>
        <v>0</v>
      </c>
      <c r="BY454" s="76">
        <f t="shared" si="269"/>
        <v>0</v>
      </c>
      <c r="BZ454" s="76">
        <f t="shared" si="270"/>
        <v>0</v>
      </c>
      <c r="CA454" s="76">
        <f t="shared" si="271"/>
        <v>0</v>
      </c>
      <c r="CB454" s="76">
        <f t="shared" si="272"/>
        <v>0</v>
      </c>
      <c r="CC454" s="76">
        <f t="shared" si="273"/>
        <v>0</v>
      </c>
      <c r="CD454" s="76">
        <f t="shared" si="274"/>
        <v>0</v>
      </c>
      <c r="CE454" s="76">
        <f t="shared" si="275"/>
        <v>0</v>
      </c>
      <c r="CF454" s="76">
        <f t="shared" si="276"/>
        <v>0</v>
      </c>
      <c r="CG454" s="76">
        <f t="shared" si="277"/>
        <v>0</v>
      </c>
      <c r="CH454" s="76">
        <f t="shared" si="278"/>
        <v>0</v>
      </c>
      <c r="CI454" s="76">
        <v>0</v>
      </c>
      <c r="CJ454" s="76">
        <v>0</v>
      </c>
      <c r="CK454" s="76">
        <v>0</v>
      </c>
      <c r="CL454" s="76">
        <v>0</v>
      </c>
      <c r="CM454" s="64">
        <f t="shared" si="279"/>
        <v>0</v>
      </c>
      <c r="CN454" s="76">
        <v>0</v>
      </c>
      <c r="CO454" s="76">
        <v>0</v>
      </c>
      <c r="CP454" s="76">
        <v>0</v>
      </c>
      <c r="CQ454" s="64">
        <f t="shared" si="280"/>
        <v>0</v>
      </c>
      <c r="CR454" s="64">
        <f t="shared" si="281"/>
        <v>0</v>
      </c>
      <c r="CS454" s="76">
        <v>0</v>
      </c>
      <c r="CT454" s="76">
        <v>0</v>
      </c>
      <c r="CU454" s="76">
        <v>0</v>
      </c>
      <c r="CV454" s="76">
        <v>0</v>
      </c>
      <c r="CW454" s="64">
        <f t="shared" si="282"/>
        <v>0</v>
      </c>
      <c r="CX454" s="76">
        <v>0</v>
      </c>
      <c r="CY454" s="76">
        <v>0</v>
      </c>
      <c r="CZ454" s="76">
        <v>0</v>
      </c>
      <c r="DA454" s="64">
        <f t="shared" si="283"/>
        <v>0</v>
      </c>
      <c r="DB454" s="64">
        <f t="shared" si="284"/>
        <v>0</v>
      </c>
      <c r="DC454" s="76">
        <v>0</v>
      </c>
      <c r="DD454" s="76">
        <v>0</v>
      </c>
      <c r="DE454" s="76">
        <v>0</v>
      </c>
      <c r="DF454" s="76">
        <v>0</v>
      </c>
      <c r="DG454" s="82">
        <f t="shared" si="285"/>
        <v>0</v>
      </c>
      <c r="DH454" s="83">
        <v>0</v>
      </c>
      <c r="DI454" s="83">
        <v>0</v>
      </c>
      <c r="DJ454" s="83">
        <v>0</v>
      </c>
      <c r="DK454" s="67" t="e">
        <f>#REF!+#REF!+#REF!+#REF!</f>
        <v>#REF!</v>
      </c>
      <c r="DL454" s="67" t="e">
        <f>#REF!+#REF!+AK454+BX454</f>
        <v>#REF!</v>
      </c>
      <c r="DM454" s="67" t="e">
        <f>#REF!+#REF!+AL454+BY454</f>
        <v>#REF!</v>
      </c>
      <c r="DN454" s="67" t="e">
        <f>#REF!+#REF!+AM454+BZ454</f>
        <v>#REF!</v>
      </c>
      <c r="DO454" s="67" t="e">
        <f>#REF!+#REF!+AN454+CA454</f>
        <v>#REF!</v>
      </c>
      <c r="DP454" s="67" t="e">
        <f>#REF!+#REF!+AO454+CB454</f>
        <v>#REF!</v>
      </c>
      <c r="DQ454" s="67" t="e">
        <f>#REF!+#REF!+AP454+CC454</f>
        <v>#REF!</v>
      </c>
      <c r="DR454" s="67" t="e">
        <f>#REF!+#REF!+AQ454+CD454</f>
        <v>#REF!</v>
      </c>
      <c r="DS454" s="67" t="e">
        <f>#REF!+#REF!+AR454+CE454</f>
        <v>#REF!</v>
      </c>
      <c r="DT454" s="67" t="e">
        <f>#REF!+#REF!+AS454+CF454</f>
        <v>#REF!</v>
      </c>
      <c r="DU454" s="64" t="e">
        <f>DK454-#REF!</f>
        <v>#REF!</v>
      </c>
      <c r="DV45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4" s="64" t="e">
        <f t="shared" si="286"/>
        <v>#REF!</v>
      </c>
      <c r="DX454" s="64" t="e">
        <f>DN454-Таблица13[[#This Row],[ФОТ20]]</f>
        <v>#REF!</v>
      </c>
      <c r="DY454" s="64" t="e">
        <f>DO454-Таблица13[[#This Row],[ЕСН24]]</f>
        <v>#REF!</v>
      </c>
      <c r="DZ454" s="64" t="e">
        <f t="shared" si="287"/>
        <v>#REF!</v>
      </c>
      <c r="EA45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4" s="64" t="e">
        <f t="shared" si="288"/>
        <v>#REF!</v>
      </c>
      <c r="EC454" s="64" t="e">
        <f t="shared" si="289"/>
        <v>#REF!</v>
      </c>
      <c r="ED454" s="64" t="e">
        <f t="shared" si="290"/>
        <v>#REF!</v>
      </c>
    </row>
    <row r="455" spans="1:134" ht="45" hidden="1">
      <c r="A455" s="70" t="s">
        <v>226</v>
      </c>
      <c r="B455" s="70">
        <v>443</v>
      </c>
      <c r="C455" s="71" t="s">
        <v>227</v>
      </c>
      <c r="D455" s="72" t="s">
        <v>277</v>
      </c>
      <c r="E455" s="73">
        <v>1</v>
      </c>
      <c r="F455" s="74" t="s">
        <v>229</v>
      </c>
      <c r="G455" s="73" t="s">
        <v>247</v>
      </c>
      <c r="H455" s="73" t="s">
        <v>248</v>
      </c>
      <c r="I455" s="73" t="s">
        <v>232</v>
      </c>
      <c r="J455" s="14" t="s">
        <v>267</v>
      </c>
      <c r="K455" s="75" t="s">
        <v>263</v>
      </c>
      <c r="L455" s="75" t="s">
        <v>280</v>
      </c>
      <c r="M455" s="75" t="s">
        <v>250</v>
      </c>
      <c r="N455" s="75" t="s">
        <v>1642</v>
      </c>
      <c r="O455" s="70"/>
      <c r="P455" s="76" t="s">
        <v>1643</v>
      </c>
      <c r="Q455" s="76" t="s">
        <v>726</v>
      </c>
      <c r="R455" s="76" t="s">
        <v>1644</v>
      </c>
      <c r="S455" s="76" t="s">
        <v>465</v>
      </c>
      <c r="T455" s="77"/>
      <c r="U455" s="77"/>
      <c r="V455" s="76">
        <v>0</v>
      </c>
      <c r="W455" s="76">
        <v>0</v>
      </c>
      <c r="X455" s="78">
        <v>0</v>
      </c>
      <c r="Y455" s="76">
        <v>201.739</v>
      </c>
      <c r="Z455" s="76">
        <v>1898.6107</v>
      </c>
      <c r="AA455" s="76">
        <v>0</v>
      </c>
      <c r="AB455" s="76">
        <v>626.83600000000001</v>
      </c>
      <c r="AC455" s="76">
        <v>2100.3497000000002</v>
      </c>
      <c r="AD455" s="76">
        <v>0</v>
      </c>
      <c r="AE455" s="79">
        <v>0</v>
      </c>
      <c r="AF455" s="79">
        <v>0</v>
      </c>
      <c r="AG455" s="76">
        <v>2100.3497000000002</v>
      </c>
      <c r="AH455" s="74">
        <v>43313</v>
      </c>
      <c r="AI455" s="74">
        <v>43343</v>
      </c>
      <c r="AJ455" s="93" t="s">
        <v>242</v>
      </c>
      <c r="AK455" s="63">
        <f t="shared" si="250"/>
        <v>0</v>
      </c>
      <c r="AL455" s="63">
        <f t="shared" si="251"/>
        <v>0</v>
      </c>
      <c r="AM455" s="63">
        <f t="shared" si="252"/>
        <v>0</v>
      </c>
      <c r="AN455" s="63">
        <f t="shared" si="253"/>
        <v>0</v>
      </c>
      <c r="AO455" s="63">
        <f t="shared" si="254"/>
        <v>0</v>
      </c>
      <c r="AP455" s="63">
        <f t="shared" si="255"/>
        <v>2100.3496999999998</v>
      </c>
      <c r="AQ455" s="63">
        <f t="shared" si="256"/>
        <v>201.739</v>
      </c>
      <c r="AR455" s="63">
        <f t="shared" si="257"/>
        <v>1898.6107</v>
      </c>
      <c r="AS455" s="63">
        <f t="shared" si="258"/>
        <v>0</v>
      </c>
      <c r="AT455" s="64">
        <f t="shared" si="259"/>
        <v>0</v>
      </c>
      <c r="AU455" s="64">
        <f t="shared" si="260"/>
        <v>0</v>
      </c>
      <c r="AV455" s="76">
        <v>0</v>
      </c>
      <c r="AW455" s="76">
        <v>0</v>
      </c>
      <c r="AX455" s="76">
        <v>0</v>
      </c>
      <c r="AY455" s="76">
        <v>0</v>
      </c>
      <c r="AZ455" s="64">
        <f t="shared" si="261"/>
        <v>0</v>
      </c>
      <c r="BA455" s="76">
        <v>0</v>
      </c>
      <c r="BB455" s="76">
        <v>0</v>
      </c>
      <c r="BC455" s="76">
        <v>0</v>
      </c>
      <c r="BD455" s="64">
        <f t="shared" si="262"/>
        <v>2100.3496999999998</v>
      </c>
      <c r="BE455" s="64">
        <f t="shared" si="263"/>
        <v>0</v>
      </c>
      <c r="BF455" s="76">
        <v>0</v>
      </c>
      <c r="BG455" s="76">
        <v>0</v>
      </c>
      <c r="BH455" s="76">
        <v>0</v>
      </c>
      <c r="BI455" s="76">
        <v>0</v>
      </c>
      <c r="BJ455" s="64">
        <f t="shared" si="264"/>
        <v>2100.3496999999998</v>
      </c>
      <c r="BK455" s="76">
        <v>201.739</v>
      </c>
      <c r="BL455" s="76">
        <v>1898.6107</v>
      </c>
      <c r="BM455" s="76">
        <v>0</v>
      </c>
      <c r="BN455" s="76">
        <f t="shared" si="265"/>
        <v>0</v>
      </c>
      <c r="BO455" s="76">
        <f t="shared" si="266"/>
        <v>0</v>
      </c>
      <c r="BP455" s="76">
        <v>0</v>
      </c>
      <c r="BQ455" s="76">
        <v>0</v>
      </c>
      <c r="BR455" s="76">
        <v>0</v>
      </c>
      <c r="BS455" s="76">
        <v>0</v>
      </c>
      <c r="BT455" s="64">
        <f t="shared" si="267"/>
        <v>0</v>
      </c>
      <c r="BU455" s="76">
        <v>0</v>
      </c>
      <c r="BV455" s="76">
        <v>0</v>
      </c>
      <c r="BW455" s="76">
        <v>0</v>
      </c>
      <c r="BX455" s="76">
        <f t="shared" si="268"/>
        <v>0</v>
      </c>
      <c r="BY455" s="76">
        <f t="shared" si="269"/>
        <v>0</v>
      </c>
      <c r="BZ455" s="76">
        <f t="shared" si="270"/>
        <v>0</v>
      </c>
      <c r="CA455" s="76">
        <f t="shared" si="271"/>
        <v>0</v>
      </c>
      <c r="CB455" s="76">
        <f t="shared" si="272"/>
        <v>0</v>
      </c>
      <c r="CC455" s="76">
        <f t="shared" si="273"/>
        <v>0</v>
      </c>
      <c r="CD455" s="76">
        <f t="shared" si="274"/>
        <v>0</v>
      </c>
      <c r="CE455" s="76">
        <f t="shared" si="275"/>
        <v>0</v>
      </c>
      <c r="CF455" s="76">
        <f t="shared" si="276"/>
        <v>0</v>
      </c>
      <c r="CG455" s="76">
        <f t="shared" si="277"/>
        <v>0</v>
      </c>
      <c r="CH455" s="76">
        <f t="shared" si="278"/>
        <v>0</v>
      </c>
      <c r="CI455" s="76">
        <v>0</v>
      </c>
      <c r="CJ455" s="76">
        <v>0</v>
      </c>
      <c r="CK455" s="76">
        <v>0</v>
      </c>
      <c r="CL455" s="76">
        <v>0</v>
      </c>
      <c r="CM455" s="64">
        <f t="shared" si="279"/>
        <v>0</v>
      </c>
      <c r="CN455" s="76">
        <v>0</v>
      </c>
      <c r="CO455" s="76">
        <v>0</v>
      </c>
      <c r="CP455" s="76">
        <v>0</v>
      </c>
      <c r="CQ455" s="64">
        <f t="shared" si="280"/>
        <v>0</v>
      </c>
      <c r="CR455" s="64">
        <f t="shared" si="281"/>
        <v>0</v>
      </c>
      <c r="CS455" s="76">
        <v>0</v>
      </c>
      <c r="CT455" s="76">
        <v>0</v>
      </c>
      <c r="CU455" s="76">
        <v>0</v>
      </c>
      <c r="CV455" s="76">
        <v>0</v>
      </c>
      <c r="CW455" s="64">
        <f t="shared" si="282"/>
        <v>0</v>
      </c>
      <c r="CX455" s="76">
        <v>0</v>
      </c>
      <c r="CY455" s="76">
        <v>0</v>
      </c>
      <c r="CZ455" s="76">
        <v>0</v>
      </c>
      <c r="DA455" s="64">
        <f t="shared" si="283"/>
        <v>0</v>
      </c>
      <c r="DB455" s="64">
        <f t="shared" si="284"/>
        <v>0</v>
      </c>
      <c r="DC455" s="76">
        <v>0</v>
      </c>
      <c r="DD455" s="76">
        <v>0</v>
      </c>
      <c r="DE455" s="76">
        <v>0</v>
      </c>
      <c r="DF455" s="76">
        <v>0</v>
      </c>
      <c r="DG455" s="82">
        <f t="shared" si="285"/>
        <v>0</v>
      </c>
      <c r="DH455" s="83">
        <v>0</v>
      </c>
      <c r="DI455" s="83">
        <v>0</v>
      </c>
      <c r="DJ455" s="83">
        <v>0</v>
      </c>
      <c r="DK455" s="67" t="e">
        <f>#REF!+#REF!+#REF!+#REF!</f>
        <v>#REF!</v>
      </c>
      <c r="DL455" s="67" t="e">
        <f>#REF!+#REF!+AK455+BX455</f>
        <v>#REF!</v>
      </c>
      <c r="DM455" s="67" t="e">
        <f>#REF!+#REF!+AL455+BY455</f>
        <v>#REF!</v>
      </c>
      <c r="DN455" s="67" t="e">
        <f>#REF!+#REF!+AM455+BZ455</f>
        <v>#REF!</v>
      </c>
      <c r="DO455" s="67" t="e">
        <f>#REF!+#REF!+AN455+CA455</f>
        <v>#REF!</v>
      </c>
      <c r="DP455" s="67" t="e">
        <f>#REF!+#REF!+AO455+CB455</f>
        <v>#REF!</v>
      </c>
      <c r="DQ455" s="67" t="e">
        <f>#REF!+#REF!+AP455+CC455</f>
        <v>#REF!</v>
      </c>
      <c r="DR455" s="67" t="e">
        <f>#REF!+#REF!+AQ455+CD455</f>
        <v>#REF!</v>
      </c>
      <c r="DS455" s="67" t="e">
        <f>#REF!+#REF!+AR455+CE455</f>
        <v>#REF!</v>
      </c>
      <c r="DT455" s="67" t="e">
        <f>#REF!+#REF!+AS455+CF455</f>
        <v>#REF!</v>
      </c>
      <c r="DU455" s="64" t="e">
        <f>DK455-#REF!</f>
        <v>#REF!</v>
      </c>
      <c r="DV45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5" s="64" t="e">
        <f t="shared" si="286"/>
        <v>#REF!</v>
      </c>
      <c r="DX455" s="64" t="e">
        <f>DN455-Таблица13[[#This Row],[ФОТ20]]</f>
        <v>#REF!</v>
      </c>
      <c r="DY455" s="64" t="e">
        <f>DO455-Таблица13[[#This Row],[ЕСН24]]</f>
        <v>#REF!</v>
      </c>
      <c r="DZ455" s="64" t="e">
        <f t="shared" si="287"/>
        <v>#REF!</v>
      </c>
      <c r="EA45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5" s="64" t="e">
        <f t="shared" si="288"/>
        <v>#REF!</v>
      </c>
      <c r="EC455" s="64" t="e">
        <f t="shared" si="289"/>
        <v>#REF!</v>
      </c>
      <c r="ED455" s="64" t="e">
        <f t="shared" si="290"/>
        <v>#REF!</v>
      </c>
    </row>
    <row r="456" spans="1:134" ht="236.25" hidden="1">
      <c r="A456" s="70" t="s">
        <v>226</v>
      </c>
      <c r="B456" s="70">
        <v>444</v>
      </c>
      <c r="C456" s="71" t="s">
        <v>227</v>
      </c>
      <c r="D456" s="72" t="s">
        <v>228</v>
      </c>
      <c r="E456" s="73">
        <v>1</v>
      </c>
      <c r="F456" s="74" t="s">
        <v>229</v>
      </c>
      <c r="G456" s="73" t="s">
        <v>247</v>
      </c>
      <c r="H456" s="73" t="s">
        <v>231</v>
      </c>
      <c r="I456" s="73" t="s">
        <v>232</v>
      </c>
      <c r="J456" s="14" t="s">
        <v>249</v>
      </c>
      <c r="K456" s="75" t="s">
        <v>234</v>
      </c>
      <c r="L456" s="75" t="s">
        <v>235</v>
      </c>
      <c r="M456" s="75" t="s">
        <v>838</v>
      </c>
      <c r="N456" s="75" t="s">
        <v>1645</v>
      </c>
      <c r="O456" s="70"/>
      <c r="P456" s="76" t="s">
        <v>1646</v>
      </c>
      <c r="Q456" s="76"/>
      <c r="R456" s="76" t="s">
        <v>1647</v>
      </c>
      <c r="S456" s="76" t="s">
        <v>338</v>
      </c>
      <c r="T456" s="77"/>
      <c r="U456" s="77"/>
      <c r="V456" s="76">
        <v>0</v>
      </c>
      <c r="W456" s="76">
        <v>0</v>
      </c>
      <c r="X456" s="78">
        <v>0</v>
      </c>
      <c r="Y456" s="76">
        <v>81.720600000000005</v>
      </c>
      <c r="Z456" s="76">
        <v>0.154</v>
      </c>
      <c r="AA456" s="76">
        <v>7.3399999999999993E-2</v>
      </c>
      <c r="AB456" s="76">
        <v>0</v>
      </c>
      <c r="AC456" s="76">
        <v>81.947999999999993</v>
      </c>
      <c r="AD456" s="76">
        <v>0</v>
      </c>
      <c r="AE456" s="79">
        <v>0</v>
      </c>
      <c r="AF456" s="79">
        <v>0</v>
      </c>
      <c r="AG456" s="76">
        <v>81.947999999999993</v>
      </c>
      <c r="AH456" s="74">
        <v>43101</v>
      </c>
      <c r="AI456" s="74">
        <v>43465</v>
      </c>
      <c r="AJ456" s="93" t="s">
        <v>536</v>
      </c>
      <c r="AK456" s="63">
        <f t="shared" si="250"/>
        <v>0</v>
      </c>
      <c r="AL456" s="63">
        <f t="shared" si="251"/>
        <v>0</v>
      </c>
      <c r="AM456" s="63">
        <f t="shared" si="252"/>
        <v>0</v>
      </c>
      <c r="AN456" s="63">
        <f t="shared" si="253"/>
        <v>0</v>
      </c>
      <c r="AO456" s="63">
        <f t="shared" si="254"/>
        <v>0</v>
      </c>
      <c r="AP456" s="63">
        <f t="shared" si="255"/>
        <v>20.478600000000004</v>
      </c>
      <c r="AQ456" s="63">
        <f t="shared" si="256"/>
        <v>20.421900000000001</v>
      </c>
      <c r="AR456" s="63">
        <f t="shared" si="257"/>
        <v>3.8400000000000004E-2</v>
      </c>
      <c r="AS456" s="63">
        <f t="shared" si="258"/>
        <v>1.8299999999999997E-2</v>
      </c>
      <c r="AT456" s="64">
        <f t="shared" si="259"/>
        <v>6.8073000000000006</v>
      </c>
      <c r="AU456" s="64">
        <f t="shared" si="260"/>
        <v>0</v>
      </c>
      <c r="AV456" s="76">
        <v>0</v>
      </c>
      <c r="AW456" s="76">
        <v>0</v>
      </c>
      <c r="AX456" s="76">
        <v>0</v>
      </c>
      <c r="AY456" s="76">
        <v>0</v>
      </c>
      <c r="AZ456" s="64">
        <f t="shared" si="261"/>
        <v>6.8262000000000009</v>
      </c>
      <c r="BA456" s="76">
        <v>6.8073000000000006</v>
      </c>
      <c r="BB456" s="76">
        <v>1.2800000000000001E-2</v>
      </c>
      <c r="BC456" s="76">
        <v>6.0999999999999995E-3</v>
      </c>
      <c r="BD456" s="64">
        <f t="shared" si="262"/>
        <v>6.8262000000000009</v>
      </c>
      <c r="BE456" s="64">
        <f t="shared" si="263"/>
        <v>0</v>
      </c>
      <c r="BF456" s="76">
        <v>0</v>
      </c>
      <c r="BG456" s="76">
        <v>0</v>
      </c>
      <c r="BH456" s="76">
        <v>0</v>
      </c>
      <c r="BI456" s="76">
        <v>0</v>
      </c>
      <c r="BJ456" s="64">
        <f t="shared" si="264"/>
        <v>6.8262000000000009</v>
      </c>
      <c r="BK456" s="76">
        <v>6.8073000000000006</v>
      </c>
      <c r="BL456" s="76">
        <v>1.2800000000000001E-2</v>
      </c>
      <c r="BM456" s="76">
        <v>6.0999999999999995E-3</v>
      </c>
      <c r="BN456" s="76">
        <f t="shared" si="265"/>
        <v>6.8262000000000009</v>
      </c>
      <c r="BO456" s="76">
        <f t="shared" si="266"/>
        <v>0</v>
      </c>
      <c r="BP456" s="76">
        <v>0</v>
      </c>
      <c r="BQ456" s="76">
        <v>0</v>
      </c>
      <c r="BR456" s="76">
        <v>0</v>
      </c>
      <c r="BS456" s="76">
        <v>0</v>
      </c>
      <c r="BT456" s="64">
        <f t="shared" si="267"/>
        <v>6.8262000000000009</v>
      </c>
      <c r="BU456" s="76">
        <v>6.8073000000000006</v>
      </c>
      <c r="BV456" s="76">
        <v>1.2800000000000001E-2</v>
      </c>
      <c r="BW456" s="76">
        <v>6.0999999999999995E-3</v>
      </c>
      <c r="BX456" s="76">
        <f t="shared" si="268"/>
        <v>0</v>
      </c>
      <c r="BY456" s="76">
        <f t="shared" si="269"/>
        <v>0</v>
      </c>
      <c r="BZ456" s="76">
        <f t="shared" si="270"/>
        <v>0</v>
      </c>
      <c r="CA456" s="76">
        <f t="shared" si="271"/>
        <v>0</v>
      </c>
      <c r="CB456" s="76">
        <f t="shared" si="272"/>
        <v>0</v>
      </c>
      <c r="CC456" s="76">
        <f t="shared" si="273"/>
        <v>20.511400000000002</v>
      </c>
      <c r="CD456" s="76">
        <f t="shared" si="274"/>
        <v>20.454600000000003</v>
      </c>
      <c r="CE456" s="76">
        <f t="shared" si="275"/>
        <v>3.85E-2</v>
      </c>
      <c r="CF456" s="76">
        <f t="shared" si="276"/>
        <v>1.8299999999999997E-2</v>
      </c>
      <c r="CG456" s="76">
        <f t="shared" si="277"/>
        <v>6.8262000000000009</v>
      </c>
      <c r="CH456" s="76">
        <f t="shared" si="278"/>
        <v>0</v>
      </c>
      <c r="CI456" s="76">
        <v>0</v>
      </c>
      <c r="CJ456" s="76">
        <v>0</v>
      </c>
      <c r="CK456" s="76">
        <v>0</v>
      </c>
      <c r="CL456" s="76">
        <v>0</v>
      </c>
      <c r="CM456" s="64">
        <f t="shared" si="279"/>
        <v>6.8262000000000009</v>
      </c>
      <c r="CN456" s="76">
        <v>6.8073000000000006</v>
      </c>
      <c r="CO456" s="76">
        <v>1.2800000000000001E-2</v>
      </c>
      <c r="CP456" s="76">
        <v>6.0999999999999995E-3</v>
      </c>
      <c r="CQ456" s="64">
        <f t="shared" si="280"/>
        <v>6.8262000000000009</v>
      </c>
      <c r="CR456" s="64">
        <f t="shared" si="281"/>
        <v>0</v>
      </c>
      <c r="CS456" s="76">
        <v>0</v>
      </c>
      <c r="CT456" s="76">
        <v>0</v>
      </c>
      <c r="CU456" s="76">
        <v>0</v>
      </c>
      <c r="CV456" s="76">
        <v>0</v>
      </c>
      <c r="CW456" s="64">
        <f t="shared" si="282"/>
        <v>6.8262000000000009</v>
      </c>
      <c r="CX456" s="76">
        <v>6.8073000000000006</v>
      </c>
      <c r="CY456" s="76">
        <v>1.2800000000000001E-2</v>
      </c>
      <c r="CZ456" s="76">
        <v>6.0999999999999995E-3</v>
      </c>
      <c r="DA456" s="64">
        <f t="shared" si="283"/>
        <v>6.8590000000000009</v>
      </c>
      <c r="DB456" s="64">
        <f t="shared" si="284"/>
        <v>0</v>
      </c>
      <c r="DC456" s="76">
        <v>0</v>
      </c>
      <c r="DD456" s="76">
        <v>0</v>
      </c>
      <c r="DE456" s="76">
        <v>0</v>
      </c>
      <c r="DF456" s="76">
        <v>0</v>
      </c>
      <c r="DG456" s="82">
        <f t="shared" si="285"/>
        <v>6.8590000000000009</v>
      </c>
      <c r="DH456" s="83">
        <v>6.8400000000000007</v>
      </c>
      <c r="DI456" s="83">
        <v>1.29E-2</v>
      </c>
      <c r="DJ456" s="83">
        <v>6.0999999999999995E-3</v>
      </c>
      <c r="DK456" s="67" t="e">
        <f>#REF!+#REF!+#REF!+#REF!</f>
        <v>#REF!</v>
      </c>
      <c r="DL456" s="67" t="e">
        <f>#REF!+#REF!+AK456+BX456</f>
        <v>#REF!</v>
      </c>
      <c r="DM456" s="67" t="e">
        <f>#REF!+#REF!+AL456+BY456</f>
        <v>#REF!</v>
      </c>
      <c r="DN456" s="67" t="e">
        <f>#REF!+#REF!+AM456+BZ456</f>
        <v>#REF!</v>
      </c>
      <c r="DO456" s="67" t="e">
        <f>#REF!+#REF!+AN456+CA456</f>
        <v>#REF!</v>
      </c>
      <c r="DP456" s="67" t="e">
        <f>#REF!+#REF!+AO456+CB456</f>
        <v>#REF!</v>
      </c>
      <c r="DQ456" s="67" t="e">
        <f>#REF!+#REF!+AP456+CC456</f>
        <v>#REF!</v>
      </c>
      <c r="DR456" s="67" t="e">
        <f>#REF!+#REF!+AQ456+CD456</f>
        <v>#REF!</v>
      </c>
      <c r="DS456" s="67" t="e">
        <f>#REF!+#REF!+AR456+CE456</f>
        <v>#REF!</v>
      </c>
      <c r="DT456" s="67" t="e">
        <f>#REF!+#REF!+AS456+CF456</f>
        <v>#REF!</v>
      </c>
      <c r="DU456" s="64" t="e">
        <f>DK456-#REF!</f>
        <v>#REF!</v>
      </c>
      <c r="DV45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6" s="64" t="e">
        <f t="shared" si="286"/>
        <v>#REF!</v>
      </c>
      <c r="DX456" s="64" t="e">
        <f>DN456-Таблица13[[#This Row],[ФОТ20]]</f>
        <v>#REF!</v>
      </c>
      <c r="DY456" s="64" t="e">
        <f>DO456-Таблица13[[#This Row],[ЕСН24]]</f>
        <v>#REF!</v>
      </c>
      <c r="DZ456" s="64" t="e">
        <f t="shared" si="287"/>
        <v>#REF!</v>
      </c>
      <c r="EA45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6" s="64" t="e">
        <f t="shared" si="288"/>
        <v>#REF!</v>
      </c>
      <c r="EC456" s="64" t="e">
        <f t="shared" si="289"/>
        <v>#REF!</v>
      </c>
      <c r="ED456" s="64" t="e">
        <f t="shared" si="290"/>
        <v>#REF!</v>
      </c>
    </row>
    <row r="457" spans="1:134" ht="247.5" hidden="1">
      <c r="A457" s="70" t="s">
        <v>226</v>
      </c>
      <c r="B457" s="70">
        <v>445</v>
      </c>
      <c r="C457" s="71" t="s">
        <v>227</v>
      </c>
      <c r="D457" s="72" t="s">
        <v>228</v>
      </c>
      <c r="E457" s="73">
        <v>1</v>
      </c>
      <c r="F457" s="74" t="s">
        <v>229</v>
      </c>
      <c r="G457" s="73" t="s">
        <v>247</v>
      </c>
      <c r="H457" s="73" t="s">
        <v>231</v>
      </c>
      <c r="I457" s="73" t="s">
        <v>232</v>
      </c>
      <c r="J457" s="14" t="s">
        <v>262</v>
      </c>
      <c r="K457" s="75" t="s">
        <v>263</v>
      </c>
      <c r="L457" s="75" t="s">
        <v>264</v>
      </c>
      <c r="M457" s="75" t="s">
        <v>838</v>
      </c>
      <c r="N457" s="75" t="s">
        <v>1648</v>
      </c>
      <c r="O457" s="70"/>
      <c r="P457" s="76" t="s">
        <v>1649</v>
      </c>
      <c r="Q457" s="76"/>
      <c r="R457" s="76" t="s">
        <v>1650</v>
      </c>
      <c r="S457" s="76" t="s">
        <v>338</v>
      </c>
      <c r="T457" s="77"/>
      <c r="U457" s="77"/>
      <c r="V457" s="76">
        <v>0</v>
      </c>
      <c r="W457" s="76">
        <v>0</v>
      </c>
      <c r="X457" s="78">
        <v>0</v>
      </c>
      <c r="Y457" s="76">
        <v>81.431399999999996</v>
      </c>
      <c r="Z457" s="76">
        <v>4.3900000000000002E-2</v>
      </c>
      <c r="AA457" s="76">
        <v>7.3399999999999993E-2</v>
      </c>
      <c r="AB457" s="76">
        <v>0</v>
      </c>
      <c r="AC457" s="76">
        <v>81.548699999999997</v>
      </c>
      <c r="AD457" s="76">
        <v>0</v>
      </c>
      <c r="AE457" s="79">
        <v>0</v>
      </c>
      <c r="AF457" s="79">
        <v>0</v>
      </c>
      <c r="AG457" s="76">
        <v>81.548699999999997</v>
      </c>
      <c r="AH457" s="74">
        <v>43101</v>
      </c>
      <c r="AI457" s="74">
        <v>43465</v>
      </c>
      <c r="AJ457" s="93" t="s">
        <v>536</v>
      </c>
      <c r="AK457" s="63">
        <f t="shared" si="250"/>
        <v>0</v>
      </c>
      <c r="AL457" s="63">
        <f t="shared" si="251"/>
        <v>0</v>
      </c>
      <c r="AM457" s="63">
        <f t="shared" si="252"/>
        <v>0</v>
      </c>
      <c r="AN457" s="63">
        <f t="shared" si="253"/>
        <v>0</v>
      </c>
      <c r="AO457" s="63">
        <f t="shared" si="254"/>
        <v>0</v>
      </c>
      <c r="AP457" s="63">
        <f t="shared" si="255"/>
        <v>20.378999999999998</v>
      </c>
      <c r="AQ457" s="63">
        <f t="shared" si="256"/>
        <v>20.349599999999995</v>
      </c>
      <c r="AR457" s="63">
        <f t="shared" si="257"/>
        <v>1.11E-2</v>
      </c>
      <c r="AS457" s="63">
        <f t="shared" si="258"/>
        <v>1.8299999999999997E-2</v>
      </c>
      <c r="AT457" s="64">
        <f t="shared" si="259"/>
        <v>6.783199999999999</v>
      </c>
      <c r="AU457" s="64">
        <f t="shared" si="260"/>
        <v>0</v>
      </c>
      <c r="AV457" s="76">
        <v>0</v>
      </c>
      <c r="AW457" s="76">
        <v>0</v>
      </c>
      <c r="AX457" s="76">
        <v>0</v>
      </c>
      <c r="AY457" s="76">
        <v>0</v>
      </c>
      <c r="AZ457" s="64">
        <f t="shared" si="261"/>
        <v>6.7929999999999993</v>
      </c>
      <c r="BA457" s="76">
        <v>6.783199999999999</v>
      </c>
      <c r="BB457" s="76">
        <v>3.7000000000000002E-3</v>
      </c>
      <c r="BC457" s="76">
        <v>6.0999999999999995E-3</v>
      </c>
      <c r="BD457" s="64">
        <f t="shared" si="262"/>
        <v>6.7929999999999993</v>
      </c>
      <c r="BE457" s="64">
        <f t="shared" si="263"/>
        <v>0</v>
      </c>
      <c r="BF457" s="76">
        <v>0</v>
      </c>
      <c r="BG457" s="76">
        <v>0</v>
      </c>
      <c r="BH457" s="76">
        <v>0</v>
      </c>
      <c r="BI457" s="76">
        <v>0</v>
      </c>
      <c r="BJ457" s="64">
        <f t="shared" si="264"/>
        <v>6.7929999999999993</v>
      </c>
      <c r="BK457" s="76">
        <v>6.783199999999999</v>
      </c>
      <c r="BL457" s="76">
        <v>3.7000000000000002E-3</v>
      </c>
      <c r="BM457" s="76">
        <v>6.0999999999999995E-3</v>
      </c>
      <c r="BN457" s="76">
        <f t="shared" si="265"/>
        <v>6.7929999999999993</v>
      </c>
      <c r="BO457" s="76">
        <f t="shared" si="266"/>
        <v>0</v>
      </c>
      <c r="BP457" s="76">
        <v>0</v>
      </c>
      <c r="BQ457" s="76">
        <v>0</v>
      </c>
      <c r="BR457" s="76">
        <v>0</v>
      </c>
      <c r="BS457" s="76">
        <v>0</v>
      </c>
      <c r="BT457" s="64">
        <f t="shared" si="267"/>
        <v>6.7929999999999993</v>
      </c>
      <c r="BU457" s="76">
        <v>6.783199999999999</v>
      </c>
      <c r="BV457" s="76">
        <v>3.7000000000000002E-3</v>
      </c>
      <c r="BW457" s="76">
        <v>6.0999999999999995E-3</v>
      </c>
      <c r="BX457" s="76">
        <f t="shared" si="268"/>
        <v>0</v>
      </c>
      <c r="BY457" s="76">
        <f t="shared" si="269"/>
        <v>0</v>
      </c>
      <c r="BZ457" s="76">
        <f t="shared" si="270"/>
        <v>0</v>
      </c>
      <c r="CA457" s="76">
        <f t="shared" si="271"/>
        <v>0</v>
      </c>
      <c r="CB457" s="76">
        <f t="shared" si="272"/>
        <v>0</v>
      </c>
      <c r="CC457" s="76">
        <f t="shared" si="273"/>
        <v>20.4116</v>
      </c>
      <c r="CD457" s="76">
        <f t="shared" si="274"/>
        <v>20.382199999999997</v>
      </c>
      <c r="CE457" s="76">
        <f t="shared" si="275"/>
        <v>1.11E-2</v>
      </c>
      <c r="CF457" s="76">
        <f t="shared" si="276"/>
        <v>1.8299999999999997E-2</v>
      </c>
      <c r="CG457" s="76">
        <f t="shared" si="277"/>
        <v>6.7929999999999993</v>
      </c>
      <c r="CH457" s="76">
        <f t="shared" si="278"/>
        <v>0</v>
      </c>
      <c r="CI457" s="76">
        <v>0</v>
      </c>
      <c r="CJ457" s="76">
        <v>0</v>
      </c>
      <c r="CK457" s="76">
        <v>0</v>
      </c>
      <c r="CL457" s="76">
        <v>0</v>
      </c>
      <c r="CM457" s="64">
        <f t="shared" si="279"/>
        <v>6.7929999999999993</v>
      </c>
      <c r="CN457" s="76">
        <v>6.783199999999999</v>
      </c>
      <c r="CO457" s="76">
        <v>3.7000000000000002E-3</v>
      </c>
      <c r="CP457" s="76">
        <v>6.0999999999999995E-3</v>
      </c>
      <c r="CQ457" s="64">
        <f t="shared" si="280"/>
        <v>6.7929999999999993</v>
      </c>
      <c r="CR457" s="64">
        <f t="shared" si="281"/>
        <v>0</v>
      </c>
      <c r="CS457" s="76">
        <v>0</v>
      </c>
      <c r="CT457" s="76">
        <v>0</v>
      </c>
      <c r="CU457" s="76">
        <v>0</v>
      </c>
      <c r="CV457" s="76">
        <v>0</v>
      </c>
      <c r="CW457" s="64">
        <f t="shared" si="282"/>
        <v>6.7929999999999993</v>
      </c>
      <c r="CX457" s="76">
        <v>6.783199999999999</v>
      </c>
      <c r="CY457" s="76">
        <v>3.7000000000000002E-3</v>
      </c>
      <c r="CZ457" s="76">
        <v>6.0999999999999995E-3</v>
      </c>
      <c r="DA457" s="64">
        <f t="shared" si="283"/>
        <v>6.8256000000000006</v>
      </c>
      <c r="DB457" s="64">
        <f t="shared" si="284"/>
        <v>0</v>
      </c>
      <c r="DC457" s="76">
        <v>0</v>
      </c>
      <c r="DD457" s="76">
        <v>0</v>
      </c>
      <c r="DE457" s="76">
        <v>0</v>
      </c>
      <c r="DF457" s="76">
        <v>0</v>
      </c>
      <c r="DG457" s="82">
        <f t="shared" si="285"/>
        <v>6.8256000000000006</v>
      </c>
      <c r="DH457" s="83">
        <v>6.8158000000000003</v>
      </c>
      <c r="DI457" s="83">
        <v>3.7000000000000002E-3</v>
      </c>
      <c r="DJ457" s="83">
        <v>6.0999999999999995E-3</v>
      </c>
      <c r="DK457" s="67" t="e">
        <f>#REF!+#REF!+#REF!+#REF!</f>
        <v>#REF!</v>
      </c>
      <c r="DL457" s="67" t="e">
        <f>#REF!+#REF!+AK457+BX457</f>
        <v>#REF!</v>
      </c>
      <c r="DM457" s="67" t="e">
        <f>#REF!+#REF!+AL457+BY457</f>
        <v>#REF!</v>
      </c>
      <c r="DN457" s="67" t="e">
        <f>#REF!+#REF!+AM457+BZ457</f>
        <v>#REF!</v>
      </c>
      <c r="DO457" s="67" t="e">
        <f>#REF!+#REF!+AN457+CA457</f>
        <v>#REF!</v>
      </c>
      <c r="DP457" s="67" t="e">
        <f>#REF!+#REF!+AO457+CB457</f>
        <v>#REF!</v>
      </c>
      <c r="DQ457" s="67" t="e">
        <f>#REF!+#REF!+AP457+CC457</f>
        <v>#REF!</v>
      </c>
      <c r="DR457" s="67" t="e">
        <f>#REF!+#REF!+AQ457+CD457</f>
        <v>#REF!</v>
      </c>
      <c r="DS457" s="67" t="e">
        <f>#REF!+#REF!+AR457+CE457</f>
        <v>#REF!</v>
      </c>
      <c r="DT457" s="67" t="e">
        <f>#REF!+#REF!+AS457+CF457</f>
        <v>#REF!</v>
      </c>
      <c r="DU457" s="64" t="e">
        <f>DK457-#REF!</f>
        <v>#REF!</v>
      </c>
      <c r="DV45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7" s="64" t="e">
        <f t="shared" si="286"/>
        <v>#REF!</v>
      </c>
      <c r="DX457" s="64" t="e">
        <f>DN457-Таблица13[[#This Row],[ФОТ20]]</f>
        <v>#REF!</v>
      </c>
      <c r="DY457" s="64" t="e">
        <f>DO457-Таблица13[[#This Row],[ЕСН24]]</f>
        <v>#REF!</v>
      </c>
      <c r="DZ457" s="64" t="e">
        <f t="shared" si="287"/>
        <v>#REF!</v>
      </c>
      <c r="EA45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7" s="64" t="e">
        <f t="shared" si="288"/>
        <v>#REF!</v>
      </c>
      <c r="EC457" s="64" t="e">
        <f t="shared" si="289"/>
        <v>#REF!</v>
      </c>
      <c r="ED457" s="64" t="e">
        <f t="shared" si="290"/>
        <v>#REF!</v>
      </c>
    </row>
    <row r="458" spans="1:134" ht="213.75" hidden="1">
      <c r="A458" s="70" t="s">
        <v>226</v>
      </c>
      <c r="B458" s="70">
        <v>446</v>
      </c>
      <c r="C458" s="71" t="s">
        <v>227</v>
      </c>
      <c r="D458" s="72" t="s">
        <v>228</v>
      </c>
      <c r="E458" s="73">
        <v>1</v>
      </c>
      <c r="F458" s="74" t="s">
        <v>229</v>
      </c>
      <c r="G458" s="73" t="s">
        <v>247</v>
      </c>
      <c r="H458" s="73" t="s">
        <v>231</v>
      </c>
      <c r="I458" s="73" t="s">
        <v>232</v>
      </c>
      <c r="J458" s="14" t="s">
        <v>257</v>
      </c>
      <c r="K458" s="75" t="s">
        <v>258</v>
      </c>
      <c r="L458" s="75" t="s">
        <v>259</v>
      </c>
      <c r="M458" s="75" t="s">
        <v>838</v>
      </c>
      <c r="N458" s="75" t="s">
        <v>1651</v>
      </c>
      <c r="O458" s="70"/>
      <c r="P458" s="76" t="s">
        <v>1652</v>
      </c>
      <c r="Q458" s="76"/>
      <c r="R458" s="76" t="s">
        <v>1653</v>
      </c>
      <c r="S458" s="76" t="s">
        <v>338</v>
      </c>
      <c r="T458" s="77"/>
      <c r="U458" s="77"/>
      <c r="V458" s="76">
        <v>0</v>
      </c>
      <c r="W458" s="76">
        <v>0</v>
      </c>
      <c r="X458" s="78">
        <v>0</v>
      </c>
      <c r="Y458" s="76">
        <v>85.96629999999999</v>
      </c>
      <c r="Z458" s="76">
        <v>8.7800000000000003E-2</v>
      </c>
      <c r="AA458" s="76">
        <v>0.69469999999999998</v>
      </c>
      <c r="AB458" s="76">
        <v>0</v>
      </c>
      <c r="AC458" s="76">
        <v>86.748700000000014</v>
      </c>
      <c r="AD458" s="76">
        <v>0</v>
      </c>
      <c r="AE458" s="79">
        <v>0</v>
      </c>
      <c r="AF458" s="79">
        <v>0</v>
      </c>
      <c r="AG458" s="76">
        <v>86.748700000000014</v>
      </c>
      <c r="AH458" s="74">
        <v>43101</v>
      </c>
      <c r="AI458" s="74">
        <v>43465</v>
      </c>
      <c r="AJ458" s="93" t="s">
        <v>536</v>
      </c>
      <c r="AK458" s="63">
        <f t="shared" si="250"/>
        <v>0</v>
      </c>
      <c r="AL458" s="63">
        <f t="shared" si="251"/>
        <v>0</v>
      </c>
      <c r="AM458" s="63">
        <f t="shared" si="252"/>
        <v>0</v>
      </c>
      <c r="AN458" s="63">
        <f t="shared" si="253"/>
        <v>0</v>
      </c>
      <c r="AO458" s="63">
        <f t="shared" si="254"/>
        <v>0</v>
      </c>
      <c r="AP458" s="63">
        <f t="shared" si="255"/>
        <v>21.678599999999999</v>
      </c>
      <c r="AQ458" s="63">
        <f t="shared" si="256"/>
        <v>21.482999999999997</v>
      </c>
      <c r="AR458" s="63">
        <f t="shared" si="257"/>
        <v>2.1899999999999999E-2</v>
      </c>
      <c r="AS458" s="63">
        <f t="shared" si="258"/>
        <v>0.17369999999999997</v>
      </c>
      <c r="AT458" s="64">
        <f t="shared" si="259"/>
        <v>7.1609999999999996</v>
      </c>
      <c r="AU458" s="64">
        <f t="shared" si="260"/>
        <v>0</v>
      </c>
      <c r="AV458" s="76">
        <v>0</v>
      </c>
      <c r="AW458" s="76">
        <v>0</v>
      </c>
      <c r="AX458" s="76">
        <v>0</v>
      </c>
      <c r="AY458" s="76">
        <v>0</v>
      </c>
      <c r="AZ458" s="64">
        <f t="shared" si="261"/>
        <v>7.2261999999999995</v>
      </c>
      <c r="BA458" s="76">
        <v>7.1609999999999996</v>
      </c>
      <c r="BB458" s="76">
        <v>7.3000000000000001E-3</v>
      </c>
      <c r="BC458" s="76">
        <v>5.7899999999999993E-2</v>
      </c>
      <c r="BD458" s="64">
        <f t="shared" si="262"/>
        <v>7.2261999999999995</v>
      </c>
      <c r="BE458" s="64">
        <f t="shared" si="263"/>
        <v>0</v>
      </c>
      <c r="BF458" s="76">
        <v>0</v>
      </c>
      <c r="BG458" s="76">
        <v>0</v>
      </c>
      <c r="BH458" s="76">
        <v>0</v>
      </c>
      <c r="BI458" s="76">
        <v>0</v>
      </c>
      <c r="BJ458" s="64">
        <f t="shared" si="264"/>
        <v>7.2261999999999995</v>
      </c>
      <c r="BK458" s="76">
        <v>7.1609999999999996</v>
      </c>
      <c r="BL458" s="76">
        <v>7.3000000000000001E-3</v>
      </c>
      <c r="BM458" s="76">
        <v>5.7899999999999993E-2</v>
      </c>
      <c r="BN458" s="76">
        <f t="shared" si="265"/>
        <v>7.2261999999999995</v>
      </c>
      <c r="BO458" s="76">
        <f t="shared" si="266"/>
        <v>0</v>
      </c>
      <c r="BP458" s="76">
        <v>0</v>
      </c>
      <c r="BQ458" s="76">
        <v>0</v>
      </c>
      <c r="BR458" s="76">
        <v>0</v>
      </c>
      <c r="BS458" s="76">
        <v>0</v>
      </c>
      <c r="BT458" s="64">
        <f t="shared" si="267"/>
        <v>7.2261999999999995</v>
      </c>
      <c r="BU458" s="76">
        <v>7.1609999999999996</v>
      </c>
      <c r="BV458" s="76">
        <v>7.3000000000000001E-3</v>
      </c>
      <c r="BW458" s="76">
        <v>5.7899999999999993E-2</v>
      </c>
      <c r="BX458" s="76">
        <f t="shared" si="268"/>
        <v>0</v>
      </c>
      <c r="BY458" s="76">
        <f t="shared" si="269"/>
        <v>0</v>
      </c>
      <c r="BZ458" s="76">
        <f t="shared" si="270"/>
        <v>0</v>
      </c>
      <c r="CA458" s="76">
        <f t="shared" si="271"/>
        <v>0</v>
      </c>
      <c r="CB458" s="76">
        <f t="shared" si="272"/>
        <v>0</v>
      </c>
      <c r="CC458" s="76">
        <f t="shared" si="273"/>
        <v>21.713199999999997</v>
      </c>
      <c r="CD458" s="76">
        <f t="shared" si="274"/>
        <v>21.517399999999999</v>
      </c>
      <c r="CE458" s="76">
        <f t="shared" si="275"/>
        <v>2.1899999999999999E-2</v>
      </c>
      <c r="CF458" s="76">
        <f t="shared" si="276"/>
        <v>0.1739</v>
      </c>
      <c r="CG458" s="76">
        <f t="shared" si="277"/>
        <v>7.2261999999999995</v>
      </c>
      <c r="CH458" s="76">
        <f t="shared" si="278"/>
        <v>0</v>
      </c>
      <c r="CI458" s="76">
        <v>0</v>
      </c>
      <c r="CJ458" s="76">
        <v>0</v>
      </c>
      <c r="CK458" s="76">
        <v>0</v>
      </c>
      <c r="CL458" s="76">
        <v>0</v>
      </c>
      <c r="CM458" s="64">
        <f t="shared" si="279"/>
        <v>7.2261999999999995</v>
      </c>
      <c r="CN458" s="76">
        <v>7.1609999999999996</v>
      </c>
      <c r="CO458" s="76">
        <v>7.3000000000000001E-3</v>
      </c>
      <c r="CP458" s="76">
        <v>5.7899999999999993E-2</v>
      </c>
      <c r="CQ458" s="64">
        <f t="shared" si="280"/>
        <v>7.2261999999999995</v>
      </c>
      <c r="CR458" s="64">
        <f t="shared" si="281"/>
        <v>0</v>
      </c>
      <c r="CS458" s="76">
        <v>0</v>
      </c>
      <c r="CT458" s="76">
        <v>0</v>
      </c>
      <c r="CU458" s="76">
        <v>0</v>
      </c>
      <c r="CV458" s="76">
        <v>0</v>
      </c>
      <c r="CW458" s="64">
        <f t="shared" si="282"/>
        <v>7.2261999999999995</v>
      </c>
      <c r="CX458" s="76">
        <v>7.1609999999999996</v>
      </c>
      <c r="CY458" s="76">
        <v>7.3000000000000001E-3</v>
      </c>
      <c r="CZ458" s="76">
        <v>5.7899999999999993E-2</v>
      </c>
      <c r="DA458" s="64">
        <f t="shared" si="283"/>
        <v>7.2607999999999988</v>
      </c>
      <c r="DB458" s="64">
        <f t="shared" si="284"/>
        <v>0</v>
      </c>
      <c r="DC458" s="76">
        <v>0</v>
      </c>
      <c r="DD458" s="76">
        <v>0</v>
      </c>
      <c r="DE458" s="76">
        <v>0</v>
      </c>
      <c r="DF458" s="76">
        <v>0</v>
      </c>
      <c r="DG458" s="82">
        <f t="shared" si="285"/>
        <v>7.2607999999999988</v>
      </c>
      <c r="DH458" s="83">
        <v>7.1953999999999994</v>
      </c>
      <c r="DI458" s="83">
        <v>7.3000000000000001E-3</v>
      </c>
      <c r="DJ458" s="83">
        <v>5.8099999999999999E-2</v>
      </c>
      <c r="DK458" s="67" t="e">
        <f>#REF!+#REF!+#REF!+#REF!</f>
        <v>#REF!</v>
      </c>
      <c r="DL458" s="67" t="e">
        <f>#REF!+#REF!+AK458+BX458</f>
        <v>#REF!</v>
      </c>
      <c r="DM458" s="67" t="e">
        <f>#REF!+#REF!+AL458+BY458</f>
        <v>#REF!</v>
      </c>
      <c r="DN458" s="67" t="e">
        <f>#REF!+#REF!+AM458+BZ458</f>
        <v>#REF!</v>
      </c>
      <c r="DO458" s="67" t="e">
        <f>#REF!+#REF!+AN458+CA458</f>
        <v>#REF!</v>
      </c>
      <c r="DP458" s="67" t="e">
        <f>#REF!+#REF!+AO458+CB458</f>
        <v>#REF!</v>
      </c>
      <c r="DQ458" s="67" t="e">
        <f>#REF!+#REF!+AP458+CC458</f>
        <v>#REF!</v>
      </c>
      <c r="DR458" s="67" t="e">
        <f>#REF!+#REF!+AQ458+CD458</f>
        <v>#REF!</v>
      </c>
      <c r="DS458" s="67" t="e">
        <f>#REF!+#REF!+AR458+CE458</f>
        <v>#REF!</v>
      </c>
      <c r="DT458" s="67" t="e">
        <f>#REF!+#REF!+AS458+CF458</f>
        <v>#REF!</v>
      </c>
      <c r="DU458" s="64" t="e">
        <f>DK458-#REF!</f>
        <v>#REF!</v>
      </c>
      <c r="DV45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8" s="64" t="e">
        <f t="shared" si="286"/>
        <v>#REF!</v>
      </c>
      <c r="DX458" s="64" t="e">
        <f>DN458-Таблица13[[#This Row],[ФОТ20]]</f>
        <v>#REF!</v>
      </c>
      <c r="DY458" s="64" t="e">
        <f>DO458-Таблица13[[#This Row],[ЕСН24]]</f>
        <v>#REF!</v>
      </c>
      <c r="DZ458" s="64" t="e">
        <f t="shared" si="287"/>
        <v>#REF!</v>
      </c>
      <c r="EA45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8" s="64" t="e">
        <f t="shared" si="288"/>
        <v>#REF!</v>
      </c>
      <c r="EC458" s="64" t="e">
        <f t="shared" si="289"/>
        <v>#REF!</v>
      </c>
      <c r="ED458" s="64" t="e">
        <f t="shared" si="290"/>
        <v>#REF!</v>
      </c>
    </row>
    <row r="459" spans="1:134" ht="236.25" hidden="1">
      <c r="A459" s="70" t="s">
        <v>226</v>
      </c>
      <c r="B459" s="70">
        <v>447</v>
      </c>
      <c r="C459" s="71" t="s">
        <v>227</v>
      </c>
      <c r="D459" s="72" t="s">
        <v>228</v>
      </c>
      <c r="E459" s="73">
        <v>1</v>
      </c>
      <c r="F459" s="74" t="s">
        <v>229</v>
      </c>
      <c r="G459" s="73" t="s">
        <v>247</v>
      </c>
      <c r="H459" s="73" t="s">
        <v>231</v>
      </c>
      <c r="I459" s="73" t="s">
        <v>232</v>
      </c>
      <c r="J459" s="14" t="s">
        <v>249</v>
      </c>
      <c r="K459" s="75" t="s">
        <v>234</v>
      </c>
      <c r="L459" s="75" t="s">
        <v>235</v>
      </c>
      <c r="M459" s="75" t="s">
        <v>838</v>
      </c>
      <c r="N459" s="75" t="s">
        <v>1645</v>
      </c>
      <c r="O459" s="70"/>
      <c r="P459" s="76" t="s">
        <v>1654</v>
      </c>
      <c r="Q459" s="76"/>
      <c r="R459" s="76" t="s">
        <v>1655</v>
      </c>
      <c r="S459" s="76" t="s">
        <v>338</v>
      </c>
      <c r="T459" s="77"/>
      <c r="U459" s="77"/>
      <c r="V459" s="76">
        <v>0</v>
      </c>
      <c r="W459" s="76">
        <v>0</v>
      </c>
      <c r="X459" s="78">
        <v>0</v>
      </c>
      <c r="Y459" s="76">
        <v>527.80250000000001</v>
      </c>
      <c r="Z459" s="76">
        <v>0.56189999999999996</v>
      </c>
      <c r="AA459" s="76">
        <v>28.573</v>
      </c>
      <c r="AB459" s="76">
        <v>0</v>
      </c>
      <c r="AC459" s="76">
        <v>556.93740000000003</v>
      </c>
      <c r="AD459" s="76">
        <v>0</v>
      </c>
      <c r="AE459" s="79">
        <v>0</v>
      </c>
      <c r="AF459" s="79">
        <v>0</v>
      </c>
      <c r="AG459" s="76">
        <v>556.93740000000003</v>
      </c>
      <c r="AH459" s="74">
        <v>43101</v>
      </c>
      <c r="AI459" s="74">
        <v>43465</v>
      </c>
      <c r="AJ459" s="93" t="s">
        <v>536</v>
      </c>
      <c r="AK459" s="63">
        <f t="shared" si="250"/>
        <v>0</v>
      </c>
      <c r="AL459" s="63">
        <f t="shared" si="251"/>
        <v>0</v>
      </c>
      <c r="AM459" s="63">
        <f t="shared" si="252"/>
        <v>0</v>
      </c>
      <c r="AN459" s="63">
        <f t="shared" si="253"/>
        <v>0</v>
      </c>
      <c r="AO459" s="63">
        <f t="shared" si="254"/>
        <v>0</v>
      </c>
      <c r="AP459" s="63">
        <f t="shared" si="255"/>
        <v>7.1766000000000005</v>
      </c>
      <c r="AQ459" s="63">
        <f t="shared" si="256"/>
        <v>0</v>
      </c>
      <c r="AR459" s="63">
        <f t="shared" si="257"/>
        <v>0.1404</v>
      </c>
      <c r="AS459" s="63">
        <f t="shared" si="258"/>
        <v>7.0362000000000009</v>
      </c>
      <c r="AT459" s="64">
        <f t="shared" si="259"/>
        <v>0</v>
      </c>
      <c r="AU459" s="64">
        <f t="shared" si="260"/>
        <v>0</v>
      </c>
      <c r="AV459" s="76">
        <v>0</v>
      </c>
      <c r="AW459" s="76">
        <v>0</v>
      </c>
      <c r="AX459" s="76">
        <v>0</v>
      </c>
      <c r="AY459" s="76">
        <v>0</v>
      </c>
      <c r="AZ459" s="64">
        <f t="shared" si="261"/>
        <v>2.3922000000000003</v>
      </c>
      <c r="BA459" s="76">
        <v>0</v>
      </c>
      <c r="BB459" s="76">
        <v>4.6800000000000001E-2</v>
      </c>
      <c r="BC459" s="76">
        <v>2.3454000000000002</v>
      </c>
      <c r="BD459" s="64">
        <f t="shared" si="262"/>
        <v>2.3922000000000003</v>
      </c>
      <c r="BE459" s="64">
        <f t="shared" si="263"/>
        <v>0</v>
      </c>
      <c r="BF459" s="76">
        <v>0</v>
      </c>
      <c r="BG459" s="76">
        <v>0</v>
      </c>
      <c r="BH459" s="76">
        <v>0</v>
      </c>
      <c r="BI459" s="76">
        <v>0</v>
      </c>
      <c r="BJ459" s="64">
        <f t="shared" si="264"/>
        <v>2.3922000000000003</v>
      </c>
      <c r="BK459" s="76">
        <v>0</v>
      </c>
      <c r="BL459" s="76">
        <v>4.6800000000000001E-2</v>
      </c>
      <c r="BM459" s="76">
        <v>2.3454000000000002</v>
      </c>
      <c r="BN459" s="76">
        <f t="shared" si="265"/>
        <v>2.3922000000000003</v>
      </c>
      <c r="BO459" s="76">
        <f t="shared" si="266"/>
        <v>0</v>
      </c>
      <c r="BP459" s="76">
        <v>0</v>
      </c>
      <c r="BQ459" s="76">
        <v>0</v>
      </c>
      <c r="BR459" s="76">
        <v>0</v>
      </c>
      <c r="BS459" s="76">
        <v>0</v>
      </c>
      <c r="BT459" s="64">
        <f t="shared" si="267"/>
        <v>2.3922000000000003</v>
      </c>
      <c r="BU459" s="76">
        <v>0</v>
      </c>
      <c r="BV459" s="76">
        <v>4.6800000000000001E-2</v>
      </c>
      <c r="BW459" s="76">
        <v>2.3454000000000002</v>
      </c>
      <c r="BX459" s="76">
        <f t="shared" si="268"/>
        <v>0</v>
      </c>
      <c r="BY459" s="76">
        <f t="shared" si="269"/>
        <v>0</v>
      </c>
      <c r="BZ459" s="76">
        <f t="shared" si="270"/>
        <v>0</v>
      </c>
      <c r="CA459" s="76">
        <f t="shared" si="271"/>
        <v>0</v>
      </c>
      <c r="CB459" s="76">
        <f t="shared" si="272"/>
        <v>0</v>
      </c>
      <c r="CC459" s="76">
        <f t="shared" si="273"/>
        <v>249.9008</v>
      </c>
      <c r="CD459" s="76">
        <f t="shared" si="274"/>
        <v>237.5112</v>
      </c>
      <c r="CE459" s="76">
        <f t="shared" si="275"/>
        <v>0.23430000000000001</v>
      </c>
      <c r="CF459" s="76">
        <f t="shared" si="276"/>
        <v>12.1553</v>
      </c>
      <c r="CG459" s="76">
        <f t="shared" si="277"/>
        <v>81.562600000000003</v>
      </c>
      <c r="CH459" s="76">
        <f t="shared" si="278"/>
        <v>0</v>
      </c>
      <c r="CI459" s="76">
        <v>0</v>
      </c>
      <c r="CJ459" s="76">
        <v>0</v>
      </c>
      <c r="CK459" s="76">
        <v>0</v>
      </c>
      <c r="CL459" s="76">
        <v>0</v>
      </c>
      <c r="CM459" s="64">
        <f t="shared" si="279"/>
        <v>81.562600000000003</v>
      </c>
      <c r="CN459" s="76">
        <v>79.170400000000001</v>
      </c>
      <c r="CO459" s="76">
        <v>4.6800000000000001E-2</v>
      </c>
      <c r="CP459" s="76">
        <v>2.3454000000000002</v>
      </c>
      <c r="CQ459" s="64">
        <f t="shared" si="280"/>
        <v>83.478099999999998</v>
      </c>
      <c r="CR459" s="64">
        <f t="shared" si="281"/>
        <v>0</v>
      </c>
      <c r="CS459" s="76">
        <v>0</v>
      </c>
      <c r="CT459" s="76">
        <v>0</v>
      </c>
      <c r="CU459" s="76">
        <v>0</v>
      </c>
      <c r="CV459" s="76">
        <v>0</v>
      </c>
      <c r="CW459" s="64">
        <f t="shared" si="282"/>
        <v>83.478099999999998</v>
      </c>
      <c r="CX459" s="76">
        <v>79.170400000000001</v>
      </c>
      <c r="CY459" s="76">
        <v>8.43E-2</v>
      </c>
      <c r="CZ459" s="76">
        <v>4.2233999999999998</v>
      </c>
      <c r="DA459" s="64">
        <f t="shared" si="283"/>
        <v>84.860100000000003</v>
      </c>
      <c r="DB459" s="64">
        <f t="shared" si="284"/>
        <v>0</v>
      </c>
      <c r="DC459" s="76">
        <v>0</v>
      </c>
      <c r="DD459" s="76">
        <v>0</v>
      </c>
      <c r="DE459" s="76">
        <v>0</v>
      </c>
      <c r="DF459" s="76">
        <v>0</v>
      </c>
      <c r="DG459" s="82">
        <f t="shared" si="285"/>
        <v>84.860100000000003</v>
      </c>
      <c r="DH459" s="83">
        <v>79.170400000000001</v>
      </c>
      <c r="DI459" s="83">
        <v>0.1032</v>
      </c>
      <c r="DJ459" s="83">
        <v>5.5865</v>
      </c>
      <c r="DK459" s="67" t="e">
        <f>#REF!+#REF!+#REF!+#REF!</f>
        <v>#REF!</v>
      </c>
      <c r="DL459" s="67" t="e">
        <f>#REF!+#REF!+AK459+BX459</f>
        <v>#REF!</v>
      </c>
      <c r="DM459" s="67" t="e">
        <f>#REF!+#REF!+AL459+BY459</f>
        <v>#REF!</v>
      </c>
      <c r="DN459" s="67" t="e">
        <f>#REF!+#REF!+AM459+BZ459</f>
        <v>#REF!</v>
      </c>
      <c r="DO459" s="67" t="e">
        <f>#REF!+#REF!+AN459+CA459</f>
        <v>#REF!</v>
      </c>
      <c r="DP459" s="67" t="e">
        <f>#REF!+#REF!+AO459+CB459</f>
        <v>#REF!</v>
      </c>
      <c r="DQ459" s="67" t="e">
        <f>#REF!+#REF!+AP459+CC459</f>
        <v>#REF!</v>
      </c>
      <c r="DR459" s="67" t="e">
        <f>#REF!+#REF!+AQ459+CD459</f>
        <v>#REF!</v>
      </c>
      <c r="DS459" s="67" t="e">
        <f>#REF!+#REF!+AR459+CE459</f>
        <v>#REF!</v>
      </c>
      <c r="DT459" s="67" t="e">
        <f>#REF!+#REF!+AS459+CF459</f>
        <v>#REF!</v>
      </c>
      <c r="DU459" s="64" t="e">
        <f>DK459-#REF!</f>
        <v>#REF!</v>
      </c>
      <c r="DV45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59" s="64" t="e">
        <f t="shared" si="286"/>
        <v>#REF!</v>
      </c>
      <c r="DX459" s="64" t="e">
        <f>DN459-Таблица13[[#This Row],[ФОТ20]]</f>
        <v>#REF!</v>
      </c>
      <c r="DY459" s="64" t="e">
        <f>DO459-Таблица13[[#This Row],[ЕСН24]]</f>
        <v>#REF!</v>
      </c>
      <c r="DZ459" s="64" t="e">
        <f t="shared" si="287"/>
        <v>#REF!</v>
      </c>
      <c r="EA45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59" s="64" t="e">
        <f t="shared" si="288"/>
        <v>#REF!</v>
      </c>
      <c r="EC459" s="64" t="e">
        <f t="shared" si="289"/>
        <v>#REF!</v>
      </c>
      <c r="ED459" s="64" t="e">
        <f t="shared" si="290"/>
        <v>#REF!</v>
      </c>
    </row>
    <row r="460" spans="1:134" ht="247.5" hidden="1">
      <c r="A460" s="70" t="s">
        <v>226</v>
      </c>
      <c r="B460" s="70">
        <v>448</v>
      </c>
      <c r="C460" s="71" t="s">
        <v>227</v>
      </c>
      <c r="D460" s="72" t="s">
        <v>228</v>
      </c>
      <c r="E460" s="73">
        <v>1</v>
      </c>
      <c r="F460" s="74" t="s">
        <v>229</v>
      </c>
      <c r="G460" s="73" t="s">
        <v>247</v>
      </c>
      <c r="H460" s="73" t="s">
        <v>231</v>
      </c>
      <c r="I460" s="73" t="s">
        <v>232</v>
      </c>
      <c r="J460" s="14" t="s">
        <v>262</v>
      </c>
      <c r="K460" s="75" t="s">
        <v>263</v>
      </c>
      <c r="L460" s="75" t="s">
        <v>264</v>
      </c>
      <c r="M460" s="75" t="s">
        <v>838</v>
      </c>
      <c r="N460" s="75" t="s">
        <v>1648</v>
      </c>
      <c r="O460" s="70"/>
      <c r="P460" s="76" t="s">
        <v>1656</v>
      </c>
      <c r="Q460" s="76"/>
      <c r="R460" s="76" t="s">
        <v>1657</v>
      </c>
      <c r="S460" s="76" t="s">
        <v>338</v>
      </c>
      <c r="T460" s="77"/>
      <c r="U460" s="77"/>
      <c r="V460" s="76">
        <v>0</v>
      </c>
      <c r="W460" s="76">
        <v>0</v>
      </c>
      <c r="X460" s="78">
        <v>0</v>
      </c>
      <c r="Y460" s="76">
        <v>321.16250000000002</v>
      </c>
      <c r="Z460" s="76">
        <v>0.56189999999999996</v>
      </c>
      <c r="AA460" s="76">
        <v>6.8609999999999998</v>
      </c>
      <c r="AB460" s="76">
        <v>0</v>
      </c>
      <c r="AC460" s="76">
        <v>328.58539999999999</v>
      </c>
      <c r="AD460" s="76">
        <v>0</v>
      </c>
      <c r="AE460" s="79">
        <v>0</v>
      </c>
      <c r="AF460" s="79">
        <v>0</v>
      </c>
      <c r="AG460" s="76">
        <v>328.58539999999999</v>
      </c>
      <c r="AH460" s="74">
        <v>43101</v>
      </c>
      <c r="AI460" s="74">
        <v>43465</v>
      </c>
      <c r="AJ460" s="93" t="s">
        <v>536</v>
      </c>
      <c r="AK460" s="63">
        <f t="shared" si="250"/>
        <v>0</v>
      </c>
      <c r="AL460" s="63">
        <f t="shared" si="251"/>
        <v>0</v>
      </c>
      <c r="AM460" s="63">
        <f t="shared" si="252"/>
        <v>0</v>
      </c>
      <c r="AN460" s="63">
        <f t="shared" si="253"/>
        <v>0</v>
      </c>
      <c r="AO460" s="63">
        <f t="shared" si="254"/>
        <v>0</v>
      </c>
      <c r="AP460" s="63">
        <f t="shared" si="255"/>
        <v>82.009200000000007</v>
      </c>
      <c r="AQ460" s="63">
        <f t="shared" si="256"/>
        <v>80.258399999999995</v>
      </c>
      <c r="AR460" s="63">
        <f t="shared" si="257"/>
        <v>0.1404</v>
      </c>
      <c r="AS460" s="63">
        <f t="shared" si="258"/>
        <v>1.6104000000000003</v>
      </c>
      <c r="AT460" s="64">
        <f t="shared" si="259"/>
        <v>26.752800000000001</v>
      </c>
      <c r="AU460" s="64">
        <f t="shared" si="260"/>
        <v>0</v>
      </c>
      <c r="AV460" s="76">
        <v>0</v>
      </c>
      <c r="AW460" s="76">
        <v>0</v>
      </c>
      <c r="AX460" s="76">
        <v>0</v>
      </c>
      <c r="AY460" s="76">
        <v>0</v>
      </c>
      <c r="AZ460" s="64">
        <f t="shared" si="261"/>
        <v>27.336400000000001</v>
      </c>
      <c r="BA460" s="76">
        <v>26.752800000000001</v>
      </c>
      <c r="BB460" s="76">
        <v>4.6800000000000001E-2</v>
      </c>
      <c r="BC460" s="76">
        <v>0.53680000000000005</v>
      </c>
      <c r="BD460" s="64">
        <f t="shared" si="262"/>
        <v>27.336400000000001</v>
      </c>
      <c r="BE460" s="64">
        <f t="shared" si="263"/>
        <v>0</v>
      </c>
      <c r="BF460" s="76">
        <v>0</v>
      </c>
      <c r="BG460" s="76">
        <v>0</v>
      </c>
      <c r="BH460" s="76">
        <v>0</v>
      </c>
      <c r="BI460" s="76">
        <v>0</v>
      </c>
      <c r="BJ460" s="64">
        <f t="shared" si="264"/>
        <v>27.336400000000001</v>
      </c>
      <c r="BK460" s="76">
        <v>26.752800000000001</v>
      </c>
      <c r="BL460" s="76">
        <v>4.6800000000000001E-2</v>
      </c>
      <c r="BM460" s="76">
        <v>0.53680000000000005</v>
      </c>
      <c r="BN460" s="76">
        <f t="shared" si="265"/>
        <v>27.336400000000001</v>
      </c>
      <c r="BO460" s="76">
        <f t="shared" si="266"/>
        <v>0</v>
      </c>
      <c r="BP460" s="76">
        <v>0</v>
      </c>
      <c r="BQ460" s="76">
        <v>0</v>
      </c>
      <c r="BR460" s="76">
        <v>0</v>
      </c>
      <c r="BS460" s="76">
        <v>0</v>
      </c>
      <c r="BT460" s="64">
        <f t="shared" si="267"/>
        <v>27.336400000000001</v>
      </c>
      <c r="BU460" s="76">
        <v>26.752800000000001</v>
      </c>
      <c r="BV460" s="76">
        <v>4.6800000000000001E-2</v>
      </c>
      <c r="BW460" s="76">
        <v>0.53680000000000005</v>
      </c>
      <c r="BX460" s="76">
        <f t="shared" si="268"/>
        <v>0</v>
      </c>
      <c r="BY460" s="76">
        <f t="shared" si="269"/>
        <v>0</v>
      </c>
      <c r="BZ460" s="76">
        <f t="shared" si="270"/>
        <v>0</v>
      </c>
      <c r="CA460" s="76">
        <f t="shared" si="271"/>
        <v>0</v>
      </c>
      <c r="CB460" s="76">
        <f t="shared" si="272"/>
        <v>0</v>
      </c>
      <c r="CC460" s="76">
        <f t="shared" si="273"/>
        <v>82.557500000000005</v>
      </c>
      <c r="CD460" s="76">
        <f t="shared" si="274"/>
        <v>80.386899999999997</v>
      </c>
      <c r="CE460" s="76">
        <f t="shared" si="275"/>
        <v>0.1406</v>
      </c>
      <c r="CF460" s="76">
        <f t="shared" si="276"/>
        <v>2.0300000000000002</v>
      </c>
      <c r="CG460" s="76">
        <f t="shared" si="277"/>
        <v>27.336400000000001</v>
      </c>
      <c r="CH460" s="76">
        <f t="shared" si="278"/>
        <v>0</v>
      </c>
      <c r="CI460" s="76">
        <v>0</v>
      </c>
      <c r="CJ460" s="76">
        <v>0</v>
      </c>
      <c r="CK460" s="76">
        <v>0</v>
      </c>
      <c r="CL460" s="76">
        <v>0</v>
      </c>
      <c r="CM460" s="64">
        <f t="shared" si="279"/>
        <v>27.336400000000001</v>
      </c>
      <c r="CN460" s="76">
        <v>26.752800000000001</v>
      </c>
      <c r="CO460" s="76">
        <v>4.6800000000000001E-2</v>
      </c>
      <c r="CP460" s="76">
        <v>0.53680000000000005</v>
      </c>
      <c r="CQ460" s="64">
        <f t="shared" si="280"/>
        <v>27.336400000000001</v>
      </c>
      <c r="CR460" s="64">
        <f t="shared" si="281"/>
        <v>0</v>
      </c>
      <c r="CS460" s="76">
        <v>0</v>
      </c>
      <c r="CT460" s="76">
        <v>0</v>
      </c>
      <c r="CU460" s="76">
        <v>0</v>
      </c>
      <c r="CV460" s="76">
        <v>0</v>
      </c>
      <c r="CW460" s="64">
        <f t="shared" si="282"/>
        <v>27.336400000000001</v>
      </c>
      <c r="CX460" s="76">
        <v>26.752800000000001</v>
      </c>
      <c r="CY460" s="76">
        <v>4.6800000000000001E-2</v>
      </c>
      <c r="CZ460" s="76">
        <v>0.53680000000000005</v>
      </c>
      <c r="DA460" s="64">
        <f t="shared" si="283"/>
        <v>27.884699999999999</v>
      </c>
      <c r="DB460" s="64">
        <f t="shared" si="284"/>
        <v>0</v>
      </c>
      <c r="DC460" s="76">
        <v>0</v>
      </c>
      <c r="DD460" s="76">
        <v>0</v>
      </c>
      <c r="DE460" s="76">
        <v>0</v>
      </c>
      <c r="DF460" s="76">
        <v>0</v>
      </c>
      <c r="DG460" s="82">
        <f t="shared" si="285"/>
        <v>27.884699999999999</v>
      </c>
      <c r="DH460" s="83">
        <v>26.8813</v>
      </c>
      <c r="DI460" s="83">
        <v>4.7E-2</v>
      </c>
      <c r="DJ460" s="83">
        <v>0.95640000000000003</v>
      </c>
      <c r="DK460" s="67" t="e">
        <f>#REF!+#REF!+#REF!+#REF!</f>
        <v>#REF!</v>
      </c>
      <c r="DL460" s="67" t="e">
        <f>#REF!+#REF!+AK460+BX460</f>
        <v>#REF!</v>
      </c>
      <c r="DM460" s="67" t="e">
        <f>#REF!+#REF!+AL460+BY460</f>
        <v>#REF!</v>
      </c>
      <c r="DN460" s="67" t="e">
        <f>#REF!+#REF!+AM460+BZ460</f>
        <v>#REF!</v>
      </c>
      <c r="DO460" s="67" t="e">
        <f>#REF!+#REF!+AN460+CA460</f>
        <v>#REF!</v>
      </c>
      <c r="DP460" s="67" t="e">
        <f>#REF!+#REF!+AO460+CB460</f>
        <v>#REF!</v>
      </c>
      <c r="DQ460" s="67" t="e">
        <f>#REF!+#REF!+AP460+CC460</f>
        <v>#REF!</v>
      </c>
      <c r="DR460" s="67" t="e">
        <f>#REF!+#REF!+AQ460+CD460</f>
        <v>#REF!</v>
      </c>
      <c r="DS460" s="67" t="e">
        <f>#REF!+#REF!+AR460+CE460</f>
        <v>#REF!</v>
      </c>
      <c r="DT460" s="67" t="e">
        <f>#REF!+#REF!+AS460+CF460</f>
        <v>#REF!</v>
      </c>
      <c r="DU460" s="64" t="e">
        <f>DK460-#REF!</f>
        <v>#REF!</v>
      </c>
      <c r="DV46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0" s="64" t="e">
        <f t="shared" si="286"/>
        <v>#REF!</v>
      </c>
      <c r="DX460" s="64" t="e">
        <f>DN460-Таблица13[[#This Row],[ФОТ20]]</f>
        <v>#REF!</v>
      </c>
      <c r="DY460" s="64" t="e">
        <f>DO460-Таблица13[[#This Row],[ЕСН24]]</f>
        <v>#REF!</v>
      </c>
      <c r="DZ460" s="64" t="e">
        <f t="shared" si="287"/>
        <v>#REF!</v>
      </c>
      <c r="EA46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0" s="64" t="e">
        <f t="shared" si="288"/>
        <v>#REF!</v>
      </c>
      <c r="EC460" s="64" t="e">
        <f t="shared" si="289"/>
        <v>#REF!</v>
      </c>
      <c r="ED460" s="64" t="e">
        <f t="shared" si="290"/>
        <v>#REF!</v>
      </c>
    </row>
    <row r="461" spans="1:134" ht="213.75" hidden="1">
      <c r="A461" s="70" t="s">
        <v>226</v>
      </c>
      <c r="B461" s="70">
        <v>449</v>
      </c>
      <c r="C461" s="71" t="s">
        <v>227</v>
      </c>
      <c r="D461" s="72" t="s">
        <v>228</v>
      </c>
      <c r="E461" s="73">
        <v>1</v>
      </c>
      <c r="F461" s="74" t="s">
        <v>229</v>
      </c>
      <c r="G461" s="73" t="s">
        <v>247</v>
      </c>
      <c r="H461" s="73" t="s">
        <v>231</v>
      </c>
      <c r="I461" s="73" t="s">
        <v>232</v>
      </c>
      <c r="J461" s="14" t="s">
        <v>257</v>
      </c>
      <c r="K461" s="75" t="s">
        <v>258</v>
      </c>
      <c r="L461" s="75" t="s">
        <v>259</v>
      </c>
      <c r="M461" s="75" t="s">
        <v>838</v>
      </c>
      <c r="N461" s="75" t="s">
        <v>1651</v>
      </c>
      <c r="O461" s="70"/>
      <c r="P461" s="76" t="s">
        <v>1658</v>
      </c>
      <c r="Q461" s="76"/>
      <c r="R461" s="76" t="s">
        <v>1659</v>
      </c>
      <c r="S461" s="76" t="s">
        <v>338</v>
      </c>
      <c r="T461" s="77"/>
      <c r="U461" s="77"/>
      <c r="V461" s="76">
        <v>0</v>
      </c>
      <c r="W461" s="76">
        <v>0</v>
      </c>
      <c r="X461" s="78">
        <v>0</v>
      </c>
      <c r="Y461" s="76">
        <v>527.80250000000001</v>
      </c>
      <c r="Z461" s="76">
        <v>0.48570000000000002</v>
      </c>
      <c r="AA461" s="76">
        <v>6.0483000000000002</v>
      </c>
      <c r="AB461" s="76">
        <v>0</v>
      </c>
      <c r="AC461" s="76">
        <v>534.33639999999991</v>
      </c>
      <c r="AD461" s="76">
        <v>0</v>
      </c>
      <c r="AE461" s="79">
        <v>0</v>
      </c>
      <c r="AF461" s="79">
        <v>0</v>
      </c>
      <c r="AG461" s="76">
        <v>534.33639999999991</v>
      </c>
      <c r="AH461" s="74">
        <v>43101</v>
      </c>
      <c r="AI461" s="74">
        <v>43465</v>
      </c>
      <c r="AJ461" s="93" t="s">
        <v>536</v>
      </c>
      <c r="AK461" s="63">
        <f t="shared" ref="AK461:AK524" si="291">AU461+BE461+BO461</f>
        <v>0</v>
      </c>
      <c r="AL461" s="63">
        <f t="shared" ref="AL461:AL524" si="292">AV461+BF461+BP461</f>
        <v>0</v>
      </c>
      <c r="AM461" s="63">
        <f t="shared" ref="AM461:AM524" si="293">AW461+BG461+BQ461</f>
        <v>0</v>
      </c>
      <c r="AN461" s="63">
        <f t="shared" ref="AN461:AN524" si="294">AX461+BH461+BR461</f>
        <v>0</v>
      </c>
      <c r="AO461" s="63">
        <f t="shared" ref="AO461:AO524" si="295">AY461+BI461+BS461</f>
        <v>0</v>
      </c>
      <c r="AP461" s="63">
        <f t="shared" ref="AP461:AP524" si="296">AZ461+BJ461+BT461</f>
        <v>133.4265</v>
      </c>
      <c r="AQ461" s="63">
        <f t="shared" ref="AQ461:AQ524" si="297">BA461+BK461+BU461</f>
        <v>131.89770000000001</v>
      </c>
      <c r="AR461" s="63">
        <f t="shared" ref="AR461:AR524" si="298">BB461+BL461+BV461</f>
        <v>0.1215</v>
      </c>
      <c r="AS461" s="63">
        <f t="shared" ref="AS461:AS524" si="299">BC461+BM461+BW461</f>
        <v>1.4073</v>
      </c>
      <c r="AT461" s="64">
        <f t="shared" ref="AT461:AT524" si="300">AU461+BA461</f>
        <v>43.965900000000005</v>
      </c>
      <c r="AU461" s="64">
        <f t="shared" ref="AU461:AU524" si="301">AV461+AY461</f>
        <v>0</v>
      </c>
      <c r="AV461" s="76">
        <v>0</v>
      </c>
      <c r="AW461" s="76">
        <v>0</v>
      </c>
      <c r="AX461" s="76">
        <v>0</v>
      </c>
      <c r="AY461" s="76">
        <v>0</v>
      </c>
      <c r="AZ461" s="64">
        <f t="shared" ref="AZ461:AZ524" si="302">BA461+BB461+BC461</f>
        <v>44.475500000000004</v>
      </c>
      <c r="BA461" s="76">
        <v>43.965900000000005</v>
      </c>
      <c r="BB461" s="76">
        <v>4.0500000000000001E-2</v>
      </c>
      <c r="BC461" s="76">
        <v>0.46910000000000002</v>
      </c>
      <c r="BD461" s="64">
        <f t="shared" ref="BD461:BD524" si="303">BE461+BJ461</f>
        <v>44.475500000000004</v>
      </c>
      <c r="BE461" s="64">
        <f t="shared" ref="BE461:BE524" si="304">BF461+BH461</f>
        <v>0</v>
      </c>
      <c r="BF461" s="76">
        <v>0</v>
      </c>
      <c r="BG461" s="76">
        <v>0</v>
      </c>
      <c r="BH461" s="76">
        <v>0</v>
      </c>
      <c r="BI461" s="76">
        <v>0</v>
      </c>
      <c r="BJ461" s="64">
        <f t="shared" ref="BJ461:BJ524" si="305">BK461+BL461+BM461</f>
        <v>44.475500000000004</v>
      </c>
      <c r="BK461" s="76">
        <v>43.965900000000005</v>
      </c>
      <c r="BL461" s="76">
        <v>4.0500000000000001E-2</v>
      </c>
      <c r="BM461" s="76">
        <v>0.46910000000000002</v>
      </c>
      <c r="BN461" s="76">
        <f t="shared" ref="BN461:BN524" si="306">BO461+BT461</f>
        <v>44.475500000000004</v>
      </c>
      <c r="BO461" s="76">
        <f t="shared" ref="BO461:BO524" si="307">BP461+BS461</f>
        <v>0</v>
      </c>
      <c r="BP461" s="76">
        <v>0</v>
      </c>
      <c r="BQ461" s="76">
        <v>0</v>
      </c>
      <c r="BR461" s="76">
        <v>0</v>
      </c>
      <c r="BS461" s="76">
        <v>0</v>
      </c>
      <c r="BT461" s="64">
        <f t="shared" ref="BT461:BT524" si="308">BU461+BV461+BW461</f>
        <v>44.475500000000004</v>
      </c>
      <c r="BU461" s="76">
        <v>43.965900000000005</v>
      </c>
      <c r="BV461" s="76">
        <v>4.0500000000000001E-2</v>
      </c>
      <c r="BW461" s="76">
        <v>0.46910000000000002</v>
      </c>
      <c r="BX461" s="76">
        <f t="shared" ref="BX461:BX524" si="309">CH461+CR461+DB461</f>
        <v>0</v>
      </c>
      <c r="BY461" s="76">
        <f t="shared" ref="BY461:BY524" si="310">CI461+CS461+DC461</f>
        <v>0</v>
      </c>
      <c r="BZ461" s="76">
        <f t="shared" ref="BZ461:BZ524" si="311">CJ461+CT461+DD461</f>
        <v>0</v>
      </c>
      <c r="CA461" s="76">
        <f t="shared" ref="CA461:CA524" si="312">CK461+CU461+DE461</f>
        <v>0</v>
      </c>
      <c r="CB461" s="76">
        <f t="shared" ref="CB461:CB524" si="313">CL461+CV461+DF461</f>
        <v>0</v>
      </c>
      <c r="CC461" s="76">
        <f t="shared" ref="CC461:CC524" si="314">CM461+CW461+DG461</f>
        <v>134.05720000000002</v>
      </c>
      <c r="CD461" s="76">
        <f t="shared" ref="CD461:CD524" si="315">CN461+CX461+DH461</f>
        <v>132.10890000000001</v>
      </c>
      <c r="CE461" s="76">
        <f t="shared" ref="CE461:CE524" si="316">CO461+CY461+DI461</f>
        <v>0.1217</v>
      </c>
      <c r="CF461" s="76">
        <f t="shared" ref="CF461:CF524" si="317">CP461+CZ461+DJ461</f>
        <v>1.8266</v>
      </c>
      <c r="CG461" s="76">
        <f t="shared" ref="CG461:CG524" si="318">CH461+CM461</f>
        <v>44.475500000000004</v>
      </c>
      <c r="CH461" s="76">
        <f t="shared" ref="CH461:CH524" si="319">CI461+CL461</f>
        <v>0</v>
      </c>
      <c r="CI461" s="76">
        <v>0</v>
      </c>
      <c r="CJ461" s="76">
        <v>0</v>
      </c>
      <c r="CK461" s="76">
        <v>0</v>
      </c>
      <c r="CL461" s="76">
        <v>0</v>
      </c>
      <c r="CM461" s="64">
        <f t="shared" ref="CM461:CM524" si="320">CN461+CO461+CP461</f>
        <v>44.475500000000004</v>
      </c>
      <c r="CN461" s="76">
        <v>43.965900000000005</v>
      </c>
      <c r="CO461" s="76">
        <v>4.0500000000000001E-2</v>
      </c>
      <c r="CP461" s="76">
        <v>0.46910000000000002</v>
      </c>
      <c r="CQ461" s="64">
        <f t="shared" ref="CQ461:CQ524" si="321">CR461+CW461</f>
        <v>44.475500000000004</v>
      </c>
      <c r="CR461" s="64">
        <f t="shared" ref="CR461:CR524" si="322">CS461+CV461</f>
        <v>0</v>
      </c>
      <c r="CS461" s="76">
        <v>0</v>
      </c>
      <c r="CT461" s="76">
        <v>0</v>
      </c>
      <c r="CU461" s="76">
        <v>0</v>
      </c>
      <c r="CV461" s="76">
        <v>0</v>
      </c>
      <c r="CW461" s="64">
        <f t="shared" ref="CW461:CW524" si="323">CX461+CY461+CZ461</f>
        <v>44.475500000000004</v>
      </c>
      <c r="CX461" s="76">
        <v>43.965900000000005</v>
      </c>
      <c r="CY461" s="76">
        <v>4.0500000000000001E-2</v>
      </c>
      <c r="CZ461" s="76">
        <v>0.46910000000000002</v>
      </c>
      <c r="DA461" s="64">
        <f t="shared" ref="DA461:DA524" si="324">DB461+DG461</f>
        <v>45.106200000000001</v>
      </c>
      <c r="DB461" s="64">
        <f t="shared" ref="DB461:DB524" si="325">DC461+DF461</f>
        <v>0</v>
      </c>
      <c r="DC461" s="76">
        <v>0</v>
      </c>
      <c r="DD461" s="76">
        <v>0</v>
      </c>
      <c r="DE461" s="76">
        <v>0</v>
      </c>
      <c r="DF461" s="76">
        <v>0</v>
      </c>
      <c r="DG461" s="82">
        <f t="shared" ref="DG461:DG524" si="326">DH461+DI461+DJ461</f>
        <v>45.106200000000001</v>
      </c>
      <c r="DH461" s="83">
        <v>44.177100000000003</v>
      </c>
      <c r="DI461" s="83">
        <v>4.07E-2</v>
      </c>
      <c r="DJ461" s="83">
        <v>0.88839999999999997</v>
      </c>
      <c r="DK461" s="67" t="e">
        <f>#REF!+#REF!+#REF!+#REF!</f>
        <v>#REF!</v>
      </c>
      <c r="DL461" s="67" t="e">
        <f>#REF!+#REF!+AK461+BX461</f>
        <v>#REF!</v>
      </c>
      <c r="DM461" s="67" t="e">
        <f>#REF!+#REF!+AL461+BY461</f>
        <v>#REF!</v>
      </c>
      <c r="DN461" s="67" t="e">
        <f>#REF!+#REF!+AM461+BZ461</f>
        <v>#REF!</v>
      </c>
      <c r="DO461" s="67" t="e">
        <f>#REF!+#REF!+AN461+CA461</f>
        <v>#REF!</v>
      </c>
      <c r="DP461" s="67" t="e">
        <f>#REF!+#REF!+AO461+CB461</f>
        <v>#REF!</v>
      </c>
      <c r="DQ461" s="67" t="e">
        <f>#REF!+#REF!+AP461+CC461</f>
        <v>#REF!</v>
      </c>
      <c r="DR461" s="67" t="e">
        <f>#REF!+#REF!+AQ461+CD461</f>
        <v>#REF!</v>
      </c>
      <c r="DS461" s="67" t="e">
        <f>#REF!+#REF!+AR461+CE461</f>
        <v>#REF!</v>
      </c>
      <c r="DT461" s="67" t="e">
        <f>#REF!+#REF!+AS461+CF461</f>
        <v>#REF!</v>
      </c>
      <c r="DU461" s="64" t="e">
        <f>DK461-#REF!</f>
        <v>#REF!</v>
      </c>
      <c r="DV46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1" s="64" t="e">
        <f t="shared" ref="DW461:DW524" si="327">DM461-V461</f>
        <v>#REF!</v>
      </c>
      <c r="DX461" s="64" t="e">
        <f>DN461-Таблица13[[#This Row],[ФОТ20]]</f>
        <v>#REF!</v>
      </c>
      <c r="DY461" s="64" t="e">
        <f>DO461-Таблица13[[#This Row],[ЕСН24]]</f>
        <v>#REF!</v>
      </c>
      <c r="DZ461" s="64" t="e">
        <f t="shared" ref="DZ461:DZ524" si="328">DP461-W461</f>
        <v>#REF!</v>
      </c>
      <c r="EA46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1" s="64" t="e">
        <f t="shared" ref="EB461:EB524" si="329">DR461-Y461</f>
        <v>#REF!</v>
      </c>
      <c r="EC461" s="64" t="e">
        <f t="shared" ref="EC461:EC524" si="330">DS461-Z461</f>
        <v>#REF!</v>
      </c>
      <c r="ED461" s="64" t="e">
        <f t="shared" ref="ED461:ED524" si="331">DT461-AA461</f>
        <v>#REF!</v>
      </c>
    </row>
    <row r="462" spans="1:134" ht="45" hidden="1">
      <c r="A462" s="70" t="s">
        <v>226</v>
      </c>
      <c r="B462" s="70">
        <v>450</v>
      </c>
      <c r="C462" s="71" t="s">
        <v>227</v>
      </c>
      <c r="D462" s="72" t="s">
        <v>228</v>
      </c>
      <c r="E462" s="73">
        <v>1</v>
      </c>
      <c r="F462" s="74" t="s">
        <v>229</v>
      </c>
      <c r="G462" s="73" t="s">
        <v>230</v>
      </c>
      <c r="H462" s="73" t="s">
        <v>231</v>
      </c>
      <c r="I462" s="73" t="s">
        <v>232</v>
      </c>
      <c r="J462" s="14" t="s">
        <v>348</v>
      </c>
      <c r="K462" s="75" t="s">
        <v>268</v>
      </c>
      <c r="L462" s="75" t="s">
        <v>290</v>
      </c>
      <c r="M462" s="75" t="s">
        <v>349</v>
      </c>
      <c r="N462" s="75" t="s">
        <v>1660</v>
      </c>
      <c r="O462" s="70"/>
      <c r="P462" s="76" t="s">
        <v>1661</v>
      </c>
      <c r="Q462" s="76" t="s">
        <v>352</v>
      </c>
      <c r="R462" s="76" t="s">
        <v>1662</v>
      </c>
      <c r="S462" s="76" t="s">
        <v>338</v>
      </c>
      <c r="T462" s="77"/>
      <c r="U462" s="77"/>
      <c r="V462" s="76">
        <v>0</v>
      </c>
      <c r="W462" s="76">
        <v>0</v>
      </c>
      <c r="X462" s="78">
        <v>0</v>
      </c>
      <c r="Y462" s="76">
        <v>79.740600000000001</v>
      </c>
      <c r="Z462" s="76">
        <v>9.5434999999999999</v>
      </c>
      <c r="AA462" s="76">
        <v>11.1373</v>
      </c>
      <c r="AB462" s="76">
        <v>305.8134</v>
      </c>
      <c r="AC462" s="76">
        <v>100.42140000000001</v>
      </c>
      <c r="AD462" s="76">
        <v>0</v>
      </c>
      <c r="AE462" s="79">
        <v>0</v>
      </c>
      <c r="AF462" s="79">
        <v>0</v>
      </c>
      <c r="AG462" s="76">
        <v>100.42140000000001</v>
      </c>
      <c r="AH462" s="74">
        <v>43252</v>
      </c>
      <c r="AI462" s="74">
        <v>43281</v>
      </c>
      <c r="AJ462" s="93" t="s">
        <v>242</v>
      </c>
      <c r="AK462" s="63">
        <f t="shared" si="291"/>
        <v>0</v>
      </c>
      <c r="AL462" s="63">
        <f t="shared" si="292"/>
        <v>0</v>
      </c>
      <c r="AM462" s="63">
        <f t="shared" si="293"/>
        <v>0</v>
      </c>
      <c r="AN462" s="63">
        <f t="shared" si="294"/>
        <v>0</v>
      </c>
      <c r="AO462" s="63">
        <f t="shared" si="295"/>
        <v>0</v>
      </c>
      <c r="AP462" s="63">
        <f t="shared" si="296"/>
        <v>0</v>
      </c>
      <c r="AQ462" s="63">
        <f t="shared" si="297"/>
        <v>0</v>
      </c>
      <c r="AR462" s="63">
        <f t="shared" si="298"/>
        <v>0</v>
      </c>
      <c r="AS462" s="63">
        <f t="shared" si="299"/>
        <v>0</v>
      </c>
      <c r="AT462" s="64">
        <f t="shared" si="300"/>
        <v>0</v>
      </c>
      <c r="AU462" s="64">
        <f t="shared" si="301"/>
        <v>0</v>
      </c>
      <c r="AV462" s="76">
        <v>0</v>
      </c>
      <c r="AW462" s="76">
        <v>0</v>
      </c>
      <c r="AX462" s="76">
        <v>0</v>
      </c>
      <c r="AY462" s="76">
        <v>0</v>
      </c>
      <c r="AZ462" s="64">
        <f t="shared" si="302"/>
        <v>0</v>
      </c>
      <c r="BA462" s="76">
        <v>0</v>
      </c>
      <c r="BB462" s="76">
        <v>0</v>
      </c>
      <c r="BC462" s="76">
        <v>0</v>
      </c>
      <c r="BD462" s="64">
        <f t="shared" si="303"/>
        <v>0</v>
      </c>
      <c r="BE462" s="64">
        <f t="shared" si="304"/>
        <v>0</v>
      </c>
      <c r="BF462" s="76">
        <v>0</v>
      </c>
      <c r="BG462" s="76">
        <v>0</v>
      </c>
      <c r="BH462" s="76">
        <v>0</v>
      </c>
      <c r="BI462" s="76">
        <v>0</v>
      </c>
      <c r="BJ462" s="64">
        <f t="shared" si="305"/>
        <v>0</v>
      </c>
      <c r="BK462" s="76">
        <v>0</v>
      </c>
      <c r="BL462" s="76">
        <v>0</v>
      </c>
      <c r="BM462" s="76">
        <v>0</v>
      </c>
      <c r="BN462" s="76">
        <f t="shared" si="306"/>
        <v>0</v>
      </c>
      <c r="BO462" s="76">
        <f t="shared" si="307"/>
        <v>0</v>
      </c>
      <c r="BP462" s="76">
        <v>0</v>
      </c>
      <c r="BQ462" s="76">
        <v>0</v>
      </c>
      <c r="BR462" s="76">
        <v>0</v>
      </c>
      <c r="BS462" s="76">
        <v>0</v>
      </c>
      <c r="BT462" s="64">
        <f t="shared" si="308"/>
        <v>0</v>
      </c>
      <c r="BU462" s="76">
        <v>0</v>
      </c>
      <c r="BV462" s="76">
        <v>0</v>
      </c>
      <c r="BW462" s="76">
        <v>0</v>
      </c>
      <c r="BX462" s="76">
        <f t="shared" si="309"/>
        <v>0</v>
      </c>
      <c r="BY462" s="76">
        <f t="shared" si="310"/>
        <v>0</v>
      </c>
      <c r="BZ462" s="76">
        <f t="shared" si="311"/>
        <v>0</v>
      </c>
      <c r="CA462" s="76">
        <f t="shared" si="312"/>
        <v>0</v>
      </c>
      <c r="CB462" s="76">
        <f t="shared" si="313"/>
        <v>0</v>
      </c>
      <c r="CC462" s="76">
        <f t="shared" si="314"/>
        <v>0</v>
      </c>
      <c r="CD462" s="76">
        <f t="shared" si="315"/>
        <v>0</v>
      </c>
      <c r="CE462" s="76">
        <f t="shared" si="316"/>
        <v>0</v>
      </c>
      <c r="CF462" s="76">
        <f t="shared" si="317"/>
        <v>0</v>
      </c>
      <c r="CG462" s="76">
        <f t="shared" si="318"/>
        <v>0</v>
      </c>
      <c r="CH462" s="76">
        <f t="shared" si="319"/>
        <v>0</v>
      </c>
      <c r="CI462" s="76">
        <v>0</v>
      </c>
      <c r="CJ462" s="76">
        <v>0</v>
      </c>
      <c r="CK462" s="76">
        <v>0</v>
      </c>
      <c r="CL462" s="76">
        <v>0</v>
      </c>
      <c r="CM462" s="64">
        <f t="shared" si="320"/>
        <v>0</v>
      </c>
      <c r="CN462" s="76">
        <v>0</v>
      </c>
      <c r="CO462" s="76">
        <v>0</v>
      </c>
      <c r="CP462" s="76">
        <v>0</v>
      </c>
      <c r="CQ462" s="64">
        <f t="shared" si="321"/>
        <v>0</v>
      </c>
      <c r="CR462" s="64">
        <f t="shared" si="322"/>
        <v>0</v>
      </c>
      <c r="CS462" s="76">
        <v>0</v>
      </c>
      <c r="CT462" s="76">
        <v>0</v>
      </c>
      <c r="CU462" s="76">
        <v>0</v>
      </c>
      <c r="CV462" s="76">
        <v>0</v>
      </c>
      <c r="CW462" s="64">
        <f t="shared" si="323"/>
        <v>0</v>
      </c>
      <c r="CX462" s="76">
        <v>0</v>
      </c>
      <c r="CY462" s="76">
        <v>0</v>
      </c>
      <c r="CZ462" s="76">
        <v>0</v>
      </c>
      <c r="DA462" s="64">
        <f t="shared" si="324"/>
        <v>0</v>
      </c>
      <c r="DB462" s="64">
        <f t="shared" si="325"/>
        <v>0</v>
      </c>
      <c r="DC462" s="76">
        <v>0</v>
      </c>
      <c r="DD462" s="76">
        <v>0</v>
      </c>
      <c r="DE462" s="76">
        <v>0</v>
      </c>
      <c r="DF462" s="76">
        <v>0</v>
      </c>
      <c r="DG462" s="82">
        <f t="shared" si="326"/>
        <v>0</v>
      </c>
      <c r="DH462" s="83">
        <v>0</v>
      </c>
      <c r="DI462" s="83">
        <v>0</v>
      </c>
      <c r="DJ462" s="83">
        <v>0</v>
      </c>
      <c r="DK462" s="67" t="e">
        <f>#REF!+#REF!+#REF!+#REF!</f>
        <v>#REF!</v>
      </c>
      <c r="DL462" s="67" t="e">
        <f>#REF!+#REF!+AK462+BX462</f>
        <v>#REF!</v>
      </c>
      <c r="DM462" s="67" t="e">
        <f>#REF!+#REF!+AL462+BY462</f>
        <v>#REF!</v>
      </c>
      <c r="DN462" s="67" t="e">
        <f>#REF!+#REF!+AM462+BZ462</f>
        <v>#REF!</v>
      </c>
      <c r="DO462" s="67" t="e">
        <f>#REF!+#REF!+AN462+CA462</f>
        <v>#REF!</v>
      </c>
      <c r="DP462" s="67" t="e">
        <f>#REF!+#REF!+AO462+CB462</f>
        <v>#REF!</v>
      </c>
      <c r="DQ462" s="67" t="e">
        <f>#REF!+#REF!+AP462+CC462</f>
        <v>#REF!</v>
      </c>
      <c r="DR462" s="67" t="e">
        <f>#REF!+#REF!+AQ462+CD462</f>
        <v>#REF!</v>
      </c>
      <c r="DS462" s="67" t="e">
        <f>#REF!+#REF!+AR462+CE462</f>
        <v>#REF!</v>
      </c>
      <c r="DT462" s="67" t="e">
        <f>#REF!+#REF!+AS462+CF462</f>
        <v>#REF!</v>
      </c>
      <c r="DU462" s="64" t="e">
        <f>DK462-#REF!</f>
        <v>#REF!</v>
      </c>
      <c r="DV46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2" s="64" t="e">
        <f t="shared" si="327"/>
        <v>#REF!</v>
      </c>
      <c r="DX462" s="64" t="e">
        <f>DN462-Таблица13[[#This Row],[ФОТ20]]</f>
        <v>#REF!</v>
      </c>
      <c r="DY462" s="64" t="e">
        <f>DO462-Таблица13[[#This Row],[ЕСН24]]</f>
        <v>#REF!</v>
      </c>
      <c r="DZ462" s="64" t="e">
        <f t="shared" si="328"/>
        <v>#REF!</v>
      </c>
      <c r="EA46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2" s="64" t="e">
        <f t="shared" si="329"/>
        <v>#REF!</v>
      </c>
      <c r="EC462" s="64" t="e">
        <f t="shared" si="330"/>
        <v>#REF!</v>
      </c>
      <c r="ED462" s="64" t="e">
        <f t="shared" si="331"/>
        <v>#REF!</v>
      </c>
    </row>
    <row r="463" spans="1:134" ht="45" hidden="1">
      <c r="A463" s="70" t="s">
        <v>226</v>
      </c>
      <c r="B463" s="70">
        <v>451</v>
      </c>
      <c r="C463" s="71" t="s">
        <v>227</v>
      </c>
      <c r="D463" s="72" t="s">
        <v>277</v>
      </c>
      <c r="E463" s="73">
        <v>1</v>
      </c>
      <c r="F463" s="74" t="s">
        <v>229</v>
      </c>
      <c r="G463" s="73" t="s">
        <v>247</v>
      </c>
      <c r="H463" s="73" t="s">
        <v>248</v>
      </c>
      <c r="I463" s="73" t="s">
        <v>232</v>
      </c>
      <c r="J463" s="14" t="s">
        <v>306</v>
      </c>
      <c r="K463" s="75" t="s">
        <v>263</v>
      </c>
      <c r="L463" s="75" t="s">
        <v>280</v>
      </c>
      <c r="M463" s="75" t="s">
        <v>381</v>
      </c>
      <c r="N463" s="75" t="s">
        <v>297</v>
      </c>
      <c r="O463" s="70"/>
      <c r="P463" s="76" t="s">
        <v>1663</v>
      </c>
      <c r="Q463" s="76" t="s">
        <v>1664</v>
      </c>
      <c r="R463" s="76" t="s">
        <v>1665</v>
      </c>
      <c r="S463" s="76" t="s">
        <v>465</v>
      </c>
      <c r="T463" s="77"/>
      <c r="U463" s="77"/>
      <c r="V463" s="76">
        <v>0</v>
      </c>
      <c r="W463" s="76">
        <v>0</v>
      </c>
      <c r="X463" s="78">
        <v>0</v>
      </c>
      <c r="Y463" s="76">
        <v>791.9162</v>
      </c>
      <c r="Z463" s="76">
        <v>455.55720000000002</v>
      </c>
      <c r="AA463" s="76">
        <v>0</v>
      </c>
      <c r="AB463" s="76">
        <v>1603.1759999999999</v>
      </c>
      <c r="AC463" s="76">
        <v>1247.4734000000001</v>
      </c>
      <c r="AD463" s="76">
        <v>0</v>
      </c>
      <c r="AE463" s="79">
        <v>0</v>
      </c>
      <c r="AF463" s="79">
        <v>0</v>
      </c>
      <c r="AG463" s="76">
        <v>1247.4734000000001</v>
      </c>
      <c r="AH463" s="74">
        <v>43344</v>
      </c>
      <c r="AI463" s="74">
        <v>43373</v>
      </c>
      <c r="AJ463" s="93" t="s">
        <v>1666</v>
      </c>
      <c r="AK463" s="63">
        <f t="shared" si="291"/>
        <v>0</v>
      </c>
      <c r="AL463" s="63">
        <f t="shared" si="292"/>
        <v>0</v>
      </c>
      <c r="AM463" s="63">
        <f t="shared" si="293"/>
        <v>0</v>
      </c>
      <c r="AN463" s="63">
        <f t="shared" si="294"/>
        <v>0</v>
      </c>
      <c r="AO463" s="63">
        <f t="shared" si="295"/>
        <v>0</v>
      </c>
      <c r="AP463" s="63">
        <f t="shared" si="296"/>
        <v>1247.4734000000001</v>
      </c>
      <c r="AQ463" s="63">
        <f t="shared" si="297"/>
        <v>791.9162</v>
      </c>
      <c r="AR463" s="63">
        <f t="shared" si="298"/>
        <v>455.55720000000002</v>
      </c>
      <c r="AS463" s="63">
        <f t="shared" si="299"/>
        <v>0</v>
      </c>
      <c r="AT463" s="64">
        <f t="shared" si="300"/>
        <v>0</v>
      </c>
      <c r="AU463" s="64">
        <f t="shared" si="301"/>
        <v>0</v>
      </c>
      <c r="AV463" s="76">
        <v>0</v>
      </c>
      <c r="AW463" s="76">
        <v>0</v>
      </c>
      <c r="AX463" s="76">
        <v>0</v>
      </c>
      <c r="AY463" s="76">
        <v>0</v>
      </c>
      <c r="AZ463" s="64">
        <f t="shared" si="302"/>
        <v>0</v>
      </c>
      <c r="BA463" s="76">
        <v>0</v>
      </c>
      <c r="BB463" s="76">
        <v>0</v>
      </c>
      <c r="BC463" s="76">
        <v>0</v>
      </c>
      <c r="BD463" s="64">
        <f t="shared" si="303"/>
        <v>0</v>
      </c>
      <c r="BE463" s="64">
        <f t="shared" si="304"/>
        <v>0</v>
      </c>
      <c r="BF463" s="76">
        <v>0</v>
      </c>
      <c r="BG463" s="76">
        <v>0</v>
      </c>
      <c r="BH463" s="76">
        <v>0</v>
      </c>
      <c r="BI463" s="76">
        <v>0</v>
      </c>
      <c r="BJ463" s="64">
        <f t="shared" si="305"/>
        <v>0</v>
      </c>
      <c r="BK463" s="76">
        <v>0</v>
      </c>
      <c r="BL463" s="76">
        <v>0</v>
      </c>
      <c r="BM463" s="76">
        <v>0</v>
      </c>
      <c r="BN463" s="76">
        <f t="shared" si="306"/>
        <v>1247.4734000000001</v>
      </c>
      <c r="BO463" s="76">
        <f t="shared" si="307"/>
        <v>0</v>
      </c>
      <c r="BP463" s="76">
        <v>0</v>
      </c>
      <c r="BQ463" s="76">
        <v>0</v>
      </c>
      <c r="BR463" s="76">
        <v>0</v>
      </c>
      <c r="BS463" s="76">
        <v>0</v>
      </c>
      <c r="BT463" s="64">
        <f t="shared" si="308"/>
        <v>1247.4734000000001</v>
      </c>
      <c r="BU463" s="76">
        <v>791.9162</v>
      </c>
      <c r="BV463" s="76">
        <v>455.55720000000002</v>
      </c>
      <c r="BW463" s="76">
        <v>0</v>
      </c>
      <c r="BX463" s="76">
        <f t="shared" si="309"/>
        <v>0</v>
      </c>
      <c r="BY463" s="76">
        <f t="shared" si="310"/>
        <v>0</v>
      </c>
      <c r="BZ463" s="76">
        <f t="shared" si="311"/>
        <v>0</v>
      </c>
      <c r="CA463" s="76">
        <f t="shared" si="312"/>
        <v>0</v>
      </c>
      <c r="CB463" s="76">
        <f t="shared" si="313"/>
        <v>0</v>
      </c>
      <c r="CC463" s="76">
        <f t="shared" si="314"/>
        <v>0</v>
      </c>
      <c r="CD463" s="76">
        <f t="shared" si="315"/>
        <v>0</v>
      </c>
      <c r="CE463" s="76">
        <f t="shared" si="316"/>
        <v>0</v>
      </c>
      <c r="CF463" s="76">
        <f t="shared" si="317"/>
        <v>0</v>
      </c>
      <c r="CG463" s="76">
        <f t="shared" si="318"/>
        <v>0</v>
      </c>
      <c r="CH463" s="76">
        <f t="shared" si="319"/>
        <v>0</v>
      </c>
      <c r="CI463" s="76">
        <v>0</v>
      </c>
      <c r="CJ463" s="76">
        <v>0</v>
      </c>
      <c r="CK463" s="76">
        <v>0</v>
      </c>
      <c r="CL463" s="76">
        <v>0</v>
      </c>
      <c r="CM463" s="64">
        <f t="shared" si="320"/>
        <v>0</v>
      </c>
      <c r="CN463" s="76">
        <v>0</v>
      </c>
      <c r="CO463" s="76">
        <v>0</v>
      </c>
      <c r="CP463" s="76">
        <v>0</v>
      </c>
      <c r="CQ463" s="64">
        <f t="shared" si="321"/>
        <v>0</v>
      </c>
      <c r="CR463" s="64">
        <f t="shared" si="322"/>
        <v>0</v>
      </c>
      <c r="CS463" s="76">
        <v>0</v>
      </c>
      <c r="CT463" s="76">
        <v>0</v>
      </c>
      <c r="CU463" s="76">
        <v>0</v>
      </c>
      <c r="CV463" s="76">
        <v>0</v>
      </c>
      <c r="CW463" s="64">
        <f t="shared" si="323"/>
        <v>0</v>
      </c>
      <c r="CX463" s="76">
        <v>0</v>
      </c>
      <c r="CY463" s="76">
        <v>0</v>
      </c>
      <c r="CZ463" s="76">
        <v>0</v>
      </c>
      <c r="DA463" s="64">
        <f t="shared" si="324"/>
        <v>0</v>
      </c>
      <c r="DB463" s="64">
        <f t="shared" si="325"/>
        <v>0</v>
      </c>
      <c r="DC463" s="76">
        <v>0</v>
      </c>
      <c r="DD463" s="76">
        <v>0</v>
      </c>
      <c r="DE463" s="76">
        <v>0</v>
      </c>
      <c r="DF463" s="76">
        <v>0</v>
      </c>
      <c r="DG463" s="82">
        <f t="shared" si="326"/>
        <v>0</v>
      </c>
      <c r="DH463" s="83">
        <v>0</v>
      </c>
      <c r="DI463" s="83">
        <v>0</v>
      </c>
      <c r="DJ463" s="83">
        <v>0</v>
      </c>
      <c r="DK463" s="67" t="e">
        <f>#REF!+#REF!+#REF!+#REF!</f>
        <v>#REF!</v>
      </c>
      <c r="DL463" s="67" t="e">
        <f>#REF!+#REF!+AK463+BX463</f>
        <v>#REF!</v>
      </c>
      <c r="DM463" s="67" t="e">
        <f>#REF!+#REF!+AL463+BY463</f>
        <v>#REF!</v>
      </c>
      <c r="DN463" s="67" t="e">
        <f>#REF!+#REF!+AM463+BZ463</f>
        <v>#REF!</v>
      </c>
      <c r="DO463" s="67" t="e">
        <f>#REF!+#REF!+AN463+CA463</f>
        <v>#REF!</v>
      </c>
      <c r="DP463" s="67" t="e">
        <f>#REF!+#REF!+AO463+CB463</f>
        <v>#REF!</v>
      </c>
      <c r="DQ463" s="67" t="e">
        <f>#REF!+#REF!+AP463+CC463</f>
        <v>#REF!</v>
      </c>
      <c r="DR463" s="67" t="e">
        <f>#REF!+#REF!+AQ463+CD463</f>
        <v>#REF!</v>
      </c>
      <c r="DS463" s="67" t="e">
        <f>#REF!+#REF!+AR463+CE463</f>
        <v>#REF!</v>
      </c>
      <c r="DT463" s="67" t="e">
        <f>#REF!+#REF!+AS463+CF463</f>
        <v>#REF!</v>
      </c>
      <c r="DU463" s="64" t="e">
        <f>DK463-#REF!</f>
        <v>#REF!</v>
      </c>
      <c r="DV46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3" s="64" t="e">
        <f t="shared" si="327"/>
        <v>#REF!</v>
      </c>
      <c r="DX463" s="64" t="e">
        <f>DN463-Таблица13[[#This Row],[ФОТ20]]</f>
        <v>#REF!</v>
      </c>
      <c r="DY463" s="64" t="e">
        <f>DO463-Таблица13[[#This Row],[ЕСН24]]</f>
        <v>#REF!</v>
      </c>
      <c r="DZ463" s="64" t="e">
        <f t="shared" si="328"/>
        <v>#REF!</v>
      </c>
      <c r="EA46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3" s="64" t="e">
        <f t="shared" si="329"/>
        <v>#REF!</v>
      </c>
      <c r="EC463" s="64" t="e">
        <f t="shared" si="330"/>
        <v>#REF!</v>
      </c>
      <c r="ED463" s="64" t="e">
        <f t="shared" si="331"/>
        <v>#REF!</v>
      </c>
    </row>
    <row r="464" spans="1:134" ht="45" hidden="1">
      <c r="A464" s="70" t="s">
        <v>226</v>
      </c>
      <c r="B464" s="70">
        <v>452</v>
      </c>
      <c r="C464" s="71" t="s">
        <v>227</v>
      </c>
      <c r="D464" s="72" t="s">
        <v>228</v>
      </c>
      <c r="E464" s="73">
        <v>1</v>
      </c>
      <c r="F464" s="74" t="s">
        <v>229</v>
      </c>
      <c r="G464" s="73" t="s">
        <v>247</v>
      </c>
      <c r="H464" s="73" t="s">
        <v>231</v>
      </c>
      <c r="I464" s="73" t="s">
        <v>232</v>
      </c>
      <c r="J464" s="14" t="s">
        <v>249</v>
      </c>
      <c r="K464" s="75" t="s">
        <v>234</v>
      </c>
      <c r="L464" s="75" t="s">
        <v>235</v>
      </c>
      <c r="M464" s="75" t="s">
        <v>838</v>
      </c>
      <c r="N464" s="75" t="s">
        <v>1667</v>
      </c>
      <c r="O464" s="70"/>
      <c r="P464" s="76" t="s">
        <v>1668</v>
      </c>
      <c r="Q464" s="76" t="s">
        <v>1669</v>
      </c>
      <c r="R464" s="76" t="s">
        <v>1670</v>
      </c>
      <c r="S464" s="76" t="s">
        <v>1671</v>
      </c>
      <c r="T464" s="77" t="s">
        <v>516</v>
      </c>
      <c r="U464" s="77" t="s">
        <v>517</v>
      </c>
      <c r="V464" s="76">
        <v>3.4506000000000001</v>
      </c>
      <c r="W464" s="76">
        <v>1.1139000000000001</v>
      </c>
      <c r="X464" s="78">
        <v>0</v>
      </c>
      <c r="Y464" s="76">
        <v>0</v>
      </c>
      <c r="Z464" s="76">
        <v>0</v>
      </c>
      <c r="AA464" s="76">
        <v>0</v>
      </c>
      <c r="AB464" s="76">
        <v>10.8</v>
      </c>
      <c r="AC464" s="76">
        <v>1.1139000000000001</v>
      </c>
      <c r="AD464" s="76">
        <v>3.4506000000000001</v>
      </c>
      <c r="AE464" s="79">
        <v>0</v>
      </c>
      <c r="AF464" s="79">
        <v>0</v>
      </c>
      <c r="AG464" s="76">
        <v>4.5645000000000007</v>
      </c>
      <c r="AH464" s="74">
        <v>43185</v>
      </c>
      <c r="AI464" s="74">
        <v>43220</v>
      </c>
      <c r="AJ464" s="93"/>
      <c r="AK464" s="63">
        <f t="shared" si="291"/>
        <v>0</v>
      </c>
      <c r="AL464" s="63">
        <f t="shared" si="292"/>
        <v>0</v>
      </c>
      <c r="AM464" s="63">
        <f t="shared" si="293"/>
        <v>0</v>
      </c>
      <c r="AN464" s="63">
        <f t="shared" si="294"/>
        <v>0</v>
      </c>
      <c r="AO464" s="63">
        <f t="shared" si="295"/>
        <v>0</v>
      </c>
      <c r="AP464" s="63">
        <f t="shared" si="296"/>
        <v>0</v>
      </c>
      <c r="AQ464" s="63">
        <f t="shared" si="297"/>
        <v>0</v>
      </c>
      <c r="AR464" s="63">
        <f t="shared" si="298"/>
        <v>0</v>
      </c>
      <c r="AS464" s="63">
        <f t="shared" si="299"/>
        <v>0</v>
      </c>
      <c r="AT464" s="64">
        <f t="shared" si="300"/>
        <v>0</v>
      </c>
      <c r="AU464" s="64">
        <f t="shared" si="301"/>
        <v>0</v>
      </c>
      <c r="AV464" s="76">
        <v>0</v>
      </c>
      <c r="AW464" s="76">
        <v>0</v>
      </c>
      <c r="AX464" s="76">
        <v>0</v>
      </c>
      <c r="AY464" s="76">
        <v>0</v>
      </c>
      <c r="AZ464" s="64">
        <f t="shared" si="302"/>
        <v>0</v>
      </c>
      <c r="BA464" s="76">
        <v>0</v>
      </c>
      <c r="BB464" s="76">
        <v>0</v>
      </c>
      <c r="BC464" s="76">
        <v>0</v>
      </c>
      <c r="BD464" s="64">
        <f t="shared" si="303"/>
        <v>0</v>
      </c>
      <c r="BE464" s="64">
        <f t="shared" si="304"/>
        <v>0</v>
      </c>
      <c r="BF464" s="76">
        <v>0</v>
      </c>
      <c r="BG464" s="76">
        <v>0</v>
      </c>
      <c r="BH464" s="76">
        <v>0</v>
      </c>
      <c r="BI464" s="76">
        <v>0</v>
      </c>
      <c r="BJ464" s="64">
        <f t="shared" si="305"/>
        <v>0</v>
      </c>
      <c r="BK464" s="76">
        <v>0</v>
      </c>
      <c r="BL464" s="76">
        <v>0</v>
      </c>
      <c r="BM464" s="76">
        <v>0</v>
      </c>
      <c r="BN464" s="76">
        <f t="shared" si="306"/>
        <v>0</v>
      </c>
      <c r="BO464" s="76">
        <f t="shared" si="307"/>
        <v>0</v>
      </c>
      <c r="BP464" s="76">
        <v>0</v>
      </c>
      <c r="BQ464" s="76">
        <v>0</v>
      </c>
      <c r="BR464" s="76">
        <v>0</v>
      </c>
      <c r="BS464" s="76">
        <v>0</v>
      </c>
      <c r="BT464" s="64">
        <f t="shared" si="308"/>
        <v>0</v>
      </c>
      <c r="BU464" s="76">
        <v>0</v>
      </c>
      <c r="BV464" s="76">
        <v>0</v>
      </c>
      <c r="BW464" s="76">
        <v>0</v>
      </c>
      <c r="BX464" s="76">
        <f t="shared" si="309"/>
        <v>0</v>
      </c>
      <c r="BY464" s="76">
        <f t="shared" si="310"/>
        <v>0</v>
      </c>
      <c r="BZ464" s="76">
        <f t="shared" si="311"/>
        <v>0</v>
      </c>
      <c r="CA464" s="76">
        <f t="shared" si="312"/>
        <v>0</v>
      </c>
      <c r="CB464" s="76">
        <f t="shared" si="313"/>
        <v>0</v>
      </c>
      <c r="CC464" s="76">
        <f t="shared" si="314"/>
        <v>0</v>
      </c>
      <c r="CD464" s="76">
        <f t="shared" si="315"/>
        <v>0</v>
      </c>
      <c r="CE464" s="76">
        <f t="shared" si="316"/>
        <v>0</v>
      </c>
      <c r="CF464" s="76">
        <f t="shared" si="317"/>
        <v>0</v>
      </c>
      <c r="CG464" s="76">
        <f t="shared" si="318"/>
        <v>0</v>
      </c>
      <c r="CH464" s="76">
        <f t="shared" si="319"/>
        <v>0</v>
      </c>
      <c r="CI464" s="76">
        <v>0</v>
      </c>
      <c r="CJ464" s="76">
        <v>0</v>
      </c>
      <c r="CK464" s="76">
        <v>0</v>
      </c>
      <c r="CL464" s="76">
        <v>0</v>
      </c>
      <c r="CM464" s="64">
        <f t="shared" si="320"/>
        <v>0</v>
      </c>
      <c r="CN464" s="76">
        <v>0</v>
      </c>
      <c r="CO464" s="76">
        <v>0</v>
      </c>
      <c r="CP464" s="76">
        <v>0</v>
      </c>
      <c r="CQ464" s="64">
        <f t="shared" si="321"/>
        <v>0</v>
      </c>
      <c r="CR464" s="64">
        <f t="shared" si="322"/>
        <v>0</v>
      </c>
      <c r="CS464" s="76">
        <v>0</v>
      </c>
      <c r="CT464" s="76">
        <v>0</v>
      </c>
      <c r="CU464" s="76">
        <v>0</v>
      </c>
      <c r="CV464" s="76">
        <v>0</v>
      </c>
      <c r="CW464" s="64">
        <f t="shared" si="323"/>
        <v>0</v>
      </c>
      <c r="CX464" s="76">
        <v>0</v>
      </c>
      <c r="CY464" s="76">
        <v>0</v>
      </c>
      <c r="CZ464" s="76">
        <v>0</v>
      </c>
      <c r="DA464" s="64">
        <f t="shared" si="324"/>
        <v>0</v>
      </c>
      <c r="DB464" s="64">
        <f t="shared" si="325"/>
        <v>0</v>
      </c>
      <c r="DC464" s="76">
        <v>0</v>
      </c>
      <c r="DD464" s="76">
        <v>0</v>
      </c>
      <c r="DE464" s="76">
        <v>0</v>
      </c>
      <c r="DF464" s="76">
        <v>0</v>
      </c>
      <c r="DG464" s="82">
        <f t="shared" si="326"/>
        <v>0</v>
      </c>
      <c r="DH464" s="83">
        <v>0</v>
      </c>
      <c r="DI464" s="83">
        <v>0</v>
      </c>
      <c r="DJ464" s="83">
        <v>0</v>
      </c>
      <c r="DK464" s="67" t="e">
        <f>#REF!+#REF!+#REF!+#REF!</f>
        <v>#REF!</v>
      </c>
      <c r="DL464" s="67" t="e">
        <f>#REF!+#REF!+AK464+BX464</f>
        <v>#REF!</v>
      </c>
      <c r="DM464" s="67" t="e">
        <f>#REF!+#REF!+AL464+BY464</f>
        <v>#REF!</v>
      </c>
      <c r="DN464" s="67" t="e">
        <f>#REF!+#REF!+AM464+BZ464</f>
        <v>#REF!</v>
      </c>
      <c r="DO464" s="67" t="e">
        <f>#REF!+#REF!+AN464+CA464</f>
        <v>#REF!</v>
      </c>
      <c r="DP464" s="67" t="e">
        <f>#REF!+#REF!+AO464+CB464</f>
        <v>#REF!</v>
      </c>
      <c r="DQ464" s="67" t="e">
        <f>#REF!+#REF!+AP464+CC464</f>
        <v>#REF!</v>
      </c>
      <c r="DR464" s="67" t="e">
        <f>#REF!+#REF!+AQ464+CD464</f>
        <v>#REF!</v>
      </c>
      <c r="DS464" s="67" t="e">
        <f>#REF!+#REF!+AR464+CE464</f>
        <v>#REF!</v>
      </c>
      <c r="DT464" s="67" t="e">
        <f>#REF!+#REF!+AS464+CF464</f>
        <v>#REF!</v>
      </c>
      <c r="DU464" s="64" t="e">
        <f>DK464-#REF!</f>
        <v>#REF!</v>
      </c>
      <c r="DV46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4" s="64" t="e">
        <f t="shared" si="327"/>
        <v>#REF!</v>
      </c>
      <c r="DX464" s="64" t="e">
        <f>DN464-Таблица13[[#This Row],[ФОТ20]]</f>
        <v>#REF!</v>
      </c>
      <c r="DY464" s="64" t="e">
        <f>DO464-Таблица13[[#This Row],[ЕСН24]]</f>
        <v>#REF!</v>
      </c>
      <c r="DZ464" s="64" t="e">
        <f t="shared" si="328"/>
        <v>#REF!</v>
      </c>
      <c r="EA46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4" s="64" t="e">
        <f t="shared" si="329"/>
        <v>#REF!</v>
      </c>
      <c r="EC464" s="64" t="e">
        <f t="shared" si="330"/>
        <v>#REF!</v>
      </c>
      <c r="ED464" s="64" t="e">
        <f t="shared" si="331"/>
        <v>#REF!</v>
      </c>
    </row>
    <row r="465" spans="1:134" ht="45" hidden="1">
      <c r="A465" s="70" t="s">
        <v>226</v>
      </c>
      <c r="B465" s="70">
        <v>453</v>
      </c>
      <c r="C465" s="71" t="s">
        <v>227</v>
      </c>
      <c r="D465" s="72" t="s">
        <v>228</v>
      </c>
      <c r="E465" s="73">
        <v>1</v>
      </c>
      <c r="F465" s="74" t="s">
        <v>229</v>
      </c>
      <c r="G465" s="73" t="s">
        <v>247</v>
      </c>
      <c r="H465" s="73" t="s">
        <v>231</v>
      </c>
      <c r="I465" s="73" t="s">
        <v>232</v>
      </c>
      <c r="J465" s="14" t="s">
        <v>262</v>
      </c>
      <c r="K465" s="75" t="s">
        <v>263</v>
      </c>
      <c r="L465" s="75" t="s">
        <v>264</v>
      </c>
      <c r="M465" s="75" t="s">
        <v>838</v>
      </c>
      <c r="N465" s="75" t="s">
        <v>1667</v>
      </c>
      <c r="O465" s="70"/>
      <c r="P465" s="76" t="s">
        <v>1672</v>
      </c>
      <c r="Q465" s="76" t="s">
        <v>1669</v>
      </c>
      <c r="R465" s="76" t="s">
        <v>1673</v>
      </c>
      <c r="S465" s="76" t="s">
        <v>1671</v>
      </c>
      <c r="T465" s="77" t="s">
        <v>516</v>
      </c>
      <c r="U465" s="77" t="s">
        <v>517</v>
      </c>
      <c r="V465" s="76">
        <v>3.4506000000000001</v>
      </c>
      <c r="W465" s="76">
        <v>1.444</v>
      </c>
      <c r="X465" s="78">
        <v>0</v>
      </c>
      <c r="Y465" s="76">
        <v>0</v>
      </c>
      <c r="Z465" s="76">
        <v>0</v>
      </c>
      <c r="AA465" s="76">
        <v>0</v>
      </c>
      <c r="AB465" s="76">
        <v>10.8</v>
      </c>
      <c r="AC465" s="76">
        <v>1.444</v>
      </c>
      <c r="AD465" s="76">
        <v>3.4506000000000001</v>
      </c>
      <c r="AE465" s="79">
        <v>0</v>
      </c>
      <c r="AF465" s="79">
        <v>0</v>
      </c>
      <c r="AG465" s="76">
        <v>4.8946000000000005</v>
      </c>
      <c r="AH465" s="74">
        <v>43276</v>
      </c>
      <c r="AI465" s="74">
        <v>43383</v>
      </c>
      <c r="AJ465" s="93"/>
      <c r="AK465" s="63">
        <f t="shared" si="291"/>
        <v>4.8946000000000005</v>
      </c>
      <c r="AL465" s="63">
        <f t="shared" si="292"/>
        <v>3.4506000000000001</v>
      </c>
      <c r="AM465" s="63">
        <f t="shared" si="293"/>
        <v>0</v>
      </c>
      <c r="AN465" s="63">
        <f t="shared" si="294"/>
        <v>0</v>
      </c>
      <c r="AO465" s="63">
        <f t="shared" si="295"/>
        <v>1.444</v>
      </c>
      <c r="AP465" s="63">
        <f t="shared" si="296"/>
        <v>0</v>
      </c>
      <c r="AQ465" s="63">
        <f t="shared" si="297"/>
        <v>0</v>
      </c>
      <c r="AR465" s="63">
        <f t="shared" si="298"/>
        <v>0</v>
      </c>
      <c r="AS465" s="63">
        <f t="shared" si="299"/>
        <v>0</v>
      </c>
      <c r="AT465" s="64">
        <f t="shared" si="300"/>
        <v>4.8946000000000005</v>
      </c>
      <c r="AU465" s="64">
        <f t="shared" si="301"/>
        <v>4.8946000000000005</v>
      </c>
      <c r="AV465" s="76">
        <v>3.4506000000000001</v>
      </c>
      <c r="AW465" s="76">
        <v>0</v>
      </c>
      <c r="AX465" s="76">
        <v>0</v>
      </c>
      <c r="AY465" s="76">
        <v>1.444</v>
      </c>
      <c r="AZ465" s="64">
        <f t="shared" si="302"/>
        <v>0</v>
      </c>
      <c r="BA465" s="76">
        <v>0</v>
      </c>
      <c r="BB465" s="76">
        <v>0</v>
      </c>
      <c r="BC465" s="76">
        <v>0</v>
      </c>
      <c r="BD465" s="64">
        <f t="shared" si="303"/>
        <v>0</v>
      </c>
      <c r="BE465" s="64">
        <f t="shared" si="304"/>
        <v>0</v>
      </c>
      <c r="BF465" s="76">
        <v>0</v>
      </c>
      <c r="BG465" s="76">
        <v>0</v>
      </c>
      <c r="BH465" s="76">
        <v>0</v>
      </c>
      <c r="BI465" s="76">
        <v>0</v>
      </c>
      <c r="BJ465" s="64">
        <f t="shared" si="305"/>
        <v>0</v>
      </c>
      <c r="BK465" s="76">
        <v>0</v>
      </c>
      <c r="BL465" s="76">
        <v>0</v>
      </c>
      <c r="BM465" s="76">
        <v>0</v>
      </c>
      <c r="BN465" s="76">
        <f t="shared" si="306"/>
        <v>0</v>
      </c>
      <c r="BO465" s="76">
        <f t="shared" si="307"/>
        <v>0</v>
      </c>
      <c r="BP465" s="76">
        <v>0</v>
      </c>
      <c r="BQ465" s="76">
        <v>0</v>
      </c>
      <c r="BR465" s="76">
        <v>0</v>
      </c>
      <c r="BS465" s="76">
        <v>0</v>
      </c>
      <c r="BT465" s="64">
        <f t="shared" si="308"/>
        <v>0</v>
      </c>
      <c r="BU465" s="76">
        <v>0</v>
      </c>
      <c r="BV465" s="76">
        <v>0</v>
      </c>
      <c r="BW465" s="76">
        <v>0</v>
      </c>
      <c r="BX465" s="76">
        <f t="shared" si="309"/>
        <v>0</v>
      </c>
      <c r="BY465" s="76">
        <f t="shared" si="310"/>
        <v>0</v>
      </c>
      <c r="BZ465" s="76">
        <f t="shared" si="311"/>
        <v>0</v>
      </c>
      <c r="CA465" s="76">
        <f t="shared" si="312"/>
        <v>0</v>
      </c>
      <c r="CB465" s="76">
        <f t="shared" si="313"/>
        <v>0</v>
      </c>
      <c r="CC465" s="76">
        <f t="shared" si="314"/>
        <v>0</v>
      </c>
      <c r="CD465" s="76">
        <f t="shared" si="315"/>
        <v>0</v>
      </c>
      <c r="CE465" s="76">
        <f t="shared" si="316"/>
        <v>0</v>
      </c>
      <c r="CF465" s="76">
        <f t="shared" si="317"/>
        <v>0</v>
      </c>
      <c r="CG465" s="76">
        <f t="shared" si="318"/>
        <v>0</v>
      </c>
      <c r="CH465" s="76">
        <f t="shared" si="319"/>
        <v>0</v>
      </c>
      <c r="CI465" s="76">
        <v>0</v>
      </c>
      <c r="CJ465" s="76">
        <v>0</v>
      </c>
      <c r="CK465" s="76">
        <v>0</v>
      </c>
      <c r="CL465" s="76">
        <v>0</v>
      </c>
      <c r="CM465" s="64">
        <f t="shared" si="320"/>
        <v>0</v>
      </c>
      <c r="CN465" s="76">
        <v>0</v>
      </c>
      <c r="CO465" s="76">
        <v>0</v>
      </c>
      <c r="CP465" s="76">
        <v>0</v>
      </c>
      <c r="CQ465" s="64">
        <f t="shared" si="321"/>
        <v>0</v>
      </c>
      <c r="CR465" s="64">
        <f t="shared" si="322"/>
        <v>0</v>
      </c>
      <c r="CS465" s="76">
        <v>0</v>
      </c>
      <c r="CT465" s="76">
        <v>0</v>
      </c>
      <c r="CU465" s="76">
        <v>0</v>
      </c>
      <c r="CV465" s="76">
        <v>0</v>
      </c>
      <c r="CW465" s="64">
        <f t="shared" si="323"/>
        <v>0</v>
      </c>
      <c r="CX465" s="76">
        <v>0</v>
      </c>
      <c r="CY465" s="76">
        <v>0</v>
      </c>
      <c r="CZ465" s="76">
        <v>0</v>
      </c>
      <c r="DA465" s="64">
        <f t="shared" si="324"/>
        <v>0</v>
      </c>
      <c r="DB465" s="64">
        <f t="shared" si="325"/>
        <v>0</v>
      </c>
      <c r="DC465" s="76">
        <v>0</v>
      </c>
      <c r="DD465" s="76">
        <v>0</v>
      </c>
      <c r="DE465" s="76">
        <v>0</v>
      </c>
      <c r="DF465" s="76">
        <v>0</v>
      </c>
      <c r="DG465" s="82">
        <f t="shared" si="326"/>
        <v>0</v>
      </c>
      <c r="DH465" s="83">
        <v>0</v>
      </c>
      <c r="DI465" s="83">
        <v>0</v>
      </c>
      <c r="DJ465" s="83">
        <v>0</v>
      </c>
      <c r="DK465" s="67" t="e">
        <f>#REF!+#REF!+#REF!+#REF!</f>
        <v>#REF!</v>
      </c>
      <c r="DL465" s="67" t="e">
        <f>#REF!+#REF!+AK465+BX465</f>
        <v>#REF!</v>
      </c>
      <c r="DM465" s="67" t="e">
        <f>#REF!+#REF!+AL465+BY465</f>
        <v>#REF!</v>
      </c>
      <c r="DN465" s="67" t="e">
        <f>#REF!+#REF!+AM465+BZ465</f>
        <v>#REF!</v>
      </c>
      <c r="DO465" s="67" t="e">
        <f>#REF!+#REF!+AN465+CA465</f>
        <v>#REF!</v>
      </c>
      <c r="DP465" s="67" t="e">
        <f>#REF!+#REF!+AO465+CB465</f>
        <v>#REF!</v>
      </c>
      <c r="DQ465" s="67" t="e">
        <f>#REF!+#REF!+AP465+CC465</f>
        <v>#REF!</v>
      </c>
      <c r="DR465" s="67" t="e">
        <f>#REF!+#REF!+AQ465+CD465</f>
        <v>#REF!</v>
      </c>
      <c r="DS465" s="67" t="e">
        <f>#REF!+#REF!+AR465+CE465</f>
        <v>#REF!</v>
      </c>
      <c r="DT465" s="67" t="e">
        <f>#REF!+#REF!+AS465+CF465</f>
        <v>#REF!</v>
      </c>
      <c r="DU465" s="64" t="e">
        <f>DK465-#REF!</f>
        <v>#REF!</v>
      </c>
      <c r="DV46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5" s="64" t="e">
        <f t="shared" si="327"/>
        <v>#REF!</v>
      </c>
      <c r="DX465" s="64" t="e">
        <f>DN465-Таблица13[[#This Row],[ФОТ20]]</f>
        <v>#REF!</v>
      </c>
      <c r="DY465" s="64" t="e">
        <f>DO465-Таблица13[[#This Row],[ЕСН24]]</f>
        <v>#REF!</v>
      </c>
      <c r="DZ465" s="64" t="e">
        <f t="shared" si="328"/>
        <v>#REF!</v>
      </c>
      <c r="EA46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5" s="64" t="e">
        <f t="shared" si="329"/>
        <v>#REF!</v>
      </c>
      <c r="EC465" s="64" t="e">
        <f t="shared" si="330"/>
        <v>#REF!</v>
      </c>
      <c r="ED465" s="64" t="e">
        <f t="shared" si="331"/>
        <v>#REF!</v>
      </c>
    </row>
    <row r="466" spans="1:134" ht="45" hidden="1">
      <c r="A466" s="70" t="s">
        <v>226</v>
      </c>
      <c r="B466" s="70">
        <v>454</v>
      </c>
      <c r="C466" s="71" t="s">
        <v>227</v>
      </c>
      <c r="D466" s="72" t="s">
        <v>228</v>
      </c>
      <c r="E466" s="73">
        <v>1</v>
      </c>
      <c r="F466" s="74" t="s">
        <v>229</v>
      </c>
      <c r="G466" s="73" t="s">
        <v>247</v>
      </c>
      <c r="H466" s="73" t="s">
        <v>231</v>
      </c>
      <c r="I466" s="73" t="s">
        <v>232</v>
      </c>
      <c r="J466" s="14" t="s">
        <v>257</v>
      </c>
      <c r="K466" s="75" t="s">
        <v>258</v>
      </c>
      <c r="L466" s="75" t="s">
        <v>259</v>
      </c>
      <c r="M466" s="75" t="s">
        <v>838</v>
      </c>
      <c r="N466" s="75" t="s">
        <v>1667</v>
      </c>
      <c r="O466" s="70"/>
      <c r="P466" s="76" t="s">
        <v>1674</v>
      </c>
      <c r="Q466" s="76" t="s">
        <v>1675</v>
      </c>
      <c r="R466" s="76" t="s">
        <v>1676</v>
      </c>
      <c r="S466" s="76" t="s">
        <v>1671</v>
      </c>
      <c r="T466" s="77" t="s">
        <v>516</v>
      </c>
      <c r="U466" s="77" t="s">
        <v>517</v>
      </c>
      <c r="V466" s="76">
        <v>3.4506000000000001</v>
      </c>
      <c r="W466" s="76">
        <v>1.5249000000000001</v>
      </c>
      <c r="X466" s="78">
        <v>0</v>
      </c>
      <c r="Y466" s="76">
        <v>0</v>
      </c>
      <c r="Z466" s="76">
        <v>0</v>
      </c>
      <c r="AA466" s="76">
        <v>0</v>
      </c>
      <c r="AB466" s="76">
        <v>10.8</v>
      </c>
      <c r="AC466" s="76">
        <v>1.5249000000000001</v>
      </c>
      <c r="AD466" s="76">
        <v>3.4506000000000001</v>
      </c>
      <c r="AE466" s="79">
        <v>0</v>
      </c>
      <c r="AF466" s="79">
        <v>0</v>
      </c>
      <c r="AG466" s="76">
        <v>4.9755000000000003</v>
      </c>
      <c r="AH466" s="74">
        <v>43143</v>
      </c>
      <c r="AI466" s="74">
        <v>43175</v>
      </c>
      <c r="AJ466" s="93"/>
      <c r="AK466" s="63">
        <f t="shared" si="291"/>
        <v>0</v>
      </c>
      <c r="AL466" s="63">
        <f t="shared" si="292"/>
        <v>0</v>
      </c>
      <c r="AM466" s="63">
        <f t="shared" si="293"/>
        <v>0</v>
      </c>
      <c r="AN466" s="63">
        <f t="shared" si="294"/>
        <v>0</v>
      </c>
      <c r="AO466" s="63">
        <f t="shared" si="295"/>
        <v>0</v>
      </c>
      <c r="AP466" s="63">
        <f t="shared" si="296"/>
        <v>0</v>
      </c>
      <c r="AQ466" s="63">
        <f t="shared" si="297"/>
        <v>0</v>
      </c>
      <c r="AR466" s="63">
        <f t="shared" si="298"/>
        <v>0</v>
      </c>
      <c r="AS466" s="63">
        <f t="shared" si="299"/>
        <v>0</v>
      </c>
      <c r="AT466" s="64">
        <f t="shared" si="300"/>
        <v>0</v>
      </c>
      <c r="AU466" s="64">
        <f t="shared" si="301"/>
        <v>0</v>
      </c>
      <c r="AV466" s="76">
        <v>0</v>
      </c>
      <c r="AW466" s="76">
        <v>0</v>
      </c>
      <c r="AX466" s="76">
        <v>0</v>
      </c>
      <c r="AY466" s="76">
        <v>0</v>
      </c>
      <c r="AZ466" s="64">
        <f t="shared" si="302"/>
        <v>0</v>
      </c>
      <c r="BA466" s="76">
        <v>0</v>
      </c>
      <c r="BB466" s="76">
        <v>0</v>
      </c>
      <c r="BC466" s="76">
        <v>0</v>
      </c>
      <c r="BD466" s="64">
        <f t="shared" si="303"/>
        <v>0</v>
      </c>
      <c r="BE466" s="64">
        <f t="shared" si="304"/>
        <v>0</v>
      </c>
      <c r="BF466" s="76">
        <v>0</v>
      </c>
      <c r="BG466" s="76">
        <v>0</v>
      </c>
      <c r="BH466" s="76">
        <v>0</v>
      </c>
      <c r="BI466" s="76">
        <v>0</v>
      </c>
      <c r="BJ466" s="64">
        <f t="shared" si="305"/>
        <v>0</v>
      </c>
      <c r="BK466" s="76">
        <v>0</v>
      </c>
      <c r="BL466" s="76">
        <v>0</v>
      </c>
      <c r="BM466" s="76">
        <v>0</v>
      </c>
      <c r="BN466" s="76">
        <f t="shared" si="306"/>
        <v>0</v>
      </c>
      <c r="BO466" s="76">
        <f t="shared" si="307"/>
        <v>0</v>
      </c>
      <c r="BP466" s="76">
        <v>0</v>
      </c>
      <c r="BQ466" s="76">
        <v>0</v>
      </c>
      <c r="BR466" s="76">
        <v>0</v>
      </c>
      <c r="BS466" s="76">
        <v>0</v>
      </c>
      <c r="BT466" s="64">
        <f t="shared" si="308"/>
        <v>0</v>
      </c>
      <c r="BU466" s="76">
        <v>0</v>
      </c>
      <c r="BV466" s="76">
        <v>0</v>
      </c>
      <c r="BW466" s="76">
        <v>0</v>
      </c>
      <c r="BX466" s="76">
        <f t="shared" si="309"/>
        <v>0</v>
      </c>
      <c r="BY466" s="76">
        <f t="shared" si="310"/>
        <v>0</v>
      </c>
      <c r="BZ466" s="76">
        <f t="shared" si="311"/>
        <v>0</v>
      </c>
      <c r="CA466" s="76">
        <f t="shared" si="312"/>
        <v>0</v>
      </c>
      <c r="CB466" s="76">
        <f t="shared" si="313"/>
        <v>0</v>
      </c>
      <c r="CC466" s="76">
        <f t="shared" si="314"/>
        <v>0</v>
      </c>
      <c r="CD466" s="76">
        <f t="shared" si="315"/>
        <v>0</v>
      </c>
      <c r="CE466" s="76">
        <f t="shared" si="316"/>
        <v>0</v>
      </c>
      <c r="CF466" s="76">
        <f t="shared" si="317"/>
        <v>0</v>
      </c>
      <c r="CG466" s="76">
        <f t="shared" si="318"/>
        <v>0</v>
      </c>
      <c r="CH466" s="76">
        <f t="shared" si="319"/>
        <v>0</v>
      </c>
      <c r="CI466" s="76">
        <v>0</v>
      </c>
      <c r="CJ466" s="76">
        <v>0</v>
      </c>
      <c r="CK466" s="76">
        <v>0</v>
      </c>
      <c r="CL466" s="76">
        <v>0</v>
      </c>
      <c r="CM466" s="64">
        <f t="shared" si="320"/>
        <v>0</v>
      </c>
      <c r="CN466" s="76">
        <v>0</v>
      </c>
      <c r="CO466" s="76">
        <v>0</v>
      </c>
      <c r="CP466" s="76">
        <v>0</v>
      </c>
      <c r="CQ466" s="64">
        <f t="shared" si="321"/>
        <v>0</v>
      </c>
      <c r="CR466" s="64">
        <f t="shared" si="322"/>
        <v>0</v>
      </c>
      <c r="CS466" s="76">
        <v>0</v>
      </c>
      <c r="CT466" s="76">
        <v>0</v>
      </c>
      <c r="CU466" s="76">
        <v>0</v>
      </c>
      <c r="CV466" s="76">
        <v>0</v>
      </c>
      <c r="CW466" s="64">
        <f t="shared" si="323"/>
        <v>0</v>
      </c>
      <c r="CX466" s="76">
        <v>0</v>
      </c>
      <c r="CY466" s="76">
        <v>0</v>
      </c>
      <c r="CZ466" s="76">
        <v>0</v>
      </c>
      <c r="DA466" s="64">
        <f t="shared" si="324"/>
        <v>0</v>
      </c>
      <c r="DB466" s="64">
        <f t="shared" si="325"/>
        <v>0</v>
      </c>
      <c r="DC466" s="76">
        <v>0</v>
      </c>
      <c r="DD466" s="76">
        <v>0</v>
      </c>
      <c r="DE466" s="76">
        <v>0</v>
      </c>
      <c r="DF466" s="76">
        <v>0</v>
      </c>
      <c r="DG466" s="82">
        <f t="shared" si="326"/>
        <v>0</v>
      </c>
      <c r="DH466" s="83">
        <v>0</v>
      </c>
      <c r="DI466" s="83">
        <v>0</v>
      </c>
      <c r="DJ466" s="83">
        <v>0</v>
      </c>
      <c r="DK466" s="67" t="e">
        <f>#REF!+#REF!+#REF!+#REF!</f>
        <v>#REF!</v>
      </c>
      <c r="DL466" s="67" t="e">
        <f>#REF!+#REF!+AK466+BX466</f>
        <v>#REF!</v>
      </c>
      <c r="DM466" s="67" t="e">
        <f>#REF!+#REF!+AL466+BY466</f>
        <v>#REF!</v>
      </c>
      <c r="DN466" s="67" t="e">
        <f>#REF!+#REF!+AM466+BZ466</f>
        <v>#REF!</v>
      </c>
      <c r="DO466" s="67" t="e">
        <f>#REF!+#REF!+AN466+CA466</f>
        <v>#REF!</v>
      </c>
      <c r="DP466" s="67" t="e">
        <f>#REF!+#REF!+AO466+CB466</f>
        <v>#REF!</v>
      </c>
      <c r="DQ466" s="67" t="e">
        <f>#REF!+#REF!+AP466+CC466</f>
        <v>#REF!</v>
      </c>
      <c r="DR466" s="67" t="e">
        <f>#REF!+#REF!+AQ466+CD466</f>
        <v>#REF!</v>
      </c>
      <c r="DS466" s="67" t="e">
        <f>#REF!+#REF!+AR466+CE466</f>
        <v>#REF!</v>
      </c>
      <c r="DT466" s="67" t="e">
        <f>#REF!+#REF!+AS466+CF466</f>
        <v>#REF!</v>
      </c>
      <c r="DU466" s="64" t="e">
        <f>DK466-#REF!</f>
        <v>#REF!</v>
      </c>
      <c r="DV46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6" s="64" t="e">
        <f t="shared" si="327"/>
        <v>#REF!</v>
      </c>
      <c r="DX466" s="64" t="e">
        <f>DN466-Таблица13[[#This Row],[ФОТ20]]</f>
        <v>#REF!</v>
      </c>
      <c r="DY466" s="64" t="e">
        <f>DO466-Таблица13[[#This Row],[ЕСН24]]</f>
        <v>#REF!</v>
      </c>
      <c r="DZ466" s="64" t="e">
        <f t="shared" si="328"/>
        <v>#REF!</v>
      </c>
      <c r="EA46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6" s="64" t="e">
        <f t="shared" si="329"/>
        <v>#REF!</v>
      </c>
      <c r="EC466" s="64" t="e">
        <f t="shared" si="330"/>
        <v>#REF!</v>
      </c>
      <c r="ED466" s="64" t="e">
        <f t="shared" si="331"/>
        <v>#REF!</v>
      </c>
    </row>
    <row r="467" spans="1:134" ht="45" hidden="1">
      <c r="A467" s="70" t="s">
        <v>226</v>
      </c>
      <c r="B467" s="70">
        <v>455</v>
      </c>
      <c r="C467" s="71" t="s">
        <v>227</v>
      </c>
      <c r="D467" s="72" t="s">
        <v>228</v>
      </c>
      <c r="E467" s="73">
        <v>1</v>
      </c>
      <c r="F467" s="74" t="s">
        <v>229</v>
      </c>
      <c r="G467" s="73" t="s">
        <v>247</v>
      </c>
      <c r="H467" s="73" t="s">
        <v>231</v>
      </c>
      <c r="I467" s="73" t="s">
        <v>232</v>
      </c>
      <c r="J467" s="14" t="s">
        <v>267</v>
      </c>
      <c r="K467" s="75" t="s">
        <v>263</v>
      </c>
      <c r="L467" s="75" t="s">
        <v>264</v>
      </c>
      <c r="M467" s="75" t="s">
        <v>376</v>
      </c>
      <c r="N467" s="75" t="s">
        <v>385</v>
      </c>
      <c r="O467" s="70"/>
      <c r="P467" s="76" t="s">
        <v>1677</v>
      </c>
      <c r="Q467" s="76"/>
      <c r="R467" s="76" t="s">
        <v>1678</v>
      </c>
      <c r="S467" s="76" t="s">
        <v>507</v>
      </c>
      <c r="T467" s="77"/>
      <c r="U467" s="77"/>
      <c r="V467" s="76">
        <v>0</v>
      </c>
      <c r="W467" s="76">
        <v>0</v>
      </c>
      <c r="X467" s="78">
        <v>0</v>
      </c>
      <c r="Y467" s="76">
        <v>402.41250000000002</v>
      </c>
      <c r="Z467" s="76">
        <v>19.269600000000001</v>
      </c>
      <c r="AA467" s="76">
        <v>87.119699999999995</v>
      </c>
      <c r="AB467" s="76">
        <v>0</v>
      </c>
      <c r="AC467" s="76">
        <v>508.80180000000001</v>
      </c>
      <c r="AD467" s="76">
        <v>0</v>
      </c>
      <c r="AE467" s="79">
        <v>0</v>
      </c>
      <c r="AF467" s="79">
        <v>0</v>
      </c>
      <c r="AG467" s="76">
        <v>508.80180000000001</v>
      </c>
      <c r="AH467" s="74">
        <v>43101</v>
      </c>
      <c r="AI467" s="74">
        <v>43465</v>
      </c>
      <c r="AJ467" s="93" t="s">
        <v>536</v>
      </c>
      <c r="AK467" s="63">
        <f t="shared" si="291"/>
        <v>0</v>
      </c>
      <c r="AL467" s="63">
        <f t="shared" si="292"/>
        <v>0</v>
      </c>
      <c r="AM467" s="63">
        <f t="shared" si="293"/>
        <v>0</v>
      </c>
      <c r="AN467" s="63">
        <f t="shared" si="294"/>
        <v>0</v>
      </c>
      <c r="AO467" s="63">
        <f t="shared" si="295"/>
        <v>0</v>
      </c>
      <c r="AP467" s="63">
        <f t="shared" si="296"/>
        <v>125.66040000000001</v>
      </c>
      <c r="AQ467" s="63">
        <f t="shared" si="297"/>
        <v>100.563</v>
      </c>
      <c r="AR467" s="63">
        <f t="shared" si="298"/>
        <v>4.7472000000000012</v>
      </c>
      <c r="AS467" s="63">
        <f t="shared" si="299"/>
        <v>20.350200000000001</v>
      </c>
      <c r="AT467" s="64">
        <f t="shared" si="300"/>
        <v>33.521000000000001</v>
      </c>
      <c r="AU467" s="64">
        <f t="shared" si="301"/>
        <v>0</v>
      </c>
      <c r="AV467" s="76">
        <v>0</v>
      </c>
      <c r="AW467" s="76">
        <v>0</v>
      </c>
      <c r="AX467" s="76">
        <v>0</v>
      </c>
      <c r="AY467" s="76">
        <v>0</v>
      </c>
      <c r="AZ467" s="64">
        <f t="shared" si="302"/>
        <v>41.886800000000001</v>
      </c>
      <c r="BA467" s="76">
        <v>33.521000000000001</v>
      </c>
      <c r="BB467" s="76">
        <v>1.5824000000000003</v>
      </c>
      <c r="BC467" s="76">
        <v>6.7834000000000003</v>
      </c>
      <c r="BD467" s="64">
        <f t="shared" si="303"/>
        <v>41.886800000000001</v>
      </c>
      <c r="BE467" s="64">
        <f t="shared" si="304"/>
        <v>0</v>
      </c>
      <c r="BF467" s="76">
        <v>0</v>
      </c>
      <c r="BG467" s="76">
        <v>0</v>
      </c>
      <c r="BH467" s="76">
        <v>0</v>
      </c>
      <c r="BI467" s="76">
        <v>0</v>
      </c>
      <c r="BJ467" s="64">
        <f t="shared" si="305"/>
        <v>41.886800000000001</v>
      </c>
      <c r="BK467" s="76">
        <v>33.521000000000001</v>
      </c>
      <c r="BL467" s="76">
        <v>1.5824000000000003</v>
      </c>
      <c r="BM467" s="76">
        <v>6.7834000000000003</v>
      </c>
      <c r="BN467" s="76">
        <f t="shared" si="306"/>
        <v>41.886800000000001</v>
      </c>
      <c r="BO467" s="76">
        <f t="shared" si="307"/>
        <v>0</v>
      </c>
      <c r="BP467" s="76">
        <v>0</v>
      </c>
      <c r="BQ467" s="76">
        <v>0</v>
      </c>
      <c r="BR467" s="76">
        <v>0</v>
      </c>
      <c r="BS467" s="76">
        <v>0</v>
      </c>
      <c r="BT467" s="64">
        <f t="shared" si="308"/>
        <v>41.886800000000001</v>
      </c>
      <c r="BU467" s="76">
        <v>33.521000000000001</v>
      </c>
      <c r="BV467" s="76">
        <v>1.5824000000000003</v>
      </c>
      <c r="BW467" s="76">
        <v>6.7834000000000003</v>
      </c>
      <c r="BX467" s="76">
        <f t="shared" si="309"/>
        <v>0</v>
      </c>
      <c r="BY467" s="76">
        <f t="shared" si="310"/>
        <v>0</v>
      </c>
      <c r="BZ467" s="76">
        <f t="shared" si="311"/>
        <v>0</v>
      </c>
      <c r="CA467" s="76">
        <f t="shared" si="312"/>
        <v>0</v>
      </c>
      <c r="CB467" s="76">
        <f t="shared" si="313"/>
        <v>0</v>
      </c>
      <c r="CC467" s="76">
        <f t="shared" si="314"/>
        <v>131.82150000000001</v>
      </c>
      <c r="CD467" s="76">
        <f t="shared" si="315"/>
        <v>100.7239</v>
      </c>
      <c r="CE467" s="76">
        <f t="shared" si="316"/>
        <v>5.0285000000000011</v>
      </c>
      <c r="CF467" s="76">
        <f t="shared" si="317"/>
        <v>26.069099999999999</v>
      </c>
      <c r="CG467" s="76">
        <f t="shared" si="318"/>
        <v>41.886800000000001</v>
      </c>
      <c r="CH467" s="76">
        <f t="shared" si="319"/>
        <v>0</v>
      </c>
      <c r="CI467" s="76">
        <v>0</v>
      </c>
      <c r="CJ467" s="76">
        <v>0</v>
      </c>
      <c r="CK467" s="76">
        <v>0</v>
      </c>
      <c r="CL467" s="76">
        <v>0</v>
      </c>
      <c r="CM467" s="64">
        <f t="shared" si="320"/>
        <v>41.886800000000001</v>
      </c>
      <c r="CN467" s="76">
        <v>33.521000000000001</v>
      </c>
      <c r="CO467" s="76">
        <v>1.5824000000000003</v>
      </c>
      <c r="CP467" s="76">
        <v>6.7834000000000003</v>
      </c>
      <c r="CQ467" s="64">
        <f t="shared" si="321"/>
        <v>41.886800000000001</v>
      </c>
      <c r="CR467" s="64">
        <f t="shared" si="322"/>
        <v>0</v>
      </c>
      <c r="CS467" s="76">
        <v>0</v>
      </c>
      <c r="CT467" s="76">
        <v>0</v>
      </c>
      <c r="CU467" s="76">
        <v>0</v>
      </c>
      <c r="CV467" s="76">
        <v>0</v>
      </c>
      <c r="CW467" s="64">
        <f t="shared" si="323"/>
        <v>41.886800000000001</v>
      </c>
      <c r="CX467" s="76">
        <v>33.521000000000001</v>
      </c>
      <c r="CY467" s="76">
        <v>1.5824000000000003</v>
      </c>
      <c r="CZ467" s="76">
        <v>6.7834000000000003</v>
      </c>
      <c r="DA467" s="64">
        <f t="shared" si="324"/>
        <v>48.047899999999998</v>
      </c>
      <c r="DB467" s="64">
        <f t="shared" si="325"/>
        <v>0</v>
      </c>
      <c r="DC467" s="76">
        <v>0</v>
      </c>
      <c r="DD467" s="76">
        <v>0</v>
      </c>
      <c r="DE467" s="76">
        <v>0</v>
      </c>
      <c r="DF467" s="76">
        <v>0</v>
      </c>
      <c r="DG467" s="82">
        <f t="shared" si="326"/>
        <v>48.047899999999998</v>
      </c>
      <c r="DH467" s="83">
        <v>33.681899999999999</v>
      </c>
      <c r="DI467" s="83">
        <v>1.8637000000000001</v>
      </c>
      <c r="DJ467" s="83">
        <v>12.5023</v>
      </c>
      <c r="DK467" s="67" t="e">
        <f>#REF!+#REF!+#REF!+#REF!</f>
        <v>#REF!</v>
      </c>
      <c r="DL467" s="67" t="e">
        <f>#REF!+#REF!+AK467+BX467</f>
        <v>#REF!</v>
      </c>
      <c r="DM467" s="67" t="e">
        <f>#REF!+#REF!+AL467+BY467</f>
        <v>#REF!</v>
      </c>
      <c r="DN467" s="67" t="e">
        <f>#REF!+#REF!+AM467+BZ467</f>
        <v>#REF!</v>
      </c>
      <c r="DO467" s="67" t="e">
        <f>#REF!+#REF!+AN467+CA467</f>
        <v>#REF!</v>
      </c>
      <c r="DP467" s="67" t="e">
        <f>#REF!+#REF!+AO467+CB467</f>
        <v>#REF!</v>
      </c>
      <c r="DQ467" s="67" t="e">
        <f>#REF!+#REF!+AP467+CC467</f>
        <v>#REF!</v>
      </c>
      <c r="DR467" s="67" t="e">
        <f>#REF!+#REF!+AQ467+CD467</f>
        <v>#REF!</v>
      </c>
      <c r="DS467" s="67" t="e">
        <f>#REF!+#REF!+AR467+CE467</f>
        <v>#REF!</v>
      </c>
      <c r="DT467" s="67" t="e">
        <f>#REF!+#REF!+AS467+CF467</f>
        <v>#REF!</v>
      </c>
      <c r="DU467" s="64" t="e">
        <f>DK467-#REF!</f>
        <v>#REF!</v>
      </c>
      <c r="DV46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7" s="64" t="e">
        <f t="shared" si="327"/>
        <v>#REF!</v>
      </c>
      <c r="DX467" s="64" t="e">
        <f>DN467-Таблица13[[#This Row],[ФОТ20]]</f>
        <v>#REF!</v>
      </c>
      <c r="DY467" s="64" t="e">
        <f>DO467-Таблица13[[#This Row],[ЕСН24]]</f>
        <v>#REF!</v>
      </c>
      <c r="DZ467" s="64" t="e">
        <f t="shared" si="328"/>
        <v>#REF!</v>
      </c>
      <c r="EA46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7" s="64" t="e">
        <f t="shared" si="329"/>
        <v>#REF!</v>
      </c>
      <c r="EC467" s="64" t="e">
        <f t="shared" si="330"/>
        <v>#REF!</v>
      </c>
      <c r="ED467" s="64" t="e">
        <f t="shared" si="331"/>
        <v>#REF!</v>
      </c>
    </row>
    <row r="468" spans="1:134" ht="45" hidden="1">
      <c r="A468" s="70" t="s">
        <v>226</v>
      </c>
      <c r="B468" s="70">
        <v>456</v>
      </c>
      <c r="C468" s="71" t="s">
        <v>227</v>
      </c>
      <c r="D468" s="72" t="s">
        <v>228</v>
      </c>
      <c r="E468" s="73">
        <v>1</v>
      </c>
      <c r="F468" s="74" t="s">
        <v>229</v>
      </c>
      <c r="G468" s="73" t="s">
        <v>247</v>
      </c>
      <c r="H468" s="73" t="s">
        <v>231</v>
      </c>
      <c r="I468" s="73" t="s">
        <v>232</v>
      </c>
      <c r="J468" s="14" t="s">
        <v>362</v>
      </c>
      <c r="K468" s="75" t="s">
        <v>258</v>
      </c>
      <c r="L468" s="75" t="s">
        <v>259</v>
      </c>
      <c r="M468" s="75" t="s">
        <v>376</v>
      </c>
      <c r="N468" s="75" t="s">
        <v>377</v>
      </c>
      <c r="O468" s="70"/>
      <c r="P468" s="76" t="s">
        <v>1679</v>
      </c>
      <c r="Q468" s="76"/>
      <c r="R468" s="76" t="s">
        <v>1680</v>
      </c>
      <c r="S468" s="76" t="s">
        <v>507</v>
      </c>
      <c r="T468" s="77"/>
      <c r="U468" s="77"/>
      <c r="V468" s="76">
        <v>0</v>
      </c>
      <c r="W468" s="76">
        <v>0</v>
      </c>
      <c r="X468" s="78">
        <v>0</v>
      </c>
      <c r="Y468" s="76">
        <v>433.40249999999997</v>
      </c>
      <c r="Z468" s="76">
        <v>19.393699999999999</v>
      </c>
      <c r="AA468" s="76">
        <v>87.119699999999995</v>
      </c>
      <c r="AB468" s="76">
        <v>0</v>
      </c>
      <c r="AC468" s="76">
        <v>539.91589999999997</v>
      </c>
      <c r="AD468" s="76">
        <v>0</v>
      </c>
      <c r="AE468" s="79">
        <v>0</v>
      </c>
      <c r="AF468" s="79">
        <v>0</v>
      </c>
      <c r="AG468" s="76">
        <v>539.91589999999997</v>
      </c>
      <c r="AH468" s="74">
        <v>43101</v>
      </c>
      <c r="AI468" s="74">
        <v>43465</v>
      </c>
      <c r="AJ468" s="93" t="s">
        <v>536</v>
      </c>
      <c r="AK468" s="63">
        <f t="shared" si="291"/>
        <v>0</v>
      </c>
      <c r="AL468" s="63">
        <f t="shared" si="292"/>
        <v>0</v>
      </c>
      <c r="AM468" s="63">
        <f t="shared" si="293"/>
        <v>0</v>
      </c>
      <c r="AN468" s="63">
        <f t="shared" si="294"/>
        <v>0</v>
      </c>
      <c r="AO468" s="63">
        <f t="shared" si="295"/>
        <v>0</v>
      </c>
      <c r="AP468" s="63">
        <f t="shared" si="296"/>
        <v>133.41</v>
      </c>
      <c r="AQ468" s="63">
        <f t="shared" si="297"/>
        <v>108.30719999999999</v>
      </c>
      <c r="AR468" s="63">
        <f t="shared" si="298"/>
        <v>4.7526000000000002</v>
      </c>
      <c r="AS468" s="63">
        <f t="shared" si="299"/>
        <v>20.350200000000001</v>
      </c>
      <c r="AT468" s="64">
        <f t="shared" si="300"/>
        <v>36.102399999999996</v>
      </c>
      <c r="AU468" s="64">
        <f t="shared" si="301"/>
        <v>0</v>
      </c>
      <c r="AV468" s="76">
        <v>0</v>
      </c>
      <c r="AW468" s="76">
        <v>0</v>
      </c>
      <c r="AX468" s="76">
        <v>0</v>
      </c>
      <c r="AY468" s="76">
        <v>0</v>
      </c>
      <c r="AZ468" s="64">
        <f t="shared" si="302"/>
        <v>44.47</v>
      </c>
      <c r="BA468" s="76">
        <v>36.102399999999996</v>
      </c>
      <c r="BB468" s="76">
        <v>1.5842000000000001</v>
      </c>
      <c r="BC468" s="76">
        <v>6.7834000000000003</v>
      </c>
      <c r="BD468" s="64">
        <f t="shared" si="303"/>
        <v>44.47</v>
      </c>
      <c r="BE468" s="64">
        <f t="shared" si="304"/>
        <v>0</v>
      </c>
      <c r="BF468" s="76">
        <v>0</v>
      </c>
      <c r="BG468" s="76">
        <v>0</v>
      </c>
      <c r="BH468" s="76">
        <v>0</v>
      </c>
      <c r="BI468" s="76">
        <v>0</v>
      </c>
      <c r="BJ468" s="64">
        <f t="shared" si="305"/>
        <v>44.47</v>
      </c>
      <c r="BK468" s="76">
        <v>36.102399999999996</v>
      </c>
      <c r="BL468" s="76">
        <v>1.5842000000000001</v>
      </c>
      <c r="BM468" s="76">
        <v>6.7834000000000003</v>
      </c>
      <c r="BN468" s="76">
        <f t="shared" si="306"/>
        <v>44.47</v>
      </c>
      <c r="BO468" s="76">
        <f t="shared" si="307"/>
        <v>0</v>
      </c>
      <c r="BP468" s="76">
        <v>0</v>
      </c>
      <c r="BQ468" s="76">
        <v>0</v>
      </c>
      <c r="BR468" s="76">
        <v>0</v>
      </c>
      <c r="BS468" s="76">
        <v>0</v>
      </c>
      <c r="BT468" s="64">
        <f t="shared" si="308"/>
        <v>44.47</v>
      </c>
      <c r="BU468" s="76">
        <v>36.102399999999996</v>
      </c>
      <c r="BV468" s="76">
        <v>1.5842000000000001</v>
      </c>
      <c r="BW468" s="76">
        <v>6.7834000000000003</v>
      </c>
      <c r="BX468" s="76">
        <f t="shared" si="309"/>
        <v>0</v>
      </c>
      <c r="BY468" s="76">
        <f t="shared" si="310"/>
        <v>0</v>
      </c>
      <c r="BZ468" s="76">
        <f t="shared" si="311"/>
        <v>0</v>
      </c>
      <c r="CA468" s="76">
        <f t="shared" si="312"/>
        <v>0</v>
      </c>
      <c r="CB468" s="76">
        <f t="shared" si="313"/>
        <v>0</v>
      </c>
      <c r="CC468" s="76">
        <f t="shared" si="314"/>
        <v>139.6858</v>
      </c>
      <c r="CD468" s="76">
        <f t="shared" si="315"/>
        <v>108.48059999999998</v>
      </c>
      <c r="CE468" s="76">
        <f t="shared" si="316"/>
        <v>5.1360999999999999</v>
      </c>
      <c r="CF468" s="76">
        <f t="shared" si="317"/>
        <v>26.069099999999999</v>
      </c>
      <c r="CG468" s="76">
        <f t="shared" si="318"/>
        <v>44.47</v>
      </c>
      <c r="CH468" s="76">
        <f t="shared" si="319"/>
        <v>0</v>
      </c>
      <c r="CI468" s="76">
        <v>0</v>
      </c>
      <c r="CJ468" s="76">
        <v>0</v>
      </c>
      <c r="CK468" s="76">
        <v>0</v>
      </c>
      <c r="CL468" s="76">
        <v>0</v>
      </c>
      <c r="CM468" s="64">
        <f t="shared" si="320"/>
        <v>44.47</v>
      </c>
      <c r="CN468" s="76">
        <v>36.102399999999996</v>
      </c>
      <c r="CO468" s="76">
        <v>1.5842000000000001</v>
      </c>
      <c r="CP468" s="76">
        <v>6.7834000000000003</v>
      </c>
      <c r="CQ468" s="64">
        <f t="shared" si="321"/>
        <v>44.47</v>
      </c>
      <c r="CR468" s="64">
        <f t="shared" si="322"/>
        <v>0</v>
      </c>
      <c r="CS468" s="76">
        <v>0</v>
      </c>
      <c r="CT468" s="76">
        <v>0</v>
      </c>
      <c r="CU468" s="76">
        <v>0</v>
      </c>
      <c r="CV468" s="76">
        <v>0</v>
      </c>
      <c r="CW468" s="64">
        <f t="shared" si="323"/>
        <v>44.47</v>
      </c>
      <c r="CX468" s="76">
        <v>36.102399999999996</v>
      </c>
      <c r="CY468" s="76">
        <v>1.5842000000000001</v>
      </c>
      <c r="CZ468" s="76">
        <v>6.7834000000000003</v>
      </c>
      <c r="DA468" s="64">
        <f t="shared" si="324"/>
        <v>50.745799999999996</v>
      </c>
      <c r="DB468" s="64">
        <f t="shared" si="325"/>
        <v>0</v>
      </c>
      <c r="DC468" s="76">
        <v>0</v>
      </c>
      <c r="DD468" s="76">
        <v>0</v>
      </c>
      <c r="DE468" s="76">
        <v>0</v>
      </c>
      <c r="DF468" s="76">
        <v>0</v>
      </c>
      <c r="DG468" s="82">
        <f t="shared" si="326"/>
        <v>50.745799999999996</v>
      </c>
      <c r="DH468" s="83">
        <v>36.275799999999997</v>
      </c>
      <c r="DI468" s="83">
        <v>1.9677</v>
      </c>
      <c r="DJ468" s="83">
        <v>12.5023</v>
      </c>
      <c r="DK468" s="67" t="e">
        <f>#REF!+#REF!+#REF!+#REF!</f>
        <v>#REF!</v>
      </c>
      <c r="DL468" s="67" t="e">
        <f>#REF!+#REF!+AK468+BX468</f>
        <v>#REF!</v>
      </c>
      <c r="DM468" s="67" t="e">
        <f>#REF!+#REF!+AL468+BY468</f>
        <v>#REF!</v>
      </c>
      <c r="DN468" s="67" t="e">
        <f>#REF!+#REF!+AM468+BZ468</f>
        <v>#REF!</v>
      </c>
      <c r="DO468" s="67" t="e">
        <f>#REF!+#REF!+AN468+CA468</f>
        <v>#REF!</v>
      </c>
      <c r="DP468" s="67" t="e">
        <f>#REF!+#REF!+AO468+CB468</f>
        <v>#REF!</v>
      </c>
      <c r="DQ468" s="67" t="e">
        <f>#REF!+#REF!+AP468+CC468</f>
        <v>#REF!</v>
      </c>
      <c r="DR468" s="67" t="e">
        <f>#REF!+#REF!+AQ468+CD468</f>
        <v>#REF!</v>
      </c>
      <c r="DS468" s="67" t="e">
        <f>#REF!+#REF!+AR468+CE468</f>
        <v>#REF!</v>
      </c>
      <c r="DT468" s="67" t="e">
        <f>#REF!+#REF!+AS468+CF468</f>
        <v>#REF!</v>
      </c>
      <c r="DU468" s="64" t="e">
        <f>DK468-#REF!</f>
        <v>#REF!</v>
      </c>
      <c r="DV46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8" s="64" t="e">
        <f t="shared" si="327"/>
        <v>#REF!</v>
      </c>
      <c r="DX468" s="64" t="e">
        <f>DN468-Таблица13[[#This Row],[ФОТ20]]</f>
        <v>#REF!</v>
      </c>
      <c r="DY468" s="64" t="e">
        <f>DO468-Таблица13[[#This Row],[ЕСН24]]</f>
        <v>#REF!</v>
      </c>
      <c r="DZ468" s="64" t="e">
        <f t="shared" si="328"/>
        <v>#REF!</v>
      </c>
      <c r="EA46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8" s="64" t="e">
        <f t="shared" si="329"/>
        <v>#REF!</v>
      </c>
      <c r="EC468" s="64" t="e">
        <f t="shared" si="330"/>
        <v>#REF!</v>
      </c>
      <c r="ED468" s="64" t="e">
        <f t="shared" si="331"/>
        <v>#REF!</v>
      </c>
    </row>
    <row r="469" spans="1:134" ht="67.5" hidden="1">
      <c r="A469" s="70" t="s">
        <v>226</v>
      </c>
      <c r="B469" s="70">
        <v>457</v>
      </c>
      <c r="C469" s="71" t="s">
        <v>227</v>
      </c>
      <c r="D469" s="72" t="s">
        <v>228</v>
      </c>
      <c r="E469" s="73">
        <v>1</v>
      </c>
      <c r="F469" s="74" t="s">
        <v>229</v>
      </c>
      <c r="G469" s="73" t="s">
        <v>247</v>
      </c>
      <c r="H469" s="73" t="s">
        <v>231</v>
      </c>
      <c r="I469" s="73" t="s">
        <v>232</v>
      </c>
      <c r="J469" s="14" t="s">
        <v>233</v>
      </c>
      <c r="K469" s="75" t="s">
        <v>268</v>
      </c>
      <c r="L469" s="75" t="s">
        <v>235</v>
      </c>
      <c r="M469" s="75" t="s">
        <v>333</v>
      </c>
      <c r="N469" s="75" t="s">
        <v>939</v>
      </c>
      <c r="O469" s="70"/>
      <c r="P469" s="76" t="s">
        <v>1681</v>
      </c>
      <c r="Q469" s="76"/>
      <c r="R469" s="76" t="s">
        <v>1682</v>
      </c>
      <c r="S469" s="76" t="s">
        <v>507</v>
      </c>
      <c r="T469" s="77"/>
      <c r="U469" s="77"/>
      <c r="V469" s="76">
        <v>0</v>
      </c>
      <c r="W469" s="76">
        <v>0</v>
      </c>
      <c r="X469" s="78">
        <v>0</v>
      </c>
      <c r="Y469" s="76">
        <v>431.53750000000002</v>
      </c>
      <c r="Z469" s="76">
        <v>11.9213</v>
      </c>
      <c r="AA469" s="76">
        <v>24.444899999999997</v>
      </c>
      <c r="AB469" s="76">
        <v>0</v>
      </c>
      <c r="AC469" s="76">
        <v>467.90379999999993</v>
      </c>
      <c r="AD469" s="76">
        <v>0</v>
      </c>
      <c r="AE469" s="79">
        <v>0</v>
      </c>
      <c r="AF469" s="79">
        <v>0</v>
      </c>
      <c r="AG469" s="76">
        <v>467.90379999999993</v>
      </c>
      <c r="AH469" s="74">
        <v>43101</v>
      </c>
      <c r="AI469" s="74">
        <v>43465</v>
      </c>
      <c r="AJ469" s="93" t="s">
        <v>536</v>
      </c>
      <c r="AK469" s="63">
        <f t="shared" si="291"/>
        <v>0</v>
      </c>
      <c r="AL469" s="63">
        <f t="shared" si="292"/>
        <v>0</v>
      </c>
      <c r="AM469" s="63">
        <f t="shared" si="293"/>
        <v>0</v>
      </c>
      <c r="AN469" s="63">
        <f t="shared" si="294"/>
        <v>0</v>
      </c>
      <c r="AO469" s="63">
        <f t="shared" si="295"/>
        <v>0</v>
      </c>
      <c r="AP469" s="63">
        <f t="shared" si="296"/>
        <v>115.74179999999998</v>
      </c>
      <c r="AQ469" s="63">
        <f t="shared" si="297"/>
        <v>107.84129999999999</v>
      </c>
      <c r="AR469" s="63">
        <f t="shared" si="298"/>
        <v>2.94</v>
      </c>
      <c r="AS469" s="63">
        <f t="shared" si="299"/>
        <v>4.9604999999999997</v>
      </c>
      <c r="AT469" s="64">
        <f t="shared" si="300"/>
        <v>35.947099999999999</v>
      </c>
      <c r="AU469" s="64">
        <f t="shared" si="301"/>
        <v>0</v>
      </c>
      <c r="AV469" s="76">
        <v>0</v>
      </c>
      <c r="AW469" s="76">
        <v>0</v>
      </c>
      <c r="AX469" s="76">
        <v>0</v>
      </c>
      <c r="AY469" s="76">
        <v>0</v>
      </c>
      <c r="AZ469" s="64">
        <f t="shared" si="302"/>
        <v>38.580599999999997</v>
      </c>
      <c r="BA469" s="76">
        <v>35.947099999999999</v>
      </c>
      <c r="BB469" s="76">
        <v>0.98</v>
      </c>
      <c r="BC469" s="76">
        <v>1.6535</v>
      </c>
      <c r="BD469" s="64">
        <f t="shared" si="303"/>
        <v>38.580599999999997</v>
      </c>
      <c r="BE469" s="64">
        <f t="shared" si="304"/>
        <v>0</v>
      </c>
      <c r="BF469" s="76">
        <v>0</v>
      </c>
      <c r="BG469" s="76">
        <v>0</v>
      </c>
      <c r="BH469" s="76">
        <v>0</v>
      </c>
      <c r="BI469" s="76">
        <v>0</v>
      </c>
      <c r="BJ469" s="64">
        <f t="shared" si="305"/>
        <v>38.580599999999997</v>
      </c>
      <c r="BK469" s="76">
        <v>35.947099999999999</v>
      </c>
      <c r="BL469" s="76">
        <v>0.98</v>
      </c>
      <c r="BM469" s="76">
        <v>1.6535</v>
      </c>
      <c r="BN469" s="76">
        <f t="shared" si="306"/>
        <v>38.580599999999997</v>
      </c>
      <c r="BO469" s="76">
        <f t="shared" si="307"/>
        <v>0</v>
      </c>
      <c r="BP469" s="76">
        <v>0</v>
      </c>
      <c r="BQ469" s="76">
        <v>0</v>
      </c>
      <c r="BR469" s="76">
        <v>0</v>
      </c>
      <c r="BS469" s="76">
        <v>0</v>
      </c>
      <c r="BT469" s="64">
        <f t="shared" si="308"/>
        <v>38.580599999999997</v>
      </c>
      <c r="BU469" s="76">
        <v>35.947099999999999</v>
      </c>
      <c r="BV469" s="76">
        <v>0.98</v>
      </c>
      <c r="BW469" s="76">
        <v>1.6535</v>
      </c>
      <c r="BX469" s="76">
        <f t="shared" si="309"/>
        <v>0</v>
      </c>
      <c r="BY469" s="76">
        <f t="shared" si="310"/>
        <v>0</v>
      </c>
      <c r="BZ469" s="76">
        <f t="shared" si="311"/>
        <v>0</v>
      </c>
      <c r="CA469" s="76">
        <f t="shared" si="312"/>
        <v>0</v>
      </c>
      <c r="CB469" s="76">
        <f t="shared" si="313"/>
        <v>0</v>
      </c>
      <c r="CC469" s="76">
        <f t="shared" si="314"/>
        <v>120.67819999999999</v>
      </c>
      <c r="CD469" s="76">
        <f t="shared" si="315"/>
        <v>108.01389999999999</v>
      </c>
      <c r="CE469" s="76">
        <f t="shared" si="316"/>
        <v>3.101</v>
      </c>
      <c r="CF469" s="76">
        <f t="shared" si="317"/>
        <v>9.5632999999999999</v>
      </c>
      <c r="CG469" s="76">
        <f t="shared" si="318"/>
        <v>38.580599999999997</v>
      </c>
      <c r="CH469" s="76">
        <f t="shared" si="319"/>
        <v>0</v>
      </c>
      <c r="CI469" s="76">
        <v>0</v>
      </c>
      <c r="CJ469" s="76">
        <v>0</v>
      </c>
      <c r="CK469" s="76">
        <v>0</v>
      </c>
      <c r="CL469" s="76">
        <v>0</v>
      </c>
      <c r="CM469" s="64">
        <f t="shared" si="320"/>
        <v>38.580599999999997</v>
      </c>
      <c r="CN469" s="76">
        <v>35.947099999999999</v>
      </c>
      <c r="CO469" s="76">
        <v>0.98</v>
      </c>
      <c r="CP469" s="76">
        <v>1.6535</v>
      </c>
      <c r="CQ469" s="64">
        <f t="shared" si="321"/>
        <v>38.580599999999997</v>
      </c>
      <c r="CR469" s="64">
        <f t="shared" si="322"/>
        <v>0</v>
      </c>
      <c r="CS469" s="76">
        <v>0</v>
      </c>
      <c r="CT469" s="76">
        <v>0</v>
      </c>
      <c r="CU469" s="76">
        <v>0</v>
      </c>
      <c r="CV469" s="76">
        <v>0</v>
      </c>
      <c r="CW469" s="64">
        <f t="shared" si="323"/>
        <v>38.580599999999997</v>
      </c>
      <c r="CX469" s="76">
        <v>35.947099999999999</v>
      </c>
      <c r="CY469" s="76">
        <v>0.98</v>
      </c>
      <c r="CZ469" s="76">
        <v>1.6535</v>
      </c>
      <c r="DA469" s="64">
        <f t="shared" si="324"/>
        <v>43.516999999999996</v>
      </c>
      <c r="DB469" s="64">
        <f t="shared" si="325"/>
        <v>0</v>
      </c>
      <c r="DC469" s="76">
        <v>0</v>
      </c>
      <c r="DD469" s="76">
        <v>0</v>
      </c>
      <c r="DE469" s="76">
        <v>0</v>
      </c>
      <c r="DF469" s="76">
        <v>0</v>
      </c>
      <c r="DG469" s="82">
        <f t="shared" si="326"/>
        <v>43.516999999999996</v>
      </c>
      <c r="DH469" s="83">
        <v>36.119699999999995</v>
      </c>
      <c r="DI469" s="83">
        <v>1.141</v>
      </c>
      <c r="DJ469" s="83">
        <v>6.2563000000000004</v>
      </c>
      <c r="DK469" s="67" t="e">
        <f>#REF!+#REF!+#REF!+#REF!</f>
        <v>#REF!</v>
      </c>
      <c r="DL469" s="67" t="e">
        <f>#REF!+#REF!+AK469+BX469</f>
        <v>#REF!</v>
      </c>
      <c r="DM469" s="67" t="e">
        <f>#REF!+#REF!+AL469+BY469</f>
        <v>#REF!</v>
      </c>
      <c r="DN469" s="67" t="e">
        <f>#REF!+#REF!+AM469+BZ469</f>
        <v>#REF!</v>
      </c>
      <c r="DO469" s="67" t="e">
        <f>#REF!+#REF!+AN469+CA469</f>
        <v>#REF!</v>
      </c>
      <c r="DP469" s="67" t="e">
        <f>#REF!+#REF!+AO469+CB469</f>
        <v>#REF!</v>
      </c>
      <c r="DQ469" s="67" t="e">
        <f>#REF!+#REF!+AP469+CC469</f>
        <v>#REF!</v>
      </c>
      <c r="DR469" s="67" t="e">
        <f>#REF!+#REF!+AQ469+CD469</f>
        <v>#REF!</v>
      </c>
      <c r="DS469" s="67" t="e">
        <f>#REF!+#REF!+AR469+CE469</f>
        <v>#REF!</v>
      </c>
      <c r="DT469" s="67" t="e">
        <f>#REF!+#REF!+AS469+CF469</f>
        <v>#REF!</v>
      </c>
      <c r="DU469" s="64" t="e">
        <f>DK469-#REF!</f>
        <v>#REF!</v>
      </c>
      <c r="DV46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69" s="64" t="e">
        <f t="shared" si="327"/>
        <v>#REF!</v>
      </c>
      <c r="DX469" s="64" t="e">
        <f>DN469-Таблица13[[#This Row],[ФОТ20]]</f>
        <v>#REF!</v>
      </c>
      <c r="DY469" s="64" t="e">
        <f>DO469-Таблица13[[#This Row],[ЕСН24]]</f>
        <v>#REF!</v>
      </c>
      <c r="DZ469" s="64" t="e">
        <f t="shared" si="328"/>
        <v>#REF!</v>
      </c>
      <c r="EA46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69" s="64" t="e">
        <f t="shared" si="329"/>
        <v>#REF!</v>
      </c>
      <c r="EC469" s="64" t="e">
        <f t="shared" si="330"/>
        <v>#REF!</v>
      </c>
      <c r="ED469" s="64" t="e">
        <f t="shared" si="331"/>
        <v>#REF!</v>
      </c>
    </row>
    <row r="470" spans="1:134" ht="45" hidden="1">
      <c r="A470" s="70" t="s">
        <v>226</v>
      </c>
      <c r="B470" s="70">
        <v>458</v>
      </c>
      <c r="C470" s="71" t="s">
        <v>227</v>
      </c>
      <c r="D470" s="72" t="s">
        <v>228</v>
      </c>
      <c r="E470" s="73">
        <v>1</v>
      </c>
      <c r="F470" s="74" t="s">
        <v>229</v>
      </c>
      <c r="G470" s="73" t="s">
        <v>230</v>
      </c>
      <c r="H470" s="73" t="s">
        <v>231</v>
      </c>
      <c r="I470" s="73" t="s">
        <v>232</v>
      </c>
      <c r="J470" s="14" t="s">
        <v>233</v>
      </c>
      <c r="K470" s="75" t="s">
        <v>234</v>
      </c>
      <c r="L470" s="75" t="s">
        <v>235</v>
      </c>
      <c r="M470" s="75" t="s">
        <v>236</v>
      </c>
      <c r="N470" s="75" t="s">
        <v>1683</v>
      </c>
      <c r="O470" s="70"/>
      <c r="P470" s="76" t="s">
        <v>1684</v>
      </c>
      <c r="Q470" s="76" t="s">
        <v>239</v>
      </c>
      <c r="R470" s="76" t="s">
        <v>1685</v>
      </c>
      <c r="S470" s="76" t="s">
        <v>507</v>
      </c>
      <c r="T470" s="77"/>
      <c r="U470" s="77"/>
      <c r="V470" s="76">
        <v>0</v>
      </c>
      <c r="W470" s="76">
        <v>0</v>
      </c>
      <c r="X470" s="78">
        <v>0</v>
      </c>
      <c r="Y470" s="76">
        <v>8.9022000000000006</v>
      </c>
      <c r="Z470" s="76">
        <v>0.59709999999999996</v>
      </c>
      <c r="AA470" s="76">
        <v>0</v>
      </c>
      <c r="AB470" s="76">
        <v>38.424399999999999</v>
      </c>
      <c r="AC470" s="76">
        <v>9.4992999999999999</v>
      </c>
      <c r="AD470" s="76">
        <v>0</v>
      </c>
      <c r="AE470" s="79">
        <v>0</v>
      </c>
      <c r="AF470" s="79">
        <v>0</v>
      </c>
      <c r="AG470" s="76">
        <v>9.4992999999999999</v>
      </c>
      <c r="AH470" s="74">
        <v>43191</v>
      </c>
      <c r="AI470" s="74">
        <v>43220</v>
      </c>
      <c r="AJ470" s="93" t="s">
        <v>242</v>
      </c>
      <c r="AK470" s="63">
        <f t="shared" si="291"/>
        <v>0</v>
      </c>
      <c r="AL470" s="63">
        <f t="shared" si="292"/>
        <v>0</v>
      </c>
      <c r="AM470" s="63">
        <f t="shared" si="293"/>
        <v>0</v>
      </c>
      <c r="AN470" s="63">
        <f t="shared" si="294"/>
        <v>0</v>
      </c>
      <c r="AO470" s="63">
        <f t="shared" si="295"/>
        <v>0</v>
      </c>
      <c r="AP470" s="63">
        <f t="shared" si="296"/>
        <v>0</v>
      </c>
      <c r="AQ470" s="63">
        <f t="shared" si="297"/>
        <v>0</v>
      </c>
      <c r="AR470" s="63">
        <f t="shared" si="298"/>
        <v>0</v>
      </c>
      <c r="AS470" s="63">
        <f t="shared" si="299"/>
        <v>0</v>
      </c>
      <c r="AT470" s="64">
        <f t="shared" si="300"/>
        <v>0</v>
      </c>
      <c r="AU470" s="64">
        <f t="shared" si="301"/>
        <v>0</v>
      </c>
      <c r="AV470" s="76">
        <v>0</v>
      </c>
      <c r="AW470" s="76">
        <v>0</v>
      </c>
      <c r="AX470" s="76">
        <v>0</v>
      </c>
      <c r="AY470" s="76">
        <v>0</v>
      </c>
      <c r="AZ470" s="64">
        <f t="shared" si="302"/>
        <v>0</v>
      </c>
      <c r="BA470" s="76">
        <v>0</v>
      </c>
      <c r="BB470" s="76">
        <v>0</v>
      </c>
      <c r="BC470" s="76">
        <v>0</v>
      </c>
      <c r="BD470" s="64">
        <f t="shared" si="303"/>
        <v>0</v>
      </c>
      <c r="BE470" s="64">
        <f t="shared" si="304"/>
        <v>0</v>
      </c>
      <c r="BF470" s="76">
        <v>0</v>
      </c>
      <c r="BG470" s="76">
        <v>0</v>
      </c>
      <c r="BH470" s="76">
        <v>0</v>
      </c>
      <c r="BI470" s="76">
        <v>0</v>
      </c>
      <c r="BJ470" s="64">
        <f t="shared" si="305"/>
        <v>0</v>
      </c>
      <c r="BK470" s="76">
        <v>0</v>
      </c>
      <c r="BL470" s="76">
        <v>0</v>
      </c>
      <c r="BM470" s="76">
        <v>0</v>
      </c>
      <c r="BN470" s="76">
        <f t="shared" si="306"/>
        <v>0</v>
      </c>
      <c r="BO470" s="76">
        <f t="shared" si="307"/>
        <v>0</v>
      </c>
      <c r="BP470" s="76">
        <v>0</v>
      </c>
      <c r="BQ470" s="76">
        <v>0</v>
      </c>
      <c r="BR470" s="76">
        <v>0</v>
      </c>
      <c r="BS470" s="76">
        <v>0</v>
      </c>
      <c r="BT470" s="64">
        <f t="shared" si="308"/>
        <v>0</v>
      </c>
      <c r="BU470" s="76">
        <v>0</v>
      </c>
      <c r="BV470" s="76">
        <v>0</v>
      </c>
      <c r="BW470" s="76">
        <v>0</v>
      </c>
      <c r="BX470" s="76">
        <f t="shared" si="309"/>
        <v>0</v>
      </c>
      <c r="BY470" s="76">
        <f t="shared" si="310"/>
        <v>0</v>
      </c>
      <c r="BZ470" s="76">
        <f t="shared" si="311"/>
        <v>0</v>
      </c>
      <c r="CA470" s="76">
        <f t="shared" si="312"/>
        <v>0</v>
      </c>
      <c r="CB470" s="76">
        <f t="shared" si="313"/>
        <v>0</v>
      </c>
      <c r="CC470" s="76">
        <f t="shared" si="314"/>
        <v>0</v>
      </c>
      <c r="CD470" s="76">
        <f t="shared" si="315"/>
        <v>0</v>
      </c>
      <c r="CE470" s="76">
        <f t="shared" si="316"/>
        <v>0</v>
      </c>
      <c r="CF470" s="76">
        <f t="shared" si="317"/>
        <v>0</v>
      </c>
      <c r="CG470" s="76">
        <f t="shared" si="318"/>
        <v>0</v>
      </c>
      <c r="CH470" s="76">
        <f t="shared" si="319"/>
        <v>0</v>
      </c>
      <c r="CI470" s="76">
        <v>0</v>
      </c>
      <c r="CJ470" s="76">
        <v>0</v>
      </c>
      <c r="CK470" s="76">
        <v>0</v>
      </c>
      <c r="CL470" s="76">
        <v>0</v>
      </c>
      <c r="CM470" s="64">
        <f t="shared" si="320"/>
        <v>0</v>
      </c>
      <c r="CN470" s="76">
        <v>0</v>
      </c>
      <c r="CO470" s="76">
        <v>0</v>
      </c>
      <c r="CP470" s="76">
        <v>0</v>
      </c>
      <c r="CQ470" s="64">
        <f t="shared" si="321"/>
        <v>0</v>
      </c>
      <c r="CR470" s="64">
        <f t="shared" si="322"/>
        <v>0</v>
      </c>
      <c r="CS470" s="76">
        <v>0</v>
      </c>
      <c r="CT470" s="76">
        <v>0</v>
      </c>
      <c r="CU470" s="76">
        <v>0</v>
      </c>
      <c r="CV470" s="76">
        <v>0</v>
      </c>
      <c r="CW470" s="64">
        <f t="shared" si="323"/>
        <v>0</v>
      </c>
      <c r="CX470" s="76">
        <v>0</v>
      </c>
      <c r="CY470" s="76">
        <v>0</v>
      </c>
      <c r="CZ470" s="76">
        <v>0</v>
      </c>
      <c r="DA470" s="64">
        <f t="shared" si="324"/>
        <v>0</v>
      </c>
      <c r="DB470" s="64">
        <f t="shared" si="325"/>
        <v>0</v>
      </c>
      <c r="DC470" s="76">
        <v>0</v>
      </c>
      <c r="DD470" s="76">
        <v>0</v>
      </c>
      <c r="DE470" s="76">
        <v>0</v>
      </c>
      <c r="DF470" s="76">
        <v>0</v>
      </c>
      <c r="DG470" s="82">
        <f t="shared" si="326"/>
        <v>0</v>
      </c>
      <c r="DH470" s="83">
        <v>0</v>
      </c>
      <c r="DI470" s="83">
        <v>0</v>
      </c>
      <c r="DJ470" s="83">
        <v>0</v>
      </c>
      <c r="DK470" s="67" t="e">
        <f>#REF!+#REF!+#REF!+#REF!</f>
        <v>#REF!</v>
      </c>
      <c r="DL470" s="67" t="e">
        <f>#REF!+#REF!+AK470+BX470</f>
        <v>#REF!</v>
      </c>
      <c r="DM470" s="67" t="e">
        <f>#REF!+#REF!+AL470+BY470</f>
        <v>#REF!</v>
      </c>
      <c r="DN470" s="67" t="e">
        <f>#REF!+#REF!+AM470+BZ470</f>
        <v>#REF!</v>
      </c>
      <c r="DO470" s="67" t="e">
        <f>#REF!+#REF!+AN470+CA470</f>
        <v>#REF!</v>
      </c>
      <c r="DP470" s="67" t="e">
        <f>#REF!+#REF!+AO470+CB470</f>
        <v>#REF!</v>
      </c>
      <c r="DQ470" s="67" t="e">
        <f>#REF!+#REF!+AP470+CC470</f>
        <v>#REF!</v>
      </c>
      <c r="DR470" s="67" t="e">
        <f>#REF!+#REF!+AQ470+CD470</f>
        <v>#REF!</v>
      </c>
      <c r="DS470" s="67" t="e">
        <f>#REF!+#REF!+AR470+CE470</f>
        <v>#REF!</v>
      </c>
      <c r="DT470" s="67" t="e">
        <f>#REF!+#REF!+AS470+CF470</f>
        <v>#REF!</v>
      </c>
      <c r="DU470" s="64" t="e">
        <f>DK470-#REF!</f>
        <v>#REF!</v>
      </c>
      <c r="DV47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0" s="64" t="e">
        <f t="shared" si="327"/>
        <v>#REF!</v>
      </c>
      <c r="DX470" s="64" t="e">
        <f>DN470-Таблица13[[#This Row],[ФОТ20]]</f>
        <v>#REF!</v>
      </c>
      <c r="DY470" s="64" t="e">
        <f>DO470-Таблица13[[#This Row],[ЕСН24]]</f>
        <v>#REF!</v>
      </c>
      <c r="DZ470" s="64" t="e">
        <f t="shared" si="328"/>
        <v>#REF!</v>
      </c>
      <c r="EA47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0" s="64" t="e">
        <f t="shared" si="329"/>
        <v>#REF!</v>
      </c>
      <c r="EC470" s="64" t="e">
        <f t="shared" si="330"/>
        <v>#REF!</v>
      </c>
      <c r="ED470" s="64" t="e">
        <f t="shared" si="331"/>
        <v>#REF!</v>
      </c>
    </row>
    <row r="471" spans="1:134" ht="45" hidden="1">
      <c r="A471" s="70" t="s">
        <v>226</v>
      </c>
      <c r="B471" s="70">
        <v>459</v>
      </c>
      <c r="C471" s="71" t="s">
        <v>227</v>
      </c>
      <c r="D471" s="72" t="s">
        <v>228</v>
      </c>
      <c r="E471" s="73">
        <v>1</v>
      </c>
      <c r="F471" s="74" t="s">
        <v>229</v>
      </c>
      <c r="G471" s="73" t="s">
        <v>230</v>
      </c>
      <c r="H471" s="73" t="s">
        <v>231</v>
      </c>
      <c r="I471" s="73" t="s">
        <v>232</v>
      </c>
      <c r="J471" s="14" t="s">
        <v>233</v>
      </c>
      <c r="K471" s="75" t="s">
        <v>234</v>
      </c>
      <c r="L471" s="75" t="s">
        <v>235</v>
      </c>
      <c r="M471" s="75" t="s">
        <v>236</v>
      </c>
      <c r="N471" s="75" t="s">
        <v>237</v>
      </c>
      <c r="O471" s="70"/>
      <c r="P471" s="76" t="s">
        <v>1686</v>
      </c>
      <c r="Q471" s="76"/>
      <c r="R471" s="76" t="s">
        <v>1687</v>
      </c>
      <c r="S471" s="76" t="s">
        <v>507</v>
      </c>
      <c r="T471" s="77"/>
      <c r="U471" s="77"/>
      <c r="V471" s="76">
        <v>0</v>
      </c>
      <c r="W471" s="76">
        <v>0</v>
      </c>
      <c r="X471" s="78">
        <v>0</v>
      </c>
      <c r="Y471" s="76">
        <v>451.50420000000003</v>
      </c>
      <c r="Z471" s="76">
        <v>0</v>
      </c>
      <c r="AA471" s="76">
        <v>0</v>
      </c>
      <c r="AB471" s="76">
        <v>0</v>
      </c>
      <c r="AC471" s="76">
        <v>451.50420000000003</v>
      </c>
      <c r="AD471" s="76">
        <v>0</v>
      </c>
      <c r="AE471" s="79">
        <v>0</v>
      </c>
      <c r="AF471" s="79">
        <v>0</v>
      </c>
      <c r="AG471" s="76">
        <v>451.50420000000003</v>
      </c>
      <c r="AH471" s="74">
        <v>43143</v>
      </c>
      <c r="AI471" s="74">
        <v>43373</v>
      </c>
      <c r="AJ471" s="93" t="s">
        <v>242</v>
      </c>
      <c r="AK471" s="63">
        <f t="shared" si="291"/>
        <v>0</v>
      </c>
      <c r="AL471" s="63">
        <f t="shared" si="292"/>
        <v>0</v>
      </c>
      <c r="AM471" s="63">
        <f t="shared" si="293"/>
        <v>0</v>
      </c>
      <c r="AN471" s="63">
        <f t="shared" si="294"/>
        <v>0</v>
      </c>
      <c r="AO471" s="63">
        <f t="shared" si="295"/>
        <v>0</v>
      </c>
      <c r="AP471" s="63">
        <f t="shared" si="296"/>
        <v>169.31400000000002</v>
      </c>
      <c r="AQ471" s="63">
        <f t="shared" si="297"/>
        <v>169.31400000000002</v>
      </c>
      <c r="AR471" s="63">
        <f t="shared" si="298"/>
        <v>0</v>
      </c>
      <c r="AS471" s="63">
        <f t="shared" si="299"/>
        <v>0</v>
      </c>
      <c r="AT471" s="64">
        <f t="shared" si="300"/>
        <v>56.438000000000002</v>
      </c>
      <c r="AU471" s="64">
        <f t="shared" si="301"/>
        <v>0</v>
      </c>
      <c r="AV471" s="76">
        <v>0</v>
      </c>
      <c r="AW471" s="76">
        <v>0</v>
      </c>
      <c r="AX471" s="76">
        <v>0</v>
      </c>
      <c r="AY471" s="76">
        <v>0</v>
      </c>
      <c r="AZ471" s="64">
        <f t="shared" si="302"/>
        <v>56.438000000000002</v>
      </c>
      <c r="BA471" s="76">
        <v>56.438000000000002</v>
      </c>
      <c r="BB471" s="76">
        <v>0</v>
      </c>
      <c r="BC471" s="76">
        <v>0</v>
      </c>
      <c r="BD471" s="64">
        <f t="shared" si="303"/>
        <v>56.438000000000002</v>
      </c>
      <c r="BE471" s="64">
        <f t="shared" si="304"/>
        <v>0</v>
      </c>
      <c r="BF471" s="76">
        <v>0</v>
      </c>
      <c r="BG471" s="76">
        <v>0</v>
      </c>
      <c r="BH471" s="76">
        <v>0</v>
      </c>
      <c r="BI471" s="76">
        <v>0</v>
      </c>
      <c r="BJ471" s="64">
        <f t="shared" si="305"/>
        <v>56.438000000000002</v>
      </c>
      <c r="BK471" s="76">
        <v>56.438000000000002</v>
      </c>
      <c r="BL471" s="76">
        <v>0</v>
      </c>
      <c r="BM471" s="76">
        <v>0</v>
      </c>
      <c r="BN471" s="76">
        <f t="shared" si="306"/>
        <v>56.438000000000002</v>
      </c>
      <c r="BO471" s="76">
        <f t="shared" si="307"/>
        <v>0</v>
      </c>
      <c r="BP471" s="76">
        <v>0</v>
      </c>
      <c r="BQ471" s="76">
        <v>0</v>
      </c>
      <c r="BR471" s="76">
        <v>0</v>
      </c>
      <c r="BS471" s="76">
        <v>0</v>
      </c>
      <c r="BT471" s="64">
        <f t="shared" si="308"/>
        <v>56.438000000000002</v>
      </c>
      <c r="BU471" s="76">
        <v>56.438000000000002</v>
      </c>
      <c r="BV471" s="76">
        <v>0</v>
      </c>
      <c r="BW471" s="76">
        <v>0</v>
      </c>
      <c r="BX471" s="76">
        <f t="shared" si="309"/>
        <v>0</v>
      </c>
      <c r="BY471" s="76">
        <f t="shared" si="310"/>
        <v>0</v>
      </c>
      <c r="BZ471" s="76">
        <f t="shared" si="311"/>
        <v>0</v>
      </c>
      <c r="CA471" s="76">
        <f t="shared" si="312"/>
        <v>0</v>
      </c>
      <c r="CB471" s="76">
        <f t="shared" si="313"/>
        <v>0</v>
      </c>
      <c r="CC471" s="76">
        <f t="shared" si="314"/>
        <v>0</v>
      </c>
      <c r="CD471" s="76">
        <f t="shared" si="315"/>
        <v>0</v>
      </c>
      <c r="CE471" s="76">
        <f t="shared" si="316"/>
        <v>0</v>
      </c>
      <c r="CF471" s="76">
        <f t="shared" si="317"/>
        <v>0</v>
      </c>
      <c r="CG471" s="76">
        <f t="shared" si="318"/>
        <v>0</v>
      </c>
      <c r="CH471" s="76">
        <f t="shared" si="319"/>
        <v>0</v>
      </c>
      <c r="CI471" s="76">
        <v>0</v>
      </c>
      <c r="CJ471" s="76">
        <v>0</v>
      </c>
      <c r="CK471" s="76">
        <v>0</v>
      </c>
      <c r="CL471" s="76">
        <v>0</v>
      </c>
      <c r="CM471" s="64">
        <f t="shared" si="320"/>
        <v>0</v>
      </c>
      <c r="CN471" s="76">
        <v>0</v>
      </c>
      <c r="CO471" s="76">
        <v>0</v>
      </c>
      <c r="CP471" s="76">
        <v>0</v>
      </c>
      <c r="CQ471" s="64">
        <f t="shared" si="321"/>
        <v>0</v>
      </c>
      <c r="CR471" s="64">
        <f t="shared" si="322"/>
        <v>0</v>
      </c>
      <c r="CS471" s="76">
        <v>0</v>
      </c>
      <c r="CT471" s="76">
        <v>0</v>
      </c>
      <c r="CU471" s="76">
        <v>0</v>
      </c>
      <c r="CV471" s="76">
        <v>0</v>
      </c>
      <c r="CW471" s="64">
        <f t="shared" si="323"/>
        <v>0</v>
      </c>
      <c r="CX471" s="76">
        <v>0</v>
      </c>
      <c r="CY471" s="76">
        <v>0</v>
      </c>
      <c r="CZ471" s="76">
        <v>0</v>
      </c>
      <c r="DA471" s="64">
        <f t="shared" si="324"/>
        <v>0</v>
      </c>
      <c r="DB471" s="64">
        <f t="shared" si="325"/>
        <v>0</v>
      </c>
      <c r="DC471" s="76">
        <v>0</v>
      </c>
      <c r="DD471" s="76">
        <v>0</v>
      </c>
      <c r="DE471" s="76">
        <v>0</v>
      </c>
      <c r="DF471" s="76">
        <v>0</v>
      </c>
      <c r="DG471" s="82">
        <f t="shared" si="326"/>
        <v>0</v>
      </c>
      <c r="DH471" s="83">
        <v>0</v>
      </c>
      <c r="DI471" s="83">
        <v>0</v>
      </c>
      <c r="DJ471" s="83">
        <v>0</v>
      </c>
      <c r="DK471" s="67" t="e">
        <f>#REF!+#REF!+#REF!+#REF!</f>
        <v>#REF!</v>
      </c>
      <c r="DL471" s="67" t="e">
        <f>#REF!+#REF!+AK471+BX471</f>
        <v>#REF!</v>
      </c>
      <c r="DM471" s="67" t="e">
        <f>#REF!+#REF!+AL471+BY471</f>
        <v>#REF!</v>
      </c>
      <c r="DN471" s="67" t="e">
        <f>#REF!+#REF!+AM471+BZ471</f>
        <v>#REF!</v>
      </c>
      <c r="DO471" s="67" t="e">
        <f>#REF!+#REF!+AN471+CA471</f>
        <v>#REF!</v>
      </c>
      <c r="DP471" s="67" t="e">
        <f>#REF!+#REF!+AO471+CB471</f>
        <v>#REF!</v>
      </c>
      <c r="DQ471" s="67" t="e">
        <f>#REF!+#REF!+AP471+CC471</f>
        <v>#REF!</v>
      </c>
      <c r="DR471" s="67" t="e">
        <f>#REF!+#REF!+AQ471+CD471</f>
        <v>#REF!</v>
      </c>
      <c r="DS471" s="67" t="e">
        <f>#REF!+#REF!+AR471+CE471</f>
        <v>#REF!</v>
      </c>
      <c r="DT471" s="67" t="e">
        <f>#REF!+#REF!+AS471+CF471</f>
        <v>#REF!</v>
      </c>
      <c r="DU471" s="64" t="e">
        <f>DK471-#REF!</f>
        <v>#REF!</v>
      </c>
      <c r="DV47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1" s="64" t="e">
        <f t="shared" si="327"/>
        <v>#REF!</v>
      </c>
      <c r="DX471" s="64" t="e">
        <f>DN471-Таблица13[[#This Row],[ФОТ20]]</f>
        <v>#REF!</v>
      </c>
      <c r="DY471" s="64" t="e">
        <f>DO471-Таблица13[[#This Row],[ЕСН24]]</f>
        <v>#REF!</v>
      </c>
      <c r="DZ471" s="64" t="e">
        <f t="shared" si="328"/>
        <v>#REF!</v>
      </c>
      <c r="EA47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1" s="64" t="e">
        <f t="shared" si="329"/>
        <v>#REF!</v>
      </c>
      <c r="EC471" s="64" t="e">
        <f t="shared" si="330"/>
        <v>#REF!</v>
      </c>
      <c r="ED471" s="64" t="e">
        <f t="shared" si="331"/>
        <v>#REF!</v>
      </c>
    </row>
    <row r="472" spans="1:134" ht="45" hidden="1">
      <c r="A472" s="70" t="s">
        <v>226</v>
      </c>
      <c r="B472" s="70">
        <v>460</v>
      </c>
      <c r="C472" s="71" t="s">
        <v>227</v>
      </c>
      <c r="D472" s="72" t="s">
        <v>228</v>
      </c>
      <c r="E472" s="73">
        <v>1</v>
      </c>
      <c r="F472" s="74" t="s">
        <v>229</v>
      </c>
      <c r="G472" s="73" t="s">
        <v>247</v>
      </c>
      <c r="H472" s="73" t="s">
        <v>813</v>
      </c>
      <c r="I472" s="73" t="s">
        <v>232</v>
      </c>
      <c r="J472" s="14" t="s">
        <v>814</v>
      </c>
      <c r="K472" s="75" t="s">
        <v>405</v>
      </c>
      <c r="L472" s="75" t="s">
        <v>815</v>
      </c>
      <c r="M472" s="75" t="s">
        <v>406</v>
      </c>
      <c r="N472" s="75" t="s">
        <v>816</v>
      </c>
      <c r="O472" s="70"/>
      <c r="P472" s="76" t="s">
        <v>1688</v>
      </c>
      <c r="Q472" s="76" t="s">
        <v>1689</v>
      </c>
      <c r="R472" s="76" t="s">
        <v>1690</v>
      </c>
      <c r="S472" s="76" t="s">
        <v>973</v>
      </c>
      <c r="T472" s="77" t="s">
        <v>516</v>
      </c>
      <c r="U472" s="77" t="s">
        <v>821</v>
      </c>
      <c r="V472" s="76">
        <v>196.29400000000001</v>
      </c>
      <c r="W472" s="76">
        <v>158.70260000000002</v>
      </c>
      <c r="X472" s="78">
        <v>0</v>
      </c>
      <c r="Y472" s="76">
        <v>0</v>
      </c>
      <c r="Z472" s="76">
        <v>0</v>
      </c>
      <c r="AA472" s="76">
        <v>0</v>
      </c>
      <c r="AB472" s="76">
        <v>0</v>
      </c>
      <c r="AC472" s="76">
        <v>158.70260000000002</v>
      </c>
      <c r="AD472" s="76">
        <v>196.29400000000001</v>
      </c>
      <c r="AE472" s="79">
        <v>0</v>
      </c>
      <c r="AF472" s="79">
        <v>0</v>
      </c>
      <c r="AG472" s="76">
        <v>354.9966</v>
      </c>
      <c r="AH472" s="74">
        <v>43191</v>
      </c>
      <c r="AI472" s="74">
        <v>43312</v>
      </c>
      <c r="AJ472" s="93"/>
      <c r="AK472" s="63">
        <f t="shared" si="291"/>
        <v>97.631399999999999</v>
      </c>
      <c r="AL472" s="63">
        <f t="shared" si="292"/>
        <v>49.073500000000003</v>
      </c>
      <c r="AM472" s="63">
        <f t="shared" si="293"/>
        <v>0</v>
      </c>
      <c r="AN472" s="63">
        <f t="shared" si="294"/>
        <v>0</v>
      </c>
      <c r="AO472" s="63">
        <f t="shared" si="295"/>
        <v>48.557899999999997</v>
      </c>
      <c r="AP472" s="63">
        <f t="shared" si="296"/>
        <v>0</v>
      </c>
      <c r="AQ472" s="63">
        <f t="shared" si="297"/>
        <v>0</v>
      </c>
      <c r="AR472" s="63">
        <f t="shared" si="298"/>
        <v>0</v>
      </c>
      <c r="AS472" s="63">
        <f t="shared" si="299"/>
        <v>0</v>
      </c>
      <c r="AT472" s="64">
        <f t="shared" si="300"/>
        <v>97.631399999999999</v>
      </c>
      <c r="AU472" s="64">
        <f t="shared" si="301"/>
        <v>97.631399999999999</v>
      </c>
      <c r="AV472" s="76">
        <v>49.073500000000003</v>
      </c>
      <c r="AW472" s="76">
        <v>0</v>
      </c>
      <c r="AX472" s="76">
        <v>0</v>
      </c>
      <c r="AY472" s="76">
        <v>48.557899999999997</v>
      </c>
      <c r="AZ472" s="64">
        <f t="shared" si="302"/>
        <v>0</v>
      </c>
      <c r="BA472" s="76">
        <v>0</v>
      </c>
      <c r="BB472" s="76">
        <v>0</v>
      </c>
      <c r="BC472" s="76">
        <v>0</v>
      </c>
      <c r="BD472" s="64">
        <f t="shared" si="303"/>
        <v>0</v>
      </c>
      <c r="BE472" s="64">
        <f t="shared" si="304"/>
        <v>0</v>
      </c>
      <c r="BF472" s="76">
        <v>0</v>
      </c>
      <c r="BG472" s="76">
        <v>0</v>
      </c>
      <c r="BH472" s="76">
        <v>0</v>
      </c>
      <c r="BI472" s="76">
        <v>0</v>
      </c>
      <c r="BJ472" s="64">
        <f t="shared" si="305"/>
        <v>0</v>
      </c>
      <c r="BK472" s="76">
        <v>0</v>
      </c>
      <c r="BL472" s="76">
        <v>0</v>
      </c>
      <c r="BM472" s="76">
        <v>0</v>
      </c>
      <c r="BN472" s="76">
        <f t="shared" si="306"/>
        <v>0</v>
      </c>
      <c r="BO472" s="76">
        <f t="shared" si="307"/>
        <v>0</v>
      </c>
      <c r="BP472" s="76">
        <v>0</v>
      </c>
      <c r="BQ472" s="76">
        <v>0</v>
      </c>
      <c r="BR472" s="76">
        <v>0</v>
      </c>
      <c r="BS472" s="76">
        <v>0</v>
      </c>
      <c r="BT472" s="64">
        <f t="shared" si="308"/>
        <v>0</v>
      </c>
      <c r="BU472" s="76">
        <v>0</v>
      </c>
      <c r="BV472" s="76">
        <v>0</v>
      </c>
      <c r="BW472" s="76">
        <v>0</v>
      </c>
      <c r="BX472" s="76">
        <f t="shared" si="309"/>
        <v>0</v>
      </c>
      <c r="BY472" s="76">
        <f t="shared" si="310"/>
        <v>0</v>
      </c>
      <c r="BZ472" s="76">
        <f t="shared" si="311"/>
        <v>0</v>
      </c>
      <c r="CA472" s="76">
        <f t="shared" si="312"/>
        <v>0</v>
      </c>
      <c r="CB472" s="76">
        <f t="shared" si="313"/>
        <v>0</v>
      </c>
      <c r="CC472" s="76">
        <f t="shared" si="314"/>
        <v>0</v>
      </c>
      <c r="CD472" s="76">
        <f t="shared" si="315"/>
        <v>0</v>
      </c>
      <c r="CE472" s="76">
        <f t="shared" si="316"/>
        <v>0</v>
      </c>
      <c r="CF472" s="76">
        <f t="shared" si="317"/>
        <v>0</v>
      </c>
      <c r="CG472" s="76">
        <f t="shared" si="318"/>
        <v>0</v>
      </c>
      <c r="CH472" s="76">
        <f t="shared" si="319"/>
        <v>0</v>
      </c>
      <c r="CI472" s="76">
        <v>0</v>
      </c>
      <c r="CJ472" s="76">
        <v>0</v>
      </c>
      <c r="CK472" s="76">
        <v>0</v>
      </c>
      <c r="CL472" s="76">
        <v>0</v>
      </c>
      <c r="CM472" s="64">
        <f t="shared" si="320"/>
        <v>0</v>
      </c>
      <c r="CN472" s="76">
        <v>0</v>
      </c>
      <c r="CO472" s="76">
        <v>0</v>
      </c>
      <c r="CP472" s="76">
        <v>0</v>
      </c>
      <c r="CQ472" s="64">
        <f t="shared" si="321"/>
        <v>0</v>
      </c>
      <c r="CR472" s="64">
        <f t="shared" si="322"/>
        <v>0</v>
      </c>
      <c r="CS472" s="76">
        <v>0</v>
      </c>
      <c r="CT472" s="76">
        <v>0</v>
      </c>
      <c r="CU472" s="76">
        <v>0</v>
      </c>
      <c r="CV472" s="76">
        <v>0</v>
      </c>
      <c r="CW472" s="64">
        <f t="shared" si="323"/>
        <v>0</v>
      </c>
      <c r="CX472" s="76">
        <v>0</v>
      </c>
      <c r="CY472" s="76">
        <v>0</v>
      </c>
      <c r="CZ472" s="76">
        <v>0</v>
      </c>
      <c r="DA472" s="64">
        <f t="shared" si="324"/>
        <v>0</v>
      </c>
      <c r="DB472" s="64">
        <f t="shared" si="325"/>
        <v>0</v>
      </c>
      <c r="DC472" s="76">
        <v>0</v>
      </c>
      <c r="DD472" s="76">
        <v>0</v>
      </c>
      <c r="DE472" s="76">
        <v>0</v>
      </c>
      <c r="DF472" s="76">
        <v>0</v>
      </c>
      <c r="DG472" s="82">
        <f t="shared" si="326"/>
        <v>0</v>
      </c>
      <c r="DH472" s="83">
        <v>0</v>
      </c>
      <c r="DI472" s="83">
        <v>0</v>
      </c>
      <c r="DJ472" s="83">
        <v>0</v>
      </c>
      <c r="DK472" s="67" t="e">
        <f>#REF!+#REF!+#REF!+#REF!</f>
        <v>#REF!</v>
      </c>
      <c r="DL472" s="67" t="e">
        <f>#REF!+#REF!+AK472+BX472</f>
        <v>#REF!</v>
      </c>
      <c r="DM472" s="67" t="e">
        <f>#REF!+#REF!+AL472+BY472</f>
        <v>#REF!</v>
      </c>
      <c r="DN472" s="67" t="e">
        <f>#REF!+#REF!+AM472+BZ472</f>
        <v>#REF!</v>
      </c>
      <c r="DO472" s="67" t="e">
        <f>#REF!+#REF!+AN472+CA472</f>
        <v>#REF!</v>
      </c>
      <c r="DP472" s="67" t="e">
        <f>#REF!+#REF!+AO472+CB472</f>
        <v>#REF!</v>
      </c>
      <c r="DQ472" s="67" t="e">
        <f>#REF!+#REF!+AP472+CC472</f>
        <v>#REF!</v>
      </c>
      <c r="DR472" s="67" t="e">
        <f>#REF!+#REF!+AQ472+CD472</f>
        <v>#REF!</v>
      </c>
      <c r="DS472" s="67" t="e">
        <f>#REF!+#REF!+AR472+CE472</f>
        <v>#REF!</v>
      </c>
      <c r="DT472" s="67" t="e">
        <f>#REF!+#REF!+AS472+CF472</f>
        <v>#REF!</v>
      </c>
      <c r="DU472" s="64" t="e">
        <f>DK472-#REF!</f>
        <v>#REF!</v>
      </c>
      <c r="DV47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2" s="64" t="e">
        <f t="shared" si="327"/>
        <v>#REF!</v>
      </c>
      <c r="DX472" s="64" t="e">
        <f>DN472-Таблица13[[#This Row],[ФОТ20]]</f>
        <v>#REF!</v>
      </c>
      <c r="DY472" s="64" t="e">
        <f>DO472-Таблица13[[#This Row],[ЕСН24]]</f>
        <v>#REF!</v>
      </c>
      <c r="DZ472" s="64" t="e">
        <f t="shared" si="328"/>
        <v>#REF!</v>
      </c>
      <c r="EA47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2" s="64" t="e">
        <f t="shared" si="329"/>
        <v>#REF!</v>
      </c>
      <c r="EC472" s="64" t="e">
        <f t="shared" si="330"/>
        <v>#REF!</v>
      </c>
      <c r="ED472" s="64" t="e">
        <f t="shared" si="331"/>
        <v>#REF!</v>
      </c>
    </row>
    <row r="473" spans="1:134" ht="45" hidden="1">
      <c r="A473" s="70" t="s">
        <v>226</v>
      </c>
      <c r="B473" s="70">
        <v>461</v>
      </c>
      <c r="C473" s="71" t="s">
        <v>227</v>
      </c>
      <c r="D473" s="72" t="s">
        <v>228</v>
      </c>
      <c r="E473" s="73">
        <v>1</v>
      </c>
      <c r="F473" s="74" t="s">
        <v>229</v>
      </c>
      <c r="G473" s="73" t="s">
        <v>247</v>
      </c>
      <c r="H473" s="73" t="s">
        <v>813</v>
      </c>
      <c r="I473" s="73" t="s">
        <v>232</v>
      </c>
      <c r="J473" s="14" t="s">
        <v>814</v>
      </c>
      <c r="K473" s="75" t="s">
        <v>405</v>
      </c>
      <c r="L473" s="75" t="s">
        <v>815</v>
      </c>
      <c r="M473" s="75" t="s">
        <v>406</v>
      </c>
      <c r="N473" s="75" t="s">
        <v>816</v>
      </c>
      <c r="O473" s="70"/>
      <c r="P473" s="76" t="s">
        <v>1691</v>
      </c>
      <c r="Q473" s="76" t="s">
        <v>1692</v>
      </c>
      <c r="R473" s="76" t="s">
        <v>1693</v>
      </c>
      <c r="S473" s="76" t="s">
        <v>973</v>
      </c>
      <c r="T473" s="77" t="s">
        <v>516</v>
      </c>
      <c r="U473" s="77" t="s">
        <v>821</v>
      </c>
      <c r="V473" s="76">
        <v>98.093400000000003</v>
      </c>
      <c r="W473" s="76">
        <v>132.40190000000001</v>
      </c>
      <c r="X473" s="78">
        <v>0</v>
      </c>
      <c r="Y473" s="76">
        <v>0</v>
      </c>
      <c r="Z473" s="76">
        <v>0</v>
      </c>
      <c r="AA473" s="76">
        <v>0</v>
      </c>
      <c r="AB473" s="76">
        <v>0</v>
      </c>
      <c r="AC473" s="76">
        <v>132.40190000000001</v>
      </c>
      <c r="AD473" s="76">
        <v>98.093400000000003</v>
      </c>
      <c r="AE473" s="79">
        <v>0</v>
      </c>
      <c r="AF473" s="79">
        <v>0</v>
      </c>
      <c r="AG473" s="76">
        <v>230.49529999999999</v>
      </c>
      <c r="AH473" s="74">
        <v>43191</v>
      </c>
      <c r="AI473" s="74">
        <v>43312</v>
      </c>
      <c r="AJ473" s="93"/>
      <c r="AK473" s="63">
        <f t="shared" si="291"/>
        <v>61.654200000000003</v>
      </c>
      <c r="AL473" s="63">
        <f t="shared" si="292"/>
        <v>24.523400000000002</v>
      </c>
      <c r="AM473" s="63">
        <f t="shared" si="293"/>
        <v>0</v>
      </c>
      <c r="AN473" s="63">
        <f t="shared" si="294"/>
        <v>0</v>
      </c>
      <c r="AO473" s="63">
        <f t="shared" si="295"/>
        <v>37.130800000000001</v>
      </c>
      <c r="AP473" s="63">
        <f t="shared" si="296"/>
        <v>0</v>
      </c>
      <c r="AQ473" s="63">
        <f t="shared" si="297"/>
        <v>0</v>
      </c>
      <c r="AR473" s="63">
        <f t="shared" si="298"/>
        <v>0</v>
      </c>
      <c r="AS473" s="63">
        <f t="shared" si="299"/>
        <v>0</v>
      </c>
      <c r="AT473" s="64">
        <f t="shared" si="300"/>
        <v>61.654200000000003</v>
      </c>
      <c r="AU473" s="64">
        <f t="shared" si="301"/>
        <v>61.654200000000003</v>
      </c>
      <c r="AV473" s="76">
        <v>24.523400000000002</v>
      </c>
      <c r="AW473" s="76">
        <v>0</v>
      </c>
      <c r="AX473" s="76">
        <v>0</v>
      </c>
      <c r="AY473" s="76">
        <v>37.130800000000001</v>
      </c>
      <c r="AZ473" s="64">
        <f t="shared" si="302"/>
        <v>0</v>
      </c>
      <c r="BA473" s="76">
        <v>0</v>
      </c>
      <c r="BB473" s="76">
        <v>0</v>
      </c>
      <c r="BC473" s="76">
        <v>0</v>
      </c>
      <c r="BD473" s="64">
        <f t="shared" si="303"/>
        <v>0</v>
      </c>
      <c r="BE473" s="64">
        <f t="shared" si="304"/>
        <v>0</v>
      </c>
      <c r="BF473" s="76">
        <v>0</v>
      </c>
      <c r="BG473" s="76">
        <v>0</v>
      </c>
      <c r="BH473" s="76">
        <v>0</v>
      </c>
      <c r="BI473" s="76">
        <v>0</v>
      </c>
      <c r="BJ473" s="64">
        <f t="shared" si="305"/>
        <v>0</v>
      </c>
      <c r="BK473" s="76">
        <v>0</v>
      </c>
      <c r="BL473" s="76">
        <v>0</v>
      </c>
      <c r="BM473" s="76">
        <v>0</v>
      </c>
      <c r="BN473" s="76">
        <f t="shared" si="306"/>
        <v>0</v>
      </c>
      <c r="BO473" s="76">
        <f t="shared" si="307"/>
        <v>0</v>
      </c>
      <c r="BP473" s="76">
        <v>0</v>
      </c>
      <c r="BQ473" s="76">
        <v>0</v>
      </c>
      <c r="BR473" s="76">
        <v>0</v>
      </c>
      <c r="BS473" s="76">
        <v>0</v>
      </c>
      <c r="BT473" s="64">
        <f t="shared" si="308"/>
        <v>0</v>
      </c>
      <c r="BU473" s="76">
        <v>0</v>
      </c>
      <c r="BV473" s="76">
        <v>0</v>
      </c>
      <c r="BW473" s="76">
        <v>0</v>
      </c>
      <c r="BX473" s="76">
        <f t="shared" si="309"/>
        <v>0</v>
      </c>
      <c r="BY473" s="76">
        <f t="shared" si="310"/>
        <v>0</v>
      </c>
      <c r="BZ473" s="76">
        <f t="shared" si="311"/>
        <v>0</v>
      </c>
      <c r="CA473" s="76">
        <f t="shared" si="312"/>
        <v>0</v>
      </c>
      <c r="CB473" s="76">
        <f t="shared" si="313"/>
        <v>0</v>
      </c>
      <c r="CC473" s="76">
        <f t="shared" si="314"/>
        <v>0</v>
      </c>
      <c r="CD473" s="76">
        <f t="shared" si="315"/>
        <v>0</v>
      </c>
      <c r="CE473" s="76">
        <f t="shared" si="316"/>
        <v>0</v>
      </c>
      <c r="CF473" s="76">
        <f t="shared" si="317"/>
        <v>0</v>
      </c>
      <c r="CG473" s="76">
        <f t="shared" si="318"/>
        <v>0</v>
      </c>
      <c r="CH473" s="76">
        <f t="shared" si="319"/>
        <v>0</v>
      </c>
      <c r="CI473" s="76">
        <v>0</v>
      </c>
      <c r="CJ473" s="76">
        <v>0</v>
      </c>
      <c r="CK473" s="76">
        <v>0</v>
      </c>
      <c r="CL473" s="76">
        <v>0</v>
      </c>
      <c r="CM473" s="64">
        <f t="shared" si="320"/>
        <v>0</v>
      </c>
      <c r="CN473" s="76">
        <v>0</v>
      </c>
      <c r="CO473" s="76">
        <v>0</v>
      </c>
      <c r="CP473" s="76">
        <v>0</v>
      </c>
      <c r="CQ473" s="64">
        <f t="shared" si="321"/>
        <v>0</v>
      </c>
      <c r="CR473" s="64">
        <f t="shared" si="322"/>
        <v>0</v>
      </c>
      <c r="CS473" s="76">
        <v>0</v>
      </c>
      <c r="CT473" s="76">
        <v>0</v>
      </c>
      <c r="CU473" s="76">
        <v>0</v>
      </c>
      <c r="CV473" s="76">
        <v>0</v>
      </c>
      <c r="CW473" s="64">
        <f t="shared" si="323"/>
        <v>0</v>
      </c>
      <c r="CX473" s="76">
        <v>0</v>
      </c>
      <c r="CY473" s="76">
        <v>0</v>
      </c>
      <c r="CZ473" s="76">
        <v>0</v>
      </c>
      <c r="DA473" s="64">
        <f t="shared" si="324"/>
        <v>0</v>
      </c>
      <c r="DB473" s="64">
        <f t="shared" si="325"/>
        <v>0</v>
      </c>
      <c r="DC473" s="76">
        <v>0</v>
      </c>
      <c r="DD473" s="76">
        <v>0</v>
      </c>
      <c r="DE473" s="76">
        <v>0</v>
      </c>
      <c r="DF473" s="76">
        <v>0</v>
      </c>
      <c r="DG473" s="82">
        <f t="shared" si="326"/>
        <v>0</v>
      </c>
      <c r="DH473" s="83">
        <v>0</v>
      </c>
      <c r="DI473" s="83">
        <v>0</v>
      </c>
      <c r="DJ473" s="83">
        <v>0</v>
      </c>
      <c r="DK473" s="67" t="e">
        <f>#REF!+#REF!+#REF!+#REF!</f>
        <v>#REF!</v>
      </c>
      <c r="DL473" s="67" t="e">
        <f>#REF!+#REF!+AK473+BX473</f>
        <v>#REF!</v>
      </c>
      <c r="DM473" s="67" t="e">
        <f>#REF!+#REF!+AL473+BY473</f>
        <v>#REF!</v>
      </c>
      <c r="DN473" s="67" t="e">
        <f>#REF!+#REF!+AM473+BZ473</f>
        <v>#REF!</v>
      </c>
      <c r="DO473" s="67" t="e">
        <f>#REF!+#REF!+AN473+CA473</f>
        <v>#REF!</v>
      </c>
      <c r="DP473" s="67" t="e">
        <f>#REF!+#REF!+AO473+CB473</f>
        <v>#REF!</v>
      </c>
      <c r="DQ473" s="67" t="e">
        <f>#REF!+#REF!+AP473+CC473</f>
        <v>#REF!</v>
      </c>
      <c r="DR473" s="67" t="e">
        <f>#REF!+#REF!+AQ473+CD473</f>
        <v>#REF!</v>
      </c>
      <c r="DS473" s="67" t="e">
        <f>#REF!+#REF!+AR473+CE473</f>
        <v>#REF!</v>
      </c>
      <c r="DT473" s="67" t="e">
        <f>#REF!+#REF!+AS473+CF473</f>
        <v>#REF!</v>
      </c>
      <c r="DU473" s="64" t="e">
        <f>DK473-#REF!</f>
        <v>#REF!</v>
      </c>
      <c r="DV47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3" s="64" t="e">
        <f t="shared" si="327"/>
        <v>#REF!</v>
      </c>
      <c r="DX473" s="64" t="e">
        <f>DN473-Таблица13[[#This Row],[ФОТ20]]</f>
        <v>#REF!</v>
      </c>
      <c r="DY473" s="64" t="e">
        <f>DO473-Таблица13[[#This Row],[ЕСН24]]</f>
        <v>#REF!</v>
      </c>
      <c r="DZ473" s="64" t="e">
        <f t="shared" si="328"/>
        <v>#REF!</v>
      </c>
      <c r="EA47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3" s="64" t="e">
        <f t="shared" si="329"/>
        <v>#REF!</v>
      </c>
      <c r="EC473" s="64" t="e">
        <f t="shared" si="330"/>
        <v>#REF!</v>
      </c>
      <c r="ED473" s="64" t="e">
        <f t="shared" si="331"/>
        <v>#REF!</v>
      </c>
    </row>
    <row r="474" spans="1:134" ht="45" hidden="1">
      <c r="A474" s="70" t="s">
        <v>226</v>
      </c>
      <c r="B474" s="70">
        <v>462</v>
      </c>
      <c r="C474" s="71" t="s">
        <v>227</v>
      </c>
      <c r="D474" s="72" t="s">
        <v>228</v>
      </c>
      <c r="E474" s="73">
        <v>1</v>
      </c>
      <c r="F474" s="74" t="s">
        <v>229</v>
      </c>
      <c r="G474" s="73" t="s">
        <v>247</v>
      </c>
      <c r="H474" s="73" t="s">
        <v>1694</v>
      </c>
      <c r="I474" s="73" t="s">
        <v>232</v>
      </c>
      <c r="J474" s="14" t="s">
        <v>1695</v>
      </c>
      <c r="K474" s="75" t="s">
        <v>268</v>
      </c>
      <c r="L474" s="75" t="s">
        <v>1696</v>
      </c>
      <c r="M474" s="75" t="s">
        <v>333</v>
      </c>
      <c r="N474" s="75" t="s">
        <v>1697</v>
      </c>
      <c r="O474" s="70"/>
      <c r="P474" s="76" t="s">
        <v>1698</v>
      </c>
      <c r="Q474" s="76"/>
      <c r="R474" s="76" t="s">
        <v>1699</v>
      </c>
      <c r="S474" s="76" t="s">
        <v>465</v>
      </c>
      <c r="T474" s="77"/>
      <c r="U474" s="77"/>
      <c r="V474" s="76">
        <v>0</v>
      </c>
      <c r="W474" s="76">
        <v>0</v>
      </c>
      <c r="X474" s="78">
        <v>0</v>
      </c>
      <c r="Y474" s="76">
        <v>40</v>
      </c>
      <c r="Z474" s="76">
        <v>0</v>
      </c>
      <c r="AA474" s="76">
        <v>0</v>
      </c>
      <c r="AB474" s="76">
        <v>0</v>
      </c>
      <c r="AC474" s="76">
        <v>40</v>
      </c>
      <c r="AD474" s="76">
        <v>0</v>
      </c>
      <c r="AE474" s="79">
        <v>0</v>
      </c>
      <c r="AF474" s="79">
        <v>0</v>
      </c>
      <c r="AG474" s="76">
        <v>40</v>
      </c>
      <c r="AH474" s="74">
        <v>43160</v>
      </c>
      <c r="AI474" s="74">
        <v>43434</v>
      </c>
      <c r="AJ474" s="93" t="s">
        <v>1698</v>
      </c>
      <c r="AK474" s="63">
        <f t="shared" si="291"/>
        <v>0</v>
      </c>
      <c r="AL474" s="63">
        <f t="shared" si="292"/>
        <v>0</v>
      </c>
      <c r="AM474" s="63">
        <f t="shared" si="293"/>
        <v>0</v>
      </c>
      <c r="AN474" s="63">
        <f t="shared" si="294"/>
        <v>0</v>
      </c>
      <c r="AO474" s="63">
        <f t="shared" si="295"/>
        <v>0</v>
      </c>
      <c r="AP474" s="63">
        <f t="shared" si="296"/>
        <v>13.332000000000001</v>
      </c>
      <c r="AQ474" s="63">
        <f t="shared" si="297"/>
        <v>13.332000000000001</v>
      </c>
      <c r="AR474" s="63">
        <f t="shared" si="298"/>
        <v>0</v>
      </c>
      <c r="AS474" s="63">
        <f t="shared" si="299"/>
        <v>0</v>
      </c>
      <c r="AT474" s="64">
        <f t="shared" si="300"/>
        <v>4.444</v>
      </c>
      <c r="AU474" s="64">
        <f t="shared" si="301"/>
        <v>0</v>
      </c>
      <c r="AV474" s="76">
        <v>0</v>
      </c>
      <c r="AW474" s="76">
        <v>0</v>
      </c>
      <c r="AX474" s="76">
        <v>0</v>
      </c>
      <c r="AY474" s="76">
        <v>0</v>
      </c>
      <c r="AZ474" s="64">
        <f t="shared" si="302"/>
        <v>4.444</v>
      </c>
      <c r="BA474" s="76">
        <v>4.444</v>
      </c>
      <c r="BB474" s="76">
        <v>0</v>
      </c>
      <c r="BC474" s="76">
        <v>0</v>
      </c>
      <c r="BD474" s="64">
        <f t="shared" si="303"/>
        <v>4.444</v>
      </c>
      <c r="BE474" s="64">
        <f t="shared" si="304"/>
        <v>0</v>
      </c>
      <c r="BF474" s="76">
        <v>0</v>
      </c>
      <c r="BG474" s="76">
        <v>0</v>
      </c>
      <c r="BH474" s="76">
        <v>0</v>
      </c>
      <c r="BI474" s="76">
        <v>0</v>
      </c>
      <c r="BJ474" s="64">
        <f t="shared" si="305"/>
        <v>4.444</v>
      </c>
      <c r="BK474" s="76">
        <v>4.444</v>
      </c>
      <c r="BL474" s="76">
        <v>0</v>
      </c>
      <c r="BM474" s="76">
        <v>0</v>
      </c>
      <c r="BN474" s="76">
        <f t="shared" si="306"/>
        <v>4.444</v>
      </c>
      <c r="BO474" s="76">
        <f t="shared" si="307"/>
        <v>0</v>
      </c>
      <c r="BP474" s="76">
        <v>0</v>
      </c>
      <c r="BQ474" s="76">
        <v>0</v>
      </c>
      <c r="BR474" s="76">
        <v>0</v>
      </c>
      <c r="BS474" s="76">
        <v>0</v>
      </c>
      <c r="BT474" s="64">
        <f t="shared" si="308"/>
        <v>4.444</v>
      </c>
      <c r="BU474" s="76">
        <v>4.444</v>
      </c>
      <c r="BV474" s="76">
        <v>0</v>
      </c>
      <c r="BW474" s="76">
        <v>0</v>
      </c>
      <c r="BX474" s="76">
        <f t="shared" si="309"/>
        <v>0</v>
      </c>
      <c r="BY474" s="76">
        <f t="shared" si="310"/>
        <v>0</v>
      </c>
      <c r="BZ474" s="76">
        <f t="shared" si="311"/>
        <v>0</v>
      </c>
      <c r="CA474" s="76">
        <f t="shared" si="312"/>
        <v>0</v>
      </c>
      <c r="CB474" s="76">
        <f t="shared" si="313"/>
        <v>0</v>
      </c>
      <c r="CC474" s="76">
        <f t="shared" si="314"/>
        <v>8.8919999999999995</v>
      </c>
      <c r="CD474" s="76">
        <f t="shared" si="315"/>
        <v>8.8919999999999995</v>
      </c>
      <c r="CE474" s="76">
        <f t="shared" si="316"/>
        <v>0</v>
      </c>
      <c r="CF474" s="76">
        <f t="shared" si="317"/>
        <v>0</v>
      </c>
      <c r="CG474" s="76">
        <f t="shared" si="318"/>
        <v>4.444</v>
      </c>
      <c r="CH474" s="76">
        <f t="shared" si="319"/>
        <v>0</v>
      </c>
      <c r="CI474" s="76">
        <v>0</v>
      </c>
      <c r="CJ474" s="76">
        <v>0</v>
      </c>
      <c r="CK474" s="76">
        <v>0</v>
      </c>
      <c r="CL474" s="76">
        <v>0</v>
      </c>
      <c r="CM474" s="64">
        <f t="shared" si="320"/>
        <v>4.444</v>
      </c>
      <c r="CN474" s="76">
        <v>4.444</v>
      </c>
      <c r="CO474" s="76">
        <v>0</v>
      </c>
      <c r="CP474" s="76">
        <v>0</v>
      </c>
      <c r="CQ474" s="64">
        <f t="shared" si="321"/>
        <v>4.4479999999999995</v>
      </c>
      <c r="CR474" s="64">
        <f t="shared" si="322"/>
        <v>0</v>
      </c>
      <c r="CS474" s="76">
        <v>0</v>
      </c>
      <c r="CT474" s="76">
        <v>0</v>
      </c>
      <c r="CU474" s="76">
        <v>0</v>
      </c>
      <c r="CV474" s="76">
        <v>0</v>
      </c>
      <c r="CW474" s="64">
        <f t="shared" si="323"/>
        <v>4.4479999999999995</v>
      </c>
      <c r="CX474" s="76">
        <v>4.4479999999999995</v>
      </c>
      <c r="CY474" s="76">
        <v>0</v>
      </c>
      <c r="CZ474" s="76">
        <v>0</v>
      </c>
      <c r="DA474" s="64">
        <f t="shared" si="324"/>
        <v>0</v>
      </c>
      <c r="DB474" s="64">
        <f t="shared" si="325"/>
        <v>0</v>
      </c>
      <c r="DC474" s="76">
        <v>0</v>
      </c>
      <c r="DD474" s="76">
        <v>0</v>
      </c>
      <c r="DE474" s="76">
        <v>0</v>
      </c>
      <c r="DF474" s="76">
        <v>0</v>
      </c>
      <c r="DG474" s="82">
        <f t="shared" si="326"/>
        <v>0</v>
      </c>
      <c r="DH474" s="83">
        <v>0</v>
      </c>
      <c r="DI474" s="83">
        <v>0</v>
      </c>
      <c r="DJ474" s="83">
        <v>0</v>
      </c>
      <c r="DK474" s="67" t="e">
        <f>#REF!+#REF!+#REF!+#REF!</f>
        <v>#REF!</v>
      </c>
      <c r="DL474" s="67" t="e">
        <f>#REF!+#REF!+AK474+BX474</f>
        <v>#REF!</v>
      </c>
      <c r="DM474" s="67" t="e">
        <f>#REF!+#REF!+AL474+BY474</f>
        <v>#REF!</v>
      </c>
      <c r="DN474" s="67" t="e">
        <f>#REF!+#REF!+AM474+BZ474</f>
        <v>#REF!</v>
      </c>
      <c r="DO474" s="67" t="e">
        <f>#REF!+#REF!+AN474+CA474</f>
        <v>#REF!</v>
      </c>
      <c r="DP474" s="67" t="e">
        <f>#REF!+#REF!+AO474+CB474</f>
        <v>#REF!</v>
      </c>
      <c r="DQ474" s="67" t="e">
        <f>#REF!+#REF!+AP474+CC474</f>
        <v>#REF!</v>
      </c>
      <c r="DR474" s="67" t="e">
        <f>#REF!+#REF!+AQ474+CD474</f>
        <v>#REF!</v>
      </c>
      <c r="DS474" s="67" t="e">
        <f>#REF!+#REF!+AR474+CE474</f>
        <v>#REF!</v>
      </c>
      <c r="DT474" s="67" t="e">
        <f>#REF!+#REF!+AS474+CF474</f>
        <v>#REF!</v>
      </c>
      <c r="DU474" s="64" t="e">
        <f>DK474-#REF!</f>
        <v>#REF!</v>
      </c>
      <c r="DV47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4" s="64" t="e">
        <f t="shared" si="327"/>
        <v>#REF!</v>
      </c>
      <c r="DX474" s="64" t="e">
        <f>DN474-Таблица13[[#This Row],[ФОТ20]]</f>
        <v>#REF!</v>
      </c>
      <c r="DY474" s="64" t="e">
        <f>DO474-Таблица13[[#This Row],[ЕСН24]]</f>
        <v>#REF!</v>
      </c>
      <c r="DZ474" s="64" t="e">
        <f t="shared" si="328"/>
        <v>#REF!</v>
      </c>
      <c r="EA47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4" s="64" t="e">
        <f t="shared" si="329"/>
        <v>#REF!</v>
      </c>
      <c r="EC474" s="64" t="e">
        <f t="shared" si="330"/>
        <v>#REF!</v>
      </c>
      <c r="ED474" s="64" t="e">
        <f t="shared" si="331"/>
        <v>#REF!</v>
      </c>
    </row>
    <row r="475" spans="1:134" ht="45" hidden="1">
      <c r="A475" s="70" t="s">
        <v>226</v>
      </c>
      <c r="B475" s="70">
        <v>463</v>
      </c>
      <c r="C475" s="71" t="s">
        <v>227</v>
      </c>
      <c r="D475" s="72" t="s">
        <v>228</v>
      </c>
      <c r="E475" s="73">
        <v>1</v>
      </c>
      <c r="F475" s="74" t="s">
        <v>229</v>
      </c>
      <c r="G475" s="73" t="s">
        <v>247</v>
      </c>
      <c r="H475" s="73" t="s">
        <v>813</v>
      </c>
      <c r="I475" s="73" t="s">
        <v>232</v>
      </c>
      <c r="J475" s="14" t="s">
        <v>1700</v>
      </c>
      <c r="K475" s="75" t="s">
        <v>268</v>
      </c>
      <c r="L475" s="75" t="s">
        <v>290</v>
      </c>
      <c r="M475" s="75" t="s">
        <v>333</v>
      </c>
      <c r="N475" s="75" t="s">
        <v>1701</v>
      </c>
      <c r="O475" s="70"/>
      <c r="P475" s="76" t="s">
        <v>1702</v>
      </c>
      <c r="Q475" s="76" t="s">
        <v>1703</v>
      </c>
      <c r="R475" s="76" t="s">
        <v>1704</v>
      </c>
      <c r="S475" s="76" t="s">
        <v>973</v>
      </c>
      <c r="T475" s="77" t="s">
        <v>516</v>
      </c>
      <c r="U475" s="77" t="s">
        <v>821</v>
      </c>
      <c r="V475" s="76">
        <v>9.7645</v>
      </c>
      <c r="W475" s="76">
        <v>0.1676</v>
      </c>
      <c r="X475" s="78">
        <v>0</v>
      </c>
      <c r="Y475" s="76">
        <v>0</v>
      </c>
      <c r="Z475" s="76">
        <v>0</v>
      </c>
      <c r="AA475" s="76">
        <v>0</v>
      </c>
      <c r="AB475" s="76">
        <v>35.42</v>
      </c>
      <c r="AC475" s="76">
        <v>0.1676</v>
      </c>
      <c r="AD475" s="76">
        <v>9.7645</v>
      </c>
      <c r="AE475" s="79">
        <v>0</v>
      </c>
      <c r="AF475" s="79">
        <v>0</v>
      </c>
      <c r="AG475" s="76">
        <v>9.9321000000000002</v>
      </c>
      <c r="AH475" s="74">
        <v>43160</v>
      </c>
      <c r="AI475" s="74">
        <v>43403</v>
      </c>
      <c r="AJ475" s="93"/>
      <c r="AK475" s="63">
        <f t="shared" si="291"/>
        <v>3.6845999999999997</v>
      </c>
      <c r="AL475" s="63">
        <f t="shared" si="292"/>
        <v>3.6617999999999995</v>
      </c>
      <c r="AM475" s="63">
        <f t="shared" si="293"/>
        <v>0</v>
      </c>
      <c r="AN475" s="63">
        <f t="shared" si="294"/>
        <v>0</v>
      </c>
      <c r="AO475" s="63">
        <f t="shared" si="295"/>
        <v>3.4200000000000001E-2</v>
      </c>
      <c r="AP475" s="63">
        <f t="shared" si="296"/>
        <v>0</v>
      </c>
      <c r="AQ475" s="63">
        <f t="shared" si="297"/>
        <v>0</v>
      </c>
      <c r="AR475" s="63">
        <f t="shared" si="298"/>
        <v>0</v>
      </c>
      <c r="AS475" s="63">
        <f t="shared" si="299"/>
        <v>0</v>
      </c>
      <c r="AT475" s="64">
        <f t="shared" si="300"/>
        <v>1.232</v>
      </c>
      <c r="AU475" s="64">
        <f t="shared" si="301"/>
        <v>1.232</v>
      </c>
      <c r="AV475" s="76">
        <v>1.2205999999999999</v>
      </c>
      <c r="AW475" s="76">
        <v>0</v>
      </c>
      <c r="AX475" s="76">
        <v>0</v>
      </c>
      <c r="AY475" s="76">
        <v>1.14E-2</v>
      </c>
      <c r="AZ475" s="64">
        <f t="shared" si="302"/>
        <v>0</v>
      </c>
      <c r="BA475" s="76">
        <v>0</v>
      </c>
      <c r="BB475" s="76">
        <v>0</v>
      </c>
      <c r="BC475" s="76">
        <v>0</v>
      </c>
      <c r="BD475" s="64">
        <f t="shared" si="303"/>
        <v>1.2205999999999999</v>
      </c>
      <c r="BE475" s="64">
        <f t="shared" si="304"/>
        <v>1.2205999999999999</v>
      </c>
      <c r="BF475" s="76">
        <v>1.2205999999999999</v>
      </c>
      <c r="BG475" s="76">
        <v>0</v>
      </c>
      <c r="BH475" s="76">
        <v>0</v>
      </c>
      <c r="BI475" s="76">
        <v>1.14E-2</v>
      </c>
      <c r="BJ475" s="64">
        <f t="shared" si="305"/>
        <v>0</v>
      </c>
      <c r="BK475" s="76">
        <v>0</v>
      </c>
      <c r="BL475" s="76">
        <v>0</v>
      </c>
      <c r="BM475" s="76">
        <v>0</v>
      </c>
      <c r="BN475" s="76">
        <f t="shared" si="306"/>
        <v>1.232</v>
      </c>
      <c r="BO475" s="76">
        <f t="shared" si="307"/>
        <v>1.232</v>
      </c>
      <c r="BP475" s="76">
        <v>1.2205999999999999</v>
      </c>
      <c r="BQ475" s="76">
        <v>0</v>
      </c>
      <c r="BR475" s="76">
        <v>0</v>
      </c>
      <c r="BS475" s="76">
        <v>1.14E-2</v>
      </c>
      <c r="BT475" s="64">
        <f t="shared" si="308"/>
        <v>0</v>
      </c>
      <c r="BU475" s="76">
        <v>0</v>
      </c>
      <c r="BV475" s="76">
        <v>0</v>
      </c>
      <c r="BW475" s="76">
        <v>0</v>
      </c>
      <c r="BX475" s="76">
        <f t="shared" si="309"/>
        <v>1.2701</v>
      </c>
      <c r="BY475" s="76">
        <f t="shared" si="310"/>
        <v>1.2205999999999999</v>
      </c>
      <c r="BZ475" s="76">
        <f t="shared" si="311"/>
        <v>0</v>
      </c>
      <c r="CA475" s="76">
        <f t="shared" si="312"/>
        <v>0</v>
      </c>
      <c r="CB475" s="76">
        <f t="shared" si="313"/>
        <v>4.9500000000000002E-2</v>
      </c>
      <c r="CC475" s="76">
        <f t="shared" si="314"/>
        <v>0</v>
      </c>
      <c r="CD475" s="76">
        <f t="shared" si="315"/>
        <v>0</v>
      </c>
      <c r="CE475" s="76">
        <f t="shared" si="316"/>
        <v>0</v>
      </c>
      <c r="CF475" s="76">
        <f t="shared" si="317"/>
        <v>0</v>
      </c>
      <c r="CG475" s="76">
        <f t="shared" si="318"/>
        <v>1.2701</v>
      </c>
      <c r="CH475" s="76">
        <f t="shared" si="319"/>
        <v>1.2701</v>
      </c>
      <c r="CI475" s="76">
        <v>1.2205999999999999</v>
      </c>
      <c r="CJ475" s="76">
        <v>0</v>
      </c>
      <c r="CK475" s="76">
        <v>0</v>
      </c>
      <c r="CL475" s="76">
        <v>4.9500000000000002E-2</v>
      </c>
      <c r="CM475" s="64">
        <f t="shared" si="320"/>
        <v>0</v>
      </c>
      <c r="CN475" s="76">
        <v>0</v>
      </c>
      <c r="CO475" s="76">
        <v>0</v>
      </c>
      <c r="CP475" s="76">
        <v>0</v>
      </c>
      <c r="CQ475" s="64">
        <f t="shared" si="321"/>
        <v>0</v>
      </c>
      <c r="CR475" s="64">
        <f t="shared" si="322"/>
        <v>0</v>
      </c>
      <c r="CS475" s="76">
        <v>0</v>
      </c>
      <c r="CT475" s="76">
        <v>0</v>
      </c>
      <c r="CU475" s="76">
        <v>0</v>
      </c>
      <c r="CV475" s="76">
        <v>0</v>
      </c>
      <c r="CW475" s="64">
        <f t="shared" si="323"/>
        <v>0</v>
      </c>
      <c r="CX475" s="76">
        <v>0</v>
      </c>
      <c r="CY475" s="76">
        <v>0</v>
      </c>
      <c r="CZ475" s="76">
        <v>0</v>
      </c>
      <c r="DA475" s="64">
        <f t="shared" si="324"/>
        <v>0</v>
      </c>
      <c r="DB475" s="64">
        <f t="shared" si="325"/>
        <v>0</v>
      </c>
      <c r="DC475" s="76">
        <v>0</v>
      </c>
      <c r="DD475" s="76">
        <v>0</v>
      </c>
      <c r="DE475" s="76">
        <v>0</v>
      </c>
      <c r="DF475" s="76">
        <v>0</v>
      </c>
      <c r="DG475" s="82">
        <f t="shared" si="326"/>
        <v>0</v>
      </c>
      <c r="DH475" s="83">
        <v>0</v>
      </c>
      <c r="DI475" s="83">
        <v>0</v>
      </c>
      <c r="DJ475" s="83">
        <v>0</v>
      </c>
      <c r="DK475" s="67" t="e">
        <f>#REF!+#REF!+#REF!+#REF!</f>
        <v>#REF!</v>
      </c>
      <c r="DL475" s="67" t="e">
        <f>#REF!+#REF!+AK475+BX475</f>
        <v>#REF!</v>
      </c>
      <c r="DM475" s="67" t="e">
        <f>#REF!+#REF!+AL475+BY475</f>
        <v>#REF!</v>
      </c>
      <c r="DN475" s="67" t="e">
        <f>#REF!+#REF!+AM475+BZ475</f>
        <v>#REF!</v>
      </c>
      <c r="DO475" s="67" t="e">
        <f>#REF!+#REF!+AN475+CA475</f>
        <v>#REF!</v>
      </c>
      <c r="DP475" s="67" t="e">
        <f>#REF!+#REF!+AO475+CB475</f>
        <v>#REF!</v>
      </c>
      <c r="DQ475" s="67" t="e">
        <f>#REF!+#REF!+AP475+CC475</f>
        <v>#REF!</v>
      </c>
      <c r="DR475" s="67" t="e">
        <f>#REF!+#REF!+AQ475+CD475</f>
        <v>#REF!</v>
      </c>
      <c r="DS475" s="67" t="e">
        <f>#REF!+#REF!+AR475+CE475</f>
        <v>#REF!</v>
      </c>
      <c r="DT475" s="67" t="e">
        <f>#REF!+#REF!+AS475+CF475</f>
        <v>#REF!</v>
      </c>
      <c r="DU475" s="64" t="e">
        <f>DK475-#REF!</f>
        <v>#REF!</v>
      </c>
      <c r="DV47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5" s="64" t="e">
        <f t="shared" si="327"/>
        <v>#REF!</v>
      </c>
      <c r="DX475" s="64" t="e">
        <f>DN475-Таблица13[[#This Row],[ФОТ20]]</f>
        <v>#REF!</v>
      </c>
      <c r="DY475" s="64" t="e">
        <f>DO475-Таблица13[[#This Row],[ЕСН24]]</f>
        <v>#REF!</v>
      </c>
      <c r="DZ475" s="64" t="e">
        <f t="shared" si="328"/>
        <v>#REF!</v>
      </c>
      <c r="EA47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5" s="64" t="e">
        <f t="shared" si="329"/>
        <v>#REF!</v>
      </c>
      <c r="EC475" s="64" t="e">
        <f t="shared" si="330"/>
        <v>#REF!</v>
      </c>
      <c r="ED475" s="64" t="e">
        <f t="shared" si="331"/>
        <v>#REF!</v>
      </c>
    </row>
    <row r="476" spans="1:134" ht="45" hidden="1">
      <c r="A476" s="70" t="s">
        <v>226</v>
      </c>
      <c r="B476" s="70">
        <v>464</v>
      </c>
      <c r="C476" s="71" t="s">
        <v>227</v>
      </c>
      <c r="D476" s="72" t="s">
        <v>228</v>
      </c>
      <c r="E476" s="73">
        <v>1</v>
      </c>
      <c r="F476" s="74" t="s">
        <v>229</v>
      </c>
      <c r="G476" s="73" t="s">
        <v>247</v>
      </c>
      <c r="H476" s="73" t="s">
        <v>813</v>
      </c>
      <c r="I476" s="73" t="s">
        <v>232</v>
      </c>
      <c r="J476" s="14" t="s">
        <v>1700</v>
      </c>
      <c r="K476" s="75" t="s">
        <v>268</v>
      </c>
      <c r="L476" s="75" t="s">
        <v>290</v>
      </c>
      <c r="M476" s="75" t="s">
        <v>333</v>
      </c>
      <c r="N476" s="75" t="s">
        <v>1701</v>
      </c>
      <c r="O476" s="70"/>
      <c r="P476" s="76" t="s">
        <v>1705</v>
      </c>
      <c r="Q476" s="76" t="s">
        <v>1703</v>
      </c>
      <c r="R476" s="76" t="s">
        <v>1706</v>
      </c>
      <c r="S476" s="76" t="s">
        <v>973</v>
      </c>
      <c r="T476" s="77" t="s">
        <v>516</v>
      </c>
      <c r="U476" s="77" t="s">
        <v>821</v>
      </c>
      <c r="V476" s="76">
        <v>95.400100000000009</v>
      </c>
      <c r="W476" s="76">
        <v>0.50490000000000002</v>
      </c>
      <c r="X476" s="78">
        <v>0</v>
      </c>
      <c r="Y476" s="76">
        <v>0</v>
      </c>
      <c r="Z476" s="76">
        <v>0</v>
      </c>
      <c r="AA476" s="76">
        <v>0</v>
      </c>
      <c r="AB476" s="76">
        <v>333.9</v>
      </c>
      <c r="AC476" s="76">
        <v>0.50490000000000002</v>
      </c>
      <c r="AD476" s="76">
        <v>95.400100000000009</v>
      </c>
      <c r="AE476" s="79">
        <v>0</v>
      </c>
      <c r="AF476" s="79">
        <v>0</v>
      </c>
      <c r="AG476" s="76">
        <v>95.905000000000001</v>
      </c>
      <c r="AH476" s="74">
        <v>43282</v>
      </c>
      <c r="AI476" s="74">
        <v>43312</v>
      </c>
      <c r="AJ476" s="93"/>
      <c r="AK476" s="63">
        <f t="shared" si="291"/>
        <v>95.905000000000015</v>
      </c>
      <c r="AL476" s="63">
        <f t="shared" si="292"/>
        <v>95.400100000000009</v>
      </c>
      <c r="AM476" s="63">
        <f t="shared" si="293"/>
        <v>0</v>
      </c>
      <c r="AN476" s="63">
        <f t="shared" si="294"/>
        <v>0</v>
      </c>
      <c r="AO476" s="63">
        <f t="shared" si="295"/>
        <v>0.50490000000000002</v>
      </c>
      <c r="AP476" s="63">
        <f t="shared" si="296"/>
        <v>0</v>
      </c>
      <c r="AQ476" s="63">
        <f t="shared" si="297"/>
        <v>0</v>
      </c>
      <c r="AR476" s="63">
        <f t="shared" si="298"/>
        <v>0</v>
      </c>
      <c r="AS476" s="63">
        <f t="shared" si="299"/>
        <v>0</v>
      </c>
      <c r="AT476" s="64">
        <f t="shared" si="300"/>
        <v>95.905000000000015</v>
      </c>
      <c r="AU476" s="64">
        <f t="shared" si="301"/>
        <v>95.905000000000015</v>
      </c>
      <c r="AV476" s="76">
        <v>95.400100000000009</v>
      </c>
      <c r="AW476" s="76">
        <v>0</v>
      </c>
      <c r="AX476" s="76">
        <v>0</v>
      </c>
      <c r="AY476" s="76">
        <v>0.50490000000000002</v>
      </c>
      <c r="AZ476" s="64">
        <f t="shared" si="302"/>
        <v>0</v>
      </c>
      <c r="BA476" s="76">
        <v>0</v>
      </c>
      <c r="BB476" s="76">
        <v>0</v>
      </c>
      <c r="BC476" s="76">
        <v>0</v>
      </c>
      <c r="BD476" s="64">
        <f t="shared" si="303"/>
        <v>0</v>
      </c>
      <c r="BE476" s="64">
        <f t="shared" si="304"/>
        <v>0</v>
      </c>
      <c r="BF476" s="76">
        <v>0</v>
      </c>
      <c r="BG476" s="76">
        <v>0</v>
      </c>
      <c r="BH476" s="76">
        <v>0</v>
      </c>
      <c r="BI476" s="76">
        <v>0</v>
      </c>
      <c r="BJ476" s="64">
        <f t="shared" si="305"/>
        <v>0</v>
      </c>
      <c r="BK476" s="76">
        <v>0</v>
      </c>
      <c r="BL476" s="76">
        <v>0</v>
      </c>
      <c r="BM476" s="76">
        <v>0</v>
      </c>
      <c r="BN476" s="76">
        <f t="shared" si="306"/>
        <v>0</v>
      </c>
      <c r="BO476" s="76">
        <f t="shared" si="307"/>
        <v>0</v>
      </c>
      <c r="BP476" s="76">
        <v>0</v>
      </c>
      <c r="BQ476" s="76">
        <v>0</v>
      </c>
      <c r="BR476" s="76">
        <v>0</v>
      </c>
      <c r="BS476" s="76">
        <v>0</v>
      </c>
      <c r="BT476" s="64">
        <f t="shared" si="308"/>
        <v>0</v>
      </c>
      <c r="BU476" s="76">
        <v>0</v>
      </c>
      <c r="BV476" s="76">
        <v>0</v>
      </c>
      <c r="BW476" s="76">
        <v>0</v>
      </c>
      <c r="BX476" s="76">
        <f t="shared" si="309"/>
        <v>0</v>
      </c>
      <c r="BY476" s="76">
        <f t="shared" si="310"/>
        <v>0</v>
      </c>
      <c r="BZ476" s="76">
        <f t="shared" si="311"/>
        <v>0</v>
      </c>
      <c r="CA476" s="76">
        <f t="shared" si="312"/>
        <v>0</v>
      </c>
      <c r="CB476" s="76">
        <f t="shared" si="313"/>
        <v>0</v>
      </c>
      <c r="CC476" s="76">
        <f t="shared" si="314"/>
        <v>0</v>
      </c>
      <c r="CD476" s="76">
        <f t="shared" si="315"/>
        <v>0</v>
      </c>
      <c r="CE476" s="76">
        <f t="shared" si="316"/>
        <v>0</v>
      </c>
      <c r="CF476" s="76">
        <f t="shared" si="317"/>
        <v>0</v>
      </c>
      <c r="CG476" s="76">
        <f t="shared" si="318"/>
        <v>0</v>
      </c>
      <c r="CH476" s="76">
        <f t="shared" si="319"/>
        <v>0</v>
      </c>
      <c r="CI476" s="76">
        <v>0</v>
      </c>
      <c r="CJ476" s="76">
        <v>0</v>
      </c>
      <c r="CK476" s="76">
        <v>0</v>
      </c>
      <c r="CL476" s="76">
        <v>0</v>
      </c>
      <c r="CM476" s="64">
        <f t="shared" si="320"/>
        <v>0</v>
      </c>
      <c r="CN476" s="76">
        <v>0</v>
      </c>
      <c r="CO476" s="76">
        <v>0</v>
      </c>
      <c r="CP476" s="76">
        <v>0</v>
      </c>
      <c r="CQ476" s="64">
        <f t="shared" si="321"/>
        <v>0</v>
      </c>
      <c r="CR476" s="64">
        <f t="shared" si="322"/>
        <v>0</v>
      </c>
      <c r="CS476" s="76">
        <v>0</v>
      </c>
      <c r="CT476" s="76">
        <v>0</v>
      </c>
      <c r="CU476" s="76">
        <v>0</v>
      </c>
      <c r="CV476" s="76">
        <v>0</v>
      </c>
      <c r="CW476" s="64">
        <f t="shared" si="323"/>
        <v>0</v>
      </c>
      <c r="CX476" s="76">
        <v>0</v>
      </c>
      <c r="CY476" s="76">
        <v>0</v>
      </c>
      <c r="CZ476" s="76">
        <v>0</v>
      </c>
      <c r="DA476" s="64">
        <f t="shared" si="324"/>
        <v>0</v>
      </c>
      <c r="DB476" s="64">
        <f t="shared" si="325"/>
        <v>0</v>
      </c>
      <c r="DC476" s="76">
        <v>0</v>
      </c>
      <c r="DD476" s="76">
        <v>0</v>
      </c>
      <c r="DE476" s="76">
        <v>0</v>
      </c>
      <c r="DF476" s="76">
        <v>0</v>
      </c>
      <c r="DG476" s="82">
        <f t="shared" si="326"/>
        <v>0</v>
      </c>
      <c r="DH476" s="83">
        <v>0</v>
      </c>
      <c r="DI476" s="83">
        <v>0</v>
      </c>
      <c r="DJ476" s="83">
        <v>0</v>
      </c>
      <c r="DK476" s="67" t="e">
        <f>#REF!+#REF!+#REF!+#REF!</f>
        <v>#REF!</v>
      </c>
      <c r="DL476" s="67" t="e">
        <f>#REF!+#REF!+AK476+BX476</f>
        <v>#REF!</v>
      </c>
      <c r="DM476" s="67" t="e">
        <f>#REF!+#REF!+AL476+BY476</f>
        <v>#REF!</v>
      </c>
      <c r="DN476" s="67" t="e">
        <f>#REF!+#REF!+AM476+BZ476</f>
        <v>#REF!</v>
      </c>
      <c r="DO476" s="67" t="e">
        <f>#REF!+#REF!+AN476+CA476</f>
        <v>#REF!</v>
      </c>
      <c r="DP476" s="67" t="e">
        <f>#REF!+#REF!+AO476+CB476</f>
        <v>#REF!</v>
      </c>
      <c r="DQ476" s="67" t="e">
        <f>#REF!+#REF!+AP476+CC476</f>
        <v>#REF!</v>
      </c>
      <c r="DR476" s="67" t="e">
        <f>#REF!+#REF!+AQ476+CD476</f>
        <v>#REF!</v>
      </c>
      <c r="DS476" s="67" t="e">
        <f>#REF!+#REF!+AR476+CE476</f>
        <v>#REF!</v>
      </c>
      <c r="DT476" s="67" t="e">
        <f>#REF!+#REF!+AS476+CF476</f>
        <v>#REF!</v>
      </c>
      <c r="DU476" s="64" t="e">
        <f>DK476-#REF!</f>
        <v>#REF!</v>
      </c>
      <c r="DV47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6" s="64" t="e">
        <f t="shared" si="327"/>
        <v>#REF!</v>
      </c>
      <c r="DX476" s="64" t="e">
        <f>DN476-Таблица13[[#This Row],[ФОТ20]]</f>
        <v>#REF!</v>
      </c>
      <c r="DY476" s="64" t="e">
        <f>DO476-Таблица13[[#This Row],[ЕСН24]]</f>
        <v>#REF!</v>
      </c>
      <c r="DZ476" s="64" t="e">
        <f t="shared" si="328"/>
        <v>#REF!</v>
      </c>
      <c r="EA47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6" s="64" t="e">
        <f t="shared" si="329"/>
        <v>#REF!</v>
      </c>
      <c r="EC476" s="64" t="e">
        <f t="shared" si="330"/>
        <v>#REF!</v>
      </c>
      <c r="ED476" s="64" t="e">
        <f t="shared" si="331"/>
        <v>#REF!</v>
      </c>
    </row>
    <row r="477" spans="1:134" ht="45" hidden="1">
      <c r="A477" s="70" t="s">
        <v>226</v>
      </c>
      <c r="B477" s="70">
        <v>465</v>
      </c>
      <c r="C477" s="71" t="s">
        <v>227</v>
      </c>
      <c r="D477" s="72" t="s">
        <v>228</v>
      </c>
      <c r="E477" s="73">
        <v>1</v>
      </c>
      <c r="F477" s="74" t="s">
        <v>229</v>
      </c>
      <c r="G477" s="73" t="s">
        <v>247</v>
      </c>
      <c r="H477" s="73" t="s">
        <v>248</v>
      </c>
      <c r="I477" s="73" t="s">
        <v>232</v>
      </c>
      <c r="J477" s="14" t="s">
        <v>320</v>
      </c>
      <c r="K477" s="75" t="s">
        <v>268</v>
      </c>
      <c r="L477" s="75" t="s">
        <v>290</v>
      </c>
      <c r="M477" s="75" t="s">
        <v>250</v>
      </c>
      <c r="N477" s="75" t="s">
        <v>321</v>
      </c>
      <c r="O477" s="70"/>
      <c r="P477" s="76" t="s">
        <v>1707</v>
      </c>
      <c r="Q477" s="76" t="s">
        <v>323</v>
      </c>
      <c r="R477" s="76" t="s">
        <v>1708</v>
      </c>
      <c r="S477" s="76" t="s">
        <v>465</v>
      </c>
      <c r="T477" s="77" t="s">
        <v>248</v>
      </c>
      <c r="U477" s="77" t="s">
        <v>295</v>
      </c>
      <c r="V477" s="76">
        <v>49.322499999999998</v>
      </c>
      <c r="W477" s="76">
        <v>0.85399999999999998</v>
      </c>
      <c r="X477" s="78">
        <v>0</v>
      </c>
      <c r="Y477" s="76">
        <v>0</v>
      </c>
      <c r="Z477" s="76">
        <v>0</v>
      </c>
      <c r="AA477" s="76">
        <v>0</v>
      </c>
      <c r="AB477" s="76">
        <v>163.19999999999999</v>
      </c>
      <c r="AC477" s="76">
        <v>0.85399999999999998</v>
      </c>
      <c r="AD477" s="76">
        <v>49.322499999999998</v>
      </c>
      <c r="AE477" s="79">
        <v>0</v>
      </c>
      <c r="AF477" s="79">
        <v>0</v>
      </c>
      <c r="AG477" s="76">
        <v>50.176499999999997</v>
      </c>
      <c r="AH477" s="74">
        <v>43101</v>
      </c>
      <c r="AI477" s="74">
        <v>43465</v>
      </c>
      <c r="AJ477" s="93"/>
      <c r="AK477" s="63">
        <f t="shared" si="291"/>
        <v>10.035299999999999</v>
      </c>
      <c r="AL477" s="63">
        <f t="shared" si="292"/>
        <v>9.8644999999999996</v>
      </c>
      <c r="AM477" s="63">
        <f t="shared" si="293"/>
        <v>0</v>
      </c>
      <c r="AN477" s="63">
        <f t="shared" si="294"/>
        <v>0</v>
      </c>
      <c r="AO477" s="63">
        <f t="shared" si="295"/>
        <v>0.17080000000000001</v>
      </c>
      <c r="AP477" s="63">
        <f t="shared" si="296"/>
        <v>0</v>
      </c>
      <c r="AQ477" s="63">
        <f t="shared" si="297"/>
        <v>0</v>
      </c>
      <c r="AR477" s="63">
        <f t="shared" si="298"/>
        <v>0</v>
      </c>
      <c r="AS477" s="63">
        <f t="shared" si="299"/>
        <v>0</v>
      </c>
      <c r="AT477" s="64">
        <f t="shared" si="300"/>
        <v>0</v>
      </c>
      <c r="AU477" s="64">
        <f t="shared" si="301"/>
        <v>0</v>
      </c>
      <c r="AV477" s="76">
        <v>0</v>
      </c>
      <c r="AW477" s="76">
        <v>0</v>
      </c>
      <c r="AX477" s="76">
        <v>0</v>
      </c>
      <c r="AY477" s="76">
        <v>0</v>
      </c>
      <c r="AZ477" s="64">
        <f t="shared" si="302"/>
        <v>0</v>
      </c>
      <c r="BA477" s="76">
        <v>0</v>
      </c>
      <c r="BB477" s="76">
        <v>0</v>
      </c>
      <c r="BC477" s="76">
        <v>0</v>
      </c>
      <c r="BD477" s="64">
        <f t="shared" si="303"/>
        <v>0</v>
      </c>
      <c r="BE477" s="64">
        <f t="shared" si="304"/>
        <v>0</v>
      </c>
      <c r="BF477" s="76">
        <v>0</v>
      </c>
      <c r="BG477" s="76">
        <v>0</v>
      </c>
      <c r="BH477" s="76">
        <v>0</v>
      </c>
      <c r="BI477" s="76">
        <v>0</v>
      </c>
      <c r="BJ477" s="64">
        <f t="shared" si="305"/>
        <v>0</v>
      </c>
      <c r="BK477" s="76">
        <v>0</v>
      </c>
      <c r="BL477" s="76">
        <v>0</v>
      </c>
      <c r="BM477" s="76">
        <v>0</v>
      </c>
      <c r="BN477" s="76">
        <f t="shared" si="306"/>
        <v>10.035299999999999</v>
      </c>
      <c r="BO477" s="76">
        <f t="shared" si="307"/>
        <v>10.035299999999999</v>
      </c>
      <c r="BP477" s="76">
        <v>9.8644999999999996</v>
      </c>
      <c r="BQ477" s="76">
        <v>0</v>
      </c>
      <c r="BR477" s="76">
        <v>0</v>
      </c>
      <c r="BS477" s="76">
        <v>0.17080000000000001</v>
      </c>
      <c r="BT477" s="64">
        <f t="shared" si="308"/>
        <v>0</v>
      </c>
      <c r="BU477" s="76">
        <v>0</v>
      </c>
      <c r="BV477" s="76">
        <v>0</v>
      </c>
      <c r="BW477" s="76">
        <v>0</v>
      </c>
      <c r="BX477" s="76">
        <f t="shared" si="309"/>
        <v>10.035299999999999</v>
      </c>
      <c r="BY477" s="76">
        <f t="shared" si="310"/>
        <v>9.8644999999999996</v>
      </c>
      <c r="BZ477" s="76">
        <f t="shared" si="311"/>
        <v>0</v>
      </c>
      <c r="CA477" s="76">
        <f t="shared" si="312"/>
        <v>0</v>
      </c>
      <c r="CB477" s="76">
        <f t="shared" si="313"/>
        <v>0.17080000000000001</v>
      </c>
      <c r="CC477" s="76">
        <f t="shared" si="314"/>
        <v>0</v>
      </c>
      <c r="CD477" s="76">
        <f t="shared" si="315"/>
        <v>0</v>
      </c>
      <c r="CE477" s="76">
        <f t="shared" si="316"/>
        <v>0</v>
      </c>
      <c r="CF477" s="76">
        <f t="shared" si="317"/>
        <v>0</v>
      </c>
      <c r="CG477" s="76">
        <f t="shared" si="318"/>
        <v>0</v>
      </c>
      <c r="CH477" s="76">
        <f t="shared" si="319"/>
        <v>0</v>
      </c>
      <c r="CI477" s="76">
        <v>0</v>
      </c>
      <c r="CJ477" s="76">
        <v>0</v>
      </c>
      <c r="CK477" s="76">
        <v>0</v>
      </c>
      <c r="CL477" s="76">
        <v>0</v>
      </c>
      <c r="CM477" s="64">
        <f t="shared" si="320"/>
        <v>0</v>
      </c>
      <c r="CN477" s="76">
        <v>0</v>
      </c>
      <c r="CO477" s="76">
        <v>0</v>
      </c>
      <c r="CP477" s="76">
        <v>0</v>
      </c>
      <c r="CQ477" s="64">
        <f t="shared" si="321"/>
        <v>0</v>
      </c>
      <c r="CR477" s="64">
        <f t="shared" si="322"/>
        <v>0</v>
      </c>
      <c r="CS477" s="76">
        <v>0</v>
      </c>
      <c r="CT477" s="76">
        <v>0</v>
      </c>
      <c r="CU477" s="76">
        <v>0</v>
      </c>
      <c r="CV477" s="76">
        <v>0</v>
      </c>
      <c r="CW477" s="64">
        <f t="shared" si="323"/>
        <v>0</v>
      </c>
      <c r="CX477" s="76">
        <v>0</v>
      </c>
      <c r="CY477" s="76">
        <v>0</v>
      </c>
      <c r="CZ477" s="76">
        <v>0</v>
      </c>
      <c r="DA477" s="64">
        <f t="shared" si="324"/>
        <v>10.035299999999999</v>
      </c>
      <c r="DB477" s="64">
        <f t="shared" si="325"/>
        <v>10.035299999999999</v>
      </c>
      <c r="DC477" s="76">
        <v>9.8644999999999996</v>
      </c>
      <c r="DD477" s="76">
        <v>0</v>
      </c>
      <c r="DE477" s="76">
        <v>0</v>
      </c>
      <c r="DF477" s="76">
        <v>0.17080000000000001</v>
      </c>
      <c r="DG477" s="82">
        <f t="shared" si="326"/>
        <v>0</v>
      </c>
      <c r="DH477" s="83">
        <v>0</v>
      </c>
      <c r="DI477" s="83">
        <v>0</v>
      </c>
      <c r="DJ477" s="83">
        <v>0</v>
      </c>
      <c r="DK477" s="67" t="e">
        <f>#REF!+#REF!+#REF!+#REF!</f>
        <v>#REF!</v>
      </c>
      <c r="DL477" s="67" t="e">
        <f>#REF!+#REF!+AK477+BX477</f>
        <v>#REF!</v>
      </c>
      <c r="DM477" s="67" t="e">
        <f>#REF!+#REF!+AL477+BY477</f>
        <v>#REF!</v>
      </c>
      <c r="DN477" s="67" t="e">
        <f>#REF!+#REF!+AM477+BZ477</f>
        <v>#REF!</v>
      </c>
      <c r="DO477" s="67" t="e">
        <f>#REF!+#REF!+AN477+CA477</f>
        <v>#REF!</v>
      </c>
      <c r="DP477" s="67" t="e">
        <f>#REF!+#REF!+AO477+CB477</f>
        <v>#REF!</v>
      </c>
      <c r="DQ477" s="67" t="e">
        <f>#REF!+#REF!+AP477+CC477</f>
        <v>#REF!</v>
      </c>
      <c r="DR477" s="67" t="e">
        <f>#REF!+#REF!+AQ477+CD477</f>
        <v>#REF!</v>
      </c>
      <c r="DS477" s="67" t="e">
        <f>#REF!+#REF!+AR477+CE477</f>
        <v>#REF!</v>
      </c>
      <c r="DT477" s="67" t="e">
        <f>#REF!+#REF!+AS477+CF477</f>
        <v>#REF!</v>
      </c>
      <c r="DU477" s="64" t="e">
        <f>DK477-#REF!</f>
        <v>#REF!</v>
      </c>
      <c r="DV47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7" s="64" t="e">
        <f t="shared" si="327"/>
        <v>#REF!</v>
      </c>
      <c r="DX477" s="64" t="e">
        <f>DN477-Таблица13[[#This Row],[ФОТ20]]</f>
        <v>#REF!</v>
      </c>
      <c r="DY477" s="64" t="e">
        <f>DO477-Таблица13[[#This Row],[ЕСН24]]</f>
        <v>#REF!</v>
      </c>
      <c r="DZ477" s="64" t="e">
        <f t="shared" si="328"/>
        <v>#REF!</v>
      </c>
      <c r="EA47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7" s="64" t="e">
        <f t="shared" si="329"/>
        <v>#REF!</v>
      </c>
      <c r="EC477" s="64" t="e">
        <f t="shared" si="330"/>
        <v>#REF!</v>
      </c>
      <c r="ED477" s="64" t="e">
        <f t="shared" si="331"/>
        <v>#REF!</v>
      </c>
    </row>
    <row r="478" spans="1:134" ht="45" hidden="1">
      <c r="A478" s="70" t="s">
        <v>226</v>
      </c>
      <c r="B478" s="70">
        <v>466</v>
      </c>
      <c r="C478" s="71" t="s">
        <v>227</v>
      </c>
      <c r="D478" s="72" t="s">
        <v>228</v>
      </c>
      <c r="E478" s="73">
        <v>1</v>
      </c>
      <c r="F478" s="74" t="s">
        <v>229</v>
      </c>
      <c r="G478" s="73" t="s">
        <v>247</v>
      </c>
      <c r="H478" s="73" t="s">
        <v>642</v>
      </c>
      <c r="I478" s="73" t="s">
        <v>232</v>
      </c>
      <c r="J478" s="14" t="s">
        <v>651</v>
      </c>
      <c r="K478" s="75" t="s">
        <v>268</v>
      </c>
      <c r="L478" s="75" t="s">
        <v>290</v>
      </c>
      <c r="M478" s="75" t="s">
        <v>652</v>
      </c>
      <c r="N478" s="75" t="s">
        <v>653</v>
      </c>
      <c r="O478" s="70"/>
      <c r="P478" s="76" t="s">
        <v>1709</v>
      </c>
      <c r="Q478" s="76" t="s">
        <v>1710</v>
      </c>
      <c r="R478" s="76" t="s">
        <v>1711</v>
      </c>
      <c r="S478" s="76" t="s">
        <v>649</v>
      </c>
      <c r="T478" s="77" t="s">
        <v>642</v>
      </c>
      <c r="U478" s="77" t="s">
        <v>650</v>
      </c>
      <c r="V478" s="76">
        <v>80.961700000000008</v>
      </c>
      <c r="W478" s="76">
        <v>6.2707999999999995</v>
      </c>
      <c r="X478" s="78">
        <v>0</v>
      </c>
      <c r="Y478" s="76">
        <v>0</v>
      </c>
      <c r="Z478" s="76">
        <v>0</v>
      </c>
      <c r="AA478" s="76">
        <v>0</v>
      </c>
      <c r="AB478" s="76">
        <v>270.7</v>
      </c>
      <c r="AC478" s="76">
        <v>6.2707999999999995</v>
      </c>
      <c r="AD478" s="76">
        <v>80.961700000000008</v>
      </c>
      <c r="AE478" s="79">
        <v>0</v>
      </c>
      <c r="AF478" s="79">
        <v>0</v>
      </c>
      <c r="AG478" s="76">
        <v>87.232500000000002</v>
      </c>
      <c r="AH478" s="74">
        <v>43252</v>
      </c>
      <c r="AI478" s="74">
        <v>43281</v>
      </c>
      <c r="AJ478" s="93"/>
      <c r="AK478" s="63">
        <f t="shared" si="291"/>
        <v>0</v>
      </c>
      <c r="AL478" s="63">
        <f t="shared" si="292"/>
        <v>0</v>
      </c>
      <c r="AM478" s="63">
        <f t="shared" si="293"/>
        <v>0</v>
      </c>
      <c r="AN478" s="63">
        <f t="shared" si="294"/>
        <v>0</v>
      </c>
      <c r="AO478" s="63">
        <f t="shared" si="295"/>
        <v>0</v>
      </c>
      <c r="AP478" s="63">
        <f t="shared" si="296"/>
        <v>0</v>
      </c>
      <c r="AQ478" s="63">
        <f t="shared" si="297"/>
        <v>0</v>
      </c>
      <c r="AR478" s="63">
        <f t="shared" si="298"/>
        <v>0</v>
      </c>
      <c r="AS478" s="63">
        <f t="shared" si="299"/>
        <v>0</v>
      </c>
      <c r="AT478" s="64">
        <f t="shared" si="300"/>
        <v>0</v>
      </c>
      <c r="AU478" s="64">
        <f t="shared" si="301"/>
        <v>0</v>
      </c>
      <c r="AV478" s="76">
        <v>0</v>
      </c>
      <c r="AW478" s="76">
        <v>0</v>
      </c>
      <c r="AX478" s="76">
        <v>0</v>
      </c>
      <c r="AY478" s="76">
        <v>0</v>
      </c>
      <c r="AZ478" s="64">
        <f t="shared" si="302"/>
        <v>0</v>
      </c>
      <c r="BA478" s="76">
        <v>0</v>
      </c>
      <c r="BB478" s="76">
        <v>0</v>
      </c>
      <c r="BC478" s="76">
        <v>0</v>
      </c>
      <c r="BD478" s="64">
        <f t="shared" si="303"/>
        <v>0</v>
      </c>
      <c r="BE478" s="64">
        <f t="shared" si="304"/>
        <v>0</v>
      </c>
      <c r="BF478" s="76">
        <v>0</v>
      </c>
      <c r="BG478" s="76">
        <v>0</v>
      </c>
      <c r="BH478" s="76">
        <v>0</v>
      </c>
      <c r="BI478" s="76">
        <v>0</v>
      </c>
      <c r="BJ478" s="64">
        <f t="shared" si="305"/>
        <v>0</v>
      </c>
      <c r="BK478" s="76">
        <v>0</v>
      </c>
      <c r="BL478" s="76">
        <v>0</v>
      </c>
      <c r="BM478" s="76">
        <v>0</v>
      </c>
      <c r="BN478" s="76">
        <f t="shared" si="306"/>
        <v>0</v>
      </c>
      <c r="BO478" s="76">
        <f t="shared" si="307"/>
        <v>0</v>
      </c>
      <c r="BP478" s="76">
        <v>0</v>
      </c>
      <c r="BQ478" s="76">
        <v>0</v>
      </c>
      <c r="BR478" s="76">
        <v>0</v>
      </c>
      <c r="BS478" s="76">
        <v>0</v>
      </c>
      <c r="BT478" s="64">
        <f t="shared" si="308"/>
        <v>0</v>
      </c>
      <c r="BU478" s="76">
        <v>0</v>
      </c>
      <c r="BV478" s="76">
        <v>0</v>
      </c>
      <c r="BW478" s="76">
        <v>0</v>
      </c>
      <c r="BX478" s="76">
        <f t="shared" si="309"/>
        <v>0</v>
      </c>
      <c r="BY478" s="76">
        <f t="shared" si="310"/>
        <v>0</v>
      </c>
      <c r="BZ478" s="76">
        <f t="shared" si="311"/>
        <v>0</v>
      </c>
      <c r="CA478" s="76">
        <f t="shared" si="312"/>
        <v>0</v>
      </c>
      <c r="CB478" s="76">
        <f t="shared" si="313"/>
        <v>0</v>
      </c>
      <c r="CC478" s="76">
        <f t="shared" si="314"/>
        <v>0</v>
      </c>
      <c r="CD478" s="76">
        <f t="shared" si="315"/>
        <v>0</v>
      </c>
      <c r="CE478" s="76">
        <f t="shared" si="316"/>
        <v>0</v>
      </c>
      <c r="CF478" s="76">
        <f t="shared" si="317"/>
        <v>0</v>
      </c>
      <c r="CG478" s="76">
        <f t="shared" si="318"/>
        <v>0</v>
      </c>
      <c r="CH478" s="76">
        <f t="shared" si="319"/>
        <v>0</v>
      </c>
      <c r="CI478" s="76">
        <v>0</v>
      </c>
      <c r="CJ478" s="76">
        <v>0</v>
      </c>
      <c r="CK478" s="76">
        <v>0</v>
      </c>
      <c r="CL478" s="76">
        <v>0</v>
      </c>
      <c r="CM478" s="64">
        <f t="shared" si="320"/>
        <v>0</v>
      </c>
      <c r="CN478" s="76">
        <v>0</v>
      </c>
      <c r="CO478" s="76">
        <v>0</v>
      </c>
      <c r="CP478" s="76">
        <v>0</v>
      </c>
      <c r="CQ478" s="64">
        <f t="shared" si="321"/>
        <v>0</v>
      </c>
      <c r="CR478" s="64">
        <f t="shared" si="322"/>
        <v>0</v>
      </c>
      <c r="CS478" s="76">
        <v>0</v>
      </c>
      <c r="CT478" s="76">
        <v>0</v>
      </c>
      <c r="CU478" s="76">
        <v>0</v>
      </c>
      <c r="CV478" s="76">
        <v>0</v>
      </c>
      <c r="CW478" s="64">
        <f t="shared" si="323"/>
        <v>0</v>
      </c>
      <c r="CX478" s="76">
        <v>0</v>
      </c>
      <c r="CY478" s="76">
        <v>0</v>
      </c>
      <c r="CZ478" s="76">
        <v>0</v>
      </c>
      <c r="DA478" s="64">
        <f t="shared" si="324"/>
        <v>0</v>
      </c>
      <c r="DB478" s="64">
        <f t="shared" si="325"/>
        <v>0</v>
      </c>
      <c r="DC478" s="76">
        <v>0</v>
      </c>
      <c r="DD478" s="76">
        <v>0</v>
      </c>
      <c r="DE478" s="76">
        <v>0</v>
      </c>
      <c r="DF478" s="76">
        <v>0</v>
      </c>
      <c r="DG478" s="82">
        <f t="shared" si="326"/>
        <v>0</v>
      </c>
      <c r="DH478" s="83">
        <v>0</v>
      </c>
      <c r="DI478" s="83">
        <v>0</v>
      </c>
      <c r="DJ478" s="83">
        <v>0</v>
      </c>
      <c r="DK478" s="67" t="e">
        <f>#REF!+#REF!+#REF!+#REF!</f>
        <v>#REF!</v>
      </c>
      <c r="DL478" s="67" t="e">
        <f>#REF!+#REF!+AK478+BX478</f>
        <v>#REF!</v>
      </c>
      <c r="DM478" s="67" t="e">
        <f>#REF!+#REF!+AL478+BY478</f>
        <v>#REF!</v>
      </c>
      <c r="DN478" s="67" t="e">
        <f>#REF!+#REF!+AM478+BZ478</f>
        <v>#REF!</v>
      </c>
      <c r="DO478" s="67" t="e">
        <f>#REF!+#REF!+AN478+CA478</f>
        <v>#REF!</v>
      </c>
      <c r="DP478" s="67" t="e">
        <f>#REF!+#REF!+AO478+CB478</f>
        <v>#REF!</v>
      </c>
      <c r="DQ478" s="67" t="e">
        <f>#REF!+#REF!+AP478+CC478</f>
        <v>#REF!</v>
      </c>
      <c r="DR478" s="67" t="e">
        <f>#REF!+#REF!+AQ478+CD478</f>
        <v>#REF!</v>
      </c>
      <c r="DS478" s="67" t="e">
        <f>#REF!+#REF!+AR478+CE478</f>
        <v>#REF!</v>
      </c>
      <c r="DT478" s="67" t="e">
        <f>#REF!+#REF!+AS478+CF478</f>
        <v>#REF!</v>
      </c>
      <c r="DU478" s="64" t="e">
        <f>DK478-#REF!</f>
        <v>#REF!</v>
      </c>
      <c r="DV47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8" s="64" t="e">
        <f t="shared" si="327"/>
        <v>#REF!</v>
      </c>
      <c r="DX478" s="64" t="e">
        <f>DN478-Таблица13[[#This Row],[ФОТ20]]</f>
        <v>#REF!</v>
      </c>
      <c r="DY478" s="64" t="e">
        <f>DO478-Таблица13[[#This Row],[ЕСН24]]</f>
        <v>#REF!</v>
      </c>
      <c r="DZ478" s="64" t="e">
        <f t="shared" si="328"/>
        <v>#REF!</v>
      </c>
      <c r="EA47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8" s="64" t="e">
        <f t="shared" si="329"/>
        <v>#REF!</v>
      </c>
      <c r="EC478" s="64" t="e">
        <f t="shared" si="330"/>
        <v>#REF!</v>
      </c>
      <c r="ED478" s="64" t="e">
        <f t="shared" si="331"/>
        <v>#REF!</v>
      </c>
    </row>
    <row r="479" spans="1:134" ht="45" hidden="1">
      <c r="A479" s="70" t="s">
        <v>226</v>
      </c>
      <c r="B479" s="70">
        <v>467</v>
      </c>
      <c r="C479" s="71" t="s">
        <v>227</v>
      </c>
      <c r="D479" s="72" t="s">
        <v>228</v>
      </c>
      <c r="E479" s="73">
        <v>1</v>
      </c>
      <c r="F479" s="74" t="s">
        <v>229</v>
      </c>
      <c r="G479" s="73" t="s">
        <v>230</v>
      </c>
      <c r="H479" s="73" t="s">
        <v>231</v>
      </c>
      <c r="I479" s="73" t="s">
        <v>232</v>
      </c>
      <c r="J479" s="14" t="s">
        <v>262</v>
      </c>
      <c r="K479" s="75" t="s">
        <v>263</v>
      </c>
      <c r="L479" s="75" t="s">
        <v>264</v>
      </c>
      <c r="M479" s="75" t="s">
        <v>325</v>
      </c>
      <c r="N479" s="75" t="s">
        <v>326</v>
      </c>
      <c r="O479" s="70"/>
      <c r="P479" s="76" t="s">
        <v>1712</v>
      </c>
      <c r="Q479" s="76" t="s">
        <v>1713</v>
      </c>
      <c r="R479" s="76" t="s">
        <v>1714</v>
      </c>
      <c r="S479" s="76" t="s">
        <v>330</v>
      </c>
      <c r="T479" s="77"/>
      <c r="U479" s="77"/>
      <c r="V479" s="76">
        <v>0</v>
      </c>
      <c r="W479" s="76">
        <v>0</v>
      </c>
      <c r="X479" s="78">
        <v>0</v>
      </c>
      <c r="Y479" s="76">
        <v>259.80160000000001</v>
      </c>
      <c r="Z479" s="76">
        <v>2.1149999999999998</v>
      </c>
      <c r="AA479" s="76">
        <v>144.1532</v>
      </c>
      <c r="AB479" s="76">
        <v>1011.65</v>
      </c>
      <c r="AC479" s="76">
        <v>406.06979999999999</v>
      </c>
      <c r="AD479" s="76">
        <v>0</v>
      </c>
      <c r="AE479" s="79">
        <v>0</v>
      </c>
      <c r="AF479" s="79">
        <v>0</v>
      </c>
      <c r="AG479" s="76">
        <v>406.06979999999999</v>
      </c>
      <c r="AH479" s="74">
        <v>43276</v>
      </c>
      <c r="AI479" s="74">
        <v>43383</v>
      </c>
      <c r="AJ479" s="93" t="s">
        <v>242</v>
      </c>
      <c r="AK479" s="63">
        <f t="shared" si="291"/>
        <v>0</v>
      </c>
      <c r="AL479" s="63">
        <f t="shared" si="292"/>
        <v>0</v>
      </c>
      <c r="AM479" s="63">
        <f t="shared" si="293"/>
        <v>0</v>
      </c>
      <c r="AN479" s="63">
        <f t="shared" si="294"/>
        <v>0</v>
      </c>
      <c r="AO479" s="63">
        <f t="shared" si="295"/>
        <v>0</v>
      </c>
      <c r="AP479" s="63">
        <f t="shared" si="296"/>
        <v>406.06979999999999</v>
      </c>
      <c r="AQ479" s="63">
        <f t="shared" si="297"/>
        <v>259.80160000000001</v>
      </c>
      <c r="AR479" s="63">
        <f t="shared" si="298"/>
        <v>2.1150000000000002</v>
      </c>
      <c r="AS479" s="63">
        <f t="shared" si="299"/>
        <v>144.1532</v>
      </c>
      <c r="AT479" s="64">
        <f t="shared" si="300"/>
        <v>103.92059999999999</v>
      </c>
      <c r="AU479" s="64">
        <f t="shared" si="301"/>
        <v>0</v>
      </c>
      <c r="AV479" s="76">
        <v>0</v>
      </c>
      <c r="AW479" s="76">
        <v>0</v>
      </c>
      <c r="AX479" s="76">
        <v>0</v>
      </c>
      <c r="AY479" s="76">
        <v>0</v>
      </c>
      <c r="AZ479" s="64">
        <f t="shared" si="302"/>
        <v>162.42789999999999</v>
      </c>
      <c r="BA479" s="76">
        <v>103.92059999999999</v>
      </c>
      <c r="BB479" s="76">
        <v>0.84599999999999997</v>
      </c>
      <c r="BC479" s="76">
        <v>57.661300000000004</v>
      </c>
      <c r="BD479" s="64">
        <f t="shared" si="303"/>
        <v>203.08980000000003</v>
      </c>
      <c r="BE479" s="64">
        <f t="shared" si="304"/>
        <v>0</v>
      </c>
      <c r="BF479" s="76">
        <v>0</v>
      </c>
      <c r="BG479" s="76">
        <v>0</v>
      </c>
      <c r="BH479" s="76">
        <v>0</v>
      </c>
      <c r="BI479" s="76">
        <v>0</v>
      </c>
      <c r="BJ479" s="64">
        <f t="shared" si="305"/>
        <v>203.08980000000003</v>
      </c>
      <c r="BK479" s="76">
        <v>129.9008</v>
      </c>
      <c r="BL479" s="76">
        <v>1.1124000000000001</v>
      </c>
      <c r="BM479" s="76">
        <v>72.076599999999999</v>
      </c>
      <c r="BN479" s="76">
        <f t="shared" si="306"/>
        <v>40.552100000000003</v>
      </c>
      <c r="BO479" s="76">
        <f t="shared" si="307"/>
        <v>0</v>
      </c>
      <c r="BP479" s="76">
        <v>0</v>
      </c>
      <c r="BQ479" s="76">
        <v>0</v>
      </c>
      <c r="BR479" s="76">
        <v>0</v>
      </c>
      <c r="BS479" s="76">
        <v>0</v>
      </c>
      <c r="BT479" s="64">
        <f t="shared" si="308"/>
        <v>40.552100000000003</v>
      </c>
      <c r="BU479" s="76">
        <v>25.9802</v>
      </c>
      <c r="BV479" s="76">
        <v>0.15659999999999999</v>
      </c>
      <c r="BW479" s="76">
        <v>14.4153</v>
      </c>
      <c r="BX479" s="76">
        <f t="shared" si="309"/>
        <v>0</v>
      </c>
      <c r="BY479" s="76">
        <f t="shared" si="310"/>
        <v>0</v>
      </c>
      <c r="BZ479" s="76">
        <f t="shared" si="311"/>
        <v>0</v>
      </c>
      <c r="CA479" s="76">
        <f t="shared" si="312"/>
        <v>0</v>
      </c>
      <c r="CB479" s="76">
        <f t="shared" si="313"/>
        <v>0</v>
      </c>
      <c r="CC479" s="76">
        <f t="shared" si="314"/>
        <v>0</v>
      </c>
      <c r="CD479" s="76">
        <f t="shared" si="315"/>
        <v>0</v>
      </c>
      <c r="CE479" s="76">
        <f t="shared" si="316"/>
        <v>0</v>
      </c>
      <c r="CF479" s="76">
        <f t="shared" si="317"/>
        <v>0</v>
      </c>
      <c r="CG479" s="76">
        <f t="shared" si="318"/>
        <v>0</v>
      </c>
      <c r="CH479" s="76">
        <f t="shared" si="319"/>
        <v>0</v>
      </c>
      <c r="CI479" s="76">
        <v>0</v>
      </c>
      <c r="CJ479" s="76">
        <v>0</v>
      </c>
      <c r="CK479" s="76">
        <v>0</v>
      </c>
      <c r="CL479" s="76">
        <v>0</v>
      </c>
      <c r="CM479" s="64">
        <f t="shared" si="320"/>
        <v>0</v>
      </c>
      <c r="CN479" s="76">
        <v>0</v>
      </c>
      <c r="CO479" s="76">
        <v>0</v>
      </c>
      <c r="CP479" s="76">
        <v>0</v>
      </c>
      <c r="CQ479" s="64">
        <f t="shared" si="321"/>
        <v>0</v>
      </c>
      <c r="CR479" s="64">
        <f t="shared" si="322"/>
        <v>0</v>
      </c>
      <c r="CS479" s="76">
        <v>0</v>
      </c>
      <c r="CT479" s="76">
        <v>0</v>
      </c>
      <c r="CU479" s="76">
        <v>0</v>
      </c>
      <c r="CV479" s="76">
        <v>0</v>
      </c>
      <c r="CW479" s="64">
        <f t="shared" si="323"/>
        <v>0</v>
      </c>
      <c r="CX479" s="76">
        <v>0</v>
      </c>
      <c r="CY479" s="76">
        <v>0</v>
      </c>
      <c r="CZ479" s="76">
        <v>0</v>
      </c>
      <c r="DA479" s="64">
        <f t="shared" si="324"/>
        <v>0</v>
      </c>
      <c r="DB479" s="64">
        <f t="shared" si="325"/>
        <v>0</v>
      </c>
      <c r="DC479" s="76">
        <v>0</v>
      </c>
      <c r="DD479" s="76">
        <v>0</v>
      </c>
      <c r="DE479" s="76">
        <v>0</v>
      </c>
      <c r="DF479" s="76">
        <v>0</v>
      </c>
      <c r="DG479" s="82">
        <f t="shared" si="326"/>
        <v>0</v>
      </c>
      <c r="DH479" s="83">
        <v>0</v>
      </c>
      <c r="DI479" s="83">
        <v>0</v>
      </c>
      <c r="DJ479" s="83">
        <v>0</v>
      </c>
      <c r="DK479" s="67" t="e">
        <f>#REF!+#REF!+#REF!+#REF!</f>
        <v>#REF!</v>
      </c>
      <c r="DL479" s="67" t="e">
        <f>#REF!+#REF!+AK479+BX479</f>
        <v>#REF!</v>
      </c>
      <c r="DM479" s="67" t="e">
        <f>#REF!+#REF!+AL479+BY479</f>
        <v>#REF!</v>
      </c>
      <c r="DN479" s="67" t="e">
        <f>#REF!+#REF!+AM479+BZ479</f>
        <v>#REF!</v>
      </c>
      <c r="DO479" s="67" t="e">
        <f>#REF!+#REF!+AN479+CA479</f>
        <v>#REF!</v>
      </c>
      <c r="DP479" s="67" t="e">
        <f>#REF!+#REF!+AO479+CB479</f>
        <v>#REF!</v>
      </c>
      <c r="DQ479" s="67" t="e">
        <f>#REF!+#REF!+AP479+CC479</f>
        <v>#REF!</v>
      </c>
      <c r="DR479" s="67" t="e">
        <f>#REF!+#REF!+AQ479+CD479</f>
        <v>#REF!</v>
      </c>
      <c r="DS479" s="67" t="e">
        <f>#REF!+#REF!+AR479+CE479</f>
        <v>#REF!</v>
      </c>
      <c r="DT479" s="67" t="e">
        <f>#REF!+#REF!+AS479+CF479</f>
        <v>#REF!</v>
      </c>
      <c r="DU479" s="64" t="e">
        <f>DK479-#REF!</f>
        <v>#REF!</v>
      </c>
      <c r="DV47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79" s="64" t="e">
        <f t="shared" si="327"/>
        <v>#REF!</v>
      </c>
      <c r="DX479" s="64" t="e">
        <f>DN479-Таблица13[[#This Row],[ФОТ20]]</f>
        <v>#REF!</v>
      </c>
      <c r="DY479" s="64" t="e">
        <f>DO479-Таблица13[[#This Row],[ЕСН24]]</f>
        <v>#REF!</v>
      </c>
      <c r="DZ479" s="64" t="e">
        <f t="shared" si="328"/>
        <v>#REF!</v>
      </c>
      <c r="EA47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79" s="64" t="e">
        <f t="shared" si="329"/>
        <v>#REF!</v>
      </c>
      <c r="EC479" s="64" t="e">
        <f t="shared" si="330"/>
        <v>#REF!</v>
      </c>
      <c r="ED479" s="64" t="e">
        <f t="shared" si="331"/>
        <v>#REF!</v>
      </c>
    </row>
    <row r="480" spans="1:134" ht="45" hidden="1">
      <c r="A480" s="70" t="s">
        <v>226</v>
      </c>
      <c r="B480" s="70">
        <v>468</v>
      </c>
      <c r="C480" s="71" t="s">
        <v>227</v>
      </c>
      <c r="D480" s="72" t="s">
        <v>228</v>
      </c>
      <c r="E480" s="73">
        <v>1</v>
      </c>
      <c r="F480" s="74" t="s">
        <v>229</v>
      </c>
      <c r="G480" s="73" t="s">
        <v>230</v>
      </c>
      <c r="H480" s="73" t="s">
        <v>231</v>
      </c>
      <c r="I480" s="73" t="s">
        <v>232</v>
      </c>
      <c r="J480" s="14" t="s">
        <v>262</v>
      </c>
      <c r="K480" s="75" t="s">
        <v>263</v>
      </c>
      <c r="L480" s="75" t="s">
        <v>264</v>
      </c>
      <c r="M480" s="75" t="s">
        <v>325</v>
      </c>
      <c r="N480" s="75" t="s">
        <v>326</v>
      </c>
      <c r="O480" s="70"/>
      <c r="P480" s="76" t="s">
        <v>1715</v>
      </c>
      <c r="Q480" s="76" t="s">
        <v>1713</v>
      </c>
      <c r="R480" s="76" t="s">
        <v>1716</v>
      </c>
      <c r="S480" s="76" t="s">
        <v>330</v>
      </c>
      <c r="T480" s="77"/>
      <c r="U480" s="77"/>
      <c r="V480" s="76">
        <v>0</v>
      </c>
      <c r="W480" s="76">
        <v>0</v>
      </c>
      <c r="X480" s="78">
        <v>0</v>
      </c>
      <c r="Y480" s="76">
        <v>12.1492</v>
      </c>
      <c r="Z480" s="76">
        <v>1.2090999999999998</v>
      </c>
      <c r="AA480" s="76">
        <v>0.30509999999999998</v>
      </c>
      <c r="AB480" s="76">
        <v>40.9</v>
      </c>
      <c r="AC480" s="76">
        <v>13.663399999999999</v>
      </c>
      <c r="AD480" s="76">
        <v>0</v>
      </c>
      <c r="AE480" s="79">
        <v>0</v>
      </c>
      <c r="AF480" s="79">
        <v>0</v>
      </c>
      <c r="AG480" s="76">
        <v>13.663399999999999</v>
      </c>
      <c r="AH480" s="74">
        <v>43276</v>
      </c>
      <c r="AI480" s="74">
        <v>43383</v>
      </c>
      <c r="AJ480" s="93" t="s">
        <v>242</v>
      </c>
      <c r="AK480" s="63">
        <f t="shared" si="291"/>
        <v>0</v>
      </c>
      <c r="AL480" s="63">
        <f t="shared" si="292"/>
        <v>0</v>
      </c>
      <c r="AM480" s="63">
        <f t="shared" si="293"/>
        <v>0</v>
      </c>
      <c r="AN480" s="63">
        <f t="shared" si="294"/>
        <v>0</v>
      </c>
      <c r="AO480" s="63">
        <f t="shared" si="295"/>
        <v>0</v>
      </c>
      <c r="AP480" s="63">
        <f t="shared" si="296"/>
        <v>12.448599999999999</v>
      </c>
      <c r="AQ480" s="63">
        <f t="shared" si="297"/>
        <v>10.9344</v>
      </c>
      <c r="AR480" s="63">
        <f t="shared" si="298"/>
        <v>1.2092000000000001</v>
      </c>
      <c r="AS480" s="63">
        <f t="shared" si="299"/>
        <v>0.30499999999999999</v>
      </c>
      <c r="AT480" s="64">
        <f t="shared" si="300"/>
        <v>3.6448</v>
      </c>
      <c r="AU480" s="64">
        <f t="shared" si="301"/>
        <v>0</v>
      </c>
      <c r="AV480" s="76">
        <v>0</v>
      </c>
      <c r="AW480" s="76">
        <v>0</v>
      </c>
      <c r="AX480" s="76">
        <v>0</v>
      </c>
      <c r="AY480" s="76">
        <v>0</v>
      </c>
      <c r="AZ480" s="64">
        <f t="shared" si="302"/>
        <v>3.6448</v>
      </c>
      <c r="BA480" s="76">
        <v>3.6448</v>
      </c>
      <c r="BB480" s="76">
        <v>0</v>
      </c>
      <c r="BC480" s="76">
        <v>0</v>
      </c>
      <c r="BD480" s="64">
        <f t="shared" si="303"/>
        <v>4.4018999999999995</v>
      </c>
      <c r="BE480" s="64">
        <f t="shared" si="304"/>
        <v>0</v>
      </c>
      <c r="BF480" s="76">
        <v>0</v>
      </c>
      <c r="BG480" s="76">
        <v>0</v>
      </c>
      <c r="BH480" s="76">
        <v>0</v>
      </c>
      <c r="BI480" s="76">
        <v>0</v>
      </c>
      <c r="BJ480" s="64">
        <f t="shared" si="305"/>
        <v>4.4018999999999995</v>
      </c>
      <c r="BK480" s="76">
        <v>3.6448</v>
      </c>
      <c r="BL480" s="76">
        <v>0.60460000000000003</v>
      </c>
      <c r="BM480" s="76">
        <v>0.1525</v>
      </c>
      <c r="BN480" s="76">
        <f t="shared" si="306"/>
        <v>4.4018999999999995</v>
      </c>
      <c r="BO480" s="76">
        <f t="shared" si="307"/>
        <v>0</v>
      </c>
      <c r="BP480" s="76">
        <v>0</v>
      </c>
      <c r="BQ480" s="76">
        <v>0</v>
      </c>
      <c r="BR480" s="76">
        <v>0</v>
      </c>
      <c r="BS480" s="76">
        <v>0</v>
      </c>
      <c r="BT480" s="64">
        <f t="shared" si="308"/>
        <v>4.4018999999999995</v>
      </c>
      <c r="BU480" s="76">
        <v>3.6448</v>
      </c>
      <c r="BV480" s="76">
        <v>0.60460000000000003</v>
      </c>
      <c r="BW480" s="76">
        <v>0.1525</v>
      </c>
      <c r="BX480" s="76">
        <f t="shared" si="309"/>
        <v>0</v>
      </c>
      <c r="BY480" s="76">
        <f t="shared" si="310"/>
        <v>0</v>
      </c>
      <c r="BZ480" s="76">
        <f t="shared" si="311"/>
        <v>0</v>
      </c>
      <c r="CA480" s="76">
        <f t="shared" si="312"/>
        <v>0</v>
      </c>
      <c r="CB480" s="76">
        <f t="shared" si="313"/>
        <v>0</v>
      </c>
      <c r="CC480" s="76">
        <f t="shared" si="314"/>
        <v>0</v>
      </c>
      <c r="CD480" s="76">
        <f t="shared" si="315"/>
        <v>0</v>
      </c>
      <c r="CE480" s="76">
        <f t="shared" si="316"/>
        <v>0</v>
      </c>
      <c r="CF480" s="76">
        <f t="shared" si="317"/>
        <v>0</v>
      </c>
      <c r="CG480" s="76">
        <f t="shared" si="318"/>
        <v>0</v>
      </c>
      <c r="CH480" s="76">
        <f t="shared" si="319"/>
        <v>0</v>
      </c>
      <c r="CI480" s="76">
        <v>0</v>
      </c>
      <c r="CJ480" s="76">
        <v>0</v>
      </c>
      <c r="CK480" s="76">
        <v>0</v>
      </c>
      <c r="CL480" s="76">
        <v>0</v>
      </c>
      <c r="CM480" s="64">
        <f t="shared" si="320"/>
        <v>0</v>
      </c>
      <c r="CN480" s="76">
        <v>0</v>
      </c>
      <c r="CO480" s="76">
        <v>0</v>
      </c>
      <c r="CP480" s="76">
        <v>0</v>
      </c>
      <c r="CQ480" s="64">
        <f t="shared" si="321"/>
        <v>0</v>
      </c>
      <c r="CR480" s="64">
        <f t="shared" si="322"/>
        <v>0</v>
      </c>
      <c r="CS480" s="76">
        <v>0</v>
      </c>
      <c r="CT480" s="76">
        <v>0</v>
      </c>
      <c r="CU480" s="76">
        <v>0</v>
      </c>
      <c r="CV480" s="76">
        <v>0</v>
      </c>
      <c r="CW480" s="64">
        <f t="shared" si="323"/>
        <v>0</v>
      </c>
      <c r="CX480" s="76">
        <v>0</v>
      </c>
      <c r="CY480" s="76">
        <v>0</v>
      </c>
      <c r="CZ480" s="76">
        <v>0</v>
      </c>
      <c r="DA480" s="64">
        <f t="shared" si="324"/>
        <v>0</v>
      </c>
      <c r="DB480" s="64">
        <f t="shared" si="325"/>
        <v>0</v>
      </c>
      <c r="DC480" s="76">
        <v>0</v>
      </c>
      <c r="DD480" s="76">
        <v>0</v>
      </c>
      <c r="DE480" s="76">
        <v>0</v>
      </c>
      <c r="DF480" s="76">
        <v>0</v>
      </c>
      <c r="DG480" s="82">
        <f t="shared" si="326"/>
        <v>0</v>
      </c>
      <c r="DH480" s="83">
        <v>0</v>
      </c>
      <c r="DI480" s="83">
        <v>0</v>
      </c>
      <c r="DJ480" s="83">
        <v>0</v>
      </c>
      <c r="DK480" s="67" t="e">
        <f>#REF!+#REF!+#REF!+#REF!</f>
        <v>#REF!</v>
      </c>
      <c r="DL480" s="67" t="e">
        <f>#REF!+#REF!+AK480+BX480</f>
        <v>#REF!</v>
      </c>
      <c r="DM480" s="67" t="e">
        <f>#REF!+#REF!+AL480+BY480</f>
        <v>#REF!</v>
      </c>
      <c r="DN480" s="67" t="e">
        <f>#REF!+#REF!+AM480+BZ480</f>
        <v>#REF!</v>
      </c>
      <c r="DO480" s="67" t="e">
        <f>#REF!+#REF!+AN480+CA480</f>
        <v>#REF!</v>
      </c>
      <c r="DP480" s="67" t="e">
        <f>#REF!+#REF!+AO480+CB480</f>
        <v>#REF!</v>
      </c>
      <c r="DQ480" s="67" t="e">
        <f>#REF!+#REF!+AP480+CC480</f>
        <v>#REF!</v>
      </c>
      <c r="DR480" s="67" t="e">
        <f>#REF!+#REF!+AQ480+CD480</f>
        <v>#REF!</v>
      </c>
      <c r="DS480" s="67" t="e">
        <f>#REF!+#REF!+AR480+CE480</f>
        <v>#REF!</v>
      </c>
      <c r="DT480" s="67" t="e">
        <f>#REF!+#REF!+AS480+CF480</f>
        <v>#REF!</v>
      </c>
      <c r="DU480" s="64" t="e">
        <f>DK480-#REF!</f>
        <v>#REF!</v>
      </c>
      <c r="DV48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0" s="64" t="e">
        <f t="shared" si="327"/>
        <v>#REF!</v>
      </c>
      <c r="DX480" s="64" t="e">
        <f>DN480-Таблица13[[#This Row],[ФОТ20]]</f>
        <v>#REF!</v>
      </c>
      <c r="DY480" s="64" t="e">
        <f>DO480-Таблица13[[#This Row],[ЕСН24]]</f>
        <v>#REF!</v>
      </c>
      <c r="DZ480" s="64" t="e">
        <f t="shared" si="328"/>
        <v>#REF!</v>
      </c>
      <c r="EA48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0" s="64" t="e">
        <f t="shared" si="329"/>
        <v>#REF!</v>
      </c>
      <c r="EC480" s="64" t="e">
        <f t="shared" si="330"/>
        <v>#REF!</v>
      </c>
      <c r="ED480" s="64" t="e">
        <f t="shared" si="331"/>
        <v>#REF!</v>
      </c>
    </row>
    <row r="481" spans="1:134" ht="45" hidden="1">
      <c r="A481" s="70" t="s">
        <v>226</v>
      </c>
      <c r="B481" s="70">
        <v>469</v>
      </c>
      <c r="C481" s="71" t="s">
        <v>227</v>
      </c>
      <c r="D481" s="72" t="s">
        <v>228</v>
      </c>
      <c r="E481" s="73">
        <v>1</v>
      </c>
      <c r="F481" s="74" t="s">
        <v>229</v>
      </c>
      <c r="G481" s="73" t="s">
        <v>230</v>
      </c>
      <c r="H481" s="73" t="s">
        <v>231</v>
      </c>
      <c r="I481" s="73" t="s">
        <v>232</v>
      </c>
      <c r="J481" s="14" t="s">
        <v>262</v>
      </c>
      <c r="K481" s="75" t="s">
        <v>263</v>
      </c>
      <c r="L481" s="75" t="s">
        <v>264</v>
      </c>
      <c r="M481" s="75" t="s">
        <v>325</v>
      </c>
      <c r="N481" s="75" t="s">
        <v>326</v>
      </c>
      <c r="O481" s="70"/>
      <c r="P481" s="76" t="s">
        <v>1717</v>
      </c>
      <c r="Q481" s="76" t="s">
        <v>1713</v>
      </c>
      <c r="R481" s="76" t="s">
        <v>1718</v>
      </c>
      <c r="S481" s="76" t="s">
        <v>330</v>
      </c>
      <c r="T481" s="77"/>
      <c r="U481" s="77"/>
      <c r="V481" s="76">
        <v>0</v>
      </c>
      <c r="W481" s="76">
        <v>0</v>
      </c>
      <c r="X481" s="78">
        <v>0</v>
      </c>
      <c r="Y481" s="76">
        <v>505.24459999999999</v>
      </c>
      <c r="Z481" s="76">
        <v>0</v>
      </c>
      <c r="AA481" s="76">
        <v>0</v>
      </c>
      <c r="AB481" s="76">
        <v>0</v>
      </c>
      <c r="AC481" s="76">
        <v>505.24459999999999</v>
      </c>
      <c r="AD481" s="76">
        <v>0</v>
      </c>
      <c r="AE481" s="79">
        <v>0</v>
      </c>
      <c r="AF481" s="79">
        <v>0</v>
      </c>
      <c r="AG481" s="76">
        <v>505.24459999999999</v>
      </c>
      <c r="AH481" s="74">
        <v>43374</v>
      </c>
      <c r="AI481" s="74">
        <v>43404</v>
      </c>
      <c r="AJ481" s="93" t="s">
        <v>242</v>
      </c>
      <c r="AK481" s="63">
        <f t="shared" si="291"/>
        <v>0</v>
      </c>
      <c r="AL481" s="63">
        <f t="shared" si="292"/>
        <v>0</v>
      </c>
      <c r="AM481" s="63">
        <f t="shared" si="293"/>
        <v>0</v>
      </c>
      <c r="AN481" s="63">
        <f t="shared" si="294"/>
        <v>0</v>
      </c>
      <c r="AO481" s="63">
        <f t="shared" si="295"/>
        <v>0</v>
      </c>
      <c r="AP481" s="63">
        <f t="shared" si="296"/>
        <v>0</v>
      </c>
      <c r="AQ481" s="63">
        <f t="shared" si="297"/>
        <v>0</v>
      </c>
      <c r="AR481" s="63">
        <f t="shared" si="298"/>
        <v>0</v>
      </c>
      <c r="AS481" s="63">
        <f t="shared" si="299"/>
        <v>0</v>
      </c>
      <c r="AT481" s="64">
        <f t="shared" si="300"/>
        <v>0</v>
      </c>
      <c r="AU481" s="64">
        <f t="shared" si="301"/>
        <v>0</v>
      </c>
      <c r="AV481" s="76">
        <v>0</v>
      </c>
      <c r="AW481" s="76">
        <v>0</v>
      </c>
      <c r="AX481" s="76">
        <v>0</v>
      </c>
      <c r="AY481" s="76">
        <v>0</v>
      </c>
      <c r="AZ481" s="64">
        <f t="shared" si="302"/>
        <v>0</v>
      </c>
      <c r="BA481" s="76">
        <v>0</v>
      </c>
      <c r="BB481" s="76">
        <v>0</v>
      </c>
      <c r="BC481" s="76">
        <v>0</v>
      </c>
      <c r="BD481" s="64">
        <f t="shared" si="303"/>
        <v>0</v>
      </c>
      <c r="BE481" s="64">
        <f t="shared" si="304"/>
        <v>0</v>
      </c>
      <c r="BF481" s="76">
        <v>0</v>
      </c>
      <c r="BG481" s="76">
        <v>0</v>
      </c>
      <c r="BH481" s="76">
        <v>0</v>
      </c>
      <c r="BI481" s="76">
        <v>0</v>
      </c>
      <c r="BJ481" s="64">
        <f t="shared" si="305"/>
        <v>0</v>
      </c>
      <c r="BK481" s="76">
        <v>0</v>
      </c>
      <c r="BL481" s="76">
        <v>0</v>
      </c>
      <c r="BM481" s="76">
        <v>0</v>
      </c>
      <c r="BN481" s="76">
        <f t="shared" si="306"/>
        <v>0</v>
      </c>
      <c r="BO481" s="76">
        <f t="shared" si="307"/>
        <v>0</v>
      </c>
      <c r="BP481" s="76">
        <v>0</v>
      </c>
      <c r="BQ481" s="76">
        <v>0</v>
      </c>
      <c r="BR481" s="76">
        <v>0</v>
      </c>
      <c r="BS481" s="76">
        <v>0</v>
      </c>
      <c r="BT481" s="64">
        <f t="shared" si="308"/>
        <v>0</v>
      </c>
      <c r="BU481" s="76">
        <v>0</v>
      </c>
      <c r="BV481" s="76">
        <v>0</v>
      </c>
      <c r="BW481" s="76">
        <v>0</v>
      </c>
      <c r="BX481" s="76">
        <f t="shared" si="309"/>
        <v>0</v>
      </c>
      <c r="BY481" s="76">
        <f t="shared" si="310"/>
        <v>0</v>
      </c>
      <c r="BZ481" s="76">
        <f t="shared" si="311"/>
        <v>0</v>
      </c>
      <c r="CA481" s="76">
        <f t="shared" si="312"/>
        <v>0</v>
      </c>
      <c r="CB481" s="76">
        <f t="shared" si="313"/>
        <v>0</v>
      </c>
      <c r="CC481" s="76">
        <f t="shared" si="314"/>
        <v>505.24459999999999</v>
      </c>
      <c r="CD481" s="76">
        <f t="shared" si="315"/>
        <v>505.24459999999999</v>
      </c>
      <c r="CE481" s="76">
        <f t="shared" si="316"/>
        <v>0</v>
      </c>
      <c r="CF481" s="76">
        <f t="shared" si="317"/>
        <v>0</v>
      </c>
      <c r="CG481" s="76">
        <f t="shared" si="318"/>
        <v>505.24459999999999</v>
      </c>
      <c r="CH481" s="76">
        <f t="shared" si="319"/>
        <v>0</v>
      </c>
      <c r="CI481" s="76">
        <v>0</v>
      </c>
      <c r="CJ481" s="76">
        <v>0</v>
      </c>
      <c r="CK481" s="76">
        <v>0</v>
      </c>
      <c r="CL481" s="76">
        <v>0</v>
      </c>
      <c r="CM481" s="64">
        <f t="shared" si="320"/>
        <v>505.24459999999999</v>
      </c>
      <c r="CN481" s="76">
        <v>505.24459999999999</v>
      </c>
      <c r="CO481" s="76">
        <v>0</v>
      </c>
      <c r="CP481" s="76">
        <v>0</v>
      </c>
      <c r="CQ481" s="64">
        <f t="shared" si="321"/>
        <v>0</v>
      </c>
      <c r="CR481" s="64">
        <f t="shared" si="322"/>
        <v>0</v>
      </c>
      <c r="CS481" s="76">
        <v>0</v>
      </c>
      <c r="CT481" s="76">
        <v>0</v>
      </c>
      <c r="CU481" s="76">
        <v>0</v>
      </c>
      <c r="CV481" s="76">
        <v>0</v>
      </c>
      <c r="CW481" s="64">
        <f t="shared" si="323"/>
        <v>0</v>
      </c>
      <c r="CX481" s="76">
        <v>0</v>
      </c>
      <c r="CY481" s="76">
        <v>0</v>
      </c>
      <c r="CZ481" s="76">
        <v>0</v>
      </c>
      <c r="DA481" s="64">
        <f t="shared" si="324"/>
        <v>0</v>
      </c>
      <c r="DB481" s="64">
        <f t="shared" si="325"/>
        <v>0</v>
      </c>
      <c r="DC481" s="76">
        <v>0</v>
      </c>
      <c r="DD481" s="76">
        <v>0</v>
      </c>
      <c r="DE481" s="76">
        <v>0</v>
      </c>
      <c r="DF481" s="76">
        <v>0</v>
      </c>
      <c r="DG481" s="82">
        <f t="shared" si="326"/>
        <v>0</v>
      </c>
      <c r="DH481" s="83">
        <v>0</v>
      </c>
      <c r="DI481" s="83">
        <v>0</v>
      </c>
      <c r="DJ481" s="83">
        <v>0</v>
      </c>
      <c r="DK481" s="67" t="e">
        <f>#REF!+#REF!+#REF!+#REF!</f>
        <v>#REF!</v>
      </c>
      <c r="DL481" s="67" t="e">
        <f>#REF!+#REF!+AK481+BX481</f>
        <v>#REF!</v>
      </c>
      <c r="DM481" s="67" t="e">
        <f>#REF!+#REF!+AL481+BY481</f>
        <v>#REF!</v>
      </c>
      <c r="DN481" s="67" t="e">
        <f>#REF!+#REF!+AM481+BZ481</f>
        <v>#REF!</v>
      </c>
      <c r="DO481" s="67" t="e">
        <f>#REF!+#REF!+AN481+CA481</f>
        <v>#REF!</v>
      </c>
      <c r="DP481" s="67" t="e">
        <f>#REF!+#REF!+AO481+CB481</f>
        <v>#REF!</v>
      </c>
      <c r="DQ481" s="67" t="e">
        <f>#REF!+#REF!+AP481+CC481</f>
        <v>#REF!</v>
      </c>
      <c r="DR481" s="67" t="e">
        <f>#REF!+#REF!+AQ481+CD481</f>
        <v>#REF!</v>
      </c>
      <c r="DS481" s="67" t="e">
        <f>#REF!+#REF!+AR481+CE481</f>
        <v>#REF!</v>
      </c>
      <c r="DT481" s="67" t="e">
        <f>#REF!+#REF!+AS481+CF481</f>
        <v>#REF!</v>
      </c>
      <c r="DU481" s="64" t="e">
        <f>DK481-#REF!</f>
        <v>#REF!</v>
      </c>
      <c r="DV48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1" s="64" t="e">
        <f t="shared" si="327"/>
        <v>#REF!</v>
      </c>
      <c r="DX481" s="64" t="e">
        <f>DN481-Таблица13[[#This Row],[ФОТ20]]</f>
        <v>#REF!</v>
      </c>
      <c r="DY481" s="64" t="e">
        <f>DO481-Таблица13[[#This Row],[ЕСН24]]</f>
        <v>#REF!</v>
      </c>
      <c r="DZ481" s="64" t="e">
        <f t="shared" si="328"/>
        <v>#REF!</v>
      </c>
      <c r="EA48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1" s="64" t="e">
        <f t="shared" si="329"/>
        <v>#REF!</v>
      </c>
      <c r="EC481" s="64" t="e">
        <f t="shared" si="330"/>
        <v>#REF!</v>
      </c>
      <c r="ED481" s="64" t="e">
        <f t="shared" si="331"/>
        <v>#REF!</v>
      </c>
    </row>
    <row r="482" spans="1:134" ht="45" hidden="1">
      <c r="A482" s="70" t="s">
        <v>226</v>
      </c>
      <c r="B482" s="70">
        <v>470</v>
      </c>
      <c r="C482" s="71" t="s">
        <v>227</v>
      </c>
      <c r="D482" s="72" t="s">
        <v>228</v>
      </c>
      <c r="E482" s="73">
        <v>1</v>
      </c>
      <c r="F482" s="74" t="s">
        <v>229</v>
      </c>
      <c r="G482" s="73" t="s">
        <v>247</v>
      </c>
      <c r="H482" s="73" t="s">
        <v>642</v>
      </c>
      <c r="I482" s="73" t="s">
        <v>232</v>
      </c>
      <c r="J482" s="14" t="s">
        <v>1719</v>
      </c>
      <c r="K482" s="75" t="s">
        <v>268</v>
      </c>
      <c r="L482" s="75" t="s">
        <v>290</v>
      </c>
      <c r="M482" s="75" t="s">
        <v>652</v>
      </c>
      <c r="N482" s="75" t="s">
        <v>1720</v>
      </c>
      <c r="O482" s="70"/>
      <c r="P482" s="76" t="s">
        <v>1721</v>
      </c>
      <c r="Q482" s="76" t="s">
        <v>1722</v>
      </c>
      <c r="R482" s="76" t="s">
        <v>1723</v>
      </c>
      <c r="S482" s="76" t="s">
        <v>649</v>
      </c>
      <c r="T482" s="77" t="s">
        <v>642</v>
      </c>
      <c r="U482" s="77" t="s">
        <v>650</v>
      </c>
      <c r="V482" s="76">
        <v>1.3092000000000001</v>
      </c>
      <c r="W482" s="76">
        <v>0.23269999999999999</v>
      </c>
      <c r="X482" s="78">
        <v>0</v>
      </c>
      <c r="Y482" s="76">
        <v>0</v>
      </c>
      <c r="Z482" s="76">
        <v>0</v>
      </c>
      <c r="AA482" s="76">
        <v>0</v>
      </c>
      <c r="AB482" s="76">
        <v>4.8</v>
      </c>
      <c r="AC482" s="76">
        <v>0.23269999999999999</v>
      </c>
      <c r="AD482" s="76">
        <v>1.3092000000000001</v>
      </c>
      <c r="AE482" s="79">
        <v>0</v>
      </c>
      <c r="AF482" s="79">
        <v>0</v>
      </c>
      <c r="AG482" s="76">
        <v>1.5417999999999998</v>
      </c>
      <c r="AH482" s="74">
        <v>43132</v>
      </c>
      <c r="AI482" s="74">
        <v>43373</v>
      </c>
      <c r="AJ482" s="93"/>
      <c r="AK482" s="63">
        <f t="shared" si="291"/>
        <v>0.71279999999999988</v>
      </c>
      <c r="AL482" s="63">
        <f t="shared" si="292"/>
        <v>0.65459999999999996</v>
      </c>
      <c r="AM482" s="63">
        <f t="shared" si="293"/>
        <v>0</v>
      </c>
      <c r="AN482" s="63">
        <f t="shared" si="294"/>
        <v>0</v>
      </c>
      <c r="AO482" s="63">
        <f t="shared" si="295"/>
        <v>0.11639999999999999</v>
      </c>
      <c r="AP482" s="63">
        <f t="shared" si="296"/>
        <v>0</v>
      </c>
      <c r="AQ482" s="63">
        <f t="shared" si="297"/>
        <v>0</v>
      </c>
      <c r="AR482" s="63">
        <f t="shared" si="298"/>
        <v>0</v>
      </c>
      <c r="AS482" s="63">
        <f t="shared" si="299"/>
        <v>0</v>
      </c>
      <c r="AT482" s="64">
        <f t="shared" si="300"/>
        <v>0</v>
      </c>
      <c r="AU482" s="64">
        <f t="shared" si="301"/>
        <v>0</v>
      </c>
      <c r="AV482" s="76">
        <v>0</v>
      </c>
      <c r="AW482" s="76">
        <v>0</v>
      </c>
      <c r="AX482" s="76">
        <v>0</v>
      </c>
      <c r="AY482" s="76">
        <v>0</v>
      </c>
      <c r="AZ482" s="64">
        <f t="shared" si="302"/>
        <v>0</v>
      </c>
      <c r="BA482" s="76">
        <v>0</v>
      </c>
      <c r="BB482" s="76">
        <v>0</v>
      </c>
      <c r="BC482" s="76">
        <v>0</v>
      </c>
      <c r="BD482" s="64">
        <f t="shared" si="303"/>
        <v>0.32729999999999998</v>
      </c>
      <c r="BE482" s="64">
        <f t="shared" si="304"/>
        <v>0.32729999999999998</v>
      </c>
      <c r="BF482" s="76">
        <v>0.32729999999999998</v>
      </c>
      <c r="BG482" s="76">
        <v>0</v>
      </c>
      <c r="BH482" s="76">
        <v>0</v>
      </c>
      <c r="BI482" s="76">
        <v>5.8199999999999995E-2</v>
      </c>
      <c r="BJ482" s="64">
        <f t="shared" si="305"/>
        <v>0</v>
      </c>
      <c r="BK482" s="76">
        <v>0</v>
      </c>
      <c r="BL482" s="76">
        <v>0</v>
      </c>
      <c r="BM482" s="76">
        <v>0</v>
      </c>
      <c r="BN482" s="76">
        <f t="shared" si="306"/>
        <v>0.38549999999999995</v>
      </c>
      <c r="BO482" s="76">
        <f t="shared" si="307"/>
        <v>0.38549999999999995</v>
      </c>
      <c r="BP482" s="76">
        <v>0.32729999999999998</v>
      </c>
      <c r="BQ482" s="76">
        <v>0</v>
      </c>
      <c r="BR482" s="76">
        <v>0</v>
      </c>
      <c r="BS482" s="76">
        <v>5.8199999999999995E-2</v>
      </c>
      <c r="BT482" s="64">
        <f t="shared" si="308"/>
        <v>0</v>
      </c>
      <c r="BU482" s="76">
        <v>0</v>
      </c>
      <c r="BV482" s="76">
        <v>0</v>
      </c>
      <c r="BW482" s="76">
        <v>0</v>
      </c>
      <c r="BX482" s="76">
        <f t="shared" si="309"/>
        <v>0</v>
      </c>
      <c r="BY482" s="76">
        <f t="shared" si="310"/>
        <v>0</v>
      </c>
      <c r="BZ482" s="76">
        <f t="shared" si="311"/>
        <v>0</v>
      </c>
      <c r="CA482" s="76">
        <f t="shared" si="312"/>
        <v>0</v>
      </c>
      <c r="CB482" s="76">
        <f t="shared" si="313"/>
        <v>0</v>
      </c>
      <c r="CC482" s="76">
        <f t="shared" si="314"/>
        <v>0</v>
      </c>
      <c r="CD482" s="76">
        <f t="shared" si="315"/>
        <v>0</v>
      </c>
      <c r="CE482" s="76">
        <f t="shared" si="316"/>
        <v>0</v>
      </c>
      <c r="CF482" s="76">
        <f t="shared" si="317"/>
        <v>0</v>
      </c>
      <c r="CG482" s="76">
        <f t="shared" si="318"/>
        <v>0</v>
      </c>
      <c r="CH482" s="76">
        <f t="shared" si="319"/>
        <v>0</v>
      </c>
      <c r="CI482" s="76">
        <v>0</v>
      </c>
      <c r="CJ482" s="76">
        <v>0</v>
      </c>
      <c r="CK482" s="76">
        <v>0</v>
      </c>
      <c r="CL482" s="76">
        <v>0</v>
      </c>
      <c r="CM482" s="64">
        <f t="shared" si="320"/>
        <v>0</v>
      </c>
      <c r="CN482" s="76">
        <v>0</v>
      </c>
      <c r="CO482" s="76">
        <v>0</v>
      </c>
      <c r="CP482" s="76">
        <v>0</v>
      </c>
      <c r="CQ482" s="64">
        <f t="shared" si="321"/>
        <v>0</v>
      </c>
      <c r="CR482" s="64">
        <f t="shared" si="322"/>
        <v>0</v>
      </c>
      <c r="CS482" s="76">
        <v>0</v>
      </c>
      <c r="CT482" s="76">
        <v>0</v>
      </c>
      <c r="CU482" s="76">
        <v>0</v>
      </c>
      <c r="CV482" s="76">
        <v>0</v>
      </c>
      <c r="CW482" s="64">
        <f t="shared" si="323"/>
        <v>0</v>
      </c>
      <c r="CX482" s="76">
        <v>0</v>
      </c>
      <c r="CY482" s="76">
        <v>0</v>
      </c>
      <c r="CZ482" s="76">
        <v>0</v>
      </c>
      <c r="DA482" s="64">
        <f t="shared" si="324"/>
        <v>0</v>
      </c>
      <c r="DB482" s="64">
        <f t="shared" si="325"/>
        <v>0</v>
      </c>
      <c r="DC482" s="76">
        <v>0</v>
      </c>
      <c r="DD482" s="76">
        <v>0</v>
      </c>
      <c r="DE482" s="76">
        <v>0</v>
      </c>
      <c r="DF482" s="76">
        <v>0</v>
      </c>
      <c r="DG482" s="82">
        <f t="shared" si="326"/>
        <v>0</v>
      </c>
      <c r="DH482" s="83">
        <v>0</v>
      </c>
      <c r="DI482" s="83">
        <v>0</v>
      </c>
      <c r="DJ482" s="83">
        <v>0</v>
      </c>
      <c r="DK482" s="67" t="e">
        <f>#REF!+#REF!+#REF!+#REF!</f>
        <v>#REF!</v>
      </c>
      <c r="DL482" s="67" t="e">
        <f>#REF!+#REF!+AK482+BX482</f>
        <v>#REF!</v>
      </c>
      <c r="DM482" s="67" t="e">
        <f>#REF!+#REF!+AL482+BY482</f>
        <v>#REF!</v>
      </c>
      <c r="DN482" s="67" t="e">
        <f>#REF!+#REF!+AM482+BZ482</f>
        <v>#REF!</v>
      </c>
      <c r="DO482" s="67" t="e">
        <f>#REF!+#REF!+AN482+CA482</f>
        <v>#REF!</v>
      </c>
      <c r="DP482" s="67" t="e">
        <f>#REF!+#REF!+AO482+CB482</f>
        <v>#REF!</v>
      </c>
      <c r="DQ482" s="67" t="e">
        <f>#REF!+#REF!+AP482+CC482</f>
        <v>#REF!</v>
      </c>
      <c r="DR482" s="67" t="e">
        <f>#REF!+#REF!+AQ482+CD482</f>
        <v>#REF!</v>
      </c>
      <c r="DS482" s="67" t="e">
        <f>#REF!+#REF!+AR482+CE482</f>
        <v>#REF!</v>
      </c>
      <c r="DT482" s="67" t="e">
        <f>#REF!+#REF!+AS482+CF482</f>
        <v>#REF!</v>
      </c>
      <c r="DU482" s="64" t="e">
        <f>DK482-#REF!</f>
        <v>#REF!</v>
      </c>
      <c r="DV48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2" s="64" t="e">
        <f t="shared" si="327"/>
        <v>#REF!</v>
      </c>
      <c r="DX482" s="64" t="e">
        <f>DN482-Таблица13[[#This Row],[ФОТ20]]</f>
        <v>#REF!</v>
      </c>
      <c r="DY482" s="64" t="e">
        <f>DO482-Таблица13[[#This Row],[ЕСН24]]</f>
        <v>#REF!</v>
      </c>
      <c r="DZ482" s="64" t="e">
        <f t="shared" si="328"/>
        <v>#REF!</v>
      </c>
      <c r="EA48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2" s="64" t="e">
        <f t="shared" si="329"/>
        <v>#REF!</v>
      </c>
      <c r="EC482" s="64" t="e">
        <f t="shared" si="330"/>
        <v>#REF!</v>
      </c>
      <c r="ED482" s="64" t="e">
        <f t="shared" si="331"/>
        <v>#REF!</v>
      </c>
    </row>
    <row r="483" spans="1:134" ht="67.5" hidden="1">
      <c r="A483" s="70" t="s">
        <v>226</v>
      </c>
      <c r="B483" s="70">
        <v>471</v>
      </c>
      <c r="C483" s="71" t="s">
        <v>227</v>
      </c>
      <c r="D483" s="72" t="s">
        <v>228</v>
      </c>
      <c r="E483" s="73">
        <v>1</v>
      </c>
      <c r="F483" s="74" t="s">
        <v>229</v>
      </c>
      <c r="G483" s="73" t="s">
        <v>247</v>
      </c>
      <c r="H483" s="73" t="s">
        <v>642</v>
      </c>
      <c r="I483" s="73" t="s">
        <v>232</v>
      </c>
      <c r="J483" s="14" t="s">
        <v>643</v>
      </c>
      <c r="K483" s="75" t="s">
        <v>268</v>
      </c>
      <c r="L483" s="75" t="s">
        <v>290</v>
      </c>
      <c r="M483" s="75" t="s">
        <v>349</v>
      </c>
      <c r="N483" s="75" t="s">
        <v>1724</v>
      </c>
      <c r="O483" s="70"/>
      <c r="P483" s="76" t="s">
        <v>1725</v>
      </c>
      <c r="Q483" s="76" t="s">
        <v>1726</v>
      </c>
      <c r="R483" s="76" t="s">
        <v>1727</v>
      </c>
      <c r="S483" s="76" t="s">
        <v>649</v>
      </c>
      <c r="T483" s="77" t="s">
        <v>642</v>
      </c>
      <c r="U483" s="77" t="s">
        <v>650</v>
      </c>
      <c r="V483" s="76">
        <v>164.553</v>
      </c>
      <c r="W483" s="76">
        <v>3.1604000000000001</v>
      </c>
      <c r="X483" s="78">
        <v>0</v>
      </c>
      <c r="Y483" s="76">
        <v>0</v>
      </c>
      <c r="Z483" s="76">
        <v>0</v>
      </c>
      <c r="AA483" s="76">
        <v>0</v>
      </c>
      <c r="AB483" s="76">
        <v>564</v>
      </c>
      <c r="AC483" s="76">
        <v>3.1604000000000001</v>
      </c>
      <c r="AD483" s="76">
        <v>164.553</v>
      </c>
      <c r="AE483" s="79">
        <v>0</v>
      </c>
      <c r="AF483" s="79">
        <v>0</v>
      </c>
      <c r="AG483" s="76">
        <v>167.7133</v>
      </c>
      <c r="AH483" s="74">
        <v>43132</v>
      </c>
      <c r="AI483" s="74">
        <v>43464</v>
      </c>
      <c r="AJ483" s="93"/>
      <c r="AK483" s="63">
        <f t="shared" si="291"/>
        <v>41.401600000000002</v>
      </c>
      <c r="AL483" s="63">
        <f t="shared" si="292"/>
        <v>41.138200000000005</v>
      </c>
      <c r="AM483" s="63">
        <f t="shared" si="293"/>
        <v>0</v>
      </c>
      <c r="AN483" s="63">
        <f t="shared" si="294"/>
        <v>0</v>
      </c>
      <c r="AO483" s="63">
        <f t="shared" si="295"/>
        <v>0.79010000000000002</v>
      </c>
      <c r="AP483" s="63">
        <f t="shared" si="296"/>
        <v>0</v>
      </c>
      <c r="AQ483" s="63">
        <f t="shared" si="297"/>
        <v>0</v>
      </c>
      <c r="AR483" s="63">
        <f t="shared" si="298"/>
        <v>0</v>
      </c>
      <c r="AS483" s="63">
        <f t="shared" si="299"/>
        <v>0</v>
      </c>
      <c r="AT483" s="64">
        <f t="shared" si="300"/>
        <v>0</v>
      </c>
      <c r="AU483" s="64">
        <f t="shared" si="301"/>
        <v>0</v>
      </c>
      <c r="AV483" s="76">
        <v>0</v>
      </c>
      <c r="AW483" s="76">
        <v>0</v>
      </c>
      <c r="AX483" s="76">
        <v>0</v>
      </c>
      <c r="AY483" s="76">
        <v>0</v>
      </c>
      <c r="AZ483" s="64">
        <f t="shared" si="302"/>
        <v>0</v>
      </c>
      <c r="BA483" s="76">
        <v>0</v>
      </c>
      <c r="BB483" s="76">
        <v>0</v>
      </c>
      <c r="BC483" s="76">
        <v>0</v>
      </c>
      <c r="BD483" s="64">
        <f t="shared" si="303"/>
        <v>27.425500000000003</v>
      </c>
      <c r="BE483" s="64">
        <f t="shared" si="304"/>
        <v>27.425500000000003</v>
      </c>
      <c r="BF483" s="76">
        <v>27.425500000000003</v>
      </c>
      <c r="BG483" s="76">
        <v>0</v>
      </c>
      <c r="BH483" s="76">
        <v>0</v>
      </c>
      <c r="BI483" s="76">
        <v>0.52669999999999995</v>
      </c>
      <c r="BJ483" s="64">
        <f t="shared" si="305"/>
        <v>0</v>
      </c>
      <c r="BK483" s="76">
        <v>0</v>
      </c>
      <c r="BL483" s="76">
        <v>0</v>
      </c>
      <c r="BM483" s="76">
        <v>0</v>
      </c>
      <c r="BN483" s="76">
        <f t="shared" si="306"/>
        <v>13.976100000000001</v>
      </c>
      <c r="BO483" s="76">
        <f t="shared" si="307"/>
        <v>13.976100000000001</v>
      </c>
      <c r="BP483" s="76">
        <v>13.7127</v>
      </c>
      <c r="BQ483" s="76">
        <v>0</v>
      </c>
      <c r="BR483" s="76">
        <v>0</v>
      </c>
      <c r="BS483" s="76">
        <v>0.26340000000000002</v>
      </c>
      <c r="BT483" s="64">
        <f t="shared" si="308"/>
        <v>0</v>
      </c>
      <c r="BU483" s="76">
        <v>0</v>
      </c>
      <c r="BV483" s="76">
        <v>0</v>
      </c>
      <c r="BW483" s="76">
        <v>0</v>
      </c>
      <c r="BX483" s="76">
        <f t="shared" si="309"/>
        <v>41.928300000000007</v>
      </c>
      <c r="BY483" s="76">
        <f t="shared" si="310"/>
        <v>41.138200000000005</v>
      </c>
      <c r="BZ483" s="76">
        <f t="shared" si="311"/>
        <v>0</v>
      </c>
      <c r="CA483" s="76">
        <f t="shared" si="312"/>
        <v>0</v>
      </c>
      <c r="CB483" s="76">
        <f t="shared" si="313"/>
        <v>0.79010000000000002</v>
      </c>
      <c r="CC483" s="76">
        <f t="shared" si="314"/>
        <v>0</v>
      </c>
      <c r="CD483" s="76">
        <f t="shared" si="315"/>
        <v>0</v>
      </c>
      <c r="CE483" s="76">
        <f t="shared" si="316"/>
        <v>0</v>
      </c>
      <c r="CF483" s="76">
        <f t="shared" si="317"/>
        <v>0</v>
      </c>
      <c r="CG483" s="76">
        <f t="shared" si="318"/>
        <v>0</v>
      </c>
      <c r="CH483" s="76">
        <f t="shared" si="319"/>
        <v>0</v>
      </c>
      <c r="CI483" s="76">
        <v>0</v>
      </c>
      <c r="CJ483" s="76">
        <v>0</v>
      </c>
      <c r="CK483" s="76">
        <v>0</v>
      </c>
      <c r="CL483" s="76">
        <v>0</v>
      </c>
      <c r="CM483" s="64">
        <f t="shared" si="320"/>
        <v>0</v>
      </c>
      <c r="CN483" s="76">
        <v>0</v>
      </c>
      <c r="CO483" s="76">
        <v>0</v>
      </c>
      <c r="CP483" s="76">
        <v>0</v>
      </c>
      <c r="CQ483" s="64">
        <f t="shared" si="321"/>
        <v>27.952200000000005</v>
      </c>
      <c r="CR483" s="64">
        <f t="shared" si="322"/>
        <v>27.952200000000005</v>
      </c>
      <c r="CS483" s="76">
        <v>27.425500000000003</v>
      </c>
      <c r="CT483" s="76">
        <v>0</v>
      </c>
      <c r="CU483" s="76">
        <v>0</v>
      </c>
      <c r="CV483" s="76">
        <v>0.52669999999999995</v>
      </c>
      <c r="CW483" s="64">
        <f t="shared" si="323"/>
        <v>0</v>
      </c>
      <c r="CX483" s="76">
        <v>0</v>
      </c>
      <c r="CY483" s="76">
        <v>0</v>
      </c>
      <c r="CZ483" s="76">
        <v>0</v>
      </c>
      <c r="DA483" s="64">
        <f t="shared" si="324"/>
        <v>13.976100000000001</v>
      </c>
      <c r="DB483" s="64">
        <f t="shared" si="325"/>
        <v>13.976100000000001</v>
      </c>
      <c r="DC483" s="76">
        <v>13.7127</v>
      </c>
      <c r="DD483" s="76">
        <v>0</v>
      </c>
      <c r="DE483" s="76">
        <v>0</v>
      </c>
      <c r="DF483" s="76">
        <v>0.26340000000000002</v>
      </c>
      <c r="DG483" s="82">
        <f t="shared" si="326"/>
        <v>0</v>
      </c>
      <c r="DH483" s="83">
        <v>0</v>
      </c>
      <c r="DI483" s="83">
        <v>0</v>
      </c>
      <c r="DJ483" s="83">
        <v>0</v>
      </c>
      <c r="DK483" s="67" t="e">
        <f>#REF!+#REF!+#REF!+#REF!</f>
        <v>#REF!</v>
      </c>
      <c r="DL483" s="67" t="e">
        <f>#REF!+#REF!+AK483+BX483</f>
        <v>#REF!</v>
      </c>
      <c r="DM483" s="67" t="e">
        <f>#REF!+#REF!+AL483+BY483</f>
        <v>#REF!</v>
      </c>
      <c r="DN483" s="67" t="e">
        <f>#REF!+#REF!+AM483+BZ483</f>
        <v>#REF!</v>
      </c>
      <c r="DO483" s="67" t="e">
        <f>#REF!+#REF!+AN483+CA483</f>
        <v>#REF!</v>
      </c>
      <c r="DP483" s="67" t="e">
        <f>#REF!+#REF!+AO483+CB483</f>
        <v>#REF!</v>
      </c>
      <c r="DQ483" s="67" t="e">
        <f>#REF!+#REF!+AP483+CC483</f>
        <v>#REF!</v>
      </c>
      <c r="DR483" s="67" t="e">
        <f>#REF!+#REF!+AQ483+CD483</f>
        <v>#REF!</v>
      </c>
      <c r="DS483" s="67" t="e">
        <f>#REF!+#REF!+AR483+CE483</f>
        <v>#REF!</v>
      </c>
      <c r="DT483" s="67" t="e">
        <f>#REF!+#REF!+AS483+CF483</f>
        <v>#REF!</v>
      </c>
      <c r="DU483" s="64" t="e">
        <f>DK483-#REF!</f>
        <v>#REF!</v>
      </c>
      <c r="DV48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3" s="64" t="e">
        <f t="shared" si="327"/>
        <v>#REF!</v>
      </c>
      <c r="DX483" s="64" t="e">
        <f>DN483-Таблица13[[#This Row],[ФОТ20]]</f>
        <v>#REF!</v>
      </c>
      <c r="DY483" s="64" t="e">
        <f>DO483-Таблица13[[#This Row],[ЕСН24]]</f>
        <v>#REF!</v>
      </c>
      <c r="DZ483" s="64" t="e">
        <f t="shared" si="328"/>
        <v>#REF!</v>
      </c>
      <c r="EA48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3" s="64" t="e">
        <f t="shared" si="329"/>
        <v>#REF!</v>
      </c>
      <c r="EC483" s="64" t="e">
        <f t="shared" si="330"/>
        <v>#REF!</v>
      </c>
      <c r="ED483" s="64" t="e">
        <f t="shared" si="331"/>
        <v>#REF!</v>
      </c>
    </row>
    <row r="484" spans="1:134" ht="45" hidden="1">
      <c r="A484" s="70" t="s">
        <v>226</v>
      </c>
      <c r="B484" s="70">
        <v>472</v>
      </c>
      <c r="C484" s="71" t="s">
        <v>227</v>
      </c>
      <c r="D484" s="72" t="s">
        <v>228</v>
      </c>
      <c r="E484" s="73">
        <v>1</v>
      </c>
      <c r="F484" s="74" t="s">
        <v>229</v>
      </c>
      <c r="G484" s="73" t="s">
        <v>247</v>
      </c>
      <c r="H484" s="73" t="s">
        <v>642</v>
      </c>
      <c r="I484" s="73" t="s">
        <v>232</v>
      </c>
      <c r="J484" s="14" t="s">
        <v>643</v>
      </c>
      <c r="K484" s="75" t="s">
        <v>268</v>
      </c>
      <c r="L484" s="75" t="s">
        <v>290</v>
      </c>
      <c r="M484" s="75" t="s">
        <v>349</v>
      </c>
      <c r="N484" s="75" t="s">
        <v>1728</v>
      </c>
      <c r="O484" s="70"/>
      <c r="P484" s="76" t="s">
        <v>1729</v>
      </c>
      <c r="Q484" s="76" t="s">
        <v>1726</v>
      </c>
      <c r="R484" s="76" t="s">
        <v>1730</v>
      </c>
      <c r="S484" s="76" t="s">
        <v>649</v>
      </c>
      <c r="T484" s="77" t="s">
        <v>642</v>
      </c>
      <c r="U484" s="77" t="s">
        <v>650</v>
      </c>
      <c r="V484" s="76">
        <v>8.7527999999999988</v>
      </c>
      <c r="W484" s="76">
        <v>0.26869999999999999</v>
      </c>
      <c r="X484" s="78">
        <v>0</v>
      </c>
      <c r="Y484" s="76">
        <v>0</v>
      </c>
      <c r="Z484" s="76">
        <v>0</v>
      </c>
      <c r="AA484" s="76">
        <v>0</v>
      </c>
      <c r="AB484" s="76">
        <v>30</v>
      </c>
      <c r="AC484" s="76">
        <v>0.26869999999999999</v>
      </c>
      <c r="AD484" s="76">
        <v>8.7527999999999988</v>
      </c>
      <c r="AE484" s="79">
        <v>0</v>
      </c>
      <c r="AF484" s="79">
        <v>0</v>
      </c>
      <c r="AG484" s="76">
        <v>9.0214999999999996</v>
      </c>
      <c r="AH484" s="74">
        <v>43132</v>
      </c>
      <c r="AI484" s="74">
        <v>43434</v>
      </c>
      <c r="AJ484" s="93"/>
      <c r="AK484" s="63">
        <f t="shared" si="291"/>
        <v>2.1881999999999997</v>
      </c>
      <c r="AL484" s="63">
        <f t="shared" si="292"/>
        <v>2.1881999999999997</v>
      </c>
      <c r="AM484" s="63">
        <f t="shared" si="293"/>
        <v>0</v>
      </c>
      <c r="AN484" s="63">
        <f t="shared" si="294"/>
        <v>0</v>
      </c>
      <c r="AO484" s="63">
        <f t="shared" si="295"/>
        <v>6.720000000000001E-2</v>
      </c>
      <c r="AP484" s="63">
        <f t="shared" si="296"/>
        <v>0</v>
      </c>
      <c r="AQ484" s="63">
        <f t="shared" si="297"/>
        <v>0</v>
      </c>
      <c r="AR484" s="63">
        <f t="shared" si="298"/>
        <v>0</v>
      </c>
      <c r="AS484" s="63">
        <f t="shared" si="299"/>
        <v>0</v>
      </c>
      <c r="AT484" s="64">
        <f t="shared" si="300"/>
        <v>0</v>
      </c>
      <c r="AU484" s="64">
        <f t="shared" si="301"/>
        <v>0</v>
      </c>
      <c r="AV484" s="76">
        <v>0</v>
      </c>
      <c r="AW484" s="76">
        <v>0</v>
      </c>
      <c r="AX484" s="76">
        <v>0</v>
      </c>
      <c r="AY484" s="76">
        <v>0</v>
      </c>
      <c r="AZ484" s="64">
        <f t="shared" si="302"/>
        <v>0</v>
      </c>
      <c r="BA484" s="76">
        <v>0</v>
      </c>
      <c r="BB484" s="76">
        <v>0</v>
      </c>
      <c r="BC484" s="76">
        <v>0</v>
      </c>
      <c r="BD484" s="64">
        <f t="shared" si="303"/>
        <v>2.1881999999999997</v>
      </c>
      <c r="BE484" s="64">
        <f t="shared" si="304"/>
        <v>2.1881999999999997</v>
      </c>
      <c r="BF484" s="76">
        <v>2.1881999999999997</v>
      </c>
      <c r="BG484" s="76">
        <v>0</v>
      </c>
      <c r="BH484" s="76">
        <v>0</v>
      </c>
      <c r="BI484" s="76">
        <v>6.720000000000001E-2</v>
      </c>
      <c r="BJ484" s="64">
        <f t="shared" si="305"/>
        <v>0</v>
      </c>
      <c r="BK484" s="76">
        <v>0</v>
      </c>
      <c r="BL484" s="76">
        <v>0</v>
      </c>
      <c r="BM484" s="76">
        <v>0</v>
      </c>
      <c r="BN484" s="76">
        <f t="shared" si="306"/>
        <v>0</v>
      </c>
      <c r="BO484" s="76">
        <f t="shared" si="307"/>
        <v>0</v>
      </c>
      <c r="BP484" s="76">
        <v>0</v>
      </c>
      <c r="BQ484" s="76">
        <v>0</v>
      </c>
      <c r="BR484" s="76">
        <v>0</v>
      </c>
      <c r="BS484" s="76">
        <v>0</v>
      </c>
      <c r="BT484" s="64">
        <f t="shared" si="308"/>
        <v>0</v>
      </c>
      <c r="BU484" s="76">
        <v>0</v>
      </c>
      <c r="BV484" s="76">
        <v>0</v>
      </c>
      <c r="BW484" s="76">
        <v>0</v>
      </c>
      <c r="BX484" s="76">
        <f t="shared" si="309"/>
        <v>2.2553999999999998</v>
      </c>
      <c r="BY484" s="76">
        <f t="shared" si="310"/>
        <v>2.1881999999999997</v>
      </c>
      <c r="BZ484" s="76">
        <f t="shared" si="311"/>
        <v>0</v>
      </c>
      <c r="CA484" s="76">
        <f t="shared" si="312"/>
        <v>0</v>
      </c>
      <c r="CB484" s="76">
        <f t="shared" si="313"/>
        <v>6.720000000000001E-2</v>
      </c>
      <c r="CC484" s="76">
        <f t="shared" si="314"/>
        <v>0</v>
      </c>
      <c r="CD484" s="76">
        <f t="shared" si="315"/>
        <v>0</v>
      </c>
      <c r="CE484" s="76">
        <f t="shared" si="316"/>
        <v>0</v>
      </c>
      <c r="CF484" s="76">
        <f t="shared" si="317"/>
        <v>0</v>
      </c>
      <c r="CG484" s="76">
        <f t="shared" si="318"/>
        <v>0</v>
      </c>
      <c r="CH484" s="76">
        <f t="shared" si="319"/>
        <v>0</v>
      </c>
      <c r="CI484" s="76">
        <v>0</v>
      </c>
      <c r="CJ484" s="76">
        <v>0</v>
      </c>
      <c r="CK484" s="76">
        <v>0</v>
      </c>
      <c r="CL484" s="76">
        <v>0</v>
      </c>
      <c r="CM484" s="64">
        <f t="shared" si="320"/>
        <v>0</v>
      </c>
      <c r="CN484" s="76">
        <v>0</v>
      </c>
      <c r="CO484" s="76">
        <v>0</v>
      </c>
      <c r="CP484" s="76">
        <v>0</v>
      </c>
      <c r="CQ484" s="64">
        <f t="shared" si="321"/>
        <v>2.2553999999999998</v>
      </c>
      <c r="CR484" s="64">
        <f t="shared" si="322"/>
        <v>2.2553999999999998</v>
      </c>
      <c r="CS484" s="76">
        <v>2.1881999999999997</v>
      </c>
      <c r="CT484" s="76">
        <v>0</v>
      </c>
      <c r="CU484" s="76">
        <v>0</v>
      </c>
      <c r="CV484" s="76">
        <v>6.720000000000001E-2</v>
      </c>
      <c r="CW484" s="64">
        <f t="shared" si="323"/>
        <v>0</v>
      </c>
      <c r="CX484" s="76">
        <v>0</v>
      </c>
      <c r="CY484" s="76">
        <v>0</v>
      </c>
      <c r="CZ484" s="76">
        <v>0</v>
      </c>
      <c r="DA484" s="64">
        <f t="shared" si="324"/>
        <v>0</v>
      </c>
      <c r="DB484" s="64">
        <f t="shared" si="325"/>
        <v>0</v>
      </c>
      <c r="DC484" s="76">
        <v>0</v>
      </c>
      <c r="DD484" s="76">
        <v>0</v>
      </c>
      <c r="DE484" s="76">
        <v>0</v>
      </c>
      <c r="DF484" s="76">
        <v>0</v>
      </c>
      <c r="DG484" s="82">
        <f t="shared" si="326"/>
        <v>0</v>
      </c>
      <c r="DH484" s="83">
        <v>0</v>
      </c>
      <c r="DI484" s="83">
        <v>0</v>
      </c>
      <c r="DJ484" s="83">
        <v>0</v>
      </c>
      <c r="DK484" s="67" t="e">
        <f>#REF!+#REF!+#REF!+#REF!</f>
        <v>#REF!</v>
      </c>
      <c r="DL484" s="67" t="e">
        <f>#REF!+#REF!+AK484+BX484</f>
        <v>#REF!</v>
      </c>
      <c r="DM484" s="67" t="e">
        <f>#REF!+#REF!+AL484+BY484</f>
        <v>#REF!</v>
      </c>
      <c r="DN484" s="67" t="e">
        <f>#REF!+#REF!+AM484+BZ484</f>
        <v>#REF!</v>
      </c>
      <c r="DO484" s="67" t="e">
        <f>#REF!+#REF!+AN484+CA484</f>
        <v>#REF!</v>
      </c>
      <c r="DP484" s="67" t="e">
        <f>#REF!+#REF!+AO484+CB484</f>
        <v>#REF!</v>
      </c>
      <c r="DQ484" s="67" t="e">
        <f>#REF!+#REF!+AP484+CC484</f>
        <v>#REF!</v>
      </c>
      <c r="DR484" s="67" t="e">
        <f>#REF!+#REF!+AQ484+CD484</f>
        <v>#REF!</v>
      </c>
      <c r="DS484" s="67" t="e">
        <f>#REF!+#REF!+AR484+CE484</f>
        <v>#REF!</v>
      </c>
      <c r="DT484" s="67" t="e">
        <f>#REF!+#REF!+AS484+CF484</f>
        <v>#REF!</v>
      </c>
      <c r="DU484" s="64" t="e">
        <f>DK484-#REF!</f>
        <v>#REF!</v>
      </c>
      <c r="DV48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4" s="64" t="e">
        <f t="shared" si="327"/>
        <v>#REF!</v>
      </c>
      <c r="DX484" s="64" t="e">
        <f>DN484-Таблица13[[#This Row],[ФОТ20]]</f>
        <v>#REF!</v>
      </c>
      <c r="DY484" s="64" t="e">
        <f>DO484-Таблица13[[#This Row],[ЕСН24]]</f>
        <v>#REF!</v>
      </c>
      <c r="DZ484" s="64" t="e">
        <f t="shared" si="328"/>
        <v>#REF!</v>
      </c>
      <c r="EA48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4" s="64" t="e">
        <f t="shared" si="329"/>
        <v>#REF!</v>
      </c>
      <c r="EC484" s="64" t="e">
        <f t="shared" si="330"/>
        <v>#REF!</v>
      </c>
      <c r="ED484" s="64" t="e">
        <f t="shared" si="331"/>
        <v>#REF!</v>
      </c>
    </row>
    <row r="485" spans="1:134" ht="135" hidden="1">
      <c r="A485" s="70" t="s">
        <v>226</v>
      </c>
      <c r="B485" s="70">
        <v>473</v>
      </c>
      <c r="C485" s="71" t="s">
        <v>227</v>
      </c>
      <c r="D485" s="72" t="s">
        <v>228</v>
      </c>
      <c r="E485" s="73">
        <v>1</v>
      </c>
      <c r="F485" s="74" t="s">
        <v>229</v>
      </c>
      <c r="G485" s="73" t="s">
        <v>247</v>
      </c>
      <c r="H485" s="73" t="s">
        <v>642</v>
      </c>
      <c r="I485" s="73" t="s">
        <v>232</v>
      </c>
      <c r="J485" s="14" t="s">
        <v>643</v>
      </c>
      <c r="K485" s="75" t="s">
        <v>268</v>
      </c>
      <c r="L485" s="75" t="s">
        <v>290</v>
      </c>
      <c r="M485" s="75" t="s">
        <v>349</v>
      </c>
      <c r="N485" s="75" t="s">
        <v>1731</v>
      </c>
      <c r="O485" s="70"/>
      <c r="P485" s="76" t="s">
        <v>1732</v>
      </c>
      <c r="Q485" s="76"/>
      <c r="R485" s="76" t="s">
        <v>1733</v>
      </c>
      <c r="S485" s="76" t="s">
        <v>649</v>
      </c>
      <c r="T485" s="77" t="s">
        <v>642</v>
      </c>
      <c r="U485" s="77" t="s">
        <v>650</v>
      </c>
      <c r="V485" s="76">
        <v>121.1674</v>
      </c>
      <c r="W485" s="76">
        <v>4.7281999999999993</v>
      </c>
      <c r="X485" s="78">
        <v>0</v>
      </c>
      <c r="Y485" s="76">
        <v>0</v>
      </c>
      <c r="Z485" s="76">
        <v>0</v>
      </c>
      <c r="AA485" s="76">
        <v>0</v>
      </c>
      <c r="AB485" s="76">
        <v>384</v>
      </c>
      <c r="AC485" s="76">
        <v>4.7281999999999993</v>
      </c>
      <c r="AD485" s="76">
        <v>121.1674</v>
      </c>
      <c r="AE485" s="79">
        <v>0</v>
      </c>
      <c r="AF485" s="79">
        <v>0</v>
      </c>
      <c r="AG485" s="76">
        <v>125.89559999999999</v>
      </c>
      <c r="AH485" s="74">
        <v>43101</v>
      </c>
      <c r="AI485" s="74">
        <v>43465</v>
      </c>
      <c r="AJ485" s="93"/>
      <c r="AK485" s="63">
        <f t="shared" si="291"/>
        <v>10.491300000000001</v>
      </c>
      <c r="AL485" s="63">
        <f t="shared" si="292"/>
        <v>10.097300000000001</v>
      </c>
      <c r="AM485" s="63">
        <f t="shared" si="293"/>
        <v>0</v>
      </c>
      <c r="AN485" s="63">
        <f t="shared" si="294"/>
        <v>0</v>
      </c>
      <c r="AO485" s="63">
        <f t="shared" si="295"/>
        <v>0.39400000000000002</v>
      </c>
      <c r="AP485" s="63">
        <f t="shared" si="296"/>
        <v>0</v>
      </c>
      <c r="AQ485" s="63">
        <f t="shared" si="297"/>
        <v>0</v>
      </c>
      <c r="AR485" s="63">
        <f t="shared" si="298"/>
        <v>0</v>
      </c>
      <c r="AS485" s="63">
        <f t="shared" si="299"/>
        <v>0</v>
      </c>
      <c r="AT485" s="64">
        <f t="shared" si="300"/>
        <v>0</v>
      </c>
      <c r="AU485" s="64">
        <f t="shared" si="301"/>
        <v>0</v>
      </c>
      <c r="AV485" s="76">
        <v>0</v>
      </c>
      <c r="AW485" s="76">
        <v>0</v>
      </c>
      <c r="AX485" s="76">
        <v>0</v>
      </c>
      <c r="AY485" s="76">
        <v>0</v>
      </c>
      <c r="AZ485" s="64">
        <f t="shared" si="302"/>
        <v>0</v>
      </c>
      <c r="BA485" s="76">
        <v>0</v>
      </c>
      <c r="BB485" s="76">
        <v>0</v>
      </c>
      <c r="BC485" s="76">
        <v>0</v>
      </c>
      <c r="BD485" s="64">
        <f t="shared" si="303"/>
        <v>0</v>
      </c>
      <c r="BE485" s="64">
        <f t="shared" si="304"/>
        <v>0</v>
      </c>
      <c r="BF485" s="76">
        <v>0</v>
      </c>
      <c r="BG485" s="76">
        <v>0</v>
      </c>
      <c r="BH485" s="76">
        <v>0</v>
      </c>
      <c r="BI485" s="76">
        <v>0</v>
      </c>
      <c r="BJ485" s="64">
        <f t="shared" si="305"/>
        <v>0</v>
      </c>
      <c r="BK485" s="76">
        <v>0</v>
      </c>
      <c r="BL485" s="76">
        <v>0</v>
      </c>
      <c r="BM485" s="76">
        <v>0</v>
      </c>
      <c r="BN485" s="76">
        <f t="shared" si="306"/>
        <v>10.491300000000001</v>
      </c>
      <c r="BO485" s="76">
        <f t="shared" si="307"/>
        <v>10.491300000000001</v>
      </c>
      <c r="BP485" s="76">
        <v>10.097300000000001</v>
      </c>
      <c r="BQ485" s="76">
        <v>0</v>
      </c>
      <c r="BR485" s="76">
        <v>0</v>
      </c>
      <c r="BS485" s="76">
        <v>0.39400000000000002</v>
      </c>
      <c r="BT485" s="64">
        <f t="shared" si="308"/>
        <v>0</v>
      </c>
      <c r="BU485" s="76">
        <v>0</v>
      </c>
      <c r="BV485" s="76">
        <v>0</v>
      </c>
      <c r="BW485" s="76">
        <v>0</v>
      </c>
      <c r="BX485" s="76">
        <f t="shared" si="309"/>
        <v>52.412599999999998</v>
      </c>
      <c r="BY485" s="76">
        <f t="shared" si="310"/>
        <v>50.486400000000003</v>
      </c>
      <c r="BZ485" s="76">
        <f t="shared" si="311"/>
        <v>0</v>
      </c>
      <c r="CA485" s="76">
        <f t="shared" si="312"/>
        <v>0</v>
      </c>
      <c r="CB485" s="76">
        <f t="shared" si="313"/>
        <v>1.9262000000000001</v>
      </c>
      <c r="CC485" s="76">
        <f t="shared" si="314"/>
        <v>0</v>
      </c>
      <c r="CD485" s="76">
        <f t="shared" si="315"/>
        <v>0</v>
      </c>
      <c r="CE485" s="76">
        <f t="shared" si="316"/>
        <v>0</v>
      </c>
      <c r="CF485" s="76">
        <f t="shared" si="317"/>
        <v>0</v>
      </c>
      <c r="CG485" s="76">
        <f t="shared" si="318"/>
        <v>10.491300000000001</v>
      </c>
      <c r="CH485" s="76">
        <f t="shared" si="319"/>
        <v>10.491300000000001</v>
      </c>
      <c r="CI485" s="76">
        <v>10.097300000000001</v>
      </c>
      <c r="CJ485" s="76">
        <v>0</v>
      </c>
      <c r="CK485" s="76">
        <v>0</v>
      </c>
      <c r="CL485" s="76">
        <v>0.39400000000000002</v>
      </c>
      <c r="CM485" s="64">
        <f t="shared" si="320"/>
        <v>0</v>
      </c>
      <c r="CN485" s="76">
        <v>0</v>
      </c>
      <c r="CO485" s="76">
        <v>0</v>
      </c>
      <c r="CP485" s="76">
        <v>0</v>
      </c>
      <c r="CQ485" s="64">
        <f t="shared" si="321"/>
        <v>26.206300000000002</v>
      </c>
      <c r="CR485" s="64">
        <f t="shared" si="322"/>
        <v>26.206300000000002</v>
      </c>
      <c r="CS485" s="76">
        <v>25.243200000000002</v>
      </c>
      <c r="CT485" s="76">
        <v>0</v>
      </c>
      <c r="CU485" s="76">
        <v>0</v>
      </c>
      <c r="CV485" s="76">
        <v>0.96309999999999996</v>
      </c>
      <c r="CW485" s="64">
        <f t="shared" si="323"/>
        <v>0</v>
      </c>
      <c r="CX485" s="76">
        <v>0</v>
      </c>
      <c r="CY485" s="76">
        <v>0</v>
      </c>
      <c r="CZ485" s="76">
        <v>0</v>
      </c>
      <c r="DA485" s="64">
        <f t="shared" si="324"/>
        <v>15.715</v>
      </c>
      <c r="DB485" s="64">
        <f t="shared" si="325"/>
        <v>15.715</v>
      </c>
      <c r="DC485" s="76">
        <v>15.145899999999999</v>
      </c>
      <c r="DD485" s="76">
        <v>0</v>
      </c>
      <c r="DE485" s="76">
        <v>0</v>
      </c>
      <c r="DF485" s="76">
        <v>0.56910000000000005</v>
      </c>
      <c r="DG485" s="82">
        <f t="shared" si="326"/>
        <v>0</v>
      </c>
      <c r="DH485" s="83">
        <v>0</v>
      </c>
      <c r="DI485" s="83">
        <v>0</v>
      </c>
      <c r="DJ485" s="83">
        <v>0</v>
      </c>
      <c r="DK485" s="67" t="e">
        <f>#REF!+#REF!+#REF!+#REF!</f>
        <v>#REF!</v>
      </c>
      <c r="DL485" s="67" t="e">
        <f>#REF!+#REF!+AK485+BX485</f>
        <v>#REF!</v>
      </c>
      <c r="DM485" s="67" t="e">
        <f>#REF!+#REF!+AL485+BY485</f>
        <v>#REF!</v>
      </c>
      <c r="DN485" s="67" t="e">
        <f>#REF!+#REF!+AM485+BZ485</f>
        <v>#REF!</v>
      </c>
      <c r="DO485" s="67" t="e">
        <f>#REF!+#REF!+AN485+CA485</f>
        <v>#REF!</v>
      </c>
      <c r="DP485" s="67" t="e">
        <f>#REF!+#REF!+AO485+CB485</f>
        <v>#REF!</v>
      </c>
      <c r="DQ485" s="67" t="e">
        <f>#REF!+#REF!+AP485+CC485</f>
        <v>#REF!</v>
      </c>
      <c r="DR485" s="67" t="e">
        <f>#REF!+#REF!+AQ485+CD485</f>
        <v>#REF!</v>
      </c>
      <c r="DS485" s="67" t="e">
        <f>#REF!+#REF!+AR485+CE485</f>
        <v>#REF!</v>
      </c>
      <c r="DT485" s="67" t="e">
        <f>#REF!+#REF!+AS485+CF485</f>
        <v>#REF!</v>
      </c>
      <c r="DU485" s="64" t="e">
        <f>DK485-#REF!</f>
        <v>#REF!</v>
      </c>
      <c r="DV48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5" s="64" t="e">
        <f t="shared" si="327"/>
        <v>#REF!</v>
      </c>
      <c r="DX485" s="64" t="e">
        <f>DN485-Таблица13[[#This Row],[ФОТ20]]</f>
        <v>#REF!</v>
      </c>
      <c r="DY485" s="64" t="e">
        <f>DO485-Таблица13[[#This Row],[ЕСН24]]</f>
        <v>#REF!</v>
      </c>
      <c r="DZ485" s="64" t="e">
        <f t="shared" si="328"/>
        <v>#REF!</v>
      </c>
      <c r="EA48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5" s="64" t="e">
        <f t="shared" si="329"/>
        <v>#REF!</v>
      </c>
      <c r="EC485" s="64" t="e">
        <f t="shared" si="330"/>
        <v>#REF!</v>
      </c>
      <c r="ED485" s="64" t="e">
        <f t="shared" si="331"/>
        <v>#REF!</v>
      </c>
    </row>
    <row r="486" spans="1:134" ht="45" hidden="1">
      <c r="A486" s="70" t="s">
        <v>226</v>
      </c>
      <c r="B486" s="70">
        <v>474</v>
      </c>
      <c r="C486" s="71" t="s">
        <v>227</v>
      </c>
      <c r="D486" s="72" t="s">
        <v>228</v>
      </c>
      <c r="E486" s="73">
        <v>1</v>
      </c>
      <c r="F486" s="74" t="s">
        <v>229</v>
      </c>
      <c r="G486" s="73" t="s">
        <v>247</v>
      </c>
      <c r="H486" s="73" t="s">
        <v>642</v>
      </c>
      <c r="I486" s="73" t="s">
        <v>232</v>
      </c>
      <c r="J486" s="14" t="s">
        <v>643</v>
      </c>
      <c r="K486" s="75" t="s">
        <v>268</v>
      </c>
      <c r="L486" s="75" t="s">
        <v>290</v>
      </c>
      <c r="M486" s="75" t="s">
        <v>349</v>
      </c>
      <c r="N486" s="75" t="s">
        <v>1734</v>
      </c>
      <c r="O486" s="70"/>
      <c r="P486" s="76" t="s">
        <v>1735</v>
      </c>
      <c r="Q486" s="76"/>
      <c r="R486" s="76" t="s">
        <v>1736</v>
      </c>
      <c r="S486" s="76" t="s">
        <v>649</v>
      </c>
      <c r="T486" s="77" t="s">
        <v>642</v>
      </c>
      <c r="U486" s="77" t="s">
        <v>650</v>
      </c>
      <c r="V486" s="76">
        <v>10.097300000000001</v>
      </c>
      <c r="W486" s="76">
        <v>0.27079999999999999</v>
      </c>
      <c r="X486" s="78">
        <v>0</v>
      </c>
      <c r="Y486" s="76">
        <v>0</v>
      </c>
      <c r="Z486" s="76">
        <v>0</v>
      </c>
      <c r="AA486" s="76">
        <v>0</v>
      </c>
      <c r="AB486" s="76">
        <v>32</v>
      </c>
      <c r="AC486" s="76">
        <v>0.27079999999999999</v>
      </c>
      <c r="AD486" s="76">
        <v>10.097300000000001</v>
      </c>
      <c r="AE486" s="79">
        <v>0</v>
      </c>
      <c r="AF486" s="79">
        <v>0</v>
      </c>
      <c r="AG486" s="76">
        <v>10.3681</v>
      </c>
      <c r="AH486" s="74">
        <v>43252</v>
      </c>
      <c r="AI486" s="74">
        <v>43312</v>
      </c>
      <c r="AJ486" s="93"/>
      <c r="AK486" s="63">
        <f t="shared" si="291"/>
        <v>5.1840000000000002</v>
      </c>
      <c r="AL486" s="63">
        <f t="shared" si="292"/>
        <v>5.0486000000000004</v>
      </c>
      <c r="AM486" s="63">
        <f t="shared" si="293"/>
        <v>0</v>
      </c>
      <c r="AN486" s="63">
        <f t="shared" si="294"/>
        <v>0</v>
      </c>
      <c r="AO486" s="63">
        <f t="shared" si="295"/>
        <v>0.13539999999999999</v>
      </c>
      <c r="AP486" s="63">
        <f t="shared" si="296"/>
        <v>0</v>
      </c>
      <c r="AQ486" s="63">
        <f t="shared" si="297"/>
        <v>0</v>
      </c>
      <c r="AR486" s="63">
        <f t="shared" si="298"/>
        <v>0</v>
      </c>
      <c r="AS486" s="63">
        <f t="shared" si="299"/>
        <v>0</v>
      </c>
      <c r="AT486" s="64">
        <f t="shared" si="300"/>
        <v>5.1840000000000002</v>
      </c>
      <c r="AU486" s="64">
        <f t="shared" si="301"/>
        <v>5.1840000000000002</v>
      </c>
      <c r="AV486" s="76">
        <v>5.0486000000000004</v>
      </c>
      <c r="AW486" s="76">
        <v>0</v>
      </c>
      <c r="AX486" s="76">
        <v>0</v>
      </c>
      <c r="AY486" s="76">
        <v>0.13539999999999999</v>
      </c>
      <c r="AZ486" s="64">
        <f t="shared" si="302"/>
        <v>0</v>
      </c>
      <c r="BA486" s="76">
        <v>0</v>
      </c>
      <c r="BB486" s="76">
        <v>0</v>
      </c>
      <c r="BC486" s="76">
        <v>0</v>
      </c>
      <c r="BD486" s="64">
        <f t="shared" si="303"/>
        <v>0</v>
      </c>
      <c r="BE486" s="64">
        <f t="shared" si="304"/>
        <v>0</v>
      </c>
      <c r="BF486" s="76">
        <v>0</v>
      </c>
      <c r="BG486" s="76">
        <v>0</v>
      </c>
      <c r="BH486" s="76">
        <v>0</v>
      </c>
      <c r="BI486" s="76">
        <v>0</v>
      </c>
      <c r="BJ486" s="64">
        <f t="shared" si="305"/>
        <v>0</v>
      </c>
      <c r="BK486" s="76">
        <v>0</v>
      </c>
      <c r="BL486" s="76">
        <v>0</v>
      </c>
      <c r="BM486" s="76">
        <v>0</v>
      </c>
      <c r="BN486" s="76">
        <f t="shared" si="306"/>
        <v>0</v>
      </c>
      <c r="BO486" s="76">
        <f t="shared" si="307"/>
        <v>0</v>
      </c>
      <c r="BP486" s="76">
        <v>0</v>
      </c>
      <c r="BQ486" s="76">
        <v>0</v>
      </c>
      <c r="BR486" s="76">
        <v>0</v>
      </c>
      <c r="BS486" s="76">
        <v>0</v>
      </c>
      <c r="BT486" s="64">
        <f t="shared" si="308"/>
        <v>0</v>
      </c>
      <c r="BU486" s="76">
        <v>0</v>
      </c>
      <c r="BV486" s="76">
        <v>0</v>
      </c>
      <c r="BW486" s="76">
        <v>0</v>
      </c>
      <c r="BX486" s="76">
        <f t="shared" si="309"/>
        <v>0</v>
      </c>
      <c r="BY486" s="76">
        <f t="shared" si="310"/>
        <v>0</v>
      </c>
      <c r="BZ486" s="76">
        <f t="shared" si="311"/>
        <v>0</v>
      </c>
      <c r="CA486" s="76">
        <f t="shared" si="312"/>
        <v>0</v>
      </c>
      <c r="CB486" s="76">
        <f t="shared" si="313"/>
        <v>0</v>
      </c>
      <c r="CC486" s="76">
        <f t="shared" si="314"/>
        <v>0</v>
      </c>
      <c r="CD486" s="76">
        <f t="shared" si="315"/>
        <v>0</v>
      </c>
      <c r="CE486" s="76">
        <f t="shared" si="316"/>
        <v>0</v>
      </c>
      <c r="CF486" s="76">
        <f t="shared" si="317"/>
        <v>0</v>
      </c>
      <c r="CG486" s="76">
        <f t="shared" si="318"/>
        <v>0</v>
      </c>
      <c r="CH486" s="76">
        <f t="shared" si="319"/>
        <v>0</v>
      </c>
      <c r="CI486" s="76">
        <v>0</v>
      </c>
      <c r="CJ486" s="76">
        <v>0</v>
      </c>
      <c r="CK486" s="76">
        <v>0</v>
      </c>
      <c r="CL486" s="76">
        <v>0</v>
      </c>
      <c r="CM486" s="64">
        <f t="shared" si="320"/>
        <v>0</v>
      </c>
      <c r="CN486" s="76">
        <v>0</v>
      </c>
      <c r="CO486" s="76">
        <v>0</v>
      </c>
      <c r="CP486" s="76">
        <v>0</v>
      </c>
      <c r="CQ486" s="64">
        <f t="shared" si="321"/>
        <v>0</v>
      </c>
      <c r="CR486" s="64">
        <f t="shared" si="322"/>
        <v>0</v>
      </c>
      <c r="CS486" s="76">
        <v>0</v>
      </c>
      <c r="CT486" s="76">
        <v>0</v>
      </c>
      <c r="CU486" s="76">
        <v>0</v>
      </c>
      <c r="CV486" s="76">
        <v>0</v>
      </c>
      <c r="CW486" s="64">
        <f t="shared" si="323"/>
        <v>0</v>
      </c>
      <c r="CX486" s="76">
        <v>0</v>
      </c>
      <c r="CY486" s="76">
        <v>0</v>
      </c>
      <c r="CZ486" s="76">
        <v>0</v>
      </c>
      <c r="DA486" s="64">
        <f t="shared" si="324"/>
        <v>0</v>
      </c>
      <c r="DB486" s="64">
        <f t="shared" si="325"/>
        <v>0</v>
      </c>
      <c r="DC486" s="76">
        <v>0</v>
      </c>
      <c r="DD486" s="76">
        <v>0</v>
      </c>
      <c r="DE486" s="76">
        <v>0</v>
      </c>
      <c r="DF486" s="76">
        <v>0</v>
      </c>
      <c r="DG486" s="82">
        <f t="shared" si="326"/>
        <v>0</v>
      </c>
      <c r="DH486" s="83">
        <v>0</v>
      </c>
      <c r="DI486" s="83">
        <v>0</v>
      </c>
      <c r="DJ486" s="83">
        <v>0</v>
      </c>
      <c r="DK486" s="67" t="e">
        <f>#REF!+#REF!+#REF!+#REF!</f>
        <v>#REF!</v>
      </c>
      <c r="DL486" s="67" t="e">
        <f>#REF!+#REF!+AK486+BX486</f>
        <v>#REF!</v>
      </c>
      <c r="DM486" s="67" t="e">
        <f>#REF!+#REF!+AL486+BY486</f>
        <v>#REF!</v>
      </c>
      <c r="DN486" s="67" t="e">
        <f>#REF!+#REF!+AM486+BZ486</f>
        <v>#REF!</v>
      </c>
      <c r="DO486" s="67" t="e">
        <f>#REF!+#REF!+AN486+CA486</f>
        <v>#REF!</v>
      </c>
      <c r="DP486" s="67" t="e">
        <f>#REF!+#REF!+AO486+CB486</f>
        <v>#REF!</v>
      </c>
      <c r="DQ486" s="67" t="e">
        <f>#REF!+#REF!+AP486+CC486</f>
        <v>#REF!</v>
      </c>
      <c r="DR486" s="67" t="e">
        <f>#REF!+#REF!+AQ486+CD486</f>
        <v>#REF!</v>
      </c>
      <c r="DS486" s="67" t="e">
        <f>#REF!+#REF!+AR486+CE486</f>
        <v>#REF!</v>
      </c>
      <c r="DT486" s="67" t="e">
        <f>#REF!+#REF!+AS486+CF486</f>
        <v>#REF!</v>
      </c>
      <c r="DU486" s="64" t="e">
        <f>DK486-#REF!</f>
        <v>#REF!</v>
      </c>
      <c r="DV48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6" s="64" t="e">
        <f t="shared" si="327"/>
        <v>#REF!</v>
      </c>
      <c r="DX486" s="64" t="e">
        <f>DN486-Таблица13[[#This Row],[ФОТ20]]</f>
        <v>#REF!</v>
      </c>
      <c r="DY486" s="64" t="e">
        <f>DO486-Таблица13[[#This Row],[ЕСН24]]</f>
        <v>#REF!</v>
      </c>
      <c r="DZ486" s="64" t="e">
        <f t="shared" si="328"/>
        <v>#REF!</v>
      </c>
      <c r="EA48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6" s="64" t="e">
        <f t="shared" si="329"/>
        <v>#REF!</v>
      </c>
      <c r="EC486" s="64" t="e">
        <f t="shared" si="330"/>
        <v>#REF!</v>
      </c>
      <c r="ED486" s="64" t="e">
        <f t="shared" si="331"/>
        <v>#REF!</v>
      </c>
    </row>
    <row r="487" spans="1:134" ht="45" hidden="1">
      <c r="A487" s="70" t="s">
        <v>226</v>
      </c>
      <c r="B487" s="70">
        <v>475</v>
      </c>
      <c r="C487" s="71" t="s">
        <v>227</v>
      </c>
      <c r="D487" s="72" t="s">
        <v>228</v>
      </c>
      <c r="E487" s="73">
        <v>1</v>
      </c>
      <c r="F487" s="74" t="s">
        <v>229</v>
      </c>
      <c r="G487" s="73" t="s">
        <v>247</v>
      </c>
      <c r="H487" s="73" t="s">
        <v>642</v>
      </c>
      <c r="I487" s="73" t="s">
        <v>232</v>
      </c>
      <c r="J487" s="14" t="s">
        <v>1737</v>
      </c>
      <c r="K487" s="75" t="s">
        <v>268</v>
      </c>
      <c r="L487" s="75" t="s">
        <v>290</v>
      </c>
      <c r="M487" s="75" t="s">
        <v>644</v>
      </c>
      <c r="N487" s="75" t="s">
        <v>1738</v>
      </c>
      <c r="O487" s="70"/>
      <c r="P487" s="76" t="s">
        <v>1739</v>
      </c>
      <c r="Q487" s="76" t="s">
        <v>1740</v>
      </c>
      <c r="R487" s="76" t="s">
        <v>1741</v>
      </c>
      <c r="S487" s="76" t="s">
        <v>649</v>
      </c>
      <c r="T487" s="77" t="s">
        <v>642</v>
      </c>
      <c r="U487" s="77" t="s">
        <v>650</v>
      </c>
      <c r="V487" s="76">
        <v>27.911799999999999</v>
      </c>
      <c r="W487" s="76">
        <v>12.881600000000001</v>
      </c>
      <c r="X487" s="78">
        <v>0</v>
      </c>
      <c r="Y487" s="76">
        <v>0</v>
      </c>
      <c r="Z487" s="76">
        <v>0</v>
      </c>
      <c r="AA487" s="76">
        <v>0</v>
      </c>
      <c r="AB487" s="76">
        <v>104.28920000000001</v>
      </c>
      <c r="AC487" s="76">
        <v>12.881600000000001</v>
      </c>
      <c r="AD487" s="76">
        <v>27.911799999999999</v>
      </c>
      <c r="AE487" s="79">
        <v>0</v>
      </c>
      <c r="AF487" s="79">
        <v>0</v>
      </c>
      <c r="AG487" s="76">
        <v>40.793399999999998</v>
      </c>
      <c r="AH487" s="74">
        <v>43252</v>
      </c>
      <c r="AI487" s="74">
        <v>43281</v>
      </c>
      <c r="AJ487" s="93"/>
      <c r="AK487" s="63">
        <f t="shared" si="291"/>
        <v>0</v>
      </c>
      <c r="AL487" s="63">
        <f t="shared" si="292"/>
        <v>0</v>
      </c>
      <c r="AM487" s="63">
        <f t="shared" si="293"/>
        <v>0</v>
      </c>
      <c r="AN487" s="63">
        <f t="shared" si="294"/>
        <v>0</v>
      </c>
      <c r="AO487" s="63">
        <f t="shared" si="295"/>
        <v>0</v>
      </c>
      <c r="AP487" s="63">
        <f t="shared" si="296"/>
        <v>0</v>
      </c>
      <c r="AQ487" s="63">
        <f t="shared" si="297"/>
        <v>0</v>
      </c>
      <c r="AR487" s="63">
        <f t="shared" si="298"/>
        <v>0</v>
      </c>
      <c r="AS487" s="63">
        <f t="shared" si="299"/>
        <v>0</v>
      </c>
      <c r="AT487" s="64">
        <f t="shared" si="300"/>
        <v>0</v>
      </c>
      <c r="AU487" s="64">
        <f t="shared" si="301"/>
        <v>0</v>
      </c>
      <c r="AV487" s="76">
        <v>0</v>
      </c>
      <c r="AW487" s="76">
        <v>0</v>
      </c>
      <c r="AX487" s="76">
        <v>0</v>
      </c>
      <c r="AY487" s="76">
        <v>0</v>
      </c>
      <c r="AZ487" s="64">
        <f t="shared" si="302"/>
        <v>0</v>
      </c>
      <c r="BA487" s="76">
        <v>0</v>
      </c>
      <c r="BB487" s="76">
        <v>0</v>
      </c>
      <c r="BC487" s="76">
        <v>0</v>
      </c>
      <c r="BD487" s="64">
        <f t="shared" si="303"/>
        <v>0</v>
      </c>
      <c r="BE487" s="64">
        <f t="shared" si="304"/>
        <v>0</v>
      </c>
      <c r="BF487" s="76">
        <v>0</v>
      </c>
      <c r="BG487" s="76">
        <v>0</v>
      </c>
      <c r="BH487" s="76">
        <v>0</v>
      </c>
      <c r="BI487" s="76">
        <v>0</v>
      </c>
      <c r="BJ487" s="64">
        <f t="shared" si="305"/>
        <v>0</v>
      </c>
      <c r="BK487" s="76">
        <v>0</v>
      </c>
      <c r="BL487" s="76">
        <v>0</v>
      </c>
      <c r="BM487" s="76">
        <v>0</v>
      </c>
      <c r="BN487" s="76">
        <f t="shared" si="306"/>
        <v>0</v>
      </c>
      <c r="BO487" s="76">
        <f t="shared" si="307"/>
        <v>0</v>
      </c>
      <c r="BP487" s="76">
        <v>0</v>
      </c>
      <c r="BQ487" s="76">
        <v>0</v>
      </c>
      <c r="BR487" s="76">
        <v>0</v>
      </c>
      <c r="BS487" s="76">
        <v>0</v>
      </c>
      <c r="BT487" s="64">
        <f t="shared" si="308"/>
        <v>0</v>
      </c>
      <c r="BU487" s="76">
        <v>0</v>
      </c>
      <c r="BV487" s="76">
        <v>0</v>
      </c>
      <c r="BW487" s="76">
        <v>0</v>
      </c>
      <c r="BX487" s="76">
        <f t="shared" si="309"/>
        <v>0</v>
      </c>
      <c r="BY487" s="76">
        <f t="shared" si="310"/>
        <v>0</v>
      </c>
      <c r="BZ487" s="76">
        <f t="shared" si="311"/>
        <v>0</v>
      </c>
      <c r="CA487" s="76">
        <f t="shared" si="312"/>
        <v>0</v>
      </c>
      <c r="CB487" s="76">
        <f t="shared" si="313"/>
        <v>0</v>
      </c>
      <c r="CC487" s="76">
        <f t="shared" si="314"/>
        <v>0</v>
      </c>
      <c r="CD487" s="76">
        <f t="shared" si="315"/>
        <v>0</v>
      </c>
      <c r="CE487" s="76">
        <f t="shared" si="316"/>
        <v>0</v>
      </c>
      <c r="CF487" s="76">
        <f t="shared" si="317"/>
        <v>0</v>
      </c>
      <c r="CG487" s="76">
        <f t="shared" si="318"/>
        <v>0</v>
      </c>
      <c r="CH487" s="76">
        <f t="shared" si="319"/>
        <v>0</v>
      </c>
      <c r="CI487" s="76">
        <v>0</v>
      </c>
      <c r="CJ487" s="76">
        <v>0</v>
      </c>
      <c r="CK487" s="76">
        <v>0</v>
      </c>
      <c r="CL487" s="76">
        <v>0</v>
      </c>
      <c r="CM487" s="64">
        <f t="shared" si="320"/>
        <v>0</v>
      </c>
      <c r="CN487" s="76">
        <v>0</v>
      </c>
      <c r="CO487" s="76">
        <v>0</v>
      </c>
      <c r="CP487" s="76">
        <v>0</v>
      </c>
      <c r="CQ487" s="64">
        <f t="shared" si="321"/>
        <v>0</v>
      </c>
      <c r="CR487" s="64">
        <f t="shared" si="322"/>
        <v>0</v>
      </c>
      <c r="CS487" s="76">
        <v>0</v>
      </c>
      <c r="CT487" s="76">
        <v>0</v>
      </c>
      <c r="CU487" s="76">
        <v>0</v>
      </c>
      <c r="CV487" s="76">
        <v>0</v>
      </c>
      <c r="CW487" s="64">
        <f t="shared" si="323"/>
        <v>0</v>
      </c>
      <c r="CX487" s="76">
        <v>0</v>
      </c>
      <c r="CY487" s="76">
        <v>0</v>
      </c>
      <c r="CZ487" s="76">
        <v>0</v>
      </c>
      <c r="DA487" s="64">
        <f t="shared" si="324"/>
        <v>0</v>
      </c>
      <c r="DB487" s="64">
        <f t="shared" si="325"/>
        <v>0</v>
      </c>
      <c r="DC487" s="76">
        <v>0</v>
      </c>
      <c r="DD487" s="76">
        <v>0</v>
      </c>
      <c r="DE487" s="76">
        <v>0</v>
      </c>
      <c r="DF487" s="76">
        <v>0</v>
      </c>
      <c r="DG487" s="82">
        <f t="shared" si="326"/>
        <v>0</v>
      </c>
      <c r="DH487" s="83">
        <v>0</v>
      </c>
      <c r="DI487" s="83">
        <v>0</v>
      </c>
      <c r="DJ487" s="83">
        <v>0</v>
      </c>
      <c r="DK487" s="67" t="e">
        <f>#REF!+#REF!+#REF!+#REF!</f>
        <v>#REF!</v>
      </c>
      <c r="DL487" s="67" t="e">
        <f>#REF!+#REF!+AK487+BX487</f>
        <v>#REF!</v>
      </c>
      <c r="DM487" s="67" t="e">
        <f>#REF!+#REF!+AL487+BY487</f>
        <v>#REF!</v>
      </c>
      <c r="DN487" s="67" t="e">
        <f>#REF!+#REF!+AM487+BZ487</f>
        <v>#REF!</v>
      </c>
      <c r="DO487" s="67" t="e">
        <f>#REF!+#REF!+AN487+CA487</f>
        <v>#REF!</v>
      </c>
      <c r="DP487" s="67" t="e">
        <f>#REF!+#REF!+AO487+CB487</f>
        <v>#REF!</v>
      </c>
      <c r="DQ487" s="67" t="e">
        <f>#REF!+#REF!+AP487+CC487</f>
        <v>#REF!</v>
      </c>
      <c r="DR487" s="67" t="e">
        <f>#REF!+#REF!+AQ487+CD487</f>
        <v>#REF!</v>
      </c>
      <c r="DS487" s="67" t="e">
        <f>#REF!+#REF!+AR487+CE487</f>
        <v>#REF!</v>
      </c>
      <c r="DT487" s="67" t="e">
        <f>#REF!+#REF!+AS487+CF487</f>
        <v>#REF!</v>
      </c>
      <c r="DU487" s="64" t="e">
        <f>DK487-#REF!</f>
        <v>#REF!</v>
      </c>
      <c r="DV48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7" s="64" t="e">
        <f t="shared" si="327"/>
        <v>#REF!</v>
      </c>
      <c r="DX487" s="64" t="e">
        <f>DN487-Таблица13[[#This Row],[ФОТ20]]</f>
        <v>#REF!</v>
      </c>
      <c r="DY487" s="64" t="e">
        <f>DO487-Таблица13[[#This Row],[ЕСН24]]</f>
        <v>#REF!</v>
      </c>
      <c r="DZ487" s="64" t="e">
        <f t="shared" si="328"/>
        <v>#REF!</v>
      </c>
      <c r="EA48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7" s="64" t="e">
        <f t="shared" si="329"/>
        <v>#REF!</v>
      </c>
      <c r="EC487" s="64" t="e">
        <f t="shared" si="330"/>
        <v>#REF!</v>
      </c>
      <c r="ED487" s="64" t="e">
        <f t="shared" si="331"/>
        <v>#REF!</v>
      </c>
    </row>
    <row r="488" spans="1:134" ht="67.5" hidden="1">
      <c r="A488" s="70" t="s">
        <v>226</v>
      </c>
      <c r="B488" s="70">
        <v>476</v>
      </c>
      <c r="C488" s="71" t="s">
        <v>227</v>
      </c>
      <c r="D488" s="72" t="s">
        <v>228</v>
      </c>
      <c r="E488" s="73">
        <v>1</v>
      </c>
      <c r="F488" s="74" t="s">
        <v>229</v>
      </c>
      <c r="G488" s="73" t="s">
        <v>247</v>
      </c>
      <c r="H488" s="73" t="s">
        <v>642</v>
      </c>
      <c r="I488" s="73" t="s">
        <v>232</v>
      </c>
      <c r="J488" s="14" t="s">
        <v>1742</v>
      </c>
      <c r="K488" s="75" t="s">
        <v>268</v>
      </c>
      <c r="L488" s="75" t="s">
        <v>290</v>
      </c>
      <c r="M488" s="75" t="s">
        <v>349</v>
      </c>
      <c r="N488" s="75" t="s">
        <v>1743</v>
      </c>
      <c r="O488" s="70"/>
      <c r="P488" s="76" t="s">
        <v>1744</v>
      </c>
      <c r="Q488" s="76" t="s">
        <v>1745</v>
      </c>
      <c r="R488" s="76" t="s">
        <v>1746</v>
      </c>
      <c r="S488" s="76" t="s">
        <v>649</v>
      </c>
      <c r="T488" s="77" t="s">
        <v>642</v>
      </c>
      <c r="U488" s="77" t="s">
        <v>650</v>
      </c>
      <c r="V488" s="76">
        <v>257.28789999999998</v>
      </c>
      <c r="W488" s="76">
        <v>2.6090999999999998</v>
      </c>
      <c r="X488" s="78">
        <v>0</v>
      </c>
      <c r="Y488" s="76">
        <v>0</v>
      </c>
      <c r="Z488" s="76">
        <v>0</v>
      </c>
      <c r="AA488" s="76">
        <v>0</v>
      </c>
      <c r="AB488" s="76">
        <v>956</v>
      </c>
      <c r="AC488" s="76">
        <v>2.6090999999999998</v>
      </c>
      <c r="AD488" s="76">
        <v>257.28789999999998</v>
      </c>
      <c r="AE488" s="79">
        <v>0</v>
      </c>
      <c r="AF488" s="79">
        <v>0</v>
      </c>
      <c r="AG488" s="76">
        <v>259.89699999999999</v>
      </c>
      <c r="AH488" s="74">
        <v>43221</v>
      </c>
      <c r="AI488" s="74">
        <v>43343</v>
      </c>
      <c r="AJ488" s="93"/>
      <c r="AK488" s="63">
        <f t="shared" si="291"/>
        <v>129.2963</v>
      </c>
      <c r="AL488" s="63">
        <f t="shared" si="292"/>
        <v>128.64400000000001</v>
      </c>
      <c r="AM488" s="63">
        <f t="shared" si="293"/>
        <v>0</v>
      </c>
      <c r="AN488" s="63">
        <f t="shared" si="294"/>
        <v>0</v>
      </c>
      <c r="AO488" s="63">
        <f t="shared" si="295"/>
        <v>1.3046</v>
      </c>
      <c r="AP488" s="63">
        <f t="shared" si="296"/>
        <v>0</v>
      </c>
      <c r="AQ488" s="63">
        <f t="shared" si="297"/>
        <v>0</v>
      </c>
      <c r="AR488" s="63">
        <f t="shared" si="298"/>
        <v>0</v>
      </c>
      <c r="AS488" s="63">
        <f t="shared" si="299"/>
        <v>0</v>
      </c>
      <c r="AT488" s="64">
        <f t="shared" si="300"/>
        <v>64.974299999999999</v>
      </c>
      <c r="AU488" s="64">
        <f t="shared" si="301"/>
        <v>64.974299999999999</v>
      </c>
      <c r="AV488" s="76">
        <v>64.322000000000003</v>
      </c>
      <c r="AW488" s="76">
        <v>0</v>
      </c>
      <c r="AX488" s="76">
        <v>0</v>
      </c>
      <c r="AY488" s="76">
        <v>0.65229999999999999</v>
      </c>
      <c r="AZ488" s="64">
        <f t="shared" si="302"/>
        <v>0</v>
      </c>
      <c r="BA488" s="76">
        <v>0</v>
      </c>
      <c r="BB488" s="76">
        <v>0</v>
      </c>
      <c r="BC488" s="76">
        <v>0</v>
      </c>
      <c r="BD488" s="64">
        <f t="shared" si="303"/>
        <v>64.322000000000003</v>
      </c>
      <c r="BE488" s="64">
        <f t="shared" si="304"/>
        <v>64.322000000000003</v>
      </c>
      <c r="BF488" s="76">
        <v>64.322000000000003</v>
      </c>
      <c r="BG488" s="76">
        <v>0</v>
      </c>
      <c r="BH488" s="76">
        <v>0</v>
      </c>
      <c r="BI488" s="76">
        <v>0.65229999999999999</v>
      </c>
      <c r="BJ488" s="64">
        <f t="shared" si="305"/>
        <v>0</v>
      </c>
      <c r="BK488" s="76">
        <v>0</v>
      </c>
      <c r="BL488" s="76">
        <v>0</v>
      </c>
      <c r="BM488" s="76">
        <v>0</v>
      </c>
      <c r="BN488" s="76">
        <f t="shared" si="306"/>
        <v>0</v>
      </c>
      <c r="BO488" s="76">
        <f t="shared" si="307"/>
        <v>0</v>
      </c>
      <c r="BP488" s="76">
        <v>0</v>
      </c>
      <c r="BQ488" s="76">
        <v>0</v>
      </c>
      <c r="BR488" s="76">
        <v>0</v>
      </c>
      <c r="BS488" s="76">
        <v>0</v>
      </c>
      <c r="BT488" s="64">
        <f t="shared" si="308"/>
        <v>0</v>
      </c>
      <c r="BU488" s="76">
        <v>0</v>
      </c>
      <c r="BV488" s="76">
        <v>0</v>
      </c>
      <c r="BW488" s="76">
        <v>0</v>
      </c>
      <c r="BX488" s="76">
        <f t="shared" si="309"/>
        <v>0</v>
      </c>
      <c r="BY488" s="76">
        <f t="shared" si="310"/>
        <v>0</v>
      </c>
      <c r="BZ488" s="76">
        <f t="shared" si="311"/>
        <v>0</v>
      </c>
      <c r="CA488" s="76">
        <f t="shared" si="312"/>
        <v>0</v>
      </c>
      <c r="CB488" s="76">
        <f t="shared" si="313"/>
        <v>0</v>
      </c>
      <c r="CC488" s="76">
        <f t="shared" si="314"/>
        <v>0</v>
      </c>
      <c r="CD488" s="76">
        <f t="shared" si="315"/>
        <v>0</v>
      </c>
      <c r="CE488" s="76">
        <f t="shared" si="316"/>
        <v>0</v>
      </c>
      <c r="CF488" s="76">
        <f t="shared" si="317"/>
        <v>0</v>
      </c>
      <c r="CG488" s="76">
        <f t="shared" si="318"/>
        <v>0</v>
      </c>
      <c r="CH488" s="76">
        <f t="shared" si="319"/>
        <v>0</v>
      </c>
      <c r="CI488" s="76">
        <v>0</v>
      </c>
      <c r="CJ488" s="76">
        <v>0</v>
      </c>
      <c r="CK488" s="76">
        <v>0</v>
      </c>
      <c r="CL488" s="76">
        <v>0</v>
      </c>
      <c r="CM488" s="64">
        <f t="shared" si="320"/>
        <v>0</v>
      </c>
      <c r="CN488" s="76">
        <v>0</v>
      </c>
      <c r="CO488" s="76">
        <v>0</v>
      </c>
      <c r="CP488" s="76">
        <v>0</v>
      </c>
      <c r="CQ488" s="64">
        <f t="shared" si="321"/>
        <v>0</v>
      </c>
      <c r="CR488" s="64">
        <f t="shared" si="322"/>
        <v>0</v>
      </c>
      <c r="CS488" s="76">
        <v>0</v>
      </c>
      <c r="CT488" s="76">
        <v>0</v>
      </c>
      <c r="CU488" s="76">
        <v>0</v>
      </c>
      <c r="CV488" s="76">
        <v>0</v>
      </c>
      <c r="CW488" s="64">
        <f t="shared" si="323"/>
        <v>0</v>
      </c>
      <c r="CX488" s="76">
        <v>0</v>
      </c>
      <c r="CY488" s="76">
        <v>0</v>
      </c>
      <c r="CZ488" s="76">
        <v>0</v>
      </c>
      <c r="DA488" s="64">
        <f t="shared" si="324"/>
        <v>0</v>
      </c>
      <c r="DB488" s="64">
        <f t="shared" si="325"/>
        <v>0</v>
      </c>
      <c r="DC488" s="76">
        <v>0</v>
      </c>
      <c r="DD488" s="76">
        <v>0</v>
      </c>
      <c r="DE488" s="76">
        <v>0</v>
      </c>
      <c r="DF488" s="76">
        <v>0</v>
      </c>
      <c r="DG488" s="82">
        <f t="shared" si="326"/>
        <v>0</v>
      </c>
      <c r="DH488" s="83">
        <v>0</v>
      </c>
      <c r="DI488" s="83">
        <v>0</v>
      </c>
      <c r="DJ488" s="83">
        <v>0</v>
      </c>
      <c r="DK488" s="67" t="e">
        <f>#REF!+#REF!+#REF!+#REF!</f>
        <v>#REF!</v>
      </c>
      <c r="DL488" s="67" t="e">
        <f>#REF!+#REF!+AK488+BX488</f>
        <v>#REF!</v>
      </c>
      <c r="DM488" s="67" t="e">
        <f>#REF!+#REF!+AL488+BY488</f>
        <v>#REF!</v>
      </c>
      <c r="DN488" s="67" t="e">
        <f>#REF!+#REF!+AM488+BZ488</f>
        <v>#REF!</v>
      </c>
      <c r="DO488" s="67" t="e">
        <f>#REF!+#REF!+AN488+CA488</f>
        <v>#REF!</v>
      </c>
      <c r="DP488" s="67" t="e">
        <f>#REF!+#REF!+AO488+CB488</f>
        <v>#REF!</v>
      </c>
      <c r="DQ488" s="67" t="e">
        <f>#REF!+#REF!+AP488+CC488</f>
        <v>#REF!</v>
      </c>
      <c r="DR488" s="67" t="e">
        <f>#REF!+#REF!+AQ488+CD488</f>
        <v>#REF!</v>
      </c>
      <c r="DS488" s="67" t="e">
        <f>#REF!+#REF!+AR488+CE488</f>
        <v>#REF!</v>
      </c>
      <c r="DT488" s="67" t="e">
        <f>#REF!+#REF!+AS488+CF488</f>
        <v>#REF!</v>
      </c>
      <c r="DU488" s="64" t="e">
        <f>DK488-#REF!</f>
        <v>#REF!</v>
      </c>
      <c r="DV48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8" s="64" t="e">
        <f t="shared" si="327"/>
        <v>#REF!</v>
      </c>
      <c r="DX488" s="64" t="e">
        <f>DN488-Таблица13[[#This Row],[ФОТ20]]</f>
        <v>#REF!</v>
      </c>
      <c r="DY488" s="64" t="e">
        <f>DO488-Таблица13[[#This Row],[ЕСН24]]</f>
        <v>#REF!</v>
      </c>
      <c r="DZ488" s="64" t="e">
        <f t="shared" si="328"/>
        <v>#REF!</v>
      </c>
      <c r="EA48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8" s="64" t="e">
        <f t="shared" si="329"/>
        <v>#REF!</v>
      </c>
      <c r="EC488" s="64" t="e">
        <f t="shared" si="330"/>
        <v>#REF!</v>
      </c>
      <c r="ED488" s="64" t="e">
        <f t="shared" si="331"/>
        <v>#REF!</v>
      </c>
    </row>
    <row r="489" spans="1:134" ht="45" hidden="1">
      <c r="A489" s="70" t="s">
        <v>226</v>
      </c>
      <c r="B489" s="70">
        <v>477</v>
      </c>
      <c r="C489" s="71" t="s">
        <v>227</v>
      </c>
      <c r="D489" s="72" t="s">
        <v>228</v>
      </c>
      <c r="E489" s="73">
        <v>1</v>
      </c>
      <c r="F489" s="74" t="s">
        <v>229</v>
      </c>
      <c r="G489" s="73" t="s">
        <v>247</v>
      </c>
      <c r="H489" s="73" t="s">
        <v>642</v>
      </c>
      <c r="I489" s="73" t="s">
        <v>232</v>
      </c>
      <c r="J489" s="14" t="s">
        <v>1742</v>
      </c>
      <c r="K489" s="75" t="s">
        <v>268</v>
      </c>
      <c r="L489" s="75" t="s">
        <v>290</v>
      </c>
      <c r="M489" s="75" t="s">
        <v>333</v>
      </c>
      <c r="N489" s="75" t="s">
        <v>1747</v>
      </c>
      <c r="O489" s="70"/>
      <c r="P489" s="76" t="s">
        <v>1748</v>
      </c>
      <c r="Q489" s="76" t="s">
        <v>1749</v>
      </c>
      <c r="R489" s="76" t="s">
        <v>1750</v>
      </c>
      <c r="S489" s="76" t="s">
        <v>649</v>
      </c>
      <c r="T489" s="77" t="s">
        <v>642</v>
      </c>
      <c r="U489" s="77" t="s">
        <v>650</v>
      </c>
      <c r="V489" s="76">
        <v>150.2886</v>
      </c>
      <c r="W489" s="76">
        <v>98.631799999999998</v>
      </c>
      <c r="X489" s="78">
        <v>0</v>
      </c>
      <c r="Y489" s="76">
        <v>0</v>
      </c>
      <c r="Z489" s="76">
        <v>0</v>
      </c>
      <c r="AA489" s="76">
        <v>0</v>
      </c>
      <c r="AB489" s="76">
        <v>511.65969999999999</v>
      </c>
      <c r="AC489" s="76">
        <v>98.631799999999998</v>
      </c>
      <c r="AD489" s="76">
        <v>150.2886</v>
      </c>
      <c r="AE489" s="79">
        <v>0</v>
      </c>
      <c r="AF489" s="79">
        <v>0</v>
      </c>
      <c r="AG489" s="76">
        <v>248.92040000000003</v>
      </c>
      <c r="AH489" s="74">
        <v>43313</v>
      </c>
      <c r="AI489" s="74">
        <v>43343</v>
      </c>
      <c r="AJ489" s="93"/>
      <c r="AK489" s="63">
        <f t="shared" si="291"/>
        <v>150.2886</v>
      </c>
      <c r="AL489" s="63">
        <f t="shared" si="292"/>
        <v>150.2886</v>
      </c>
      <c r="AM489" s="63">
        <f t="shared" si="293"/>
        <v>0</v>
      </c>
      <c r="AN489" s="63">
        <f t="shared" si="294"/>
        <v>0</v>
      </c>
      <c r="AO489" s="63">
        <f t="shared" si="295"/>
        <v>98.631799999999998</v>
      </c>
      <c r="AP489" s="63">
        <f t="shared" si="296"/>
        <v>0</v>
      </c>
      <c r="AQ489" s="63">
        <f t="shared" si="297"/>
        <v>0</v>
      </c>
      <c r="AR489" s="63">
        <f t="shared" si="298"/>
        <v>0</v>
      </c>
      <c r="AS489" s="63">
        <f t="shared" si="299"/>
        <v>0</v>
      </c>
      <c r="AT489" s="64">
        <f t="shared" si="300"/>
        <v>0</v>
      </c>
      <c r="AU489" s="64">
        <f t="shared" si="301"/>
        <v>0</v>
      </c>
      <c r="AV489" s="76">
        <v>0</v>
      </c>
      <c r="AW489" s="76">
        <v>0</v>
      </c>
      <c r="AX489" s="76">
        <v>0</v>
      </c>
      <c r="AY489" s="76">
        <v>0</v>
      </c>
      <c r="AZ489" s="64">
        <f t="shared" si="302"/>
        <v>0</v>
      </c>
      <c r="BA489" s="76">
        <v>0</v>
      </c>
      <c r="BB489" s="76">
        <v>0</v>
      </c>
      <c r="BC489" s="76">
        <v>0</v>
      </c>
      <c r="BD489" s="64">
        <f t="shared" si="303"/>
        <v>150.2886</v>
      </c>
      <c r="BE489" s="64">
        <f t="shared" si="304"/>
        <v>150.2886</v>
      </c>
      <c r="BF489" s="76">
        <v>150.2886</v>
      </c>
      <c r="BG489" s="76">
        <v>0</v>
      </c>
      <c r="BH489" s="76">
        <v>0</v>
      </c>
      <c r="BI489" s="76">
        <v>98.631799999999998</v>
      </c>
      <c r="BJ489" s="64">
        <f t="shared" si="305"/>
        <v>0</v>
      </c>
      <c r="BK489" s="76">
        <v>0</v>
      </c>
      <c r="BL489" s="76">
        <v>0</v>
      </c>
      <c r="BM489" s="76">
        <v>0</v>
      </c>
      <c r="BN489" s="76">
        <f t="shared" si="306"/>
        <v>0</v>
      </c>
      <c r="BO489" s="76">
        <f t="shared" si="307"/>
        <v>0</v>
      </c>
      <c r="BP489" s="76">
        <v>0</v>
      </c>
      <c r="BQ489" s="76">
        <v>0</v>
      </c>
      <c r="BR489" s="76">
        <v>0</v>
      </c>
      <c r="BS489" s="76">
        <v>0</v>
      </c>
      <c r="BT489" s="64">
        <f t="shared" si="308"/>
        <v>0</v>
      </c>
      <c r="BU489" s="76">
        <v>0</v>
      </c>
      <c r="BV489" s="76">
        <v>0</v>
      </c>
      <c r="BW489" s="76">
        <v>0</v>
      </c>
      <c r="BX489" s="76">
        <f t="shared" si="309"/>
        <v>0</v>
      </c>
      <c r="BY489" s="76">
        <f t="shared" si="310"/>
        <v>0</v>
      </c>
      <c r="BZ489" s="76">
        <f t="shared" si="311"/>
        <v>0</v>
      </c>
      <c r="CA489" s="76">
        <f t="shared" si="312"/>
        <v>0</v>
      </c>
      <c r="CB489" s="76">
        <f t="shared" si="313"/>
        <v>0</v>
      </c>
      <c r="CC489" s="76">
        <f t="shared" si="314"/>
        <v>0</v>
      </c>
      <c r="CD489" s="76">
        <f t="shared" si="315"/>
        <v>0</v>
      </c>
      <c r="CE489" s="76">
        <f t="shared" si="316"/>
        <v>0</v>
      </c>
      <c r="CF489" s="76">
        <f t="shared" si="317"/>
        <v>0</v>
      </c>
      <c r="CG489" s="76">
        <f t="shared" si="318"/>
        <v>0</v>
      </c>
      <c r="CH489" s="76">
        <f t="shared" si="319"/>
        <v>0</v>
      </c>
      <c r="CI489" s="76">
        <v>0</v>
      </c>
      <c r="CJ489" s="76">
        <v>0</v>
      </c>
      <c r="CK489" s="76">
        <v>0</v>
      </c>
      <c r="CL489" s="76">
        <v>0</v>
      </c>
      <c r="CM489" s="64">
        <f t="shared" si="320"/>
        <v>0</v>
      </c>
      <c r="CN489" s="76">
        <v>0</v>
      </c>
      <c r="CO489" s="76">
        <v>0</v>
      </c>
      <c r="CP489" s="76">
        <v>0</v>
      </c>
      <c r="CQ489" s="64">
        <f t="shared" si="321"/>
        <v>0</v>
      </c>
      <c r="CR489" s="64">
        <f t="shared" si="322"/>
        <v>0</v>
      </c>
      <c r="CS489" s="76">
        <v>0</v>
      </c>
      <c r="CT489" s="76">
        <v>0</v>
      </c>
      <c r="CU489" s="76">
        <v>0</v>
      </c>
      <c r="CV489" s="76">
        <v>0</v>
      </c>
      <c r="CW489" s="64">
        <f t="shared" si="323"/>
        <v>0</v>
      </c>
      <c r="CX489" s="76">
        <v>0</v>
      </c>
      <c r="CY489" s="76">
        <v>0</v>
      </c>
      <c r="CZ489" s="76">
        <v>0</v>
      </c>
      <c r="DA489" s="64">
        <f t="shared" si="324"/>
        <v>0</v>
      </c>
      <c r="DB489" s="64">
        <f t="shared" si="325"/>
        <v>0</v>
      </c>
      <c r="DC489" s="76">
        <v>0</v>
      </c>
      <c r="DD489" s="76">
        <v>0</v>
      </c>
      <c r="DE489" s="76">
        <v>0</v>
      </c>
      <c r="DF489" s="76">
        <v>0</v>
      </c>
      <c r="DG489" s="82">
        <f t="shared" si="326"/>
        <v>0</v>
      </c>
      <c r="DH489" s="83">
        <v>0</v>
      </c>
      <c r="DI489" s="83">
        <v>0</v>
      </c>
      <c r="DJ489" s="83">
        <v>0</v>
      </c>
      <c r="DK489" s="67" t="e">
        <f>#REF!+#REF!+#REF!+#REF!</f>
        <v>#REF!</v>
      </c>
      <c r="DL489" s="67" t="e">
        <f>#REF!+#REF!+AK489+BX489</f>
        <v>#REF!</v>
      </c>
      <c r="DM489" s="67" t="e">
        <f>#REF!+#REF!+AL489+BY489</f>
        <v>#REF!</v>
      </c>
      <c r="DN489" s="67" t="e">
        <f>#REF!+#REF!+AM489+BZ489</f>
        <v>#REF!</v>
      </c>
      <c r="DO489" s="67" t="e">
        <f>#REF!+#REF!+AN489+CA489</f>
        <v>#REF!</v>
      </c>
      <c r="DP489" s="67" t="e">
        <f>#REF!+#REF!+AO489+CB489</f>
        <v>#REF!</v>
      </c>
      <c r="DQ489" s="67" t="e">
        <f>#REF!+#REF!+AP489+CC489</f>
        <v>#REF!</v>
      </c>
      <c r="DR489" s="67" t="e">
        <f>#REF!+#REF!+AQ489+CD489</f>
        <v>#REF!</v>
      </c>
      <c r="DS489" s="67" t="e">
        <f>#REF!+#REF!+AR489+CE489</f>
        <v>#REF!</v>
      </c>
      <c r="DT489" s="67" t="e">
        <f>#REF!+#REF!+AS489+CF489</f>
        <v>#REF!</v>
      </c>
      <c r="DU489" s="64" t="e">
        <f>DK489-#REF!</f>
        <v>#REF!</v>
      </c>
      <c r="DV48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89" s="64" t="e">
        <f t="shared" si="327"/>
        <v>#REF!</v>
      </c>
      <c r="DX489" s="64" t="e">
        <f>DN489-Таблица13[[#This Row],[ФОТ20]]</f>
        <v>#REF!</v>
      </c>
      <c r="DY489" s="64" t="e">
        <f>DO489-Таблица13[[#This Row],[ЕСН24]]</f>
        <v>#REF!</v>
      </c>
      <c r="DZ489" s="64" t="e">
        <f t="shared" si="328"/>
        <v>#REF!</v>
      </c>
      <c r="EA48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89" s="64" t="e">
        <f t="shared" si="329"/>
        <v>#REF!</v>
      </c>
      <c r="EC489" s="64" t="e">
        <f t="shared" si="330"/>
        <v>#REF!</v>
      </c>
      <c r="ED489" s="64" t="e">
        <f t="shared" si="331"/>
        <v>#REF!</v>
      </c>
    </row>
    <row r="490" spans="1:134" ht="45" hidden="1">
      <c r="A490" s="70" t="s">
        <v>226</v>
      </c>
      <c r="B490" s="70">
        <v>478</v>
      </c>
      <c r="C490" s="71" t="s">
        <v>227</v>
      </c>
      <c r="D490" s="72" t="s">
        <v>228</v>
      </c>
      <c r="E490" s="73">
        <v>1</v>
      </c>
      <c r="F490" s="74" t="s">
        <v>229</v>
      </c>
      <c r="G490" s="73" t="s">
        <v>247</v>
      </c>
      <c r="H490" s="73" t="s">
        <v>642</v>
      </c>
      <c r="I490" s="73" t="s">
        <v>232</v>
      </c>
      <c r="J490" s="14" t="s">
        <v>1751</v>
      </c>
      <c r="K490" s="75" t="s">
        <v>268</v>
      </c>
      <c r="L490" s="75" t="s">
        <v>290</v>
      </c>
      <c r="M490" s="75" t="s">
        <v>652</v>
      </c>
      <c r="N490" s="75" t="s">
        <v>1752</v>
      </c>
      <c r="O490" s="70"/>
      <c r="P490" s="76" t="s">
        <v>1753</v>
      </c>
      <c r="Q490" s="76"/>
      <c r="R490" s="76" t="s">
        <v>1754</v>
      </c>
      <c r="S490" s="76" t="s">
        <v>649</v>
      </c>
      <c r="T490" s="77" t="s">
        <v>642</v>
      </c>
      <c r="U490" s="77" t="s">
        <v>650</v>
      </c>
      <c r="V490" s="76">
        <v>10.097300000000001</v>
      </c>
      <c r="W490" s="76">
        <v>0.1767</v>
      </c>
      <c r="X490" s="78">
        <v>0</v>
      </c>
      <c r="Y490" s="76">
        <v>0</v>
      </c>
      <c r="Z490" s="76">
        <v>0</v>
      </c>
      <c r="AA490" s="76">
        <v>0</v>
      </c>
      <c r="AB490" s="76">
        <v>32</v>
      </c>
      <c r="AC490" s="76">
        <v>0.1767</v>
      </c>
      <c r="AD490" s="76">
        <v>10.097300000000001</v>
      </c>
      <c r="AE490" s="79">
        <v>0</v>
      </c>
      <c r="AF490" s="79">
        <v>0</v>
      </c>
      <c r="AG490" s="76">
        <v>10.274000000000001</v>
      </c>
      <c r="AH490" s="74">
        <v>43282</v>
      </c>
      <c r="AI490" s="74">
        <v>43312</v>
      </c>
      <c r="AJ490" s="93"/>
      <c r="AK490" s="63">
        <f t="shared" si="291"/>
        <v>10.274000000000001</v>
      </c>
      <c r="AL490" s="63">
        <f t="shared" si="292"/>
        <v>10.097300000000001</v>
      </c>
      <c r="AM490" s="63">
        <f t="shared" si="293"/>
        <v>0</v>
      </c>
      <c r="AN490" s="63">
        <f t="shared" si="294"/>
        <v>0</v>
      </c>
      <c r="AO490" s="63">
        <f t="shared" si="295"/>
        <v>0.1767</v>
      </c>
      <c r="AP490" s="63">
        <f t="shared" si="296"/>
        <v>0</v>
      </c>
      <c r="AQ490" s="63">
        <f t="shared" si="297"/>
        <v>0</v>
      </c>
      <c r="AR490" s="63">
        <f t="shared" si="298"/>
        <v>0</v>
      </c>
      <c r="AS490" s="63">
        <f t="shared" si="299"/>
        <v>0</v>
      </c>
      <c r="AT490" s="64">
        <f t="shared" si="300"/>
        <v>10.274000000000001</v>
      </c>
      <c r="AU490" s="64">
        <f t="shared" si="301"/>
        <v>10.274000000000001</v>
      </c>
      <c r="AV490" s="76">
        <v>10.097300000000001</v>
      </c>
      <c r="AW490" s="76">
        <v>0</v>
      </c>
      <c r="AX490" s="76">
        <v>0</v>
      </c>
      <c r="AY490" s="76">
        <v>0.1767</v>
      </c>
      <c r="AZ490" s="64">
        <f t="shared" si="302"/>
        <v>0</v>
      </c>
      <c r="BA490" s="76">
        <v>0</v>
      </c>
      <c r="BB490" s="76">
        <v>0</v>
      </c>
      <c r="BC490" s="76">
        <v>0</v>
      </c>
      <c r="BD490" s="64">
        <f t="shared" si="303"/>
        <v>0</v>
      </c>
      <c r="BE490" s="64">
        <f t="shared" si="304"/>
        <v>0</v>
      </c>
      <c r="BF490" s="76">
        <v>0</v>
      </c>
      <c r="BG490" s="76">
        <v>0</v>
      </c>
      <c r="BH490" s="76">
        <v>0</v>
      </c>
      <c r="BI490" s="76">
        <v>0</v>
      </c>
      <c r="BJ490" s="64">
        <f t="shared" si="305"/>
        <v>0</v>
      </c>
      <c r="BK490" s="76">
        <v>0</v>
      </c>
      <c r="BL490" s="76">
        <v>0</v>
      </c>
      <c r="BM490" s="76">
        <v>0</v>
      </c>
      <c r="BN490" s="76">
        <f t="shared" si="306"/>
        <v>0</v>
      </c>
      <c r="BO490" s="76">
        <f t="shared" si="307"/>
        <v>0</v>
      </c>
      <c r="BP490" s="76">
        <v>0</v>
      </c>
      <c r="BQ490" s="76">
        <v>0</v>
      </c>
      <c r="BR490" s="76">
        <v>0</v>
      </c>
      <c r="BS490" s="76">
        <v>0</v>
      </c>
      <c r="BT490" s="64">
        <f t="shared" si="308"/>
        <v>0</v>
      </c>
      <c r="BU490" s="76">
        <v>0</v>
      </c>
      <c r="BV490" s="76">
        <v>0</v>
      </c>
      <c r="BW490" s="76">
        <v>0</v>
      </c>
      <c r="BX490" s="76">
        <f t="shared" si="309"/>
        <v>0</v>
      </c>
      <c r="BY490" s="76">
        <f t="shared" si="310"/>
        <v>0</v>
      </c>
      <c r="BZ490" s="76">
        <f t="shared" si="311"/>
        <v>0</v>
      </c>
      <c r="CA490" s="76">
        <f t="shared" si="312"/>
        <v>0</v>
      </c>
      <c r="CB490" s="76">
        <f t="shared" si="313"/>
        <v>0</v>
      </c>
      <c r="CC490" s="76">
        <f t="shared" si="314"/>
        <v>0</v>
      </c>
      <c r="CD490" s="76">
        <f t="shared" si="315"/>
        <v>0</v>
      </c>
      <c r="CE490" s="76">
        <f t="shared" si="316"/>
        <v>0</v>
      </c>
      <c r="CF490" s="76">
        <f t="shared" si="317"/>
        <v>0</v>
      </c>
      <c r="CG490" s="76">
        <f t="shared" si="318"/>
        <v>0</v>
      </c>
      <c r="CH490" s="76">
        <f t="shared" si="319"/>
        <v>0</v>
      </c>
      <c r="CI490" s="76">
        <v>0</v>
      </c>
      <c r="CJ490" s="76">
        <v>0</v>
      </c>
      <c r="CK490" s="76">
        <v>0</v>
      </c>
      <c r="CL490" s="76">
        <v>0</v>
      </c>
      <c r="CM490" s="64">
        <f t="shared" si="320"/>
        <v>0</v>
      </c>
      <c r="CN490" s="76">
        <v>0</v>
      </c>
      <c r="CO490" s="76">
        <v>0</v>
      </c>
      <c r="CP490" s="76">
        <v>0</v>
      </c>
      <c r="CQ490" s="64">
        <f t="shared" si="321"/>
        <v>0</v>
      </c>
      <c r="CR490" s="64">
        <f t="shared" si="322"/>
        <v>0</v>
      </c>
      <c r="CS490" s="76">
        <v>0</v>
      </c>
      <c r="CT490" s="76">
        <v>0</v>
      </c>
      <c r="CU490" s="76">
        <v>0</v>
      </c>
      <c r="CV490" s="76">
        <v>0</v>
      </c>
      <c r="CW490" s="64">
        <f t="shared" si="323"/>
        <v>0</v>
      </c>
      <c r="CX490" s="76">
        <v>0</v>
      </c>
      <c r="CY490" s="76">
        <v>0</v>
      </c>
      <c r="CZ490" s="76">
        <v>0</v>
      </c>
      <c r="DA490" s="64">
        <f t="shared" si="324"/>
        <v>0</v>
      </c>
      <c r="DB490" s="64">
        <f t="shared" si="325"/>
        <v>0</v>
      </c>
      <c r="DC490" s="76">
        <v>0</v>
      </c>
      <c r="DD490" s="76">
        <v>0</v>
      </c>
      <c r="DE490" s="76">
        <v>0</v>
      </c>
      <c r="DF490" s="76">
        <v>0</v>
      </c>
      <c r="DG490" s="82">
        <f t="shared" si="326"/>
        <v>0</v>
      </c>
      <c r="DH490" s="83">
        <v>0</v>
      </c>
      <c r="DI490" s="83">
        <v>0</v>
      </c>
      <c r="DJ490" s="83">
        <v>0</v>
      </c>
      <c r="DK490" s="67" t="e">
        <f>#REF!+#REF!+#REF!+#REF!</f>
        <v>#REF!</v>
      </c>
      <c r="DL490" s="67" t="e">
        <f>#REF!+#REF!+AK490+BX490</f>
        <v>#REF!</v>
      </c>
      <c r="DM490" s="67" t="e">
        <f>#REF!+#REF!+AL490+BY490</f>
        <v>#REF!</v>
      </c>
      <c r="DN490" s="67" t="e">
        <f>#REF!+#REF!+AM490+BZ490</f>
        <v>#REF!</v>
      </c>
      <c r="DO490" s="67" t="e">
        <f>#REF!+#REF!+AN490+CA490</f>
        <v>#REF!</v>
      </c>
      <c r="DP490" s="67" t="e">
        <f>#REF!+#REF!+AO490+CB490</f>
        <v>#REF!</v>
      </c>
      <c r="DQ490" s="67" t="e">
        <f>#REF!+#REF!+AP490+CC490</f>
        <v>#REF!</v>
      </c>
      <c r="DR490" s="67" t="e">
        <f>#REF!+#REF!+AQ490+CD490</f>
        <v>#REF!</v>
      </c>
      <c r="DS490" s="67" t="e">
        <f>#REF!+#REF!+AR490+CE490</f>
        <v>#REF!</v>
      </c>
      <c r="DT490" s="67" t="e">
        <f>#REF!+#REF!+AS490+CF490</f>
        <v>#REF!</v>
      </c>
      <c r="DU490" s="64" t="e">
        <f>DK490-#REF!</f>
        <v>#REF!</v>
      </c>
      <c r="DV49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0" s="64" t="e">
        <f t="shared" si="327"/>
        <v>#REF!</v>
      </c>
      <c r="DX490" s="64" t="e">
        <f>DN490-Таблица13[[#This Row],[ФОТ20]]</f>
        <v>#REF!</v>
      </c>
      <c r="DY490" s="64" t="e">
        <f>DO490-Таблица13[[#This Row],[ЕСН24]]</f>
        <v>#REF!</v>
      </c>
      <c r="DZ490" s="64" t="e">
        <f t="shared" si="328"/>
        <v>#REF!</v>
      </c>
      <c r="EA49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0" s="64" t="e">
        <f t="shared" si="329"/>
        <v>#REF!</v>
      </c>
      <c r="EC490" s="64" t="e">
        <f t="shared" si="330"/>
        <v>#REF!</v>
      </c>
      <c r="ED490" s="64" t="e">
        <f t="shared" si="331"/>
        <v>#REF!</v>
      </c>
    </row>
    <row r="491" spans="1:134" ht="45" hidden="1">
      <c r="A491" s="70" t="s">
        <v>226</v>
      </c>
      <c r="B491" s="70">
        <v>479</v>
      </c>
      <c r="C491" s="71" t="s">
        <v>227</v>
      </c>
      <c r="D491" s="72" t="s">
        <v>228</v>
      </c>
      <c r="E491" s="73">
        <v>1</v>
      </c>
      <c r="F491" s="74" t="s">
        <v>229</v>
      </c>
      <c r="G491" s="73" t="s">
        <v>247</v>
      </c>
      <c r="H491" s="73" t="s">
        <v>642</v>
      </c>
      <c r="I491" s="73" t="s">
        <v>232</v>
      </c>
      <c r="J491" s="14" t="s">
        <v>643</v>
      </c>
      <c r="K491" s="75" t="s">
        <v>268</v>
      </c>
      <c r="L491" s="75" t="s">
        <v>290</v>
      </c>
      <c r="M491" s="75" t="s">
        <v>349</v>
      </c>
      <c r="N491" s="75" t="s">
        <v>1755</v>
      </c>
      <c r="O491" s="70"/>
      <c r="P491" s="76" t="s">
        <v>1756</v>
      </c>
      <c r="Q491" s="76"/>
      <c r="R491" s="76" t="s">
        <v>1757</v>
      </c>
      <c r="S491" s="76" t="s">
        <v>649</v>
      </c>
      <c r="T491" s="77" t="s">
        <v>642</v>
      </c>
      <c r="U491" s="77" t="s">
        <v>650</v>
      </c>
      <c r="V491" s="76">
        <v>5.0486000000000004</v>
      </c>
      <c r="W491" s="76">
        <v>0.18590000000000001</v>
      </c>
      <c r="X491" s="78">
        <v>0</v>
      </c>
      <c r="Y491" s="76">
        <v>0</v>
      </c>
      <c r="Z491" s="76">
        <v>0</v>
      </c>
      <c r="AA491" s="76">
        <v>0</v>
      </c>
      <c r="AB491" s="76">
        <v>16</v>
      </c>
      <c r="AC491" s="76">
        <v>0.18590000000000001</v>
      </c>
      <c r="AD491" s="76">
        <v>5.0486000000000004</v>
      </c>
      <c r="AE491" s="79">
        <v>0</v>
      </c>
      <c r="AF491" s="79">
        <v>0</v>
      </c>
      <c r="AG491" s="76">
        <v>5.2344999999999997</v>
      </c>
      <c r="AH491" s="74">
        <v>43252</v>
      </c>
      <c r="AI491" s="74">
        <v>43281</v>
      </c>
      <c r="AJ491" s="93"/>
      <c r="AK491" s="63">
        <f t="shared" si="291"/>
        <v>0</v>
      </c>
      <c r="AL491" s="63">
        <f t="shared" si="292"/>
        <v>0</v>
      </c>
      <c r="AM491" s="63">
        <f t="shared" si="293"/>
        <v>0</v>
      </c>
      <c r="AN491" s="63">
        <f t="shared" si="294"/>
        <v>0</v>
      </c>
      <c r="AO491" s="63">
        <f t="shared" si="295"/>
        <v>0</v>
      </c>
      <c r="AP491" s="63">
        <f t="shared" si="296"/>
        <v>0</v>
      </c>
      <c r="AQ491" s="63">
        <f t="shared" si="297"/>
        <v>0</v>
      </c>
      <c r="AR491" s="63">
        <f t="shared" si="298"/>
        <v>0</v>
      </c>
      <c r="AS491" s="63">
        <f t="shared" si="299"/>
        <v>0</v>
      </c>
      <c r="AT491" s="64">
        <f t="shared" si="300"/>
        <v>0</v>
      </c>
      <c r="AU491" s="64">
        <f t="shared" si="301"/>
        <v>0</v>
      </c>
      <c r="AV491" s="76">
        <v>0</v>
      </c>
      <c r="AW491" s="76">
        <v>0</v>
      </c>
      <c r="AX491" s="76">
        <v>0</v>
      </c>
      <c r="AY491" s="76">
        <v>0</v>
      </c>
      <c r="AZ491" s="64">
        <f t="shared" si="302"/>
        <v>0</v>
      </c>
      <c r="BA491" s="76">
        <v>0</v>
      </c>
      <c r="BB491" s="76">
        <v>0</v>
      </c>
      <c r="BC491" s="76">
        <v>0</v>
      </c>
      <c r="BD491" s="64">
        <f t="shared" si="303"/>
        <v>0</v>
      </c>
      <c r="BE491" s="64">
        <f t="shared" si="304"/>
        <v>0</v>
      </c>
      <c r="BF491" s="76">
        <v>0</v>
      </c>
      <c r="BG491" s="76">
        <v>0</v>
      </c>
      <c r="BH491" s="76">
        <v>0</v>
      </c>
      <c r="BI491" s="76">
        <v>0</v>
      </c>
      <c r="BJ491" s="64">
        <f t="shared" si="305"/>
        <v>0</v>
      </c>
      <c r="BK491" s="76">
        <v>0</v>
      </c>
      <c r="BL491" s="76">
        <v>0</v>
      </c>
      <c r="BM491" s="76">
        <v>0</v>
      </c>
      <c r="BN491" s="76">
        <f t="shared" si="306"/>
        <v>0</v>
      </c>
      <c r="BO491" s="76">
        <f t="shared" si="307"/>
        <v>0</v>
      </c>
      <c r="BP491" s="76">
        <v>0</v>
      </c>
      <c r="BQ491" s="76">
        <v>0</v>
      </c>
      <c r="BR491" s="76">
        <v>0</v>
      </c>
      <c r="BS491" s="76">
        <v>0</v>
      </c>
      <c r="BT491" s="64">
        <f t="shared" si="308"/>
        <v>0</v>
      </c>
      <c r="BU491" s="76">
        <v>0</v>
      </c>
      <c r="BV491" s="76">
        <v>0</v>
      </c>
      <c r="BW491" s="76">
        <v>0</v>
      </c>
      <c r="BX491" s="76">
        <f t="shared" si="309"/>
        <v>0</v>
      </c>
      <c r="BY491" s="76">
        <f t="shared" si="310"/>
        <v>0</v>
      </c>
      <c r="BZ491" s="76">
        <f t="shared" si="311"/>
        <v>0</v>
      </c>
      <c r="CA491" s="76">
        <f t="shared" si="312"/>
        <v>0</v>
      </c>
      <c r="CB491" s="76">
        <f t="shared" si="313"/>
        <v>0</v>
      </c>
      <c r="CC491" s="76">
        <f t="shared" si="314"/>
        <v>0</v>
      </c>
      <c r="CD491" s="76">
        <f t="shared" si="315"/>
        <v>0</v>
      </c>
      <c r="CE491" s="76">
        <f t="shared" si="316"/>
        <v>0</v>
      </c>
      <c r="CF491" s="76">
        <f t="shared" si="317"/>
        <v>0</v>
      </c>
      <c r="CG491" s="76">
        <f t="shared" si="318"/>
        <v>0</v>
      </c>
      <c r="CH491" s="76">
        <f t="shared" si="319"/>
        <v>0</v>
      </c>
      <c r="CI491" s="76">
        <v>0</v>
      </c>
      <c r="CJ491" s="76">
        <v>0</v>
      </c>
      <c r="CK491" s="76">
        <v>0</v>
      </c>
      <c r="CL491" s="76">
        <v>0</v>
      </c>
      <c r="CM491" s="64">
        <f t="shared" si="320"/>
        <v>0</v>
      </c>
      <c r="CN491" s="76">
        <v>0</v>
      </c>
      <c r="CO491" s="76">
        <v>0</v>
      </c>
      <c r="CP491" s="76">
        <v>0</v>
      </c>
      <c r="CQ491" s="64">
        <f t="shared" si="321"/>
        <v>0</v>
      </c>
      <c r="CR491" s="64">
        <f t="shared" si="322"/>
        <v>0</v>
      </c>
      <c r="CS491" s="76">
        <v>0</v>
      </c>
      <c r="CT491" s="76">
        <v>0</v>
      </c>
      <c r="CU491" s="76">
        <v>0</v>
      </c>
      <c r="CV491" s="76">
        <v>0</v>
      </c>
      <c r="CW491" s="64">
        <f t="shared" si="323"/>
        <v>0</v>
      </c>
      <c r="CX491" s="76">
        <v>0</v>
      </c>
      <c r="CY491" s="76">
        <v>0</v>
      </c>
      <c r="CZ491" s="76">
        <v>0</v>
      </c>
      <c r="DA491" s="64">
        <f t="shared" si="324"/>
        <v>0</v>
      </c>
      <c r="DB491" s="64">
        <f t="shared" si="325"/>
        <v>0</v>
      </c>
      <c r="DC491" s="76">
        <v>0</v>
      </c>
      <c r="DD491" s="76">
        <v>0</v>
      </c>
      <c r="DE491" s="76">
        <v>0</v>
      </c>
      <c r="DF491" s="76">
        <v>0</v>
      </c>
      <c r="DG491" s="82">
        <f t="shared" si="326"/>
        <v>0</v>
      </c>
      <c r="DH491" s="83">
        <v>0</v>
      </c>
      <c r="DI491" s="83">
        <v>0</v>
      </c>
      <c r="DJ491" s="83">
        <v>0</v>
      </c>
      <c r="DK491" s="67" t="e">
        <f>#REF!+#REF!+#REF!+#REF!</f>
        <v>#REF!</v>
      </c>
      <c r="DL491" s="67" t="e">
        <f>#REF!+#REF!+AK491+BX491</f>
        <v>#REF!</v>
      </c>
      <c r="DM491" s="67" t="e">
        <f>#REF!+#REF!+AL491+BY491</f>
        <v>#REF!</v>
      </c>
      <c r="DN491" s="67" t="e">
        <f>#REF!+#REF!+AM491+BZ491</f>
        <v>#REF!</v>
      </c>
      <c r="DO491" s="67" t="e">
        <f>#REF!+#REF!+AN491+CA491</f>
        <v>#REF!</v>
      </c>
      <c r="DP491" s="67" t="e">
        <f>#REF!+#REF!+AO491+CB491</f>
        <v>#REF!</v>
      </c>
      <c r="DQ491" s="67" t="e">
        <f>#REF!+#REF!+AP491+CC491</f>
        <v>#REF!</v>
      </c>
      <c r="DR491" s="67" t="e">
        <f>#REF!+#REF!+AQ491+CD491</f>
        <v>#REF!</v>
      </c>
      <c r="DS491" s="67" t="e">
        <f>#REF!+#REF!+AR491+CE491</f>
        <v>#REF!</v>
      </c>
      <c r="DT491" s="67" t="e">
        <f>#REF!+#REF!+AS491+CF491</f>
        <v>#REF!</v>
      </c>
      <c r="DU491" s="64" t="e">
        <f>DK491-#REF!</f>
        <v>#REF!</v>
      </c>
      <c r="DV49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1" s="64" t="e">
        <f t="shared" si="327"/>
        <v>#REF!</v>
      </c>
      <c r="DX491" s="64" t="e">
        <f>DN491-Таблица13[[#This Row],[ФОТ20]]</f>
        <v>#REF!</v>
      </c>
      <c r="DY491" s="64" t="e">
        <f>DO491-Таблица13[[#This Row],[ЕСН24]]</f>
        <v>#REF!</v>
      </c>
      <c r="DZ491" s="64" t="e">
        <f t="shared" si="328"/>
        <v>#REF!</v>
      </c>
      <c r="EA49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1" s="64" t="e">
        <f t="shared" si="329"/>
        <v>#REF!</v>
      </c>
      <c r="EC491" s="64" t="e">
        <f t="shared" si="330"/>
        <v>#REF!</v>
      </c>
      <c r="ED491" s="64" t="e">
        <f t="shared" si="331"/>
        <v>#REF!</v>
      </c>
    </row>
    <row r="492" spans="1:134" ht="45" hidden="1">
      <c r="A492" s="70" t="s">
        <v>226</v>
      </c>
      <c r="B492" s="70">
        <v>480</v>
      </c>
      <c r="C492" s="71" t="s">
        <v>227</v>
      </c>
      <c r="D492" s="72" t="s">
        <v>228</v>
      </c>
      <c r="E492" s="73">
        <v>1</v>
      </c>
      <c r="F492" s="74" t="s">
        <v>229</v>
      </c>
      <c r="G492" s="73" t="s">
        <v>230</v>
      </c>
      <c r="H492" s="73" t="s">
        <v>231</v>
      </c>
      <c r="I492" s="73" t="s">
        <v>232</v>
      </c>
      <c r="J492" s="14" t="s">
        <v>233</v>
      </c>
      <c r="K492" s="75" t="s">
        <v>268</v>
      </c>
      <c r="L492" s="75" t="s">
        <v>235</v>
      </c>
      <c r="M492" s="75" t="s">
        <v>333</v>
      </c>
      <c r="N492" s="75" t="s">
        <v>1758</v>
      </c>
      <c r="O492" s="70"/>
      <c r="P492" s="76" t="s">
        <v>1759</v>
      </c>
      <c r="Q492" s="76" t="s">
        <v>1760</v>
      </c>
      <c r="R492" s="76" t="s">
        <v>1761</v>
      </c>
      <c r="S492" s="76" t="s">
        <v>507</v>
      </c>
      <c r="T492" s="77"/>
      <c r="U492" s="77"/>
      <c r="V492" s="76">
        <v>0</v>
      </c>
      <c r="W492" s="76">
        <v>0</v>
      </c>
      <c r="X492" s="78">
        <v>0</v>
      </c>
      <c r="Y492" s="76">
        <v>139.13</v>
      </c>
      <c r="Z492" s="76">
        <v>2.0947</v>
      </c>
      <c r="AA492" s="76">
        <v>17.5839</v>
      </c>
      <c r="AB492" s="76">
        <v>508.63100000000003</v>
      </c>
      <c r="AC492" s="76">
        <v>158.80860000000001</v>
      </c>
      <c r="AD492" s="76">
        <v>0</v>
      </c>
      <c r="AE492" s="79">
        <v>0</v>
      </c>
      <c r="AF492" s="79">
        <v>0</v>
      </c>
      <c r="AG492" s="76">
        <v>158.80860000000001</v>
      </c>
      <c r="AH492" s="74">
        <v>43221</v>
      </c>
      <c r="AI492" s="74">
        <v>43251</v>
      </c>
      <c r="AJ492" s="93" t="s">
        <v>242</v>
      </c>
      <c r="AK492" s="63">
        <f t="shared" si="291"/>
        <v>0</v>
      </c>
      <c r="AL492" s="63">
        <f t="shared" si="292"/>
        <v>0</v>
      </c>
      <c r="AM492" s="63">
        <f t="shared" si="293"/>
        <v>0</v>
      </c>
      <c r="AN492" s="63">
        <f t="shared" si="294"/>
        <v>0</v>
      </c>
      <c r="AO492" s="63">
        <f t="shared" si="295"/>
        <v>0</v>
      </c>
      <c r="AP492" s="63">
        <f t="shared" si="296"/>
        <v>0</v>
      </c>
      <c r="AQ492" s="63">
        <f t="shared" si="297"/>
        <v>0</v>
      </c>
      <c r="AR492" s="63">
        <f t="shared" si="298"/>
        <v>0</v>
      </c>
      <c r="AS492" s="63">
        <f t="shared" si="299"/>
        <v>0</v>
      </c>
      <c r="AT492" s="64">
        <f t="shared" si="300"/>
        <v>0</v>
      </c>
      <c r="AU492" s="64">
        <f t="shared" si="301"/>
        <v>0</v>
      </c>
      <c r="AV492" s="76">
        <v>0</v>
      </c>
      <c r="AW492" s="76">
        <v>0</v>
      </c>
      <c r="AX492" s="76">
        <v>0</v>
      </c>
      <c r="AY492" s="76">
        <v>0</v>
      </c>
      <c r="AZ492" s="64">
        <f t="shared" si="302"/>
        <v>0</v>
      </c>
      <c r="BA492" s="76">
        <v>0</v>
      </c>
      <c r="BB492" s="76">
        <v>0</v>
      </c>
      <c r="BC492" s="76">
        <v>0</v>
      </c>
      <c r="BD492" s="64">
        <f t="shared" si="303"/>
        <v>0</v>
      </c>
      <c r="BE492" s="64">
        <f t="shared" si="304"/>
        <v>0</v>
      </c>
      <c r="BF492" s="76">
        <v>0</v>
      </c>
      <c r="BG492" s="76">
        <v>0</v>
      </c>
      <c r="BH492" s="76">
        <v>0</v>
      </c>
      <c r="BI492" s="76">
        <v>0</v>
      </c>
      <c r="BJ492" s="64">
        <f t="shared" si="305"/>
        <v>0</v>
      </c>
      <c r="BK492" s="76">
        <v>0</v>
      </c>
      <c r="BL492" s="76">
        <v>0</v>
      </c>
      <c r="BM492" s="76">
        <v>0</v>
      </c>
      <c r="BN492" s="76">
        <f t="shared" si="306"/>
        <v>0</v>
      </c>
      <c r="BO492" s="76">
        <f t="shared" si="307"/>
        <v>0</v>
      </c>
      <c r="BP492" s="76">
        <v>0</v>
      </c>
      <c r="BQ492" s="76">
        <v>0</v>
      </c>
      <c r="BR492" s="76">
        <v>0</v>
      </c>
      <c r="BS492" s="76">
        <v>0</v>
      </c>
      <c r="BT492" s="64">
        <f t="shared" si="308"/>
        <v>0</v>
      </c>
      <c r="BU492" s="76">
        <v>0</v>
      </c>
      <c r="BV492" s="76">
        <v>0</v>
      </c>
      <c r="BW492" s="76">
        <v>0</v>
      </c>
      <c r="BX492" s="76">
        <f t="shared" si="309"/>
        <v>0</v>
      </c>
      <c r="BY492" s="76">
        <f t="shared" si="310"/>
        <v>0</v>
      </c>
      <c r="BZ492" s="76">
        <f t="shared" si="311"/>
        <v>0</v>
      </c>
      <c r="CA492" s="76">
        <f t="shared" si="312"/>
        <v>0</v>
      </c>
      <c r="CB492" s="76">
        <f t="shared" si="313"/>
        <v>0</v>
      </c>
      <c r="CC492" s="76">
        <f t="shared" si="314"/>
        <v>0</v>
      </c>
      <c r="CD492" s="76">
        <f t="shared" si="315"/>
        <v>0</v>
      </c>
      <c r="CE492" s="76">
        <f t="shared" si="316"/>
        <v>0</v>
      </c>
      <c r="CF492" s="76">
        <f t="shared" si="317"/>
        <v>0</v>
      </c>
      <c r="CG492" s="76">
        <f t="shared" si="318"/>
        <v>0</v>
      </c>
      <c r="CH492" s="76">
        <f t="shared" si="319"/>
        <v>0</v>
      </c>
      <c r="CI492" s="76">
        <v>0</v>
      </c>
      <c r="CJ492" s="76">
        <v>0</v>
      </c>
      <c r="CK492" s="76">
        <v>0</v>
      </c>
      <c r="CL492" s="76">
        <v>0</v>
      </c>
      <c r="CM492" s="64">
        <f t="shared" si="320"/>
        <v>0</v>
      </c>
      <c r="CN492" s="76">
        <v>0</v>
      </c>
      <c r="CO492" s="76">
        <v>0</v>
      </c>
      <c r="CP492" s="76">
        <v>0</v>
      </c>
      <c r="CQ492" s="64">
        <f t="shared" si="321"/>
        <v>0</v>
      </c>
      <c r="CR492" s="64">
        <f t="shared" si="322"/>
        <v>0</v>
      </c>
      <c r="CS492" s="76">
        <v>0</v>
      </c>
      <c r="CT492" s="76">
        <v>0</v>
      </c>
      <c r="CU492" s="76">
        <v>0</v>
      </c>
      <c r="CV492" s="76">
        <v>0</v>
      </c>
      <c r="CW492" s="64">
        <f t="shared" si="323"/>
        <v>0</v>
      </c>
      <c r="CX492" s="76">
        <v>0</v>
      </c>
      <c r="CY492" s="76">
        <v>0</v>
      </c>
      <c r="CZ492" s="76">
        <v>0</v>
      </c>
      <c r="DA492" s="64">
        <f t="shared" si="324"/>
        <v>0</v>
      </c>
      <c r="DB492" s="64">
        <f t="shared" si="325"/>
        <v>0</v>
      </c>
      <c r="DC492" s="76">
        <v>0</v>
      </c>
      <c r="DD492" s="76">
        <v>0</v>
      </c>
      <c r="DE492" s="76">
        <v>0</v>
      </c>
      <c r="DF492" s="76">
        <v>0</v>
      </c>
      <c r="DG492" s="82">
        <f t="shared" si="326"/>
        <v>0</v>
      </c>
      <c r="DH492" s="83">
        <v>0</v>
      </c>
      <c r="DI492" s="83">
        <v>0</v>
      </c>
      <c r="DJ492" s="83">
        <v>0</v>
      </c>
      <c r="DK492" s="67" t="e">
        <f>#REF!+#REF!+#REF!+#REF!</f>
        <v>#REF!</v>
      </c>
      <c r="DL492" s="67" t="e">
        <f>#REF!+#REF!+AK492+BX492</f>
        <v>#REF!</v>
      </c>
      <c r="DM492" s="67" t="e">
        <f>#REF!+#REF!+AL492+BY492</f>
        <v>#REF!</v>
      </c>
      <c r="DN492" s="67" t="e">
        <f>#REF!+#REF!+AM492+BZ492</f>
        <v>#REF!</v>
      </c>
      <c r="DO492" s="67" t="e">
        <f>#REF!+#REF!+AN492+CA492</f>
        <v>#REF!</v>
      </c>
      <c r="DP492" s="67" t="e">
        <f>#REF!+#REF!+AO492+CB492</f>
        <v>#REF!</v>
      </c>
      <c r="DQ492" s="67" t="e">
        <f>#REF!+#REF!+AP492+CC492</f>
        <v>#REF!</v>
      </c>
      <c r="DR492" s="67" t="e">
        <f>#REF!+#REF!+AQ492+CD492</f>
        <v>#REF!</v>
      </c>
      <c r="DS492" s="67" t="e">
        <f>#REF!+#REF!+AR492+CE492</f>
        <v>#REF!</v>
      </c>
      <c r="DT492" s="67" t="e">
        <f>#REF!+#REF!+AS492+CF492</f>
        <v>#REF!</v>
      </c>
      <c r="DU492" s="64" t="e">
        <f>DK492-#REF!</f>
        <v>#REF!</v>
      </c>
      <c r="DV49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2" s="64" t="e">
        <f t="shared" si="327"/>
        <v>#REF!</v>
      </c>
      <c r="DX492" s="64" t="e">
        <f>DN492-Таблица13[[#This Row],[ФОТ20]]</f>
        <v>#REF!</v>
      </c>
      <c r="DY492" s="64" t="e">
        <f>DO492-Таблица13[[#This Row],[ЕСН24]]</f>
        <v>#REF!</v>
      </c>
      <c r="DZ492" s="64" t="e">
        <f t="shared" si="328"/>
        <v>#REF!</v>
      </c>
      <c r="EA49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2" s="64" t="e">
        <f t="shared" si="329"/>
        <v>#REF!</v>
      </c>
      <c r="EC492" s="64" t="e">
        <f t="shared" si="330"/>
        <v>#REF!</v>
      </c>
      <c r="ED492" s="64" t="e">
        <f t="shared" si="331"/>
        <v>#REF!</v>
      </c>
    </row>
    <row r="493" spans="1:134" ht="56.25" hidden="1">
      <c r="A493" s="70" t="s">
        <v>226</v>
      </c>
      <c r="B493" s="70">
        <v>481</v>
      </c>
      <c r="C493" s="71" t="s">
        <v>227</v>
      </c>
      <c r="D493" s="72" t="s">
        <v>228</v>
      </c>
      <c r="E493" s="73">
        <v>1</v>
      </c>
      <c r="F493" s="74" t="s">
        <v>229</v>
      </c>
      <c r="G493" s="73" t="s">
        <v>247</v>
      </c>
      <c r="H493" s="73" t="s">
        <v>278</v>
      </c>
      <c r="I493" s="73" t="s">
        <v>232</v>
      </c>
      <c r="J493" s="14" t="s">
        <v>411</v>
      </c>
      <c r="K493" s="75" t="s">
        <v>234</v>
      </c>
      <c r="L493" s="75" t="s">
        <v>235</v>
      </c>
      <c r="M493" s="75" t="s">
        <v>281</v>
      </c>
      <c r="N493" s="75" t="s">
        <v>1762</v>
      </c>
      <c r="O493" s="70"/>
      <c r="P493" s="76" t="s">
        <v>1763</v>
      </c>
      <c r="Q493" s="76" t="s">
        <v>1764</v>
      </c>
      <c r="R493" s="76" t="s">
        <v>1765</v>
      </c>
      <c r="S493" s="76" t="s">
        <v>465</v>
      </c>
      <c r="T493" s="77"/>
      <c r="U493" s="77"/>
      <c r="V493" s="76">
        <v>0</v>
      </c>
      <c r="W493" s="76">
        <v>0</v>
      </c>
      <c r="X493" s="78">
        <v>0</v>
      </c>
      <c r="Y493" s="76">
        <v>362.13099999999997</v>
      </c>
      <c r="Z493" s="76">
        <v>31.6157</v>
      </c>
      <c r="AA493" s="76">
        <v>0</v>
      </c>
      <c r="AB493" s="76">
        <v>969.5</v>
      </c>
      <c r="AC493" s="76">
        <v>393.74670000000003</v>
      </c>
      <c r="AD493" s="76">
        <v>0</v>
      </c>
      <c r="AE493" s="79">
        <v>0</v>
      </c>
      <c r="AF493" s="79">
        <v>0</v>
      </c>
      <c r="AG493" s="76">
        <v>393.74670000000003</v>
      </c>
      <c r="AH493" s="74">
        <v>43101</v>
      </c>
      <c r="AI493" s="74">
        <v>43465</v>
      </c>
      <c r="AJ493" s="93" t="s">
        <v>1766</v>
      </c>
      <c r="AK493" s="63">
        <f t="shared" si="291"/>
        <v>0</v>
      </c>
      <c r="AL493" s="63">
        <f t="shared" si="292"/>
        <v>0</v>
      </c>
      <c r="AM493" s="63">
        <f t="shared" si="293"/>
        <v>0</v>
      </c>
      <c r="AN493" s="63">
        <f t="shared" si="294"/>
        <v>0</v>
      </c>
      <c r="AO493" s="63">
        <f t="shared" si="295"/>
        <v>0</v>
      </c>
      <c r="AP493" s="63">
        <f t="shared" si="296"/>
        <v>65.615299999999991</v>
      </c>
      <c r="AQ493" s="63">
        <f t="shared" si="297"/>
        <v>65.582499999999996</v>
      </c>
      <c r="AR493" s="63">
        <f t="shared" si="298"/>
        <v>3.2800000000000003E-2</v>
      </c>
      <c r="AS493" s="63">
        <f t="shared" si="299"/>
        <v>0</v>
      </c>
      <c r="AT493" s="64">
        <f t="shared" si="300"/>
        <v>0</v>
      </c>
      <c r="AU493" s="64">
        <f t="shared" si="301"/>
        <v>0</v>
      </c>
      <c r="AV493" s="76">
        <v>0</v>
      </c>
      <c r="AW493" s="76">
        <v>0</v>
      </c>
      <c r="AX493" s="76">
        <v>0</v>
      </c>
      <c r="AY493" s="76">
        <v>0</v>
      </c>
      <c r="AZ493" s="64">
        <f t="shared" si="302"/>
        <v>0</v>
      </c>
      <c r="BA493" s="76">
        <v>0</v>
      </c>
      <c r="BB493" s="76">
        <v>0</v>
      </c>
      <c r="BC493" s="76">
        <v>0</v>
      </c>
      <c r="BD493" s="64">
        <f t="shared" si="303"/>
        <v>65.615299999999991</v>
      </c>
      <c r="BE493" s="64">
        <f t="shared" si="304"/>
        <v>0</v>
      </c>
      <c r="BF493" s="76">
        <v>0</v>
      </c>
      <c r="BG493" s="76">
        <v>0</v>
      </c>
      <c r="BH493" s="76">
        <v>0</v>
      </c>
      <c r="BI493" s="76">
        <v>0</v>
      </c>
      <c r="BJ493" s="64">
        <f t="shared" si="305"/>
        <v>65.615299999999991</v>
      </c>
      <c r="BK493" s="76">
        <v>65.582499999999996</v>
      </c>
      <c r="BL493" s="76">
        <v>3.2800000000000003E-2</v>
      </c>
      <c r="BM493" s="76">
        <v>0</v>
      </c>
      <c r="BN493" s="76">
        <f t="shared" si="306"/>
        <v>0</v>
      </c>
      <c r="BO493" s="76">
        <f t="shared" si="307"/>
        <v>0</v>
      </c>
      <c r="BP493" s="76">
        <v>0</v>
      </c>
      <c r="BQ493" s="76">
        <v>0</v>
      </c>
      <c r="BR493" s="76">
        <v>0</v>
      </c>
      <c r="BS493" s="76">
        <v>0</v>
      </c>
      <c r="BT493" s="64">
        <f t="shared" si="308"/>
        <v>0</v>
      </c>
      <c r="BU493" s="76">
        <v>0</v>
      </c>
      <c r="BV493" s="76">
        <v>0</v>
      </c>
      <c r="BW493" s="76">
        <v>0</v>
      </c>
      <c r="BX493" s="76">
        <f t="shared" si="309"/>
        <v>0</v>
      </c>
      <c r="BY493" s="76">
        <f t="shared" si="310"/>
        <v>0</v>
      </c>
      <c r="BZ493" s="76">
        <f t="shared" si="311"/>
        <v>0</v>
      </c>
      <c r="CA493" s="76">
        <f t="shared" si="312"/>
        <v>0</v>
      </c>
      <c r="CB493" s="76">
        <f t="shared" si="313"/>
        <v>0</v>
      </c>
      <c r="CC493" s="76">
        <f t="shared" si="314"/>
        <v>0</v>
      </c>
      <c r="CD493" s="76">
        <f t="shared" si="315"/>
        <v>0</v>
      </c>
      <c r="CE493" s="76">
        <f t="shared" si="316"/>
        <v>0</v>
      </c>
      <c r="CF493" s="76">
        <f t="shared" si="317"/>
        <v>0</v>
      </c>
      <c r="CG493" s="76">
        <f t="shared" si="318"/>
        <v>0</v>
      </c>
      <c r="CH493" s="76">
        <f t="shared" si="319"/>
        <v>0</v>
      </c>
      <c r="CI493" s="76">
        <v>0</v>
      </c>
      <c r="CJ493" s="76">
        <v>0</v>
      </c>
      <c r="CK493" s="76">
        <v>0</v>
      </c>
      <c r="CL493" s="76">
        <v>0</v>
      </c>
      <c r="CM493" s="64">
        <f t="shared" si="320"/>
        <v>0</v>
      </c>
      <c r="CN493" s="76">
        <v>0</v>
      </c>
      <c r="CO493" s="76">
        <v>0</v>
      </c>
      <c r="CP493" s="76">
        <v>0</v>
      </c>
      <c r="CQ493" s="64">
        <f t="shared" si="321"/>
        <v>0</v>
      </c>
      <c r="CR493" s="64">
        <f t="shared" si="322"/>
        <v>0</v>
      </c>
      <c r="CS493" s="76">
        <v>0</v>
      </c>
      <c r="CT493" s="76">
        <v>0</v>
      </c>
      <c r="CU493" s="76">
        <v>0</v>
      </c>
      <c r="CV493" s="76">
        <v>0</v>
      </c>
      <c r="CW493" s="64">
        <f t="shared" si="323"/>
        <v>0</v>
      </c>
      <c r="CX493" s="76">
        <v>0</v>
      </c>
      <c r="CY493" s="76">
        <v>0</v>
      </c>
      <c r="CZ493" s="76">
        <v>0</v>
      </c>
      <c r="DA493" s="64">
        <f t="shared" si="324"/>
        <v>0</v>
      </c>
      <c r="DB493" s="64">
        <f t="shared" si="325"/>
        <v>0</v>
      </c>
      <c r="DC493" s="76">
        <v>0</v>
      </c>
      <c r="DD493" s="76">
        <v>0</v>
      </c>
      <c r="DE493" s="76">
        <v>0</v>
      </c>
      <c r="DF493" s="76">
        <v>0</v>
      </c>
      <c r="DG493" s="82">
        <f t="shared" si="326"/>
        <v>0</v>
      </c>
      <c r="DH493" s="83">
        <v>0</v>
      </c>
      <c r="DI493" s="83">
        <v>0</v>
      </c>
      <c r="DJ493" s="83">
        <v>0</v>
      </c>
      <c r="DK493" s="67" t="e">
        <f>#REF!+#REF!+#REF!+#REF!</f>
        <v>#REF!</v>
      </c>
      <c r="DL493" s="67" t="e">
        <f>#REF!+#REF!+AK493+BX493</f>
        <v>#REF!</v>
      </c>
      <c r="DM493" s="67" t="e">
        <f>#REF!+#REF!+AL493+BY493</f>
        <v>#REF!</v>
      </c>
      <c r="DN493" s="67" t="e">
        <f>#REF!+#REF!+AM493+BZ493</f>
        <v>#REF!</v>
      </c>
      <c r="DO493" s="67" t="e">
        <f>#REF!+#REF!+AN493+CA493</f>
        <v>#REF!</v>
      </c>
      <c r="DP493" s="67" t="e">
        <f>#REF!+#REF!+AO493+CB493</f>
        <v>#REF!</v>
      </c>
      <c r="DQ493" s="67" t="e">
        <f>#REF!+#REF!+AP493+CC493</f>
        <v>#REF!</v>
      </c>
      <c r="DR493" s="67" t="e">
        <f>#REF!+#REF!+AQ493+CD493</f>
        <v>#REF!</v>
      </c>
      <c r="DS493" s="67" t="e">
        <f>#REF!+#REF!+AR493+CE493</f>
        <v>#REF!</v>
      </c>
      <c r="DT493" s="67" t="e">
        <f>#REF!+#REF!+AS493+CF493</f>
        <v>#REF!</v>
      </c>
      <c r="DU493" s="64" t="e">
        <f>DK493-#REF!</f>
        <v>#REF!</v>
      </c>
      <c r="DV49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3" s="64" t="e">
        <f t="shared" si="327"/>
        <v>#REF!</v>
      </c>
      <c r="DX493" s="64" t="e">
        <f>DN493-Таблица13[[#This Row],[ФОТ20]]</f>
        <v>#REF!</v>
      </c>
      <c r="DY493" s="64" t="e">
        <f>DO493-Таблица13[[#This Row],[ЕСН24]]</f>
        <v>#REF!</v>
      </c>
      <c r="DZ493" s="64" t="e">
        <f t="shared" si="328"/>
        <v>#REF!</v>
      </c>
      <c r="EA49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3" s="64" t="e">
        <f t="shared" si="329"/>
        <v>#REF!</v>
      </c>
      <c r="EC493" s="64" t="e">
        <f t="shared" si="330"/>
        <v>#REF!</v>
      </c>
      <c r="ED493" s="64" t="e">
        <f t="shared" si="331"/>
        <v>#REF!</v>
      </c>
    </row>
    <row r="494" spans="1:134" ht="146.25" hidden="1">
      <c r="A494" s="70" t="s">
        <v>226</v>
      </c>
      <c r="B494" s="70">
        <v>482</v>
      </c>
      <c r="C494" s="71" t="s">
        <v>227</v>
      </c>
      <c r="D494" s="72" t="s">
        <v>228</v>
      </c>
      <c r="E494" s="73">
        <v>1</v>
      </c>
      <c r="F494" s="74" t="s">
        <v>229</v>
      </c>
      <c r="G494" s="73" t="s">
        <v>247</v>
      </c>
      <c r="H494" s="73" t="s">
        <v>278</v>
      </c>
      <c r="I494" s="73" t="s">
        <v>232</v>
      </c>
      <c r="J494" s="14" t="s">
        <v>411</v>
      </c>
      <c r="K494" s="75" t="s">
        <v>234</v>
      </c>
      <c r="L494" s="75" t="s">
        <v>235</v>
      </c>
      <c r="M494" s="75" t="s">
        <v>281</v>
      </c>
      <c r="N494" s="75" t="s">
        <v>1767</v>
      </c>
      <c r="O494" s="70"/>
      <c r="P494" s="76" t="s">
        <v>1768</v>
      </c>
      <c r="Q494" s="76" t="s">
        <v>1057</v>
      </c>
      <c r="R494" s="76" t="s">
        <v>1769</v>
      </c>
      <c r="S494" s="76" t="s">
        <v>465</v>
      </c>
      <c r="T494" s="77"/>
      <c r="U494" s="77"/>
      <c r="V494" s="76">
        <v>0</v>
      </c>
      <c r="W494" s="76">
        <v>0</v>
      </c>
      <c r="X494" s="78">
        <v>0</v>
      </c>
      <c r="Y494" s="76">
        <v>393.48400000000004</v>
      </c>
      <c r="Z494" s="76">
        <v>1.4470999999999998</v>
      </c>
      <c r="AA494" s="76">
        <v>99.969200000000001</v>
      </c>
      <c r="AB494" s="76">
        <v>1189.05</v>
      </c>
      <c r="AC494" s="76">
        <v>494.90029999999996</v>
      </c>
      <c r="AD494" s="76">
        <v>0</v>
      </c>
      <c r="AE494" s="79">
        <v>0</v>
      </c>
      <c r="AF494" s="79">
        <v>0</v>
      </c>
      <c r="AG494" s="76">
        <v>494.90029999999996</v>
      </c>
      <c r="AH494" s="74">
        <v>43101</v>
      </c>
      <c r="AI494" s="74">
        <v>43465</v>
      </c>
      <c r="AJ494" s="93" t="s">
        <v>242</v>
      </c>
      <c r="AK494" s="63">
        <f t="shared" si="291"/>
        <v>0</v>
      </c>
      <c r="AL494" s="63">
        <f t="shared" si="292"/>
        <v>0</v>
      </c>
      <c r="AM494" s="63">
        <f t="shared" si="293"/>
        <v>0</v>
      </c>
      <c r="AN494" s="63">
        <f t="shared" si="294"/>
        <v>0</v>
      </c>
      <c r="AO494" s="63">
        <f t="shared" si="295"/>
        <v>0</v>
      </c>
      <c r="AP494" s="63">
        <f t="shared" si="296"/>
        <v>30.857199999999999</v>
      </c>
      <c r="AQ494" s="63">
        <f t="shared" si="297"/>
        <v>30.857199999999999</v>
      </c>
      <c r="AR494" s="63">
        <f t="shared" si="298"/>
        <v>0</v>
      </c>
      <c r="AS494" s="63">
        <f t="shared" si="299"/>
        <v>0</v>
      </c>
      <c r="AT494" s="64">
        <f t="shared" si="300"/>
        <v>0</v>
      </c>
      <c r="AU494" s="64">
        <f t="shared" si="301"/>
        <v>0</v>
      </c>
      <c r="AV494" s="76">
        <v>0</v>
      </c>
      <c r="AW494" s="76">
        <v>0</v>
      </c>
      <c r="AX494" s="76">
        <v>0</v>
      </c>
      <c r="AY494" s="76">
        <v>0</v>
      </c>
      <c r="AZ494" s="64">
        <f t="shared" si="302"/>
        <v>0</v>
      </c>
      <c r="BA494" s="76">
        <v>0</v>
      </c>
      <c r="BB494" s="76">
        <v>0</v>
      </c>
      <c r="BC494" s="76">
        <v>0</v>
      </c>
      <c r="BD494" s="64">
        <f t="shared" si="303"/>
        <v>5.6104000000000003</v>
      </c>
      <c r="BE494" s="64">
        <f t="shared" si="304"/>
        <v>0</v>
      </c>
      <c r="BF494" s="76">
        <v>0</v>
      </c>
      <c r="BG494" s="76">
        <v>0</v>
      </c>
      <c r="BH494" s="76">
        <v>0</v>
      </c>
      <c r="BI494" s="76">
        <v>0</v>
      </c>
      <c r="BJ494" s="64">
        <f t="shared" si="305"/>
        <v>5.6104000000000003</v>
      </c>
      <c r="BK494" s="76">
        <v>5.6104000000000003</v>
      </c>
      <c r="BL494" s="76">
        <v>0</v>
      </c>
      <c r="BM494" s="76">
        <v>0</v>
      </c>
      <c r="BN494" s="76">
        <f t="shared" si="306"/>
        <v>25.246799999999997</v>
      </c>
      <c r="BO494" s="76">
        <f t="shared" si="307"/>
        <v>0</v>
      </c>
      <c r="BP494" s="76">
        <v>0</v>
      </c>
      <c r="BQ494" s="76">
        <v>0</v>
      </c>
      <c r="BR494" s="76">
        <v>0</v>
      </c>
      <c r="BS494" s="76">
        <v>0</v>
      </c>
      <c r="BT494" s="64">
        <f t="shared" si="308"/>
        <v>25.246799999999997</v>
      </c>
      <c r="BU494" s="76">
        <v>25.246799999999997</v>
      </c>
      <c r="BV494" s="76">
        <v>0</v>
      </c>
      <c r="BW494" s="76">
        <v>0</v>
      </c>
      <c r="BX494" s="76">
        <f t="shared" si="309"/>
        <v>0</v>
      </c>
      <c r="BY494" s="76">
        <f t="shared" si="310"/>
        <v>0</v>
      </c>
      <c r="BZ494" s="76">
        <f t="shared" si="311"/>
        <v>0</v>
      </c>
      <c r="CA494" s="76">
        <f t="shared" si="312"/>
        <v>0</v>
      </c>
      <c r="CB494" s="76">
        <f t="shared" si="313"/>
        <v>0</v>
      </c>
      <c r="CC494" s="76">
        <f t="shared" si="314"/>
        <v>123.22199999999998</v>
      </c>
      <c r="CD494" s="76">
        <f t="shared" si="315"/>
        <v>62.885600000000004</v>
      </c>
      <c r="CE494" s="76">
        <f t="shared" si="316"/>
        <v>0.35199999999999998</v>
      </c>
      <c r="CF494" s="76">
        <f t="shared" si="317"/>
        <v>59.984399999999994</v>
      </c>
      <c r="CG494" s="76">
        <f t="shared" si="318"/>
        <v>28.052</v>
      </c>
      <c r="CH494" s="76">
        <f t="shared" si="319"/>
        <v>0</v>
      </c>
      <c r="CI494" s="76">
        <v>0</v>
      </c>
      <c r="CJ494" s="76">
        <v>0</v>
      </c>
      <c r="CK494" s="76">
        <v>0</v>
      </c>
      <c r="CL494" s="76">
        <v>0</v>
      </c>
      <c r="CM494" s="64">
        <f t="shared" si="320"/>
        <v>28.052</v>
      </c>
      <c r="CN494" s="76">
        <v>28.052</v>
      </c>
      <c r="CO494" s="76">
        <v>0</v>
      </c>
      <c r="CP494" s="76">
        <v>0</v>
      </c>
      <c r="CQ494" s="64">
        <f t="shared" si="321"/>
        <v>95.169999999999987</v>
      </c>
      <c r="CR494" s="64">
        <f t="shared" si="322"/>
        <v>0</v>
      </c>
      <c r="CS494" s="76">
        <v>0</v>
      </c>
      <c r="CT494" s="76">
        <v>0</v>
      </c>
      <c r="CU494" s="76">
        <v>0</v>
      </c>
      <c r="CV494" s="76">
        <v>0</v>
      </c>
      <c r="CW494" s="64">
        <f t="shared" si="323"/>
        <v>95.169999999999987</v>
      </c>
      <c r="CX494" s="76">
        <v>34.833600000000004</v>
      </c>
      <c r="CY494" s="76">
        <v>0.35199999999999998</v>
      </c>
      <c r="CZ494" s="76">
        <v>59.984399999999994</v>
      </c>
      <c r="DA494" s="64">
        <f t="shared" si="324"/>
        <v>0</v>
      </c>
      <c r="DB494" s="64">
        <f t="shared" si="325"/>
        <v>0</v>
      </c>
      <c r="DC494" s="76">
        <v>0</v>
      </c>
      <c r="DD494" s="76">
        <v>0</v>
      </c>
      <c r="DE494" s="76">
        <v>0</v>
      </c>
      <c r="DF494" s="76">
        <v>0</v>
      </c>
      <c r="DG494" s="82">
        <f t="shared" si="326"/>
        <v>0</v>
      </c>
      <c r="DH494" s="83">
        <v>0</v>
      </c>
      <c r="DI494" s="83">
        <v>0</v>
      </c>
      <c r="DJ494" s="83">
        <v>0</v>
      </c>
      <c r="DK494" s="67" t="e">
        <f>#REF!+#REF!+#REF!+#REF!</f>
        <v>#REF!</v>
      </c>
      <c r="DL494" s="67" t="e">
        <f>#REF!+#REF!+AK494+BX494</f>
        <v>#REF!</v>
      </c>
      <c r="DM494" s="67" t="e">
        <f>#REF!+#REF!+AL494+BY494</f>
        <v>#REF!</v>
      </c>
      <c r="DN494" s="67" t="e">
        <f>#REF!+#REF!+AM494+BZ494</f>
        <v>#REF!</v>
      </c>
      <c r="DO494" s="67" t="e">
        <f>#REF!+#REF!+AN494+CA494</f>
        <v>#REF!</v>
      </c>
      <c r="DP494" s="67" t="e">
        <f>#REF!+#REF!+AO494+CB494</f>
        <v>#REF!</v>
      </c>
      <c r="DQ494" s="67" t="e">
        <f>#REF!+#REF!+AP494+CC494</f>
        <v>#REF!</v>
      </c>
      <c r="DR494" s="67" t="e">
        <f>#REF!+#REF!+AQ494+CD494</f>
        <v>#REF!</v>
      </c>
      <c r="DS494" s="67" t="e">
        <f>#REF!+#REF!+AR494+CE494</f>
        <v>#REF!</v>
      </c>
      <c r="DT494" s="67" t="e">
        <f>#REF!+#REF!+AS494+CF494</f>
        <v>#REF!</v>
      </c>
      <c r="DU494" s="64" t="e">
        <f>DK494-#REF!</f>
        <v>#REF!</v>
      </c>
      <c r="DV49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4" s="64" t="e">
        <f t="shared" si="327"/>
        <v>#REF!</v>
      </c>
      <c r="DX494" s="64" t="e">
        <f>DN494-Таблица13[[#This Row],[ФОТ20]]</f>
        <v>#REF!</v>
      </c>
      <c r="DY494" s="64" t="e">
        <f>DO494-Таблица13[[#This Row],[ЕСН24]]</f>
        <v>#REF!</v>
      </c>
      <c r="DZ494" s="64" t="e">
        <f t="shared" si="328"/>
        <v>#REF!</v>
      </c>
      <c r="EA49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4" s="64" t="e">
        <f t="shared" si="329"/>
        <v>#REF!</v>
      </c>
      <c r="EC494" s="64" t="e">
        <f t="shared" si="330"/>
        <v>#REF!</v>
      </c>
      <c r="ED494" s="64" t="e">
        <f t="shared" si="331"/>
        <v>#REF!</v>
      </c>
    </row>
    <row r="495" spans="1:134" ht="247.5" hidden="1">
      <c r="A495" s="70" t="s">
        <v>226</v>
      </c>
      <c r="B495" s="70">
        <v>483</v>
      </c>
      <c r="C495" s="71" t="s">
        <v>227</v>
      </c>
      <c r="D495" s="72" t="s">
        <v>277</v>
      </c>
      <c r="E495" s="73">
        <v>1</v>
      </c>
      <c r="F495" s="74" t="s">
        <v>229</v>
      </c>
      <c r="G495" s="73" t="s">
        <v>247</v>
      </c>
      <c r="H495" s="73" t="s">
        <v>278</v>
      </c>
      <c r="I495" s="73" t="s">
        <v>232</v>
      </c>
      <c r="J495" s="14" t="s">
        <v>279</v>
      </c>
      <c r="K495" s="75" t="s">
        <v>263</v>
      </c>
      <c r="L495" s="75" t="s">
        <v>280</v>
      </c>
      <c r="M495" s="75" t="s">
        <v>281</v>
      </c>
      <c r="N495" s="75" t="s">
        <v>1770</v>
      </c>
      <c r="O495" s="70"/>
      <c r="P495" s="76" t="s">
        <v>1771</v>
      </c>
      <c r="Q495" s="76" t="s">
        <v>1057</v>
      </c>
      <c r="R495" s="76" t="s">
        <v>1772</v>
      </c>
      <c r="S495" s="76" t="s">
        <v>465</v>
      </c>
      <c r="T495" s="77"/>
      <c r="U495" s="77"/>
      <c r="V495" s="76">
        <v>0</v>
      </c>
      <c r="W495" s="76">
        <v>0</v>
      </c>
      <c r="X495" s="78">
        <v>0</v>
      </c>
      <c r="Y495" s="76">
        <v>429.26390000000004</v>
      </c>
      <c r="Z495" s="76">
        <v>1.4470999999999998</v>
      </c>
      <c r="AA495" s="76">
        <v>99.969200000000001</v>
      </c>
      <c r="AB495" s="76">
        <v>1294.95</v>
      </c>
      <c r="AC495" s="76">
        <v>530.68020000000001</v>
      </c>
      <c r="AD495" s="76">
        <v>0</v>
      </c>
      <c r="AE495" s="79">
        <v>0</v>
      </c>
      <c r="AF495" s="79">
        <v>0</v>
      </c>
      <c r="AG495" s="76">
        <v>530.68020000000001</v>
      </c>
      <c r="AH495" s="74">
        <v>43276</v>
      </c>
      <c r="AI495" s="74">
        <v>43383</v>
      </c>
      <c r="AJ495" s="93" t="s">
        <v>242</v>
      </c>
      <c r="AK495" s="63">
        <f t="shared" si="291"/>
        <v>0</v>
      </c>
      <c r="AL495" s="63">
        <f t="shared" si="292"/>
        <v>0</v>
      </c>
      <c r="AM495" s="63">
        <f t="shared" si="293"/>
        <v>0</v>
      </c>
      <c r="AN495" s="63">
        <f t="shared" si="294"/>
        <v>0</v>
      </c>
      <c r="AO495" s="63">
        <f t="shared" si="295"/>
        <v>0</v>
      </c>
      <c r="AP495" s="63">
        <f t="shared" si="296"/>
        <v>416.63330000000002</v>
      </c>
      <c r="AQ495" s="63">
        <f t="shared" si="297"/>
        <v>346.05790000000002</v>
      </c>
      <c r="AR495" s="63">
        <f t="shared" si="298"/>
        <v>1.1745999999999999</v>
      </c>
      <c r="AS495" s="63">
        <f t="shared" si="299"/>
        <v>69.40079999999999</v>
      </c>
      <c r="AT495" s="64">
        <f t="shared" si="300"/>
        <v>117.1849</v>
      </c>
      <c r="AU495" s="64">
        <f t="shared" si="301"/>
        <v>0</v>
      </c>
      <c r="AV495" s="76">
        <v>0</v>
      </c>
      <c r="AW495" s="76">
        <v>0</v>
      </c>
      <c r="AX495" s="76">
        <v>0</v>
      </c>
      <c r="AY495" s="76">
        <v>0</v>
      </c>
      <c r="AZ495" s="64">
        <f t="shared" si="302"/>
        <v>118.4325</v>
      </c>
      <c r="BA495" s="76">
        <v>117.1849</v>
      </c>
      <c r="BB495" s="76">
        <v>0.46920000000000001</v>
      </c>
      <c r="BC495" s="76">
        <v>0.77839999999999998</v>
      </c>
      <c r="BD495" s="64">
        <f t="shared" si="303"/>
        <v>129.05370000000002</v>
      </c>
      <c r="BE495" s="64">
        <f t="shared" si="304"/>
        <v>0</v>
      </c>
      <c r="BF495" s="76">
        <v>0</v>
      </c>
      <c r="BG495" s="76">
        <v>0</v>
      </c>
      <c r="BH495" s="76">
        <v>0</v>
      </c>
      <c r="BI495" s="76">
        <v>0</v>
      </c>
      <c r="BJ495" s="64">
        <f t="shared" si="305"/>
        <v>129.05370000000002</v>
      </c>
      <c r="BK495" s="76">
        <v>121.22460000000001</v>
      </c>
      <c r="BL495" s="76">
        <v>0.39489999999999997</v>
      </c>
      <c r="BM495" s="76">
        <v>7.4341999999999997</v>
      </c>
      <c r="BN495" s="76">
        <f t="shared" si="306"/>
        <v>169.14709999999999</v>
      </c>
      <c r="BO495" s="76">
        <f t="shared" si="307"/>
        <v>0</v>
      </c>
      <c r="BP495" s="76">
        <v>0</v>
      </c>
      <c r="BQ495" s="76">
        <v>0</v>
      </c>
      <c r="BR495" s="76">
        <v>0</v>
      </c>
      <c r="BS495" s="76">
        <v>0</v>
      </c>
      <c r="BT495" s="64">
        <f t="shared" si="308"/>
        <v>169.14709999999999</v>
      </c>
      <c r="BU495" s="76">
        <v>107.6484</v>
      </c>
      <c r="BV495" s="76">
        <v>0.3105</v>
      </c>
      <c r="BW495" s="76">
        <v>61.188199999999995</v>
      </c>
      <c r="BX495" s="76">
        <f t="shared" si="309"/>
        <v>0</v>
      </c>
      <c r="BY495" s="76">
        <f t="shared" si="310"/>
        <v>0</v>
      </c>
      <c r="BZ495" s="76">
        <f t="shared" si="311"/>
        <v>0</v>
      </c>
      <c r="CA495" s="76">
        <f t="shared" si="312"/>
        <v>0</v>
      </c>
      <c r="CB495" s="76">
        <f t="shared" si="313"/>
        <v>0</v>
      </c>
      <c r="CC495" s="76">
        <f t="shared" si="314"/>
        <v>114.04689999999999</v>
      </c>
      <c r="CD495" s="76">
        <f t="shared" si="315"/>
        <v>83.206000000000003</v>
      </c>
      <c r="CE495" s="76">
        <f t="shared" si="316"/>
        <v>0.27250000000000002</v>
      </c>
      <c r="CF495" s="76">
        <f t="shared" si="317"/>
        <v>30.5684</v>
      </c>
      <c r="CG495" s="76">
        <f t="shared" si="318"/>
        <v>114.04689999999999</v>
      </c>
      <c r="CH495" s="76">
        <f t="shared" si="319"/>
        <v>0</v>
      </c>
      <c r="CI495" s="76">
        <v>0</v>
      </c>
      <c r="CJ495" s="76">
        <v>0</v>
      </c>
      <c r="CK495" s="76">
        <v>0</v>
      </c>
      <c r="CL495" s="76">
        <v>0</v>
      </c>
      <c r="CM495" s="64">
        <f t="shared" si="320"/>
        <v>114.04689999999999</v>
      </c>
      <c r="CN495" s="76">
        <v>83.206000000000003</v>
      </c>
      <c r="CO495" s="76">
        <v>0.27250000000000002</v>
      </c>
      <c r="CP495" s="76">
        <v>30.5684</v>
      </c>
      <c r="CQ495" s="64">
        <f t="shared" si="321"/>
        <v>0</v>
      </c>
      <c r="CR495" s="64">
        <f t="shared" si="322"/>
        <v>0</v>
      </c>
      <c r="CS495" s="76">
        <v>0</v>
      </c>
      <c r="CT495" s="76">
        <v>0</v>
      </c>
      <c r="CU495" s="76">
        <v>0</v>
      </c>
      <c r="CV495" s="76">
        <v>0</v>
      </c>
      <c r="CW495" s="64">
        <f t="shared" si="323"/>
        <v>0</v>
      </c>
      <c r="CX495" s="76">
        <v>0</v>
      </c>
      <c r="CY495" s="76">
        <v>0</v>
      </c>
      <c r="CZ495" s="76">
        <v>0</v>
      </c>
      <c r="DA495" s="64">
        <f t="shared" si="324"/>
        <v>0</v>
      </c>
      <c r="DB495" s="64">
        <f t="shared" si="325"/>
        <v>0</v>
      </c>
      <c r="DC495" s="76">
        <v>0</v>
      </c>
      <c r="DD495" s="76">
        <v>0</v>
      </c>
      <c r="DE495" s="76">
        <v>0</v>
      </c>
      <c r="DF495" s="76">
        <v>0</v>
      </c>
      <c r="DG495" s="82">
        <f t="shared" si="326"/>
        <v>0</v>
      </c>
      <c r="DH495" s="83">
        <v>0</v>
      </c>
      <c r="DI495" s="83">
        <v>0</v>
      </c>
      <c r="DJ495" s="83">
        <v>0</v>
      </c>
      <c r="DK495" s="67" t="e">
        <f>#REF!+#REF!+#REF!+#REF!</f>
        <v>#REF!</v>
      </c>
      <c r="DL495" s="67" t="e">
        <f>#REF!+#REF!+AK495+BX495</f>
        <v>#REF!</v>
      </c>
      <c r="DM495" s="67" t="e">
        <f>#REF!+#REF!+AL495+BY495</f>
        <v>#REF!</v>
      </c>
      <c r="DN495" s="67" t="e">
        <f>#REF!+#REF!+AM495+BZ495</f>
        <v>#REF!</v>
      </c>
      <c r="DO495" s="67" t="e">
        <f>#REF!+#REF!+AN495+CA495</f>
        <v>#REF!</v>
      </c>
      <c r="DP495" s="67" t="e">
        <f>#REF!+#REF!+AO495+CB495</f>
        <v>#REF!</v>
      </c>
      <c r="DQ495" s="67" t="e">
        <f>#REF!+#REF!+AP495+CC495</f>
        <v>#REF!</v>
      </c>
      <c r="DR495" s="67" t="e">
        <f>#REF!+#REF!+AQ495+CD495</f>
        <v>#REF!</v>
      </c>
      <c r="DS495" s="67" t="e">
        <f>#REF!+#REF!+AR495+CE495</f>
        <v>#REF!</v>
      </c>
      <c r="DT495" s="67" t="e">
        <f>#REF!+#REF!+AS495+CF495</f>
        <v>#REF!</v>
      </c>
      <c r="DU495" s="64" t="e">
        <f>DK495-#REF!</f>
        <v>#REF!</v>
      </c>
      <c r="DV49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5" s="64" t="e">
        <f t="shared" si="327"/>
        <v>#REF!</v>
      </c>
      <c r="DX495" s="64" t="e">
        <f>DN495-Таблица13[[#This Row],[ФОТ20]]</f>
        <v>#REF!</v>
      </c>
      <c r="DY495" s="64" t="e">
        <f>DO495-Таблица13[[#This Row],[ЕСН24]]</f>
        <v>#REF!</v>
      </c>
      <c r="DZ495" s="64" t="e">
        <f t="shared" si="328"/>
        <v>#REF!</v>
      </c>
      <c r="EA49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5" s="64" t="e">
        <f t="shared" si="329"/>
        <v>#REF!</v>
      </c>
      <c r="EC495" s="64" t="e">
        <f t="shared" si="330"/>
        <v>#REF!</v>
      </c>
      <c r="ED495" s="64" t="e">
        <f t="shared" si="331"/>
        <v>#REF!</v>
      </c>
    </row>
    <row r="496" spans="1:134" ht="247.5" hidden="1">
      <c r="A496" s="70" t="s">
        <v>226</v>
      </c>
      <c r="B496" s="70">
        <v>484</v>
      </c>
      <c r="C496" s="71" t="s">
        <v>227</v>
      </c>
      <c r="D496" s="72" t="s">
        <v>228</v>
      </c>
      <c r="E496" s="73">
        <v>1</v>
      </c>
      <c r="F496" s="74" t="s">
        <v>229</v>
      </c>
      <c r="G496" s="73" t="s">
        <v>247</v>
      </c>
      <c r="H496" s="73" t="s">
        <v>278</v>
      </c>
      <c r="I496" s="73" t="s">
        <v>232</v>
      </c>
      <c r="J496" s="14" t="s">
        <v>1062</v>
      </c>
      <c r="K496" s="75" t="s">
        <v>258</v>
      </c>
      <c r="L496" s="75" t="s">
        <v>259</v>
      </c>
      <c r="M496" s="75" t="s">
        <v>281</v>
      </c>
      <c r="N496" s="75" t="s">
        <v>1773</v>
      </c>
      <c r="O496" s="70"/>
      <c r="P496" s="76" t="s">
        <v>1774</v>
      </c>
      <c r="Q496" s="76" t="s">
        <v>1057</v>
      </c>
      <c r="R496" s="76" t="s">
        <v>1775</v>
      </c>
      <c r="S496" s="76" t="s">
        <v>465</v>
      </c>
      <c r="T496" s="77"/>
      <c r="U496" s="77"/>
      <c r="V496" s="76">
        <v>0</v>
      </c>
      <c r="W496" s="76">
        <v>0</v>
      </c>
      <c r="X496" s="78">
        <v>0</v>
      </c>
      <c r="Y496" s="76">
        <v>393.48400000000004</v>
      </c>
      <c r="Z496" s="76">
        <v>1.4470999999999998</v>
      </c>
      <c r="AA496" s="76">
        <v>99.969200000000001</v>
      </c>
      <c r="AB496" s="76">
        <v>1189.05</v>
      </c>
      <c r="AC496" s="76">
        <v>494.90029999999996</v>
      </c>
      <c r="AD496" s="76">
        <v>0</v>
      </c>
      <c r="AE496" s="79">
        <v>0</v>
      </c>
      <c r="AF496" s="79">
        <v>0</v>
      </c>
      <c r="AG496" s="76">
        <v>494.90029999999996</v>
      </c>
      <c r="AH496" s="74">
        <v>43101</v>
      </c>
      <c r="AI496" s="74">
        <v>43465</v>
      </c>
      <c r="AJ496" s="93" t="s">
        <v>242</v>
      </c>
      <c r="AK496" s="63">
        <f t="shared" si="291"/>
        <v>0</v>
      </c>
      <c r="AL496" s="63">
        <f t="shared" si="292"/>
        <v>0</v>
      </c>
      <c r="AM496" s="63">
        <f t="shared" si="293"/>
        <v>0</v>
      </c>
      <c r="AN496" s="63">
        <f t="shared" si="294"/>
        <v>0</v>
      </c>
      <c r="AO496" s="63">
        <f t="shared" si="295"/>
        <v>0</v>
      </c>
      <c r="AP496" s="63">
        <f t="shared" si="296"/>
        <v>0</v>
      </c>
      <c r="AQ496" s="63">
        <f t="shared" si="297"/>
        <v>0</v>
      </c>
      <c r="AR496" s="63">
        <f t="shared" si="298"/>
        <v>0</v>
      </c>
      <c r="AS496" s="63">
        <f t="shared" si="299"/>
        <v>0</v>
      </c>
      <c r="AT496" s="64">
        <f t="shared" si="300"/>
        <v>0</v>
      </c>
      <c r="AU496" s="64">
        <f t="shared" si="301"/>
        <v>0</v>
      </c>
      <c r="AV496" s="76">
        <v>0</v>
      </c>
      <c r="AW496" s="76">
        <v>0</v>
      </c>
      <c r="AX496" s="76">
        <v>0</v>
      </c>
      <c r="AY496" s="76">
        <v>0</v>
      </c>
      <c r="AZ496" s="64">
        <f t="shared" si="302"/>
        <v>0</v>
      </c>
      <c r="BA496" s="76">
        <v>0</v>
      </c>
      <c r="BB496" s="76">
        <v>0</v>
      </c>
      <c r="BC496" s="76">
        <v>0</v>
      </c>
      <c r="BD496" s="64">
        <f t="shared" si="303"/>
        <v>0</v>
      </c>
      <c r="BE496" s="64">
        <f t="shared" si="304"/>
        <v>0</v>
      </c>
      <c r="BF496" s="76">
        <v>0</v>
      </c>
      <c r="BG496" s="76">
        <v>0</v>
      </c>
      <c r="BH496" s="76">
        <v>0</v>
      </c>
      <c r="BI496" s="76">
        <v>0</v>
      </c>
      <c r="BJ496" s="64">
        <f t="shared" si="305"/>
        <v>0</v>
      </c>
      <c r="BK496" s="76">
        <v>0</v>
      </c>
      <c r="BL496" s="76">
        <v>0</v>
      </c>
      <c r="BM496" s="76">
        <v>0</v>
      </c>
      <c r="BN496" s="76">
        <f t="shared" si="306"/>
        <v>0</v>
      </c>
      <c r="BO496" s="76">
        <f t="shared" si="307"/>
        <v>0</v>
      </c>
      <c r="BP496" s="76">
        <v>0</v>
      </c>
      <c r="BQ496" s="76">
        <v>0</v>
      </c>
      <c r="BR496" s="76">
        <v>0</v>
      </c>
      <c r="BS496" s="76">
        <v>0</v>
      </c>
      <c r="BT496" s="64">
        <f t="shared" si="308"/>
        <v>0</v>
      </c>
      <c r="BU496" s="76">
        <v>0</v>
      </c>
      <c r="BV496" s="76">
        <v>0</v>
      </c>
      <c r="BW496" s="76">
        <v>0</v>
      </c>
      <c r="BX496" s="76">
        <f t="shared" si="309"/>
        <v>0</v>
      </c>
      <c r="BY496" s="76">
        <f t="shared" si="310"/>
        <v>0</v>
      </c>
      <c r="BZ496" s="76">
        <f t="shared" si="311"/>
        <v>0</v>
      </c>
      <c r="CA496" s="76">
        <f t="shared" si="312"/>
        <v>0</v>
      </c>
      <c r="CB496" s="76">
        <f t="shared" si="313"/>
        <v>0</v>
      </c>
      <c r="CC496" s="76">
        <f t="shared" si="314"/>
        <v>156.86259999999999</v>
      </c>
      <c r="CD496" s="76">
        <f t="shared" si="315"/>
        <v>95.23360000000001</v>
      </c>
      <c r="CE496" s="76">
        <f t="shared" si="316"/>
        <v>0.44080000000000003</v>
      </c>
      <c r="CF496" s="76">
        <f t="shared" si="317"/>
        <v>61.188199999999995</v>
      </c>
      <c r="CG496" s="76">
        <f t="shared" si="318"/>
        <v>0</v>
      </c>
      <c r="CH496" s="76">
        <f t="shared" si="319"/>
        <v>0</v>
      </c>
      <c r="CI496" s="76">
        <v>0</v>
      </c>
      <c r="CJ496" s="76">
        <v>0</v>
      </c>
      <c r="CK496" s="76">
        <v>0</v>
      </c>
      <c r="CL496" s="76">
        <v>0</v>
      </c>
      <c r="CM496" s="64">
        <f t="shared" si="320"/>
        <v>0</v>
      </c>
      <c r="CN496" s="76">
        <v>0</v>
      </c>
      <c r="CO496" s="76">
        <v>0</v>
      </c>
      <c r="CP496" s="76">
        <v>0</v>
      </c>
      <c r="CQ496" s="64">
        <f t="shared" si="321"/>
        <v>0</v>
      </c>
      <c r="CR496" s="64">
        <f t="shared" si="322"/>
        <v>0</v>
      </c>
      <c r="CS496" s="76">
        <v>0</v>
      </c>
      <c r="CT496" s="76">
        <v>0</v>
      </c>
      <c r="CU496" s="76">
        <v>0</v>
      </c>
      <c r="CV496" s="76">
        <v>0</v>
      </c>
      <c r="CW496" s="64">
        <f t="shared" si="323"/>
        <v>0</v>
      </c>
      <c r="CX496" s="76">
        <v>0</v>
      </c>
      <c r="CY496" s="76">
        <v>0</v>
      </c>
      <c r="CZ496" s="76">
        <v>0</v>
      </c>
      <c r="DA496" s="64">
        <f t="shared" si="324"/>
        <v>156.86259999999999</v>
      </c>
      <c r="DB496" s="64">
        <f t="shared" si="325"/>
        <v>0</v>
      </c>
      <c r="DC496" s="76">
        <v>0</v>
      </c>
      <c r="DD496" s="76">
        <v>0</v>
      </c>
      <c r="DE496" s="76">
        <v>0</v>
      </c>
      <c r="DF496" s="76">
        <v>0</v>
      </c>
      <c r="DG496" s="82">
        <f t="shared" si="326"/>
        <v>156.86259999999999</v>
      </c>
      <c r="DH496" s="83">
        <v>95.23360000000001</v>
      </c>
      <c r="DI496" s="83">
        <v>0.44080000000000003</v>
      </c>
      <c r="DJ496" s="83">
        <v>61.188199999999995</v>
      </c>
      <c r="DK496" s="67" t="e">
        <f>#REF!+#REF!+#REF!+#REF!</f>
        <v>#REF!</v>
      </c>
      <c r="DL496" s="67" t="e">
        <f>#REF!+#REF!+AK496+BX496</f>
        <v>#REF!</v>
      </c>
      <c r="DM496" s="67" t="e">
        <f>#REF!+#REF!+AL496+BY496</f>
        <v>#REF!</v>
      </c>
      <c r="DN496" s="67" t="e">
        <f>#REF!+#REF!+AM496+BZ496</f>
        <v>#REF!</v>
      </c>
      <c r="DO496" s="67" t="e">
        <f>#REF!+#REF!+AN496+CA496</f>
        <v>#REF!</v>
      </c>
      <c r="DP496" s="67" t="e">
        <f>#REF!+#REF!+AO496+CB496</f>
        <v>#REF!</v>
      </c>
      <c r="DQ496" s="67" t="e">
        <f>#REF!+#REF!+AP496+CC496</f>
        <v>#REF!</v>
      </c>
      <c r="DR496" s="67" t="e">
        <f>#REF!+#REF!+AQ496+CD496</f>
        <v>#REF!</v>
      </c>
      <c r="DS496" s="67" t="e">
        <f>#REF!+#REF!+AR496+CE496</f>
        <v>#REF!</v>
      </c>
      <c r="DT496" s="67" t="e">
        <f>#REF!+#REF!+AS496+CF496</f>
        <v>#REF!</v>
      </c>
      <c r="DU496" s="64" t="e">
        <f>DK496-#REF!</f>
        <v>#REF!</v>
      </c>
      <c r="DV49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6" s="64" t="e">
        <f t="shared" si="327"/>
        <v>#REF!</v>
      </c>
      <c r="DX496" s="64" t="e">
        <f>DN496-Таблица13[[#This Row],[ФОТ20]]</f>
        <v>#REF!</v>
      </c>
      <c r="DY496" s="64" t="e">
        <f>DO496-Таблица13[[#This Row],[ЕСН24]]</f>
        <v>#REF!</v>
      </c>
      <c r="DZ496" s="64" t="e">
        <f t="shared" si="328"/>
        <v>#REF!</v>
      </c>
      <c r="EA49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6" s="64" t="e">
        <f t="shared" si="329"/>
        <v>#REF!</v>
      </c>
      <c r="EC496" s="64" t="e">
        <f t="shared" si="330"/>
        <v>#REF!</v>
      </c>
      <c r="ED496" s="64" t="e">
        <f t="shared" si="331"/>
        <v>#REF!</v>
      </c>
    </row>
    <row r="497" spans="1:134" ht="225" hidden="1">
      <c r="A497" s="70" t="s">
        <v>226</v>
      </c>
      <c r="B497" s="70">
        <v>485</v>
      </c>
      <c r="C497" s="71" t="s">
        <v>227</v>
      </c>
      <c r="D497" s="72" t="s">
        <v>228</v>
      </c>
      <c r="E497" s="73">
        <v>1</v>
      </c>
      <c r="F497" s="74" t="s">
        <v>229</v>
      </c>
      <c r="G497" s="73" t="s">
        <v>247</v>
      </c>
      <c r="H497" s="73" t="s">
        <v>278</v>
      </c>
      <c r="I497" s="73" t="s">
        <v>232</v>
      </c>
      <c r="J497" s="14" t="s">
        <v>411</v>
      </c>
      <c r="K497" s="75" t="s">
        <v>268</v>
      </c>
      <c r="L497" s="75" t="s">
        <v>235</v>
      </c>
      <c r="M497" s="75" t="s">
        <v>675</v>
      </c>
      <c r="N497" s="75" t="s">
        <v>1776</v>
      </c>
      <c r="O497" s="70"/>
      <c r="P497" s="76" t="s">
        <v>1777</v>
      </c>
      <c r="Q497" s="76" t="s">
        <v>1057</v>
      </c>
      <c r="R497" s="76" t="s">
        <v>1778</v>
      </c>
      <c r="S497" s="76" t="s">
        <v>465</v>
      </c>
      <c r="T497" s="77"/>
      <c r="U497" s="77"/>
      <c r="V497" s="76">
        <v>0</v>
      </c>
      <c r="W497" s="76">
        <v>0</v>
      </c>
      <c r="X497" s="78">
        <v>0</v>
      </c>
      <c r="Y497" s="76">
        <v>78.476100000000002</v>
      </c>
      <c r="Z497" s="76">
        <v>0.222</v>
      </c>
      <c r="AA497" s="76">
        <v>2.7605999999999997</v>
      </c>
      <c r="AB497" s="76">
        <v>276</v>
      </c>
      <c r="AC497" s="76">
        <v>81.458699999999993</v>
      </c>
      <c r="AD497" s="76">
        <v>0</v>
      </c>
      <c r="AE497" s="79">
        <v>0</v>
      </c>
      <c r="AF497" s="79">
        <v>0</v>
      </c>
      <c r="AG497" s="76">
        <v>81.458699999999993</v>
      </c>
      <c r="AH497" s="74">
        <v>43101</v>
      </c>
      <c r="AI497" s="74">
        <v>43465</v>
      </c>
      <c r="AJ497" s="93" t="s">
        <v>242</v>
      </c>
      <c r="AK497" s="63">
        <f t="shared" si="291"/>
        <v>0</v>
      </c>
      <c r="AL497" s="63">
        <f t="shared" si="292"/>
        <v>0</v>
      </c>
      <c r="AM497" s="63">
        <f t="shared" si="293"/>
        <v>0</v>
      </c>
      <c r="AN497" s="63">
        <f t="shared" si="294"/>
        <v>0</v>
      </c>
      <c r="AO497" s="63">
        <f t="shared" si="295"/>
        <v>0</v>
      </c>
      <c r="AP497" s="63">
        <f t="shared" si="296"/>
        <v>33.334099999999999</v>
      </c>
      <c r="AQ497" s="63">
        <f t="shared" si="297"/>
        <v>33.255099999999999</v>
      </c>
      <c r="AR497" s="63">
        <f t="shared" si="298"/>
        <v>7.9000000000000001E-2</v>
      </c>
      <c r="AS497" s="63">
        <f t="shared" si="299"/>
        <v>0</v>
      </c>
      <c r="AT497" s="64">
        <f t="shared" si="300"/>
        <v>33.255099999999999</v>
      </c>
      <c r="AU497" s="64">
        <f t="shared" si="301"/>
        <v>0</v>
      </c>
      <c r="AV497" s="76">
        <v>0</v>
      </c>
      <c r="AW497" s="76">
        <v>0</v>
      </c>
      <c r="AX497" s="76">
        <v>0</v>
      </c>
      <c r="AY497" s="76">
        <v>0</v>
      </c>
      <c r="AZ497" s="64">
        <f t="shared" si="302"/>
        <v>33.334099999999999</v>
      </c>
      <c r="BA497" s="76">
        <v>33.255099999999999</v>
      </c>
      <c r="BB497" s="76">
        <v>7.9000000000000001E-2</v>
      </c>
      <c r="BC497" s="76">
        <v>0</v>
      </c>
      <c r="BD497" s="64">
        <f t="shared" si="303"/>
        <v>0</v>
      </c>
      <c r="BE497" s="64">
        <f t="shared" si="304"/>
        <v>0</v>
      </c>
      <c r="BF497" s="76">
        <v>0</v>
      </c>
      <c r="BG497" s="76">
        <v>0</v>
      </c>
      <c r="BH497" s="76">
        <v>0</v>
      </c>
      <c r="BI497" s="76">
        <v>0</v>
      </c>
      <c r="BJ497" s="64">
        <f t="shared" si="305"/>
        <v>0</v>
      </c>
      <c r="BK497" s="76">
        <v>0</v>
      </c>
      <c r="BL497" s="76">
        <v>0</v>
      </c>
      <c r="BM497" s="76">
        <v>0</v>
      </c>
      <c r="BN497" s="76">
        <f t="shared" si="306"/>
        <v>0</v>
      </c>
      <c r="BO497" s="76">
        <f t="shared" si="307"/>
        <v>0</v>
      </c>
      <c r="BP497" s="76">
        <v>0</v>
      </c>
      <c r="BQ497" s="76">
        <v>0</v>
      </c>
      <c r="BR497" s="76">
        <v>0</v>
      </c>
      <c r="BS497" s="76">
        <v>0</v>
      </c>
      <c r="BT497" s="64">
        <f t="shared" si="308"/>
        <v>0</v>
      </c>
      <c r="BU497" s="76">
        <v>0</v>
      </c>
      <c r="BV497" s="76">
        <v>0</v>
      </c>
      <c r="BW497" s="76">
        <v>0</v>
      </c>
      <c r="BX497" s="76">
        <f t="shared" si="309"/>
        <v>0</v>
      </c>
      <c r="BY497" s="76">
        <f t="shared" si="310"/>
        <v>0</v>
      </c>
      <c r="BZ497" s="76">
        <f t="shared" si="311"/>
        <v>0</v>
      </c>
      <c r="CA497" s="76">
        <f t="shared" si="312"/>
        <v>0</v>
      </c>
      <c r="CB497" s="76">
        <f t="shared" si="313"/>
        <v>0</v>
      </c>
      <c r="CC497" s="76">
        <f t="shared" si="314"/>
        <v>48.124700000000004</v>
      </c>
      <c r="CD497" s="76">
        <f t="shared" si="315"/>
        <v>45.2211</v>
      </c>
      <c r="CE497" s="76">
        <f t="shared" si="316"/>
        <v>0.14300000000000002</v>
      </c>
      <c r="CF497" s="76">
        <f t="shared" si="317"/>
        <v>2.7606000000000002</v>
      </c>
      <c r="CG497" s="76">
        <f t="shared" si="318"/>
        <v>0</v>
      </c>
      <c r="CH497" s="76">
        <f t="shared" si="319"/>
        <v>0</v>
      </c>
      <c r="CI497" s="76">
        <v>0</v>
      </c>
      <c r="CJ497" s="76">
        <v>0</v>
      </c>
      <c r="CK497" s="76">
        <v>0</v>
      </c>
      <c r="CL497" s="76">
        <v>0</v>
      </c>
      <c r="CM497" s="64">
        <f t="shared" si="320"/>
        <v>0</v>
      </c>
      <c r="CN497" s="76">
        <v>0</v>
      </c>
      <c r="CO497" s="76">
        <v>0</v>
      </c>
      <c r="CP497" s="76">
        <v>0</v>
      </c>
      <c r="CQ497" s="64">
        <f t="shared" si="321"/>
        <v>35.2881</v>
      </c>
      <c r="CR497" s="64">
        <f t="shared" si="322"/>
        <v>0</v>
      </c>
      <c r="CS497" s="76">
        <v>0</v>
      </c>
      <c r="CT497" s="76">
        <v>0</v>
      </c>
      <c r="CU497" s="76">
        <v>0</v>
      </c>
      <c r="CV497" s="76">
        <v>0</v>
      </c>
      <c r="CW497" s="64">
        <f t="shared" si="323"/>
        <v>35.2881</v>
      </c>
      <c r="CX497" s="76">
        <v>34.433399999999999</v>
      </c>
      <c r="CY497" s="76">
        <v>7.6300000000000007E-2</v>
      </c>
      <c r="CZ497" s="76">
        <v>0.77839999999999998</v>
      </c>
      <c r="DA497" s="64">
        <f t="shared" si="324"/>
        <v>12.836600000000001</v>
      </c>
      <c r="DB497" s="64">
        <f t="shared" si="325"/>
        <v>0</v>
      </c>
      <c r="DC497" s="76">
        <v>0</v>
      </c>
      <c r="DD497" s="76">
        <v>0</v>
      </c>
      <c r="DE497" s="76">
        <v>0</v>
      </c>
      <c r="DF497" s="76">
        <v>0</v>
      </c>
      <c r="DG497" s="82">
        <f t="shared" si="326"/>
        <v>12.836600000000001</v>
      </c>
      <c r="DH497" s="83">
        <v>10.787699999999999</v>
      </c>
      <c r="DI497" s="83">
        <v>6.6700000000000009E-2</v>
      </c>
      <c r="DJ497" s="83">
        <v>1.9822</v>
      </c>
      <c r="DK497" s="67" t="e">
        <f>#REF!+#REF!+#REF!+#REF!</f>
        <v>#REF!</v>
      </c>
      <c r="DL497" s="67" t="e">
        <f>#REF!+#REF!+AK497+BX497</f>
        <v>#REF!</v>
      </c>
      <c r="DM497" s="67" t="e">
        <f>#REF!+#REF!+AL497+BY497</f>
        <v>#REF!</v>
      </c>
      <c r="DN497" s="67" t="e">
        <f>#REF!+#REF!+AM497+BZ497</f>
        <v>#REF!</v>
      </c>
      <c r="DO497" s="67" t="e">
        <f>#REF!+#REF!+AN497+CA497</f>
        <v>#REF!</v>
      </c>
      <c r="DP497" s="67" t="e">
        <f>#REF!+#REF!+AO497+CB497</f>
        <v>#REF!</v>
      </c>
      <c r="DQ497" s="67" t="e">
        <f>#REF!+#REF!+AP497+CC497</f>
        <v>#REF!</v>
      </c>
      <c r="DR497" s="67" t="e">
        <f>#REF!+#REF!+AQ497+CD497</f>
        <v>#REF!</v>
      </c>
      <c r="DS497" s="67" t="e">
        <f>#REF!+#REF!+AR497+CE497</f>
        <v>#REF!</v>
      </c>
      <c r="DT497" s="67" t="e">
        <f>#REF!+#REF!+AS497+CF497</f>
        <v>#REF!</v>
      </c>
      <c r="DU497" s="64" t="e">
        <f>DK497-#REF!</f>
        <v>#REF!</v>
      </c>
      <c r="DV49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7" s="64" t="e">
        <f t="shared" si="327"/>
        <v>#REF!</v>
      </c>
      <c r="DX497" s="64" t="e">
        <f>DN497-Таблица13[[#This Row],[ФОТ20]]</f>
        <v>#REF!</v>
      </c>
      <c r="DY497" s="64" t="e">
        <f>DO497-Таблица13[[#This Row],[ЕСН24]]</f>
        <v>#REF!</v>
      </c>
      <c r="DZ497" s="64" t="e">
        <f t="shared" si="328"/>
        <v>#REF!</v>
      </c>
      <c r="EA49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7" s="64" t="e">
        <f t="shared" si="329"/>
        <v>#REF!</v>
      </c>
      <c r="EC497" s="64" t="e">
        <f t="shared" si="330"/>
        <v>#REF!</v>
      </c>
      <c r="ED497" s="64" t="e">
        <f t="shared" si="331"/>
        <v>#REF!</v>
      </c>
    </row>
    <row r="498" spans="1:134" ht="45" hidden="1">
      <c r="A498" s="70" t="s">
        <v>226</v>
      </c>
      <c r="B498" s="70">
        <v>486</v>
      </c>
      <c r="C498" s="71" t="s">
        <v>227</v>
      </c>
      <c r="D498" s="72" t="s">
        <v>228</v>
      </c>
      <c r="E498" s="73">
        <v>1</v>
      </c>
      <c r="F498" s="74" t="s">
        <v>229</v>
      </c>
      <c r="G498" s="73" t="s">
        <v>247</v>
      </c>
      <c r="H498" s="73" t="s">
        <v>642</v>
      </c>
      <c r="I498" s="73" t="s">
        <v>232</v>
      </c>
      <c r="J498" s="14" t="s">
        <v>1779</v>
      </c>
      <c r="K498" s="75" t="s">
        <v>268</v>
      </c>
      <c r="L498" s="75" t="s">
        <v>290</v>
      </c>
      <c r="M498" s="75" t="s">
        <v>644</v>
      </c>
      <c r="N498" s="75" t="s">
        <v>1780</v>
      </c>
      <c r="O498" s="70"/>
      <c r="P498" s="76" t="s">
        <v>1781</v>
      </c>
      <c r="Q498" s="76" t="s">
        <v>1782</v>
      </c>
      <c r="R498" s="76" t="s">
        <v>1783</v>
      </c>
      <c r="S498" s="76" t="s">
        <v>1784</v>
      </c>
      <c r="T498" s="77" t="s">
        <v>642</v>
      </c>
      <c r="U498" s="77" t="s">
        <v>1785</v>
      </c>
      <c r="V498" s="76">
        <v>236.65500000000003</v>
      </c>
      <c r="W498" s="76">
        <v>2.0242999999999998</v>
      </c>
      <c r="X498" s="78">
        <v>0</v>
      </c>
      <c r="Y498" s="76">
        <v>0</v>
      </c>
      <c r="Z498" s="76">
        <v>0</v>
      </c>
      <c r="AA498" s="76">
        <v>0</v>
      </c>
      <c r="AB498" s="76">
        <v>750</v>
      </c>
      <c r="AC498" s="76">
        <v>2.0242999999999998</v>
      </c>
      <c r="AD498" s="76">
        <v>236.65500000000003</v>
      </c>
      <c r="AE498" s="79">
        <v>0</v>
      </c>
      <c r="AF498" s="79">
        <v>0</v>
      </c>
      <c r="AG498" s="76">
        <v>238.67930000000001</v>
      </c>
      <c r="AH498" s="74">
        <v>43101</v>
      </c>
      <c r="AI498" s="74">
        <v>43465</v>
      </c>
      <c r="AJ498" s="93"/>
      <c r="AK498" s="63">
        <f t="shared" si="291"/>
        <v>0</v>
      </c>
      <c r="AL498" s="63">
        <f t="shared" si="292"/>
        <v>0</v>
      </c>
      <c r="AM498" s="63">
        <f t="shared" si="293"/>
        <v>0</v>
      </c>
      <c r="AN498" s="63">
        <f t="shared" si="294"/>
        <v>0</v>
      </c>
      <c r="AO498" s="63">
        <f t="shared" si="295"/>
        <v>0</v>
      </c>
      <c r="AP498" s="63">
        <f t="shared" si="296"/>
        <v>0</v>
      </c>
      <c r="AQ498" s="63">
        <f t="shared" si="297"/>
        <v>0</v>
      </c>
      <c r="AR498" s="63">
        <f t="shared" si="298"/>
        <v>0</v>
      </c>
      <c r="AS498" s="63">
        <f t="shared" si="299"/>
        <v>0</v>
      </c>
      <c r="AT498" s="64">
        <f t="shared" si="300"/>
        <v>0</v>
      </c>
      <c r="AU498" s="64">
        <f t="shared" si="301"/>
        <v>0</v>
      </c>
      <c r="AV498" s="76">
        <v>0</v>
      </c>
      <c r="AW498" s="76">
        <v>0</v>
      </c>
      <c r="AX498" s="76">
        <v>0</v>
      </c>
      <c r="AY498" s="76">
        <v>0</v>
      </c>
      <c r="AZ498" s="64">
        <f t="shared" si="302"/>
        <v>0</v>
      </c>
      <c r="BA498" s="76">
        <v>0</v>
      </c>
      <c r="BB498" s="76">
        <v>0</v>
      </c>
      <c r="BC498" s="76">
        <v>0</v>
      </c>
      <c r="BD498" s="64">
        <f t="shared" si="303"/>
        <v>0</v>
      </c>
      <c r="BE498" s="64">
        <f t="shared" si="304"/>
        <v>0</v>
      </c>
      <c r="BF498" s="76">
        <v>0</v>
      </c>
      <c r="BG498" s="76">
        <v>0</v>
      </c>
      <c r="BH498" s="76">
        <v>0</v>
      </c>
      <c r="BI498" s="76">
        <v>0</v>
      </c>
      <c r="BJ498" s="64">
        <f t="shared" si="305"/>
        <v>0</v>
      </c>
      <c r="BK498" s="76">
        <v>0</v>
      </c>
      <c r="BL498" s="76">
        <v>0</v>
      </c>
      <c r="BM498" s="76">
        <v>0</v>
      </c>
      <c r="BN498" s="76">
        <f t="shared" si="306"/>
        <v>0</v>
      </c>
      <c r="BO498" s="76">
        <f t="shared" si="307"/>
        <v>0</v>
      </c>
      <c r="BP498" s="76">
        <v>0</v>
      </c>
      <c r="BQ498" s="76">
        <v>0</v>
      </c>
      <c r="BR498" s="76">
        <v>0</v>
      </c>
      <c r="BS498" s="76">
        <v>0</v>
      </c>
      <c r="BT498" s="64">
        <f t="shared" si="308"/>
        <v>0</v>
      </c>
      <c r="BU498" s="76">
        <v>0</v>
      </c>
      <c r="BV498" s="76">
        <v>0</v>
      </c>
      <c r="BW498" s="76">
        <v>0</v>
      </c>
      <c r="BX498" s="76">
        <f t="shared" si="309"/>
        <v>95.471700000000013</v>
      </c>
      <c r="BY498" s="76">
        <f t="shared" si="310"/>
        <v>94.662000000000006</v>
      </c>
      <c r="BZ498" s="76">
        <f t="shared" si="311"/>
        <v>0</v>
      </c>
      <c r="CA498" s="76">
        <f t="shared" si="312"/>
        <v>0</v>
      </c>
      <c r="CB498" s="76">
        <f t="shared" si="313"/>
        <v>0.80969999999999998</v>
      </c>
      <c r="CC498" s="76">
        <f t="shared" si="314"/>
        <v>0</v>
      </c>
      <c r="CD498" s="76">
        <f t="shared" si="315"/>
        <v>0</v>
      </c>
      <c r="CE498" s="76">
        <f t="shared" si="316"/>
        <v>0</v>
      </c>
      <c r="CF498" s="76">
        <f t="shared" si="317"/>
        <v>0</v>
      </c>
      <c r="CG498" s="76">
        <f t="shared" si="318"/>
        <v>0</v>
      </c>
      <c r="CH498" s="76">
        <f t="shared" si="319"/>
        <v>0</v>
      </c>
      <c r="CI498" s="76">
        <v>0</v>
      </c>
      <c r="CJ498" s="76">
        <v>0</v>
      </c>
      <c r="CK498" s="76">
        <v>0</v>
      </c>
      <c r="CL498" s="76">
        <v>0</v>
      </c>
      <c r="CM498" s="64">
        <f t="shared" si="320"/>
        <v>0</v>
      </c>
      <c r="CN498" s="76">
        <v>0</v>
      </c>
      <c r="CO498" s="76">
        <v>0</v>
      </c>
      <c r="CP498" s="76">
        <v>0</v>
      </c>
      <c r="CQ498" s="64">
        <f t="shared" si="321"/>
        <v>0</v>
      </c>
      <c r="CR498" s="64">
        <f t="shared" si="322"/>
        <v>0</v>
      </c>
      <c r="CS498" s="76">
        <v>0</v>
      </c>
      <c r="CT498" s="76">
        <v>0</v>
      </c>
      <c r="CU498" s="76">
        <v>0</v>
      </c>
      <c r="CV498" s="76">
        <v>0</v>
      </c>
      <c r="CW498" s="64">
        <f t="shared" si="323"/>
        <v>0</v>
      </c>
      <c r="CX498" s="76">
        <v>0</v>
      </c>
      <c r="CY498" s="76">
        <v>0</v>
      </c>
      <c r="CZ498" s="76">
        <v>0</v>
      </c>
      <c r="DA498" s="64">
        <f t="shared" si="324"/>
        <v>95.471700000000013</v>
      </c>
      <c r="DB498" s="64">
        <f t="shared" si="325"/>
        <v>95.471700000000013</v>
      </c>
      <c r="DC498" s="76">
        <v>94.662000000000006</v>
      </c>
      <c r="DD498" s="76">
        <v>0</v>
      </c>
      <c r="DE498" s="76">
        <v>0</v>
      </c>
      <c r="DF498" s="76">
        <v>0.80969999999999998</v>
      </c>
      <c r="DG498" s="82">
        <f t="shared" si="326"/>
        <v>0</v>
      </c>
      <c r="DH498" s="83">
        <v>0</v>
      </c>
      <c r="DI498" s="83">
        <v>0</v>
      </c>
      <c r="DJ498" s="83">
        <v>0</v>
      </c>
      <c r="DK498" s="67" t="e">
        <f>#REF!+#REF!+#REF!+#REF!</f>
        <v>#REF!</v>
      </c>
      <c r="DL498" s="67" t="e">
        <f>#REF!+#REF!+AK498+BX498</f>
        <v>#REF!</v>
      </c>
      <c r="DM498" s="67" t="e">
        <f>#REF!+#REF!+AL498+BY498</f>
        <v>#REF!</v>
      </c>
      <c r="DN498" s="67" t="e">
        <f>#REF!+#REF!+AM498+BZ498</f>
        <v>#REF!</v>
      </c>
      <c r="DO498" s="67" t="e">
        <f>#REF!+#REF!+AN498+CA498</f>
        <v>#REF!</v>
      </c>
      <c r="DP498" s="67" t="e">
        <f>#REF!+#REF!+AO498+CB498</f>
        <v>#REF!</v>
      </c>
      <c r="DQ498" s="67" t="e">
        <f>#REF!+#REF!+AP498+CC498</f>
        <v>#REF!</v>
      </c>
      <c r="DR498" s="67" t="e">
        <f>#REF!+#REF!+AQ498+CD498</f>
        <v>#REF!</v>
      </c>
      <c r="DS498" s="67" t="e">
        <f>#REF!+#REF!+AR498+CE498</f>
        <v>#REF!</v>
      </c>
      <c r="DT498" s="67" t="e">
        <f>#REF!+#REF!+AS498+CF498</f>
        <v>#REF!</v>
      </c>
      <c r="DU498" s="64" t="e">
        <f>DK498-#REF!</f>
        <v>#REF!</v>
      </c>
      <c r="DV49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8" s="64" t="e">
        <f t="shared" si="327"/>
        <v>#REF!</v>
      </c>
      <c r="DX498" s="64" t="e">
        <f>DN498-Таблица13[[#This Row],[ФОТ20]]</f>
        <v>#REF!</v>
      </c>
      <c r="DY498" s="64" t="e">
        <f>DO498-Таблица13[[#This Row],[ЕСН24]]</f>
        <v>#REF!</v>
      </c>
      <c r="DZ498" s="64" t="e">
        <f t="shared" si="328"/>
        <v>#REF!</v>
      </c>
      <c r="EA49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8" s="64" t="e">
        <f t="shared" si="329"/>
        <v>#REF!</v>
      </c>
      <c r="EC498" s="64" t="e">
        <f t="shared" si="330"/>
        <v>#REF!</v>
      </c>
      <c r="ED498" s="64" t="e">
        <f t="shared" si="331"/>
        <v>#REF!</v>
      </c>
    </row>
    <row r="499" spans="1:134" ht="45" hidden="1">
      <c r="A499" s="70" t="s">
        <v>226</v>
      </c>
      <c r="B499" s="70">
        <v>487</v>
      </c>
      <c r="C499" s="71" t="s">
        <v>227</v>
      </c>
      <c r="D499" s="72" t="s">
        <v>228</v>
      </c>
      <c r="E499" s="73">
        <v>1</v>
      </c>
      <c r="F499" s="74" t="s">
        <v>229</v>
      </c>
      <c r="G499" s="73" t="s">
        <v>247</v>
      </c>
      <c r="H499" s="73" t="s">
        <v>642</v>
      </c>
      <c r="I499" s="73" t="s">
        <v>232</v>
      </c>
      <c r="J499" s="14" t="s">
        <v>849</v>
      </c>
      <c r="K499" s="75" t="s">
        <v>268</v>
      </c>
      <c r="L499" s="75" t="s">
        <v>290</v>
      </c>
      <c r="M499" s="75" t="s">
        <v>549</v>
      </c>
      <c r="N499" s="75" t="s">
        <v>850</v>
      </c>
      <c r="O499" s="70"/>
      <c r="P499" s="76" t="s">
        <v>1786</v>
      </c>
      <c r="Q499" s="76" t="s">
        <v>1787</v>
      </c>
      <c r="R499" s="76" t="s">
        <v>1788</v>
      </c>
      <c r="S499" s="76" t="s">
        <v>649</v>
      </c>
      <c r="T499" s="77" t="s">
        <v>642</v>
      </c>
      <c r="U499" s="77" t="s">
        <v>650</v>
      </c>
      <c r="V499" s="76">
        <v>283.59499999999997</v>
      </c>
      <c r="W499" s="76">
        <v>96.903099999999995</v>
      </c>
      <c r="X499" s="78">
        <v>0</v>
      </c>
      <c r="Y499" s="76">
        <v>0</v>
      </c>
      <c r="Z499" s="76">
        <v>0</v>
      </c>
      <c r="AA499" s="76">
        <v>0</v>
      </c>
      <c r="AB499" s="76">
        <v>1067</v>
      </c>
      <c r="AC499" s="76">
        <v>96.903099999999995</v>
      </c>
      <c r="AD499" s="76">
        <v>283.59499999999997</v>
      </c>
      <c r="AE499" s="79">
        <v>0</v>
      </c>
      <c r="AF499" s="79">
        <v>0</v>
      </c>
      <c r="AG499" s="76">
        <v>380.49810000000002</v>
      </c>
      <c r="AH499" s="74">
        <v>43221</v>
      </c>
      <c r="AI499" s="74">
        <v>43281</v>
      </c>
      <c r="AJ499" s="93"/>
      <c r="AK499" s="63">
        <f t="shared" si="291"/>
        <v>0</v>
      </c>
      <c r="AL499" s="63">
        <f t="shared" si="292"/>
        <v>0</v>
      </c>
      <c r="AM499" s="63">
        <f t="shared" si="293"/>
        <v>0</v>
      </c>
      <c r="AN499" s="63">
        <f t="shared" si="294"/>
        <v>0</v>
      </c>
      <c r="AO499" s="63">
        <f t="shared" si="295"/>
        <v>0</v>
      </c>
      <c r="AP499" s="63">
        <f t="shared" si="296"/>
        <v>0</v>
      </c>
      <c r="AQ499" s="63">
        <f t="shared" si="297"/>
        <v>0</v>
      </c>
      <c r="AR499" s="63">
        <f t="shared" si="298"/>
        <v>0</v>
      </c>
      <c r="AS499" s="63">
        <f t="shared" si="299"/>
        <v>0</v>
      </c>
      <c r="AT499" s="64">
        <f t="shared" si="300"/>
        <v>0</v>
      </c>
      <c r="AU499" s="64">
        <f t="shared" si="301"/>
        <v>0</v>
      </c>
      <c r="AV499" s="76">
        <v>0</v>
      </c>
      <c r="AW499" s="76">
        <v>0</v>
      </c>
      <c r="AX499" s="76">
        <v>0</v>
      </c>
      <c r="AY499" s="76">
        <v>0</v>
      </c>
      <c r="AZ499" s="64">
        <f t="shared" si="302"/>
        <v>0</v>
      </c>
      <c r="BA499" s="76">
        <v>0</v>
      </c>
      <c r="BB499" s="76">
        <v>0</v>
      </c>
      <c r="BC499" s="76">
        <v>0</v>
      </c>
      <c r="BD499" s="64">
        <f t="shared" si="303"/>
        <v>0</v>
      </c>
      <c r="BE499" s="64">
        <f t="shared" si="304"/>
        <v>0</v>
      </c>
      <c r="BF499" s="76">
        <v>0</v>
      </c>
      <c r="BG499" s="76">
        <v>0</v>
      </c>
      <c r="BH499" s="76">
        <v>0</v>
      </c>
      <c r="BI499" s="76">
        <v>0</v>
      </c>
      <c r="BJ499" s="64">
        <f t="shared" si="305"/>
        <v>0</v>
      </c>
      <c r="BK499" s="76">
        <v>0</v>
      </c>
      <c r="BL499" s="76">
        <v>0</v>
      </c>
      <c r="BM499" s="76">
        <v>0</v>
      </c>
      <c r="BN499" s="76">
        <f t="shared" si="306"/>
        <v>0</v>
      </c>
      <c r="BO499" s="76">
        <f t="shared" si="307"/>
        <v>0</v>
      </c>
      <c r="BP499" s="76">
        <v>0</v>
      </c>
      <c r="BQ499" s="76">
        <v>0</v>
      </c>
      <c r="BR499" s="76">
        <v>0</v>
      </c>
      <c r="BS499" s="76">
        <v>0</v>
      </c>
      <c r="BT499" s="64">
        <f t="shared" si="308"/>
        <v>0</v>
      </c>
      <c r="BU499" s="76">
        <v>0</v>
      </c>
      <c r="BV499" s="76">
        <v>0</v>
      </c>
      <c r="BW499" s="76">
        <v>0</v>
      </c>
      <c r="BX499" s="76">
        <f t="shared" si="309"/>
        <v>0</v>
      </c>
      <c r="BY499" s="76">
        <f t="shared" si="310"/>
        <v>0</v>
      </c>
      <c r="BZ499" s="76">
        <f t="shared" si="311"/>
        <v>0</v>
      </c>
      <c r="CA499" s="76">
        <f t="shared" si="312"/>
        <v>0</v>
      </c>
      <c r="CB499" s="76">
        <f t="shared" si="313"/>
        <v>0</v>
      </c>
      <c r="CC499" s="76">
        <f t="shared" si="314"/>
        <v>0</v>
      </c>
      <c r="CD499" s="76">
        <f t="shared" si="315"/>
        <v>0</v>
      </c>
      <c r="CE499" s="76">
        <f t="shared" si="316"/>
        <v>0</v>
      </c>
      <c r="CF499" s="76">
        <f t="shared" si="317"/>
        <v>0</v>
      </c>
      <c r="CG499" s="76">
        <f t="shared" si="318"/>
        <v>0</v>
      </c>
      <c r="CH499" s="76">
        <f t="shared" si="319"/>
        <v>0</v>
      </c>
      <c r="CI499" s="76">
        <v>0</v>
      </c>
      <c r="CJ499" s="76">
        <v>0</v>
      </c>
      <c r="CK499" s="76">
        <v>0</v>
      </c>
      <c r="CL499" s="76">
        <v>0</v>
      </c>
      <c r="CM499" s="64">
        <f t="shared" si="320"/>
        <v>0</v>
      </c>
      <c r="CN499" s="76">
        <v>0</v>
      </c>
      <c r="CO499" s="76">
        <v>0</v>
      </c>
      <c r="CP499" s="76">
        <v>0</v>
      </c>
      <c r="CQ499" s="64">
        <f t="shared" si="321"/>
        <v>0</v>
      </c>
      <c r="CR499" s="64">
        <f t="shared" si="322"/>
        <v>0</v>
      </c>
      <c r="CS499" s="76">
        <v>0</v>
      </c>
      <c r="CT499" s="76">
        <v>0</v>
      </c>
      <c r="CU499" s="76">
        <v>0</v>
      </c>
      <c r="CV499" s="76">
        <v>0</v>
      </c>
      <c r="CW499" s="64">
        <f t="shared" si="323"/>
        <v>0</v>
      </c>
      <c r="CX499" s="76">
        <v>0</v>
      </c>
      <c r="CY499" s="76">
        <v>0</v>
      </c>
      <c r="CZ499" s="76">
        <v>0</v>
      </c>
      <c r="DA499" s="64">
        <f t="shared" si="324"/>
        <v>0</v>
      </c>
      <c r="DB499" s="64">
        <f t="shared" si="325"/>
        <v>0</v>
      </c>
      <c r="DC499" s="76">
        <v>0</v>
      </c>
      <c r="DD499" s="76">
        <v>0</v>
      </c>
      <c r="DE499" s="76">
        <v>0</v>
      </c>
      <c r="DF499" s="76">
        <v>0</v>
      </c>
      <c r="DG499" s="82">
        <f t="shared" si="326"/>
        <v>0</v>
      </c>
      <c r="DH499" s="83">
        <v>0</v>
      </c>
      <c r="DI499" s="83">
        <v>0</v>
      </c>
      <c r="DJ499" s="83">
        <v>0</v>
      </c>
      <c r="DK499" s="67" t="e">
        <f>#REF!+#REF!+#REF!+#REF!</f>
        <v>#REF!</v>
      </c>
      <c r="DL499" s="67" t="e">
        <f>#REF!+#REF!+AK499+BX499</f>
        <v>#REF!</v>
      </c>
      <c r="DM499" s="67" t="e">
        <f>#REF!+#REF!+AL499+BY499</f>
        <v>#REF!</v>
      </c>
      <c r="DN499" s="67" t="e">
        <f>#REF!+#REF!+AM499+BZ499</f>
        <v>#REF!</v>
      </c>
      <c r="DO499" s="67" t="e">
        <f>#REF!+#REF!+AN499+CA499</f>
        <v>#REF!</v>
      </c>
      <c r="DP499" s="67" t="e">
        <f>#REF!+#REF!+AO499+CB499</f>
        <v>#REF!</v>
      </c>
      <c r="DQ499" s="67" t="e">
        <f>#REF!+#REF!+AP499+CC499</f>
        <v>#REF!</v>
      </c>
      <c r="DR499" s="67" t="e">
        <f>#REF!+#REF!+AQ499+CD499</f>
        <v>#REF!</v>
      </c>
      <c r="DS499" s="67" t="e">
        <f>#REF!+#REF!+AR499+CE499</f>
        <v>#REF!</v>
      </c>
      <c r="DT499" s="67" t="e">
        <f>#REF!+#REF!+AS499+CF499</f>
        <v>#REF!</v>
      </c>
      <c r="DU499" s="64" t="e">
        <f>DK499-#REF!</f>
        <v>#REF!</v>
      </c>
      <c r="DV49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499" s="64" t="e">
        <f t="shared" si="327"/>
        <v>#REF!</v>
      </c>
      <c r="DX499" s="64" t="e">
        <f>DN499-Таблица13[[#This Row],[ФОТ20]]</f>
        <v>#REF!</v>
      </c>
      <c r="DY499" s="64" t="e">
        <f>DO499-Таблица13[[#This Row],[ЕСН24]]</f>
        <v>#REF!</v>
      </c>
      <c r="DZ499" s="64" t="e">
        <f t="shared" si="328"/>
        <v>#REF!</v>
      </c>
      <c r="EA49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499" s="64" t="e">
        <f t="shared" si="329"/>
        <v>#REF!</v>
      </c>
      <c r="EC499" s="64" t="e">
        <f t="shared" si="330"/>
        <v>#REF!</v>
      </c>
      <c r="ED499" s="64" t="e">
        <f t="shared" si="331"/>
        <v>#REF!</v>
      </c>
    </row>
    <row r="500" spans="1:134" ht="45" hidden="1">
      <c r="A500" s="70" t="s">
        <v>226</v>
      </c>
      <c r="B500" s="70">
        <v>488</v>
      </c>
      <c r="C500" s="71" t="s">
        <v>227</v>
      </c>
      <c r="D500" s="72" t="s">
        <v>228</v>
      </c>
      <c r="E500" s="73">
        <v>1</v>
      </c>
      <c r="F500" s="74" t="s">
        <v>229</v>
      </c>
      <c r="G500" s="73" t="s">
        <v>247</v>
      </c>
      <c r="H500" s="73" t="s">
        <v>642</v>
      </c>
      <c r="I500" s="73" t="s">
        <v>232</v>
      </c>
      <c r="J500" s="14" t="s">
        <v>1719</v>
      </c>
      <c r="K500" s="75" t="s">
        <v>268</v>
      </c>
      <c r="L500" s="75" t="s">
        <v>290</v>
      </c>
      <c r="M500" s="75" t="s">
        <v>652</v>
      </c>
      <c r="N500" s="75" t="s">
        <v>1789</v>
      </c>
      <c r="O500" s="70"/>
      <c r="P500" s="76" t="s">
        <v>1790</v>
      </c>
      <c r="Q500" s="76" t="s">
        <v>1722</v>
      </c>
      <c r="R500" s="76" t="s">
        <v>1791</v>
      </c>
      <c r="S500" s="76" t="s">
        <v>649</v>
      </c>
      <c r="T500" s="77" t="s">
        <v>642</v>
      </c>
      <c r="U500" s="77" t="s">
        <v>650</v>
      </c>
      <c r="V500" s="76">
        <v>2.3864999999999998</v>
      </c>
      <c r="W500" s="76">
        <v>0.15870000000000001</v>
      </c>
      <c r="X500" s="78">
        <v>0</v>
      </c>
      <c r="Y500" s="76">
        <v>0</v>
      </c>
      <c r="Z500" s="76">
        <v>0</v>
      </c>
      <c r="AA500" s="76">
        <v>0</v>
      </c>
      <c r="AB500" s="76">
        <v>8.8000000000000007</v>
      </c>
      <c r="AC500" s="76">
        <v>0.15870000000000001</v>
      </c>
      <c r="AD500" s="76">
        <v>2.3864999999999998</v>
      </c>
      <c r="AE500" s="79">
        <v>0</v>
      </c>
      <c r="AF500" s="79">
        <v>0</v>
      </c>
      <c r="AG500" s="76">
        <v>2.5451000000000001</v>
      </c>
      <c r="AH500" s="74">
        <v>43160</v>
      </c>
      <c r="AI500" s="74">
        <v>43373</v>
      </c>
      <c r="AJ500" s="93"/>
      <c r="AK500" s="63">
        <f t="shared" si="291"/>
        <v>1.2725</v>
      </c>
      <c r="AL500" s="63">
        <f t="shared" si="292"/>
        <v>1.1932</v>
      </c>
      <c r="AM500" s="63">
        <f t="shared" si="293"/>
        <v>0</v>
      </c>
      <c r="AN500" s="63">
        <f t="shared" si="294"/>
        <v>0</v>
      </c>
      <c r="AO500" s="63">
        <f t="shared" si="295"/>
        <v>7.9300000000000009E-2</v>
      </c>
      <c r="AP500" s="63">
        <f t="shared" si="296"/>
        <v>0</v>
      </c>
      <c r="AQ500" s="63">
        <f t="shared" si="297"/>
        <v>0</v>
      </c>
      <c r="AR500" s="63">
        <f t="shared" si="298"/>
        <v>0</v>
      </c>
      <c r="AS500" s="63">
        <f t="shared" si="299"/>
        <v>0</v>
      </c>
      <c r="AT500" s="64">
        <f t="shared" si="300"/>
        <v>0</v>
      </c>
      <c r="AU500" s="64">
        <f t="shared" si="301"/>
        <v>0</v>
      </c>
      <c r="AV500" s="76">
        <v>0</v>
      </c>
      <c r="AW500" s="76">
        <v>0</v>
      </c>
      <c r="AX500" s="76">
        <v>0</v>
      </c>
      <c r="AY500" s="76">
        <v>0</v>
      </c>
      <c r="AZ500" s="64">
        <f t="shared" si="302"/>
        <v>0</v>
      </c>
      <c r="BA500" s="76">
        <v>0</v>
      </c>
      <c r="BB500" s="76">
        <v>0</v>
      </c>
      <c r="BC500" s="76">
        <v>0</v>
      </c>
      <c r="BD500" s="64">
        <f t="shared" si="303"/>
        <v>0</v>
      </c>
      <c r="BE500" s="64">
        <f t="shared" si="304"/>
        <v>0</v>
      </c>
      <c r="BF500" s="76">
        <v>0</v>
      </c>
      <c r="BG500" s="76">
        <v>0</v>
      </c>
      <c r="BH500" s="76">
        <v>0</v>
      </c>
      <c r="BI500" s="76">
        <v>0</v>
      </c>
      <c r="BJ500" s="64">
        <f t="shared" si="305"/>
        <v>0</v>
      </c>
      <c r="BK500" s="76">
        <v>0</v>
      </c>
      <c r="BL500" s="76">
        <v>0</v>
      </c>
      <c r="BM500" s="76">
        <v>0</v>
      </c>
      <c r="BN500" s="76">
        <f t="shared" si="306"/>
        <v>1.2725</v>
      </c>
      <c r="BO500" s="76">
        <f t="shared" si="307"/>
        <v>1.2725</v>
      </c>
      <c r="BP500" s="76">
        <v>1.1932</v>
      </c>
      <c r="BQ500" s="76">
        <v>0</v>
      </c>
      <c r="BR500" s="76">
        <v>0</v>
      </c>
      <c r="BS500" s="76">
        <v>7.9300000000000009E-2</v>
      </c>
      <c r="BT500" s="64">
        <f t="shared" si="308"/>
        <v>0</v>
      </c>
      <c r="BU500" s="76">
        <v>0</v>
      </c>
      <c r="BV500" s="76">
        <v>0</v>
      </c>
      <c r="BW500" s="76">
        <v>0</v>
      </c>
      <c r="BX500" s="76">
        <f t="shared" si="309"/>
        <v>0</v>
      </c>
      <c r="BY500" s="76">
        <f t="shared" si="310"/>
        <v>0</v>
      </c>
      <c r="BZ500" s="76">
        <f t="shared" si="311"/>
        <v>0</v>
      </c>
      <c r="CA500" s="76">
        <f t="shared" si="312"/>
        <v>0</v>
      </c>
      <c r="CB500" s="76">
        <f t="shared" si="313"/>
        <v>0</v>
      </c>
      <c r="CC500" s="76">
        <f t="shared" si="314"/>
        <v>0</v>
      </c>
      <c r="CD500" s="76">
        <f t="shared" si="315"/>
        <v>0</v>
      </c>
      <c r="CE500" s="76">
        <f t="shared" si="316"/>
        <v>0</v>
      </c>
      <c r="CF500" s="76">
        <f t="shared" si="317"/>
        <v>0</v>
      </c>
      <c r="CG500" s="76">
        <f t="shared" si="318"/>
        <v>0</v>
      </c>
      <c r="CH500" s="76">
        <f t="shared" si="319"/>
        <v>0</v>
      </c>
      <c r="CI500" s="76">
        <v>0</v>
      </c>
      <c r="CJ500" s="76">
        <v>0</v>
      </c>
      <c r="CK500" s="76">
        <v>0</v>
      </c>
      <c r="CL500" s="76">
        <v>0</v>
      </c>
      <c r="CM500" s="64">
        <f t="shared" si="320"/>
        <v>0</v>
      </c>
      <c r="CN500" s="76">
        <v>0</v>
      </c>
      <c r="CO500" s="76">
        <v>0</v>
      </c>
      <c r="CP500" s="76">
        <v>0</v>
      </c>
      <c r="CQ500" s="64">
        <f t="shared" si="321"/>
        <v>0</v>
      </c>
      <c r="CR500" s="64">
        <f t="shared" si="322"/>
        <v>0</v>
      </c>
      <c r="CS500" s="76">
        <v>0</v>
      </c>
      <c r="CT500" s="76">
        <v>0</v>
      </c>
      <c r="CU500" s="76">
        <v>0</v>
      </c>
      <c r="CV500" s="76">
        <v>0</v>
      </c>
      <c r="CW500" s="64">
        <f t="shared" si="323"/>
        <v>0</v>
      </c>
      <c r="CX500" s="76">
        <v>0</v>
      </c>
      <c r="CY500" s="76">
        <v>0</v>
      </c>
      <c r="CZ500" s="76">
        <v>0</v>
      </c>
      <c r="DA500" s="64">
        <f t="shared" si="324"/>
        <v>0</v>
      </c>
      <c r="DB500" s="64">
        <f t="shared" si="325"/>
        <v>0</v>
      </c>
      <c r="DC500" s="76">
        <v>0</v>
      </c>
      <c r="DD500" s="76">
        <v>0</v>
      </c>
      <c r="DE500" s="76">
        <v>0</v>
      </c>
      <c r="DF500" s="76">
        <v>0</v>
      </c>
      <c r="DG500" s="82">
        <f t="shared" si="326"/>
        <v>0</v>
      </c>
      <c r="DH500" s="83">
        <v>0</v>
      </c>
      <c r="DI500" s="83">
        <v>0</v>
      </c>
      <c r="DJ500" s="83">
        <v>0</v>
      </c>
      <c r="DK500" s="67" t="e">
        <f>#REF!+#REF!+#REF!+#REF!</f>
        <v>#REF!</v>
      </c>
      <c r="DL500" s="67" t="e">
        <f>#REF!+#REF!+AK500+BX500</f>
        <v>#REF!</v>
      </c>
      <c r="DM500" s="67" t="e">
        <f>#REF!+#REF!+AL500+BY500</f>
        <v>#REF!</v>
      </c>
      <c r="DN500" s="67" t="e">
        <f>#REF!+#REF!+AM500+BZ500</f>
        <v>#REF!</v>
      </c>
      <c r="DO500" s="67" t="e">
        <f>#REF!+#REF!+AN500+CA500</f>
        <v>#REF!</v>
      </c>
      <c r="DP500" s="67" t="e">
        <f>#REF!+#REF!+AO500+CB500</f>
        <v>#REF!</v>
      </c>
      <c r="DQ500" s="67" t="e">
        <f>#REF!+#REF!+AP500+CC500</f>
        <v>#REF!</v>
      </c>
      <c r="DR500" s="67" t="e">
        <f>#REF!+#REF!+AQ500+CD500</f>
        <v>#REF!</v>
      </c>
      <c r="DS500" s="67" t="e">
        <f>#REF!+#REF!+AR500+CE500</f>
        <v>#REF!</v>
      </c>
      <c r="DT500" s="67" t="e">
        <f>#REF!+#REF!+AS500+CF500</f>
        <v>#REF!</v>
      </c>
      <c r="DU500" s="64" t="e">
        <f>DK500-#REF!</f>
        <v>#REF!</v>
      </c>
      <c r="DV50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0" s="64" t="e">
        <f t="shared" si="327"/>
        <v>#REF!</v>
      </c>
      <c r="DX500" s="64" t="e">
        <f>DN500-Таблица13[[#This Row],[ФОТ20]]</f>
        <v>#REF!</v>
      </c>
      <c r="DY500" s="64" t="e">
        <f>DO500-Таблица13[[#This Row],[ЕСН24]]</f>
        <v>#REF!</v>
      </c>
      <c r="DZ500" s="64" t="e">
        <f t="shared" si="328"/>
        <v>#REF!</v>
      </c>
      <c r="EA50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0" s="64" t="e">
        <f t="shared" si="329"/>
        <v>#REF!</v>
      </c>
      <c r="EC500" s="64" t="e">
        <f t="shared" si="330"/>
        <v>#REF!</v>
      </c>
      <c r="ED500" s="64" t="e">
        <f t="shared" si="331"/>
        <v>#REF!</v>
      </c>
    </row>
    <row r="501" spans="1:134" ht="45" hidden="1">
      <c r="A501" s="70" t="s">
        <v>226</v>
      </c>
      <c r="B501" s="70">
        <v>489</v>
      </c>
      <c r="C501" s="71" t="s">
        <v>227</v>
      </c>
      <c r="D501" s="72" t="s">
        <v>228</v>
      </c>
      <c r="E501" s="73">
        <v>1</v>
      </c>
      <c r="F501" s="74" t="s">
        <v>229</v>
      </c>
      <c r="G501" s="73" t="s">
        <v>247</v>
      </c>
      <c r="H501" s="73" t="s">
        <v>642</v>
      </c>
      <c r="I501" s="73" t="s">
        <v>232</v>
      </c>
      <c r="J501" s="14" t="s">
        <v>1792</v>
      </c>
      <c r="K501" s="75" t="s">
        <v>268</v>
      </c>
      <c r="L501" s="75" t="s">
        <v>290</v>
      </c>
      <c r="M501" s="75" t="s">
        <v>333</v>
      </c>
      <c r="N501" s="75" t="s">
        <v>1793</v>
      </c>
      <c r="O501" s="70"/>
      <c r="P501" s="76" t="s">
        <v>1794</v>
      </c>
      <c r="Q501" s="76"/>
      <c r="R501" s="76" t="s">
        <v>1795</v>
      </c>
      <c r="S501" s="76" t="s">
        <v>1784</v>
      </c>
      <c r="T501" s="77" t="s">
        <v>642</v>
      </c>
      <c r="U501" s="77" t="s">
        <v>1785</v>
      </c>
      <c r="V501" s="76">
        <v>10.6158</v>
      </c>
      <c r="W501" s="76">
        <v>0.35520000000000002</v>
      </c>
      <c r="X501" s="78">
        <v>0</v>
      </c>
      <c r="Y501" s="76">
        <v>0</v>
      </c>
      <c r="Z501" s="76">
        <v>0</v>
      </c>
      <c r="AA501" s="76">
        <v>0</v>
      </c>
      <c r="AB501" s="76">
        <v>30</v>
      </c>
      <c r="AC501" s="76">
        <v>0.35520000000000002</v>
      </c>
      <c r="AD501" s="76">
        <v>10.6158</v>
      </c>
      <c r="AE501" s="79">
        <v>0</v>
      </c>
      <c r="AF501" s="79">
        <v>0</v>
      </c>
      <c r="AG501" s="76">
        <v>10.970999999999998</v>
      </c>
      <c r="AH501" s="74">
        <v>43313</v>
      </c>
      <c r="AI501" s="74">
        <v>43343</v>
      </c>
      <c r="AJ501" s="93"/>
      <c r="AK501" s="63">
        <f t="shared" si="291"/>
        <v>10.6158</v>
      </c>
      <c r="AL501" s="63">
        <f t="shared" si="292"/>
        <v>10.6158</v>
      </c>
      <c r="AM501" s="63">
        <f t="shared" si="293"/>
        <v>0</v>
      </c>
      <c r="AN501" s="63">
        <f t="shared" si="294"/>
        <v>0</v>
      </c>
      <c r="AO501" s="63">
        <f t="shared" si="295"/>
        <v>0.35520000000000002</v>
      </c>
      <c r="AP501" s="63">
        <f t="shared" si="296"/>
        <v>0</v>
      </c>
      <c r="AQ501" s="63">
        <f t="shared" si="297"/>
        <v>0</v>
      </c>
      <c r="AR501" s="63">
        <f t="shared" si="298"/>
        <v>0</v>
      </c>
      <c r="AS501" s="63">
        <f t="shared" si="299"/>
        <v>0</v>
      </c>
      <c r="AT501" s="64">
        <f t="shared" si="300"/>
        <v>0</v>
      </c>
      <c r="AU501" s="64">
        <f t="shared" si="301"/>
        <v>0</v>
      </c>
      <c r="AV501" s="76">
        <v>0</v>
      </c>
      <c r="AW501" s="76">
        <v>0</v>
      </c>
      <c r="AX501" s="76">
        <v>0</v>
      </c>
      <c r="AY501" s="76">
        <v>0</v>
      </c>
      <c r="AZ501" s="64">
        <f t="shared" si="302"/>
        <v>0</v>
      </c>
      <c r="BA501" s="76">
        <v>0</v>
      </c>
      <c r="BB501" s="76">
        <v>0</v>
      </c>
      <c r="BC501" s="76">
        <v>0</v>
      </c>
      <c r="BD501" s="64">
        <f t="shared" si="303"/>
        <v>10.6158</v>
      </c>
      <c r="BE501" s="64">
        <f t="shared" si="304"/>
        <v>10.6158</v>
      </c>
      <c r="BF501" s="76">
        <v>10.6158</v>
      </c>
      <c r="BG501" s="76">
        <v>0</v>
      </c>
      <c r="BH501" s="76">
        <v>0</v>
      </c>
      <c r="BI501" s="76">
        <v>0.35520000000000002</v>
      </c>
      <c r="BJ501" s="64">
        <f t="shared" si="305"/>
        <v>0</v>
      </c>
      <c r="BK501" s="76">
        <v>0</v>
      </c>
      <c r="BL501" s="76">
        <v>0</v>
      </c>
      <c r="BM501" s="76">
        <v>0</v>
      </c>
      <c r="BN501" s="76">
        <f t="shared" si="306"/>
        <v>0</v>
      </c>
      <c r="BO501" s="76">
        <f t="shared" si="307"/>
        <v>0</v>
      </c>
      <c r="BP501" s="76">
        <v>0</v>
      </c>
      <c r="BQ501" s="76">
        <v>0</v>
      </c>
      <c r="BR501" s="76">
        <v>0</v>
      </c>
      <c r="BS501" s="76">
        <v>0</v>
      </c>
      <c r="BT501" s="64">
        <f t="shared" si="308"/>
        <v>0</v>
      </c>
      <c r="BU501" s="76">
        <v>0</v>
      </c>
      <c r="BV501" s="76">
        <v>0</v>
      </c>
      <c r="BW501" s="76">
        <v>0</v>
      </c>
      <c r="BX501" s="76">
        <f t="shared" si="309"/>
        <v>0</v>
      </c>
      <c r="BY501" s="76">
        <f t="shared" si="310"/>
        <v>0</v>
      </c>
      <c r="BZ501" s="76">
        <f t="shared" si="311"/>
        <v>0</v>
      </c>
      <c r="CA501" s="76">
        <f t="shared" si="312"/>
        <v>0</v>
      </c>
      <c r="CB501" s="76">
        <f t="shared" si="313"/>
        <v>0</v>
      </c>
      <c r="CC501" s="76">
        <f t="shared" si="314"/>
        <v>0</v>
      </c>
      <c r="CD501" s="76">
        <f t="shared" si="315"/>
        <v>0</v>
      </c>
      <c r="CE501" s="76">
        <f t="shared" si="316"/>
        <v>0</v>
      </c>
      <c r="CF501" s="76">
        <f t="shared" si="317"/>
        <v>0</v>
      </c>
      <c r="CG501" s="76">
        <f t="shared" si="318"/>
        <v>0</v>
      </c>
      <c r="CH501" s="76">
        <f t="shared" si="319"/>
        <v>0</v>
      </c>
      <c r="CI501" s="76">
        <v>0</v>
      </c>
      <c r="CJ501" s="76">
        <v>0</v>
      </c>
      <c r="CK501" s="76">
        <v>0</v>
      </c>
      <c r="CL501" s="76">
        <v>0</v>
      </c>
      <c r="CM501" s="64">
        <f t="shared" si="320"/>
        <v>0</v>
      </c>
      <c r="CN501" s="76">
        <v>0</v>
      </c>
      <c r="CO501" s="76">
        <v>0</v>
      </c>
      <c r="CP501" s="76">
        <v>0</v>
      </c>
      <c r="CQ501" s="64">
        <f t="shared" si="321"/>
        <v>0</v>
      </c>
      <c r="CR501" s="64">
        <f t="shared" si="322"/>
        <v>0</v>
      </c>
      <c r="CS501" s="76">
        <v>0</v>
      </c>
      <c r="CT501" s="76">
        <v>0</v>
      </c>
      <c r="CU501" s="76">
        <v>0</v>
      </c>
      <c r="CV501" s="76">
        <v>0</v>
      </c>
      <c r="CW501" s="64">
        <f t="shared" si="323"/>
        <v>0</v>
      </c>
      <c r="CX501" s="76">
        <v>0</v>
      </c>
      <c r="CY501" s="76">
        <v>0</v>
      </c>
      <c r="CZ501" s="76">
        <v>0</v>
      </c>
      <c r="DA501" s="64">
        <f t="shared" si="324"/>
        <v>0</v>
      </c>
      <c r="DB501" s="64">
        <f t="shared" si="325"/>
        <v>0</v>
      </c>
      <c r="DC501" s="76">
        <v>0</v>
      </c>
      <c r="DD501" s="76">
        <v>0</v>
      </c>
      <c r="DE501" s="76">
        <v>0</v>
      </c>
      <c r="DF501" s="76">
        <v>0</v>
      </c>
      <c r="DG501" s="82">
        <f t="shared" si="326"/>
        <v>0</v>
      </c>
      <c r="DH501" s="83">
        <v>0</v>
      </c>
      <c r="DI501" s="83">
        <v>0</v>
      </c>
      <c r="DJ501" s="83">
        <v>0</v>
      </c>
      <c r="DK501" s="67" t="e">
        <f>#REF!+#REF!+#REF!+#REF!</f>
        <v>#REF!</v>
      </c>
      <c r="DL501" s="67" t="e">
        <f>#REF!+#REF!+AK501+BX501</f>
        <v>#REF!</v>
      </c>
      <c r="DM501" s="67" t="e">
        <f>#REF!+#REF!+AL501+BY501</f>
        <v>#REF!</v>
      </c>
      <c r="DN501" s="67" t="e">
        <f>#REF!+#REF!+AM501+BZ501</f>
        <v>#REF!</v>
      </c>
      <c r="DO501" s="67" t="e">
        <f>#REF!+#REF!+AN501+CA501</f>
        <v>#REF!</v>
      </c>
      <c r="DP501" s="67" t="e">
        <f>#REF!+#REF!+AO501+CB501</f>
        <v>#REF!</v>
      </c>
      <c r="DQ501" s="67" t="e">
        <f>#REF!+#REF!+AP501+CC501</f>
        <v>#REF!</v>
      </c>
      <c r="DR501" s="67" t="e">
        <f>#REF!+#REF!+AQ501+CD501</f>
        <v>#REF!</v>
      </c>
      <c r="DS501" s="67" t="e">
        <f>#REF!+#REF!+AR501+CE501</f>
        <v>#REF!</v>
      </c>
      <c r="DT501" s="67" t="e">
        <f>#REF!+#REF!+AS501+CF501</f>
        <v>#REF!</v>
      </c>
      <c r="DU501" s="64" t="e">
        <f>DK501-#REF!</f>
        <v>#REF!</v>
      </c>
      <c r="DV50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1" s="64" t="e">
        <f t="shared" si="327"/>
        <v>#REF!</v>
      </c>
      <c r="DX501" s="64" t="e">
        <f>DN501-Таблица13[[#This Row],[ФОТ20]]</f>
        <v>#REF!</v>
      </c>
      <c r="DY501" s="64" t="e">
        <f>DO501-Таблица13[[#This Row],[ЕСН24]]</f>
        <v>#REF!</v>
      </c>
      <c r="DZ501" s="64" t="e">
        <f t="shared" si="328"/>
        <v>#REF!</v>
      </c>
      <c r="EA50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1" s="64" t="e">
        <f t="shared" si="329"/>
        <v>#REF!</v>
      </c>
      <c r="EC501" s="64" t="e">
        <f t="shared" si="330"/>
        <v>#REF!</v>
      </c>
      <c r="ED501" s="64" t="e">
        <f t="shared" si="331"/>
        <v>#REF!</v>
      </c>
    </row>
    <row r="502" spans="1:134" ht="45" hidden="1">
      <c r="A502" s="70" t="s">
        <v>226</v>
      </c>
      <c r="B502" s="70">
        <v>490</v>
      </c>
      <c r="C502" s="71" t="s">
        <v>227</v>
      </c>
      <c r="D502" s="72" t="s">
        <v>228</v>
      </c>
      <c r="E502" s="73">
        <v>1</v>
      </c>
      <c r="F502" s="74" t="s">
        <v>229</v>
      </c>
      <c r="G502" s="73" t="s">
        <v>247</v>
      </c>
      <c r="H502" s="73" t="s">
        <v>642</v>
      </c>
      <c r="I502" s="73" t="s">
        <v>232</v>
      </c>
      <c r="J502" s="14" t="s">
        <v>1796</v>
      </c>
      <c r="K502" s="75" t="s">
        <v>268</v>
      </c>
      <c r="L502" s="75" t="s">
        <v>290</v>
      </c>
      <c r="M502" s="75" t="s">
        <v>652</v>
      </c>
      <c r="N502" s="75" t="s">
        <v>1797</v>
      </c>
      <c r="O502" s="70"/>
      <c r="P502" s="76" t="s">
        <v>1798</v>
      </c>
      <c r="Q502" s="76" t="s">
        <v>1799</v>
      </c>
      <c r="R502" s="76" t="s">
        <v>1800</v>
      </c>
      <c r="S502" s="76" t="s">
        <v>1784</v>
      </c>
      <c r="T502" s="77" t="s">
        <v>642</v>
      </c>
      <c r="U502" s="77" t="s">
        <v>1785</v>
      </c>
      <c r="V502" s="76">
        <v>35.385999999999996</v>
      </c>
      <c r="W502" s="76">
        <v>4.9550999999999998</v>
      </c>
      <c r="X502" s="78">
        <v>0</v>
      </c>
      <c r="Y502" s="76">
        <v>0</v>
      </c>
      <c r="Z502" s="76">
        <v>0</v>
      </c>
      <c r="AA502" s="76">
        <v>0</v>
      </c>
      <c r="AB502" s="76">
        <v>100</v>
      </c>
      <c r="AC502" s="76">
        <v>4.9550999999999998</v>
      </c>
      <c r="AD502" s="76">
        <v>35.385999999999996</v>
      </c>
      <c r="AE502" s="79">
        <v>0</v>
      </c>
      <c r="AF502" s="79">
        <v>0</v>
      </c>
      <c r="AG502" s="76">
        <v>40.341100000000004</v>
      </c>
      <c r="AH502" s="74">
        <v>43191</v>
      </c>
      <c r="AI502" s="74">
        <v>43434</v>
      </c>
      <c r="AJ502" s="93"/>
      <c r="AK502" s="63">
        <f t="shared" si="291"/>
        <v>0</v>
      </c>
      <c r="AL502" s="63">
        <f t="shared" si="292"/>
        <v>0</v>
      </c>
      <c r="AM502" s="63">
        <f t="shared" si="293"/>
        <v>0</v>
      </c>
      <c r="AN502" s="63">
        <f t="shared" si="294"/>
        <v>0</v>
      </c>
      <c r="AO502" s="63">
        <f t="shared" si="295"/>
        <v>0</v>
      </c>
      <c r="AP502" s="63">
        <f t="shared" si="296"/>
        <v>0</v>
      </c>
      <c r="AQ502" s="63">
        <f t="shared" si="297"/>
        <v>0</v>
      </c>
      <c r="AR502" s="63">
        <f t="shared" si="298"/>
        <v>0</v>
      </c>
      <c r="AS502" s="63">
        <f t="shared" si="299"/>
        <v>0</v>
      </c>
      <c r="AT502" s="64">
        <f t="shared" si="300"/>
        <v>0</v>
      </c>
      <c r="AU502" s="64">
        <f t="shared" si="301"/>
        <v>0</v>
      </c>
      <c r="AV502" s="76">
        <v>0</v>
      </c>
      <c r="AW502" s="76">
        <v>0</v>
      </c>
      <c r="AX502" s="76">
        <v>0</v>
      </c>
      <c r="AY502" s="76">
        <v>0</v>
      </c>
      <c r="AZ502" s="64">
        <f t="shared" si="302"/>
        <v>0</v>
      </c>
      <c r="BA502" s="76">
        <v>0</v>
      </c>
      <c r="BB502" s="76">
        <v>0</v>
      </c>
      <c r="BC502" s="76">
        <v>0</v>
      </c>
      <c r="BD502" s="64">
        <f t="shared" si="303"/>
        <v>0</v>
      </c>
      <c r="BE502" s="64">
        <f t="shared" si="304"/>
        <v>0</v>
      </c>
      <c r="BF502" s="76">
        <v>0</v>
      </c>
      <c r="BG502" s="76">
        <v>0</v>
      </c>
      <c r="BH502" s="76">
        <v>0</v>
      </c>
      <c r="BI502" s="76">
        <v>0</v>
      </c>
      <c r="BJ502" s="64">
        <f t="shared" si="305"/>
        <v>0</v>
      </c>
      <c r="BK502" s="76">
        <v>0</v>
      </c>
      <c r="BL502" s="76">
        <v>0</v>
      </c>
      <c r="BM502" s="76">
        <v>0</v>
      </c>
      <c r="BN502" s="76">
        <f t="shared" si="306"/>
        <v>0</v>
      </c>
      <c r="BO502" s="76">
        <f t="shared" si="307"/>
        <v>0</v>
      </c>
      <c r="BP502" s="76">
        <v>0</v>
      </c>
      <c r="BQ502" s="76">
        <v>0</v>
      </c>
      <c r="BR502" s="76">
        <v>0</v>
      </c>
      <c r="BS502" s="76">
        <v>0</v>
      </c>
      <c r="BT502" s="64">
        <f t="shared" si="308"/>
        <v>0</v>
      </c>
      <c r="BU502" s="76">
        <v>0</v>
      </c>
      <c r="BV502" s="76">
        <v>0</v>
      </c>
      <c r="BW502" s="76">
        <v>0</v>
      </c>
      <c r="BX502" s="76">
        <f t="shared" si="309"/>
        <v>20.170599999999997</v>
      </c>
      <c r="BY502" s="76">
        <f t="shared" si="310"/>
        <v>17.692999999999998</v>
      </c>
      <c r="BZ502" s="76">
        <f t="shared" si="311"/>
        <v>0</v>
      </c>
      <c r="CA502" s="76">
        <f t="shared" si="312"/>
        <v>0</v>
      </c>
      <c r="CB502" s="76">
        <f t="shared" si="313"/>
        <v>2.4775999999999998</v>
      </c>
      <c r="CC502" s="76">
        <f t="shared" si="314"/>
        <v>0</v>
      </c>
      <c r="CD502" s="76">
        <f t="shared" si="315"/>
        <v>0</v>
      </c>
      <c r="CE502" s="76">
        <f t="shared" si="316"/>
        <v>0</v>
      </c>
      <c r="CF502" s="76">
        <f t="shared" si="317"/>
        <v>0</v>
      </c>
      <c r="CG502" s="76">
        <f t="shared" si="318"/>
        <v>0</v>
      </c>
      <c r="CH502" s="76">
        <f t="shared" si="319"/>
        <v>0</v>
      </c>
      <c r="CI502" s="76">
        <v>0</v>
      </c>
      <c r="CJ502" s="76">
        <v>0</v>
      </c>
      <c r="CK502" s="76">
        <v>0</v>
      </c>
      <c r="CL502" s="76">
        <v>0</v>
      </c>
      <c r="CM502" s="64">
        <f t="shared" si="320"/>
        <v>0</v>
      </c>
      <c r="CN502" s="76">
        <v>0</v>
      </c>
      <c r="CO502" s="76">
        <v>0</v>
      </c>
      <c r="CP502" s="76">
        <v>0</v>
      </c>
      <c r="CQ502" s="64">
        <f t="shared" si="321"/>
        <v>20.170599999999997</v>
      </c>
      <c r="CR502" s="64">
        <f t="shared" si="322"/>
        <v>20.170599999999997</v>
      </c>
      <c r="CS502" s="76">
        <v>17.692999999999998</v>
      </c>
      <c r="CT502" s="76">
        <v>0</v>
      </c>
      <c r="CU502" s="76">
        <v>0</v>
      </c>
      <c r="CV502" s="76">
        <v>2.4775999999999998</v>
      </c>
      <c r="CW502" s="64">
        <f t="shared" si="323"/>
        <v>0</v>
      </c>
      <c r="CX502" s="76">
        <v>0</v>
      </c>
      <c r="CY502" s="76">
        <v>0</v>
      </c>
      <c r="CZ502" s="76">
        <v>0</v>
      </c>
      <c r="DA502" s="64">
        <f t="shared" si="324"/>
        <v>0</v>
      </c>
      <c r="DB502" s="64">
        <f t="shared" si="325"/>
        <v>0</v>
      </c>
      <c r="DC502" s="76">
        <v>0</v>
      </c>
      <c r="DD502" s="76">
        <v>0</v>
      </c>
      <c r="DE502" s="76">
        <v>0</v>
      </c>
      <c r="DF502" s="76">
        <v>0</v>
      </c>
      <c r="DG502" s="82">
        <f t="shared" si="326"/>
        <v>0</v>
      </c>
      <c r="DH502" s="83">
        <v>0</v>
      </c>
      <c r="DI502" s="83">
        <v>0</v>
      </c>
      <c r="DJ502" s="83">
        <v>0</v>
      </c>
      <c r="DK502" s="67" t="e">
        <f>#REF!+#REF!+#REF!+#REF!</f>
        <v>#REF!</v>
      </c>
      <c r="DL502" s="67" t="e">
        <f>#REF!+#REF!+AK502+BX502</f>
        <v>#REF!</v>
      </c>
      <c r="DM502" s="67" t="e">
        <f>#REF!+#REF!+AL502+BY502</f>
        <v>#REF!</v>
      </c>
      <c r="DN502" s="67" t="e">
        <f>#REF!+#REF!+AM502+BZ502</f>
        <v>#REF!</v>
      </c>
      <c r="DO502" s="67" t="e">
        <f>#REF!+#REF!+AN502+CA502</f>
        <v>#REF!</v>
      </c>
      <c r="DP502" s="67" t="e">
        <f>#REF!+#REF!+AO502+CB502</f>
        <v>#REF!</v>
      </c>
      <c r="DQ502" s="67" t="e">
        <f>#REF!+#REF!+AP502+CC502</f>
        <v>#REF!</v>
      </c>
      <c r="DR502" s="67" t="e">
        <f>#REF!+#REF!+AQ502+CD502</f>
        <v>#REF!</v>
      </c>
      <c r="DS502" s="67" t="e">
        <f>#REF!+#REF!+AR502+CE502</f>
        <v>#REF!</v>
      </c>
      <c r="DT502" s="67" t="e">
        <f>#REF!+#REF!+AS502+CF502</f>
        <v>#REF!</v>
      </c>
      <c r="DU502" s="64" t="e">
        <f>DK502-#REF!</f>
        <v>#REF!</v>
      </c>
      <c r="DV50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2" s="64" t="e">
        <f t="shared" si="327"/>
        <v>#REF!</v>
      </c>
      <c r="DX502" s="64" t="e">
        <f>DN502-Таблица13[[#This Row],[ФОТ20]]</f>
        <v>#REF!</v>
      </c>
      <c r="DY502" s="64" t="e">
        <f>DO502-Таблица13[[#This Row],[ЕСН24]]</f>
        <v>#REF!</v>
      </c>
      <c r="DZ502" s="64" t="e">
        <f t="shared" si="328"/>
        <v>#REF!</v>
      </c>
      <c r="EA50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2" s="64" t="e">
        <f t="shared" si="329"/>
        <v>#REF!</v>
      </c>
      <c r="EC502" s="64" t="e">
        <f t="shared" si="330"/>
        <v>#REF!</v>
      </c>
      <c r="ED502" s="64" t="e">
        <f t="shared" si="331"/>
        <v>#REF!</v>
      </c>
    </row>
    <row r="503" spans="1:134" ht="45" hidden="1">
      <c r="A503" s="70" t="s">
        <v>226</v>
      </c>
      <c r="B503" s="70">
        <v>491</v>
      </c>
      <c r="C503" s="71" t="s">
        <v>227</v>
      </c>
      <c r="D503" s="72" t="s">
        <v>228</v>
      </c>
      <c r="E503" s="73">
        <v>1</v>
      </c>
      <c r="F503" s="74" t="s">
        <v>229</v>
      </c>
      <c r="G503" s="73" t="s">
        <v>247</v>
      </c>
      <c r="H503" s="73" t="s">
        <v>642</v>
      </c>
      <c r="I503" s="73" t="s">
        <v>232</v>
      </c>
      <c r="J503" s="14" t="s">
        <v>1801</v>
      </c>
      <c r="K503" s="75" t="s">
        <v>268</v>
      </c>
      <c r="L503" s="75" t="s">
        <v>290</v>
      </c>
      <c r="M503" s="75" t="s">
        <v>675</v>
      </c>
      <c r="N503" s="75" t="s">
        <v>1802</v>
      </c>
      <c r="O503" s="70"/>
      <c r="P503" s="76" t="s">
        <v>1803</v>
      </c>
      <c r="Q503" s="76"/>
      <c r="R503" s="76" t="s">
        <v>1804</v>
      </c>
      <c r="S503" s="76" t="s">
        <v>1784</v>
      </c>
      <c r="T503" s="77" t="s">
        <v>642</v>
      </c>
      <c r="U503" s="77" t="s">
        <v>1785</v>
      </c>
      <c r="V503" s="76">
        <v>9.4662000000000006</v>
      </c>
      <c r="W503" s="76">
        <v>0.79890000000000005</v>
      </c>
      <c r="X503" s="78">
        <v>0</v>
      </c>
      <c r="Y503" s="76">
        <v>0</v>
      </c>
      <c r="Z503" s="76">
        <v>0</v>
      </c>
      <c r="AA503" s="76">
        <v>0</v>
      </c>
      <c r="AB503" s="76">
        <v>30</v>
      </c>
      <c r="AC503" s="76">
        <v>0.79890000000000005</v>
      </c>
      <c r="AD503" s="76">
        <v>9.4662000000000006</v>
      </c>
      <c r="AE503" s="79">
        <v>0</v>
      </c>
      <c r="AF503" s="79">
        <v>0</v>
      </c>
      <c r="AG503" s="76">
        <v>10.2651</v>
      </c>
      <c r="AH503" s="74">
        <v>43221</v>
      </c>
      <c r="AI503" s="74">
        <v>43251</v>
      </c>
      <c r="AJ503" s="93"/>
      <c r="AK503" s="63">
        <f t="shared" si="291"/>
        <v>0</v>
      </c>
      <c r="AL503" s="63">
        <f t="shared" si="292"/>
        <v>0</v>
      </c>
      <c r="AM503" s="63">
        <f t="shared" si="293"/>
        <v>0</v>
      </c>
      <c r="AN503" s="63">
        <f t="shared" si="294"/>
        <v>0</v>
      </c>
      <c r="AO503" s="63">
        <f t="shared" si="295"/>
        <v>0</v>
      </c>
      <c r="AP503" s="63">
        <f t="shared" si="296"/>
        <v>0</v>
      </c>
      <c r="AQ503" s="63">
        <f t="shared" si="297"/>
        <v>0</v>
      </c>
      <c r="AR503" s="63">
        <f t="shared" si="298"/>
        <v>0</v>
      </c>
      <c r="AS503" s="63">
        <f t="shared" si="299"/>
        <v>0</v>
      </c>
      <c r="AT503" s="64">
        <f t="shared" si="300"/>
        <v>0</v>
      </c>
      <c r="AU503" s="64">
        <f t="shared" si="301"/>
        <v>0</v>
      </c>
      <c r="AV503" s="76">
        <v>0</v>
      </c>
      <c r="AW503" s="76">
        <v>0</v>
      </c>
      <c r="AX503" s="76">
        <v>0</v>
      </c>
      <c r="AY503" s="76">
        <v>0</v>
      </c>
      <c r="AZ503" s="64">
        <f t="shared" si="302"/>
        <v>0</v>
      </c>
      <c r="BA503" s="76">
        <v>0</v>
      </c>
      <c r="BB503" s="76">
        <v>0</v>
      </c>
      <c r="BC503" s="76">
        <v>0</v>
      </c>
      <c r="BD503" s="64">
        <f t="shared" si="303"/>
        <v>0</v>
      </c>
      <c r="BE503" s="64">
        <f t="shared" si="304"/>
        <v>0</v>
      </c>
      <c r="BF503" s="76">
        <v>0</v>
      </c>
      <c r="BG503" s="76">
        <v>0</v>
      </c>
      <c r="BH503" s="76">
        <v>0</v>
      </c>
      <c r="BI503" s="76">
        <v>0</v>
      </c>
      <c r="BJ503" s="64">
        <f t="shared" si="305"/>
        <v>0</v>
      </c>
      <c r="BK503" s="76">
        <v>0</v>
      </c>
      <c r="BL503" s="76">
        <v>0</v>
      </c>
      <c r="BM503" s="76">
        <v>0</v>
      </c>
      <c r="BN503" s="76">
        <f t="shared" si="306"/>
        <v>0</v>
      </c>
      <c r="BO503" s="76">
        <f t="shared" si="307"/>
        <v>0</v>
      </c>
      <c r="BP503" s="76">
        <v>0</v>
      </c>
      <c r="BQ503" s="76">
        <v>0</v>
      </c>
      <c r="BR503" s="76">
        <v>0</v>
      </c>
      <c r="BS503" s="76">
        <v>0</v>
      </c>
      <c r="BT503" s="64">
        <f t="shared" si="308"/>
        <v>0</v>
      </c>
      <c r="BU503" s="76">
        <v>0</v>
      </c>
      <c r="BV503" s="76">
        <v>0</v>
      </c>
      <c r="BW503" s="76">
        <v>0</v>
      </c>
      <c r="BX503" s="76">
        <f t="shared" si="309"/>
        <v>0</v>
      </c>
      <c r="BY503" s="76">
        <f t="shared" si="310"/>
        <v>0</v>
      </c>
      <c r="BZ503" s="76">
        <f t="shared" si="311"/>
        <v>0</v>
      </c>
      <c r="CA503" s="76">
        <f t="shared" si="312"/>
        <v>0</v>
      </c>
      <c r="CB503" s="76">
        <f t="shared" si="313"/>
        <v>0</v>
      </c>
      <c r="CC503" s="76">
        <f t="shared" si="314"/>
        <v>0</v>
      </c>
      <c r="CD503" s="76">
        <f t="shared" si="315"/>
        <v>0</v>
      </c>
      <c r="CE503" s="76">
        <f t="shared" si="316"/>
        <v>0</v>
      </c>
      <c r="CF503" s="76">
        <f t="shared" si="317"/>
        <v>0</v>
      </c>
      <c r="CG503" s="76">
        <f t="shared" si="318"/>
        <v>0</v>
      </c>
      <c r="CH503" s="76">
        <f t="shared" si="319"/>
        <v>0</v>
      </c>
      <c r="CI503" s="76">
        <v>0</v>
      </c>
      <c r="CJ503" s="76">
        <v>0</v>
      </c>
      <c r="CK503" s="76">
        <v>0</v>
      </c>
      <c r="CL503" s="76">
        <v>0</v>
      </c>
      <c r="CM503" s="64">
        <f t="shared" si="320"/>
        <v>0</v>
      </c>
      <c r="CN503" s="76">
        <v>0</v>
      </c>
      <c r="CO503" s="76">
        <v>0</v>
      </c>
      <c r="CP503" s="76">
        <v>0</v>
      </c>
      <c r="CQ503" s="64">
        <f t="shared" si="321"/>
        <v>0</v>
      </c>
      <c r="CR503" s="64">
        <f t="shared" si="322"/>
        <v>0</v>
      </c>
      <c r="CS503" s="76">
        <v>0</v>
      </c>
      <c r="CT503" s="76">
        <v>0</v>
      </c>
      <c r="CU503" s="76">
        <v>0</v>
      </c>
      <c r="CV503" s="76">
        <v>0</v>
      </c>
      <c r="CW503" s="64">
        <f t="shared" si="323"/>
        <v>0</v>
      </c>
      <c r="CX503" s="76">
        <v>0</v>
      </c>
      <c r="CY503" s="76">
        <v>0</v>
      </c>
      <c r="CZ503" s="76">
        <v>0</v>
      </c>
      <c r="DA503" s="64">
        <f t="shared" si="324"/>
        <v>0</v>
      </c>
      <c r="DB503" s="64">
        <f t="shared" si="325"/>
        <v>0</v>
      </c>
      <c r="DC503" s="76">
        <v>0</v>
      </c>
      <c r="DD503" s="76">
        <v>0</v>
      </c>
      <c r="DE503" s="76">
        <v>0</v>
      </c>
      <c r="DF503" s="76">
        <v>0</v>
      </c>
      <c r="DG503" s="82">
        <f t="shared" si="326"/>
        <v>0</v>
      </c>
      <c r="DH503" s="83">
        <v>0</v>
      </c>
      <c r="DI503" s="83">
        <v>0</v>
      </c>
      <c r="DJ503" s="83">
        <v>0</v>
      </c>
      <c r="DK503" s="67" t="e">
        <f>#REF!+#REF!+#REF!+#REF!</f>
        <v>#REF!</v>
      </c>
      <c r="DL503" s="67" t="e">
        <f>#REF!+#REF!+AK503+BX503</f>
        <v>#REF!</v>
      </c>
      <c r="DM503" s="67" t="e">
        <f>#REF!+#REF!+AL503+BY503</f>
        <v>#REF!</v>
      </c>
      <c r="DN503" s="67" t="e">
        <f>#REF!+#REF!+AM503+BZ503</f>
        <v>#REF!</v>
      </c>
      <c r="DO503" s="67" t="e">
        <f>#REF!+#REF!+AN503+CA503</f>
        <v>#REF!</v>
      </c>
      <c r="DP503" s="67" t="e">
        <f>#REF!+#REF!+AO503+CB503</f>
        <v>#REF!</v>
      </c>
      <c r="DQ503" s="67" t="e">
        <f>#REF!+#REF!+AP503+CC503</f>
        <v>#REF!</v>
      </c>
      <c r="DR503" s="67" t="e">
        <f>#REF!+#REF!+AQ503+CD503</f>
        <v>#REF!</v>
      </c>
      <c r="DS503" s="67" t="e">
        <f>#REF!+#REF!+AR503+CE503</f>
        <v>#REF!</v>
      </c>
      <c r="DT503" s="67" t="e">
        <f>#REF!+#REF!+AS503+CF503</f>
        <v>#REF!</v>
      </c>
      <c r="DU503" s="64" t="e">
        <f>DK503-#REF!</f>
        <v>#REF!</v>
      </c>
      <c r="DV50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3" s="64" t="e">
        <f t="shared" si="327"/>
        <v>#REF!</v>
      </c>
      <c r="DX503" s="64" t="e">
        <f>DN503-Таблица13[[#This Row],[ФОТ20]]</f>
        <v>#REF!</v>
      </c>
      <c r="DY503" s="64" t="e">
        <f>DO503-Таблица13[[#This Row],[ЕСН24]]</f>
        <v>#REF!</v>
      </c>
      <c r="DZ503" s="64" t="e">
        <f t="shared" si="328"/>
        <v>#REF!</v>
      </c>
      <c r="EA50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3" s="64" t="e">
        <f t="shared" si="329"/>
        <v>#REF!</v>
      </c>
      <c r="EC503" s="64" t="e">
        <f t="shared" si="330"/>
        <v>#REF!</v>
      </c>
      <c r="ED503" s="64" t="e">
        <f t="shared" si="331"/>
        <v>#REF!</v>
      </c>
    </row>
    <row r="504" spans="1:134" ht="45" hidden="1">
      <c r="A504" s="70" t="s">
        <v>226</v>
      </c>
      <c r="B504" s="70">
        <v>492</v>
      </c>
      <c r="C504" s="71" t="s">
        <v>227</v>
      </c>
      <c r="D504" s="72" t="s">
        <v>228</v>
      </c>
      <c r="E504" s="73">
        <v>1</v>
      </c>
      <c r="F504" s="74" t="s">
        <v>229</v>
      </c>
      <c r="G504" s="73" t="s">
        <v>247</v>
      </c>
      <c r="H504" s="73" t="s">
        <v>642</v>
      </c>
      <c r="I504" s="73" t="s">
        <v>232</v>
      </c>
      <c r="J504" s="14" t="s">
        <v>1805</v>
      </c>
      <c r="K504" s="75" t="s">
        <v>268</v>
      </c>
      <c r="L504" s="75" t="s">
        <v>290</v>
      </c>
      <c r="M504" s="75" t="s">
        <v>1806</v>
      </c>
      <c r="N504" s="75" t="s">
        <v>1807</v>
      </c>
      <c r="O504" s="70"/>
      <c r="P504" s="76" t="s">
        <v>1808</v>
      </c>
      <c r="Q504" s="76"/>
      <c r="R504" s="76" t="s">
        <v>1809</v>
      </c>
      <c r="S504" s="76" t="s">
        <v>1784</v>
      </c>
      <c r="T504" s="77" t="s">
        <v>642</v>
      </c>
      <c r="U504" s="77" t="s">
        <v>1785</v>
      </c>
      <c r="V504" s="76">
        <v>14.154400000000001</v>
      </c>
      <c r="W504" s="76">
        <v>9.7496000000000009</v>
      </c>
      <c r="X504" s="78">
        <v>0</v>
      </c>
      <c r="Y504" s="76">
        <v>0</v>
      </c>
      <c r="Z504" s="76">
        <v>0</v>
      </c>
      <c r="AA504" s="76">
        <v>0</v>
      </c>
      <c r="AB504" s="76">
        <v>40</v>
      </c>
      <c r="AC504" s="76">
        <v>9.7496000000000009</v>
      </c>
      <c r="AD504" s="76">
        <v>14.154400000000001</v>
      </c>
      <c r="AE504" s="79">
        <v>0</v>
      </c>
      <c r="AF504" s="79">
        <v>0</v>
      </c>
      <c r="AG504" s="76">
        <v>23.904</v>
      </c>
      <c r="AH504" s="74">
        <v>43132</v>
      </c>
      <c r="AI504" s="74">
        <v>43159</v>
      </c>
      <c r="AJ504" s="93"/>
      <c r="AK504" s="63">
        <f t="shared" si="291"/>
        <v>0</v>
      </c>
      <c r="AL504" s="63">
        <f t="shared" si="292"/>
        <v>0</v>
      </c>
      <c r="AM504" s="63">
        <f t="shared" si="293"/>
        <v>0</v>
      </c>
      <c r="AN504" s="63">
        <f t="shared" si="294"/>
        <v>0</v>
      </c>
      <c r="AO504" s="63">
        <f t="shared" si="295"/>
        <v>0</v>
      </c>
      <c r="AP504" s="63">
        <f t="shared" si="296"/>
        <v>0</v>
      </c>
      <c r="AQ504" s="63">
        <f t="shared" si="297"/>
        <v>0</v>
      </c>
      <c r="AR504" s="63">
        <f t="shared" si="298"/>
        <v>0</v>
      </c>
      <c r="AS504" s="63">
        <f t="shared" si="299"/>
        <v>0</v>
      </c>
      <c r="AT504" s="64">
        <f t="shared" si="300"/>
        <v>0</v>
      </c>
      <c r="AU504" s="64">
        <f t="shared" si="301"/>
        <v>0</v>
      </c>
      <c r="AV504" s="76">
        <v>0</v>
      </c>
      <c r="AW504" s="76">
        <v>0</v>
      </c>
      <c r="AX504" s="76">
        <v>0</v>
      </c>
      <c r="AY504" s="76">
        <v>0</v>
      </c>
      <c r="AZ504" s="64">
        <f t="shared" si="302"/>
        <v>0</v>
      </c>
      <c r="BA504" s="76">
        <v>0</v>
      </c>
      <c r="BB504" s="76">
        <v>0</v>
      </c>
      <c r="BC504" s="76">
        <v>0</v>
      </c>
      <c r="BD504" s="64">
        <f t="shared" si="303"/>
        <v>0</v>
      </c>
      <c r="BE504" s="64">
        <f t="shared" si="304"/>
        <v>0</v>
      </c>
      <c r="BF504" s="76">
        <v>0</v>
      </c>
      <c r="BG504" s="76">
        <v>0</v>
      </c>
      <c r="BH504" s="76">
        <v>0</v>
      </c>
      <c r="BI504" s="76">
        <v>0</v>
      </c>
      <c r="BJ504" s="64">
        <f t="shared" si="305"/>
        <v>0</v>
      </c>
      <c r="BK504" s="76">
        <v>0</v>
      </c>
      <c r="BL504" s="76">
        <v>0</v>
      </c>
      <c r="BM504" s="76">
        <v>0</v>
      </c>
      <c r="BN504" s="76">
        <f t="shared" si="306"/>
        <v>0</v>
      </c>
      <c r="BO504" s="76">
        <f t="shared" si="307"/>
        <v>0</v>
      </c>
      <c r="BP504" s="76">
        <v>0</v>
      </c>
      <c r="BQ504" s="76">
        <v>0</v>
      </c>
      <c r="BR504" s="76">
        <v>0</v>
      </c>
      <c r="BS504" s="76">
        <v>0</v>
      </c>
      <c r="BT504" s="64">
        <f t="shared" si="308"/>
        <v>0</v>
      </c>
      <c r="BU504" s="76">
        <v>0</v>
      </c>
      <c r="BV504" s="76">
        <v>0</v>
      </c>
      <c r="BW504" s="76">
        <v>0</v>
      </c>
      <c r="BX504" s="76">
        <f t="shared" si="309"/>
        <v>0</v>
      </c>
      <c r="BY504" s="76">
        <f t="shared" si="310"/>
        <v>0</v>
      </c>
      <c r="BZ504" s="76">
        <f t="shared" si="311"/>
        <v>0</v>
      </c>
      <c r="CA504" s="76">
        <f t="shared" si="312"/>
        <v>0</v>
      </c>
      <c r="CB504" s="76">
        <f t="shared" si="313"/>
        <v>0</v>
      </c>
      <c r="CC504" s="76">
        <f t="shared" si="314"/>
        <v>0</v>
      </c>
      <c r="CD504" s="76">
        <f t="shared" si="315"/>
        <v>0</v>
      </c>
      <c r="CE504" s="76">
        <f t="shared" si="316"/>
        <v>0</v>
      </c>
      <c r="CF504" s="76">
        <f t="shared" si="317"/>
        <v>0</v>
      </c>
      <c r="CG504" s="76">
        <f t="shared" si="318"/>
        <v>0</v>
      </c>
      <c r="CH504" s="76">
        <f t="shared" si="319"/>
        <v>0</v>
      </c>
      <c r="CI504" s="76">
        <v>0</v>
      </c>
      <c r="CJ504" s="76">
        <v>0</v>
      </c>
      <c r="CK504" s="76">
        <v>0</v>
      </c>
      <c r="CL504" s="76">
        <v>0</v>
      </c>
      <c r="CM504" s="64">
        <f t="shared" si="320"/>
        <v>0</v>
      </c>
      <c r="CN504" s="76">
        <v>0</v>
      </c>
      <c r="CO504" s="76">
        <v>0</v>
      </c>
      <c r="CP504" s="76">
        <v>0</v>
      </c>
      <c r="CQ504" s="64">
        <f t="shared" si="321"/>
        <v>0</v>
      </c>
      <c r="CR504" s="64">
        <f t="shared" si="322"/>
        <v>0</v>
      </c>
      <c r="CS504" s="76">
        <v>0</v>
      </c>
      <c r="CT504" s="76">
        <v>0</v>
      </c>
      <c r="CU504" s="76">
        <v>0</v>
      </c>
      <c r="CV504" s="76">
        <v>0</v>
      </c>
      <c r="CW504" s="64">
        <f t="shared" si="323"/>
        <v>0</v>
      </c>
      <c r="CX504" s="76">
        <v>0</v>
      </c>
      <c r="CY504" s="76">
        <v>0</v>
      </c>
      <c r="CZ504" s="76">
        <v>0</v>
      </c>
      <c r="DA504" s="64">
        <f t="shared" si="324"/>
        <v>0</v>
      </c>
      <c r="DB504" s="64">
        <f t="shared" si="325"/>
        <v>0</v>
      </c>
      <c r="DC504" s="76">
        <v>0</v>
      </c>
      <c r="DD504" s="76">
        <v>0</v>
      </c>
      <c r="DE504" s="76">
        <v>0</v>
      </c>
      <c r="DF504" s="76">
        <v>0</v>
      </c>
      <c r="DG504" s="82">
        <f t="shared" si="326"/>
        <v>0</v>
      </c>
      <c r="DH504" s="83">
        <v>0</v>
      </c>
      <c r="DI504" s="83">
        <v>0</v>
      </c>
      <c r="DJ504" s="83">
        <v>0</v>
      </c>
      <c r="DK504" s="67" t="e">
        <f>#REF!+#REF!+#REF!+#REF!</f>
        <v>#REF!</v>
      </c>
      <c r="DL504" s="67" t="e">
        <f>#REF!+#REF!+AK504+BX504</f>
        <v>#REF!</v>
      </c>
      <c r="DM504" s="67" t="e">
        <f>#REF!+#REF!+AL504+BY504</f>
        <v>#REF!</v>
      </c>
      <c r="DN504" s="67" t="e">
        <f>#REF!+#REF!+AM504+BZ504</f>
        <v>#REF!</v>
      </c>
      <c r="DO504" s="67" t="e">
        <f>#REF!+#REF!+AN504+CA504</f>
        <v>#REF!</v>
      </c>
      <c r="DP504" s="67" t="e">
        <f>#REF!+#REF!+AO504+CB504</f>
        <v>#REF!</v>
      </c>
      <c r="DQ504" s="67" t="e">
        <f>#REF!+#REF!+AP504+CC504</f>
        <v>#REF!</v>
      </c>
      <c r="DR504" s="67" t="e">
        <f>#REF!+#REF!+AQ504+CD504</f>
        <v>#REF!</v>
      </c>
      <c r="DS504" s="67" t="e">
        <f>#REF!+#REF!+AR504+CE504</f>
        <v>#REF!</v>
      </c>
      <c r="DT504" s="67" t="e">
        <f>#REF!+#REF!+AS504+CF504</f>
        <v>#REF!</v>
      </c>
      <c r="DU504" s="64" t="e">
        <f>DK504-#REF!</f>
        <v>#REF!</v>
      </c>
      <c r="DV50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4" s="64" t="e">
        <f t="shared" si="327"/>
        <v>#REF!</v>
      </c>
      <c r="DX504" s="64" t="e">
        <f>DN504-Таблица13[[#This Row],[ФОТ20]]</f>
        <v>#REF!</v>
      </c>
      <c r="DY504" s="64" t="e">
        <f>DO504-Таблица13[[#This Row],[ЕСН24]]</f>
        <v>#REF!</v>
      </c>
      <c r="DZ504" s="64" t="e">
        <f t="shared" si="328"/>
        <v>#REF!</v>
      </c>
      <c r="EA50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4" s="64" t="e">
        <f t="shared" si="329"/>
        <v>#REF!</v>
      </c>
      <c r="EC504" s="64" t="e">
        <f t="shared" si="330"/>
        <v>#REF!</v>
      </c>
      <c r="ED504" s="64" t="e">
        <f t="shared" si="331"/>
        <v>#REF!</v>
      </c>
    </row>
    <row r="505" spans="1:134" ht="45" hidden="1">
      <c r="A505" s="70" t="s">
        <v>226</v>
      </c>
      <c r="B505" s="70">
        <v>493</v>
      </c>
      <c r="C505" s="71" t="s">
        <v>227</v>
      </c>
      <c r="D505" s="72" t="s">
        <v>228</v>
      </c>
      <c r="E505" s="73">
        <v>1</v>
      </c>
      <c r="F505" s="74" t="s">
        <v>229</v>
      </c>
      <c r="G505" s="73" t="s">
        <v>247</v>
      </c>
      <c r="H505" s="73" t="s">
        <v>642</v>
      </c>
      <c r="I505" s="73" t="s">
        <v>232</v>
      </c>
      <c r="J505" s="14" t="s">
        <v>1796</v>
      </c>
      <c r="K505" s="75" t="s">
        <v>268</v>
      </c>
      <c r="L505" s="75" t="s">
        <v>290</v>
      </c>
      <c r="M505" s="75" t="s">
        <v>652</v>
      </c>
      <c r="N505" s="75" t="s">
        <v>1797</v>
      </c>
      <c r="O505" s="70"/>
      <c r="P505" s="76" t="s">
        <v>1810</v>
      </c>
      <c r="Q505" s="76" t="s">
        <v>1811</v>
      </c>
      <c r="R505" s="76" t="s">
        <v>1812</v>
      </c>
      <c r="S505" s="76" t="s">
        <v>1784</v>
      </c>
      <c r="T505" s="77" t="s">
        <v>642</v>
      </c>
      <c r="U505" s="77" t="s">
        <v>1785</v>
      </c>
      <c r="V505" s="76">
        <v>7.8738000000000001</v>
      </c>
      <c r="W505" s="76">
        <v>28.962299999999999</v>
      </c>
      <c r="X505" s="78">
        <v>0</v>
      </c>
      <c r="Y505" s="76">
        <v>0</v>
      </c>
      <c r="Z505" s="76">
        <v>0</v>
      </c>
      <c r="AA505" s="76">
        <v>0</v>
      </c>
      <c r="AB505" s="76">
        <v>26.3</v>
      </c>
      <c r="AC505" s="76">
        <v>28.962299999999999</v>
      </c>
      <c r="AD505" s="76">
        <v>7.8738000000000001</v>
      </c>
      <c r="AE505" s="79">
        <v>0</v>
      </c>
      <c r="AF505" s="79">
        <v>0</v>
      </c>
      <c r="AG505" s="76">
        <v>36.836100000000002</v>
      </c>
      <c r="AH505" s="74">
        <v>43313</v>
      </c>
      <c r="AI505" s="74">
        <v>43343</v>
      </c>
      <c r="AJ505" s="93"/>
      <c r="AK505" s="63">
        <f t="shared" si="291"/>
        <v>7.8738000000000001</v>
      </c>
      <c r="AL505" s="63">
        <f t="shared" si="292"/>
        <v>7.8738000000000001</v>
      </c>
      <c r="AM505" s="63">
        <f t="shared" si="293"/>
        <v>0</v>
      </c>
      <c r="AN505" s="63">
        <f t="shared" si="294"/>
        <v>0</v>
      </c>
      <c r="AO505" s="63">
        <f t="shared" si="295"/>
        <v>28.962299999999999</v>
      </c>
      <c r="AP505" s="63">
        <f t="shared" si="296"/>
        <v>0</v>
      </c>
      <c r="AQ505" s="63">
        <f t="shared" si="297"/>
        <v>0</v>
      </c>
      <c r="AR505" s="63">
        <f t="shared" si="298"/>
        <v>0</v>
      </c>
      <c r="AS505" s="63">
        <f t="shared" si="299"/>
        <v>0</v>
      </c>
      <c r="AT505" s="64">
        <f t="shared" si="300"/>
        <v>0</v>
      </c>
      <c r="AU505" s="64">
        <f t="shared" si="301"/>
        <v>0</v>
      </c>
      <c r="AV505" s="76">
        <v>0</v>
      </c>
      <c r="AW505" s="76">
        <v>0</v>
      </c>
      <c r="AX505" s="76">
        <v>0</v>
      </c>
      <c r="AY505" s="76">
        <v>0</v>
      </c>
      <c r="AZ505" s="64">
        <f t="shared" si="302"/>
        <v>0</v>
      </c>
      <c r="BA505" s="76">
        <v>0</v>
      </c>
      <c r="BB505" s="76">
        <v>0</v>
      </c>
      <c r="BC505" s="76">
        <v>0</v>
      </c>
      <c r="BD505" s="64">
        <f t="shared" si="303"/>
        <v>7.8738000000000001</v>
      </c>
      <c r="BE505" s="64">
        <f t="shared" si="304"/>
        <v>7.8738000000000001</v>
      </c>
      <c r="BF505" s="76">
        <v>7.8738000000000001</v>
      </c>
      <c r="BG505" s="76">
        <v>0</v>
      </c>
      <c r="BH505" s="76">
        <v>0</v>
      </c>
      <c r="BI505" s="76">
        <v>28.962299999999999</v>
      </c>
      <c r="BJ505" s="64">
        <f t="shared" si="305"/>
        <v>0</v>
      </c>
      <c r="BK505" s="76">
        <v>0</v>
      </c>
      <c r="BL505" s="76">
        <v>0</v>
      </c>
      <c r="BM505" s="76">
        <v>0</v>
      </c>
      <c r="BN505" s="76">
        <f t="shared" si="306"/>
        <v>0</v>
      </c>
      <c r="BO505" s="76">
        <f t="shared" si="307"/>
        <v>0</v>
      </c>
      <c r="BP505" s="76">
        <v>0</v>
      </c>
      <c r="BQ505" s="76">
        <v>0</v>
      </c>
      <c r="BR505" s="76">
        <v>0</v>
      </c>
      <c r="BS505" s="76">
        <v>0</v>
      </c>
      <c r="BT505" s="64">
        <f t="shared" si="308"/>
        <v>0</v>
      </c>
      <c r="BU505" s="76">
        <v>0</v>
      </c>
      <c r="BV505" s="76">
        <v>0</v>
      </c>
      <c r="BW505" s="76">
        <v>0</v>
      </c>
      <c r="BX505" s="76">
        <f t="shared" si="309"/>
        <v>0</v>
      </c>
      <c r="BY505" s="76">
        <f t="shared" si="310"/>
        <v>0</v>
      </c>
      <c r="BZ505" s="76">
        <f t="shared" si="311"/>
        <v>0</v>
      </c>
      <c r="CA505" s="76">
        <f t="shared" si="312"/>
        <v>0</v>
      </c>
      <c r="CB505" s="76">
        <f t="shared" si="313"/>
        <v>0</v>
      </c>
      <c r="CC505" s="76">
        <f t="shared" si="314"/>
        <v>0</v>
      </c>
      <c r="CD505" s="76">
        <f t="shared" si="315"/>
        <v>0</v>
      </c>
      <c r="CE505" s="76">
        <f t="shared" si="316"/>
        <v>0</v>
      </c>
      <c r="CF505" s="76">
        <f t="shared" si="317"/>
        <v>0</v>
      </c>
      <c r="CG505" s="76">
        <f t="shared" si="318"/>
        <v>0</v>
      </c>
      <c r="CH505" s="76">
        <f t="shared" si="319"/>
        <v>0</v>
      </c>
      <c r="CI505" s="76">
        <v>0</v>
      </c>
      <c r="CJ505" s="76">
        <v>0</v>
      </c>
      <c r="CK505" s="76">
        <v>0</v>
      </c>
      <c r="CL505" s="76">
        <v>0</v>
      </c>
      <c r="CM505" s="64">
        <f t="shared" si="320"/>
        <v>0</v>
      </c>
      <c r="CN505" s="76">
        <v>0</v>
      </c>
      <c r="CO505" s="76">
        <v>0</v>
      </c>
      <c r="CP505" s="76">
        <v>0</v>
      </c>
      <c r="CQ505" s="64">
        <f t="shared" si="321"/>
        <v>0</v>
      </c>
      <c r="CR505" s="64">
        <f t="shared" si="322"/>
        <v>0</v>
      </c>
      <c r="CS505" s="76">
        <v>0</v>
      </c>
      <c r="CT505" s="76">
        <v>0</v>
      </c>
      <c r="CU505" s="76">
        <v>0</v>
      </c>
      <c r="CV505" s="76">
        <v>0</v>
      </c>
      <c r="CW505" s="64">
        <f t="shared" si="323"/>
        <v>0</v>
      </c>
      <c r="CX505" s="76">
        <v>0</v>
      </c>
      <c r="CY505" s="76">
        <v>0</v>
      </c>
      <c r="CZ505" s="76">
        <v>0</v>
      </c>
      <c r="DA505" s="64">
        <f t="shared" si="324"/>
        <v>0</v>
      </c>
      <c r="DB505" s="64">
        <f t="shared" si="325"/>
        <v>0</v>
      </c>
      <c r="DC505" s="76">
        <v>0</v>
      </c>
      <c r="DD505" s="76">
        <v>0</v>
      </c>
      <c r="DE505" s="76">
        <v>0</v>
      </c>
      <c r="DF505" s="76">
        <v>0</v>
      </c>
      <c r="DG505" s="82">
        <f t="shared" si="326"/>
        <v>0</v>
      </c>
      <c r="DH505" s="83">
        <v>0</v>
      </c>
      <c r="DI505" s="83">
        <v>0</v>
      </c>
      <c r="DJ505" s="83">
        <v>0</v>
      </c>
      <c r="DK505" s="67" t="e">
        <f>#REF!+#REF!+#REF!+#REF!</f>
        <v>#REF!</v>
      </c>
      <c r="DL505" s="67" t="e">
        <f>#REF!+#REF!+AK505+BX505</f>
        <v>#REF!</v>
      </c>
      <c r="DM505" s="67" t="e">
        <f>#REF!+#REF!+AL505+BY505</f>
        <v>#REF!</v>
      </c>
      <c r="DN505" s="67" t="e">
        <f>#REF!+#REF!+AM505+BZ505</f>
        <v>#REF!</v>
      </c>
      <c r="DO505" s="67" t="e">
        <f>#REF!+#REF!+AN505+CA505</f>
        <v>#REF!</v>
      </c>
      <c r="DP505" s="67" t="e">
        <f>#REF!+#REF!+AO505+CB505</f>
        <v>#REF!</v>
      </c>
      <c r="DQ505" s="67" t="e">
        <f>#REF!+#REF!+AP505+CC505</f>
        <v>#REF!</v>
      </c>
      <c r="DR505" s="67" t="e">
        <f>#REF!+#REF!+AQ505+CD505</f>
        <v>#REF!</v>
      </c>
      <c r="DS505" s="67" t="e">
        <f>#REF!+#REF!+AR505+CE505</f>
        <v>#REF!</v>
      </c>
      <c r="DT505" s="67" t="e">
        <f>#REF!+#REF!+AS505+CF505</f>
        <v>#REF!</v>
      </c>
      <c r="DU505" s="64" t="e">
        <f>DK505-#REF!</f>
        <v>#REF!</v>
      </c>
      <c r="DV50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5" s="64" t="e">
        <f t="shared" si="327"/>
        <v>#REF!</v>
      </c>
      <c r="DX505" s="64" t="e">
        <f>DN505-Таблица13[[#This Row],[ФОТ20]]</f>
        <v>#REF!</v>
      </c>
      <c r="DY505" s="64" t="e">
        <f>DO505-Таблица13[[#This Row],[ЕСН24]]</f>
        <v>#REF!</v>
      </c>
      <c r="DZ505" s="64" t="e">
        <f t="shared" si="328"/>
        <v>#REF!</v>
      </c>
      <c r="EA50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5" s="64" t="e">
        <f t="shared" si="329"/>
        <v>#REF!</v>
      </c>
      <c r="EC505" s="64" t="e">
        <f t="shared" si="330"/>
        <v>#REF!</v>
      </c>
      <c r="ED505" s="64" t="e">
        <f t="shared" si="331"/>
        <v>#REF!</v>
      </c>
    </row>
    <row r="506" spans="1:134" ht="45" hidden="1">
      <c r="A506" s="70" t="s">
        <v>226</v>
      </c>
      <c r="B506" s="70">
        <v>494</v>
      </c>
      <c r="C506" s="71" t="s">
        <v>227</v>
      </c>
      <c r="D506" s="72" t="s">
        <v>228</v>
      </c>
      <c r="E506" s="73">
        <v>1</v>
      </c>
      <c r="F506" s="74" t="s">
        <v>229</v>
      </c>
      <c r="G506" s="73" t="s">
        <v>247</v>
      </c>
      <c r="H506" s="73" t="s">
        <v>642</v>
      </c>
      <c r="I506" s="73" t="s">
        <v>232</v>
      </c>
      <c r="J506" s="14" t="s">
        <v>1779</v>
      </c>
      <c r="K506" s="75" t="s">
        <v>268</v>
      </c>
      <c r="L506" s="75" t="s">
        <v>290</v>
      </c>
      <c r="M506" s="75" t="s">
        <v>644</v>
      </c>
      <c r="N506" s="75" t="s">
        <v>1780</v>
      </c>
      <c r="O506" s="70"/>
      <c r="P506" s="76" t="s">
        <v>1813</v>
      </c>
      <c r="Q506" s="76"/>
      <c r="R506" s="76" t="s">
        <v>1814</v>
      </c>
      <c r="S506" s="76" t="s">
        <v>1784</v>
      </c>
      <c r="T506" s="77" t="s">
        <v>642</v>
      </c>
      <c r="U506" s="77" t="s">
        <v>1785</v>
      </c>
      <c r="V506" s="76">
        <v>441.75600000000003</v>
      </c>
      <c r="W506" s="76">
        <v>251.16120000000001</v>
      </c>
      <c r="X506" s="78">
        <v>0</v>
      </c>
      <c r="Y506" s="76">
        <v>0</v>
      </c>
      <c r="Z506" s="76">
        <v>0</v>
      </c>
      <c r="AA506" s="76">
        <v>0</v>
      </c>
      <c r="AB506" s="76">
        <v>1400</v>
      </c>
      <c r="AC506" s="76">
        <v>251.16120000000001</v>
      </c>
      <c r="AD506" s="76">
        <v>441.75600000000003</v>
      </c>
      <c r="AE506" s="79">
        <v>0</v>
      </c>
      <c r="AF506" s="79">
        <v>0</v>
      </c>
      <c r="AG506" s="76">
        <v>692.91719999999998</v>
      </c>
      <c r="AH506" s="74">
        <v>43191</v>
      </c>
      <c r="AI506" s="74">
        <v>43373</v>
      </c>
      <c r="AJ506" s="93"/>
      <c r="AK506" s="63">
        <f t="shared" si="291"/>
        <v>329.46379999999999</v>
      </c>
      <c r="AL506" s="63">
        <f t="shared" si="292"/>
        <v>242.9658</v>
      </c>
      <c r="AM506" s="63">
        <f t="shared" si="293"/>
        <v>0</v>
      </c>
      <c r="AN506" s="63">
        <f t="shared" si="294"/>
        <v>0</v>
      </c>
      <c r="AO506" s="63">
        <f t="shared" si="295"/>
        <v>136.7302</v>
      </c>
      <c r="AP506" s="63">
        <f t="shared" si="296"/>
        <v>0</v>
      </c>
      <c r="AQ506" s="63">
        <f t="shared" si="297"/>
        <v>0</v>
      </c>
      <c r="AR506" s="63">
        <f t="shared" si="298"/>
        <v>0</v>
      </c>
      <c r="AS506" s="63">
        <f t="shared" si="299"/>
        <v>0</v>
      </c>
      <c r="AT506" s="64">
        <f t="shared" si="300"/>
        <v>104.4071</v>
      </c>
      <c r="AU506" s="64">
        <f t="shared" si="301"/>
        <v>104.4071</v>
      </c>
      <c r="AV506" s="76">
        <v>66.263400000000004</v>
      </c>
      <c r="AW506" s="76">
        <v>0</v>
      </c>
      <c r="AX506" s="76">
        <v>0</v>
      </c>
      <c r="AY506" s="76">
        <v>38.143699999999995</v>
      </c>
      <c r="AZ506" s="64">
        <f t="shared" si="302"/>
        <v>0</v>
      </c>
      <c r="BA506" s="76">
        <v>0</v>
      </c>
      <c r="BB506" s="76">
        <v>0</v>
      </c>
      <c r="BC506" s="76">
        <v>0</v>
      </c>
      <c r="BD506" s="64">
        <f t="shared" si="303"/>
        <v>88.351200000000006</v>
      </c>
      <c r="BE506" s="64">
        <f t="shared" si="304"/>
        <v>88.351200000000006</v>
      </c>
      <c r="BF506" s="76">
        <v>88.351200000000006</v>
      </c>
      <c r="BG506" s="76">
        <v>0</v>
      </c>
      <c r="BH506" s="76">
        <v>0</v>
      </c>
      <c r="BI506" s="76">
        <v>50.232200000000006</v>
      </c>
      <c r="BJ506" s="64">
        <f t="shared" si="305"/>
        <v>0</v>
      </c>
      <c r="BK506" s="76">
        <v>0</v>
      </c>
      <c r="BL506" s="76">
        <v>0</v>
      </c>
      <c r="BM506" s="76">
        <v>0</v>
      </c>
      <c r="BN506" s="76">
        <f t="shared" si="306"/>
        <v>136.7055</v>
      </c>
      <c r="BO506" s="76">
        <f t="shared" si="307"/>
        <v>136.7055</v>
      </c>
      <c r="BP506" s="76">
        <v>88.351200000000006</v>
      </c>
      <c r="BQ506" s="76">
        <v>0</v>
      </c>
      <c r="BR506" s="76">
        <v>0</v>
      </c>
      <c r="BS506" s="76">
        <v>48.354300000000002</v>
      </c>
      <c r="BT506" s="64">
        <f t="shared" si="308"/>
        <v>0</v>
      </c>
      <c r="BU506" s="76">
        <v>0</v>
      </c>
      <c r="BV506" s="76">
        <v>0</v>
      </c>
      <c r="BW506" s="76">
        <v>0</v>
      </c>
      <c r="BX506" s="76">
        <f t="shared" si="309"/>
        <v>0</v>
      </c>
      <c r="BY506" s="76">
        <f t="shared" si="310"/>
        <v>0</v>
      </c>
      <c r="BZ506" s="76">
        <f t="shared" si="311"/>
        <v>0</v>
      </c>
      <c r="CA506" s="76">
        <f t="shared" si="312"/>
        <v>0</v>
      </c>
      <c r="CB506" s="76">
        <f t="shared" si="313"/>
        <v>0</v>
      </c>
      <c r="CC506" s="76">
        <f t="shared" si="314"/>
        <v>0</v>
      </c>
      <c r="CD506" s="76">
        <f t="shared" si="315"/>
        <v>0</v>
      </c>
      <c r="CE506" s="76">
        <f t="shared" si="316"/>
        <v>0</v>
      </c>
      <c r="CF506" s="76">
        <f t="shared" si="317"/>
        <v>0</v>
      </c>
      <c r="CG506" s="76">
        <f t="shared" si="318"/>
        <v>0</v>
      </c>
      <c r="CH506" s="76">
        <f t="shared" si="319"/>
        <v>0</v>
      </c>
      <c r="CI506" s="76">
        <v>0</v>
      </c>
      <c r="CJ506" s="76">
        <v>0</v>
      </c>
      <c r="CK506" s="76">
        <v>0</v>
      </c>
      <c r="CL506" s="76">
        <v>0</v>
      </c>
      <c r="CM506" s="64">
        <f t="shared" si="320"/>
        <v>0</v>
      </c>
      <c r="CN506" s="76">
        <v>0</v>
      </c>
      <c r="CO506" s="76">
        <v>0</v>
      </c>
      <c r="CP506" s="76">
        <v>0</v>
      </c>
      <c r="CQ506" s="64">
        <f t="shared" si="321"/>
        <v>0</v>
      </c>
      <c r="CR506" s="64">
        <f t="shared" si="322"/>
        <v>0</v>
      </c>
      <c r="CS506" s="76">
        <v>0</v>
      </c>
      <c r="CT506" s="76">
        <v>0</v>
      </c>
      <c r="CU506" s="76">
        <v>0</v>
      </c>
      <c r="CV506" s="76">
        <v>0</v>
      </c>
      <c r="CW506" s="64">
        <f t="shared" si="323"/>
        <v>0</v>
      </c>
      <c r="CX506" s="76">
        <v>0</v>
      </c>
      <c r="CY506" s="76">
        <v>0</v>
      </c>
      <c r="CZ506" s="76">
        <v>0</v>
      </c>
      <c r="DA506" s="64">
        <f t="shared" si="324"/>
        <v>0</v>
      </c>
      <c r="DB506" s="64">
        <f t="shared" si="325"/>
        <v>0</v>
      </c>
      <c r="DC506" s="76">
        <v>0</v>
      </c>
      <c r="DD506" s="76">
        <v>0</v>
      </c>
      <c r="DE506" s="76">
        <v>0</v>
      </c>
      <c r="DF506" s="76">
        <v>0</v>
      </c>
      <c r="DG506" s="82">
        <f t="shared" si="326"/>
        <v>0</v>
      </c>
      <c r="DH506" s="83">
        <v>0</v>
      </c>
      <c r="DI506" s="83">
        <v>0</v>
      </c>
      <c r="DJ506" s="83">
        <v>0</v>
      </c>
      <c r="DK506" s="67" t="e">
        <f>#REF!+#REF!+#REF!+#REF!</f>
        <v>#REF!</v>
      </c>
      <c r="DL506" s="67" t="e">
        <f>#REF!+#REF!+AK506+BX506</f>
        <v>#REF!</v>
      </c>
      <c r="DM506" s="67" t="e">
        <f>#REF!+#REF!+AL506+BY506</f>
        <v>#REF!</v>
      </c>
      <c r="DN506" s="67" t="e">
        <f>#REF!+#REF!+AM506+BZ506</f>
        <v>#REF!</v>
      </c>
      <c r="DO506" s="67" t="e">
        <f>#REF!+#REF!+AN506+CA506</f>
        <v>#REF!</v>
      </c>
      <c r="DP506" s="67" t="e">
        <f>#REF!+#REF!+AO506+CB506</f>
        <v>#REF!</v>
      </c>
      <c r="DQ506" s="67" t="e">
        <f>#REF!+#REF!+AP506+CC506</f>
        <v>#REF!</v>
      </c>
      <c r="DR506" s="67" t="e">
        <f>#REF!+#REF!+AQ506+CD506</f>
        <v>#REF!</v>
      </c>
      <c r="DS506" s="67" t="e">
        <f>#REF!+#REF!+AR506+CE506</f>
        <v>#REF!</v>
      </c>
      <c r="DT506" s="67" t="e">
        <f>#REF!+#REF!+AS506+CF506</f>
        <v>#REF!</v>
      </c>
      <c r="DU506" s="64" t="e">
        <f>DK506-#REF!</f>
        <v>#REF!</v>
      </c>
      <c r="DV50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6" s="64" t="e">
        <f t="shared" si="327"/>
        <v>#REF!</v>
      </c>
      <c r="DX506" s="64" t="e">
        <f>DN506-Таблица13[[#This Row],[ФОТ20]]</f>
        <v>#REF!</v>
      </c>
      <c r="DY506" s="64" t="e">
        <f>DO506-Таблица13[[#This Row],[ЕСН24]]</f>
        <v>#REF!</v>
      </c>
      <c r="DZ506" s="64" t="e">
        <f t="shared" si="328"/>
        <v>#REF!</v>
      </c>
      <c r="EA50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6" s="64" t="e">
        <f t="shared" si="329"/>
        <v>#REF!</v>
      </c>
      <c r="EC506" s="64" t="e">
        <f t="shared" si="330"/>
        <v>#REF!</v>
      </c>
      <c r="ED506" s="64" t="e">
        <f t="shared" si="331"/>
        <v>#REF!</v>
      </c>
    </row>
    <row r="507" spans="1:134" ht="45" hidden="1">
      <c r="A507" s="70" t="s">
        <v>226</v>
      </c>
      <c r="B507" s="70">
        <v>495</v>
      </c>
      <c r="C507" s="71" t="s">
        <v>227</v>
      </c>
      <c r="D507" s="72" t="s">
        <v>228</v>
      </c>
      <c r="E507" s="73">
        <v>1</v>
      </c>
      <c r="F507" s="74" t="s">
        <v>229</v>
      </c>
      <c r="G507" s="73" t="s">
        <v>247</v>
      </c>
      <c r="H507" s="73" t="s">
        <v>642</v>
      </c>
      <c r="I507" s="73" t="s">
        <v>232</v>
      </c>
      <c r="J507" s="14" t="s">
        <v>1801</v>
      </c>
      <c r="K507" s="75" t="s">
        <v>268</v>
      </c>
      <c r="L507" s="75" t="s">
        <v>290</v>
      </c>
      <c r="M507" s="75" t="s">
        <v>675</v>
      </c>
      <c r="N507" s="75" t="s">
        <v>1802</v>
      </c>
      <c r="O507" s="70"/>
      <c r="P507" s="76" t="s">
        <v>1815</v>
      </c>
      <c r="Q507" s="76"/>
      <c r="R507" s="76" t="s">
        <v>1816</v>
      </c>
      <c r="S507" s="76" t="s">
        <v>1784</v>
      </c>
      <c r="T507" s="77" t="s">
        <v>642</v>
      </c>
      <c r="U507" s="77" t="s">
        <v>1785</v>
      </c>
      <c r="V507" s="76">
        <v>22.087800000000001</v>
      </c>
      <c r="W507" s="76">
        <v>7.9016999999999999</v>
      </c>
      <c r="X507" s="78">
        <v>0</v>
      </c>
      <c r="Y507" s="76">
        <v>0</v>
      </c>
      <c r="Z507" s="76">
        <v>0</v>
      </c>
      <c r="AA507" s="76">
        <v>0</v>
      </c>
      <c r="AB507" s="76">
        <v>70</v>
      </c>
      <c r="AC507" s="76">
        <v>7.9016999999999999</v>
      </c>
      <c r="AD507" s="76">
        <v>22.087800000000001</v>
      </c>
      <c r="AE507" s="79">
        <v>0</v>
      </c>
      <c r="AF507" s="79">
        <v>0</v>
      </c>
      <c r="AG507" s="76">
        <v>29.9895</v>
      </c>
      <c r="AH507" s="74">
        <v>43221</v>
      </c>
      <c r="AI507" s="74">
        <v>43251</v>
      </c>
      <c r="AJ507" s="93"/>
      <c r="AK507" s="63">
        <f t="shared" si="291"/>
        <v>0</v>
      </c>
      <c r="AL507" s="63">
        <f t="shared" si="292"/>
        <v>0</v>
      </c>
      <c r="AM507" s="63">
        <f t="shared" si="293"/>
        <v>0</v>
      </c>
      <c r="AN507" s="63">
        <f t="shared" si="294"/>
        <v>0</v>
      </c>
      <c r="AO507" s="63">
        <f t="shared" si="295"/>
        <v>0</v>
      </c>
      <c r="AP507" s="63">
        <f t="shared" si="296"/>
        <v>0</v>
      </c>
      <c r="AQ507" s="63">
        <f t="shared" si="297"/>
        <v>0</v>
      </c>
      <c r="AR507" s="63">
        <f t="shared" si="298"/>
        <v>0</v>
      </c>
      <c r="AS507" s="63">
        <f t="shared" si="299"/>
        <v>0</v>
      </c>
      <c r="AT507" s="64">
        <f t="shared" si="300"/>
        <v>0</v>
      </c>
      <c r="AU507" s="64">
        <f t="shared" si="301"/>
        <v>0</v>
      </c>
      <c r="AV507" s="76">
        <v>0</v>
      </c>
      <c r="AW507" s="76">
        <v>0</v>
      </c>
      <c r="AX507" s="76">
        <v>0</v>
      </c>
      <c r="AY507" s="76">
        <v>0</v>
      </c>
      <c r="AZ507" s="64">
        <f t="shared" si="302"/>
        <v>0</v>
      </c>
      <c r="BA507" s="76">
        <v>0</v>
      </c>
      <c r="BB507" s="76">
        <v>0</v>
      </c>
      <c r="BC507" s="76">
        <v>0</v>
      </c>
      <c r="BD507" s="64">
        <f t="shared" si="303"/>
        <v>0</v>
      </c>
      <c r="BE507" s="64">
        <f t="shared" si="304"/>
        <v>0</v>
      </c>
      <c r="BF507" s="76">
        <v>0</v>
      </c>
      <c r="BG507" s="76">
        <v>0</v>
      </c>
      <c r="BH507" s="76">
        <v>0</v>
      </c>
      <c r="BI507" s="76">
        <v>0</v>
      </c>
      <c r="BJ507" s="64">
        <f t="shared" si="305"/>
        <v>0</v>
      </c>
      <c r="BK507" s="76">
        <v>0</v>
      </c>
      <c r="BL507" s="76">
        <v>0</v>
      </c>
      <c r="BM507" s="76">
        <v>0</v>
      </c>
      <c r="BN507" s="76">
        <f t="shared" si="306"/>
        <v>0</v>
      </c>
      <c r="BO507" s="76">
        <f t="shared" si="307"/>
        <v>0</v>
      </c>
      <c r="BP507" s="76">
        <v>0</v>
      </c>
      <c r="BQ507" s="76">
        <v>0</v>
      </c>
      <c r="BR507" s="76">
        <v>0</v>
      </c>
      <c r="BS507" s="76">
        <v>0</v>
      </c>
      <c r="BT507" s="64">
        <f t="shared" si="308"/>
        <v>0</v>
      </c>
      <c r="BU507" s="76">
        <v>0</v>
      </c>
      <c r="BV507" s="76">
        <v>0</v>
      </c>
      <c r="BW507" s="76">
        <v>0</v>
      </c>
      <c r="BX507" s="76">
        <f t="shared" si="309"/>
        <v>0</v>
      </c>
      <c r="BY507" s="76">
        <f t="shared" si="310"/>
        <v>0</v>
      </c>
      <c r="BZ507" s="76">
        <f t="shared" si="311"/>
        <v>0</v>
      </c>
      <c r="CA507" s="76">
        <f t="shared" si="312"/>
        <v>0</v>
      </c>
      <c r="CB507" s="76">
        <f t="shared" si="313"/>
        <v>0</v>
      </c>
      <c r="CC507" s="76">
        <f t="shared" si="314"/>
        <v>0</v>
      </c>
      <c r="CD507" s="76">
        <f t="shared" si="315"/>
        <v>0</v>
      </c>
      <c r="CE507" s="76">
        <f t="shared" si="316"/>
        <v>0</v>
      </c>
      <c r="CF507" s="76">
        <f t="shared" si="317"/>
        <v>0</v>
      </c>
      <c r="CG507" s="76">
        <f t="shared" si="318"/>
        <v>0</v>
      </c>
      <c r="CH507" s="76">
        <f t="shared" si="319"/>
        <v>0</v>
      </c>
      <c r="CI507" s="76">
        <v>0</v>
      </c>
      <c r="CJ507" s="76">
        <v>0</v>
      </c>
      <c r="CK507" s="76">
        <v>0</v>
      </c>
      <c r="CL507" s="76">
        <v>0</v>
      </c>
      <c r="CM507" s="64">
        <f t="shared" si="320"/>
        <v>0</v>
      </c>
      <c r="CN507" s="76">
        <v>0</v>
      </c>
      <c r="CO507" s="76">
        <v>0</v>
      </c>
      <c r="CP507" s="76">
        <v>0</v>
      </c>
      <c r="CQ507" s="64">
        <f t="shared" si="321"/>
        <v>0</v>
      </c>
      <c r="CR507" s="64">
        <f t="shared" si="322"/>
        <v>0</v>
      </c>
      <c r="CS507" s="76">
        <v>0</v>
      </c>
      <c r="CT507" s="76">
        <v>0</v>
      </c>
      <c r="CU507" s="76">
        <v>0</v>
      </c>
      <c r="CV507" s="76">
        <v>0</v>
      </c>
      <c r="CW507" s="64">
        <f t="shared" si="323"/>
        <v>0</v>
      </c>
      <c r="CX507" s="76">
        <v>0</v>
      </c>
      <c r="CY507" s="76">
        <v>0</v>
      </c>
      <c r="CZ507" s="76">
        <v>0</v>
      </c>
      <c r="DA507" s="64">
        <f t="shared" si="324"/>
        <v>0</v>
      </c>
      <c r="DB507" s="64">
        <f t="shared" si="325"/>
        <v>0</v>
      </c>
      <c r="DC507" s="76">
        <v>0</v>
      </c>
      <c r="DD507" s="76">
        <v>0</v>
      </c>
      <c r="DE507" s="76">
        <v>0</v>
      </c>
      <c r="DF507" s="76">
        <v>0</v>
      </c>
      <c r="DG507" s="82">
        <f t="shared" si="326"/>
        <v>0</v>
      </c>
      <c r="DH507" s="83">
        <v>0</v>
      </c>
      <c r="DI507" s="83">
        <v>0</v>
      </c>
      <c r="DJ507" s="83">
        <v>0</v>
      </c>
      <c r="DK507" s="67" t="e">
        <f>#REF!+#REF!+#REF!+#REF!</f>
        <v>#REF!</v>
      </c>
      <c r="DL507" s="67" t="e">
        <f>#REF!+#REF!+AK507+BX507</f>
        <v>#REF!</v>
      </c>
      <c r="DM507" s="67" t="e">
        <f>#REF!+#REF!+AL507+BY507</f>
        <v>#REF!</v>
      </c>
      <c r="DN507" s="67" t="e">
        <f>#REF!+#REF!+AM507+BZ507</f>
        <v>#REF!</v>
      </c>
      <c r="DO507" s="67" t="e">
        <f>#REF!+#REF!+AN507+CA507</f>
        <v>#REF!</v>
      </c>
      <c r="DP507" s="67" t="e">
        <f>#REF!+#REF!+AO507+CB507</f>
        <v>#REF!</v>
      </c>
      <c r="DQ507" s="67" t="e">
        <f>#REF!+#REF!+AP507+CC507</f>
        <v>#REF!</v>
      </c>
      <c r="DR507" s="67" t="e">
        <f>#REF!+#REF!+AQ507+CD507</f>
        <v>#REF!</v>
      </c>
      <c r="DS507" s="67" t="e">
        <f>#REF!+#REF!+AR507+CE507</f>
        <v>#REF!</v>
      </c>
      <c r="DT507" s="67" t="e">
        <f>#REF!+#REF!+AS507+CF507</f>
        <v>#REF!</v>
      </c>
      <c r="DU507" s="64" t="e">
        <f>DK507-#REF!</f>
        <v>#REF!</v>
      </c>
      <c r="DV50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7" s="64" t="e">
        <f t="shared" si="327"/>
        <v>#REF!</v>
      </c>
      <c r="DX507" s="64" t="e">
        <f>DN507-Таблица13[[#This Row],[ФОТ20]]</f>
        <v>#REF!</v>
      </c>
      <c r="DY507" s="64" t="e">
        <f>DO507-Таблица13[[#This Row],[ЕСН24]]</f>
        <v>#REF!</v>
      </c>
      <c r="DZ507" s="64" t="e">
        <f t="shared" si="328"/>
        <v>#REF!</v>
      </c>
      <c r="EA50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7" s="64" t="e">
        <f t="shared" si="329"/>
        <v>#REF!</v>
      </c>
      <c r="EC507" s="64" t="e">
        <f t="shared" si="330"/>
        <v>#REF!</v>
      </c>
      <c r="ED507" s="64" t="e">
        <f t="shared" si="331"/>
        <v>#REF!</v>
      </c>
    </row>
    <row r="508" spans="1:134" ht="45" hidden="1">
      <c r="A508" s="70" t="s">
        <v>226</v>
      </c>
      <c r="B508" s="70">
        <v>496</v>
      </c>
      <c r="C508" s="71" t="s">
        <v>227</v>
      </c>
      <c r="D508" s="72" t="s">
        <v>228</v>
      </c>
      <c r="E508" s="73">
        <v>1</v>
      </c>
      <c r="F508" s="74" t="s">
        <v>229</v>
      </c>
      <c r="G508" s="73" t="s">
        <v>247</v>
      </c>
      <c r="H508" s="73" t="s">
        <v>642</v>
      </c>
      <c r="I508" s="73" t="s">
        <v>232</v>
      </c>
      <c r="J508" s="14" t="s">
        <v>1817</v>
      </c>
      <c r="K508" s="75" t="s">
        <v>268</v>
      </c>
      <c r="L508" s="75" t="s">
        <v>290</v>
      </c>
      <c r="M508" s="75" t="s">
        <v>1806</v>
      </c>
      <c r="N508" s="75" t="s">
        <v>1818</v>
      </c>
      <c r="O508" s="70"/>
      <c r="P508" s="76" t="s">
        <v>1819</v>
      </c>
      <c r="Q508" s="76"/>
      <c r="R508" s="76" t="s">
        <v>1820</v>
      </c>
      <c r="S508" s="76" t="s">
        <v>1784</v>
      </c>
      <c r="T508" s="77" t="s">
        <v>642</v>
      </c>
      <c r="U508" s="77" t="s">
        <v>1785</v>
      </c>
      <c r="V508" s="76">
        <v>70.771999999999991</v>
      </c>
      <c r="W508" s="76">
        <v>13.021400000000002</v>
      </c>
      <c r="X508" s="78">
        <v>0</v>
      </c>
      <c r="Y508" s="76">
        <v>0</v>
      </c>
      <c r="Z508" s="76">
        <v>0</v>
      </c>
      <c r="AA508" s="76">
        <v>0</v>
      </c>
      <c r="AB508" s="76">
        <v>200</v>
      </c>
      <c r="AC508" s="76">
        <v>13.021400000000002</v>
      </c>
      <c r="AD508" s="76">
        <v>70.771999999999991</v>
      </c>
      <c r="AE508" s="79">
        <v>0</v>
      </c>
      <c r="AF508" s="79">
        <v>0</v>
      </c>
      <c r="AG508" s="76">
        <v>83.793400000000005</v>
      </c>
      <c r="AH508" s="74">
        <v>43160</v>
      </c>
      <c r="AI508" s="74">
        <v>43465</v>
      </c>
      <c r="AJ508" s="93"/>
      <c r="AK508" s="63">
        <f t="shared" si="291"/>
        <v>18.408499999999997</v>
      </c>
      <c r="AL508" s="63">
        <f t="shared" si="292"/>
        <v>17.692999999999998</v>
      </c>
      <c r="AM508" s="63">
        <f t="shared" si="293"/>
        <v>0</v>
      </c>
      <c r="AN508" s="63">
        <f t="shared" si="294"/>
        <v>0</v>
      </c>
      <c r="AO508" s="63">
        <f t="shared" si="295"/>
        <v>0.71550000000000002</v>
      </c>
      <c r="AP508" s="63">
        <f t="shared" si="296"/>
        <v>0</v>
      </c>
      <c r="AQ508" s="63">
        <f t="shared" si="297"/>
        <v>0</v>
      </c>
      <c r="AR508" s="63">
        <f t="shared" si="298"/>
        <v>0</v>
      </c>
      <c r="AS508" s="63">
        <f t="shared" si="299"/>
        <v>0</v>
      </c>
      <c r="AT508" s="64">
        <f t="shared" si="300"/>
        <v>0</v>
      </c>
      <c r="AU508" s="64">
        <f t="shared" si="301"/>
        <v>0</v>
      </c>
      <c r="AV508" s="76">
        <v>0</v>
      </c>
      <c r="AW508" s="76">
        <v>0</v>
      </c>
      <c r="AX508" s="76">
        <v>0</v>
      </c>
      <c r="AY508" s="76">
        <v>0</v>
      </c>
      <c r="AZ508" s="64">
        <f t="shared" si="302"/>
        <v>0</v>
      </c>
      <c r="BA508" s="76">
        <v>0</v>
      </c>
      <c r="BB508" s="76">
        <v>0</v>
      </c>
      <c r="BC508" s="76">
        <v>0</v>
      </c>
      <c r="BD508" s="64">
        <f t="shared" si="303"/>
        <v>0</v>
      </c>
      <c r="BE508" s="64">
        <f t="shared" si="304"/>
        <v>0</v>
      </c>
      <c r="BF508" s="76">
        <v>0</v>
      </c>
      <c r="BG508" s="76">
        <v>0</v>
      </c>
      <c r="BH508" s="76">
        <v>0</v>
      </c>
      <c r="BI508" s="76">
        <v>0</v>
      </c>
      <c r="BJ508" s="64">
        <f t="shared" si="305"/>
        <v>0</v>
      </c>
      <c r="BK508" s="76">
        <v>0</v>
      </c>
      <c r="BL508" s="76">
        <v>0</v>
      </c>
      <c r="BM508" s="76">
        <v>0</v>
      </c>
      <c r="BN508" s="76">
        <f t="shared" si="306"/>
        <v>18.408499999999997</v>
      </c>
      <c r="BO508" s="76">
        <f t="shared" si="307"/>
        <v>18.408499999999997</v>
      </c>
      <c r="BP508" s="76">
        <v>17.692999999999998</v>
      </c>
      <c r="BQ508" s="76">
        <v>0</v>
      </c>
      <c r="BR508" s="76">
        <v>0</v>
      </c>
      <c r="BS508" s="76">
        <v>0.71550000000000002</v>
      </c>
      <c r="BT508" s="64">
        <f t="shared" si="308"/>
        <v>0</v>
      </c>
      <c r="BU508" s="76">
        <v>0</v>
      </c>
      <c r="BV508" s="76">
        <v>0</v>
      </c>
      <c r="BW508" s="76">
        <v>0</v>
      </c>
      <c r="BX508" s="76">
        <f t="shared" si="309"/>
        <v>26.696499999999997</v>
      </c>
      <c r="BY508" s="76">
        <f t="shared" si="310"/>
        <v>17.692999999999998</v>
      </c>
      <c r="BZ508" s="76">
        <f t="shared" si="311"/>
        <v>0</v>
      </c>
      <c r="CA508" s="76">
        <f t="shared" si="312"/>
        <v>0</v>
      </c>
      <c r="CB508" s="76">
        <f t="shared" si="313"/>
        <v>9.0034999999999989</v>
      </c>
      <c r="CC508" s="76">
        <f t="shared" si="314"/>
        <v>0</v>
      </c>
      <c r="CD508" s="76">
        <f t="shared" si="315"/>
        <v>0</v>
      </c>
      <c r="CE508" s="76">
        <f t="shared" si="316"/>
        <v>0</v>
      </c>
      <c r="CF508" s="76">
        <f t="shared" si="317"/>
        <v>0</v>
      </c>
      <c r="CG508" s="76">
        <f t="shared" si="318"/>
        <v>0</v>
      </c>
      <c r="CH508" s="76">
        <f t="shared" si="319"/>
        <v>0</v>
      </c>
      <c r="CI508" s="76">
        <v>0</v>
      </c>
      <c r="CJ508" s="76">
        <v>0</v>
      </c>
      <c r="CK508" s="76">
        <v>0</v>
      </c>
      <c r="CL508" s="76">
        <v>0</v>
      </c>
      <c r="CM508" s="64">
        <f t="shared" si="320"/>
        <v>0</v>
      </c>
      <c r="CN508" s="76">
        <v>0</v>
      </c>
      <c r="CO508" s="76">
        <v>0</v>
      </c>
      <c r="CP508" s="76">
        <v>0</v>
      </c>
      <c r="CQ508" s="64">
        <f t="shared" si="321"/>
        <v>0</v>
      </c>
      <c r="CR508" s="64">
        <f t="shared" si="322"/>
        <v>0</v>
      </c>
      <c r="CS508" s="76">
        <v>0</v>
      </c>
      <c r="CT508" s="76">
        <v>0</v>
      </c>
      <c r="CU508" s="76">
        <v>0</v>
      </c>
      <c r="CV508" s="76">
        <v>0</v>
      </c>
      <c r="CW508" s="64">
        <f t="shared" si="323"/>
        <v>0</v>
      </c>
      <c r="CX508" s="76">
        <v>0</v>
      </c>
      <c r="CY508" s="76">
        <v>0</v>
      </c>
      <c r="CZ508" s="76">
        <v>0</v>
      </c>
      <c r="DA508" s="64">
        <f t="shared" si="324"/>
        <v>26.696499999999997</v>
      </c>
      <c r="DB508" s="64">
        <f t="shared" si="325"/>
        <v>26.696499999999997</v>
      </c>
      <c r="DC508" s="76">
        <v>17.692999999999998</v>
      </c>
      <c r="DD508" s="76">
        <v>0</v>
      </c>
      <c r="DE508" s="76">
        <v>0</v>
      </c>
      <c r="DF508" s="76">
        <v>9.0034999999999989</v>
      </c>
      <c r="DG508" s="82">
        <f t="shared" si="326"/>
        <v>0</v>
      </c>
      <c r="DH508" s="83">
        <v>0</v>
      </c>
      <c r="DI508" s="83">
        <v>0</v>
      </c>
      <c r="DJ508" s="83">
        <v>0</v>
      </c>
      <c r="DK508" s="67" t="e">
        <f>#REF!+#REF!+#REF!+#REF!</f>
        <v>#REF!</v>
      </c>
      <c r="DL508" s="67" t="e">
        <f>#REF!+#REF!+AK508+BX508</f>
        <v>#REF!</v>
      </c>
      <c r="DM508" s="67" t="e">
        <f>#REF!+#REF!+AL508+BY508</f>
        <v>#REF!</v>
      </c>
      <c r="DN508" s="67" t="e">
        <f>#REF!+#REF!+AM508+BZ508</f>
        <v>#REF!</v>
      </c>
      <c r="DO508" s="67" t="e">
        <f>#REF!+#REF!+AN508+CA508</f>
        <v>#REF!</v>
      </c>
      <c r="DP508" s="67" t="e">
        <f>#REF!+#REF!+AO508+CB508</f>
        <v>#REF!</v>
      </c>
      <c r="DQ508" s="67" t="e">
        <f>#REF!+#REF!+AP508+CC508</f>
        <v>#REF!</v>
      </c>
      <c r="DR508" s="67" t="e">
        <f>#REF!+#REF!+AQ508+CD508</f>
        <v>#REF!</v>
      </c>
      <c r="DS508" s="67" t="e">
        <f>#REF!+#REF!+AR508+CE508</f>
        <v>#REF!</v>
      </c>
      <c r="DT508" s="67" t="e">
        <f>#REF!+#REF!+AS508+CF508</f>
        <v>#REF!</v>
      </c>
      <c r="DU508" s="64" t="e">
        <f>DK508-#REF!</f>
        <v>#REF!</v>
      </c>
      <c r="DV50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8" s="64" t="e">
        <f t="shared" si="327"/>
        <v>#REF!</v>
      </c>
      <c r="DX508" s="64" t="e">
        <f>DN508-Таблица13[[#This Row],[ФОТ20]]</f>
        <v>#REF!</v>
      </c>
      <c r="DY508" s="64" t="e">
        <f>DO508-Таблица13[[#This Row],[ЕСН24]]</f>
        <v>#REF!</v>
      </c>
      <c r="DZ508" s="64" t="e">
        <f t="shared" si="328"/>
        <v>#REF!</v>
      </c>
      <c r="EA50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8" s="64" t="e">
        <f t="shared" si="329"/>
        <v>#REF!</v>
      </c>
      <c r="EC508" s="64" t="e">
        <f t="shared" si="330"/>
        <v>#REF!</v>
      </c>
      <c r="ED508" s="64" t="e">
        <f t="shared" si="331"/>
        <v>#REF!</v>
      </c>
    </row>
    <row r="509" spans="1:134" ht="45" hidden="1">
      <c r="A509" s="70" t="s">
        <v>226</v>
      </c>
      <c r="B509" s="70">
        <v>497</v>
      </c>
      <c r="C509" s="71" t="s">
        <v>227</v>
      </c>
      <c r="D509" s="72" t="s">
        <v>228</v>
      </c>
      <c r="E509" s="73">
        <v>1</v>
      </c>
      <c r="F509" s="74" t="s">
        <v>229</v>
      </c>
      <c r="G509" s="73" t="s">
        <v>247</v>
      </c>
      <c r="H509" s="73" t="s">
        <v>642</v>
      </c>
      <c r="I509" s="73" t="s">
        <v>232</v>
      </c>
      <c r="J509" s="14" t="s">
        <v>1821</v>
      </c>
      <c r="K509" s="75" t="s">
        <v>268</v>
      </c>
      <c r="L509" s="75" t="s">
        <v>290</v>
      </c>
      <c r="M509" s="75" t="s">
        <v>652</v>
      </c>
      <c r="N509" s="75" t="s">
        <v>653</v>
      </c>
      <c r="O509" s="70"/>
      <c r="P509" s="76" t="s">
        <v>1822</v>
      </c>
      <c r="Q509" s="76" t="s">
        <v>655</v>
      </c>
      <c r="R509" s="76" t="s">
        <v>1823</v>
      </c>
      <c r="S509" s="76" t="s">
        <v>649</v>
      </c>
      <c r="T509" s="77" t="s">
        <v>642</v>
      </c>
      <c r="U509" s="77" t="s">
        <v>650</v>
      </c>
      <c r="V509" s="76">
        <v>13.724</v>
      </c>
      <c r="W509" s="76">
        <v>1.0559000000000001</v>
      </c>
      <c r="X509" s="78">
        <v>0</v>
      </c>
      <c r="Y509" s="76">
        <v>0</v>
      </c>
      <c r="Z509" s="76">
        <v>0</v>
      </c>
      <c r="AA509" s="76">
        <v>0</v>
      </c>
      <c r="AB509" s="76">
        <v>50.4</v>
      </c>
      <c r="AC509" s="76">
        <v>1.0559000000000001</v>
      </c>
      <c r="AD509" s="76">
        <v>13.724</v>
      </c>
      <c r="AE509" s="79">
        <v>0</v>
      </c>
      <c r="AF509" s="79">
        <v>0</v>
      </c>
      <c r="AG509" s="76">
        <v>14.7799</v>
      </c>
      <c r="AH509" s="74">
        <v>43160</v>
      </c>
      <c r="AI509" s="74">
        <v>43404</v>
      </c>
      <c r="AJ509" s="93"/>
      <c r="AK509" s="63">
        <f t="shared" si="291"/>
        <v>4.9267000000000003</v>
      </c>
      <c r="AL509" s="63">
        <f t="shared" si="292"/>
        <v>4.5747</v>
      </c>
      <c r="AM509" s="63">
        <f t="shared" si="293"/>
        <v>0</v>
      </c>
      <c r="AN509" s="63">
        <f t="shared" si="294"/>
        <v>0</v>
      </c>
      <c r="AO509" s="63">
        <f t="shared" si="295"/>
        <v>0.35199999999999998</v>
      </c>
      <c r="AP509" s="63">
        <f t="shared" si="296"/>
        <v>0</v>
      </c>
      <c r="AQ509" s="63">
        <f t="shared" si="297"/>
        <v>0</v>
      </c>
      <c r="AR509" s="63">
        <f t="shared" si="298"/>
        <v>0</v>
      </c>
      <c r="AS509" s="63">
        <f t="shared" si="299"/>
        <v>0</v>
      </c>
      <c r="AT509" s="64">
        <f t="shared" si="300"/>
        <v>4.9267000000000003</v>
      </c>
      <c r="AU509" s="64">
        <f t="shared" si="301"/>
        <v>4.9267000000000003</v>
      </c>
      <c r="AV509" s="76">
        <v>4.5747</v>
      </c>
      <c r="AW509" s="76">
        <v>0</v>
      </c>
      <c r="AX509" s="76">
        <v>0</v>
      </c>
      <c r="AY509" s="76">
        <v>0.35199999999999998</v>
      </c>
      <c r="AZ509" s="64">
        <f t="shared" si="302"/>
        <v>0</v>
      </c>
      <c r="BA509" s="76">
        <v>0</v>
      </c>
      <c r="BB509" s="76">
        <v>0</v>
      </c>
      <c r="BC509" s="76">
        <v>0</v>
      </c>
      <c r="BD509" s="64">
        <f t="shared" si="303"/>
        <v>0</v>
      </c>
      <c r="BE509" s="64">
        <f t="shared" si="304"/>
        <v>0</v>
      </c>
      <c r="BF509" s="76">
        <v>0</v>
      </c>
      <c r="BG509" s="76">
        <v>0</v>
      </c>
      <c r="BH509" s="76">
        <v>0</v>
      </c>
      <c r="BI509" s="76">
        <v>0</v>
      </c>
      <c r="BJ509" s="64">
        <f t="shared" si="305"/>
        <v>0</v>
      </c>
      <c r="BK509" s="76">
        <v>0</v>
      </c>
      <c r="BL509" s="76">
        <v>0</v>
      </c>
      <c r="BM509" s="76">
        <v>0</v>
      </c>
      <c r="BN509" s="76">
        <f t="shared" si="306"/>
        <v>0</v>
      </c>
      <c r="BO509" s="76">
        <f t="shared" si="307"/>
        <v>0</v>
      </c>
      <c r="BP509" s="76">
        <v>0</v>
      </c>
      <c r="BQ509" s="76">
        <v>0</v>
      </c>
      <c r="BR509" s="76">
        <v>0</v>
      </c>
      <c r="BS509" s="76">
        <v>0</v>
      </c>
      <c r="BT509" s="64">
        <f t="shared" si="308"/>
        <v>0</v>
      </c>
      <c r="BU509" s="76">
        <v>0</v>
      </c>
      <c r="BV509" s="76">
        <v>0</v>
      </c>
      <c r="BW509" s="76">
        <v>0</v>
      </c>
      <c r="BX509" s="76">
        <f t="shared" si="309"/>
        <v>4.9267000000000003</v>
      </c>
      <c r="BY509" s="76">
        <f t="shared" si="310"/>
        <v>4.5747</v>
      </c>
      <c r="BZ509" s="76">
        <f t="shared" si="311"/>
        <v>0</v>
      </c>
      <c r="CA509" s="76">
        <f t="shared" si="312"/>
        <v>0</v>
      </c>
      <c r="CB509" s="76">
        <f t="shared" si="313"/>
        <v>0.35199999999999998</v>
      </c>
      <c r="CC509" s="76">
        <f t="shared" si="314"/>
        <v>0</v>
      </c>
      <c r="CD509" s="76">
        <f t="shared" si="315"/>
        <v>0</v>
      </c>
      <c r="CE509" s="76">
        <f t="shared" si="316"/>
        <v>0</v>
      </c>
      <c r="CF509" s="76">
        <f t="shared" si="317"/>
        <v>0</v>
      </c>
      <c r="CG509" s="76">
        <f t="shared" si="318"/>
        <v>4.9267000000000003</v>
      </c>
      <c r="CH509" s="76">
        <f t="shared" si="319"/>
        <v>4.9267000000000003</v>
      </c>
      <c r="CI509" s="76">
        <v>4.5747</v>
      </c>
      <c r="CJ509" s="76">
        <v>0</v>
      </c>
      <c r="CK509" s="76">
        <v>0</v>
      </c>
      <c r="CL509" s="76">
        <v>0.35199999999999998</v>
      </c>
      <c r="CM509" s="64">
        <f t="shared" si="320"/>
        <v>0</v>
      </c>
      <c r="CN509" s="76">
        <v>0</v>
      </c>
      <c r="CO509" s="76">
        <v>0</v>
      </c>
      <c r="CP509" s="76">
        <v>0</v>
      </c>
      <c r="CQ509" s="64">
        <f t="shared" si="321"/>
        <v>0</v>
      </c>
      <c r="CR509" s="64">
        <f t="shared" si="322"/>
        <v>0</v>
      </c>
      <c r="CS509" s="76">
        <v>0</v>
      </c>
      <c r="CT509" s="76">
        <v>0</v>
      </c>
      <c r="CU509" s="76">
        <v>0</v>
      </c>
      <c r="CV509" s="76">
        <v>0</v>
      </c>
      <c r="CW509" s="64">
        <f t="shared" si="323"/>
        <v>0</v>
      </c>
      <c r="CX509" s="76">
        <v>0</v>
      </c>
      <c r="CY509" s="76">
        <v>0</v>
      </c>
      <c r="CZ509" s="76">
        <v>0</v>
      </c>
      <c r="DA509" s="64">
        <f t="shared" si="324"/>
        <v>0</v>
      </c>
      <c r="DB509" s="64">
        <f t="shared" si="325"/>
        <v>0</v>
      </c>
      <c r="DC509" s="76">
        <v>0</v>
      </c>
      <c r="DD509" s="76">
        <v>0</v>
      </c>
      <c r="DE509" s="76">
        <v>0</v>
      </c>
      <c r="DF509" s="76">
        <v>0</v>
      </c>
      <c r="DG509" s="82">
        <f t="shared" si="326"/>
        <v>0</v>
      </c>
      <c r="DH509" s="83">
        <v>0</v>
      </c>
      <c r="DI509" s="83">
        <v>0</v>
      </c>
      <c r="DJ509" s="83">
        <v>0</v>
      </c>
      <c r="DK509" s="67" t="e">
        <f>#REF!+#REF!+#REF!+#REF!</f>
        <v>#REF!</v>
      </c>
      <c r="DL509" s="67" t="e">
        <f>#REF!+#REF!+AK509+BX509</f>
        <v>#REF!</v>
      </c>
      <c r="DM509" s="67" t="e">
        <f>#REF!+#REF!+AL509+BY509</f>
        <v>#REF!</v>
      </c>
      <c r="DN509" s="67" t="e">
        <f>#REF!+#REF!+AM509+BZ509</f>
        <v>#REF!</v>
      </c>
      <c r="DO509" s="67" t="e">
        <f>#REF!+#REF!+AN509+CA509</f>
        <v>#REF!</v>
      </c>
      <c r="DP509" s="67" t="e">
        <f>#REF!+#REF!+AO509+CB509</f>
        <v>#REF!</v>
      </c>
      <c r="DQ509" s="67" t="e">
        <f>#REF!+#REF!+AP509+CC509</f>
        <v>#REF!</v>
      </c>
      <c r="DR509" s="67" t="e">
        <f>#REF!+#REF!+AQ509+CD509</f>
        <v>#REF!</v>
      </c>
      <c r="DS509" s="67" t="e">
        <f>#REF!+#REF!+AR509+CE509</f>
        <v>#REF!</v>
      </c>
      <c r="DT509" s="67" t="e">
        <f>#REF!+#REF!+AS509+CF509</f>
        <v>#REF!</v>
      </c>
      <c r="DU509" s="64" t="e">
        <f>DK509-#REF!</f>
        <v>#REF!</v>
      </c>
      <c r="DV50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09" s="64" t="e">
        <f t="shared" si="327"/>
        <v>#REF!</v>
      </c>
      <c r="DX509" s="64" t="e">
        <f>DN509-Таблица13[[#This Row],[ФОТ20]]</f>
        <v>#REF!</v>
      </c>
      <c r="DY509" s="64" t="e">
        <f>DO509-Таблица13[[#This Row],[ЕСН24]]</f>
        <v>#REF!</v>
      </c>
      <c r="DZ509" s="64" t="e">
        <f t="shared" si="328"/>
        <v>#REF!</v>
      </c>
      <c r="EA50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09" s="64" t="e">
        <f t="shared" si="329"/>
        <v>#REF!</v>
      </c>
      <c r="EC509" s="64" t="e">
        <f t="shared" si="330"/>
        <v>#REF!</v>
      </c>
      <c r="ED509" s="64" t="e">
        <f t="shared" si="331"/>
        <v>#REF!</v>
      </c>
    </row>
    <row r="510" spans="1:134" ht="45" hidden="1">
      <c r="A510" s="70" t="s">
        <v>226</v>
      </c>
      <c r="B510" s="70">
        <v>498</v>
      </c>
      <c r="C510" s="71" t="s">
        <v>227</v>
      </c>
      <c r="D510" s="72" t="s">
        <v>228</v>
      </c>
      <c r="E510" s="73">
        <v>1</v>
      </c>
      <c r="F510" s="74" t="s">
        <v>229</v>
      </c>
      <c r="G510" s="73" t="s">
        <v>247</v>
      </c>
      <c r="H510" s="73" t="s">
        <v>642</v>
      </c>
      <c r="I510" s="73" t="s">
        <v>232</v>
      </c>
      <c r="J510" s="14" t="s">
        <v>1824</v>
      </c>
      <c r="K510" s="75" t="s">
        <v>268</v>
      </c>
      <c r="L510" s="75" t="s">
        <v>290</v>
      </c>
      <c r="M510" s="75" t="s">
        <v>652</v>
      </c>
      <c r="N510" s="75" t="s">
        <v>653</v>
      </c>
      <c r="O510" s="70"/>
      <c r="P510" s="76" t="s">
        <v>1825</v>
      </c>
      <c r="Q510" s="76" t="s">
        <v>655</v>
      </c>
      <c r="R510" s="76" t="s">
        <v>1826</v>
      </c>
      <c r="S510" s="76" t="s">
        <v>649</v>
      </c>
      <c r="T510" s="77" t="s">
        <v>642</v>
      </c>
      <c r="U510" s="77" t="s">
        <v>650</v>
      </c>
      <c r="V510" s="76">
        <v>13.724</v>
      </c>
      <c r="W510" s="76">
        <v>1.0559000000000001</v>
      </c>
      <c r="X510" s="78">
        <v>0</v>
      </c>
      <c r="Y510" s="76">
        <v>0</v>
      </c>
      <c r="Z510" s="76">
        <v>0</v>
      </c>
      <c r="AA510" s="76">
        <v>0</v>
      </c>
      <c r="AB510" s="76">
        <v>50.4</v>
      </c>
      <c r="AC510" s="76">
        <v>1.0559000000000001</v>
      </c>
      <c r="AD510" s="76">
        <v>13.724</v>
      </c>
      <c r="AE510" s="79">
        <v>0</v>
      </c>
      <c r="AF510" s="79">
        <v>0</v>
      </c>
      <c r="AG510" s="76">
        <v>14.7799</v>
      </c>
      <c r="AH510" s="74">
        <v>43160</v>
      </c>
      <c r="AI510" s="74">
        <v>43404</v>
      </c>
      <c r="AJ510" s="93"/>
      <c r="AK510" s="63">
        <f t="shared" si="291"/>
        <v>4.9267000000000003</v>
      </c>
      <c r="AL510" s="63">
        <f t="shared" si="292"/>
        <v>4.5747</v>
      </c>
      <c r="AM510" s="63">
        <f t="shared" si="293"/>
        <v>0</v>
      </c>
      <c r="AN510" s="63">
        <f t="shared" si="294"/>
        <v>0</v>
      </c>
      <c r="AO510" s="63">
        <f t="shared" si="295"/>
        <v>0.35199999999999998</v>
      </c>
      <c r="AP510" s="63">
        <f t="shared" si="296"/>
        <v>0</v>
      </c>
      <c r="AQ510" s="63">
        <f t="shared" si="297"/>
        <v>0</v>
      </c>
      <c r="AR510" s="63">
        <f t="shared" si="298"/>
        <v>0</v>
      </c>
      <c r="AS510" s="63">
        <f t="shared" si="299"/>
        <v>0</v>
      </c>
      <c r="AT510" s="64">
        <f t="shared" si="300"/>
        <v>4.9267000000000003</v>
      </c>
      <c r="AU510" s="64">
        <f t="shared" si="301"/>
        <v>4.9267000000000003</v>
      </c>
      <c r="AV510" s="76">
        <v>4.5747</v>
      </c>
      <c r="AW510" s="76">
        <v>0</v>
      </c>
      <c r="AX510" s="76">
        <v>0</v>
      </c>
      <c r="AY510" s="76">
        <v>0.35199999999999998</v>
      </c>
      <c r="AZ510" s="64">
        <f t="shared" si="302"/>
        <v>0</v>
      </c>
      <c r="BA510" s="76">
        <v>0</v>
      </c>
      <c r="BB510" s="76">
        <v>0</v>
      </c>
      <c r="BC510" s="76">
        <v>0</v>
      </c>
      <c r="BD510" s="64">
        <f t="shared" si="303"/>
        <v>0</v>
      </c>
      <c r="BE510" s="64">
        <f t="shared" si="304"/>
        <v>0</v>
      </c>
      <c r="BF510" s="76">
        <v>0</v>
      </c>
      <c r="BG510" s="76">
        <v>0</v>
      </c>
      <c r="BH510" s="76">
        <v>0</v>
      </c>
      <c r="BI510" s="76">
        <v>0</v>
      </c>
      <c r="BJ510" s="64">
        <f t="shared" si="305"/>
        <v>0</v>
      </c>
      <c r="BK510" s="76">
        <v>0</v>
      </c>
      <c r="BL510" s="76">
        <v>0</v>
      </c>
      <c r="BM510" s="76">
        <v>0</v>
      </c>
      <c r="BN510" s="76">
        <f t="shared" si="306"/>
        <v>0</v>
      </c>
      <c r="BO510" s="76">
        <f t="shared" si="307"/>
        <v>0</v>
      </c>
      <c r="BP510" s="76">
        <v>0</v>
      </c>
      <c r="BQ510" s="76">
        <v>0</v>
      </c>
      <c r="BR510" s="76">
        <v>0</v>
      </c>
      <c r="BS510" s="76">
        <v>0</v>
      </c>
      <c r="BT510" s="64">
        <f t="shared" si="308"/>
        <v>0</v>
      </c>
      <c r="BU510" s="76">
        <v>0</v>
      </c>
      <c r="BV510" s="76">
        <v>0</v>
      </c>
      <c r="BW510" s="76">
        <v>0</v>
      </c>
      <c r="BX510" s="76">
        <f t="shared" si="309"/>
        <v>4.9267000000000003</v>
      </c>
      <c r="BY510" s="76">
        <f t="shared" si="310"/>
        <v>4.5747</v>
      </c>
      <c r="BZ510" s="76">
        <f t="shared" si="311"/>
        <v>0</v>
      </c>
      <c r="CA510" s="76">
        <f t="shared" si="312"/>
        <v>0</v>
      </c>
      <c r="CB510" s="76">
        <f t="shared" si="313"/>
        <v>0.35199999999999998</v>
      </c>
      <c r="CC510" s="76">
        <f t="shared" si="314"/>
        <v>0</v>
      </c>
      <c r="CD510" s="76">
        <f t="shared" si="315"/>
        <v>0</v>
      </c>
      <c r="CE510" s="76">
        <f t="shared" si="316"/>
        <v>0</v>
      </c>
      <c r="CF510" s="76">
        <f t="shared" si="317"/>
        <v>0</v>
      </c>
      <c r="CG510" s="76">
        <f t="shared" si="318"/>
        <v>4.9267000000000003</v>
      </c>
      <c r="CH510" s="76">
        <f t="shared" si="319"/>
        <v>4.9267000000000003</v>
      </c>
      <c r="CI510" s="76">
        <v>4.5747</v>
      </c>
      <c r="CJ510" s="76">
        <v>0</v>
      </c>
      <c r="CK510" s="76">
        <v>0</v>
      </c>
      <c r="CL510" s="76">
        <v>0.35199999999999998</v>
      </c>
      <c r="CM510" s="64">
        <f t="shared" si="320"/>
        <v>0</v>
      </c>
      <c r="CN510" s="76">
        <v>0</v>
      </c>
      <c r="CO510" s="76">
        <v>0</v>
      </c>
      <c r="CP510" s="76">
        <v>0</v>
      </c>
      <c r="CQ510" s="64">
        <f t="shared" si="321"/>
        <v>0</v>
      </c>
      <c r="CR510" s="64">
        <f t="shared" si="322"/>
        <v>0</v>
      </c>
      <c r="CS510" s="76">
        <v>0</v>
      </c>
      <c r="CT510" s="76">
        <v>0</v>
      </c>
      <c r="CU510" s="76">
        <v>0</v>
      </c>
      <c r="CV510" s="76">
        <v>0</v>
      </c>
      <c r="CW510" s="64">
        <f t="shared" si="323"/>
        <v>0</v>
      </c>
      <c r="CX510" s="76">
        <v>0</v>
      </c>
      <c r="CY510" s="76">
        <v>0</v>
      </c>
      <c r="CZ510" s="76">
        <v>0</v>
      </c>
      <c r="DA510" s="64">
        <f t="shared" si="324"/>
        <v>0</v>
      </c>
      <c r="DB510" s="64">
        <f t="shared" si="325"/>
        <v>0</v>
      </c>
      <c r="DC510" s="76">
        <v>0</v>
      </c>
      <c r="DD510" s="76">
        <v>0</v>
      </c>
      <c r="DE510" s="76">
        <v>0</v>
      </c>
      <c r="DF510" s="76">
        <v>0</v>
      </c>
      <c r="DG510" s="82">
        <f t="shared" si="326"/>
        <v>0</v>
      </c>
      <c r="DH510" s="83">
        <v>0</v>
      </c>
      <c r="DI510" s="83">
        <v>0</v>
      </c>
      <c r="DJ510" s="83">
        <v>0</v>
      </c>
      <c r="DK510" s="67" t="e">
        <f>#REF!+#REF!+#REF!+#REF!</f>
        <v>#REF!</v>
      </c>
      <c r="DL510" s="67" t="e">
        <f>#REF!+#REF!+AK510+BX510</f>
        <v>#REF!</v>
      </c>
      <c r="DM510" s="67" t="e">
        <f>#REF!+#REF!+AL510+BY510</f>
        <v>#REF!</v>
      </c>
      <c r="DN510" s="67" t="e">
        <f>#REF!+#REF!+AM510+BZ510</f>
        <v>#REF!</v>
      </c>
      <c r="DO510" s="67" t="e">
        <f>#REF!+#REF!+AN510+CA510</f>
        <v>#REF!</v>
      </c>
      <c r="DP510" s="67" t="e">
        <f>#REF!+#REF!+AO510+CB510</f>
        <v>#REF!</v>
      </c>
      <c r="DQ510" s="67" t="e">
        <f>#REF!+#REF!+AP510+CC510</f>
        <v>#REF!</v>
      </c>
      <c r="DR510" s="67" t="e">
        <f>#REF!+#REF!+AQ510+CD510</f>
        <v>#REF!</v>
      </c>
      <c r="DS510" s="67" t="e">
        <f>#REF!+#REF!+AR510+CE510</f>
        <v>#REF!</v>
      </c>
      <c r="DT510" s="67" t="e">
        <f>#REF!+#REF!+AS510+CF510</f>
        <v>#REF!</v>
      </c>
      <c r="DU510" s="64" t="e">
        <f>DK510-#REF!</f>
        <v>#REF!</v>
      </c>
      <c r="DV51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0" s="64" t="e">
        <f t="shared" si="327"/>
        <v>#REF!</v>
      </c>
      <c r="DX510" s="64" t="e">
        <f>DN510-Таблица13[[#This Row],[ФОТ20]]</f>
        <v>#REF!</v>
      </c>
      <c r="DY510" s="64" t="e">
        <f>DO510-Таблица13[[#This Row],[ЕСН24]]</f>
        <v>#REF!</v>
      </c>
      <c r="DZ510" s="64" t="e">
        <f t="shared" si="328"/>
        <v>#REF!</v>
      </c>
      <c r="EA51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0" s="64" t="e">
        <f t="shared" si="329"/>
        <v>#REF!</v>
      </c>
      <c r="EC510" s="64" t="e">
        <f t="shared" si="330"/>
        <v>#REF!</v>
      </c>
      <c r="ED510" s="64" t="e">
        <f t="shared" si="331"/>
        <v>#REF!</v>
      </c>
    </row>
    <row r="511" spans="1:134" ht="45" hidden="1">
      <c r="A511" s="70" t="s">
        <v>226</v>
      </c>
      <c r="B511" s="70">
        <v>499</v>
      </c>
      <c r="C511" s="71" t="s">
        <v>227</v>
      </c>
      <c r="D511" s="72" t="s">
        <v>228</v>
      </c>
      <c r="E511" s="73">
        <v>1</v>
      </c>
      <c r="F511" s="74" t="s">
        <v>229</v>
      </c>
      <c r="G511" s="73" t="s">
        <v>247</v>
      </c>
      <c r="H511" s="73" t="s">
        <v>642</v>
      </c>
      <c r="I511" s="73" t="s">
        <v>232</v>
      </c>
      <c r="J511" s="14" t="s">
        <v>1827</v>
      </c>
      <c r="K511" s="75" t="s">
        <v>268</v>
      </c>
      <c r="L511" s="75" t="s">
        <v>290</v>
      </c>
      <c r="M511" s="75" t="s">
        <v>652</v>
      </c>
      <c r="N511" s="75" t="s">
        <v>653</v>
      </c>
      <c r="O511" s="70"/>
      <c r="P511" s="76" t="s">
        <v>1828</v>
      </c>
      <c r="Q511" s="76" t="s">
        <v>655</v>
      </c>
      <c r="R511" s="76" t="s">
        <v>1829</v>
      </c>
      <c r="S511" s="76" t="s">
        <v>649</v>
      </c>
      <c r="T511" s="77" t="s">
        <v>642</v>
      </c>
      <c r="U511" s="77" t="s">
        <v>650</v>
      </c>
      <c r="V511" s="76">
        <v>13.724</v>
      </c>
      <c r="W511" s="76">
        <v>1.2307999999999999</v>
      </c>
      <c r="X511" s="78">
        <v>0</v>
      </c>
      <c r="Y511" s="76">
        <v>0</v>
      </c>
      <c r="Z511" s="76">
        <v>0</v>
      </c>
      <c r="AA511" s="76">
        <v>0</v>
      </c>
      <c r="AB511" s="76">
        <v>50.4</v>
      </c>
      <c r="AC511" s="76">
        <v>1.2307999999999999</v>
      </c>
      <c r="AD511" s="76">
        <v>13.724</v>
      </c>
      <c r="AE511" s="79">
        <v>0</v>
      </c>
      <c r="AF511" s="79">
        <v>0</v>
      </c>
      <c r="AG511" s="76">
        <v>14.954800000000001</v>
      </c>
      <c r="AH511" s="74">
        <v>43160</v>
      </c>
      <c r="AI511" s="74">
        <v>43404</v>
      </c>
      <c r="AJ511" s="93"/>
      <c r="AK511" s="63">
        <f t="shared" si="291"/>
        <v>4.9850000000000003</v>
      </c>
      <c r="AL511" s="63">
        <f t="shared" si="292"/>
        <v>4.5747</v>
      </c>
      <c r="AM511" s="63">
        <f t="shared" si="293"/>
        <v>0</v>
      </c>
      <c r="AN511" s="63">
        <f t="shared" si="294"/>
        <v>0</v>
      </c>
      <c r="AO511" s="63">
        <f t="shared" si="295"/>
        <v>0.4103</v>
      </c>
      <c r="AP511" s="63">
        <f t="shared" si="296"/>
        <v>0</v>
      </c>
      <c r="AQ511" s="63">
        <f t="shared" si="297"/>
        <v>0</v>
      </c>
      <c r="AR511" s="63">
        <f t="shared" si="298"/>
        <v>0</v>
      </c>
      <c r="AS511" s="63">
        <f t="shared" si="299"/>
        <v>0</v>
      </c>
      <c r="AT511" s="64">
        <f t="shared" si="300"/>
        <v>4.9850000000000003</v>
      </c>
      <c r="AU511" s="64">
        <f t="shared" si="301"/>
        <v>4.9850000000000003</v>
      </c>
      <c r="AV511" s="76">
        <v>4.5747</v>
      </c>
      <c r="AW511" s="76">
        <v>0</v>
      </c>
      <c r="AX511" s="76">
        <v>0</v>
      </c>
      <c r="AY511" s="76">
        <v>0.4103</v>
      </c>
      <c r="AZ511" s="64">
        <f t="shared" si="302"/>
        <v>0</v>
      </c>
      <c r="BA511" s="76">
        <v>0</v>
      </c>
      <c r="BB511" s="76">
        <v>0</v>
      </c>
      <c r="BC511" s="76">
        <v>0</v>
      </c>
      <c r="BD511" s="64">
        <f t="shared" si="303"/>
        <v>0</v>
      </c>
      <c r="BE511" s="64">
        <f t="shared" si="304"/>
        <v>0</v>
      </c>
      <c r="BF511" s="76">
        <v>0</v>
      </c>
      <c r="BG511" s="76">
        <v>0</v>
      </c>
      <c r="BH511" s="76">
        <v>0</v>
      </c>
      <c r="BI511" s="76">
        <v>0</v>
      </c>
      <c r="BJ511" s="64">
        <f t="shared" si="305"/>
        <v>0</v>
      </c>
      <c r="BK511" s="76">
        <v>0</v>
      </c>
      <c r="BL511" s="76">
        <v>0</v>
      </c>
      <c r="BM511" s="76">
        <v>0</v>
      </c>
      <c r="BN511" s="76">
        <f t="shared" si="306"/>
        <v>0</v>
      </c>
      <c r="BO511" s="76">
        <f t="shared" si="307"/>
        <v>0</v>
      </c>
      <c r="BP511" s="76">
        <v>0</v>
      </c>
      <c r="BQ511" s="76">
        <v>0</v>
      </c>
      <c r="BR511" s="76">
        <v>0</v>
      </c>
      <c r="BS511" s="76">
        <v>0</v>
      </c>
      <c r="BT511" s="64">
        <f t="shared" si="308"/>
        <v>0</v>
      </c>
      <c r="BU511" s="76">
        <v>0</v>
      </c>
      <c r="BV511" s="76">
        <v>0</v>
      </c>
      <c r="BW511" s="76">
        <v>0</v>
      </c>
      <c r="BX511" s="76">
        <f t="shared" si="309"/>
        <v>4.9850000000000003</v>
      </c>
      <c r="BY511" s="76">
        <f t="shared" si="310"/>
        <v>4.5747</v>
      </c>
      <c r="BZ511" s="76">
        <f t="shared" si="311"/>
        <v>0</v>
      </c>
      <c r="CA511" s="76">
        <f t="shared" si="312"/>
        <v>0</v>
      </c>
      <c r="CB511" s="76">
        <f t="shared" si="313"/>
        <v>0.4103</v>
      </c>
      <c r="CC511" s="76">
        <f t="shared" si="314"/>
        <v>0</v>
      </c>
      <c r="CD511" s="76">
        <f t="shared" si="315"/>
        <v>0</v>
      </c>
      <c r="CE511" s="76">
        <f t="shared" si="316"/>
        <v>0</v>
      </c>
      <c r="CF511" s="76">
        <f t="shared" si="317"/>
        <v>0</v>
      </c>
      <c r="CG511" s="76">
        <f t="shared" si="318"/>
        <v>4.9850000000000003</v>
      </c>
      <c r="CH511" s="76">
        <f t="shared" si="319"/>
        <v>4.9850000000000003</v>
      </c>
      <c r="CI511" s="76">
        <v>4.5747</v>
      </c>
      <c r="CJ511" s="76">
        <v>0</v>
      </c>
      <c r="CK511" s="76">
        <v>0</v>
      </c>
      <c r="CL511" s="76">
        <v>0.4103</v>
      </c>
      <c r="CM511" s="64">
        <f t="shared" si="320"/>
        <v>0</v>
      </c>
      <c r="CN511" s="76">
        <v>0</v>
      </c>
      <c r="CO511" s="76">
        <v>0</v>
      </c>
      <c r="CP511" s="76">
        <v>0</v>
      </c>
      <c r="CQ511" s="64">
        <f t="shared" si="321"/>
        <v>0</v>
      </c>
      <c r="CR511" s="64">
        <f t="shared" si="322"/>
        <v>0</v>
      </c>
      <c r="CS511" s="76">
        <v>0</v>
      </c>
      <c r="CT511" s="76">
        <v>0</v>
      </c>
      <c r="CU511" s="76">
        <v>0</v>
      </c>
      <c r="CV511" s="76">
        <v>0</v>
      </c>
      <c r="CW511" s="64">
        <f t="shared" si="323"/>
        <v>0</v>
      </c>
      <c r="CX511" s="76">
        <v>0</v>
      </c>
      <c r="CY511" s="76">
        <v>0</v>
      </c>
      <c r="CZ511" s="76">
        <v>0</v>
      </c>
      <c r="DA511" s="64">
        <f t="shared" si="324"/>
        <v>0</v>
      </c>
      <c r="DB511" s="64">
        <f t="shared" si="325"/>
        <v>0</v>
      </c>
      <c r="DC511" s="76">
        <v>0</v>
      </c>
      <c r="DD511" s="76">
        <v>0</v>
      </c>
      <c r="DE511" s="76">
        <v>0</v>
      </c>
      <c r="DF511" s="76">
        <v>0</v>
      </c>
      <c r="DG511" s="82">
        <f t="shared" si="326"/>
        <v>0</v>
      </c>
      <c r="DH511" s="83">
        <v>0</v>
      </c>
      <c r="DI511" s="83">
        <v>0</v>
      </c>
      <c r="DJ511" s="83">
        <v>0</v>
      </c>
      <c r="DK511" s="67" t="e">
        <f>#REF!+#REF!+#REF!+#REF!</f>
        <v>#REF!</v>
      </c>
      <c r="DL511" s="67" t="e">
        <f>#REF!+#REF!+AK511+BX511</f>
        <v>#REF!</v>
      </c>
      <c r="DM511" s="67" t="e">
        <f>#REF!+#REF!+AL511+BY511</f>
        <v>#REF!</v>
      </c>
      <c r="DN511" s="67" t="e">
        <f>#REF!+#REF!+AM511+BZ511</f>
        <v>#REF!</v>
      </c>
      <c r="DO511" s="67" t="e">
        <f>#REF!+#REF!+AN511+CA511</f>
        <v>#REF!</v>
      </c>
      <c r="DP511" s="67" t="e">
        <f>#REF!+#REF!+AO511+CB511</f>
        <v>#REF!</v>
      </c>
      <c r="DQ511" s="67" t="e">
        <f>#REF!+#REF!+AP511+CC511</f>
        <v>#REF!</v>
      </c>
      <c r="DR511" s="67" t="e">
        <f>#REF!+#REF!+AQ511+CD511</f>
        <v>#REF!</v>
      </c>
      <c r="DS511" s="67" t="e">
        <f>#REF!+#REF!+AR511+CE511</f>
        <v>#REF!</v>
      </c>
      <c r="DT511" s="67" t="e">
        <f>#REF!+#REF!+AS511+CF511</f>
        <v>#REF!</v>
      </c>
      <c r="DU511" s="64" t="e">
        <f>DK511-#REF!</f>
        <v>#REF!</v>
      </c>
      <c r="DV51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1" s="64" t="e">
        <f t="shared" si="327"/>
        <v>#REF!</v>
      </c>
      <c r="DX511" s="64" t="e">
        <f>DN511-Таблица13[[#This Row],[ФОТ20]]</f>
        <v>#REF!</v>
      </c>
      <c r="DY511" s="64" t="e">
        <f>DO511-Таблица13[[#This Row],[ЕСН24]]</f>
        <v>#REF!</v>
      </c>
      <c r="DZ511" s="64" t="e">
        <f t="shared" si="328"/>
        <v>#REF!</v>
      </c>
      <c r="EA51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1" s="64" t="e">
        <f t="shared" si="329"/>
        <v>#REF!</v>
      </c>
      <c r="EC511" s="64" t="e">
        <f t="shared" si="330"/>
        <v>#REF!</v>
      </c>
      <c r="ED511" s="64" t="e">
        <f t="shared" si="331"/>
        <v>#REF!</v>
      </c>
    </row>
    <row r="512" spans="1:134" ht="45" hidden="1">
      <c r="A512" s="70" t="s">
        <v>226</v>
      </c>
      <c r="B512" s="70">
        <v>500</v>
      </c>
      <c r="C512" s="71" t="s">
        <v>227</v>
      </c>
      <c r="D512" s="72" t="s">
        <v>228</v>
      </c>
      <c r="E512" s="73">
        <v>1</v>
      </c>
      <c r="F512" s="74" t="s">
        <v>229</v>
      </c>
      <c r="G512" s="73" t="s">
        <v>247</v>
      </c>
      <c r="H512" s="73" t="s">
        <v>642</v>
      </c>
      <c r="I512" s="73" t="s">
        <v>232</v>
      </c>
      <c r="J512" s="14" t="s">
        <v>1830</v>
      </c>
      <c r="K512" s="75" t="s">
        <v>268</v>
      </c>
      <c r="L512" s="75" t="s">
        <v>290</v>
      </c>
      <c r="M512" s="75" t="s">
        <v>652</v>
      </c>
      <c r="N512" s="75" t="s">
        <v>653</v>
      </c>
      <c r="O512" s="70"/>
      <c r="P512" s="76" t="s">
        <v>1831</v>
      </c>
      <c r="Q512" s="76" t="s">
        <v>655</v>
      </c>
      <c r="R512" s="76" t="s">
        <v>1832</v>
      </c>
      <c r="S512" s="76" t="s">
        <v>649</v>
      </c>
      <c r="T512" s="77" t="s">
        <v>642</v>
      </c>
      <c r="U512" s="77" t="s">
        <v>650</v>
      </c>
      <c r="V512" s="76">
        <v>13.724</v>
      </c>
      <c r="W512" s="76">
        <v>1.0559000000000001</v>
      </c>
      <c r="X512" s="78">
        <v>0</v>
      </c>
      <c r="Y512" s="76">
        <v>0</v>
      </c>
      <c r="Z512" s="76">
        <v>0</v>
      </c>
      <c r="AA512" s="76">
        <v>0</v>
      </c>
      <c r="AB512" s="76">
        <v>50.4</v>
      </c>
      <c r="AC512" s="76">
        <v>1.0559000000000001</v>
      </c>
      <c r="AD512" s="76">
        <v>13.724</v>
      </c>
      <c r="AE512" s="79">
        <v>0</v>
      </c>
      <c r="AF512" s="79">
        <v>0</v>
      </c>
      <c r="AG512" s="76">
        <v>14.7799</v>
      </c>
      <c r="AH512" s="74">
        <v>43160</v>
      </c>
      <c r="AI512" s="74">
        <v>43404</v>
      </c>
      <c r="AJ512" s="93"/>
      <c r="AK512" s="63">
        <f t="shared" si="291"/>
        <v>4.9267000000000003</v>
      </c>
      <c r="AL512" s="63">
        <f t="shared" si="292"/>
        <v>4.5747</v>
      </c>
      <c r="AM512" s="63">
        <f t="shared" si="293"/>
        <v>0</v>
      </c>
      <c r="AN512" s="63">
        <f t="shared" si="294"/>
        <v>0</v>
      </c>
      <c r="AO512" s="63">
        <f t="shared" si="295"/>
        <v>0.35199999999999998</v>
      </c>
      <c r="AP512" s="63">
        <f t="shared" si="296"/>
        <v>0</v>
      </c>
      <c r="AQ512" s="63">
        <f t="shared" si="297"/>
        <v>0</v>
      </c>
      <c r="AR512" s="63">
        <f t="shared" si="298"/>
        <v>0</v>
      </c>
      <c r="AS512" s="63">
        <f t="shared" si="299"/>
        <v>0</v>
      </c>
      <c r="AT512" s="64">
        <f t="shared" si="300"/>
        <v>4.9267000000000003</v>
      </c>
      <c r="AU512" s="64">
        <f t="shared" si="301"/>
        <v>4.9267000000000003</v>
      </c>
      <c r="AV512" s="76">
        <v>4.5747</v>
      </c>
      <c r="AW512" s="76">
        <v>0</v>
      </c>
      <c r="AX512" s="76">
        <v>0</v>
      </c>
      <c r="AY512" s="76">
        <v>0.35199999999999998</v>
      </c>
      <c r="AZ512" s="64">
        <f t="shared" si="302"/>
        <v>0</v>
      </c>
      <c r="BA512" s="76">
        <v>0</v>
      </c>
      <c r="BB512" s="76">
        <v>0</v>
      </c>
      <c r="BC512" s="76">
        <v>0</v>
      </c>
      <c r="BD512" s="64">
        <f t="shared" si="303"/>
        <v>0</v>
      </c>
      <c r="BE512" s="64">
        <f t="shared" si="304"/>
        <v>0</v>
      </c>
      <c r="BF512" s="76">
        <v>0</v>
      </c>
      <c r="BG512" s="76">
        <v>0</v>
      </c>
      <c r="BH512" s="76">
        <v>0</v>
      </c>
      <c r="BI512" s="76">
        <v>0</v>
      </c>
      <c r="BJ512" s="64">
        <f t="shared" si="305"/>
        <v>0</v>
      </c>
      <c r="BK512" s="76">
        <v>0</v>
      </c>
      <c r="BL512" s="76">
        <v>0</v>
      </c>
      <c r="BM512" s="76">
        <v>0</v>
      </c>
      <c r="BN512" s="76">
        <f t="shared" si="306"/>
        <v>0</v>
      </c>
      <c r="BO512" s="76">
        <f t="shared" si="307"/>
        <v>0</v>
      </c>
      <c r="BP512" s="76">
        <v>0</v>
      </c>
      <c r="BQ512" s="76">
        <v>0</v>
      </c>
      <c r="BR512" s="76">
        <v>0</v>
      </c>
      <c r="BS512" s="76">
        <v>0</v>
      </c>
      <c r="BT512" s="64">
        <f t="shared" si="308"/>
        <v>0</v>
      </c>
      <c r="BU512" s="76">
        <v>0</v>
      </c>
      <c r="BV512" s="76">
        <v>0</v>
      </c>
      <c r="BW512" s="76">
        <v>0</v>
      </c>
      <c r="BX512" s="76">
        <f t="shared" si="309"/>
        <v>4.9267000000000003</v>
      </c>
      <c r="BY512" s="76">
        <f t="shared" si="310"/>
        <v>4.5747</v>
      </c>
      <c r="BZ512" s="76">
        <f t="shared" si="311"/>
        <v>0</v>
      </c>
      <c r="CA512" s="76">
        <f t="shared" si="312"/>
        <v>0</v>
      </c>
      <c r="CB512" s="76">
        <f t="shared" si="313"/>
        <v>0.35199999999999998</v>
      </c>
      <c r="CC512" s="76">
        <f t="shared" si="314"/>
        <v>0</v>
      </c>
      <c r="CD512" s="76">
        <f t="shared" si="315"/>
        <v>0</v>
      </c>
      <c r="CE512" s="76">
        <f t="shared" si="316"/>
        <v>0</v>
      </c>
      <c r="CF512" s="76">
        <f t="shared" si="317"/>
        <v>0</v>
      </c>
      <c r="CG512" s="76">
        <f t="shared" si="318"/>
        <v>4.9267000000000003</v>
      </c>
      <c r="CH512" s="76">
        <f t="shared" si="319"/>
        <v>4.9267000000000003</v>
      </c>
      <c r="CI512" s="76">
        <v>4.5747</v>
      </c>
      <c r="CJ512" s="76">
        <v>0</v>
      </c>
      <c r="CK512" s="76">
        <v>0</v>
      </c>
      <c r="CL512" s="76">
        <v>0.35199999999999998</v>
      </c>
      <c r="CM512" s="64">
        <f t="shared" si="320"/>
        <v>0</v>
      </c>
      <c r="CN512" s="76">
        <v>0</v>
      </c>
      <c r="CO512" s="76">
        <v>0</v>
      </c>
      <c r="CP512" s="76">
        <v>0</v>
      </c>
      <c r="CQ512" s="64">
        <f t="shared" si="321"/>
        <v>0</v>
      </c>
      <c r="CR512" s="64">
        <f t="shared" si="322"/>
        <v>0</v>
      </c>
      <c r="CS512" s="76">
        <v>0</v>
      </c>
      <c r="CT512" s="76">
        <v>0</v>
      </c>
      <c r="CU512" s="76">
        <v>0</v>
      </c>
      <c r="CV512" s="76">
        <v>0</v>
      </c>
      <c r="CW512" s="64">
        <f t="shared" si="323"/>
        <v>0</v>
      </c>
      <c r="CX512" s="76">
        <v>0</v>
      </c>
      <c r="CY512" s="76">
        <v>0</v>
      </c>
      <c r="CZ512" s="76">
        <v>0</v>
      </c>
      <c r="DA512" s="64">
        <f t="shared" si="324"/>
        <v>0</v>
      </c>
      <c r="DB512" s="64">
        <f t="shared" si="325"/>
        <v>0</v>
      </c>
      <c r="DC512" s="76">
        <v>0</v>
      </c>
      <c r="DD512" s="76">
        <v>0</v>
      </c>
      <c r="DE512" s="76">
        <v>0</v>
      </c>
      <c r="DF512" s="76">
        <v>0</v>
      </c>
      <c r="DG512" s="82">
        <f t="shared" si="326"/>
        <v>0</v>
      </c>
      <c r="DH512" s="83">
        <v>0</v>
      </c>
      <c r="DI512" s="83">
        <v>0</v>
      </c>
      <c r="DJ512" s="83">
        <v>0</v>
      </c>
      <c r="DK512" s="67" t="e">
        <f>#REF!+#REF!+#REF!+#REF!</f>
        <v>#REF!</v>
      </c>
      <c r="DL512" s="67" t="e">
        <f>#REF!+#REF!+AK512+BX512</f>
        <v>#REF!</v>
      </c>
      <c r="DM512" s="67" t="e">
        <f>#REF!+#REF!+AL512+BY512</f>
        <v>#REF!</v>
      </c>
      <c r="DN512" s="67" t="e">
        <f>#REF!+#REF!+AM512+BZ512</f>
        <v>#REF!</v>
      </c>
      <c r="DO512" s="67" t="e">
        <f>#REF!+#REF!+AN512+CA512</f>
        <v>#REF!</v>
      </c>
      <c r="DP512" s="67" t="e">
        <f>#REF!+#REF!+AO512+CB512</f>
        <v>#REF!</v>
      </c>
      <c r="DQ512" s="67" t="e">
        <f>#REF!+#REF!+AP512+CC512</f>
        <v>#REF!</v>
      </c>
      <c r="DR512" s="67" t="e">
        <f>#REF!+#REF!+AQ512+CD512</f>
        <v>#REF!</v>
      </c>
      <c r="DS512" s="67" t="e">
        <f>#REF!+#REF!+AR512+CE512</f>
        <v>#REF!</v>
      </c>
      <c r="DT512" s="67" t="e">
        <f>#REF!+#REF!+AS512+CF512</f>
        <v>#REF!</v>
      </c>
      <c r="DU512" s="64" t="e">
        <f>DK512-#REF!</f>
        <v>#REF!</v>
      </c>
      <c r="DV51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2" s="64" t="e">
        <f t="shared" si="327"/>
        <v>#REF!</v>
      </c>
      <c r="DX512" s="64" t="e">
        <f>DN512-Таблица13[[#This Row],[ФОТ20]]</f>
        <v>#REF!</v>
      </c>
      <c r="DY512" s="64" t="e">
        <f>DO512-Таблица13[[#This Row],[ЕСН24]]</f>
        <v>#REF!</v>
      </c>
      <c r="DZ512" s="64" t="e">
        <f t="shared" si="328"/>
        <v>#REF!</v>
      </c>
      <c r="EA51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2" s="64" t="e">
        <f t="shared" si="329"/>
        <v>#REF!</v>
      </c>
      <c r="EC512" s="64" t="e">
        <f t="shared" si="330"/>
        <v>#REF!</v>
      </c>
      <c r="ED512" s="64" t="e">
        <f t="shared" si="331"/>
        <v>#REF!</v>
      </c>
    </row>
    <row r="513" spans="1:134" ht="45" hidden="1">
      <c r="A513" s="70" t="s">
        <v>226</v>
      </c>
      <c r="B513" s="70">
        <v>501</v>
      </c>
      <c r="C513" s="71" t="s">
        <v>227</v>
      </c>
      <c r="D513" s="72" t="s">
        <v>228</v>
      </c>
      <c r="E513" s="73">
        <v>1</v>
      </c>
      <c r="F513" s="74" t="s">
        <v>229</v>
      </c>
      <c r="G513" s="73" t="s">
        <v>247</v>
      </c>
      <c r="H513" s="73" t="s">
        <v>642</v>
      </c>
      <c r="I513" s="73" t="s">
        <v>232</v>
      </c>
      <c r="J513" s="14" t="s">
        <v>1824</v>
      </c>
      <c r="K513" s="75" t="s">
        <v>268</v>
      </c>
      <c r="L513" s="75" t="s">
        <v>290</v>
      </c>
      <c r="M513" s="75" t="s">
        <v>652</v>
      </c>
      <c r="N513" s="75" t="s">
        <v>653</v>
      </c>
      <c r="O513" s="70"/>
      <c r="P513" s="76" t="s">
        <v>1833</v>
      </c>
      <c r="Q513" s="76" t="s">
        <v>1834</v>
      </c>
      <c r="R513" s="76" t="s">
        <v>1835</v>
      </c>
      <c r="S513" s="76" t="s">
        <v>649</v>
      </c>
      <c r="T513" s="77" t="s">
        <v>642</v>
      </c>
      <c r="U513" s="77" t="s">
        <v>650</v>
      </c>
      <c r="V513" s="76">
        <v>56.279899999999998</v>
      </c>
      <c r="W513" s="76">
        <v>5.0241000000000007</v>
      </c>
      <c r="X513" s="78">
        <v>0</v>
      </c>
      <c r="Y513" s="76">
        <v>0</v>
      </c>
      <c r="Z513" s="76">
        <v>0</v>
      </c>
      <c r="AA513" s="76">
        <v>0</v>
      </c>
      <c r="AB513" s="76">
        <v>188.2</v>
      </c>
      <c r="AC513" s="76">
        <v>5.0241000000000007</v>
      </c>
      <c r="AD513" s="76">
        <v>56.279899999999998</v>
      </c>
      <c r="AE513" s="79">
        <v>0</v>
      </c>
      <c r="AF513" s="79">
        <v>0</v>
      </c>
      <c r="AG513" s="76">
        <v>61.303999999999995</v>
      </c>
      <c r="AH513" s="74">
        <v>43313</v>
      </c>
      <c r="AI513" s="74">
        <v>43343</v>
      </c>
      <c r="AJ513" s="93"/>
      <c r="AK513" s="63">
        <f t="shared" si="291"/>
        <v>56.279899999999998</v>
      </c>
      <c r="AL513" s="63">
        <f t="shared" si="292"/>
        <v>56.279899999999998</v>
      </c>
      <c r="AM513" s="63">
        <f t="shared" si="293"/>
        <v>0</v>
      </c>
      <c r="AN513" s="63">
        <f t="shared" si="294"/>
        <v>0</v>
      </c>
      <c r="AO513" s="63">
        <f t="shared" si="295"/>
        <v>5.0241000000000007</v>
      </c>
      <c r="AP513" s="63">
        <f t="shared" si="296"/>
        <v>0</v>
      </c>
      <c r="AQ513" s="63">
        <f t="shared" si="297"/>
        <v>0</v>
      </c>
      <c r="AR513" s="63">
        <f t="shared" si="298"/>
        <v>0</v>
      </c>
      <c r="AS513" s="63">
        <f t="shared" si="299"/>
        <v>0</v>
      </c>
      <c r="AT513" s="64">
        <f t="shared" si="300"/>
        <v>0</v>
      </c>
      <c r="AU513" s="64">
        <f t="shared" si="301"/>
        <v>0</v>
      </c>
      <c r="AV513" s="76">
        <v>0</v>
      </c>
      <c r="AW513" s="76">
        <v>0</v>
      </c>
      <c r="AX513" s="76">
        <v>0</v>
      </c>
      <c r="AY513" s="76">
        <v>0</v>
      </c>
      <c r="AZ513" s="64">
        <f t="shared" si="302"/>
        <v>0</v>
      </c>
      <c r="BA513" s="76">
        <v>0</v>
      </c>
      <c r="BB513" s="76">
        <v>0</v>
      </c>
      <c r="BC513" s="76">
        <v>0</v>
      </c>
      <c r="BD513" s="64">
        <f t="shared" si="303"/>
        <v>56.279899999999998</v>
      </c>
      <c r="BE513" s="64">
        <f t="shared" si="304"/>
        <v>56.279899999999998</v>
      </c>
      <c r="BF513" s="76">
        <v>56.279899999999998</v>
      </c>
      <c r="BG513" s="76">
        <v>0</v>
      </c>
      <c r="BH513" s="76">
        <v>0</v>
      </c>
      <c r="BI513" s="76">
        <v>5.0241000000000007</v>
      </c>
      <c r="BJ513" s="64">
        <f t="shared" si="305"/>
        <v>0</v>
      </c>
      <c r="BK513" s="76">
        <v>0</v>
      </c>
      <c r="BL513" s="76">
        <v>0</v>
      </c>
      <c r="BM513" s="76">
        <v>0</v>
      </c>
      <c r="BN513" s="76">
        <f t="shared" si="306"/>
        <v>0</v>
      </c>
      <c r="BO513" s="76">
        <f t="shared" si="307"/>
        <v>0</v>
      </c>
      <c r="BP513" s="76">
        <v>0</v>
      </c>
      <c r="BQ513" s="76">
        <v>0</v>
      </c>
      <c r="BR513" s="76">
        <v>0</v>
      </c>
      <c r="BS513" s="76">
        <v>0</v>
      </c>
      <c r="BT513" s="64">
        <f t="shared" si="308"/>
        <v>0</v>
      </c>
      <c r="BU513" s="76">
        <v>0</v>
      </c>
      <c r="BV513" s="76">
        <v>0</v>
      </c>
      <c r="BW513" s="76">
        <v>0</v>
      </c>
      <c r="BX513" s="76">
        <f t="shared" si="309"/>
        <v>0</v>
      </c>
      <c r="BY513" s="76">
        <f t="shared" si="310"/>
        <v>0</v>
      </c>
      <c r="BZ513" s="76">
        <f t="shared" si="311"/>
        <v>0</v>
      </c>
      <c r="CA513" s="76">
        <f t="shared" si="312"/>
        <v>0</v>
      </c>
      <c r="CB513" s="76">
        <f t="shared" si="313"/>
        <v>0</v>
      </c>
      <c r="CC513" s="76">
        <f t="shared" si="314"/>
        <v>0</v>
      </c>
      <c r="CD513" s="76">
        <f t="shared" si="315"/>
        <v>0</v>
      </c>
      <c r="CE513" s="76">
        <f t="shared" si="316"/>
        <v>0</v>
      </c>
      <c r="CF513" s="76">
        <f t="shared" si="317"/>
        <v>0</v>
      </c>
      <c r="CG513" s="76">
        <f t="shared" si="318"/>
        <v>0</v>
      </c>
      <c r="CH513" s="76">
        <f t="shared" si="319"/>
        <v>0</v>
      </c>
      <c r="CI513" s="76">
        <v>0</v>
      </c>
      <c r="CJ513" s="76">
        <v>0</v>
      </c>
      <c r="CK513" s="76">
        <v>0</v>
      </c>
      <c r="CL513" s="76">
        <v>0</v>
      </c>
      <c r="CM513" s="64">
        <f t="shared" si="320"/>
        <v>0</v>
      </c>
      <c r="CN513" s="76">
        <v>0</v>
      </c>
      <c r="CO513" s="76">
        <v>0</v>
      </c>
      <c r="CP513" s="76">
        <v>0</v>
      </c>
      <c r="CQ513" s="64">
        <f t="shared" si="321"/>
        <v>0</v>
      </c>
      <c r="CR513" s="64">
        <f t="shared" si="322"/>
        <v>0</v>
      </c>
      <c r="CS513" s="76">
        <v>0</v>
      </c>
      <c r="CT513" s="76">
        <v>0</v>
      </c>
      <c r="CU513" s="76">
        <v>0</v>
      </c>
      <c r="CV513" s="76">
        <v>0</v>
      </c>
      <c r="CW513" s="64">
        <f t="shared" si="323"/>
        <v>0</v>
      </c>
      <c r="CX513" s="76">
        <v>0</v>
      </c>
      <c r="CY513" s="76">
        <v>0</v>
      </c>
      <c r="CZ513" s="76">
        <v>0</v>
      </c>
      <c r="DA513" s="64">
        <f t="shared" si="324"/>
        <v>0</v>
      </c>
      <c r="DB513" s="64">
        <f t="shared" si="325"/>
        <v>0</v>
      </c>
      <c r="DC513" s="76">
        <v>0</v>
      </c>
      <c r="DD513" s="76">
        <v>0</v>
      </c>
      <c r="DE513" s="76">
        <v>0</v>
      </c>
      <c r="DF513" s="76">
        <v>0</v>
      </c>
      <c r="DG513" s="82">
        <f t="shared" si="326"/>
        <v>0</v>
      </c>
      <c r="DH513" s="83">
        <v>0</v>
      </c>
      <c r="DI513" s="83">
        <v>0</v>
      </c>
      <c r="DJ513" s="83">
        <v>0</v>
      </c>
      <c r="DK513" s="67" t="e">
        <f>#REF!+#REF!+#REF!+#REF!</f>
        <v>#REF!</v>
      </c>
      <c r="DL513" s="67" t="e">
        <f>#REF!+#REF!+AK513+BX513</f>
        <v>#REF!</v>
      </c>
      <c r="DM513" s="67" t="e">
        <f>#REF!+#REF!+AL513+BY513</f>
        <v>#REF!</v>
      </c>
      <c r="DN513" s="67" t="e">
        <f>#REF!+#REF!+AM513+BZ513</f>
        <v>#REF!</v>
      </c>
      <c r="DO513" s="67" t="e">
        <f>#REF!+#REF!+AN513+CA513</f>
        <v>#REF!</v>
      </c>
      <c r="DP513" s="67" t="e">
        <f>#REF!+#REF!+AO513+CB513</f>
        <v>#REF!</v>
      </c>
      <c r="DQ513" s="67" t="e">
        <f>#REF!+#REF!+AP513+CC513</f>
        <v>#REF!</v>
      </c>
      <c r="DR513" s="67" t="e">
        <f>#REF!+#REF!+AQ513+CD513</f>
        <v>#REF!</v>
      </c>
      <c r="DS513" s="67" t="e">
        <f>#REF!+#REF!+AR513+CE513</f>
        <v>#REF!</v>
      </c>
      <c r="DT513" s="67" t="e">
        <f>#REF!+#REF!+AS513+CF513</f>
        <v>#REF!</v>
      </c>
      <c r="DU513" s="64" t="e">
        <f>DK513-#REF!</f>
        <v>#REF!</v>
      </c>
      <c r="DV51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3" s="64" t="e">
        <f t="shared" si="327"/>
        <v>#REF!</v>
      </c>
      <c r="DX513" s="64" t="e">
        <f>DN513-Таблица13[[#This Row],[ФОТ20]]</f>
        <v>#REF!</v>
      </c>
      <c r="DY513" s="64" t="e">
        <f>DO513-Таблица13[[#This Row],[ЕСН24]]</f>
        <v>#REF!</v>
      </c>
      <c r="DZ513" s="64" t="e">
        <f t="shared" si="328"/>
        <v>#REF!</v>
      </c>
      <c r="EA51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3" s="64" t="e">
        <f t="shared" si="329"/>
        <v>#REF!</v>
      </c>
      <c r="EC513" s="64" t="e">
        <f t="shared" si="330"/>
        <v>#REF!</v>
      </c>
      <c r="ED513" s="64" t="e">
        <f t="shared" si="331"/>
        <v>#REF!</v>
      </c>
    </row>
    <row r="514" spans="1:134" ht="45" hidden="1">
      <c r="A514" s="70" t="s">
        <v>226</v>
      </c>
      <c r="B514" s="70">
        <v>502</v>
      </c>
      <c r="C514" s="71" t="s">
        <v>227</v>
      </c>
      <c r="D514" s="72" t="s">
        <v>228</v>
      </c>
      <c r="E514" s="73">
        <v>1</v>
      </c>
      <c r="F514" s="74" t="s">
        <v>229</v>
      </c>
      <c r="G514" s="73" t="s">
        <v>247</v>
      </c>
      <c r="H514" s="73" t="s">
        <v>642</v>
      </c>
      <c r="I514" s="73" t="s">
        <v>232</v>
      </c>
      <c r="J514" s="14" t="s">
        <v>1827</v>
      </c>
      <c r="K514" s="75" t="s">
        <v>268</v>
      </c>
      <c r="L514" s="75" t="s">
        <v>290</v>
      </c>
      <c r="M514" s="75" t="s">
        <v>652</v>
      </c>
      <c r="N514" s="75" t="s">
        <v>653</v>
      </c>
      <c r="O514" s="70"/>
      <c r="P514" s="76" t="s">
        <v>1836</v>
      </c>
      <c r="Q514" s="76" t="s">
        <v>1834</v>
      </c>
      <c r="R514" s="76" t="s">
        <v>1837</v>
      </c>
      <c r="S514" s="76" t="s">
        <v>649</v>
      </c>
      <c r="T514" s="77" t="s">
        <v>642</v>
      </c>
      <c r="U514" s="77" t="s">
        <v>650</v>
      </c>
      <c r="V514" s="76">
        <v>25.650600000000001</v>
      </c>
      <c r="W514" s="76">
        <v>15.982100000000001</v>
      </c>
      <c r="X514" s="78">
        <v>0</v>
      </c>
      <c r="Y514" s="76">
        <v>0</v>
      </c>
      <c r="Z514" s="76">
        <v>0</v>
      </c>
      <c r="AA514" s="76">
        <v>0</v>
      </c>
      <c r="AB514" s="76">
        <v>85.7</v>
      </c>
      <c r="AC514" s="76">
        <v>15.982100000000001</v>
      </c>
      <c r="AD514" s="76">
        <v>25.650600000000001</v>
      </c>
      <c r="AE514" s="79">
        <v>0</v>
      </c>
      <c r="AF514" s="79">
        <v>0</v>
      </c>
      <c r="AG514" s="76">
        <v>41.632700000000007</v>
      </c>
      <c r="AH514" s="74">
        <v>43101</v>
      </c>
      <c r="AI514" s="74">
        <v>43131</v>
      </c>
      <c r="AJ514" s="93"/>
      <c r="AK514" s="63">
        <f t="shared" si="291"/>
        <v>0</v>
      </c>
      <c r="AL514" s="63">
        <f t="shared" si="292"/>
        <v>0</v>
      </c>
      <c r="AM514" s="63">
        <f t="shared" si="293"/>
        <v>0</v>
      </c>
      <c r="AN514" s="63">
        <f t="shared" si="294"/>
        <v>0</v>
      </c>
      <c r="AO514" s="63">
        <f t="shared" si="295"/>
        <v>0</v>
      </c>
      <c r="AP514" s="63">
        <f t="shared" si="296"/>
        <v>0</v>
      </c>
      <c r="AQ514" s="63">
        <f t="shared" si="297"/>
        <v>0</v>
      </c>
      <c r="AR514" s="63">
        <f t="shared" si="298"/>
        <v>0</v>
      </c>
      <c r="AS514" s="63">
        <f t="shared" si="299"/>
        <v>0</v>
      </c>
      <c r="AT514" s="64">
        <f t="shared" si="300"/>
        <v>0</v>
      </c>
      <c r="AU514" s="64">
        <f t="shared" si="301"/>
        <v>0</v>
      </c>
      <c r="AV514" s="76">
        <v>0</v>
      </c>
      <c r="AW514" s="76">
        <v>0</v>
      </c>
      <c r="AX514" s="76">
        <v>0</v>
      </c>
      <c r="AY514" s="76">
        <v>0</v>
      </c>
      <c r="AZ514" s="64">
        <f t="shared" si="302"/>
        <v>0</v>
      </c>
      <c r="BA514" s="76">
        <v>0</v>
      </c>
      <c r="BB514" s="76">
        <v>0</v>
      </c>
      <c r="BC514" s="76">
        <v>0</v>
      </c>
      <c r="BD514" s="64">
        <f t="shared" si="303"/>
        <v>0</v>
      </c>
      <c r="BE514" s="64">
        <f t="shared" si="304"/>
        <v>0</v>
      </c>
      <c r="BF514" s="76">
        <v>0</v>
      </c>
      <c r="BG514" s="76">
        <v>0</v>
      </c>
      <c r="BH514" s="76">
        <v>0</v>
      </c>
      <c r="BI514" s="76">
        <v>0</v>
      </c>
      <c r="BJ514" s="64">
        <f t="shared" si="305"/>
        <v>0</v>
      </c>
      <c r="BK514" s="76">
        <v>0</v>
      </c>
      <c r="BL514" s="76">
        <v>0</v>
      </c>
      <c r="BM514" s="76">
        <v>0</v>
      </c>
      <c r="BN514" s="76">
        <f t="shared" si="306"/>
        <v>0</v>
      </c>
      <c r="BO514" s="76">
        <f t="shared" si="307"/>
        <v>0</v>
      </c>
      <c r="BP514" s="76">
        <v>0</v>
      </c>
      <c r="BQ514" s="76">
        <v>0</v>
      </c>
      <c r="BR514" s="76">
        <v>0</v>
      </c>
      <c r="BS514" s="76">
        <v>0</v>
      </c>
      <c r="BT514" s="64">
        <f t="shared" si="308"/>
        <v>0</v>
      </c>
      <c r="BU514" s="76">
        <v>0</v>
      </c>
      <c r="BV514" s="76">
        <v>0</v>
      </c>
      <c r="BW514" s="76">
        <v>0</v>
      </c>
      <c r="BX514" s="76">
        <f t="shared" si="309"/>
        <v>0</v>
      </c>
      <c r="BY514" s="76">
        <f t="shared" si="310"/>
        <v>0</v>
      </c>
      <c r="BZ514" s="76">
        <f t="shared" si="311"/>
        <v>0</v>
      </c>
      <c r="CA514" s="76">
        <f t="shared" si="312"/>
        <v>0</v>
      </c>
      <c r="CB514" s="76">
        <f t="shared" si="313"/>
        <v>0</v>
      </c>
      <c r="CC514" s="76">
        <f t="shared" si="314"/>
        <v>0</v>
      </c>
      <c r="CD514" s="76">
        <f t="shared" si="315"/>
        <v>0</v>
      </c>
      <c r="CE514" s="76">
        <f t="shared" si="316"/>
        <v>0</v>
      </c>
      <c r="CF514" s="76">
        <f t="shared" si="317"/>
        <v>0</v>
      </c>
      <c r="CG514" s="76">
        <f t="shared" si="318"/>
        <v>0</v>
      </c>
      <c r="CH514" s="76">
        <f t="shared" si="319"/>
        <v>0</v>
      </c>
      <c r="CI514" s="76">
        <v>0</v>
      </c>
      <c r="CJ514" s="76">
        <v>0</v>
      </c>
      <c r="CK514" s="76">
        <v>0</v>
      </c>
      <c r="CL514" s="76">
        <v>0</v>
      </c>
      <c r="CM514" s="64">
        <f t="shared" si="320"/>
        <v>0</v>
      </c>
      <c r="CN514" s="76">
        <v>0</v>
      </c>
      <c r="CO514" s="76">
        <v>0</v>
      </c>
      <c r="CP514" s="76">
        <v>0</v>
      </c>
      <c r="CQ514" s="64">
        <f t="shared" si="321"/>
        <v>0</v>
      </c>
      <c r="CR514" s="64">
        <f t="shared" si="322"/>
        <v>0</v>
      </c>
      <c r="CS514" s="76">
        <v>0</v>
      </c>
      <c r="CT514" s="76">
        <v>0</v>
      </c>
      <c r="CU514" s="76">
        <v>0</v>
      </c>
      <c r="CV514" s="76">
        <v>0</v>
      </c>
      <c r="CW514" s="64">
        <f t="shared" si="323"/>
        <v>0</v>
      </c>
      <c r="CX514" s="76">
        <v>0</v>
      </c>
      <c r="CY514" s="76">
        <v>0</v>
      </c>
      <c r="CZ514" s="76">
        <v>0</v>
      </c>
      <c r="DA514" s="64">
        <f t="shared" si="324"/>
        <v>0</v>
      </c>
      <c r="DB514" s="64">
        <f t="shared" si="325"/>
        <v>0</v>
      </c>
      <c r="DC514" s="76">
        <v>0</v>
      </c>
      <c r="DD514" s="76">
        <v>0</v>
      </c>
      <c r="DE514" s="76">
        <v>0</v>
      </c>
      <c r="DF514" s="76">
        <v>0</v>
      </c>
      <c r="DG514" s="82">
        <f t="shared" si="326"/>
        <v>0</v>
      </c>
      <c r="DH514" s="83">
        <v>0</v>
      </c>
      <c r="DI514" s="83">
        <v>0</v>
      </c>
      <c r="DJ514" s="83">
        <v>0</v>
      </c>
      <c r="DK514" s="67" t="e">
        <f>#REF!+#REF!+#REF!+#REF!</f>
        <v>#REF!</v>
      </c>
      <c r="DL514" s="67" t="e">
        <f>#REF!+#REF!+AK514+BX514</f>
        <v>#REF!</v>
      </c>
      <c r="DM514" s="67" t="e">
        <f>#REF!+#REF!+AL514+BY514</f>
        <v>#REF!</v>
      </c>
      <c r="DN514" s="67" t="e">
        <f>#REF!+#REF!+AM514+BZ514</f>
        <v>#REF!</v>
      </c>
      <c r="DO514" s="67" t="e">
        <f>#REF!+#REF!+AN514+CA514</f>
        <v>#REF!</v>
      </c>
      <c r="DP514" s="67" t="e">
        <f>#REF!+#REF!+AO514+CB514</f>
        <v>#REF!</v>
      </c>
      <c r="DQ514" s="67" t="e">
        <f>#REF!+#REF!+AP514+CC514</f>
        <v>#REF!</v>
      </c>
      <c r="DR514" s="67" t="e">
        <f>#REF!+#REF!+AQ514+CD514</f>
        <v>#REF!</v>
      </c>
      <c r="DS514" s="67" t="e">
        <f>#REF!+#REF!+AR514+CE514</f>
        <v>#REF!</v>
      </c>
      <c r="DT514" s="67" t="e">
        <f>#REF!+#REF!+AS514+CF514</f>
        <v>#REF!</v>
      </c>
      <c r="DU514" s="64" t="e">
        <f>DK514-#REF!</f>
        <v>#REF!</v>
      </c>
      <c r="DV51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4" s="64" t="e">
        <f t="shared" si="327"/>
        <v>#REF!</v>
      </c>
      <c r="DX514" s="64" t="e">
        <f>DN514-Таблица13[[#This Row],[ФОТ20]]</f>
        <v>#REF!</v>
      </c>
      <c r="DY514" s="64" t="e">
        <f>DO514-Таблица13[[#This Row],[ЕСН24]]</f>
        <v>#REF!</v>
      </c>
      <c r="DZ514" s="64" t="e">
        <f t="shared" si="328"/>
        <v>#REF!</v>
      </c>
      <c r="EA51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4" s="64" t="e">
        <f t="shared" si="329"/>
        <v>#REF!</v>
      </c>
      <c r="EC514" s="64" t="e">
        <f t="shared" si="330"/>
        <v>#REF!</v>
      </c>
      <c r="ED514" s="64" t="e">
        <f t="shared" si="331"/>
        <v>#REF!</v>
      </c>
    </row>
    <row r="515" spans="1:134" ht="45" hidden="1">
      <c r="A515" s="70" t="s">
        <v>226</v>
      </c>
      <c r="B515" s="70">
        <v>503</v>
      </c>
      <c r="C515" s="71" t="s">
        <v>227</v>
      </c>
      <c r="D515" s="72" t="s">
        <v>228</v>
      </c>
      <c r="E515" s="73">
        <v>1</v>
      </c>
      <c r="F515" s="74" t="s">
        <v>229</v>
      </c>
      <c r="G515" s="73" t="s">
        <v>247</v>
      </c>
      <c r="H515" s="73" t="s">
        <v>642</v>
      </c>
      <c r="I515" s="73" t="s">
        <v>232</v>
      </c>
      <c r="J515" s="14" t="s">
        <v>1838</v>
      </c>
      <c r="K515" s="75" t="s">
        <v>268</v>
      </c>
      <c r="L515" s="75" t="s">
        <v>290</v>
      </c>
      <c r="M515" s="75" t="s">
        <v>652</v>
      </c>
      <c r="N515" s="75" t="s">
        <v>1839</v>
      </c>
      <c r="O515" s="70"/>
      <c r="P515" s="76" t="s">
        <v>1840</v>
      </c>
      <c r="Q515" s="76" t="s">
        <v>1722</v>
      </c>
      <c r="R515" s="76" t="s">
        <v>1841</v>
      </c>
      <c r="S515" s="76" t="s">
        <v>649</v>
      </c>
      <c r="T515" s="77" t="s">
        <v>642</v>
      </c>
      <c r="U515" s="77" t="s">
        <v>650</v>
      </c>
      <c r="V515" s="76">
        <v>0.65459999999999996</v>
      </c>
      <c r="W515" s="76">
        <v>0.13539999999999999</v>
      </c>
      <c r="X515" s="78">
        <v>0</v>
      </c>
      <c r="Y515" s="76">
        <v>0</v>
      </c>
      <c r="Z515" s="76">
        <v>0</v>
      </c>
      <c r="AA515" s="76">
        <v>0</v>
      </c>
      <c r="AB515" s="76">
        <v>2.4</v>
      </c>
      <c r="AC515" s="76">
        <v>0.13539999999999999</v>
      </c>
      <c r="AD515" s="76">
        <v>0.65459999999999996</v>
      </c>
      <c r="AE515" s="79">
        <v>0</v>
      </c>
      <c r="AF515" s="79">
        <v>0</v>
      </c>
      <c r="AG515" s="76">
        <v>0.79</v>
      </c>
      <c r="AH515" s="74">
        <v>43221</v>
      </c>
      <c r="AI515" s="74">
        <v>43434</v>
      </c>
      <c r="AJ515" s="93"/>
      <c r="AK515" s="63">
        <f t="shared" si="291"/>
        <v>0</v>
      </c>
      <c r="AL515" s="63">
        <f t="shared" si="292"/>
        <v>0</v>
      </c>
      <c r="AM515" s="63">
        <f t="shared" si="293"/>
        <v>0</v>
      </c>
      <c r="AN515" s="63">
        <f t="shared" si="294"/>
        <v>0</v>
      </c>
      <c r="AO515" s="63">
        <f t="shared" si="295"/>
        <v>0</v>
      </c>
      <c r="AP515" s="63">
        <f t="shared" si="296"/>
        <v>0</v>
      </c>
      <c r="AQ515" s="63">
        <f t="shared" si="297"/>
        <v>0</v>
      </c>
      <c r="AR515" s="63">
        <f t="shared" si="298"/>
        <v>0</v>
      </c>
      <c r="AS515" s="63">
        <f t="shared" si="299"/>
        <v>0</v>
      </c>
      <c r="AT515" s="64">
        <f t="shared" si="300"/>
        <v>0</v>
      </c>
      <c r="AU515" s="64">
        <f t="shared" si="301"/>
        <v>0</v>
      </c>
      <c r="AV515" s="76">
        <v>0</v>
      </c>
      <c r="AW515" s="76">
        <v>0</v>
      </c>
      <c r="AX515" s="76">
        <v>0</v>
      </c>
      <c r="AY515" s="76">
        <v>0</v>
      </c>
      <c r="AZ515" s="64">
        <f t="shared" si="302"/>
        <v>0</v>
      </c>
      <c r="BA515" s="76">
        <v>0</v>
      </c>
      <c r="BB515" s="76">
        <v>0</v>
      </c>
      <c r="BC515" s="76">
        <v>0</v>
      </c>
      <c r="BD515" s="64">
        <f t="shared" si="303"/>
        <v>0</v>
      </c>
      <c r="BE515" s="64">
        <f t="shared" si="304"/>
        <v>0</v>
      </c>
      <c r="BF515" s="76">
        <v>0</v>
      </c>
      <c r="BG515" s="76">
        <v>0</v>
      </c>
      <c r="BH515" s="76">
        <v>0</v>
      </c>
      <c r="BI515" s="76">
        <v>0</v>
      </c>
      <c r="BJ515" s="64">
        <f t="shared" si="305"/>
        <v>0</v>
      </c>
      <c r="BK515" s="76">
        <v>0</v>
      </c>
      <c r="BL515" s="76">
        <v>0</v>
      </c>
      <c r="BM515" s="76">
        <v>0</v>
      </c>
      <c r="BN515" s="76">
        <f t="shared" si="306"/>
        <v>0</v>
      </c>
      <c r="BO515" s="76">
        <f t="shared" si="307"/>
        <v>0</v>
      </c>
      <c r="BP515" s="76">
        <v>0</v>
      </c>
      <c r="BQ515" s="76">
        <v>0</v>
      </c>
      <c r="BR515" s="76">
        <v>0</v>
      </c>
      <c r="BS515" s="76">
        <v>0</v>
      </c>
      <c r="BT515" s="64">
        <f t="shared" si="308"/>
        <v>0</v>
      </c>
      <c r="BU515" s="76">
        <v>0</v>
      </c>
      <c r="BV515" s="76">
        <v>0</v>
      </c>
      <c r="BW515" s="76">
        <v>0</v>
      </c>
      <c r="BX515" s="76">
        <f t="shared" si="309"/>
        <v>0.39500000000000002</v>
      </c>
      <c r="BY515" s="76">
        <f t="shared" si="310"/>
        <v>0.32729999999999998</v>
      </c>
      <c r="BZ515" s="76">
        <f t="shared" si="311"/>
        <v>0</v>
      </c>
      <c r="CA515" s="76">
        <f t="shared" si="312"/>
        <v>0</v>
      </c>
      <c r="CB515" s="76">
        <f t="shared" si="313"/>
        <v>6.770000000000001E-2</v>
      </c>
      <c r="CC515" s="76">
        <f t="shared" si="314"/>
        <v>0</v>
      </c>
      <c r="CD515" s="76">
        <f t="shared" si="315"/>
        <v>0</v>
      </c>
      <c r="CE515" s="76">
        <f t="shared" si="316"/>
        <v>0</v>
      </c>
      <c r="CF515" s="76">
        <f t="shared" si="317"/>
        <v>0</v>
      </c>
      <c r="CG515" s="76">
        <f t="shared" si="318"/>
        <v>0</v>
      </c>
      <c r="CH515" s="76">
        <f t="shared" si="319"/>
        <v>0</v>
      </c>
      <c r="CI515" s="76">
        <v>0</v>
      </c>
      <c r="CJ515" s="76">
        <v>0</v>
      </c>
      <c r="CK515" s="76">
        <v>0</v>
      </c>
      <c r="CL515" s="76">
        <v>0</v>
      </c>
      <c r="CM515" s="64">
        <f t="shared" si="320"/>
        <v>0</v>
      </c>
      <c r="CN515" s="76">
        <v>0</v>
      </c>
      <c r="CO515" s="76">
        <v>0</v>
      </c>
      <c r="CP515" s="76">
        <v>0</v>
      </c>
      <c r="CQ515" s="64">
        <f t="shared" si="321"/>
        <v>0.39500000000000002</v>
      </c>
      <c r="CR515" s="64">
        <f t="shared" si="322"/>
        <v>0.39500000000000002</v>
      </c>
      <c r="CS515" s="76">
        <v>0.32729999999999998</v>
      </c>
      <c r="CT515" s="76">
        <v>0</v>
      </c>
      <c r="CU515" s="76">
        <v>0</v>
      </c>
      <c r="CV515" s="76">
        <v>6.770000000000001E-2</v>
      </c>
      <c r="CW515" s="64">
        <f t="shared" si="323"/>
        <v>0</v>
      </c>
      <c r="CX515" s="76">
        <v>0</v>
      </c>
      <c r="CY515" s="76">
        <v>0</v>
      </c>
      <c r="CZ515" s="76">
        <v>0</v>
      </c>
      <c r="DA515" s="64">
        <f t="shared" si="324"/>
        <v>0</v>
      </c>
      <c r="DB515" s="64">
        <f t="shared" si="325"/>
        <v>0</v>
      </c>
      <c r="DC515" s="76">
        <v>0</v>
      </c>
      <c r="DD515" s="76">
        <v>0</v>
      </c>
      <c r="DE515" s="76">
        <v>0</v>
      </c>
      <c r="DF515" s="76">
        <v>0</v>
      </c>
      <c r="DG515" s="82">
        <f t="shared" si="326"/>
        <v>0</v>
      </c>
      <c r="DH515" s="83">
        <v>0</v>
      </c>
      <c r="DI515" s="83">
        <v>0</v>
      </c>
      <c r="DJ515" s="83">
        <v>0</v>
      </c>
      <c r="DK515" s="67" t="e">
        <f>#REF!+#REF!+#REF!+#REF!</f>
        <v>#REF!</v>
      </c>
      <c r="DL515" s="67" t="e">
        <f>#REF!+#REF!+AK515+BX515</f>
        <v>#REF!</v>
      </c>
      <c r="DM515" s="67" t="e">
        <f>#REF!+#REF!+AL515+BY515</f>
        <v>#REF!</v>
      </c>
      <c r="DN515" s="67" t="e">
        <f>#REF!+#REF!+AM515+BZ515</f>
        <v>#REF!</v>
      </c>
      <c r="DO515" s="67" t="e">
        <f>#REF!+#REF!+AN515+CA515</f>
        <v>#REF!</v>
      </c>
      <c r="DP515" s="67" t="e">
        <f>#REF!+#REF!+AO515+CB515</f>
        <v>#REF!</v>
      </c>
      <c r="DQ515" s="67" t="e">
        <f>#REF!+#REF!+AP515+CC515</f>
        <v>#REF!</v>
      </c>
      <c r="DR515" s="67" t="e">
        <f>#REF!+#REF!+AQ515+CD515</f>
        <v>#REF!</v>
      </c>
      <c r="DS515" s="67" t="e">
        <f>#REF!+#REF!+AR515+CE515</f>
        <v>#REF!</v>
      </c>
      <c r="DT515" s="67" t="e">
        <f>#REF!+#REF!+AS515+CF515</f>
        <v>#REF!</v>
      </c>
      <c r="DU515" s="64" t="e">
        <f>DK515-#REF!</f>
        <v>#REF!</v>
      </c>
      <c r="DV51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5" s="64" t="e">
        <f t="shared" si="327"/>
        <v>#REF!</v>
      </c>
      <c r="DX515" s="64" t="e">
        <f>DN515-Таблица13[[#This Row],[ФОТ20]]</f>
        <v>#REF!</v>
      </c>
      <c r="DY515" s="64" t="e">
        <f>DO515-Таблица13[[#This Row],[ЕСН24]]</f>
        <v>#REF!</v>
      </c>
      <c r="DZ515" s="64" t="e">
        <f t="shared" si="328"/>
        <v>#REF!</v>
      </c>
      <c r="EA51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5" s="64" t="e">
        <f t="shared" si="329"/>
        <v>#REF!</v>
      </c>
      <c r="EC515" s="64" t="e">
        <f t="shared" si="330"/>
        <v>#REF!</v>
      </c>
      <c r="ED515" s="64" t="e">
        <f t="shared" si="331"/>
        <v>#REF!</v>
      </c>
    </row>
    <row r="516" spans="1:134" ht="45" hidden="1">
      <c r="A516" s="70" t="s">
        <v>226</v>
      </c>
      <c r="B516" s="70">
        <v>504</v>
      </c>
      <c r="C516" s="71" t="s">
        <v>227</v>
      </c>
      <c r="D516" s="72" t="s">
        <v>228</v>
      </c>
      <c r="E516" s="73">
        <v>1</v>
      </c>
      <c r="F516" s="74" t="s">
        <v>229</v>
      </c>
      <c r="G516" s="73" t="s">
        <v>247</v>
      </c>
      <c r="H516" s="73" t="s">
        <v>642</v>
      </c>
      <c r="I516" s="73" t="s">
        <v>232</v>
      </c>
      <c r="J516" s="14" t="s">
        <v>1742</v>
      </c>
      <c r="K516" s="75" t="s">
        <v>268</v>
      </c>
      <c r="L516" s="75" t="s">
        <v>290</v>
      </c>
      <c r="M516" s="75" t="s">
        <v>652</v>
      </c>
      <c r="N516" s="75" t="s">
        <v>1839</v>
      </c>
      <c r="O516" s="70"/>
      <c r="P516" s="76" t="s">
        <v>1842</v>
      </c>
      <c r="Q516" s="76" t="s">
        <v>1722</v>
      </c>
      <c r="R516" s="76" t="s">
        <v>1843</v>
      </c>
      <c r="S516" s="76" t="s">
        <v>649</v>
      </c>
      <c r="T516" s="77" t="s">
        <v>642</v>
      </c>
      <c r="U516" s="77" t="s">
        <v>650</v>
      </c>
      <c r="V516" s="76">
        <v>2.3864999999999998</v>
      </c>
      <c r="W516" s="76">
        <v>0.13539999999999999</v>
      </c>
      <c r="X516" s="78">
        <v>0</v>
      </c>
      <c r="Y516" s="76">
        <v>0</v>
      </c>
      <c r="Z516" s="76">
        <v>0</v>
      </c>
      <c r="AA516" s="76">
        <v>0</v>
      </c>
      <c r="AB516" s="76">
        <v>8.8000000000000007</v>
      </c>
      <c r="AC516" s="76">
        <v>0.13539999999999999</v>
      </c>
      <c r="AD516" s="76">
        <v>2.3864999999999998</v>
      </c>
      <c r="AE516" s="79">
        <v>0</v>
      </c>
      <c r="AF516" s="79">
        <v>0</v>
      </c>
      <c r="AG516" s="76">
        <v>2.5218000000000003</v>
      </c>
      <c r="AH516" s="74">
        <v>43160</v>
      </c>
      <c r="AI516" s="74">
        <v>43373</v>
      </c>
      <c r="AJ516" s="93"/>
      <c r="AK516" s="63">
        <f t="shared" si="291"/>
        <v>1.2609000000000001</v>
      </c>
      <c r="AL516" s="63">
        <f t="shared" si="292"/>
        <v>1.1932</v>
      </c>
      <c r="AM516" s="63">
        <f t="shared" si="293"/>
        <v>0</v>
      </c>
      <c r="AN516" s="63">
        <f t="shared" si="294"/>
        <v>0</v>
      </c>
      <c r="AO516" s="63">
        <f t="shared" si="295"/>
        <v>6.770000000000001E-2</v>
      </c>
      <c r="AP516" s="63">
        <f t="shared" si="296"/>
        <v>0</v>
      </c>
      <c r="AQ516" s="63">
        <f t="shared" si="297"/>
        <v>0</v>
      </c>
      <c r="AR516" s="63">
        <f t="shared" si="298"/>
        <v>0</v>
      </c>
      <c r="AS516" s="63">
        <f t="shared" si="299"/>
        <v>0</v>
      </c>
      <c r="AT516" s="64">
        <f t="shared" si="300"/>
        <v>0</v>
      </c>
      <c r="AU516" s="64">
        <f t="shared" si="301"/>
        <v>0</v>
      </c>
      <c r="AV516" s="76">
        <v>0</v>
      </c>
      <c r="AW516" s="76">
        <v>0</v>
      </c>
      <c r="AX516" s="76">
        <v>0</v>
      </c>
      <c r="AY516" s="76">
        <v>0</v>
      </c>
      <c r="AZ516" s="64">
        <f t="shared" si="302"/>
        <v>0</v>
      </c>
      <c r="BA516" s="76">
        <v>0</v>
      </c>
      <c r="BB516" s="76">
        <v>0</v>
      </c>
      <c r="BC516" s="76">
        <v>0</v>
      </c>
      <c r="BD516" s="64">
        <f t="shared" si="303"/>
        <v>0</v>
      </c>
      <c r="BE516" s="64">
        <f t="shared" si="304"/>
        <v>0</v>
      </c>
      <c r="BF516" s="76">
        <v>0</v>
      </c>
      <c r="BG516" s="76">
        <v>0</v>
      </c>
      <c r="BH516" s="76">
        <v>0</v>
      </c>
      <c r="BI516" s="76">
        <v>0</v>
      </c>
      <c r="BJ516" s="64">
        <f t="shared" si="305"/>
        <v>0</v>
      </c>
      <c r="BK516" s="76">
        <v>0</v>
      </c>
      <c r="BL516" s="76">
        <v>0</v>
      </c>
      <c r="BM516" s="76">
        <v>0</v>
      </c>
      <c r="BN516" s="76">
        <f t="shared" si="306"/>
        <v>1.2609000000000001</v>
      </c>
      <c r="BO516" s="76">
        <f t="shared" si="307"/>
        <v>1.2609000000000001</v>
      </c>
      <c r="BP516" s="76">
        <v>1.1932</v>
      </c>
      <c r="BQ516" s="76">
        <v>0</v>
      </c>
      <c r="BR516" s="76">
        <v>0</v>
      </c>
      <c r="BS516" s="76">
        <v>6.770000000000001E-2</v>
      </c>
      <c r="BT516" s="64">
        <f t="shared" si="308"/>
        <v>0</v>
      </c>
      <c r="BU516" s="76">
        <v>0</v>
      </c>
      <c r="BV516" s="76">
        <v>0</v>
      </c>
      <c r="BW516" s="76">
        <v>0</v>
      </c>
      <c r="BX516" s="76">
        <f t="shared" si="309"/>
        <v>0</v>
      </c>
      <c r="BY516" s="76">
        <f t="shared" si="310"/>
        <v>0</v>
      </c>
      <c r="BZ516" s="76">
        <f t="shared" si="311"/>
        <v>0</v>
      </c>
      <c r="CA516" s="76">
        <f t="shared" si="312"/>
        <v>0</v>
      </c>
      <c r="CB516" s="76">
        <f t="shared" si="313"/>
        <v>0</v>
      </c>
      <c r="CC516" s="76">
        <f t="shared" si="314"/>
        <v>0</v>
      </c>
      <c r="CD516" s="76">
        <f t="shared" si="315"/>
        <v>0</v>
      </c>
      <c r="CE516" s="76">
        <f t="shared" si="316"/>
        <v>0</v>
      </c>
      <c r="CF516" s="76">
        <f t="shared" si="317"/>
        <v>0</v>
      </c>
      <c r="CG516" s="76">
        <f t="shared" si="318"/>
        <v>0</v>
      </c>
      <c r="CH516" s="76">
        <f t="shared" si="319"/>
        <v>0</v>
      </c>
      <c r="CI516" s="76">
        <v>0</v>
      </c>
      <c r="CJ516" s="76">
        <v>0</v>
      </c>
      <c r="CK516" s="76">
        <v>0</v>
      </c>
      <c r="CL516" s="76">
        <v>0</v>
      </c>
      <c r="CM516" s="64">
        <f t="shared" si="320"/>
        <v>0</v>
      </c>
      <c r="CN516" s="76">
        <v>0</v>
      </c>
      <c r="CO516" s="76">
        <v>0</v>
      </c>
      <c r="CP516" s="76">
        <v>0</v>
      </c>
      <c r="CQ516" s="64">
        <f t="shared" si="321"/>
        <v>0</v>
      </c>
      <c r="CR516" s="64">
        <f t="shared" si="322"/>
        <v>0</v>
      </c>
      <c r="CS516" s="76">
        <v>0</v>
      </c>
      <c r="CT516" s="76">
        <v>0</v>
      </c>
      <c r="CU516" s="76">
        <v>0</v>
      </c>
      <c r="CV516" s="76">
        <v>0</v>
      </c>
      <c r="CW516" s="64">
        <f t="shared" si="323"/>
        <v>0</v>
      </c>
      <c r="CX516" s="76">
        <v>0</v>
      </c>
      <c r="CY516" s="76">
        <v>0</v>
      </c>
      <c r="CZ516" s="76">
        <v>0</v>
      </c>
      <c r="DA516" s="64">
        <f t="shared" si="324"/>
        <v>0</v>
      </c>
      <c r="DB516" s="64">
        <f t="shared" si="325"/>
        <v>0</v>
      </c>
      <c r="DC516" s="76">
        <v>0</v>
      </c>
      <c r="DD516" s="76">
        <v>0</v>
      </c>
      <c r="DE516" s="76">
        <v>0</v>
      </c>
      <c r="DF516" s="76">
        <v>0</v>
      </c>
      <c r="DG516" s="82">
        <f t="shared" si="326"/>
        <v>0</v>
      </c>
      <c r="DH516" s="83">
        <v>0</v>
      </c>
      <c r="DI516" s="83">
        <v>0</v>
      </c>
      <c r="DJ516" s="83">
        <v>0</v>
      </c>
      <c r="DK516" s="67" t="e">
        <f>#REF!+#REF!+#REF!+#REF!</f>
        <v>#REF!</v>
      </c>
      <c r="DL516" s="67" t="e">
        <f>#REF!+#REF!+AK516+BX516</f>
        <v>#REF!</v>
      </c>
      <c r="DM516" s="67" t="e">
        <f>#REF!+#REF!+AL516+BY516</f>
        <v>#REF!</v>
      </c>
      <c r="DN516" s="67" t="e">
        <f>#REF!+#REF!+AM516+BZ516</f>
        <v>#REF!</v>
      </c>
      <c r="DO516" s="67" t="e">
        <f>#REF!+#REF!+AN516+CA516</f>
        <v>#REF!</v>
      </c>
      <c r="DP516" s="67" t="e">
        <f>#REF!+#REF!+AO516+CB516</f>
        <v>#REF!</v>
      </c>
      <c r="DQ516" s="67" t="e">
        <f>#REF!+#REF!+AP516+CC516</f>
        <v>#REF!</v>
      </c>
      <c r="DR516" s="67" t="e">
        <f>#REF!+#REF!+AQ516+CD516</f>
        <v>#REF!</v>
      </c>
      <c r="DS516" s="67" t="e">
        <f>#REF!+#REF!+AR516+CE516</f>
        <v>#REF!</v>
      </c>
      <c r="DT516" s="67" t="e">
        <f>#REF!+#REF!+AS516+CF516</f>
        <v>#REF!</v>
      </c>
      <c r="DU516" s="64" t="e">
        <f>DK516-#REF!</f>
        <v>#REF!</v>
      </c>
      <c r="DV51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6" s="64" t="e">
        <f t="shared" si="327"/>
        <v>#REF!</v>
      </c>
      <c r="DX516" s="64" t="e">
        <f>DN516-Таблица13[[#This Row],[ФОТ20]]</f>
        <v>#REF!</v>
      </c>
      <c r="DY516" s="64" t="e">
        <f>DO516-Таблица13[[#This Row],[ЕСН24]]</f>
        <v>#REF!</v>
      </c>
      <c r="DZ516" s="64" t="e">
        <f t="shared" si="328"/>
        <v>#REF!</v>
      </c>
      <c r="EA51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6" s="64" t="e">
        <f t="shared" si="329"/>
        <v>#REF!</v>
      </c>
      <c r="EC516" s="64" t="e">
        <f t="shared" si="330"/>
        <v>#REF!</v>
      </c>
      <c r="ED516" s="64" t="e">
        <f t="shared" si="331"/>
        <v>#REF!</v>
      </c>
    </row>
    <row r="517" spans="1:134" ht="45" hidden="1">
      <c r="A517" s="70" t="s">
        <v>226</v>
      </c>
      <c r="B517" s="70">
        <v>505</v>
      </c>
      <c r="C517" s="71" t="s">
        <v>227</v>
      </c>
      <c r="D517" s="72" t="s">
        <v>228</v>
      </c>
      <c r="E517" s="73">
        <v>1</v>
      </c>
      <c r="F517" s="74" t="s">
        <v>229</v>
      </c>
      <c r="G517" s="73" t="s">
        <v>247</v>
      </c>
      <c r="H517" s="73" t="s">
        <v>642</v>
      </c>
      <c r="I517" s="73" t="s">
        <v>232</v>
      </c>
      <c r="J517" s="14" t="s">
        <v>1844</v>
      </c>
      <c r="K517" s="75" t="s">
        <v>268</v>
      </c>
      <c r="L517" s="75" t="s">
        <v>290</v>
      </c>
      <c r="M517" s="75" t="s">
        <v>652</v>
      </c>
      <c r="N517" s="75" t="s">
        <v>1839</v>
      </c>
      <c r="O517" s="70"/>
      <c r="P517" s="76" t="s">
        <v>1845</v>
      </c>
      <c r="Q517" s="76" t="s">
        <v>1722</v>
      </c>
      <c r="R517" s="76" t="s">
        <v>1846</v>
      </c>
      <c r="S517" s="76" t="s">
        <v>649</v>
      </c>
      <c r="T517" s="77" t="s">
        <v>642</v>
      </c>
      <c r="U517" s="77" t="s">
        <v>650</v>
      </c>
      <c r="V517" s="76">
        <v>0.32729999999999998</v>
      </c>
      <c r="W517" s="76">
        <v>6.770000000000001E-2</v>
      </c>
      <c r="X517" s="78">
        <v>0</v>
      </c>
      <c r="Y517" s="76">
        <v>0</v>
      </c>
      <c r="Z517" s="76">
        <v>0</v>
      </c>
      <c r="AA517" s="76">
        <v>0</v>
      </c>
      <c r="AB517" s="76">
        <v>1.2</v>
      </c>
      <c r="AC517" s="76">
        <v>6.770000000000001E-2</v>
      </c>
      <c r="AD517" s="76">
        <v>0.32729999999999998</v>
      </c>
      <c r="AE517" s="79">
        <v>0</v>
      </c>
      <c r="AF517" s="79">
        <v>0</v>
      </c>
      <c r="AG517" s="76">
        <v>0.39500000000000002</v>
      </c>
      <c r="AH517" s="74">
        <v>43132</v>
      </c>
      <c r="AI517" s="74">
        <v>43159</v>
      </c>
      <c r="AJ517" s="93"/>
      <c r="AK517" s="63">
        <f t="shared" si="291"/>
        <v>0</v>
      </c>
      <c r="AL517" s="63">
        <f t="shared" si="292"/>
        <v>0</v>
      </c>
      <c r="AM517" s="63">
        <f t="shared" si="293"/>
        <v>0</v>
      </c>
      <c r="AN517" s="63">
        <f t="shared" si="294"/>
        <v>0</v>
      </c>
      <c r="AO517" s="63">
        <f t="shared" si="295"/>
        <v>0</v>
      </c>
      <c r="AP517" s="63">
        <f t="shared" si="296"/>
        <v>0</v>
      </c>
      <c r="AQ517" s="63">
        <f t="shared" si="297"/>
        <v>0</v>
      </c>
      <c r="AR517" s="63">
        <f t="shared" si="298"/>
        <v>0</v>
      </c>
      <c r="AS517" s="63">
        <f t="shared" si="299"/>
        <v>0</v>
      </c>
      <c r="AT517" s="64">
        <f t="shared" si="300"/>
        <v>0</v>
      </c>
      <c r="AU517" s="64">
        <f t="shared" si="301"/>
        <v>0</v>
      </c>
      <c r="AV517" s="76">
        <v>0</v>
      </c>
      <c r="AW517" s="76">
        <v>0</v>
      </c>
      <c r="AX517" s="76">
        <v>0</v>
      </c>
      <c r="AY517" s="76">
        <v>0</v>
      </c>
      <c r="AZ517" s="64">
        <f t="shared" si="302"/>
        <v>0</v>
      </c>
      <c r="BA517" s="76">
        <v>0</v>
      </c>
      <c r="BB517" s="76">
        <v>0</v>
      </c>
      <c r="BC517" s="76">
        <v>0</v>
      </c>
      <c r="BD517" s="64">
        <f t="shared" si="303"/>
        <v>0</v>
      </c>
      <c r="BE517" s="64">
        <f t="shared" si="304"/>
        <v>0</v>
      </c>
      <c r="BF517" s="76">
        <v>0</v>
      </c>
      <c r="BG517" s="76">
        <v>0</v>
      </c>
      <c r="BH517" s="76">
        <v>0</v>
      </c>
      <c r="BI517" s="76">
        <v>0</v>
      </c>
      <c r="BJ517" s="64">
        <f t="shared" si="305"/>
        <v>0</v>
      </c>
      <c r="BK517" s="76">
        <v>0</v>
      </c>
      <c r="BL517" s="76">
        <v>0</v>
      </c>
      <c r="BM517" s="76">
        <v>0</v>
      </c>
      <c r="BN517" s="76">
        <f t="shared" si="306"/>
        <v>0</v>
      </c>
      <c r="BO517" s="76">
        <f t="shared" si="307"/>
        <v>0</v>
      </c>
      <c r="BP517" s="76">
        <v>0</v>
      </c>
      <c r="BQ517" s="76">
        <v>0</v>
      </c>
      <c r="BR517" s="76">
        <v>0</v>
      </c>
      <c r="BS517" s="76">
        <v>0</v>
      </c>
      <c r="BT517" s="64">
        <f t="shared" si="308"/>
        <v>0</v>
      </c>
      <c r="BU517" s="76">
        <v>0</v>
      </c>
      <c r="BV517" s="76">
        <v>0</v>
      </c>
      <c r="BW517" s="76">
        <v>0</v>
      </c>
      <c r="BX517" s="76">
        <f t="shared" si="309"/>
        <v>0</v>
      </c>
      <c r="BY517" s="76">
        <f t="shared" si="310"/>
        <v>0</v>
      </c>
      <c r="BZ517" s="76">
        <f t="shared" si="311"/>
        <v>0</v>
      </c>
      <c r="CA517" s="76">
        <f t="shared" si="312"/>
        <v>0</v>
      </c>
      <c r="CB517" s="76">
        <f t="shared" si="313"/>
        <v>0</v>
      </c>
      <c r="CC517" s="76">
        <f t="shared" si="314"/>
        <v>0</v>
      </c>
      <c r="CD517" s="76">
        <f t="shared" si="315"/>
        <v>0</v>
      </c>
      <c r="CE517" s="76">
        <f t="shared" si="316"/>
        <v>0</v>
      </c>
      <c r="CF517" s="76">
        <f t="shared" si="317"/>
        <v>0</v>
      </c>
      <c r="CG517" s="76">
        <f t="shared" si="318"/>
        <v>0</v>
      </c>
      <c r="CH517" s="76">
        <f t="shared" si="319"/>
        <v>0</v>
      </c>
      <c r="CI517" s="76">
        <v>0</v>
      </c>
      <c r="CJ517" s="76">
        <v>0</v>
      </c>
      <c r="CK517" s="76">
        <v>0</v>
      </c>
      <c r="CL517" s="76">
        <v>0</v>
      </c>
      <c r="CM517" s="64">
        <f t="shared" si="320"/>
        <v>0</v>
      </c>
      <c r="CN517" s="76">
        <v>0</v>
      </c>
      <c r="CO517" s="76">
        <v>0</v>
      </c>
      <c r="CP517" s="76">
        <v>0</v>
      </c>
      <c r="CQ517" s="64">
        <f t="shared" si="321"/>
        <v>0</v>
      </c>
      <c r="CR517" s="64">
        <f t="shared" si="322"/>
        <v>0</v>
      </c>
      <c r="CS517" s="76">
        <v>0</v>
      </c>
      <c r="CT517" s="76">
        <v>0</v>
      </c>
      <c r="CU517" s="76">
        <v>0</v>
      </c>
      <c r="CV517" s="76">
        <v>0</v>
      </c>
      <c r="CW517" s="64">
        <f t="shared" si="323"/>
        <v>0</v>
      </c>
      <c r="CX517" s="76">
        <v>0</v>
      </c>
      <c r="CY517" s="76">
        <v>0</v>
      </c>
      <c r="CZ517" s="76">
        <v>0</v>
      </c>
      <c r="DA517" s="64">
        <f t="shared" si="324"/>
        <v>0</v>
      </c>
      <c r="DB517" s="64">
        <f t="shared" si="325"/>
        <v>0</v>
      </c>
      <c r="DC517" s="76">
        <v>0</v>
      </c>
      <c r="DD517" s="76">
        <v>0</v>
      </c>
      <c r="DE517" s="76">
        <v>0</v>
      </c>
      <c r="DF517" s="76">
        <v>0</v>
      </c>
      <c r="DG517" s="82">
        <f t="shared" si="326"/>
        <v>0</v>
      </c>
      <c r="DH517" s="83">
        <v>0</v>
      </c>
      <c r="DI517" s="83">
        <v>0</v>
      </c>
      <c r="DJ517" s="83">
        <v>0</v>
      </c>
      <c r="DK517" s="67" t="e">
        <f>#REF!+#REF!+#REF!+#REF!</f>
        <v>#REF!</v>
      </c>
      <c r="DL517" s="67" t="e">
        <f>#REF!+#REF!+AK517+BX517</f>
        <v>#REF!</v>
      </c>
      <c r="DM517" s="67" t="e">
        <f>#REF!+#REF!+AL517+BY517</f>
        <v>#REF!</v>
      </c>
      <c r="DN517" s="67" t="e">
        <f>#REF!+#REF!+AM517+BZ517</f>
        <v>#REF!</v>
      </c>
      <c r="DO517" s="67" t="e">
        <f>#REF!+#REF!+AN517+CA517</f>
        <v>#REF!</v>
      </c>
      <c r="DP517" s="67" t="e">
        <f>#REF!+#REF!+AO517+CB517</f>
        <v>#REF!</v>
      </c>
      <c r="DQ517" s="67" t="e">
        <f>#REF!+#REF!+AP517+CC517</f>
        <v>#REF!</v>
      </c>
      <c r="DR517" s="67" t="e">
        <f>#REF!+#REF!+AQ517+CD517</f>
        <v>#REF!</v>
      </c>
      <c r="DS517" s="67" t="e">
        <f>#REF!+#REF!+AR517+CE517</f>
        <v>#REF!</v>
      </c>
      <c r="DT517" s="67" t="e">
        <f>#REF!+#REF!+AS517+CF517</f>
        <v>#REF!</v>
      </c>
      <c r="DU517" s="64" t="e">
        <f>DK517-#REF!</f>
        <v>#REF!</v>
      </c>
      <c r="DV51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7" s="64" t="e">
        <f t="shared" si="327"/>
        <v>#REF!</v>
      </c>
      <c r="DX517" s="64" t="e">
        <f>DN517-Таблица13[[#This Row],[ФОТ20]]</f>
        <v>#REF!</v>
      </c>
      <c r="DY517" s="64" t="e">
        <f>DO517-Таблица13[[#This Row],[ЕСН24]]</f>
        <v>#REF!</v>
      </c>
      <c r="DZ517" s="64" t="e">
        <f t="shared" si="328"/>
        <v>#REF!</v>
      </c>
      <c r="EA51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7" s="64" t="e">
        <f t="shared" si="329"/>
        <v>#REF!</v>
      </c>
      <c r="EC517" s="64" t="e">
        <f t="shared" si="330"/>
        <v>#REF!</v>
      </c>
      <c r="ED517" s="64" t="e">
        <f t="shared" si="331"/>
        <v>#REF!</v>
      </c>
    </row>
    <row r="518" spans="1:134" ht="45" hidden="1">
      <c r="A518" s="70" t="s">
        <v>226</v>
      </c>
      <c r="B518" s="70">
        <v>506</v>
      </c>
      <c r="C518" s="71" t="s">
        <v>227</v>
      </c>
      <c r="D518" s="72" t="s">
        <v>228</v>
      </c>
      <c r="E518" s="73">
        <v>1</v>
      </c>
      <c r="F518" s="74" t="s">
        <v>229</v>
      </c>
      <c r="G518" s="73" t="s">
        <v>247</v>
      </c>
      <c r="H518" s="73" t="s">
        <v>642</v>
      </c>
      <c r="I518" s="73" t="s">
        <v>232</v>
      </c>
      <c r="J518" s="14" t="s">
        <v>1847</v>
      </c>
      <c r="K518" s="75" t="s">
        <v>268</v>
      </c>
      <c r="L518" s="75" t="s">
        <v>290</v>
      </c>
      <c r="M518" s="75" t="s">
        <v>652</v>
      </c>
      <c r="N518" s="75" t="s">
        <v>1839</v>
      </c>
      <c r="O518" s="70"/>
      <c r="P518" s="76" t="s">
        <v>1848</v>
      </c>
      <c r="Q518" s="76" t="s">
        <v>1722</v>
      </c>
      <c r="R518" s="76" t="s">
        <v>1849</v>
      </c>
      <c r="S518" s="76" t="s">
        <v>649</v>
      </c>
      <c r="T518" s="77" t="s">
        <v>642</v>
      </c>
      <c r="U518" s="77" t="s">
        <v>650</v>
      </c>
      <c r="V518" s="76">
        <v>0.32729999999999998</v>
      </c>
      <c r="W518" s="76">
        <v>6.770000000000001E-2</v>
      </c>
      <c r="X518" s="78">
        <v>0</v>
      </c>
      <c r="Y518" s="76">
        <v>0</v>
      </c>
      <c r="Z518" s="76">
        <v>0</v>
      </c>
      <c r="AA518" s="76">
        <v>0</v>
      </c>
      <c r="AB518" s="76">
        <v>1.2</v>
      </c>
      <c r="AC518" s="76">
        <v>6.770000000000001E-2</v>
      </c>
      <c r="AD518" s="76">
        <v>0.32729999999999998</v>
      </c>
      <c r="AE518" s="79">
        <v>0</v>
      </c>
      <c r="AF518" s="79">
        <v>0</v>
      </c>
      <c r="AG518" s="76">
        <v>0.39500000000000002</v>
      </c>
      <c r="AH518" s="74">
        <v>43160</v>
      </c>
      <c r="AI518" s="74">
        <v>43190</v>
      </c>
      <c r="AJ518" s="93"/>
      <c r="AK518" s="63">
        <f t="shared" si="291"/>
        <v>0</v>
      </c>
      <c r="AL518" s="63">
        <f t="shared" si="292"/>
        <v>0</v>
      </c>
      <c r="AM518" s="63">
        <f t="shared" si="293"/>
        <v>0</v>
      </c>
      <c r="AN518" s="63">
        <f t="shared" si="294"/>
        <v>0</v>
      </c>
      <c r="AO518" s="63">
        <f t="shared" si="295"/>
        <v>0</v>
      </c>
      <c r="AP518" s="63">
        <f t="shared" si="296"/>
        <v>0</v>
      </c>
      <c r="AQ518" s="63">
        <f t="shared" si="297"/>
        <v>0</v>
      </c>
      <c r="AR518" s="63">
        <f t="shared" si="298"/>
        <v>0</v>
      </c>
      <c r="AS518" s="63">
        <f t="shared" si="299"/>
        <v>0</v>
      </c>
      <c r="AT518" s="64">
        <f t="shared" si="300"/>
        <v>0</v>
      </c>
      <c r="AU518" s="64">
        <f t="shared" si="301"/>
        <v>0</v>
      </c>
      <c r="AV518" s="76">
        <v>0</v>
      </c>
      <c r="AW518" s="76">
        <v>0</v>
      </c>
      <c r="AX518" s="76">
        <v>0</v>
      </c>
      <c r="AY518" s="76">
        <v>0</v>
      </c>
      <c r="AZ518" s="64">
        <f t="shared" si="302"/>
        <v>0</v>
      </c>
      <c r="BA518" s="76">
        <v>0</v>
      </c>
      <c r="BB518" s="76">
        <v>0</v>
      </c>
      <c r="BC518" s="76">
        <v>0</v>
      </c>
      <c r="BD518" s="64">
        <f t="shared" si="303"/>
        <v>0</v>
      </c>
      <c r="BE518" s="64">
        <f t="shared" si="304"/>
        <v>0</v>
      </c>
      <c r="BF518" s="76">
        <v>0</v>
      </c>
      <c r="BG518" s="76">
        <v>0</v>
      </c>
      <c r="BH518" s="76">
        <v>0</v>
      </c>
      <c r="BI518" s="76">
        <v>0</v>
      </c>
      <c r="BJ518" s="64">
        <f t="shared" si="305"/>
        <v>0</v>
      </c>
      <c r="BK518" s="76">
        <v>0</v>
      </c>
      <c r="BL518" s="76">
        <v>0</v>
      </c>
      <c r="BM518" s="76">
        <v>0</v>
      </c>
      <c r="BN518" s="76">
        <f t="shared" si="306"/>
        <v>0</v>
      </c>
      <c r="BO518" s="76">
        <f t="shared" si="307"/>
        <v>0</v>
      </c>
      <c r="BP518" s="76">
        <v>0</v>
      </c>
      <c r="BQ518" s="76">
        <v>0</v>
      </c>
      <c r="BR518" s="76">
        <v>0</v>
      </c>
      <c r="BS518" s="76">
        <v>0</v>
      </c>
      <c r="BT518" s="64">
        <f t="shared" si="308"/>
        <v>0</v>
      </c>
      <c r="BU518" s="76">
        <v>0</v>
      </c>
      <c r="BV518" s="76">
        <v>0</v>
      </c>
      <c r="BW518" s="76">
        <v>0</v>
      </c>
      <c r="BX518" s="76">
        <f t="shared" si="309"/>
        <v>0</v>
      </c>
      <c r="BY518" s="76">
        <f t="shared" si="310"/>
        <v>0</v>
      </c>
      <c r="BZ518" s="76">
        <f t="shared" si="311"/>
        <v>0</v>
      </c>
      <c r="CA518" s="76">
        <f t="shared" si="312"/>
        <v>0</v>
      </c>
      <c r="CB518" s="76">
        <f t="shared" si="313"/>
        <v>0</v>
      </c>
      <c r="CC518" s="76">
        <f t="shared" si="314"/>
        <v>0</v>
      </c>
      <c r="CD518" s="76">
        <f t="shared" si="315"/>
        <v>0</v>
      </c>
      <c r="CE518" s="76">
        <f t="shared" si="316"/>
        <v>0</v>
      </c>
      <c r="CF518" s="76">
        <f t="shared" si="317"/>
        <v>0</v>
      </c>
      <c r="CG518" s="76">
        <f t="shared" si="318"/>
        <v>0</v>
      </c>
      <c r="CH518" s="76">
        <f t="shared" si="319"/>
        <v>0</v>
      </c>
      <c r="CI518" s="76">
        <v>0</v>
      </c>
      <c r="CJ518" s="76">
        <v>0</v>
      </c>
      <c r="CK518" s="76">
        <v>0</v>
      </c>
      <c r="CL518" s="76">
        <v>0</v>
      </c>
      <c r="CM518" s="64">
        <f t="shared" si="320"/>
        <v>0</v>
      </c>
      <c r="CN518" s="76">
        <v>0</v>
      </c>
      <c r="CO518" s="76">
        <v>0</v>
      </c>
      <c r="CP518" s="76">
        <v>0</v>
      </c>
      <c r="CQ518" s="64">
        <f t="shared" si="321"/>
        <v>0</v>
      </c>
      <c r="CR518" s="64">
        <f t="shared" si="322"/>
        <v>0</v>
      </c>
      <c r="CS518" s="76">
        <v>0</v>
      </c>
      <c r="CT518" s="76">
        <v>0</v>
      </c>
      <c r="CU518" s="76">
        <v>0</v>
      </c>
      <c r="CV518" s="76">
        <v>0</v>
      </c>
      <c r="CW518" s="64">
        <f t="shared" si="323"/>
        <v>0</v>
      </c>
      <c r="CX518" s="76">
        <v>0</v>
      </c>
      <c r="CY518" s="76">
        <v>0</v>
      </c>
      <c r="CZ518" s="76">
        <v>0</v>
      </c>
      <c r="DA518" s="64">
        <f t="shared" si="324"/>
        <v>0</v>
      </c>
      <c r="DB518" s="64">
        <f t="shared" si="325"/>
        <v>0</v>
      </c>
      <c r="DC518" s="76">
        <v>0</v>
      </c>
      <c r="DD518" s="76">
        <v>0</v>
      </c>
      <c r="DE518" s="76">
        <v>0</v>
      </c>
      <c r="DF518" s="76">
        <v>0</v>
      </c>
      <c r="DG518" s="82">
        <f t="shared" si="326"/>
        <v>0</v>
      </c>
      <c r="DH518" s="83">
        <v>0</v>
      </c>
      <c r="DI518" s="83">
        <v>0</v>
      </c>
      <c r="DJ518" s="83">
        <v>0</v>
      </c>
      <c r="DK518" s="67" t="e">
        <f>#REF!+#REF!+#REF!+#REF!</f>
        <v>#REF!</v>
      </c>
      <c r="DL518" s="67" t="e">
        <f>#REF!+#REF!+AK518+BX518</f>
        <v>#REF!</v>
      </c>
      <c r="DM518" s="67" t="e">
        <f>#REF!+#REF!+AL518+BY518</f>
        <v>#REF!</v>
      </c>
      <c r="DN518" s="67" t="e">
        <f>#REF!+#REF!+AM518+BZ518</f>
        <v>#REF!</v>
      </c>
      <c r="DO518" s="67" t="e">
        <f>#REF!+#REF!+AN518+CA518</f>
        <v>#REF!</v>
      </c>
      <c r="DP518" s="67" t="e">
        <f>#REF!+#REF!+AO518+CB518</f>
        <v>#REF!</v>
      </c>
      <c r="DQ518" s="67" t="e">
        <f>#REF!+#REF!+AP518+CC518</f>
        <v>#REF!</v>
      </c>
      <c r="DR518" s="67" t="e">
        <f>#REF!+#REF!+AQ518+CD518</f>
        <v>#REF!</v>
      </c>
      <c r="DS518" s="67" t="e">
        <f>#REF!+#REF!+AR518+CE518</f>
        <v>#REF!</v>
      </c>
      <c r="DT518" s="67" t="e">
        <f>#REF!+#REF!+AS518+CF518</f>
        <v>#REF!</v>
      </c>
      <c r="DU518" s="64" t="e">
        <f>DK518-#REF!</f>
        <v>#REF!</v>
      </c>
      <c r="DV51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8" s="64" t="e">
        <f t="shared" si="327"/>
        <v>#REF!</v>
      </c>
      <c r="DX518" s="64" t="e">
        <f>DN518-Таблица13[[#This Row],[ФОТ20]]</f>
        <v>#REF!</v>
      </c>
      <c r="DY518" s="64" t="e">
        <f>DO518-Таблица13[[#This Row],[ЕСН24]]</f>
        <v>#REF!</v>
      </c>
      <c r="DZ518" s="64" t="e">
        <f t="shared" si="328"/>
        <v>#REF!</v>
      </c>
      <c r="EA51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8" s="64" t="e">
        <f t="shared" si="329"/>
        <v>#REF!</v>
      </c>
      <c r="EC518" s="64" t="e">
        <f t="shared" si="330"/>
        <v>#REF!</v>
      </c>
      <c r="ED518" s="64" t="e">
        <f t="shared" si="331"/>
        <v>#REF!</v>
      </c>
    </row>
    <row r="519" spans="1:134" ht="45" hidden="1">
      <c r="A519" s="70" t="s">
        <v>226</v>
      </c>
      <c r="B519" s="70">
        <v>507</v>
      </c>
      <c r="C519" s="71" t="s">
        <v>227</v>
      </c>
      <c r="D519" s="72" t="s">
        <v>228</v>
      </c>
      <c r="E519" s="73">
        <v>1</v>
      </c>
      <c r="F519" s="74" t="s">
        <v>229</v>
      </c>
      <c r="G519" s="73" t="s">
        <v>247</v>
      </c>
      <c r="H519" s="73" t="s">
        <v>642</v>
      </c>
      <c r="I519" s="73" t="s">
        <v>232</v>
      </c>
      <c r="J519" s="14" t="s">
        <v>1850</v>
      </c>
      <c r="K519" s="75" t="s">
        <v>268</v>
      </c>
      <c r="L519" s="75" t="s">
        <v>290</v>
      </c>
      <c r="M519" s="75" t="s">
        <v>652</v>
      </c>
      <c r="N519" s="75" t="s">
        <v>1839</v>
      </c>
      <c r="O519" s="70"/>
      <c r="P519" s="76" t="s">
        <v>1851</v>
      </c>
      <c r="Q519" s="76" t="s">
        <v>1722</v>
      </c>
      <c r="R519" s="76" t="s">
        <v>1852</v>
      </c>
      <c r="S519" s="76" t="s">
        <v>649</v>
      </c>
      <c r="T519" s="77" t="s">
        <v>642</v>
      </c>
      <c r="U519" s="77" t="s">
        <v>650</v>
      </c>
      <c r="V519" s="76">
        <v>0.65459999999999996</v>
      </c>
      <c r="W519" s="76">
        <v>0.13539999999999999</v>
      </c>
      <c r="X519" s="78">
        <v>0</v>
      </c>
      <c r="Y519" s="76">
        <v>0</v>
      </c>
      <c r="Z519" s="76">
        <v>0</v>
      </c>
      <c r="AA519" s="76">
        <v>0</v>
      </c>
      <c r="AB519" s="76">
        <v>2.4</v>
      </c>
      <c r="AC519" s="76">
        <v>0.13539999999999999</v>
      </c>
      <c r="AD519" s="76">
        <v>0.65459999999999996</v>
      </c>
      <c r="AE519" s="79">
        <v>0</v>
      </c>
      <c r="AF519" s="79">
        <v>0</v>
      </c>
      <c r="AG519" s="76">
        <v>0.79</v>
      </c>
      <c r="AH519" s="74">
        <v>43160</v>
      </c>
      <c r="AI519" s="74">
        <v>43373</v>
      </c>
      <c r="AJ519" s="93"/>
      <c r="AK519" s="63">
        <f t="shared" si="291"/>
        <v>0.39500000000000002</v>
      </c>
      <c r="AL519" s="63">
        <f t="shared" si="292"/>
        <v>0.32729999999999998</v>
      </c>
      <c r="AM519" s="63">
        <f t="shared" si="293"/>
        <v>0</v>
      </c>
      <c r="AN519" s="63">
        <f t="shared" si="294"/>
        <v>0</v>
      </c>
      <c r="AO519" s="63">
        <f t="shared" si="295"/>
        <v>6.770000000000001E-2</v>
      </c>
      <c r="AP519" s="63">
        <f t="shared" si="296"/>
        <v>0</v>
      </c>
      <c r="AQ519" s="63">
        <f t="shared" si="297"/>
        <v>0</v>
      </c>
      <c r="AR519" s="63">
        <f t="shared" si="298"/>
        <v>0</v>
      </c>
      <c r="AS519" s="63">
        <f t="shared" si="299"/>
        <v>0</v>
      </c>
      <c r="AT519" s="64">
        <f t="shared" si="300"/>
        <v>0</v>
      </c>
      <c r="AU519" s="64">
        <f t="shared" si="301"/>
        <v>0</v>
      </c>
      <c r="AV519" s="76">
        <v>0</v>
      </c>
      <c r="AW519" s="76">
        <v>0</v>
      </c>
      <c r="AX519" s="76">
        <v>0</v>
      </c>
      <c r="AY519" s="76">
        <v>0</v>
      </c>
      <c r="AZ519" s="64">
        <f t="shared" si="302"/>
        <v>0</v>
      </c>
      <c r="BA519" s="76">
        <v>0</v>
      </c>
      <c r="BB519" s="76">
        <v>0</v>
      </c>
      <c r="BC519" s="76">
        <v>0</v>
      </c>
      <c r="BD519" s="64">
        <f t="shared" si="303"/>
        <v>0</v>
      </c>
      <c r="BE519" s="64">
        <f t="shared" si="304"/>
        <v>0</v>
      </c>
      <c r="BF519" s="76">
        <v>0</v>
      </c>
      <c r="BG519" s="76">
        <v>0</v>
      </c>
      <c r="BH519" s="76">
        <v>0</v>
      </c>
      <c r="BI519" s="76">
        <v>0</v>
      </c>
      <c r="BJ519" s="64">
        <f t="shared" si="305"/>
        <v>0</v>
      </c>
      <c r="BK519" s="76">
        <v>0</v>
      </c>
      <c r="BL519" s="76">
        <v>0</v>
      </c>
      <c r="BM519" s="76">
        <v>0</v>
      </c>
      <c r="BN519" s="76">
        <f t="shared" si="306"/>
        <v>0.39500000000000002</v>
      </c>
      <c r="BO519" s="76">
        <f t="shared" si="307"/>
        <v>0.39500000000000002</v>
      </c>
      <c r="BP519" s="76">
        <v>0.32729999999999998</v>
      </c>
      <c r="BQ519" s="76">
        <v>0</v>
      </c>
      <c r="BR519" s="76">
        <v>0</v>
      </c>
      <c r="BS519" s="76">
        <v>6.770000000000001E-2</v>
      </c>
      <c r="BT519" s="64">
        <f t="shared" si="308"/>
        <v>0</v>
      </c>
      <c r="BU519" s="76">
        <v>0</v>
      </c>
      <c r="BV519" s="76">
        <v>0</v>
      </c>
      <c r="BW519" s="76">
        <v>0</v>
      </c>
      <c r="BX519" s="76">
        <f t="shared" si="309"/>
        <v>0</v>
      </c>
      <c r="BY519" s="76">
        <f t="shared" si="310"/>
        <v>0</v>
      </c>
      <c r="BZ519" s="76">
        <f t="shared" si="311"/>
        <v>0</v>
      </c>
      <c r="CA519" s="76">
        <f t="shared" si="312"/>
        <v>0</v>
      </c>
      <c r="CB519" s="76">
        <f t="shared" si="313"/>
        <v>0</v>
      </c>
      <c r="CC519" s="76">
        <f t="shared" si="314"/>
        <v>0</v>
      </c>
      <c r="CD519" s="76">
        <f t="shared" si="315"/>
        <v>0</v>
      </c>
      <c r="CE519" s="76">
        <f t="shared" si="316"/>
        <v>0</v>
      </c>
      <c r="CF519" s="76">
        <f t="shared" si="317"/>
        <v>0</v>
      </c>
      <c r="CG519" s="76">
        <f t="shared" si="318"/>
        <v>0</v>
      </c>
      <c r="CH519" s="76">
        <f t="shared" si="319"/>
        <v>0</v>
      </c>
      <c r="CI519" s="76">
        <v>0</v>
      </c>
      <c r="CJ519" s="76">
        <v>0</v>
      </c>
      <c r="CK519" s="76">
        <v>0</v>
      </c>
      <c r="CL519" s="76">
        <v>0</v>
      </c>
      <c r="CM519" s="64">
        <f t="shared" si="320"/>
        <v>0</v>
      </c>
      <c r="CN519" s="76">
        <v>0</v>
      </c>
      <c r="CO519" s="76">
        <v>0</v>
      </c>
      <c r="CP519" s="76">
        <v>0</v>
      </c>
      <c r="CQ519" s="64">
        <f t="shared" si="321"/>
        <v>0</v>
      </c>
      <c r="CR519" s="64">
        <f t="shared" si="322"/>
        <v>0</v>
      </c>
      <c r="CS519" s="76">
        <v>0</v>
      </c>
      <c r="CT519" s="76">
        <v>0</v>
      </c>
      <c r="CU519" s="76">
        <v>0</v>
      </c>
      <c r="CV519" s="76">
        <v>0</v>
      </c>
      <c r="CW519" s="64">
        <f t="shared" si="323"/>
        <v>0</v>
      </c>
      <c r="CX519" s="76">
        <v>0</v>
      </c>
      <c r="CY519" s="76">
        <v>0</v>
      </c>
      <c r="CZ519" s="76">
        <v>0</v>
      </c>
      <c r="DA519" s="64">
        <f t="shared" si="324"/>
        <v>0</v>
      </c>
      <c r="DB519" s="64">
        <f t="shared" si="325"/>
        <v>0</v>
      </c>
      <c r="DC519" s="76">
        <v>0</v>
      </c>
      <c r="DD519" s="76">
        <v>0</v>
      </c>
      <c r="DE519" s="76">
        <v>0</v>
      </c>
      <c r="DF519" s="76">
        <v>0</v>
      </c>
      <c r="DG519" s="82">
        <f t="shared" si="326"/>
        <v>0</v>
      </c>
      <c r="DH519" s="83">
        <v>0</v>
      </c>
      <c r="DI519" s="83">
        <v>0</v>
      </c>
      <c r="DJ519" s="83">
        <v>0</v>
      </c>
      <c r="DK519" s="67" t="e">
        <f>#REF!+#REF!+#REF!+#REF!</f>
        <v>#REF!</v>
      </c>
      <c r="DL519" s="67" t="e">
        <f>#REF!+#REF!+AK519+BX519</f>
        <v>#REF!</v>
      </c>
      <c r="DM519" s="67" t="e">
        <f>#REF!+#REF!+AL519+BY519</f>
        <v>#REF!</v>
      </c>
      <c r="DN519" s="67" t="e">
        <f>#REF!+#REF!+AM519+BZ519</f>
        <v>#REF!</v>
      </c>
      <c r="DO519" s="67" t="e">
        <f>#REF!+#REF!+AN519+CA519</f>
        <v>#REF!</v>
      </c>
      <c r="DP519" s="67" t="e">
        <f>#REF!+#REF!+AO519+CB519</f>
        <v>#REF!</v>
      </c>
      <c r="DQ519" s="67" t="e">
        <f>#REF!+#REF!+AP519+CC519</f>
        <v>#REF!</v>
      </c>
      <c r="DR519" s="67" t="e">
        <f>#REF!+#REF!+AQ519+CD519</f>
        <v>#REF!</v>
      </c>
      <c r="DS519" s="67" t="e">
        <f>#REF!+#REF!+AR519+CE519</f>
        <v>#REF!</v>
      </c>
      <c r="DT519" s="67" t="e">
        <f>#REF!+#REF!+AS519+CF519</f>
        <v>#REF!</v>
      </c>
      <c r="DU519" s="64" t="e">
        <f>DK519-#REF!</f>
        <v>#REF!</v>
      </c>
      <c r="DV51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19" s="64" t="e">
        <f t="shared" si="327"/>
        <v>#REF!</v>
      </c>
      <c r="DX519" s="64" t="e">
        <f>DN519-Таблица13[[#This Row],[ФОТ20]]</f>
        <v>#REF!</v>
      </c>
      <c r="DY519" s="64" t="e">
        <f>DO519-Таблица13[[#This Row],[ЕСН24]]</f>
        <v>#REF!</v>
      </c>
      <c r="DZ519" s="64" t="e">
        <f t="shared" si="328"/>
        <v>#REF!</v>
      </c>
      <c r="EA51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19" s="64" t="e">
        <f t="shared" si="329"/>
        <v>#REF!</v>
      </c>
      <c r="EC519" s="64" t="e">
        <f t="shared" si="330"/>
        <v>#REF!</v>
      </c>
      <c r="ED519" s="64" t="e">
        <f t="shared" si="331"/>
        <v>#REF!</v>
      </c>
    </row>
    <row r="520" spans="1:134" ht="45" hidden="1">
      <c r="A520" s="70" t="s">
        <v>226</v>
      </c>
      <c r="B520" s="70">
        <v>508</v>
      </c>
      <c r="C520" s="71" t="s">
        <v>227</v>
      </c>
      <c r="D520" s="72" t="s">
        <v>228</v>
      </c>
      <c r="E520" s="73">
        <v>1</v>
      </c>
      <c r="F520" s="74" t="s">
        <v>229</v>
      </c>
      <c r="G520" s="73" t="s">
        <v>247</v>
      </c>
      <c r="H520" s="73" t="s">
        <v>642</v>
      </c>
      <c r="I520" s="73" t="s">
        <v>232</v>
      </c>
      <c r="J520" s="14" t="s">
        <v>643</v>
      </c>
      <c r="K520" s="75" t="s">
        <v>268</v>
      </c>
      <c r="L520" s="75" t="s">
        <v>290</v>
      </c>
      <c r="M520" s="75" t="s">
        <v>652</v>
      </c>
      <c r="N520" s="75" t="s">
        <v>1720</v>
      </c>
      <c r="O520" s="70"/>
      <c r="P520" s="76" t="s">
        <v>1853</v>
      </c>
      <c r="Q520" s="76" t="s">
        <v>1722</v>
      </c>
      <c r="R520" s="76" t="s">
        <v>1854</v>
      </c>
      <c r="S520" s="76" t="s">
        <v>649</v>
      </c>
      <c r="T520" s="77" t="s">
        <v>642</v>
      </c>
      <c r="U520" s="77" t="s">
        <v>650</v>
      </c>
      <c r="V520" s="76">
        <v>0.65459999999999996</v>
      </c>
      <c r="W520" s="76">
        <v>0.13539999999999999</v>
      </c>
      <c r="X520" s="78">
        <v>0</v>
      </c>
      <c r="Y520" s="76">
        <v>0</v>
      </c>
      <c r="Z520" s="76">
        <v>0</v>
      </c>
      <c r="AA520" s="76">
        <v>0</v>
      </c>
      <c r="AB520" s="76">
        <v>2.4</v>
      </c>
      <c r="AC520" s="76">
        <v>0.13539999999999999</v>
      </c>
      <c r="AD520" s="76">
        <v>0.65459999999999996</v>
      </c>
      <c r="AE520" s="79">
        <v>0</v>
      </c>
      <c r="AF520" s="79">
        <v>0</v>
      </c>
      <c r="AG520" s="76">
        <v>0.79</v>
      </c>
      <c r="AH520" s="74">
        <v>43191</v>
      </c>
      <c r="AI520" s="74">
        <v>43404</v>
      </c>
      <c r="AJ520" s="93"/>
      <c r="AK520" s="63">
        <f t="shared" si="291"/>
        <v>0</v>
      </c>
      <c r="AL520" s="63">
        <f t="shared" si="292"/>
        <v>0</v>
      </c>
      <c r="AM520" s="63">
        <f t="shared" si="293"/>
        <v>0</v>
      </c>
      <c r="AN520" s="63">
        <f t="shared" si="294"/>
        <v>0</v>
      </c>
      <c r="AO520" s="63">
        <f t="shared" si="295"/>
        <v>0</v>
      </c>
      <c r="AP520" s="63">
        <f t="shared" si="296"/>
        <v>0</v>
      </c>
      <c r="AQ520" s="63">
        <f t="shared" si="297"/>
        <v>0</v>
      </c>
      <c r="AR520" s="63">
        <f t="shared" si="298"/>
        <v>0</v>
      </c>
      <c r="AS520" s="63">
        <f t="shared" si="299"/>
        <v>0</v>
      </c>
      <c r="AT520" s="64">
        <f t="shared" si="300"/>
        <v>0</v>
      </c>
      <c r="AU520" s="64">
        <f t="shared" si="301"/>
        <v>0</v>
      </c>
      <c r="AV520" s="76">
        <v>0</v>
      </c>
      <c r="AW520" s="76">
        <v>0</v>
      </c>
      <c r="AX520" s="76">
        <v>0</v>
      </c>
      <c r="AY520" s="76">
        <v>0</v>
      </c>
      <c r="AZ520" s="64">
        <f t="shared" si="302"/>
        <v>0</v>
      </c>
      <c r="BA520" s="76">
        <v>0</v>
      </c>
      <c r="BB520" s="76">
        <v>0</v>
      </c>
      <c r="BC520" s="76">
        <v>0</v>
      </c>
      <c r="BD520" s="64">
        <f t="shared" si="303"/>
        <v>0</v>
      </c>
      <c r="BE520" s="64">
        <f t="shared" si="304"/>
        <v>0</v>
      </c>
      <c r="BF520" s="76">
        <v>0</v>
      </c>
      <c r="BG520" s="76">
        <v>0</v>
      </c>
      <c r="BH520" s="76">
        <v>0</v>
      </c>
      <c r="BI520" s="76">
        <v>0</v>
      </c>
      <c r="BJ520" s="64">
        <f t="shared" si="305"/>
        <v>0</v>
      </c>
      <c r="BK520" s="76">
        <v>0</v>
      </c>
      <c r="BL520" s="76">
        <v>0</v>
      </c>
      <c r="BM520" s="76">
        <v>0</v>
      </c>
      <c r="BN520" s="76">
        <f t="shared" si="306"/>
        <v>0</v>
      </c>
      <c r="BO520" s="76">
        <f t="shared" si="307"/>
        <v>0</v>
      </c>
      <c r="BP520" s="76">
        <v>0</v>
      </c>
      <c r="BQ520" s="76">
        <v>0</v>
      </c>
      <c r="BR520" s="76">
        <v>0</v>
      </c>
      <c r="BS520" s="76">
        <v>0</v>
      </c>
      <c r="BT520" s="64">
        <f t="shared" si="308"/>
        <v>0</v>
      </c>
      <c r="BU520" s="76">
        <v>0</v>
      </c>
      <c r="BV520" s="76">
        <v>0</v>
      </c>
      <c r="BW520" s="76">
        <v>0</v>
      </c>
      <c r="BX520" s="76">
        <f t="shared" si="309"/>
        <v>0.39500000000000002</v>
      </c>
      <c r="BY520" s="76">
        <f t="shared" si="310"/>
        <v>0.32729999999999998</v>
      </c>
      <c r="BZ520" s="76">
        <f t="shared" si="311"/>
        <v>0</v>
      </c>
      <c r="CA520" s="76">
        <f t="shared" si="312"/>
        <v>0</v>
      </c>
      <c r="CB520" s="76">
        <f t="shared" si="313"/>
        <v>6.770000000000001E-2</v>
      </c>
      <c r="CC520" s="76">
        <f t="shared" si="314"/>
        <v>0</v>
      </c>
      <c r="CD520" s="76">
        <f t="shared" si="315"/>
        <v>0</v>
      </c>
      <c r="CE520" s="76">
        <f t="shared" si="316"/>
        <v>0</v>
      </c>
      <c r="CF520" s="76">
        <f t="shared" si="317"/>
        <v>0</v>
      </c>
      <c r="CG520" s="76">
        <f t="shared" si="318"/>
        <v>0.39500000000000002</v>
      </c>
      <c r="CH520" s="76">
        <f t="shared" si="319"/>
        <v>0.39500000000000002</v>
      </c>
      <c r="CI520" s="76">
        <v>0.32729999999999998</v>
      </c>
      <c r="CJ520" s="76">
        <v>0</v>
      </c>
      <c r="CK520" s="76">
        <v>0</v>
      </c>
      <c r="CL520" s="76">
        <v>6.770000000000001E-2</v>
      </c>
      <c r="CM520" s="64">
        <f t="shared" si="320"/>
        <v>0</v>
      </c>
      <c r="CN520" s="76">
        <v>0</v>
      </c>
      <c r="CO520" s="76">
        <v>0</v>
      </c>
      <c r="CP520" s="76">
        <v>0</v>
      </c>
      <c r="CQ520" s="64">
        <f t="shared" si="321"/>
        <v>0</v>
      </c>
      <c r="CR520" s="64">
        <f t="shared" si="322"/>
        <v>0</v>
      </c>
      <c r="CS520" s="76">
        <v>0</v>
      </c>
      <c r="CT520" s="76">
        <v>0</v>
      </c>
      <c r="CU520" s="76">
        <v>0</v>
      </c>
      <c r="CV520" s="76">
        <v>0</v>
      </c>
      <c r="CW520" s="64">
        <f t="shared" si="323"/>
        <v>0</v>
      </c>
      <c r="CX520" s="76">
        <v>0</v>
      </c>
      <c r="CY520" s="76">
        <v>0</v>
      </c>
      <c r="CZ520" s="76">
        <v>0</v>
      </c>
      <c r="DA520" s="64">
        <f t="shared" si="324"/>
        <v>0</v>
      </c>
      <c r="DB520" s="64">
        <f t="shared" si="325"/>
        <v>0</v>
      </c>
      <c r="DC520" s="76">
        <v>0</v>
      </c>
      <c r="DD520" s="76">
        <v>0</v>
      </c>
      <c r="DE520" s="76">
        <v>0</v>
      </c>
      <c r="DF520" s="76">
        <v>0</v>
      </c>
      <c r="DG520" s="82">
        <f t="shared" si="326"/>
        <v>0</v>
      </c>
      <c r="DH520" s="83">
        <v>0</v>
      </c>
      <c r="DI520" s="83">
        <v>0</v>
      </c>
      <c r="DJ520" s="83">
        <v>0</v>
      </c>
      <c r="DK520" s="67" t="e">
        <f>#REF!+#REF!+#REF!+#REF!</f>
        <v>#REF!</v>
      </c>
      <c r="DL520" s="67" t="e">
        <f>#REF!+#REF!+AK520+BX520</f>
        <v>#REF!</v>
      </c>
      <c r="DM520" s="67" t="e">
        <f>#REF!+#REF!+AL520+BY520</f>
        <v>#REF!</v>
      </c>
      <c r="DN520" s="67" t="e">
        <f>#REF!+#REF!+AM520+BZ520</f>
        <v>#REF!</v>
      </c>
      <c r="DO520" s="67" t="e">
        <f>#REF!+#REF!+AN520+CA520</f>
        <v>#REF!</v>
      </c>
      <c r="DP520" s="67" t="e">
        <f>#REF!+#REF!+AO520+CB520</f>
        <v>#REF!</v>
      </c>
      <c r="DQ520" s="67" t="e">
        <f>#REF!+#REF!+AP520+CC520</f>
        <v>#REF!</v>
      </c>
      <c r="DR520" s="67" t="e">
        <f>#REF!+#REF!+AQ520+CD520</f>
        <v>#REF!</v>
      </c>
      <c r="DS520" s="67" t="e">
        <f>#REF!+#REF!+AR520+CE520</f>
        <v>#REF!</v>
      </c>
      <c r="DT520" s="67" t="e">
        <f>#REF!+#REF!+AS520+CF520</f>
        <v>#REF!</v>
      </c>
      <c r="DU520" s="64" t="e">
        <f>DK520-#REF!</f>
        <v>#REF!</v>
      </c>
      <c r="DV52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0" s="64" t="e">
        <f t="shared" si="327"/>
        <v>#REF!</v>
      </c>
      <c r="DX520" s="64" t="e">
        <f>DN520-Таблица13[[#This Row],[ФОТ20]]</f>
        <v>#REF!</v>
      </c>
      <c r="DY520" s="64" t="e">
        <f>DO520-Таблица13[[#This Row],[ЕСН24]]</f>
        <v>#REF!</v>
      </c>
      <c r="DZ520" s="64" t="e">
        <f t="shared" si="328"/>
        <v>#REF!</v>
      </c>
      <c r="EA52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0" s="64" t="e">
        <f t="shared" si="329"/>
        <v>#REF!</v>
      </c>
      <c r="EC520" s="64" t="e">
        <f t="shared" si="330"/>
        <v>#REF!</v>
      </c>
      <c r="ED520" s="64" t="e">
        <f t="shared" si="331"/>
        <v>#REF!</v>
      </c>
    </row>
    <row r="521" spans="1:134" ht="45" hidden="1">
      <c r="A521" s="70" t="s">
        <v>226</v>
      </c>
      <c r="B521" s="70">
        <v>509</v>
      </c>
      <c r="C521" s="71" t="s">
        <v>227</v>
      </c>
      <c r="D521" s="72" t="s">
        <v>228</v>
      </c>
      <c r="E521" s="73">
        <v>1</v>
      </c>
      <c r="F521" s="74" t="s">
        <v>229</v>
      </c>
      <c r="G521" s="73" t="s">
        <v>247</v>
      </c>
      <c r="H521" s="73" t="s">
        <v>642</v>
      </c>
      <c r="I521" s="73" t="s">
        <v>232</v>
      </c>
      <c r="J521" s="14" t="s">
        <v>1855</v>
      </c>
      <c r="K521" s="75" t="s">
        <v>268</v>
      </c>
      <c r="L521" s="75" t="s">
        <v>290</v>
      </c>
      <c r="M521" s="75" t="s">
        <v>549</v>
      </c>
      <c r="N521" s="75" t="s">
        <v>850</v>
      </c>
      <c r="O521" s="70"/>
      <c r="P521" s="76" t="s">
        <v>1856</v>
      </c>
      <c r="Q521" s="76"/>
      <c r="R521" s="76" t="s">
        <v>1857</v>
      </c>
      <c r="S521" s="76" t="s">
        <v>649</v>
      </c>
      <c r="T521" s="77" t="s">
        <v>642</v>
      </c>
      <c r="U521" s="77" t="s">
        <v>650</v>
      </c>
      <c r="V521" s="76">
        <v>30.1662</v>
      </c>
      <c r="W521" s="76">
        <v>1.4994999999999998</v>
      </c>
      <c r="X521" s="78">
        <v>0</v>
      </c>
      <c r="Y521" s="76">
        <v>0</v>
      </c>
      <c r="Z521" s="76">
        <v>0</v>
      </c>
      <c r="AA521" s="76">
        <v>0</v>
      </c>
      <c r="AB521" s="76">
        <v>91.23</v>
      </c>
      <c r="AC521" s="76">
        <v>1.4994999999999998</v>
      </c>
      <c r="AD521" s="76">
        <v>30.1662</v>
      </c>
      <c r="AE521" s="79">
        <v>0</v>
      </c>
      <c r="AF521" s="79">
        <v>0</v>
      </c>
      <c r="AG521" s="76">
        <v>31.665800000000001</v>
      </c>
      <c r="AH521" s="74">
        <v>43191</v>
      </c>
      <c r="AI521" s="74">
        <v>43434</v>
      </c>
      <c r="AJ521" s="93"/>
      <c r="AK521" s="63">
        <f t="shared" si="291"/>
        <v>10.055399999999999</v>
      </c>
      <c r="AL521" s="63">
        <f t="shared" si="292"/>
        <v>10.055399999999999</v>
      </c>
      <c r="AM521" s="63">
        <f t="shared" si="293"/>
        <v>0</v>
      </c>
      <c r="AN521" s="63">
        <f t="shared" si="294"/>
        <v>0</v>
      </c>
      <c r="AO521" s="63">
        <f t="shared" si="295"/>
        <v>0</v>
      </c>
      <c r="AP521" s="63">
        <f t="shared" si="296"/>
        <v>0</v>
      </c>
      <c r="AQ521" s="63">
        <f t="shared" si="297"/>
        <v>0</v>
      </c>
      <c r="AR521" s="63">
        <f t="shared" si="298"/>
        <v>0</v>
      </c>
      <c r="AS521" s="63">
        <f t="shared" si="299"/>
        <v>0</v>
      </c>
      <c r="AT521" s="64">
        <f t="shared" si="300"/>
        <v>10.055399999999999</v>
      </c>
      <c r="AU521" s="64">
        <f t="shared" si="301"/>
        <v>10.055399999999999</v>
      </c>
      <c r="AV521" s="76">
        <v>10.055399999999999</v>
      </c>
      <c r="AW521" s="76">
        <v>0</v>
      </c>
      <c r="AX521" s="76">
        <v>0</v>
      </c>
      <c r="AY521" s="76">
        <v>0</v>
      </c>
      <c r="AZ521" s="64">
        <f t="shared" si="302"/>
        <v>0</v>
      </c>
      <c r="BA521" s="76">
        <v>0</v>
      </c>
      <c r="BB521" s="76">
        <v>0</v>
      </c>
      <c r="BC521" s="76">
        <v>0</v>
      </c>
      <c r="BD521" s="64">
        <f t="shared" si="303"/>
        <v>0</v>
      </c>
      <c r="BE521" s="64">
        <f t="shared" si="304"/>
        <v>0</v>
      </c>
      <c r="BF521" s="76">
        <v>0</v>
      </c>
      <c r="BG521" s="76">
        <v>0</v>
      </c>
      <c r="BH521" s="76">
        <v>0</v>
      </c>
      <c r="BI521" s="76">
        <v>0</v>
      </c>
      <c r="BJ521" s="64">
        <f t="shared" si="305"/>
        <v>0</v>
      </c>
      <c r="BK521" s="76">
        <v>0</v>
      </c>
      <c r="BL521" s="76">
        <v>0</v>
      </c>
      <c r="BM521" s="76">
        <v>0</v>
      </c>
      <c r="BN521" s="76">
        <f t="shared" si="306"/>
        <v>0</v>
      </c>
      <c r="BO521" s="76">
        <f t="shared" si="307"/>
        <v>0</v>
      </c>
      <c r="BP521" s="76">
        <v>0</v>
      </c>
      <c r="BQ521" s="76">
        <v>0</v>
      </c>
      <c r="BR521" s="76">
        <v>0</v>
      </c>
      <c r="BS521" s="76">
        <v>0</v>
      </c>
      <c r="BT521" s="64">
        <f t="shared" si="308"/>
        <v>0</v>
      </c>
      <c r="BU521" s="76">
        <v>0</v>
      </c>
      <c r="BV521" s="76">
        <v>0</v>
      </c>
      <c r="BW521" s="76">
        <v>0</v>
      </c>
      <c r="BX521" s="76">
        <f t="shared" si="309"/>
        <v>11.1648</v>
      </c>
      <c r="BY521" s="76">
        <f t="shared" si="310"/>
        <v>10.055399999999999</v>
      </c>
      <c r="BZ521" s="76">
        <f t="shared" si="311"/>
        <v>0</v>
      </c>
      <c r="CA521" s="76">
        <f t="shared" si="312"/>
        <v>0</v>
      </c>
      <c r="CB521" s="76">
        <f t="shared" si="313"/>
        <v>1.1094000000000002</v>
      </c>
      <c r="CC521" s="76">
        <f t="shared" si="314"/>
        <v>0</v>
      </c>
      <c r="CD521" s="76">
        <f t="shared" si="315"/>
        <v>0</v>
      </c>
      <c r="CE521" s="76">
        <f t="shared" si="316"/>
        <v>0</v>
      </c>
      <c r="CF521" s="76">
        <f t="shared" si="317"/>
        <v>0</v>
      </c>
      <c r="CG521" s="76">
        <f t="shared" si="318"/>
        <v>0</v>
      </c>
      <c r="CH521" s="76">
        <f t="shared" si="319"/>
        <v>0</v>
      </c>
      <c r="CI521" s="76">
        <v>0</v>
      </c>
      <c r="CJ521" s="76">
        <v>0</v>
      </c>
      <c r="CK521" s="76">
        <v>0</v>
      </c>
      <c r="CL521" s="76">
        <v>0</v>
      </c>
      <c r="CM521" s="64">
        <f t="shared" si="320"/>
        <v>0</v>
      </c>
      <c r="CN521" s="76">
        <v>0</v>
      </c>
      <c r="CO521" s="76">
        <v>0</v>
      </c>
      <c r="CP521" s="76">
        <v>0</v>
      </c>
      <c r="CQ521" s="64">
        <f t="shared" si="321"/>
        <v>11.1648</v>
      </c>
      <c r="CR521" s="64">
        <f t="shared" si="322"/>
        <v>11.1648</v>
      </c>
      <c r="CS521" s="76">
        <v>10.055399999999999</v>
      </c>
      <c r="CT521" s="76">
        <v>0</v>
      </c>
      <c r="CU521" s="76">
        <v>0</v>
      </c>
      <c r="CV521" s="76">
        <v>1.1094000000000002</v>
      </c>
      <c r="CW521" s="64">
        <f t="shared" si="323"/>
        <v>0</v>
      </c>
      <c r="CX521" s="76">
        <v>0</v>
      </c>
      <c r="CY521" s="76">
        <v>0</v>
      </c>
      <c r="CZ521" s="76">
        <v>0</v>
      </c>
      <c r="DA521" s="64">
        <f t="shared" si="324"/>
        <v>0</v>
      </c>
      <c r="DB521" s="64">
        <f t="shared" si="325"/>
        <v>0</v>
      </c>
      <c r="DC521" s="76">
        <v>0</v>
      </c>
      <c r="DD521" s="76">
        <v>0</v>
      </c>
      <c r="DE521" s="76">
        <v>0</v>
      </c>
      <c r="DF521" s="76">
        <v>0</v>
      </c>
      <c r="DG521" s="82">
        <f t="shared" si="326"/>
        <v>0</v>
      </c>
      <c r="DH521" s="83">
        <v>0</v>
      </c>
      <c r="DI521" s="83">
        <v>0</v>
      </c>
      <c r="DJ521" s="83">
        <v>0</v>
      </c>
      <c r="DK521" s="67" t="e">
        <f>#REF!+#REF!+#REF!+#REF!</f>
        <v>#REF!</v>
      </c>
      <c r="DL521" s="67" t="e">
        <f>#REF!+#REF!+AK521+BX521</f>
        <v>#REF!</v>
      </c>
      <c r="DM521" s="67" t="e">
        <f>#REF!+#REF!+AL521+BY521</f>
        <v>#REF!</v>
      </c>
      <c r="DN521" s="67" t="e">
        <f>#REF!+#REF!+AM521+BZ521</f>
        <v>#REF!</v>
      </c>
      <c r="DO521" s="67" t="e">
        <f>#REF!+#REF!+AN521+CA521</f>
        <v>#REF!</v>
      </c>
      <c r="DP521" s="67" t="e">
        <f>#REF!+#REF!+AO521+CB521</f>
        <v>#REF!</v>
      </c>
      <c r="DQ521" s="67" t="e">
        <f>#REF!+#REF!+AP521+CC521</f>
        <v>#REF!</v>
      </c>
      <c r="DR521" s="67" t="e">
        <f>#REF!+#REF!+AQ521+CD521</f>
        <v>#REF!</v>
      </c>
      <c r="DS521" s="67" t="e">
        <f>#REF!+#REF!+AR521+CE521</f>
        <v>#REF!</v>
      </c>
      <c r="DT521" s="67" t="e">
        <f>#REF!+#REF!+AS521+CF521</f>
        <v>#REF!</v>
      </c>
      <c r="DU521" s="64" t="e">
        <f>DK521-#REF!</f>
        <v>#REF!</v>
      </c>
      <c r="DV52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1" s="64" t="e">
        <f t="shared" si="327"/>
        <v>#REF!</v>
      </c>
      <c r="DX521" s="64" t="e">
        <f>DN521-Таблица13[[#This Row],[ФОТ20]]</f>
        <v>#REF!</v>
      </c>
      <c r="DY521" s="64" t="e">
        <f>DO521-Таблица13[[#This Row],[ЕСН24]]</f>
        <v>#REF!</v>
      </c>
      <c r="DZ521" s="64" t="e">
        <f t="shared" si="328"/>
        <v>#REF!</v>
      </c>
      <c r="EA52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1" s="64" t="e">
        <f t="shared" si="329"/>
        <v>#REF!</v>
      </c>
      <c r="EC521" s="64" t="e">
        <f t="shared" si="330"/>
        <v>#REF!</v>
      </c>
      <c r="ED521" s="64" t="e">
        <f t="shared" si="331"/>
        <v>#REF!</v>
      </c>
    </row>
    <row r="522" spans="1:134" ht="45" hidden="1">
      <c r="A522" s="70" t="s">
        <v>226</v>
      </c>
      <c r="B522" s="70">
        <v>510</v>
      </c>
      <c r="C522" s="71" t="s">
        <v>227</v>
      </c>
      <c r="D522" s="72" t="s">
        <v>228</v>
      </c>
      <c r="E522" s="73">
        <v>1</v>
      </c>
      <c r="F522" s="74" t="s">
        <v>229</v>
      </c>
      <c r="G522" s="73" t="s">
        <v>247</v>
      </c>
      <c r="H522" s="73" t="s">
        <v>642</v>
      </c>
      <c r="I522" s="73" t="s">
        <v>232</v>
      </c>
      <c r="J522" s="14" t="s">
        <v>1858</v>
      </c>
      <c r="K522" s="75" t="s">
        <v>268</v>
      </c>
      <c r="L522" s="75" t="s">
        <v>290</v>
      </c>
      <c r="M522" s="75" t="s">
        <v>549</v>
      </c>
      <c r="N522" s="75" t="s">
        <v>850</v>
      </c>
      <c r="O522" s="70"/>
      <c r="P522" s="76" t="s">
        <v>1859</v>
      </c>
      <c r="Q522" s="76" t="s">
        <v>1787</v>
      </c>
      <c r="R522" s="76" t="s">
        <v>1860</v>
      </c>
      <c r="S522" s="76" t="s">
        <v>649</v>
      </c>
      <c r="T522" s="77" t="s">
        <v>642</v>
      </c>
      <c r="U522" s="77" t="s">
        <v>650</v>
      </c>
      <c r="V522" s="76">
        <v>29.706399999999999</v>
      </c>
      <c r="W522" s="76">
        <v>1.4994999999999998</v>
      </c>
      <c r="X522" s="78">
        <v>0</v>
      </c>
      <c r="Y522" s="76">
        <v>0</v>
      </c>
      <c r="Z522" s="76">
        <v>0</v>
      </c>
      <c r="AA522" s="76">
        <v>0</v>
      </c>
      <c r="AB522" s="76">
        <v>91.23</v>
      </c>
      <c r="AC522" s="76">
        <v>1.4994999999999998</v>
      </c>
      <c r="AD522" s="76">
        <v>29.706399999999999</v>
      </c>
      <c r="AE522" s="79">
        <v>0</v>
      </c>
      <c r="AF522" s="79">
        <v>0</v>
      </c>
      <c r="AG522" s="76">
        <v>31.2059</v>
      </c>
      <c r="AH522" s="74">
        <v>43191</v>
      </c>
      <c r="AI522" s="74">
        <v>43434</v>
      </c>
      <c r="AJ522" s="93"/>
      <c r="AK522" s="63">
        <f t="shared" si="291"/>
        <v>10.097200000000001</v>
      </c>
      <c r="AL522" s="63">
        <f t="shared" si="292"/>
        <v>9.9021000000000008</v>
      </c>
      <c r="AM522" s="63">
        <f t="shared" si="293"/>
        <v>0</v>
      </c>
      <c r="AN522" s="63">
        <f t="shared" si="294"/>
        <v>0</v>
      </c>
      <c r="AO522" s="63">
        <f t="shared" si="295"/>
        <v>0.1951</v>
      </c>
      <c r="AP522" s="63">
        <f t="shared" si="296"/>
        <v>0</v>
      </c>
      <c r="AQ522" s="63">
        <f t="shared" si="297"/>
        <v>0</v>
      </c>
      <c r="AR522" s="63">
        <f t="shared" si="298"/>
        <v>0</v>
      </c>
      <c r="AS522" s="63">
        <f t="shared" si="299"/>
        <v>0</v>
      </c>
      <c r="AT522" s="64">
        <f t="shared" si="300"/>
        <v>10.097200000000001</v>
      </c>
      <c r="AU522" s="64">
        <f t="shared" si="301"/>
        <v>10.097200000000001</v>
      </c>
      <c r="AV522" s="76">
        <v>9.9021000000000008</v>
      </c>
      <c r="AW522" s="76">
        <v>0</v>
      </c>
      <c r="AX522" s="76">
        <v>0</v>
      </c>
      <c r="AY522" s="76">
        <v>0.1951</v>
      </c>
      <c r="AZ522" s="64">
        <f t="shared" si="302"/>
        <v>0</v>
      </c>
      <c r="BA522" s="76">
        <v>0</v>
      </c>
      <c r="BB522" s="76">
        <v>0</v>
      </c>
      <c r="BC522" s="76">
        <v>0</v>
      </c>
      <c r="BD522" s="64">
        <f t="shared" si="303"/>
        <v>0</v>
      </c>
      <c r="BE522" s="64">
        <f t="shared" si="304"/>
        <v>0</v>
      </c>
      <c r="BF522" s="76">
        <v>0</v>
      </c>
      <c r="BG522" s="76">
        <v>0</v>
      </c>
      <c r="BH522" s="76">
        <v>0</v>
      </c>
      <c r="BI522" s="76">
        <v>0</v>
      </c>
      <c r="BJ522" s="64">
        <f t="shared" si="305"/>
        <v>0</v>
      </c>
      <c r="BK522" s="76">
        <v>0</v>
      </c>
      <c r="BL522" s="76">
        <v>0</v>
      </c>
      <c r="BM522" s="76">
        <v>0</v>
      </c>
      <c r="BN522" s="76">
        <f t="shared" si="306"/>
        <v>0</v>
      </c>
      <c r="BO522" s="76">
        <f t="shared" si="307"/>
        <v>0</v>
      </c>
      <c r="BP522" s="76">
        <v>0</v>
      </c>
      <c r="BQ522" s="76">
        <v>0</v>
      </c>
      <c r="BR522" s="76">
        <v>0</v>
      </c>
      <c r="BS522" s="76">
        <v>0</v>
      </c>
      <c r="BT522" s="64">
        <f t="shared" si="308"/>
        <v>0</v>
      </c>
      <c r="BU522" s="76">
        <v>0</v>
      </c>
      <c r="BV522" s="76">
        <v>0</v>
      </c>
      <c r="BW522" s="76">
        <v>0</v>
      </c>
      <c r="BX522" s="76">
        <f t="shared" si="309"/>
        <v>11.011500000000002</v>
      </c>
      <c r="BY522" s="76">
        <f t="shared" si="310"/>
        <v>9.9021000000000008</v>
      </c>
      <c r="BZ522" s="76">
        <f t="shared" si="311"/>
        <v>0</v>
      </c>
      <c r="CA522" s="76">
        <f t="shared" si="312"/>
        <v>0</v>
      </c>
      <c r="CB522" s="76">
        <f t="shared" si="313"/>
        <v>1.1094000000000002</v>
      </c>
      <c r="CC522" s="76">
        <f t="shared" si="314"/>
        <v>0</v>
      </c>
      <c r="CD522" s="76">
        <f t="shared" si="315"/>
        <v>0</v>
      </c>
      <c r="CE522" s="76">
        <f t="shared" si="316"/>
        <v>0</v>
      </c>
      <c r="CF522" s="76">
        <f t="shared" si="317"/>
        <v>0</v>
      </c>
      <c r="CG522" s="76">
        <f t="shared" si="318"/>
        <v>0</v>
      </c>
      <c r="CH522" s="76">
        <f t="shared" si="319"/>
        <v>0</v>
      </c>
      <c r="CI522" s="76">
        <v>0</v>
      </c>
      <c r="CJ522" s="76">
        <v>0</v>
      </c>
      <c r="CK522" s="76">
        <v>0</v>
      </c>
      <c r="CL522" s="76">
        <v>0</v>
      </c>
      <c r="CM522" s="64">
        <f t="shared" si="320"/>
        <v>0</v>
      </c>
      <c r="CN522" s="76">
        <v>0</v>
      </c>
      <c r="CO522" s="76">
        <v>0</v>
      </c>
      <c r="CP522" s="76">
        <v>0</v>
      </c>
      <c r="CQ522" s="64">
        <f t="shared" si="321"/>
        <v>11.011500000000002</v>
      </c>
      <c r="CR522" s="64">
        <f t="shared" si="322"/>
        <v>11.011500000000002</v>
      </c>
      <c r="CS522" s="76">
        <v>9.9021000000000008</v>
      </c>
      <c r="CT522" s="76">
        <v>0</v>
      </c>
      <c r="CU522" s="76">
        <v>0</v>
      </c>
      <c r="CV522" s="76">
        <v>1.1094000000000002</v>
      </c>
      <c r="CW522" s="64">
        <f t="shared" si="323"/>
        <v>0</v>
      </c>
      <c r="CX522" s="76">
        <v>0</v>
      </c>
      <c r="CY522" s="76">
        <v>0</v>
      </c>
      <c r="CZ522" s="76">
        <v>0</v>
      </c>
      <c r="DA522" s="64">
        <f t="shared" si="324"/>
        <v>0</v>
      </c>
      <c r="DB522" s="64">
        <f t="shared" si="325"/>
        <v>0</v>
      </c>
      <c r="DC522" s="76">
        <v>0</v>
      </c>
      <c r="DD522" s="76">
        <v>0</v>
      </c>
      <c r="DE522" s="76">
        <v>0</v>
      </c>
      <c r="DF522" s="76">
        <v>0</v>
      </c>
      <c r="DG522" s="82">
        <f t="shared" si="326"/>
        <v>0</v>
      </c>
      <c r="DH522" s="83">
        <v>0</v>
      </c>
      <c r="DI522" s="83">
        <v>0</v>
      </c>
      <c r="DJ522" s="83">
        <v>0</v>
      </c>
      <c r="DK522" s="67" t="e">
        <f>#REF!+#REF!+#REF!+#REF!</f>
        <v>#REF!</v>
      </c>
      <c r="DL522" s="67" t="e">
        <f>#REF!+#REF!+AK522+BX522</f>
        <v>#REF!</v>
      </c>
      <c r="DM522" s="67" t="e">
        <f>#REF!+#REF!+AL522+BY522</f>
        <v>#REF!</v>
      </c>
      <c r="DN522" s="67" t="e">
        <f>#REF!+#REF!+AM522+BZ522</f>
        <v>#REF!</v>
      </c>
      <c r="DO522" s="67" t="e">
        <f>#REF!+#REF!+AN522+CA522</f>
        <v>#REF!</v>
      </c>
      <c r="DP522" s="67" t="e">
        <f>#REF!+#REF!+AO522+CB522</f>
        <v>#REF!</v>
      </c>
      <c r="DQ522" s="67" t="e">
        <f>#REF!+#REF!+AP522+CC522</f>
        <v>#REF!</v>
      </c>
      <c r="DR522" s="67" t="e">
        <f>#REF!+#REF!+AQ522+CD522</f>
        <v>#REF!</v>
      </c>
      <c r="DS522" s="67" t="e">
        <f>#REF!+#REF!+AR522+CE522</f>
        <v>#REF!</v>
      </c>
      <c r="DT522" s="67" t="e">
        <f>#REF!+#REF!+AS522+CF522</f>
        <v>#REF!</v>
      </c>
      <c r="DU522" s="64" t="e">
        <f>DK522-#REF!</f>
        <v>#REF!</v>
      </c>
      <c r="DV52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2" s="64" t="e">
        <f t="shared" si="327"/>
        <v>#REF!</v>
      </c>
      <c r="DX522" s="64" t="e">
        <f>DN522-Таблица13[[#This Row],[ФОТ20]]</f>
        <v>#REF!</v>
      </c>
      <c r="DY522" s="64" t="e">
        <f>DO522-Таблица13[[#This Row],[ЕСН24]]</f>
        <v>#REF!</v>
      </c>
      <c r="DZ522" s="64" t="e">
        <f t="shared" si="328"/>
        <v>#REF!</v>
      </c>
      <c r="EA52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2" s="64" t="e">
        <f t="shared" si="329"/>
        <v>#REF!</v>
      </c>
      <c r="EC522" s="64" t="e">
        <f t="shared" si="330"/>
        <v>#REF!</v>
      </c>
      <c r="ED522" s="64" t="e">
        <f t="shared" si="331"/>
        <v>#REF!</v>
      </c>
    </row>
    <row r="523" spans="1:134" ht="45" hidden="1">
      <c r="A523" s="70" t="s">
        <v>226</v>
      </c>
      <c r="B523" s="70">
        <v>511</v>
      </c>
      <c r="C523" s="71" t="s">
        <v>227</v>
      </c>
      <c r="D523" s="72" t="s">
        <v>228</v>
      </c>
      <c r="E523" s="73">
        <v>1</v>
      </c>
      <c r="F523" s="74" t="s">
        <v>229</v>
      </c>
      <c r="G523" s="73" t="s">
        <v>247</v>
      </c>
      <c r="H523" s="73" t="s">
        <v>642</v>
      </c>
      <c r="I523" s="73" t="s">
        <v>232</v>
      </c>
      <c r="J523" s="14" t="s">
        <v>1855</v>
      </c>
      <c r="K523" s="75" t="s">
        <v>268</v>
      </c>
      <c r="L523" s="75" t="s">
        <v>290</v>
      </c>
      <c r="M523" s="75" t="s">
        <v>549</v>
      </c>
      <c r="N523" s="75" t="s">
        <v>850</v>
      </c>
      <c r="O523" s="70"/>
      <c r="P523" s="76" t="s">
        <v>1861</v>
      </c>
      <c r="Q523" s="76" t="s">
        <v>1787</v>
      </c>
      <c r="R523" s="76" t="s">
        <v>1862</v>
      </c>
      <c r="S523" s="76" t="s">
        <v>649</v>
      </c>
      <c r="T523" s="77" t="s">
        <v>642</v>
      </c>
      <c r="U523" s="77" t="s">
        <v>650</v>
      </c>
      <c r="V523" s="76">
        <v>141.79749999999999</v>
      </c>
      <c r="W523" s="76">
        <v>107.24269999999999</v>
      </c>
      <c r="X523" s="78">
        <v>0</v>
      </c>
      <c r="Y523" s="76">
        <v>0</v>
      </c>
      <c r="Z523" s="76">
        <v>0</v>
      </c>
      <c r="AA523" s="76">
        <v>0</v>
      </c>
      <c r="AB523" s="76">
        <v>533.5</v>
      </c>
      <c r="AC523" s="76">
        <v>107.24269999999999</v>
      </c>
      <c r="AD523" s="76">
        <v>141.79749999999999</v>
      </c>
      <c r="AE523" s="79">
        <v>0</v>
      </c>
      <c r="AF523" s="79">
        <v>0</v>
      </c>
      <c r="AG523" s="76">
        <v>249.0402</v>
      </c>
      <c r="AH523" s="74">
        <v>43282</v>
      </c>
      <c r="AI523" s="74">
        <v>43343</v>
      </c>
      <c r="AJ523" s="93"/>
      <c r="AK523" s="63">
        <f t="shared" si="291"/>
        <v>209.62299999999999</v>
      </c>
      <c r="AL523" s="63">
        <f t="shared" si="292"/>
        <v>141.79759999999999</v>
      </c>
      <c r="AM523" s="63">
        <f t="shared" si="293"/>
        <v>0</v>
      </c>
      <c r="AN523" s="63">
        <f t="shared" si="294"/>
        <v>0</v>
      </c>
      <c r="AO523" s="63">
        <f t="shared" si="295"/>
        <v>107.2428</v>
      </c>
      <c r="AP523" s="63">
        <f t="shared" si="296"/>
        <v>0</v>
      </c>
      <c r="AQ523" s="63">
        <f t="shared" si="297"/>
        <v>0</v>
      </c>
      <c r="AR523" s="63">
        <f t="shared" si="298"/>
        <v>0</v>
      </c>
      <c r="AS523" s="63">
        <f t="shared" si="299"/>
        <v>0</v>
      </c>
      <c r="AT523" s="64">
        <f t="shared" si="300"/>
        <v>138.7242</v>
      </c>
      <c r="AU523" s="64">
        <f t="shared" si="301"/>
        <v>138.7242</v>
      </c>
      <c r="AV523" s="76">
        <v>70.898799999999994</v>
      </c>
      <c r="AW523" s="76">
        <v>0</v>
      </c>
      <c r="AX523" s="76">
        <v>0</v>
      </c>
      <c r="AY523" s="76">
        <v>67.825400000000002</v>
      </c>
      <c r="AZ523" s="64">
        <f t="shared" si="302"/>
        <v>0</v>
      </c>
      <c r="BA523" s="76">
        <v>0</v>
      </c>
      <c r="BB523" s="76">
        <v>0</v>
      </c>
      <c r="BC523" s="76">
        <v>0</v>
      </c>
      <c r="BD523" s="64">
        <f t="shared" si="303"/>
        <v>70.898799999999994</v>
      </c>
      <c r="BE523" s="64">
        <f t="shared" si="304"/>
        <v>70.898799999999994</v>
      </c>
      <c r="BF523" s="76">
        <v>70.898799999999994</v>
      </c>
      <c r="BG523" s="76">
        <v>0</v>
      </c>
      <c r="BH523" s="76">
        <v>0</v>
      </c>
      <c r="BI523" s="76">
        <v>39.417400000000001</v>
      </c>
      <c r="BJ523" s="64">
        <f t="shared" si="305"/>
        <v>0</v>
      </c>
      <c r="BK523" s="76">
        <v>0</v>
      </c>
      <c r="BL523" s="76">
        <v>0</v>
      </c>
      <c r="BM523" s="76">
        <v>0</v>
      </c>
      <c r="BN523" s="76">
        <f t="shared" si="306"/>
        <v>0</v>
      </c>
      <c r="BO523" s="76">
        <f t="shared" si="307"/>
        <v>0</v>
      </c>
      <c r="BP523" s="76">
        <v>0</v>
      </c>
      <c r="BQ523" s="76">
        <v>0</v>
      </c>
      <c r="BR523" s="76">
        <v>0</v>
      </c>
      <c r="BS523" s="76">
        <v>0</v>
      </c>
      <c r="BT523" s="64">
        <f t="shared" si="308"/>
        <v>0</v>
      </c>
      <c r="BU523" s="76">
        <v>0</v>
      </c>
      <c r="BV523" s="76">
        <v>0</v>
      </c>
      <c r="BW523" s="76">
        <v>0</v>
      </c>
      <c r="BX523" s="76">
        <f t="shared" si="309"/>
        <v>0</v>
      </c>
      <c r="BY523" s="76">
        <f t="shared" si="310"/>
        <v>0</v>
      </c>
      <c r="BZ523" s="76">
        <f t="shared" si="311"/>
        <v>0</v>
      </c>
      <c r="CA523" s="76">
        <f t="shared" si="312"/>
        <v>0</v>
      </c>
      <c r="CB523" s="76">
        <f t="shared" si="313"/>
        <v>0</v>
      </c>
      <c r="CC523" s="76">
        <f t="shared" si="314"/>
        <v>0</v>
      </c>
      <c r="CD523" s="76">
        <f t="shared" si="315"/>
        <v>0</v>
      </c>
      <c r="CE523" s="76">
        <f t="shared" si="316"/>
        <v>0</v>
      </c>
      <c r="CF523" s="76">
        <f t="shared" si="317"/>
        <v>0</v>
      </c>
      <c r="CG523" s="76">
        <f t="shared" si="318"/>
        <v>0</v>
      </c>
      <c r="CH523" s="76">
        <f t="shared" si="319"/>
        <v>0</v>
      </c>
      <c r="CI523" s="76">
        <v>0</v>
      </c>
      <c r="CJ523" s="76">
        <v>0</v>
      </c>
      <c r="CK523" s="76">
        <v>0</v>
      </c>
      <c r="CL523" s="76">
        <v>0</v>
      </c>
      <c r="CM523" s="64">
        <f t="shared" si="320"/>
        <v>0</v>
      </c>
      <c r="CN523" s="76">
        <v>0</v>
      </c>
      <c r="CO523" s="76">
        <v>0</v>
      </c>
      <c r="CP523" s="76">
        <v>0</v>
      </c>
      <c r="CQ523" s="64">
        <f t="shared" si="321"/>
        <v>0</v>
      </c>
      <c r="CR523" s="64">
        <f t="shared" si="322"/>
        <v>0</v>
      </c>
      <c r="CS523" s="76">
        <v>0</v>
      </c>
      <c r="CT523" s="76">
        <v>0</v>
      </c>
      <c r="CU523" s="76">
        <v>0</v>
      </c>
      <c r="CV523" s="76">
        <v>0</v>
      </c>
      <c r="CW523" s="64">
        <f t="shared" si="323"/>
        <v>0</v>
      </c>
      <c r="CX523" s="76">
        <v>0</v>
      </c>
      <c r="CY523" s="76">
        <v>0</v>
      </c>
      <c r="CZ523" s="76">
        <v>0</v>
      </c>
      <c r="DA523" s="64">
        <f t="shared" si="324"/>
        <v>0</v>
      </c>
      <c r="DB523" s="64">
        <f t="shared" si="325"/>
        <v>0</v>
      </c>
      <c r="DC523" s="76">
        <v>0</v>
      </c>
      <c r="DD523" s="76">
        <v>0</v>
      </c>
      <c r="DE523" s="76">
        <v>0</v>
      </c>
      <c r="DF523" s="76">
        <v>0</v>
      </c>
      <c r="DG523" s="82">
        <f t="shared" si="326"/>
        <v>0</v>
      </c>
      <c r="DH523" s="83">
        <v>0</v>
      </c>
      <c r="DI523" s="83">
        <v>0</v>
      </c>
      <c r="DJ523" s="83">
        <v>0</v>
      </c>
      <c r="DK523" s="67" t="e">
        <f>#REF!+#REF!+#REF!+#REF!</f>
        <v>#REF!</v>
      </c>
      <c r="DL523" s="67" t="e">
        <f>#REF!+#REF!+AK523+BX523</f>
        <v>#REF!</v>
      </c>
      <c r="DM523" s="67" t="e">
        <f>#REF!+#REF!+AL523+BY523</f>
        <v>#REF!</v>
      </c>
      <c r="DN523" s="67" t="e">
        <f>#REF!+#REF!+AM523+BZ523</f>
        <v>#REF!</v>
      </c>
      <c r="DO523" s="67" t="e">
        <f>#REF!+#REF!+AN523+CA523</f>
        <v>#REF!</v>
      </c>
      <c r="DP523" s="67" t="e">
        <f>#REF!+#REF!+AO523+CB523</f>
        <v>#REF!</v>
      </c>
      <c r="DQ523" s="67" t="e">
        <f>#REF!+#REF!+AP523+CC523</f>
        <v>#REF!</v>
      </c>
      <c r="DR523" s="67" t="e">
        <f>#REF!+#REF!+AQ523+CD523</f>
        <v>#REF!</v>
      </c>
      <c r="DS523" s="67" t="e">
        <f>#REF!+#REF!+AR523+CE523</f>
        <v>#REF!</v>
      </c>
      <c r="DT523" s="67" t="e">
        <f>#REF!+#REF!+AS523+CF523</f>
        <v>#REF!</v>
      </c>
      <c r="DU523" s="64" t="e">
        <f>DK523-#REF!</f>
        <v>#REF!</v>
      </c>
      <c r="DV52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3" s="64" t="e">
        <f t="shared" si="327"/>
        <v>#REF!</v>
      </c>
      <c r="DX523" s="64" t="e">
        <f>DN523-Таблица13[[#This Row],[ФОТ20]]</f>
        <v>#REF!</v>
      </c>
      <c r="DY523" s="64" t="e">
        <f>DO523-Таблица13[[#This Row],[ЕСН24]]</f>
        <v>#REF!</v>
      </c>
      <c r="DZ523" s="64" t="e">
        <f t="shared" si="328"/>
        <v>#REF!</v>
      </c>
      <c r="EA52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3" s="64" t="e">
        <f t="shared" si="329"/>
        <v>#REF!</v>
      </c>
      <c r="EC523" s="64" t="e">
        <f t="shared" si="330"/>
        <v>#REF!</v>
      </c>
      <c r="ED523" s="64" t="e">
        <f t="shared" si="331"/>
        <v>#REF!</v>
      </c>
    </row>
    <row r="524" spans="1:134" ht="45" hidden="1">
      <c r="A524" s="51" t="s">
        <v>226</v>
      </c>
      <c r="B524" s="51">
        <v>512</v>
      </c>
      <c r="C524" s="52" t="s">
        <v>227</v>
      </c>
      <c r="D524" s="53" t="s">
        <v>228</v>
      </c>
      <c r="E524" s="54">
        <v>1</v>
      </c>
      <c r="F524" s="55" t="s">
        <v>229</v>
      </c>
      <c r="G524" s="54" t="s">
        <v>247</v>
      </c>
      <c r="H524" s="54" t="s">
        <v>642</v>
      </c>
      <c r="I524" s="54" t="s">
        <v>232</v>
      </c>
      <c r="J524" s="85" t="s">
        <v>1863</v>
      </c>
      <c r="K524" s="56" t="s">
        <v>268</v>
      </c>
      <c r="L524" s="56" t="s">
        <v>290</v>
      </c>
      <c r="M524" s="56" t="s">
        <v>1806</v>
      </c>
      <c r="N524" s="56" t="s">
        <v>1818</v>
      </c>
      <c r="O524" s="51"/>
      <c r="P524" s="58" t="s">
        <v>1864</v>
      </c>
      <c r="Q524" s="58"/>
      <c r="R524" s="58" t="s">
        <v>1865</v>
      </c>
      <c r="S524" s="58" t="s">
        <v>1784</v>
      </c>
      <c r="T524" s="59" t="s">
        <v>642</v>
      </c>
      <c r="U524" s="59" t="s">
        <v>1785</v>
      </c>
      <c r="V524" s="58">
        <v>35.385999999999996</v>
      </c>
      <c r="W524" s="58">
        <v>9.7840000000000007</v>
      </c>
      <c r="X524" s="60">
        <v>0</v>
      </c>
      <c r="Y524" s="58">
        <v>0</v>
      </c>
      <c r="Z524" s="58">
        <v>0</v>
      </c>
      <c r="AA524" s="58">
        <v>0</v>
      </c>
      <c r="AB524" s="58">
        <v>100</v>
      </c>
      <c r="AC524" s="58">
        <v>9.7840000000000007</v>
      </c>
      <c r="AD524" s="58">
        <v>35.385999999999996</v>
      </c>
      <c r="AE524" s="61">
        <v>0</v>
      </c>
      <c r="AF524" s="61">
        <v>0</v>
      </c>
      <c r="AG524" s="58">
        <v>45.17</v>
      </c>
      <c r="AH524" s="55">
        <v>43101</v>
      </c>
      <c r="AI524" s="55">
        <v>43404</v>
      </c>
      <c r="AJ524" s="92"/>
      <c r="AK524" s="63">
        <f t="shared" si="291"/>
        <v>11.2925</v>
      </c>
      <c r="AL524" s="63">
        <f t="shared" si="292"/>
        <v>8.8465000000000007</v>
      </c>
      <c r="AM524" s="63">
        <f t="shared" si="293"/>
        <v>0</v>
      </c>
      <c r="AN524" s="63">
        <f t="shared" si="294"/>
        <v>0</v>
      </c>
      <c r="AO524" s="63">
        <f t="shared" si="295"/>
        <v>2.4460000000000002</v>
      </c>
      <c r="AP524" s="63">
        <f t="shared" si="296"/>
        <v>0</v>
      </c>
      <c r="AQ524" s="63">
        <f t="shared" si="297"/>
        <v>0</v>
      </c>
      <c r="AR524" s="63">
        <f t="shared" si="298"/>
        <v>0</v>
      </c>
      <c r="AS524" s="63">
        <f t="shared" si="299"/>
        <v>0</v>
      </c>
      <c r="AT524" s="64">
        <f t="shared" si="300"/>
        <v>11.2925</v>
      </c>
      <c r="AU524" s="64">
        <f t="shared" si="301"/>
        <v>11.2925</v>
      </c>
      <c r="AV524" s="58">
        <v>8.8465000000000007</v>
      </c>
      <c r="AW524" s="58">
        <v>0</v>
      </c>
      <c r="AX524" s="58">
        <v>0</v>
      </c>
      <c r="AY524" s="58">
        <v>2.4460000000000002</v>
      </c>
      <c r="AZ524" s="64">
        <f t="shared" si="302"/>
        <v>0</v>
      </c>
      <c r="BA524" s="58">
        <v>0</v>
      </c>
      <c r="BB524" s="58">
        <v>0</v>
      </c>
      <c r="BC524" s="58">
        <v>0</v>
      </c>
      <c r="BD524" s="64">
        <f t="shared" si="303"/>
        <v>0</v>
      </c>
      <c r="BE524" s="64">
        <f t="shared" si="304"/>
        <v>0</v>
      </c>
      <c r="BF524" s="58">
        <v>0</v>
      </c>
      <c r="BG524" s="58">
        <v>0</v>
      </c>
      <c r="BH524" s="58">
        <v>0</v>
      </c>
      <c r="BI524" s="58">
        <v>0</v>
      </c>
      <c r="BJ524" s="64">
        <f t="shared" si="305"/>
        <v>0</v>
      </c>
      <c r="BK524" s="58">
        <v>0</v>
      </c>
      <c r="BL524" s="58">
        <v>0</v>
      </c>
      <c r="BM524" s="58">
        <v>0</v>
      </c>
      <c r="BN524" s="58">
        <f t="shared" si="306"/>
        <v>0</v>
      </c>
      <c r="BO524" s="58">
        <f t="shared" si="307"/>
        <v>0</v>
      </c>
      <c r="BP524" s="58">
        <v>0</v>
      </c>
      <c r="BQ524" s="58">
        <v>0</v>
      </c>
      <c r="BR524" s="58">
        <v>0</v>
      </c>
      <c r="BS524" s="58">
        <v>0</v>
      </c>
      <c r="BT524" s="64">
        <f t="shared" si="308"/>
        <v>0</v>
      </c>
      <c r="BU524" s="58">
        <v>0</v>
      </c>
      <c r="BV524" s="58">
        <v>0</v>
      </c>
      <c r="BW524" s="58">
        <v>0</v>
      </c>
      <c r="BX524" s="58">
        <f t="shared" si="309"/>
        <v>11.2925</v>
      </c>
      <c r="BY524" s="58">
        <f t="shared" si="310"/>
        <v>8.8465000000000007</v>
      </c>
      <c r="BZ524" s="58">
        <f t="shared" si="311"/>
        <v>0</v>
      </c>
      <c r="CA524" s="58">
        <f t="shared" si="312"/>
        <v>0</v>
      </c>
      <c r="CB524" s="58">
        <f t="shared" si="313"/>
        <v>2.4460000000000002</v>
      </c>
      <c r="CC524" s="58">
        <f t="shared" si="314"/>
        <v>0</v>
      </c>
      <c r="CD524" s="58">
        <f t="shared" si="315"/>
        <v>0</v>
      </c>
      <c r="CE524" s="58">
        <f t="shared" si="316"/>
        <v>0</v>
      </c>
      <c r="CF524" s="58">
        <f t="shared" si="317"/>
        <v>0</v>
      </c>
      <c r="CG524" s="58">
        <f t="shared" si="318"/>
        <v>11.2925</v>
      </c>
      <c r="CH524" s="58">
        <f t="shared" si="319"/>
        <v>11.2925</v>
      </c>
      <c r="CI524" s="58">
        <v>8.8465000000000007</v>
      </c>
      <c r="CJ524" s="58">
        <v>0</v>
      </c>
      <c r="CK524" s="58">
        <v>0</v>
      </c>
      <c r="CL524" s="58">
        <v>2.4460000000000002</v>
      </c>
      <c r="CM524" s="64">
        <f t="shared" si="320"/>
        <v>0</v>
      </c>
      <c r="CN524" s="58">
        <v>0</v>
      </c>
      <c r="CO524" s="58">
        <v>0</v>
      </c>
      <c r="CP524" s="58">
        <v>0</v>
      </c>
      <c r="CQ524" s="64">
        <f t="shared" si="321"/>
        <v>0</v>
      </c>
      <c r="CR524" s="64">
        <f t="shared" si="322"/>
        <v>0</v>
      </c>
      <c r="CS524" s="58">
        <v>0</v>
      </c>
      <c r="CT524" s="58">
        <v>0</v>
      </c>
      <c r="CU524" s="58">
        <v>0</v>
      </c>
      <c r="CV524" s="58">
        <v>0</v>
      </c>
      <c r="CW524" s="64">
        <f t="shared" si="323"/>
        <v>0</v>
      </c>
      <c r="CX524" s="58">
        <v>0</v>
      </c>
      <c r="CY524" s="58">
        <v>0</v>
      </c>
      <c r="CZ524" s="58">
        <v>0</v>
      </c>
      <c r="DA524" s="64">
        <f t="shared" si="324"/>
        <v>0</v>
      </c>
      <c r="DB524" s="64">
        <f t="shared" si="325"/>
        <v>0</v>
      </c>
      <c r="DC524" s="58">
        <v>0</v>
      </c>
      <c r="DD524" s="58">
        <v>0</v>
      </c>
      <c r="DE524" s="58">
        <v>0</v>
      </c>
      <c r="DF524" s="58">
        <v>0</v>
      </c>
      <c r="DG524" s="65">
        <f t="shared" si="326"/>
        <v>0</v>
      </c>
      <c r="DH524" s="66">
        <v>0</v>
      </c>
      <c r="DI524" s="66">
        <v>0</v>
      </c>
      <c r="DJ524" s="66">
        <v>0</v>
      </c>
      <c r="DK524" s="67" t="e">
        <f>#REF!+#REF!+#REF!+#REF!</f>
        <v>#REF!</v>
      </c>
      <c r="DL524" s="67" t="e">
        <f>#REF!+#REF!+AK524+BX524</f>
        <v>#REF!</v>
      </c>
      <c r="DM524" s="67" t="e">
        <f>#REF!+#REF!+AL524+BY524</f>
        <v>#REF!</v>
      </c>
      <c r="DN524" s="67" t="e">
        <f>#REF!+#REF!+AM524+BZ524</f>
        <v>#REF!</v>
      </c>
      <c r="DO524" s="67" t="e">
        <f>#REF!+#REF!+AN524+CA524</f>
        <v>#REF!</v>
      </c>
      <c r="DP524" s="67" t="e">
        <f>#REF!+#REF!+AO524+CB524</f>
        <v>#REF!</v>
      </c>
      <c r="DQ524" s="67" t="e">
        <f>#REF!+#REF!+AP524+CC524</f>
        <v>#REF!</v>
      </c>
      <c r="DR524" s="67" t="e">
        <f>#REF!+#REF!+AQ524+CD524</f>
        <v>#REF!</v>
      </c>
      <c r="DS524" s="67" t="e">
        <f>#REF!+#REF!+AR524+CE524</f>
        <v>#REF!</v>
      </c>
      <c r="DT524" s="67" t="e">
        <f>#REF!+#REF!+AS524+CF524</f>
        <v>#REF!</v>
      </c>
      <c r="DU524" s="64" t="e">
        <f>DK524-#REF!</f>
        <v>#REF!</v>
      </c>
      <c r="DV524" s="64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4" s="64" t="e">
        <f t="shared" si="327"/>
        <v>#REF!</v>
      </c>
      <c r="DX524" s="64" t="e">
        <f>DN524-Таблица13[[#This Row],[ФОТ20]]</f>
        <v>#REF!</v>
      </c>
      <c r="DY524" s="64" t="e">
        <f>DO524-Таблица13[[#This Row],[ЕСН24]]</f>
        <v>#REF!</v>
      </c>
      <c r="DZ524" s="64" t="e">
        <f t="shared" si="328"/>
        <v>#REF!</v>
      </c>
      <c r="EA524" s="64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4" s="64" t="e">
        <f t="shared" si="329"/>
        <v>#REF!</v>
      </c>
      <c r="EC524" s="64" t="e">
        <f t="shared" si="330"/>
        <v>#REF!</v>
      </c>
      <c r="ED524" s="64" t="e">
        <f t="shared" si="331"/>
        <v>#REF!</v>
      </c>
    </row>
    <row r="525" spans="1:134" ht="45" hidden="1">
      <c r="A525" s="70" t="s">
        <v>226</v>
      </c>
      <c r="B525" s="70">
        <v>513</v>
      </c>
      <c r="C525" s="71" t="s">
        <v>227</v>
      </c>
      <c r="D525" s="72" t="s">
        <v>228</v>
      </c>
      <c r="E525" s="73">
        <v>1</v>
      </c>
      <c r="F525" s="74" t="s">
        <v>229</v>
      </c>
      <c r="G525" s="73" t="s">
        <v>247</v>
      </c>
      <c r="H525" s="73" t="s">
        <v>642</v>
      </c>
      <c r="I525" s="73" t="s">
        <v>232</v>
      </c>
      <c r="J525" s="14" t="s">
        <v>1866</v>
      </c>
      <c r="K525" s="75" t="s">
        <v>268</v>
      </c>
      <c r="L525" s="75" t="s">
        <v>290</v>
      </c>
      <c r="M525" s="75" t="s">
        <v>1806</v>
      </c>
      <c r="N525" s="75" t="s">
        <v>1818</v>
      </c>
      <c r="O525" s="70"/>
      <c r="P525" s="76" t="s">
        <v>1867</v>
      </c>
      <c r="Q525" s="76"/>
      <c r="R525" s="76" t="s">
        <v>1868</v>
      </c>
      <c r="S525" s="76" t="s">
        <v>1784</v>
      </c>
      <c r="T525" s="77" t="s">
        <v>642</v>
      </c>
      <c r="U525" s="77" t="s">
        <v>1785</v>
      </c>
      <c r="V525" s="76">
        <v>35.385999999999996</v>
      </c>
      <c r="W525" s="76">
        <v>10.0776</v>
      </c>
      <c r="X525" s="78">
        <v>0</v>
      </c>
      <c r="Y525" s="76">
        <v>0</v>
      </c>
      <c r="Z525" s="76">
        <v>0</v>
      </c>
      <c r="AA525" s="76">
        <v>0</v>
      </c>
      <c r="AB525" s="76">
        <v>100</v>
      </c>
      <c r="AC525" s="76">
        <v>10.0776</v>
      </c>
      <c r="AD525" s="76">
        <v>35.385999999999996</v>
      </c>
      <c r="AE525" s="79">
        <v>0</v>
      </c>
      <c r="AF525" s="79">
        <v>0</v>
      </c>
      <c r="AG525" s="76">
        <v>45.4636</v>
      </c>
      <c r="AH525" s="74">
        <v>43160</v>
      </c>
      <c r="AI525" s="74">
        <v>43465</v>
      </c>
      <c r="AJ525" s="93"/>
      <c r="AK525" s="63">
        <f t="shared" ref="AK525:AK588" si="332">AU525+BE525+BO525</f>
        <v>11.350800000000001</v>
      </c>
      <c r="AL525" s="63">
        <f t="shared" ref="AL525:AL588" si="333">AV525+BF525+BP525</f>
        <v>8.8465000000000007</v>
      </c>
      <c r="AM525" s="63">
        <f t="shared" ref="AM525:AM588" si="334">AW525+BG525+BQ525</f>
        <v>0</v>
      </c>
      <c r="AN525" s="63">
        <f t="shared" ref="AN525:AN588" si="335">AX525+BH525+BR525</f>
        <v>0</v>
      </c>
      <c r="AO525" s="63">
        <f t="shared" ref="AO525:AO588" si="336">AY525+BI525+BS525</f>
        <v>2.5043000000000002</v>
      </c>
      <c r="AP525" s="63">
        <f t="shared" ref="AP525:AP588" si="337">AZ525+BJ525+BT525</f>
        <v>0</v>
      </c>
      <c r="AQ525" s="63">
        <f t="shared" ref="AQ525:AQ588" si="338">BA525+BK525+BU525</f>
        <v>0</v>
      </c>
      <c r="AR525" s="63">
        <f t="shared" ref="AR525:AR588" si="339">BB525+BL525+BV525</f>
        <v>0</v>
      </c>
      <c r="AS525" s="63">
        <f t="shared" ref="AS525:AS588" si="340">BC525+BM525+BW525</f>
        <v>0</v>
      </c>
      <c r="AT525" s="64">
        <f t="shared" ref="AT525:AT588" si="341">AU525+BA525</f>
        <v>0</v>
      </c>
      <c r="AU525" s="64">
        <f t="shared" ref="AU525:AU588" si="342">AV525+AY525</f>
        <v>0</v>
      </c>
      <c r="AV525" s="76">
        <v>0</v>
      </c>
      <c r="AW525" s="76">
        <v>0</v>
      </c>
      <c r="AX525" s="76">
        <v>0</v>
      </c>
      <c r="AY525" s="76">
        <v>0</v>
      </c>
      <c r="AZ525" s="64">
        <f t="shared" ref="AZ525:AZ588" si="343">BA525+BB525+BC525</f>
        <v>0</v>
      </c>
      <c r="BA525" s="76">
        <v>0</v>
      </c>
      <c r="BB525" s="76">
        <v>0</v>
      </c>
      <c r="BC525" s="76">
        <v>0</v>
      </c>
      <c r="BD525" s="64">
        <f t="shared" ref="BD525:BD588" si="344">BE525+BJ525</f>
        <v>0</v>
      </c>
      <c r="BE525" s="64">
        <f t="shared" ref="BE525:BE588" si="345">BF525+BH525</f>
        <v>0</v>
      </c>
      <c r="BF525" s="76">
        <v>0</v>
      </c>
      <c r="BG525" s="76">
        <v>0</v>
      </c>
      <c r="BH525" s="76">
        <v>0</v>
      </c>
      <c r="BI525" s="76">
        <v>0</v>
      </c>
      <c r="BJ525" s="64">
        <f t="shared" ref="BJ525:BJ588" si="346">BK525+BL525+BM525</f>
        <v>0</v>
      </c>
      <c r="BK525" s="76">
        <v>0</v>
      </c>
      <c r="BL525" s="76">
        <v>0</v>
      </c>
      <c r="BM525" s="76">
        <v>0</v>
      </c>
      <c r="BN525" s="76">
        <f t="shared" ref="BN525:BN588" si="347">BO525+BT525</f>
        <v>11.350800000000001</v>
      </c>
      <c r="BO525" s="76">
        <f t="shared" ref="BO525:BO588" si="348">BP525+BS525</f>
        <v>11.350800000000001</v>
      </c>
      <c r="BP525" s="76">
        <v>8.8465000000000007</v>
      </c>
      <c r="BQ525" s="76">
        <v>0</v>
      </c>
      <c r="BR525" s="76">
        <v>0</v>
      </c>
      <c r="BS525" s="76">
        <v>2.5043000000000002</v>
      </c>
      <c r="BT525" s="64">
        <f t="shared" ref="BT525:BT588" si="349">BU525+BV525+BW525</f>
        <v>0</v>
      </c>
      <c r="BU525" s="76">
        <v>0</v>
      </c>
      <c r="BV525" s="76">
        <v>0</v>
      </c>
      <c r="BW525" s="76">
        <v>0</v>
      </c>
      <c r="BX525" s="76">
        <f t="shared" ref="BX525:BX588" si="350">CH525+CR525+DB525</f>
        <v>11.411100000000001</v>
      </c>
      <c r="BY525" s="76">
        <f t="shared" ref="BY525:BY588" si="351">CI525+CS525+DC525</f>
        <v>8.8465000000000007</v>
      </c>
      <c r="BZ525" s="76">
        <f t="shared" ref="BZ525:BZ588" si="352">CJ525+CT525+DD525</f>
        <v>0</v>
      </c>
      <c r="CA525" s="76">
        <f t="shared" ref="CA525:CA588" si="353">CK525+CU525+DE525</f>
        <v>0</v>
      </c>
      <c r="CB525" s="76">
        <f t="shared" ref="CB525:CB588" si="354">CL525+CV525+DF525</f>
        <v>2.5646</v>
      </c>
      <c r="CC525" s="76">
        <f t="shared" ref="CC525:CC588" si="355">CM525+CW525+DG525</f>
        <v>0</v>
      </c>
      <c r="CD525" s="76">
        <f t="shared" ref="CD525:CD588" si="356">CN525+CX525+DH525</f>
        <v>0</v>
      </c>
      <c r="CE525" s="76">
        <f t="shared" ref="CE525:CE588" si="357">CO525+CY525+DI525</f>
        <v>0</v>
      </c>
      <c r="CF525" s="76">
        <f t="shared" ref="CF525:CF588" si="358">CP525+CZ525+DJ525</f>
        <v>0</v>
      </c>
      <c r="CG525" s="76">
        <f t="shared" ref="CG525:CG588" si="359">CH525+CM525</f>
        <v>0</v>
      </c>
      <c r="CH525" s="76">
        <f t="shared" ref="CH525:CH588" si="360">CI525+CL525</f>
        <v>0</v>
      </c>
      <c r="CI525" s="76">
        <v>0</v>
      </c>
      <c r="CJ525" s="76">
        <v>0</v>
      </c>
      <c r="CK525" s="76">
        <v>0</v>
      </c>
      <c r="CL525" s="76">
        <v>0</v>
      </c>
      <c r="CM525" s="64">
        <f t="shared" ref="CM525:CM588" si="361">CN525+CO525+CP525</f>
        <v>0</v>
      </c>
      <c r="CN525" s="76">
        <v>0</v>
      </c>
      <c r="CO525" s="76">
        <v>0</v>
      </c>
      <c r="CP525" s="76">
        <v>0</v>
      </c>
      <c r="CQ525" s="64">
        <f t="shared" ref="CQ525:CQ588" si="362">CR525+CW525</f>
        <v>0</v>
      </c>
      <c r="CR525" s="64">
        <f t="shared" ref="CR525:CR588" si="363">CS525+CV525</f>
        <v>0</v>
      </c>
      <c r="CS525" s="76">
        <v>0</v>
      </c>
      <c r="CT525" s="76">
        <v>0</v>
      </c>
      <c r="CU525" s="76">
        <v>0</v>
      </c>
      <c r="CV525" s="76">
        <v>0</v>
      </c>
      <c r="CW525" s="64">
        <f t="shared" ref="CW525:CW588" si="364">CX525+CY525+CZ525</f>
        <v>0</v>
      </c>
      <c r="CX525" s="76">
        <v>0</v>
      </c>
      <c r="CY525" s="76">
        <v>0</v>
      </c>
      <c r="CZ525" s="76">
        <v>0</v>
      </c>
      <c r="DA525" s="64">
        <f t="shared" ref="DA525:DA588" si="365">DB525+DG525</f>
        <v>11.411100000000001</v>
      </c>
      <c r="DB525" s="64">
        <f t="shared" ref="DB525:DB588" si="366">DC525+DF525</f>
        <v>11.411100000000001</v>
      </c>
      <c r="DC525" s="76">
        <v>8.8465000000000007</v>
      </c>
      <c r="DD525" s="76">
        <v>0</v>
      </c>
      <c r="DE525" s="76">
        <v>0</v>
      </c>
      <c r="DF525" s="76">
        <v>2.5646</v>
      </c>
      <c r="DG525" s="82">
        <f t="shared" ref="DG525:DG588" si="367">DH525+DI525+DJ525</f>
        <v>0</v>
      </c>
      <c r="DH525" s="83">
        <v>0</v>
      </c>
      <c r="DI525" s="83">
        <v>0</v>
      </c>
      <c r="DJ525" s="83">
        <v>0</v>
      </c>
      <c r="DK525" s="67" t="e">
        <f>#REF!+#REF!+#REF!+#REF!</f>
        <v>#REF!</v>
      </c>
      <c r="DL525" s="67" t="e">
        <f>#REF!+#REF!+AK525+BX525</f>
        <v>#REF!</v>
      </c>
      <c r="DM525" s="67" t="e">
        <f>#REF!+#REF!+AL525+BY525</f>
        <v>#REF!</v>
      </c>
      <c r="DN525" s="67" t="e">
        <f>#REF!+#REF!+AM525+BZ525</f>
        <v>#REF!</v>
      </c>
      <c r="DO525" s="67" t="e">
        <f>#REF!+#REF!+AN525+CA525</f>
        <v>#REF!</v>
      </c>
      <c r="DP525" s="67" t="e">
        <f>#REF!+#REF!+AO525+CB525</f>
        <v>#REF!</v>
      </c>
      <c r="DQ525" s="67" t="e">
        <f>#REF!+#REF!+AP525+CC525</f>
        <v>#REF!</v>
      </c>
      <c r="DR525" s="67" t="e">
        <f>#REF!+#REF!+AQ525+CD525</f>
        <v>#REF!</v>
      </c>
      <c r="DS525" s="67" t="e">
        <f>#REF!+#REF!+AR525+CE525</f>
        <v>#REF!</v>
      </c>
      <c r="DT525" s="67" t="e">
        <f>#REF!+#REF!+AS525+CF525</f>
        <v>#REF!</v>
      </c>
      <c r="DU525" s="64" t="e">
        <f>DK525-#REF!</f>
        <v>#REF!</v>
      </c>
      <c r="DV52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5" s="64" t="e">
        <f t="shared" ref="DW525:DW588" si="368">DM525-V525</f>
        <v>#REF!</v>
      </c>
      <c r="DX525" s="64" t="e">
        <f>DN525-Таблица13[[#This Row],[ФОТ20]]</f>
        <v>#REF!</v>
      </c>
      <c r="DY525" s="64" t="e">
        <f>DO525-Таблица13[[#This Row],[ЕСН24]]</f>
        <v>#REF!</v>
      </c>
      <c r="DZ525" s="64" t="e">
        <f t="shared" ref="DZ525:DZ588" si="369">DP525-W525</f>
        <v>#REF!</v>
      </c>
      <c r="EA52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5" s="64" t="e">
        <f t="shared" ref="EB525:EB588" si="370">DR525-Y525</f>
        <v>#REF!</v>
      </c>
      <c r="EC525" s="64" t="e">
        <f t="shared" ref="EC525:EC588" si="371">DS525-Z525</f>
        <v>#REF!</v>
      </c>
      <c r="ED525" s="64" t="e">
        <f t="shared" ref="ED525:ED588" si="372">DT525-AA525</f>
        <v>#REF!</v>
      </c>
    </row>
    <row r="526" spans="1:134" ht="45" hidden="1">
      <c r="A526" s="70" t="s">
        <v>226</v>
      </c>
      <c r="B526" s="70">
        <v>514</v>
      </c>
      <c r="C526" s="71" t="s">
        <v>227</v>
      </c>
      <c r="D526" s="72" t="s">
        <v>228</v>
      </c>
      <c r="E526" s="73">
        <v>1</v>
      </c>
      <c r="F526" s="74" t="s">
        <v>229</v>
      </c>
      <c r="G526" s="73" t="s">
        <v>247</v>
      </c>
      <c r="H526" s="73" t="s">
        <v>642</v>
      </c>
      <c r="I526" s="73" t="s">
        <v>232</v>
      </c>
      <c r="J526" s="14" t="s">
        <v>1869</v>
      </c>
      <c r="K526" s="75" t="s">
        <v>268</v>
      </c>
      <c r="L526" s="75" t="s">
        <v>290</v>
      </c>
      <c r="M526" s="75" t="s">
        <v>644</v>
      </c>
      <c r="N526" s="75" t="s">
        <v>1870</v>
      </c>
      <c r="O526" s="70"/>
      <c r="P526" s="76" t="s">
        <v>1871</v>
      </c>
      <c r="Q526" s="76"/>
      <c r="R526" s="76" t="s">
        <v>1872</v>
      </c>
      <c r="S526" s="76" t="s">
        <v>1784</v>
      </c>
      <c r="T526" s="77" t="s">
        <v>642</v>
      </c>
      <c r="U526" s="77" t="s">
        <v>1785</v>
      </c>
      <c r="V526" s="76">
        <v>126.21600000000001</v>
      </c>
      <c r="W526" s="76">
        <v>1.6778</v>
      </c>
      <c r="X526" s="78">
        <v>0</v>
      </c>
      <c r="Y526" s="76">
        <v>0</v>
      </c>
      <c r="Z526" s="76">
        <v>0</v>
      </c>
      <c r="AA526" s="76">
        <v>0</v>
      </c>
      <c r="AB526" s="76">
        <v>400</v>
      </c>
      <c r="AC526" s="76">
        <v>1.6778</v>
      </c>
      <c r="AD526" s="76">
        <v>126.21600000000001</v>
      </c>
      <c r="AE526" s="79">
        <v>0</v>
      </c>
      <c r="AF526" s="79">
        <v>0</v>
      </c>
      <c r="AG526" s="76">
        <v>127.89380000000001</v>
      </c>
      <c r="AH526" s="74">
        <v>43101</v>
      </c>
      <c r="AI526" s="74">
        <v>43465</v>
      </c>
      <c r="AJ526" s="93"/>
      <c r="AK526" s="63">
        <f t="shared" si="332"/>
        <v>0</v>
      </c>
      <c r="AL526" s="63">
        <f t="shared" si="333"/>
        <v>0</v>
      </c>
      <c r="AM526" s="63">
        <f t="shared" si="334"/>
        <v>0</v>
      </c>
      <c r="AN526" s="63">
        <f t="shared" si="335"/>
        <v>0</v>
      </c>
      <c r="AO526" s="63">
        <f t="shared" si="336"/>
        <v>0</v>
      </c>
      <c r="AP526" s="63">
        <f t="shared" si="337"/>
        <v>0</v>
      </c>
      <c r="AQ526" s="63">
        <f t="shared" si="338"/>
        <v>0</v>
      </c>
      <c r="AR526" s="63">
        <f t="shared" si="339"/>
        <v>0</v>
      </c>
      <c r="AS526" s="63">
        <f t="shared" si="340"/>
        <v>0</v>
      </c>
      <c r="AT526" s="64">
        <f t="shared" si="341"/>
        <v>0</v>
      </c>
      <c r="AU526" s="64">
        <f t="shared" si="342"/>
        <v>0</v>
      </c>
      <c r="AV526" s="76">
        <v>0</v>
      </c>
      <c r="AW526" s="76">
        <v>0</v>
      </c>
      <c r="AX526" s="76">
        <v>0</v>
      </c>
      <c r="AY526" s="76">
        <v>0</v>
      </c>
      <c r="AZ526" s="64">
        <f t="shared" si="343"/>
        <v>0</v>
      </c>
      <c r="BA526" s="76">
        <v>0</v>
      </c>
      <c r="BB526" s="76">
        <v>0</v>
      </c>
      <c r="BC526" s="76">
        <v>0</v>
      </c>
      <c r="BD526" s="64">
        <f t="shared" si="344"/>
        <v>0</v>
      </c>
      <c r="BE526" s="64">
        <f t="shared" si="345"/>
        <v>0</v>
      </c>
      <c r="BF526" s="76">
        <v>0</v>
      </c>
      <c r="BG526" s="76">
        <v>0</v>
      </c>
      <c r="BH526" s="76">
        <v>0</v>
      </c>
      <c r="BI526" s="76">
        <v>0</v>
      </c>
      <c r="BJ526" s="64">
        <f t="shared" si="346"/>
        <v>0</v>
      </c>
      <c r="BK526" s="76">
        <v>0</v>
      </c>
      <c r="BL526" s="76">
        <v>0</v>
      </c>
      <c r="BM526" s="76">
        <v>0</v>
      </c>
      <c r="BN526" s="76">
        <f t="shared" si="347"/>
        <v>0</v>
      </c>
      <c r="BO526" s="76">
        <f t="shared" si="348"/>
        <v>0</v>
      </c>
      <c r="BP526" s="76">
        <v>0</v>
      </c>
      <c r="BQ526" s="76">
        <v>0</v>
      </c>
      <c r="BR526" s="76">
        <v>0</v>
      </c>
      <c r="BS526" s="76">
        <v>0</v>
      </c>
      <c r="BT526" s="64">
        <f t="shared" si="349"/>
        <v>0</v>
      </c>
      <c r="BU526" s="76">
        <v>0</v>
      </c>
      <c r="BV526" s="76">
        <v>0</v>
      </c>
      <c r="BW526" s="76">
        <v>0</v>
      </c>
      <c r="BX526" s="76">
        <f t="shared" si="350"/>
        <v>38.368100000000005</v>
      </c>
      <c r="BY526" s="76">
        <f t="shared" si="351"/>
        <v>37.864800000000002</v>
      </c>
      <c r="BZ526" s="76">
        <f t="shared" si="352"/>
        <v>0</v>
      </c>
      <c r="CA526" s="76">
        <f t="shared" si="353"/>
        <v>0</v>
      </c>
      <c r="CB526" s="76">
        <f t="shared" si="354"/>
        <v>0.50329999999999997</v>
      </c>
      <c r="CC526" s="76">
        <f t="shared" si="355"/>
        <v>0</v>
      </c>
      <c r="CD526" s="76">
        <f t="shared" si="356"/>
        <v>0</v>
      </c>
      <c r="CE526" s="76">
        <f t="shared" si="357"/>
        <v>0</v>
      </c>
      <c r="CF526" s="76">
        <f t="shared" si="358"/>
        <v>0</v>
      </c>
      <c r="CG526" s="76">
        <f t="shared" si="359"/>
        <v>0</v>
      </c>
      <c r="CH526" s="76">
        <f t="shared" si="360"/>
        <v>0</v>
      </c>
      <c r="CI526" s="76">
        <v>0</v>
      </c>
      <c r="CJ526" s="76">
        <v>0</v>
      </c>
      <c r="CK526" s="76">
        <v>0</v>
      </c>
      <c r="CL526" s="76">
        <v>0</v>
      </c>
      <c r="CM526" s="64">
        <f t="shared" si="361"/>
        <v>0</v>
      </c>
      <c r="CN526" s="76">
        <v>0</v>
      </c>
      <c r="CO526" s="76">
        <v>0</v>
      </c>
      <c r="CP526" s="76">
        <v>0</v>
      </c>
      <c r="CQ526" s="64">
        <f t="shared" si="362"/>
        <v>0</v>
      </c>
      <c r="CR526" s="64">
        <f t="shared" si="363"/>
        <v>0</v>
      </c>
      <c r="CS526" s="76">
        <v>0</v>
      </c>
      <c r="CT526" s="76">
        <v>0</v>
      </c>
      <c r="CU526" s="76">
        <v>0</v>
      </c>
      <c r="CV526" s="76">
        <v>0</v>
      </c>
      <c r="CW526" s="64">
        <f t="shared" si="364"/>
        <v>0</v>
      </c>
      <c r="CX526" s="76">
        <v>0</v>
      </c>
      <c r="CY526" s="76">
        <v>0</v>
      </c>
      <c r="CZ526" s="76">
        <v>0</v>
      </c>
      <c r="DA526" s="64">
        <f t="shared" si="365"/>
        <v>38.368100000000005</v>
      </c>
      <c r="DB526" s="64">
        <f t="shared" si="366"/>
        <v>38.368100000000005</v>
      </c>
      <c r="DC526" s="76">
        <v>37.864800000000002</v>
      </c>
      <c r="DD526" s="76">
        <v>0</v>
      </c>
      <c r="DE526" s="76">
        <v>0</v>
      </c>
      <c r="DF526" s="76">
        <v>0.50329999999999997</v>
      </c>
      <c r="DG526" s="82">
        <f t="shared" si="367"/>
        <v>0</v>
      </c>
      <c r="DH526" s="83">
        <v>0</v>
      </c>
      <c r="DI526" s="83">
        <v>0</v>
      </c>
      <c r="DJ526" s="83">
        <v>0</v>
      </c>
      <c r="DK526" s="67" t="e">
        <f>#REF!+#REF!+#REF!+#REF!</f>
        <v>#REF!</v>
      </c>
      <c r="DL526" s="67" t="e">
        <f>#REF!+#REF!+AK526+BX526</f>
        <v>#REF!</v>
      </c>
      <c r="DM526" s="67" t="e">
        <f>#REF!+#REF!+AL526+BY526</f>
        <v>#REF!</v>
      </c>
      <c r="DN526" s="67" t="e">
        <f>#REF!+#REF!+AM526+BZ526</f>
        <v>#REF!</v>
      </c>
      <c r="DO526" s="67" t="e">
        <f>#REF!+#REF!+AN526+CA526</f>
        <v>#REF!</v>
      </c>
      <c r="DP526" s="67" t="e">
        <f>#REF!+#REF!+AO526+CB526</f>
        <v>#REF!</v>
      </c>
      <c r="DQ526" s="67" t="e">
        <f>#REF!+#REF!+AP526+CC526</f>
        <v>#REF!</v>
      </c>
      <c r="DR526" s="67" t="e">
        <f>#REF!+#REF!+AQ526+CD526</f>
        <v>#REF!</v>
      </c>
      <c r="DS526" s="67" t="e">
        <f>#REF!+#REF!+AR526+CE526</f>
        <v>#REF!</v>
      </c>
      <c r="DT526" s="67" t="e">
        <f>#REF!+#REF!+AS526+CF526</f>
        <v>#REF!</v>
      </c>
      <c r="DU526" s="64" t="e">
        <f>DK526-#REF!</f>
        <v>#REF!</v>
      </c>
      <c r="DV52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6" s="64" t="e">
        <f t="shared" si="368"/>
        <v>#REF!</v>
      </c>
      <c r="DX526" s="64" t="e">
        <f>DN526-Таблица13[[#This Row],[ФОТ20]]</f>
        <v>#REF!</v>
      </c>
      <c r="DY526" s="64" t="e">
        <f>DO526-Таблица13[[#This Row],[ЕСН24]]</f>
        <v>#REF!</v>
      </c>
      <c r="DZ526" s="64" t="e">
        <f t="shared" si="369"/>
        <v>#REF!</v>
      </c>
      <c r="EA52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6" s="64" t="e">
        <f t="shared" si="370"/>
        <v>#REF!</v>
      </c>
      <c r="EC526" s="64" t="e">
        <f t="shared" si="371"/>
        <v>#REF!</v>
      </c>
      <c r="ED526" s="64" t="e">
        <f t="shared" si="372"/>
        <v>#REF!</v>
      </c>
    </row>
    <row r="527" spans="1:134" ht="45" hidden="1">
      <c r="A527" s="70" t="s">
        <v>226</v>
      </c>
      <c r="B527" s="70">
        <v>515</v>
      </c>
      <c r="C527" s="71" t="s">
        <v>227</v>
      </c>
      <c r="D527" s="72" t="s">
        <v>228</v>
      </c>
      <c r="E527" s="73">
        <v>1</v>
      </c>
      <c r="F527" s="74" t="s">
        <v>229</v>
      </c>
      <c r="G527" s="73" t="s">
        <v>247</v>
      </c>
      <c r="H527" s="73" t="s">
        <v>642</v>
      </c>
      <c r="I527" s="73" t="s">
        <v>232</v>
      </c>
      <c r="J527" s="14" t="s">
        <v>1873</v>
      </c>
      <c r="K527" s="75" t="s">
        <v>268</v>
      </c>
      <c r="L527" s="75" t="s">
        <v>290</v>
      </c>
      <c r="M527" s="75" t="s">
        <v>644</v>
      </c>
      <c r="N527" s="75" t="s">
        <v>1874</v>
      </c>
      <c r="O527" s="70"/>
      <c r="P527" s="76" t="s">
        <v>1875</v>
      </c>
      <c r="Q527" s="76"/>
      <c r="R527" s="76" t="s">
        <v>1876</v>
      </c>
      <c r="S527" s="76" t="s">
        <v>1784</v>
      </c>
      <c r="T527" s="77" t="s">
        <v>642</v>
      </c>
      <c r="U527" s="77" t="s">
        <v>1785</v>
      </c>
      <c r="V527" s="76">
        <v>47.359399999999994</v>
      </c>
      <c r="W527" s="76">
        <v>0.79879999999999995</v>
      </c>
      <c r="X527" s="78">
        <v>0</v>
      </c>
      <c r="Y527" s="76">
        <v>0</v>
      </c>
      <c r="Z527" s="76">
        <v>0</v>
      </c>
      <c r="AA527" s="76">
        <v>0</v>
      </c>
      <c r="AB527" s="76">
        <v>150.09</v>
      </c>
      <c r="AC527" s="76">
        <v>0.79879999999999995</v>
      </c>
      <c r="AD527" s="76">
        <v>47.359399999999994</v>
      </c>
      <c r="AE527" s="79">
        <v>0</v>
      </c>
      <c r="AF527" s="79">
        <v>0</v>
      </c>
      <c r="AG527" s="76">
        <v>48.158199999999994</v>
      </c>
      <c r="AH527" s="74">
        <v>43101</v>
      </c>
      <c r="AI527" s="74">
        <v>43465</v>
      </c>
      <c r="AJ527" s="93"/>
      <c r="AK527" s="63">
        <f t="shared" si="332"/>
        <v>0</v>
      </c>
      <c r="AL527" s="63">
        <f t="shared" si="333"/>
        <v>0</v>
      </c>
      <c r="AM527" s="63">
        <f t="shared" si="334"/>
        <v>0</v>
      </c>
      <c r="AN527" s="63">
        <f t="shared" si="335"/>
        <v>0</v>
      </c>
      <c r="AO527" s="63">
        <f t="shared" si="336"/>
        <v>0</v>
      </c>
      <c r="AP527" s="63">
        <f t="shared" si="337"/>
        <v>0</v>
      </c>
      <c r="AQ527" s="63">
        <f t="shared" si="338"/>
        <v>0</v>
      </c>
      <c r="AR527" s="63">
        <f t="shared" si="339"/>
        <v>0</v>
      </c>
      <c r="AS527" s="63">
        <f t="shared" si="340"/>
        <v>0</v>
      </c>
      <c r="AT527" s="64">
        <f t="shared" si="341"/>
        <v>0</v>
      </c>
      <c r="AU527" s="64">
        <f t="shared" si="342"/>
        <v>0</v>
      </c>
      <c r="AV527" s="76">
        <v>0</v>
      </c>
      <c r="AW527" s="76">
        <v>0</v>
      </c>
      <c r="AX527" s="76">
        <v>0</v>
      </c>
      <c r="AY527" s="76">
        <v>0</v>
      </c>
      <c r="AZ527" s="64">
        <f t="shared" si="343"/>
        <v>0</v>
      </c>
      <c r="BA527" s="76">
        <v>0</v>
      </c>
      <c r="BB527" s="76">
        <v>0</v>
      </c>
      <c r="BC527" s="76">
        <v>0</v>
      </c>
      <c r="BD527" s="64">
        <f t="shared" si="344"/>
        <v>0</v>
      </c>
      <c r="BE527" s="64">
        <f t="shared" si="345"/>
        <v>0</v>
      </c>
      <c r="BF527" s="76">
        <v>0</v>
      </c>
      <c r="BG527" s="76">
        <v>0</v>
      </c>
      <c r="BH527" s="76">
        <v>0</v>
      </c>
      <c r="BI527" s="76">
        <v>0</v>
      </c>
      <c r="BJ527" s="64">
        <f t="shared" si="346"/>
        <v>0</v>
      </c>
      <c r="BK527" s="76">
        <v>0</v>
      </c>
      <c r="BL527" s="76">
        <v>0</v>
      </c>
      <c r="BM527" s="76">
        <v>0</v>
      </c>
      <c r="BN527" s="76">
        <f t="shared" si="347"/>
        <v>0</v>
      </c>
      <c r="BO527" s="76">
        <f t="shared" si="348"/>
        <v>0</v>
      </c>
      <c r="BP527" s="76">
        <v>0</v>
      </c>
      <c r="BQ527" s="76">
        <v>0</v>
      </c>
      <c r="BR527" s="76">
        <v>0</v>
      </c>
      <c r="BS527" s="76">
        <v>0</v>
      </c>
      <c r="BT527" s="64">
        <f t="shared" si="349"/>
        <v>0</v>
      </c>
      <c r="BU527" s="76">
        <v>0</v>
      </c>
      <c r="BV527" s="76">
        <v>0</v>
      </c>
      <c r="BW527" s="76">
        <v>0</v>
      </c>
      <c r="BX527" s="76">
        <f t="shared" si="350"/>
        <v>14.447399999999998</v>
      </c>
      <c r="BY527" s="76">
        <f t="shared" si="351"/>
        <v>14.207799999999999</v>
      </c>
      <c r="BZ527" s="76">
        <f t="shared" si="352"/>
        <v>0</v>
      </c>
      <c r="CA527" s="76">
        <f t="shared" si="353"/>
        <v>0</v>
      </c>
      <c r="CB527" s="76">
        <f t="shared" si="354"/>
        <v>0.23960000000000001</v>
      </c>
      <c r="CC527" s="76">
        <f t="shared" si="355"/>
        <v>0</v>
      </c>
      <c r="CD527" s="76">
        <f t="shared" si="356"/>
        <v>0</v>
      </c>
      <c r="CE527" s="76">
        <f t="shared" si="357"/>
        <v>0</v>
      </c>
      <c r="CF527" s="76">
        <f t="shared" si="358"/>
        <v>0</v>
      </c>
      <c r="CG527" s="76">
        <f t="shared" si="359"/>
        <v>0</v>
      </c>
      <c r="CH527" s="76">
        <f t="shared" si="360"/>
        <v>0</v>
      </c>
      <c r="CI527" s="76">
        <v>0</v>
      </c>
      <c r="CJ527" s="76">
        <v>0</v>
      </c>
      <c r="CK527" s="76">
        <v>0</v>
      </c>
      <c r="CL527" s="76">
        <v>0</v>
      </c>
      <c r="CM527" s="64">
        <f t="shared" si="361"/>
        <v>0</v>
      </c>
      <c r="CN527" s="76">
        <v>0</v>
      </c>
      <c r="CO527" s="76">
        <v>0</v>
      </c>
      <c r="CP527" s="76">
        <v>0</v>
      </c>
      <c r="CQ527" s="64">
        <f t="shared" si="362"/>
        <v>0</v>
      </c>
      <c r="CR527" s="64">
        <f t="shared" si="363"/>
        <v>0</v>
      </c>
      <c r="CS527" s="76">
        <v>0</v>
      </c>
      <c r="CT527" s="76">
        <v>0</v>
      </c>
      <c r="CU527" s="76">
        <v>0</v>
      </c>
      <c r="CV527" s="76">
        <v>0</v>
      </c>
      <c r="CW527" s="64">
        <f t="shared" si="364"/>
        <v>0</v>
      </c>
      <c r="CX527" s="76">
        <v>0</v>
      </c>
      <c r="CY527" s="76">
        <v>0</v>
      </c>
      <c r="CZ527" s="76">
        <v>0</v>
      </c>
      <c r="DA527" s="64">
        <f t="shared" si="365"/>
        <v>14.447399999999998</v>
      </c>
      <c r="DB527" s="64">
        <f t="shared" si="366"/>
        <v>14.447399999999998</v>
      </c>
      <c r="DC527" s="76">
        <v>14.207799999999999</v>
      </c>
      <c r="DD527" s="76">
        <v>0</v>
      </c>
      <c r="DE527" s="76">
        <v>0</v>
      </c>
      <c r="DF527" s="76">
        <v>0.23960000000000001</v>
      </c>
      <c r="DG527" s="82">
        <f t="shared" si="367"/>
        <v>0</v>
      </c>
      <c r="DH527" s="83">
        <v>0</v>
      </c>
      <c r="DI527" s="83">
        <v>0</v>
      </c>
      <c r="DJ527" s="83">
        <v>0</v>
      </c>
      <c r="DK527" s="67" t="e">
        <f>#REF!+#REF!+#REF!+#REF!</f>
        <v>#REF!</v>
      </c>
      <c r="DL527" s="67" t="e">
        <f>#REF!+#REF!+AK527+BX527</f>
        <v>#REF!</v>
      </c>
      <c r="DM527" s="67" t="e">
        <f>#REF!+#REF!+AL527+BY527</f>
        <v>#REF!</v>
      </c>
      <c r="DN527" s="67" t="e">
        <f>#REF!+#REF!+AM527+BZ527</f>
        <v>#REF!</v>
      </c>
      <c r="DO527" s="67" t="e">
        <f>#REF!+#REF!+AN527+CA527</f>
        <v>#REF!</v>
      </c>
      <c r="DP527" s="67" t="e">
        <f>#REF!+#REF!+AO527+CB527</f>
        <v>#REF!</v>
      </c>
      <c r="DQ527" s="67" t="e">
        <f>#REF!+#REF!+AP527+CC527</f>
        <v>#REF!</v>
      </c>
      <c r="DR527" s="67" t="e">
        <f>#REF!+#REF!+AQ527+CD527</f>
        <v>#REF!</v>
      </c>
      <c r="DS527" s="67" t="e">
        <f>#REF!+#REF!+AR527+CE527</f>
        <v>#REF!</v>
      </c>
      <c r="DT527" s="67" t="e">
        <f>#REF!+#REF!+AS527+CF527</f>
        <v>#REF!</v>
      </c>
      <c r="DU527" s="64" t="e">
        <f>DK527-#REF!</f>
        <v>#REF!</v>
      </c>
      <c r="DV52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7" s="64" t="e">
        <f t="shared" si="368"/>
        <v>#REF!</v>
      </c>
      <c r="DX527" s="64" t="e">
        <f>DN527-Таблица13[[#This Row],[ФОТ20]]</f>
        <v>#REF!</v>
      </c>
      <c r="DY527" s="64" t="e">
        <f>DO527-Таблица13[[#This Row],[ЕСН24]]</f>
        <v>#REF!</v>
      </c>
      <c r="DZ527" s="64" t="e">
        <f t="shared" si="369"/>
        <v>#REF!</v>
      </c>
      <c r="EA52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7" s="64" t="e">
        <f t="shared" si="370"/>
        <v>#REF!</v>
      </c>
      <c r="EC527" s="64" t="e">
        <f t="shared" si="371"/>
        <v>#REF!</v>
      </c>
      <c r="ED527" s="64" t="e">
        <f t="shared" si="372"/>
        <v>#REF!</v>
      </c>
    </row>
    <row r="528" spans="1:134" ht="45" hidden="1">
      <c r="A528" s="70" t="s">
        <v>226</v>
      </c>
      <c r="B528" s="70">
        <v>516</v>
      </c>
      <c r="C528" s="71" t="s">
        <v>227</v>
      </c>
      <c r="D528" s="72" t="s">
        <v>228</v>
      </c>
      <c r="E528" s="73">
        <v>1</v>
      </c>
      <c r="F528" s="74" t="s">
        <v>229</v>
      </c>
      <c r="G528" s="73" t="s">
        <v>247</v>
      </c>
      <c r="H528" s="73" t="s">
        <v>642</v>
      </c>
      <c r="I528" s="73" t="s">
        <v>232</v>
      </c>
      <c r="J528" s="14" t="s">
        <v>1877</v>
      </c>
      <c r="K528" s="75" t="s">
        <v>268</v>
      </c>
      <c r="L528" s="75" t="s">
        <v>290</v>
      </c>
      <c r="M528" s="75" t="s">
        <v>1806</v>
      </c>
      <c r="N528" s="75" t="s">
        <v>1807</v>
      </c>
      <c r="O528" s="70"/>
      <c r="P528" s="76" t="s">
        <v>1878</v>
      </c>
      <c r="Q528" s="76"/>
      <c r="R528" s="76" t="s">
        <v>1879</v>
      </c>
      <c r="S528" s="76" t="s">
        <v>1784</v>
      </c>
      <c r="T528" s="77" t="s">
        <v>642</v>
      </c>
      <c r="U528" s="77" t="s">
        <v>1785</v>
      </c>
      <c r="V528" s="76">
        <v>3.5385999999999997</v>
      </c>
      <c r="W528" s="76">
        <v>0.371</v>
      </c>
      <c r="X528" s="78">
        <v>0</v>
      </c>
      <c r="Y528" s="76">
        <v>0</v>
      </c>
      <c r="Z528" s="76">
        <v>0</v>
      </c>
      <c r="AA528" s="76">
        <v>0</v>
      </c>
      <c r="AB528" s="76">
        <v>10</v>
      </c>
      <c r="AC528" s="76">
        <v>0.371</v>
      </c>
      <c r="AD528" s="76">
        <v>3.5385999999999997</v>
      </c>
      <c r="AE528" s="79">
        <v>0</v>
      </c>
      <c r="AF528" s="79">
        <v>0</v>
      </c>
      <c r="AG528" s="76">
        <v>3.9095999999999997</v>
      </c>
      <c r="AH528" s="74">
        <v>43313</v>
      </c>
      <c r="AI528" s="74">
        <v>43343</v>
      </c>
      <c r="AJ528" s="93"/>
      <c r="AK528" s="63">
        <f t="shared" si="332"/>
        <v>3.5385999999999997</v>
      </c>
      <c r="AL528" s="63">
        <f t="shared" si="333"/>
        <v>3.5385999999999997</v>
      </c>
      <c r="AM528" s="63">
        <f t="shared" si="334"/>
        <v>0</v>
      </c>
      <c r="AN528" s="63">
        <f t="shared" si="335"/>
        <v>0</v>
      </c>
      <c r="AO528" s="63">
        <f t="shared" si="336"/>
        <v>0.371</v>
      </c>
      <c r="AP528" s="63">
        <f t="shared" si="337"/>
        <v>0</v>
      </c>
      <c r="AQ528" s="63">
        <f t="shared" si="338"/>
        <v>0</v>
      </c>
      <c r="AR528" s="63">
        <f t="shared" si="339"/>
        <v>0</v>
      </c>
      <c r="AS528" s="63">
        <f t="shared" si="340"/>
        <v>0</v>
      </c>
      <c r="AT528" s="64">
        <f t="shared" si="341"/>
        <v>0</v>
      </c>
      <c r="AU528" s="64">
        <f t="shared" si="342"/>
        <v>0</v>
      </c>
      <c r="AV528" s="76">
        <v>0</v>
      </c>
      <c r="AW528" s="76">
        <v>0</v>
      </c>
      <c r="AX528" s="76">
        <v>0</v>
      </c>
      <c r="AY528" s="76">
        <v>0</v>
      </c>
      <c r="AZ528" s="64">
        <f t="shared" si="343"/>
        <v>0</v>
      </c>
      <c r="BA528" s="76">
        <v>0</v>
      </c>
      <c r="BB528" s="76">
        <v>0</v>
      </c>
      <c r="BC528" s="76">
        <v>0</v>
      </c>
      <c r="BD528" s="64">
        <f t="shared" si="344"/>
        <v>3.5385999999999997</v>
      </c>
      <c r="BE528" s="64">
        <f t="shared" si="345"/>
        <v>3.5385999999999997</v>
      </c>
      <c r="BF528" s="76">
        <v>3.5385999999999997</v>
      </c>
      <c r="BG528" s="76">
        <v>0</v>
      </c>
      <c r="BH528" s="76">
        <v>0</v>
      </c>
      <c r="BI528" s="76">
        <v>0.371</v>
      </c>
      <c r="BJ528" s="64">
        <f t="shared" si="346"/>
        <v>0</v>
      </c>
      <c r="BK528" s="76">
        <v>0</v>
      </c>
      <c r="BL528" s="76">
        <v>0</v>
      </c>
      <c r="BM528" s="76">
        <v>0</v>
      </c>
      <c r="BN528" s="76">
        <f t="shared" si="347"/>
        <v>0</v>
      </c>
      <c r="BO528" s="76">
        <f t="shared" si="348"/>
        <v>0</v>
      </c>
      <c r="BP528" s="76">
        <v>0</v>
      </c>
      <c r="BQ528" s="76">
        <v>0</v>
      </c>
      <c r="BR528" s="76">
        <v>0</v>
      </c>
      <c r="BS528" s="76">
        <v>0</v>
      </c>
      <c r="BT528" s="64">
        <f t="shared" si="349"/>
        <v>0</v>
      </c>
      <c r="BU528" s="76">
        <v>0</v>
      </c>
      <c r="BV528" s="76">
        <v>0</v>
      </c>
      <c r="BW528" s="76">
        <v>0</v>
      </c>
      <c r="BX528" s="76">
        <f t="shared" si="350"/>
        <v>0</v>
      </c>
      <c r="BY528" s="76">
        <f t="shared" si="351"/>
        <v>0</v>
      </c>
      <c r="BZ528" s="76">
        <f t="shared" si="352"/>
        <v>0</v>
      </c>
      <c r="CA528" s="76">
        <f t="shared" si="353"/>
        <v>0</v>
      </c>
      <c r="CB528" s="76">
        <f t="shared" si="354"/>
        <v>0</v>
      </c>
      <c r="CC528" s="76">
        <f t="shared" si="355"/>
        <v>0</v>
      </c>
      <c r="CD528" s="76">
        <f t="shared" si="356"/>
        <v>0</v>
      </c>
      <c r="CE528" s="76">
        <f t="shared" si="357"/>
        <v>0</v>
      </c>
      <c r="CF528" s="76">
        <f t="shared" si="358"/>
        <v>0</v>
      </c>
      <c r="CG528" s="76">
        <f t="shared" si="359"/>
        <v>0</v>
      </c>
      <c r="CH528" s="76">
        <f t="shared" si="360"/>
        <v>0</v>
      </c>
      <c r="CI528" s="76">
        <v>0</v>
      </c>
      <c r="CJ528" s="76">
        <v>0</v>
      </c>
      <c r="CK528" s="76">
        <v>0</v>
      </c>
      <c r="CL528" s="76">
        <v>0</v>
      </c>
      <c r="CM528" s="64">
        <f t="shared" si="361"/>
        <v>0</v>
      </c>
      <c r="CN528" s="76">
        <v>0</v>
      </c>
      <c r="CO528" s="76">
        <v>0</v>
      </c>
      <c r="CP528" s="76">
        <v>0</v>
      </c>
      <c r="CQ528" s="64">
        <f t="shared" si="362"/>
        <v>0</v>
      </c>
      <c r="CR528" s="64">
        <f t="shared" si="363"/>
        <v>0</v>
      </c>
      <c r="CS528" s="76">
        <v>0</v>
      </c>
      <c r="CT528" s="76">
        <v>0</v>
      </c>
      <c r="CU528" s="76">
        <v>0</v>
      </c>
      <c r="CV528" s="76">
        <v>0</v>
      </c>
      <c r="CW528" s="64">
        <f t="shared" si="364"/>
        <v>0</v>
      </c>
      <c r="CX528" s="76">
        <v>0</v>
      </c>
      <c r="CY528" s="76">
        <v>0</v>
      </c>
      <c r="CZ528" s="76">
        <v>0</v>
      </c>
      <c r="DA528" s="64">
        <f t="shared" si="365"/>
        <v>0</v>
      </c>
      <c r="DB528" s="64">
        <f t="shared" si="366"/>
        <v>0</v>
      </c>
      <c r="DC528" s="76">
        <v>0</v>
      </c>
      <c r="DD528" s="76">
        <v>0</v>
      </c>
      <c r="DE528" s="76">
        <v>0</v>
      </c>
      <c r="DF528" s="76">
        <v>0</v>
      </c>
      <c r="DG528" s="82">
        <f t="shared" si="367"/>
        <v>0</v>
      </c>
      <c r="DH528" s="83">
        <v>0</v>
      </c>
      <c r="DI528" s="83">
        <v>0</v>
      </c>
      <c r="DJ528" s="83">
        <v>0</v>
      </c>
      <c r="DK528" s="67" t="e">
        <f>#REF!+#REF!+#REF!+#REF!</f>
        <v>#REF!</v>
      </c>
      <c r="DL528" s="67" t="e">
        <f>#REF!+#REF!+AK528+BX528</f>
        <v>#REF!</v>
      </c>
      <c r="DM528" s="67" t="e">
        <f>#REF!+#REF!+AL528+BY528</f>
        <v>#REF!</v>
      </c>
      <c r="DN528" s="67" t="e">
        <f>#REF!+#REF!+AM528+BZ528</f>
        <v>#REF!</v>
      </c>
      <c r="DO528" s="67" t="e">
        <f>#REF!+#REF!+AN528+CA528</f>
        <v>#REF!</v>
      </c>
      <c r="DP528" s="67" t="e">
        <f>#REF!+#REF!+AO528+CB528</f>
        <v>#REF!</v>
      </c>
      <c r="DQ528" s="67" t="e">
        <f>#REF!+#REF!+AP528+CC528</f>
        <v>#REF!</v>
      </c>
      <c r="DR528" s="67" t="e">
        <f>#REF!+#REF!+AQ528+CD528</f>
        <v>#REF!</v>
      </c>
      <c r="DS528" s="67" t="e">
        <f>#REF!+#REF!+AR528+CE528</f>
        <v>#REF!</v>
      </c>
      <c r="DT528" s="67" t="e">
        <f>#REF!+#REF!+AS528+CF528</f>
        <v>#REF!</v>
      </c>
      <c r="DU528" s="64" t="e">
        <f>DK528-#REF!</f>
        <v>#REF!</v>
      </c>
      <c r="DV52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8" s="64" t="e">
        <f t="shared" si="368"/>
        <v>#REF!</v>
      </c>
      <c r="DX528" s="64" t="e">
        <f>DN528-Таблица13[[#This Row],[ФОТ20]]</f>
        <v>#REF!</v>
      </c>
      <c r="DY528" s="64" t="e">
        <f>DO528-Таблица13[[#This Row],[ЕСН24]]</f>
        <v>#REF!</v>
      </c>
      <c r="DZ528" s="64" t="e">
        <f t="shared" si="369"/>
        <v>#REF!</v>
      </c>
      <c r="EA52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8" s="64" t="e">
        <f t="shared" si="370"/>
        <v>#REF!</v>
      </c>
      <c r="EC528" s="64" t="e">
        <f t="shared" si="371"/>
        <v>#REF!</v>
      </c>
      <c r="ED528" s="64" t="e">
        <f t="shared" si="372"/>
        <v>#REF!</v>
      </c>
    </row>
    <row r="529" spans="1:134" ht="45" hidden="1">
      <c r="A529" s="70" t="s">
        <v>226</v>
      </c>
      <c r="B529" s="70">
        <v>517</v>
      </c>
      <c r="C529" s="71" t="s">
        <v>227</v>
      </c>
      <c r="D529" s="72" t="s">
        <v>228</v>
      </c>
      <c r="E529" s="73">
        <v>1</v>
      </c>
      <c r="F529" s="74" t="s">
        <v>229</v>
      </c>
      <c r="G529" s="73" t="s">
        <v>247</v>
      </c>
      <c r="H529" s="73" t="s">
        <v>642</v>
      </c>
      <c r="I529" s="73" t="s">
        <v>232</v>
      </c>
      <c r="J529" s="14" t="s">
        <v>1880</v>
      </c>
      <c r="K529" s="75" t="s">
        <v>268</v>
      </c>
      <c r="L529" s="75" t="s">
        <v>290</v>
      </c>
      <c r="M529" s="75" t="s">
        <v>1806</v>
      </c>
      <c r="N529" s="75" t="s">
        <v>1807</v>
      </c>
      <c r="O529" s="70"/>
      <c r="P529" s="76" t="s">
        <v>1881</v>
      </c>
      <c r="Q529" s="76"/>
      <c r="R529" s="76" t="s">
        <v>1882</v>
      </c>
      <c r="S529" s="76" t="s">
        <v>1784</v>
      </c>
      <c r="T529" s="77" t="s">
        <v>642</v>
      </c>
      <c r="U529" s="77" t="s">
        <v>1785</v>
      </c>
      <c r="V529" s="76">
        <v>3.5385999999999997</v>
      </c>
      <c r="W529" s="76">
        <v>0.2041</v>
      </c>
      <c r="X529" s="78">
        <v>0</v>
      </c>
      <c r="Y529" s="76">
        <v>0</v>
      </c>
      <c r="Z529" s="76">
        <v>0</v>
      </c>
      <c r="AA529" s="76">
        <v>0</v>
      </c>
      <c r="AB529" s="76">
        <v>10</v>
      </c>
      <c r="AC529" s="76">
        <v>0.2041</v>
      </c>
      <c r="AD529" s="76">
        <v>3.5385999999999997</v>
      </c>
      <c r="AE529" s="79">
        <v>0</v>
      </c>
      <c r="AF529" s="79">
        <v>0</v>
      </c>
      <c r="AG529" s="76">
        <v>3.7427000000000001</v>
      </c>
      <c r="AH529" s="74">
        <v>43313</v>
      </c>
      <c r="AI529" s="74">
        <v>43343</v>
      </c>
      <c r="AJ529" s="93"/>
      <c r="AK529" s="63">
        <f t="shared" si="332"/>
        <v>3.5385999999999997</v>
      </c>
      <c r="AL529" s="63">
        <f t="shared" si="333"/>
        <v>3.5385999999999997</v>
      </c>
      <c r="AM529" s="63">
        <f t="shared" si="334"/>
        <v>0</v>
      </c>
      <c r="AN529" s="63">
        <f t="shared" si="335"/>
        <v>0</v>
      </c>
      <c r="AO529" s="63">
        <f t="shared" si="336"/>
        <v>0.2041</v>
      </c>
      <c r="AP529" s="63">
        <f t="shared" si="337"/>
        <v>0</v>
      </c>
      <c r="AQ529" s="63">
        <f t="shared" si="338"/>
        <v>0</v>
      </c>
      <c r="AR529" s="63">
        <f t="shared" si="339"/>
        <v>0</v>
      </c>
      <c r="AS529" s="63">
        <f t="shared" si="340"/>
        <v>0</v>
      </c>
      <c r="AT529" s="64">
        <f t="shared" si="341"/>
        <v>0</v>
      </c>
      <c r="AU529" s="64">
        <f t="shared" si="342"/>
        <v>0</v>
      </c>
      <c r="AV529" s="76">
        <v>0</v>
      </c>
      <c r="AW529" s="76">
        <v>0</v>
      </c>
      <c r="AX529" s="76">
        <v>0</v>
      </c>
      <c r="AY529" s="76">
        <v>0</v>
      </c>
      <c r="AZ529" s="64">
        <f t="shared" si="343"/>
        <v>0</v>
      </c>
      <c r="BA529" s="76">
        <v>0</v>
      </c>
      <c r="BB529" s="76">
        <v>0</v>
      </c>
      <c r="BC529" s="76">
        <v>0</v>
      </c>
      <c r="BD529" s="64">
        <f t="shared" si="344"/>
        <v>3.5385999999999997</v>
      </c>
      <c r="BE529" s="64">
        <f t="shared" si="345"/>
        <v>3.5385999999999997</v>
      </c>
      <c r="BF529" s="76">
        <v>3.5385999999999997</v>
      </c>
      <c r="BG529" s="76">
        <v>0</v>
      </c>
      <c r="BH529" s="76">
        <v>0</v>
      </c>
      <c r="BI529" s="76">
        <v>0.2041</v>
      </c>
      <c r="BJ529" s="64">
        <f t="shared" si="346"/>
        <v>0</v>
      </c>
      <c r="BK529" s="76">
        <v>0</v>
      </c>
      <c r="BL529" s="76">
        <v>0</v>
      </c>
      <c r="BM529" s="76">
        <v>0</v>
      </c>
      <c r="BN529" s="76">
        <f t="shared" si="347"/>
        <v>0</v>
      </c>
      <c r="BO529" s="76">
        <f t="shared" si="348"/>
        <v>0</v>
      </c>
      <c r="BP529" s="76">
        <v>0</v>
      </c>
      <c r="BQ529" s="76">
        <v>0</v>
      </c>
      <c r="BR529" s="76">
        <v>0</v>
      </c>
      <c r="BS529" s="76">
        <v>0</v>
      </c>
      <c r="BT529" s="64">
        <f t="shared" si="349"/>
        <v>0</v>
      </c>
      <c r="BU529" s="76">
        <v>0</v>
      </c>
      <c r="BV529" s="76">
        <v>0</v>
      </c>
      <c r="BW529" s="76">
        <v>0</v>
      </c>
      <c r="BX529" s="76">
        <f t="shared" si="350"/>
        <v>0</v>
      </c>
      <c r="BY529" s="76">
        <f t="shared" si="351"/>
        <v>0</v>
      </c>
      <c r="BZ529" s="76">
        <f t="shared" si="352"/>
        <v>0</v>
      </c>
      <c r="CA529" s="76">
        <f t="shared" si="353"/>
        <v>0</v>
      </c>
      <c r="CB529" s="76">
        <f t="shared" si="354"/>
        <v>0</v>
      </c>
      <c r="CC529" s="76">
        <f t="shared" si="355"/>
        <v>0</v>
      </c>
      <c r="CD529" s="76">
        <f t="shared" si="356"/>
        <v>0</v>
      </c>
      <c r="CE529" s="76">
        <f t="shared" si="357"/>
        <v>0</v>
      </c>
      <c r="CF529" s="76">
        <f t="shared" si="358"/>
        <v>0</v>
      </c>
      <c r="CG529" s="76">
        <f t="shared" si="359"/>
        <v>0</v>
      </c>
      <c r="CH529" s="76">
        <f t="shared" si="360"/>
        <v>0</v>
      </c>
      <c r="CI529" s="76">
        <v>0</v>
      </c>
      <c r="CJ529" s="76">
        <v>0</v>
      </c>
      <c r="CK529" s="76">
        <v>0</v>
      </c>
      <c r="CL529" s="76">
        <v>0</v>
      </c>
      <c r="CM529" s="64">
        <f t="shared" si="361"/>
        <v>0</v>
      </c>
      <c r="CN529" s="76">
        <v>0</v>
      </c>
      <c r="CO529" s="76">
        <v>0</v>
      </c>
      <c r="CP529" s="76">
        <v>0</v>
      </c>
      <c r="CQ529" s="64">
        <f t="shared" si="362"/>
        <v>0</v>
      </c>
      <c r="CR529" s="64">
        <f t="shared" si="363"/>
        <v>0</v>
      </c>
      <c r="CS529" s="76">
        <v>0</v>
      </c>
      <c r="CT529" s="76">
        <v>0</v>
      </c>
      <c r="CU529" s="76">
        <v>0</v>
      </c>
      <c r="CV529" s="76">
        <v>0</v>
      </c>
      <c r="CW529" s="64">
        <f t="shared" si="364"/>
        <v>0</v>
      </c>
      <c r="CX529" s="76">
        <v>0</v>
      </c>
      <c r="CY529" s="76">
        <v>0</v>
      </c>
      <c r="CZ529" s="76">
        <v>0</v>
      </c>
      <c r="DA529" s="64">
        <f t="shared" si="365"/>
        <v>0</v>
      </c>
      <c r="DB529" s="64">
        <f t="shared" si="366"/>
        <v>0</v>
      </c>
      <c r="DC529" s="76">
        <v>0</v>
      </c>
      <c r="DD529" s="76">
        <v>0</v>
      </c>
      <c r="DE529" s="76">
        <v>0</v>
      </c>
      <c r="DF529" s="76">
        <v>0</v>
      </c>
      <c r="DG529" s="82">
        <f t="shared" si="367"/>
        <v>0</v>
      </c>
      <c r="DH529" s="83">
        <v>0</v>
      </c>
      <c r="DI529" s="83">
        <v>0</v>
      </c>
      <c r="DJ529" s="83">
        <v>0</v>
      </c>
      <c r="DK529" s="67" t="e">
        <f>#REF!+#REF!+#REF!+#REF!</f>
        <v>#REF!</v>
      </c>
      <c r="DL529" s="67" t="e">
        <f>#REF!+#REF!+AK529+BX529</f>
        <v>#REF!</v>
      </c>
      <c r="DM529" s="67" t="e">
        <f>#REF!+#REF!+AL529+BY529</f>
        <v>#REF!</v>
      </c>
      <c r="DN529" s="67" t="e">
        <f>#REF!+#REF!+AM529+BZ529</f>
        <v>#REF!</v>
      </c>
      <c r="DO529" s="67" t="e">
        <f>#REF!+#REF!+AN529+CA529</f>
        <v>#REF!</v>
      </c>
      <c r="DP529" s="67" t="e">
        <f>#REF!+#REF!+AO529+CB529</f>
        <v>#REF!</v>
      </c>
      <c r="DQ529" s="67" t="e">
        <f>#REF!+#REF!+AP529+CC529</f>
        <v>#REF!</v>
      </c>
      <c r="DR529" s="67" t="e">
        <f>#REF!+#REF!+AQ529+CD529</f>
        <v>#REF!</v>
      </c>
      <c r="DS529" s="67" t="e">
        <f>#REF!+#REF!+AR529+CE529</f>
        <v>#REF!</v>
      </c>
      <c r="DT529" s="67" t="e">
        <f>#REF!+#REF!+AS529+CF529</f>
        <v>#REF!</v>
      </c>
      <c r="DU529" s="64" t="e">
        <f>DK529-#REF!</f>
        <v>#REF!</v>
      </c>
      <c r="DV52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29" s="64" t="e">
        <f t="shared" si="368"/>
        <v>#REF!</v>
      </c>
      <c r="DX529" s="64" t="e">
        <f>DN529-Таблица13[[#This Row],[ФОТ20]]</f>
        <v>#REF!</v>
      </c>
      <c r="DY529" s="64" t="e">
        <f>DO529-Таблица13[[#This Row],[ЕСН24]]</f>
        <v>#REF!</v>
      </c>
      <c r="DZ529" s="64" t="e">
        <f t="shared" si="369"/>
        <v>#REF!</v>
      </c>
      <c r="EA52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29" s="64" t="e">
        <f t="shared" si="370"/>
        <v>#REF!</v>
      </c>
      <c r="EC529" s="64" t="e">
        <f t="shared" si="371"/>
        <v>#REF!</v>
      </c>
      <c r="ED529" s="64" t="e">
        <f t="shared" si="372"/>
        <v>#REF!</v>
      </c>
    </row>
    <row r="530" spans="1:134" ht="45" hidden="1">
      <c r="A530" s="70" t="s">
        <v>226</v>
      </c>
      <c r="B530" s="70">
        <v>518</v>
      </c>
      <c r="C530" s="71" t="s">
        <v>227</v>
      </c>
      <c r="D530" s="72" t="s">
        <v>228</v>
      </c>
      <c r="E530" s="73">
        <v>1</v>
      </c>
      <c r="F530" s="74" t="s">
        <v>229</v>
      </c>
      <c r="G530" s="73" t="s">
        <v>247</v>
      </c>
      <c r="H530" s="73" t="s">
        <v>642</v>
      </c>
      <c r="I530" s="73" t="s">
        <v>232</v>
      </c>
      <c r="J530" s="14" t="s">
        <v>1883</v>
      </c>
      <c r="K530" s="75" t="s">
        <v>268</v>
      </c>
      <c r="L530" s="75" t="s">
        <v>290</v>
      </c>
      <c r="M530" s="75" t="s">
        <v>1806</v>
      </c>
      <c r="N530" s="75" t="s">
        <v>1807</v>
      </c>
      <c r="O530" s="70"/>
      <c r="P530" s="76" t="s">
        <v>1884</v>
      </c>
      <c r="Q530" s="76"/>
      <c r="R530" s="76" t="s">
        <v>1885</v>
      </c>
      <c r="S530" s="76" t="s">
        <v>1784</v>
      </c>
      <c r="T530" s="77" t="s">
        <v>642</v>
      </c>
      <c r="U530" s="77" t="s">
        <v>1785</v>
      </c>
      <c r="V530" s="76">
        <v>3.5385999999999997</v>
      </c>
      <c r="W530" s="76">
        <v>0.2041</v>
      </c>
      <c r="X530" s="78">
        <v>0</v>
      </c>
      <c r="Y530" s="76">
        <v>0</v>
      </c>
      <c r="Z530" s="76">
        <v>0</v>
      </c>
      <c r="AA530" s="76">
        <v>0</v>
      </c>
      <c r="AB530" s="76">
        <v>10</v>
      </c>
      <c r="AC530" s="76">
        <v>0.2041</v>
      </c>
      <c r="AD530" s="76">
        <v>3.5385999999999997</v>
      </c>
      <c r="AE530" s="79">
        <v>0</v>
      </c>
      <c r="AF530" s="79">
        <v>0</v>
      </c>
      <c r="AG530" s="76">
        <v>3.7427000000000001</v>
      </c>
      <c r="AH530" s="74">
        <v>43313</v>
      </c>
      <c r="AI530" s="74">
        <v>43343</v>
      </c>
      <c r="AJ530" s="93"/>
      <c r="AK530" s="63">
        <f t="shared" si="332"/>
        <v>3.5385999999999997</v>
      </c>
      <c r="AL530" s="63">
        <f t="shared" si="333"/>
        <v>3.5385999999999997</v>
      </c>
      <c r="AM530" s="63">
        <f t="shared" si="334"/>
        <v>0</v>
      </c>
      <c r="AN530" s="63">
        <f t="shared" si="335"/>
        <v>0</v>
      </c>
      <c r="AO530" s="63">
        <f t="shared" si="336"/>
        <v>0.2041</v>
      </c>
      <c r="AP530" s="63">
        <f t="shared" si="337"/>
        <v>0</v>
      </c>
      <c r="AQ530" s="63">
        <f t="shared" si="338"/>
        <v>0</v>
      </c>
      <c r="AR530" s="63">
        <f t="shared" si="339"/>
        <v>0</v>
      </c>
      <c r="AS530" s="63">
        <f t="shared" si="340"/>
        <v>0</v>
      </c>
      <c r="AT530" s="64">
        <f t="shared" si="341"/>
        <v>0</v>
      </c>
      <c r="AU530" s="64">
        <f t="shared" si="342"/>
        <v>0</v>
      </c>
      <c r="AV530" s="76">
        <v>0</v>
      </c>
      <c r="AW530" s="76">
        <v>0</v>
      </c>
      <c r="AX530" s="76">
        <v>0</v>
      </c>
      <c r="AY530" s="76">
        <v>0</v>
      </c>
      <c r="AZ530" s="64">
        <f t="shared" si="343"/>
        <v>0</v>
      </c>
      <c r="BA530" s="76">
        <v>0</v>
      </c>
      <c r="BB530" s="76">
        <v>0</v>
      </c>
      <c r="BC530" s="76">
        <v>0</v>
      </c>
      <c r="BD530" s="64">
        <f t="shared" si="344"/>
        <v>3.5385999999999997</v>
      </c>
      <c r="BE530" s="64">
        <f t="shared" si="345"/>
        <v>3.5385999999999997</v>
      </c>
      <c r="BF530" s="76">
        <v>3.5385999999999997</v>
      </c>
      <c r="BG530" s="76">
        <v>0</v>
      </c>
      <c r="BH530" s="76">
        <v>0</v>
      </c>
      <c r="BI530" s="76">
        <v>0.2041</v>
      </c>
      <c r="BJ530" s="64">
        <f t="shared" si="346"/>
        <v>0</v>
      </c>
      <c r="BK530" s="76">
        <v>0</v>
      </c>
      <c r="BL530" s="76">
        <v>0</v>
      </c>
      <c r="BM530" s="76">
        <v>0</v>
      </c>
      <c r="BN530" s="76">
        <f t="shared" si="347"/>
        <v>0</v>
      </c>
      <c r="BO530" s="76">
        <f t="shared" si="348"/>
        <v>0</v>
      </c>
      <c r="BP530" s="76">
        <v>0</v>
      </c>
      <c r="BQ530" s="76">
        <v>0</v>
      </c>
      <c r="BR530" s="76">
        <v>0</v>
      </c>
      <c r="BS530" s="76">
        <v>0</v>
      </c>
      <c r="BT530" s="64">
        <f t="shared" si="349"/>
        <v>0</v>
      </c>
      <c r="BU530" s="76">
        <v>0</v>
      </c>
      <c r="BV530" s="76">
        <v>0</v>
      </c>
      <c r="BW530" s="76">
        <v>0</v>
      </c>
      <c r="BX530" s="76">
        <f t="shared" si="350"/>
        <v>0</v>
      </c>
      <c r="BY530" s="76">
        <f t="shared" si="351"/>
        <v>0</v>
      </c>
      <c r="BZ530" s="76">
        <f t="shared" si="352"/>
        <v>0</v>
      </c>
      <c r="CA530" s="76">
        <f t="shared" si="353"/>
        <v>0</v>
      </c>
      <c r="CB530" s="76">
        <f t="shared" si="354"/>
        <v>0</v>
      </c>
      <c r="CC530" s="76">
        <f t="shared" si="355"/>
        <v>0</v>
      </c>
      <c r="CD530" s="76">
        <f t="shared" si="356"/>
        <v>0</v>
      </c>
      <c r="CE530" s="76">
        <f t="shared" si="357"/>
        <v>0</v>
      </c>
      <c r="CF530" s="76">
        <f t="shared" si="358"/>
        <v>0</v>
      </c>
      <c r="CG530" s="76">
        <f t="shared" si="359"/>
        <v>0</v>
      </c>
      <c r="CH530" s="76">
        <f t="shared" si="360"/>
        <v>0</v>
      </c>
      <c r="CI530" s="76">
        <v>0</v>
      </c>
      <c r="CJ530" s="76">
        <v>0</v>
      </c>
      <c r="CK530" s="76">
        <v>0</v>
      </c>
      <c r="CL530" s="76">
        <v>0</v>
      </c>
      <c r="CM530" s="64">
        <f t="shared" si="361"/>
        <v>0</v>
      </c>
      <c r="CN530" s="76">
        <v>0</v>
      </c>
      <c r="CO530" s="76">
        <v>0</v>
      </c>
      <c r="CP530" s="76">
        <v>0</v>
      </c>
      <c r="CQ530" s="64">
        <f t="shared" si="362"/>
        <v>0</v>
      </c>
      <c r="CR530" s="64">
        <f t="shared" si="363"/>
        <v>0</v>
      </c>
      <c r="CS530" s="76">
        <v>0</v>
      </c>
      <c r="CT530" s="76">
        <v>0</v>
      </c>
      <c r="CU530" s="76">
        <v>0</v>
      </c>
      <c r="CV530" s="76">
        <v>0</v>
      </c>
      <c r="CW530" s="64">
        <f t="shared" si="364"/>
        <v>0</v>
      </c>
      <c r="CX530" s="76">
        <v>0</v>
      </c>
      <c r="CY530" s="76">
        <v>0</v>
      </c>
      <c r="CZ530" s="76">
        <v>0</v>
      </c>
      <c r="DA530" s="64">
        <f t="shared" si="365"/>
        <v>0</v>
      </c>
      <c r="DB530" s="64">
        <f t="shared" si="366"/>
        <v>0</v>
      </c>
      <c r="DC530" s="76">
        <v>0</v>
      </c>
      <c r="DD530" s="76">
        <v>0</v>
      </c>
      <c r="DE530" s="76">
        <v>0</v>
      </c>
      <c r="DF530" s="76">
        <v>0</v>
      </c>
      <c r="DG530" s="82">
        <f t="shared" si="367"/>
        <v>0</v>
      </c>
      <c r="DH530" s="83">
        <v>0</v>
      </c>
      <c r="DI530" s="83">
        <v>0</v>
      </c>
      <c r="DJ530" s="83">
        <v>0</v>
      </c>
      <c r="DK530" s="67" t="e">
        <f>#REF!+#REF!+#REF!+#REF!</f>
        <v>#REF!</v>
      </c>
      <c r="DL530" s="67" t="e">
        <f>#REF!+#REF!+AK530+BX530</f>
        <v>#REF!</v>
      </c>
      <c r="DM530" s="67" t="e">
        <f>#REF!+#REF!+AL530+BY530</f>
        <v>#REF!</v>
      </c>
      <c r="DN530" s="67" t="e">
        <f>#REF!+#REF!+AM530+BZ530</f>
        <v>#REF!</v>
      </c>
      <c r="DO530" s="67" t="e">
        <f>#REF!+#REF!+AN530+CA530</f>
        <v>#REF!</v>
      </c>
      <c r="DP530" s="67" t="e">
        <f>#REF!+#REF!+AO530+CB530</f>
        <v>#REF!</v>
      </c>
      <c r="DQ530" s="67" t="e">
        <f>#REF!+#REF!+AP530+CC530</f>
        <v>#REF!</v>
      </c>
      <c r="DR530" s="67" t="e">
        <f>#REF!+#REF!+AQ530+CD530</f>
        <v>#REF!</v>
      </c>
      <c r="DS530" s="67" t="e">
        <f>#REF!+#REF!+AR530+CE530</f>
        <v>#REF!</v>
      </c>
      <c r="DT530" s="67" t="e">
        <f>#REF!+#REF!+AS530+CF530</f>
        <v>#REF!</v>
      </c>
      <c r="DU530" s="64" t="e">
        <f>DK530-#REF!</f>
        <v>#REF!</v>
      </c>
      <c r="DV53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0" s="64" t="e">
        <f t="shared" si="368"/>
        <v>#REF!</v>
      </c>
      <c r="DX530" s="64" t="e">
        <f>DN530-Таблица13[[#This Row],[ФОТ20]]</f>
        <v>#REF!</v>
      </c>
      <c r="DY530" s="64" t="e">
        <f>DO530-Таблица13[[#This Row],[ЕСН24]]</f>
        <v>#REF!</v>
      </c>
      <c r="DZ530" s="64" t="e">
        <f t="shared" si="369"/>
        <v>#REF!</v>
      </c>
      <c r="EA53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0" s="64" t="e">
        <f t="shared" si="370"/>
        <v>#REF!</v>
      </c>
      <c r="EC530" s="64" t="e">
        <f t="shared" si="371"/>
        <v>#REF!</v>
      </c>
      <c r="ED530" s="64" t="e">
        <f t="shared" si="372"/>
        <v>#REF!</v>
      </c>
    </row>
    <row r="531" spans="1:134" ht="45" hidden="1">
      <c r="A531" s="70" t="s">
        <v>226</v>
      </c>
      <c r="B531" s="70">
        <v>519</v>
      </c>
      <c r="C531" s="71" t="s">
        <v>227</v>
      </c>
      <c r="D531" s="72" t="s">
        <v>228</v>
      </c>
      <c r="E531" s="73">
        <v>1</v>
      </c>
      <c r="F531" s="74" t="s">
        <v>229</v>
      </c>
      <c r="G531" s="73" t="s">
        <v>247</v>
      </c>
      <c r="H531" s="73" t="s">
        <v>642</v>
      </c>
      <c r="I531" s="73" t="s">
        <v>232</v>
      </c>
      <c r="J531" s="14" t="s">
        <v>1886</v>
      </c>
      <c r="K531" s="75" t="s">
        <v>268</v>
      </c>
      <c r="L531" s="75" t="s">
        <v>290</v>
      </c>
      <c r="M531" s="75" t="s">
        <v>1806</v>
      </c>
      <c r="N531" s="75" t="s">
        <v>1807</v>
      </c>
      <c r="O531" s="70"/>
      <c r="P531" s="76" t="s">
        <v>1887</v>
      </c>
      <c r="Q531" s="76"/>
      <c r="R531" s="76" t="s">
        <v>1888</v>
      </c>
      <c r="S531" s="76" t="s">
        <v>1784</v>
      </c>
      <c r="T531" s="77" t="s">
        <v>642</v>
      </c>
      <c r="U531" s="77" t="s">
        <v>1785</v>
      </c>
      <c r="V531" s="76">
        <v>3.5385999999999997</v>
      </c>
      <c r="W531" s="76">
        <v>0.2041</v>
      </c>
      <c r="X531" s="78">
        <v>0</v>
      </c>
      <c r="Y531" s="76">
        <v>0</v>
      </c>
      <c r="Z531" s="76">
        <v>0</v>
      </c>
      <c r="AA531" s="76">
        <v>0</v>
      </c>
      <c r="AB531" s="76">
        <v>10</v>
      </c>
      <c r="AC531" s="76">
        <v>0.2041</v>
      </c>
      <c r="AD531" s="76">
        <v>3.5385999999999997</v>
      </c>
      <c r="AE531" s="79">
        <v>0</v>
      </c>
      <c r="AF531" s="79">
        <v>0</v>
      </c>
      <c r="AG531" s="76">
        <v>3.7427000000000001</v>
      </c>
      <c r="AH531" s="74">
        <v>43313</v>
      </c>
      <c r="AI531" s="74">
        <v>43343</v>
      </c>
      <c r="AJ531" s="93"/>
      <c r="AK531" s="63">
        <f t="shared" si="332"/>
        <v>3.5385999999999997</v>
      </c>
      <c r="AL531" s="63">
        <f t="shared" si="333"/>
        <v>3.5385999999999997</v>
      </c>
      <c r="AM531" s="63">
        <f t="shared" si="334"/>
        <v>0</v>
      </c>
      <c r="AN531" s="63">
        <f t="shared" si="335"/>
        <v>0</v>
      </c>
      <c r="AO531" s="63">
        <f t="shared" si="336"/>
        <v>0.2041</v>
      </c>
      <c r="AP531" s="63">
        <f t="shared" si="337"/>
        <v>0</v>
      </c>
      <c r="AQ531" s="63">
        <f t="shared" si="338"/>
        <v>0</v>
      </c>
      <c r="AR531" s="63">
        <f t="shared" si="339"/>
        <v>0</v>
      </c>
      <c r="AS531" s="63">
        <f t="shared" si="340"/>
        <v>0</v>
      </c>
      <c r="AT531" s="64">
        <f t="shared" si="341"/>
        <v>0</v>
      </c>
      <c r="AU531" s="64">
        <f t="shared" si="342"/>
        <v>0</v>
      </c>
      <c r="AV531" s="76">
        <v>0</v>
      </c>
      <c r="AW531" s="76">
        <v>0</v>
      </c>
      <c r="AX531" s="76">
        <v>0</v>
      </c>
      <c r="AY531" s="76">
        <v>0</v>
      </c>
      <c r="AZ531" s="64">
        <f t="shared" si="343"/>
        <v>0</v>
      </c>
      <c r="BA531" s="76">
        <v>0</v>
      </c>
      <c r="BB531" s="76">
        <v>0</v>
      </c>
      <c r="BC531" s="76">
        <v>0</v>
      </c>
      <c r="BD531" s="64">
        <f t="shared" si="344"/>
        <v>3.5385999999999997</v>
      </c>
      <c r="BE531" s="64">
        <f t="shared" si="345"/>
        <v>3.5385999999999997</v>
      </c>
      <c r="BF531" s="76">
        <v>3.5385999999999997</v>
      </c>
      <c r="BG531" s="76">
        <v>0</v>
      </c>
      <c r="BH531" s="76">
        <v>0</v>
      </c>
      <c r="BI531" s="76">
        <v>0.2041</v>
      </c>
      <c r="BJ531" s="64">
        <f t="shared" si="346"/>
        <v>0</v>
      </c>
      <c r="BK531" s="76">
        <v>0</v>
      </c>
      <c r="BL531" s="76">
        <v>0</v>
      </c>
      <c r="BM531" s="76">
        <v>0</v>
      </c>
      <c r="BN531" s="76">
        <f t="shared" si="347"/>
        <v>0</v>
      </c>
      <c r="BO531" s="76">
        <f t="shared" si="348"/>
        <v>0</v>
      </c>
      <c r="BP531" s="76">
        <v>0</v>
      </c>
      <c r="BQ531" s="76">
        <v>0</v>
      </c>
      <c r="BR531" s="76">
        <v>0</v>
      </c>
      <c r="BS531" s="76">
        <v>0</v>
      </c>
      <c r="BT531" s="64">
        <f t="shared" si="349"/>
        <v>0</v>
      </c>
      <c r="BU531" s="76">
        <v>0</v>
      </c>
      <c r="BV531" s="76">
        <v>0</v>
      </c>
      <c r="BW531" s="76">
        <v>0</v>
      </c>
      <c r="BX531" s="76">
        <f t="shared" si="350"/>
        <v>0</v>
      </c>
      <c r="BY531" s="76">
        <f t="shared" si="351"/>
        <v>0</v>
      </c>
      <c r="BZ531" s="76">
        <f t="shared" si="352"/>
        <v>0</v>
      </c>
      <c r="CA531" s="76">
        <f t="shared" si="353"/>
        <v>0</v>
      </c>
      <c r="CB531" s="76">
        <f t="shared" si="354"/>
        <v>0</v>
      </c>
      <c r="CC531" s="76">
        <f t="shared" si="355"/>
        <v>0</v>
      </c>
      <c r="CD531" s="76">
        <f t="shared" si="356"/>
        <v>0</v>
      </c>
      <c r="CE531" s="76">
        <f t="shared" si="357"/>
        <v>0</v>
      </c>
      <c r="CF531" s="76">
        <f t="shared" si="358"/>
        <v>0</v>
      </c>
      <c r="CG531" s="76">
        <f t="shared" si="359"/>
        <v>0</v>
      </c>
      <c r="CH531" s="76">
        <f t="shared" si="360"/>
        <v>0</v>
      </c>
      <c r="CI531" s="76">
        <v>0</v>
      </c>
      <c r="CJ531" s="76">
        <v>0</v>
      </c>
      <c r="CK531" s="76">
        <v>0</v>
      </c>
      <c r="CL531" s="76">
        <v>0</v>
      </c>
      <c r="CM531" s="64">
        <f t="shared" si="361"/>
        <v>0</v>
      </c>
      <c r="CN531" s="76">
        <v>0</v>
      </c>
      <c r="CO531" s="76">
        <v>0</v>
      </c>
      <c r="CP531" s="76">
        <v>0</v>
      </c>
      <c r="CQ531" s="64">
        <f t="shared" si="362"/>
        <v>0</v>
      </c>
      <c r="CR531" s="64">
        <f t="shared" si="363"/>
        <v>0</v>
      </c>
      <c r="CS531" s="76">
        <v>0</v>
      </c>
      <c r="CT531" s="76">
        <v>0</v>
      </c>
      <c r="CU531" s="76">
        <v>0</v>
      </c>
      <c r="CV531" s="76">
        <v>0</v>
      </c>
      <c r="CW531" s="64">
        <f t="shared" si="364"/>
        <v>0</v>
      </c>
      <c r="CX531" s="76">
        <v>0</v>
      </c>
      <c r="CY531" s="76">
        <v>0</v>
      </c>
      <c r="CZ531" s="76">
        <v>0</v>
      </c>
      <c r="DA531" s="64">
        <f t="shared" si="365"/>
        <v>0</v>
      </c>
      <c r="DB531" s="64">
        <f t="shared" si="366"/>
        <v>0</v>
      </c>
      <c r="DC531" s="76">
        <v>0</v>
      </c>
      <c r="DD531" s="76">
        <v>0</v>
      </c>
      <c r="DE531" s="76">
        <v>0</v>
      </c>
      <c r="DF531" s="76">
        <v>0</v>
      </c>
      <c r="DG531" s="82">
        <f t="shared" si="367"/>
        <v>0</v>
      </c>
      <c r="DH531" s="83">
        <v>0</v>
      </c>
      <c r="DI531" s="83">
        <v>0</v>
      </c>
      <c r="DJ531" s="83">
        <v>0</v>
      </c>
      <c r="DK531" s="67" t="e">
        <f>#REF!+#REF!+#REF!+#REF!</f>
        <v>#REF!</v>
      </c>
      <c r="DL531" s="67" t="e">
        <f>#REF!+#REF!+AK531+BX531</f>
        <v>#REF!</v>
      </c>
      <c r="DM531" s="67" t="e">
        <f>#REF!+#REF!+AL531+BY531</f>
        <v>#REF!</v>
      </c>
      <c r="DN531" s="67" t="e">
        <f>#REF!+#REF!+AM531+BZ531</f>
        <v>#REF!</v>
      </c>
      <c r="DO531" s="67" t="e">
        <f>#REF!+#REF!+AN531+CA531</f>
        <v>#REF!</v>
      </c>
      <c r="DP531" s="67" t="e">
        <f>#REF!+#REF!+AO531+CB531</f>
        <v>#REF!</v>
      </c>
      <c r="DQ531" s="67" t="e">
        <f>#REF!+#REF!+AP531+CC531</f>
        <v>#REF!</v>
      </c>
      <c r="DR531" s="67" t="e">
        <f>#REF!+#REF!+AQ531+CD531</f>
        <v>#REF!</v>
      </c>
      <c r="DS531" s="67" t="e">
        <f>#REF!+#REF!+AR531+CE531</f>
        <v>#REF!</v>
      </c>
      <c r="DT531" s="67" t="e">
        <f>#REF!+#REF!+AS531+CF531</f>
        <v>#REF!</v>
      </c>
      <c r="DU531" s="64" t="e">
        <f>DK531-#REF!</f>
        <v>#REF!</v>
      </c>
      <c r="DV53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1" s="64" t="e">
        <f t="shared" si="368"/>
        <v>#REF!</v>
      </c>
      <c r="DX531" s="64" t="e">
        <f>DN531-Таблица13[[#This Row],[ФОТ20]]</f>
        <v>#REF!</v>
      </c>
      <c r="DY531" s="64" t="e">
        <f>DO531-Таблица13[[#This Row],[ЕСН24]]</f>
        <v>#REF!</v>
      </c>
      <c r="DZ531" s="64" t="e">
        <f t="shared" si="369"/>
        <v>#REF!</v>
      </c>
      <c r="EA53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1" s="64" t="e">
        <f t="shared" si="370"/>
        <v>#REF!</v>
      </c>
      <c r="EC531" s="64" t="e">
        <f t="shared" si="371"/>
        <v>#REF!</v>
      </c>
      <c r="ED531" s="64" t="e">
        <f t="shared" si="372"/>
        <v>#REF!</v>
      </c>
    </row>
    <row r="532" spans="1:134" ht="45" hidden="1">
      <c r="A532" s="70" t="s">
        <v>226</v>
      </c>
      <c r="B532" s="70">
        <v>520</v>
      </c>
      <c r="C532" s="71" t="s">
        <v>227</v>
      </c>
      <c r="D532" s="72" t="s">
        <v>228</v>
      </c>
      <c r="E532" s="73">
        <v>1</v>
      </c>
      <c r="F532" s="74" t="s">
        <v>229</v>
      </c>
      <c r="G532" s="73" t="s">
        <v>247</v>
      </c>
      <c r="H532" s="73" t="s">
        <v>642</v>
      </c>
      <c r="I532" s="73" t="s">
        <v>232</v>
      </c>
      <c r="J532" s="14" t="s">
        <v>1889</v>
      </c>
      <c r="K532" s="75" t="s">
        <v>268</v>
      </c>
      <c r="L532" s="75" t="s">
        <v>290</v>
      </c>
      <c r="M532" s="75" t="s">
        <v>1806</v>
      </c>
      <c r="N532" s="75" t="s">
        <v>1807</v>
      </c>
      <c r="O532" s="70"/>
      <c r="P532" s="76" t="s">
        <v>1890</v>
      </c>
      <c r="Q532" s="76"/>
      <c r="R532" s="76" t="s">
        <v>1891</v>
      </c>
      <c r="S532" s="76" t="s">
        <v>1784</v>
      </c>
      <c r="T532" s="77" t="s">
        <v>642</v>
      </c>
      <c r="U532" s="77" t="s">
        <v>1785</v>
      </c>
      <c r="V532" s="76">
        <v>3.5385999999999997</v>
      </c>
      <c r="W532" s="76">
        <v>0.22220000000000001</v>
      </c>
      <c r="X532" s="78">
        <v>0</v>
      </c>
      <c r="Y532" s="76">
        <v>0</v>
      </c>
      <c r="Z532" s="76">
        <v>0</v>
      </c>
      <c r="AA532" s="76">
        <v>0</v>
      </c>
      <c r="AB532" s="76">
        <v>10</v>
      </c>
      <c r="AC532" s="76">
        <v>0.22220000000000001</v>
      </c>
      <c r="AD532" s="76">
        <v>3.5385999999999997</v>
      </c>
      <c r="AE532" s="79">
        <v>0</v>
      </c>
      <c r="AF532" s="79">
        <v>0</v>
      </c>
      <c r="AG532" s="76">
        <v>3.7608000000000006</v>
      </c>
      <c r="AH532" s="74">
        <v>43313</v>
      </c>
      <c r="AI532" s="74">
        <v>43343</v>
      </c>
      <c r="AJ532" s="93"/>
      <c r="AK532" s="63">
        <f t="shared" si="332"/>
        <v>3.5385999999999997</v>
      </c>
      <c r="AL532" s="63">
        <f t="shared" si="333"/>
        <v>3.5385999999999997</v>
      </c>
      <c r="AM532" s="63">
        <f t="shared" si="334"/>
        <v>0</v>
      </c>
      <c r="AN532" s="63">
        <f t="shared" si="335"/>
        <v>0</v>
      </c>
      <c r="AO532" s="63">
        <f t="shared" si="336"/>
        <v>0.22220000000000001</v>
      </c>
      <c r="AP532" s="63">
        <f t="shared" si="337"/>
        <v>0</v>
      </c>
      <c r="AQ532" s="63">
        <f t="shared" si="338"/>
        <v>0</v>
      </c>
      <c r="AR532" s="63">
        <f t="shared" si="339"/>
        <v>0</v>
      </c>
      <c r="AS532" s="63">
        <f t="shared" si="340"/>
        <v>0</v>
      </c>
      <c r="AT532" s="64">
        <f t="shared" si="341"/>
        <v>0</v>
      </c>
      <c r="AU532" s="64">
        <f t="shared" si="342"/>
        <v>0</v>
      </c>
      <c r="AV532" s="76">
        <v>0</v>
      </c>
      <c r="AW532" s="76">
        <v>0</v>
      </c>
      <c r="AX532" s="76">
        <v>0</v>
      </c>
      <c r="AY532" s="76">
        <v>0</v>
      </c>
      <c r="AZ532" s="64">
        <f t="shared" si="343"/>
        <v>0</v>
      </c>
      <c r="BA532" s="76">
        <v>0</v>
      </c>
      <c r="BB532" s="76">
        <v>0</v>
      </c>
      <c r="BC532" s="76">
        <v>0</v>
      </c>
      <c r="BD532" s="64">
        <f t="shared" si="344"/>
        <v>3.5385999999999997</v>
      </c>
      <c r="BE532" s="64">
        <f t="shared" si="345"/>
        <v>3.5385999999999997</v>
      </c>
      <c r="BF532" s="76">
        <v>3.5385999999999997</v>
      </c>
      <c r="BG532" s="76">
        <v>0</v>
      </c>
      <c r="BH532" s="76">
        <v>0</v>
      </c>
      <c r="BI532" s="76">
        <v>0.22220000000000001</v>
      </c>
      <c r="BJ532" s="64">
        <f t="shared" si="346"/>
        <v>0</v>
      </c>
      <c r="BK532" s="76">
        <v>0</v>
      </c>
      <c r="BL532" s="76">
        <v>0</v>
      </c>
      <c r="BM532" s="76">
        <v>0</v>
      </c>
      <c r="BN532" s="76">
        <f t="shared" si="347"/>
        <v>0</v>
      </c>
      <c r="BO532" s="76">
        <f t="shared" si="348"/>
        <v>0</v>
      </c>
      <c r="BP532" s="76">
        <v>0</v>
      </c>
      <c r="BQ532" s="76">
        <v>0</v>
      </c>
      <c r="BR532" s="76">
        <v>0</v>
      </c>
      <c r="BS532" s="76">
        <v>0</v>
      </c>
      <c r="BT532" s="64">
        <f t="shared" si="349"/>
        <v>0</v>
      </c>
      <c r="BU532" s="76">
        <v>0</v>
      </c>
      <c r="BV532" s="76">
        <v>0</v>
      </c>
      <c r="BW532" s="76">
        <v>0</v>
      </c>
      <c r="BX532" s="76">
        <f t="shared" si="350"/>
        <v>0</v>
      </c>
      <c r="BY532" s="76">
        <f t="shared" si="351"/>
        <v>0</v>
      </c>
      <c r="BZ532" s="76">
        <f t="shared" si="352"/>
        <v>0</v>
      </c>
      <c r="CA532" s="76">
        <f t="shared" si="353"/>
        <v>0</v>
      </c>
      <c r="CB532" s="76">
        <f t="shared" si="354"/>
        <v>0</v>
      </c>
      <c r="CC532" s="76">
        <f t="shared" si="355"/>
        <v>0</v>
      </c>
      <c r="CD532" s="76">
        <f t="shared" si="356"/>
        <v>0</v>
      </c>
      <c r="CE532" s="76">
        <f t="shared" si="357"/>
        <v>0</v>
      </c>
      <c r="CF532" s="76">
        <f t="shared" si="358"/>
        <v>0</v>
      </c>
      <c r="CG532" s="76">
        <f t="shared" si="359"/>
        <v>0</v>
      </c>
      <c r="CH532" s="76">
        <f t="shared" si="360"/>
        <v>0</v>
      </c>
      <c r="CI532" s="76">
        <v>0</v>
      </c>
      <c r="CJ532" s="76">
        <v>0</v>
      </c>
      <c r="CK532" s="76">
        <v>0</v>
      </c>
      <c r="CL532" s="76">
        <v>0</v>
      </c>
      <c r="CM532" s="64">
        <f t="shared" si="361"/>
        <v>0</v>
      </c>
      <c r="CN532" s="76">
        <v>0</v>
      </c>
      <c r="CO532" s="76">
        <v>0</v>
      </c>
      <c r="CP532" s="76">
        <v>0</v>
      </c>
      <c r="CQ532" s="64">
        <f t="shared" si="362"/>
        <v>0</v>
      </c>
      <c r="CR532" s="64">
        <f t="shared" si="363"/>
        <v>0</v>
      </c>
      <c r="CS532" s="76">
        <v>0</v>
      </c>
      <c r="CT532" s="76">
        <v>0</v>
      </c>
      <c r="CU532" s="76">
        <v>0</v>
      </c>
      <c r="CV532" s="76">
        <v>0</v>
      </c>
      <c r="CW532" s="64">
        <f t="shared" si="364"/>
        <v>0</v>
      </c>
      <c r="CX532" s="76">
        <v>0</v>
      </c>
      <c r="CY532" s="76">
        <v>0</v>
      </c>
      <c r="CZ532" s="76">
        <v>0</v>
      </c>
      <c r="DA532" s="64">
        <f t="shared" si="365"/>
        <v>0</v>
      </c>
      <c r="DB532" s="64">
        <f t="shared" si="366"/>
        <v>0</v>
      </c>
      <c r="DC532" s="76">
        <v>0</v>
      </c>
      <c r="DD532" s="76">
        <v>0</v>
      </c>
      <c r="DE532" s="76">
        <v>0</v>
      </c>
      <c r="DF532" s="76">
        <v>0</v>
      </c>
      <c r="DG532" s="82">
        <f t="shared" si="367"/>
        <v>0</v>
      </c>
      <c r="DH532" s="83">
        <v>0</v>
      </c>
      <c r="DI532" s="83">
        <v>0</v>
      </c>
      <c r="DJ532" s="83">
        <v>0</v>
      </c>
      <c r="DK532" s="67" t="e">
        <f>#REF!+#REF!+#REF!+#REF!</f>
        <v>#REF!</v>
      </c>
      <c r="DL532" s="67" t="e">
        <f>#REF!+#REF!+AK532+BX532</f>
        <v>#REF!</v>
      </c>
      <c r="DM532" s="67" t="e">
        <f>#REF!+#REF!+AL532+BY532</f>
        <v>#REF!</v>
      </c>
      <c r="DN532" s="67" t="e">
        <f>#REF!+#REF!+AM532+BZ532</f>
        <v>#REF!</v>
      </c>
      <c r="DO532" s="67" t="e">
        <f>#REF!+#REF!+AN532+CA532</f>
        <v>#REF!</v>
      </c>
      <c r="DP532" s="67" t="e">
        <f>#REF!+#REF!+AO532+CB532</f>
        <v>#REF!</v>
      </c>
      <c r="DQ532" s="67" t="e">
        <f>#REF!+#REF!+AP532+CC532</f>
        <v>#REF!</v>
      </c>
      <c r="DR532" s="67" t="e">
        <f>#REF!+#REF!+AQ532+CD532</f>
        <v>#REF!</v>
      </c>
      <c r="DS532" s="67" t="e">
        <f>#REF!+#REF!+AR532+CE532</f>
        <v>#REF!</v>
      </c>
      <c r="DT532" s="67" t="e">
        <f>#REF!+#REF!+AS532+CF532</f>
        <v>#REF!</v>
      </c>
      <c r="DU532" s="64" t="e">
        <f>DK532-#REF!</f>
        <v>#REF!</v>
      </c>
      <c r="DV53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2" s="64" t="e">
        <f t="shared" si="368"/>
        <v>#REF!</v>
      </c>
      <c r="DX532" s="64" t="e">
        <f>DN532-Таблица13[[#This Row],[ФОТ20]]</f>
        <v>#REF!</v>
      </c>
      <c r="DY532" s="64" t="e">
        <f>DO532-Таблица13[[#This Row],[ЕСН24]]</f>
        <v>#REF!</v>
      </c>
      <c r="DZ532" s="64" t="e">
        <f t="shared" si="369"/>
        <v>#REF!</v>
      </c>
      <c r="EA53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2" s="64" t="e">
        <f t="shared" si="370"/>
        <v>#REF!</v>
      </c>
      <c r="EC532" s="64" t="e">
        <f t="shared" si="371"/>
        <v>#REF!</v>
      </c>
      <c r="ED532" s="64" t="e">
        <f t="shared" si="372"/>
        <v>#REF!</v>
      </c>
    </row>
    <row r="533" spans="1:134" ht="45" hidden="1">
      <c r="A533" s="70" t="s">
        <v>226</v>
      </c>
      <c r="B533" s="70">
        <v>521</v>
      </c>
      <c r="C533" s="71" t="s">
        <v>227</v>
      </c>
      <c r="D533" s="72" t="s">
        <v>228</v>
      </c>
      <c r="E533" s="73">
        <v>1</v>
      </c>
      <c r="F533" s="74" t="s">
        <v>229</v>
      </c>
      <c r="G533" s="73" t="s">
        <v>247</v>
      </c>
      <c r="H533" s="73" t="s">
        <v>642</v>
      </c>
      <c r="I533" s="73" t="s">
        <v>232</v>
      </c>
      <c r="J533" s="14" t="s">
        <v>1892</v>
      </c>
      <c r="K533" s="75" t="s">
        <v>268</v>
      </c>
      <c r="L533" s="75" t="s">
        <v>290</v>
      </c>
      <c r="M533" s="75" t="s">
        <v>1806</v>
      </c>
      <c r="N533" s="75" t="s">
        <v>1807</v>
      </c>
      <c r="O533" s="70"/>
      <c r="P533" s="76" t="s">
        <v>1893</v>
      </c>
      <c r="Q533" s="76"/>
      <c r="R533" s="76" t="s">
        <v>1894</v>
      </c>
      <c r="S533" s="76" t="s">
        <v>1784</v>
      </c>
      <c r="T533" s="77" t="s">
        <v>642</v>
      </c>
      <c r="U533" s="77" t="s">
        <v>1785</v>
      </c>
      <c r="V533" s="76">
        <v>3.5385999999999997</v>
      </c>
      <c r="W533" s="76">
        <v>0.22220000000000001</v>
      </c>
      <c r="X533" s="78">
        <v>0</v>
      </c>
      <c r="Y533" s="76">
        <v>0</v>
      </c>
      <c r="Z533" s="76">
        <v>0</v>
      </c>
      <c r="AA533" s="76">
        <v>0</v>
      </c>
      <c r="AB533" s="76">
        <v>10</v>
      </c>
      <c r="AC533" s="76">
        <v>0.22220000000000001</v>
      </c>
      <c r="AD533" s="76">
        <v>3.5385999999999997</v>
      </c>
      <c r="AE533" s="79">
        <v>0</v>
      </c>
      <c r="AF533" s="79">
        <v>0</v>
      </c>
      <c r="AG533" s="76">
        <v>3.7608000000000006</v>
      </c>
      <c r="AH533" s="74">
        <v>43313</v>
      </c>
      <c r="AI533" s="74">
        <v>43343</v>
      </c>
      <c r="AJ533" s="93"/>
      <c r="AK533" s="63">
        <f t="shared" si="332"/>
        <v>3.5385999999999997</v>
      </c>
      <c r="AL533" s="63">
        <f t="shared" si="333"/>
        <v>3.5385999999999997</v>
      </c>
      <c r="AM533" s="63">
        <f t="shared" si="334"/>
        <v>0</v>
      </c>
      <c r="AN533" s="63">
        <f t="shared" si="335"/>
        <v>0</v>
      </c>
      <c r="AO533" s="63">
        <f t="shared" si="336"/>
        <v>0.22220000000000001</v>
      </c>
      <c r="AP533" s="63">
        <f t="shared" si="337"/>
        <v>0</v>
      </c>
      <c r="AQ533" s="63">
        <f t="shared" si="338"/>
        <v>0</v>
      </c>
      <c r="AR533" s="63">
        <f t="shared" si="339"/>
        <v>0</v>
      </c>
      <c r="AS533" s="63">
        <f t="shared" si="340"/>
        <v>0</v>
      </c>
      <c r="AT533" s="64">
        <f t="shared" si="341"/>
        <v>0</v>
      </c>
      <c r="AU533" s="64">
        <f t="shared" si="342"/>
        <v>0</v>
      </c>
      <c r="AV533" s="76">
        <v>0</v>
      </c>
      <c r="AW533" s="76">
        <v>0</v>
      </c>
      <c r="AX533" s="76">
        <v>0</v>
      </c>
      <c r="AY533" s="76">
        <v>0</v>
      </c>
      <c r="AZ533" s="64">
        <f t="shared" si="343"/>
        <v>0</v>
      </c>
      <c r="BA533" s="76">
        <v>0</v>
      </c>
      <c r="BB533" s="76">
        <v>0</v>
      </c>
      <c r="BC533" s="76">
        <v>0</v>
      </c>
      <c r="BD533" s="64">
        <f t="shared" si="344"/>
        <v>3.5385999999999997</v>
      </c>
      <c r="BE533" s="64">
        <f t="shared" si="345"/>
        <v>3.5385999999999997</v>
      </c>
      <c r="BF533" s="76">
        <v>3.5385999999999997</v>
      </c>
      <c r="BG533" s="76">
        <v>0</v>
      </c>
      <c r="BH533" s="76">
        <v>0</v>
      </c>
      <c r="BI533" s="76">
        <v>0.22220000000000001</v>
      </c>
      <c r="BJ533" s="64">
        <f t="shared" si="346"/>
        <v>0</v>
      </c>
      <c r="BK533" s="76">
        <v>0</v>
      </c>
      <c r="BL533" s="76">
        <v>0</v>
      </c>
      <c r="BM533" s="76">
        <v>0</v>
      </c>
      <c r="BN533" s="76">
        <f t="shared" si="347"/>
        <v>0</v>
      </c>
      <c r="BO533" s="76">
        <f t="shared" si="348"/>
        <v>0</v>
      </c>
      <c r="BP533" s="76">
        <v>0</v>
      </c>
      <c r="BQ533" s="76">
        <v>0</v>
      </c>
      <c r="BR533" s="76">
        <v>0</v>
      </c>
      <c r="BS533" s="76">
        <v>0</v>
      </c>
      <c r="BT533" s="64">
        <f t="shared" si="349"/>
        <v>0</v>
      </c>
      <c r="BU533" s="76">
        <v>0</v>
      </c>
      <c r="BV533" s="76">
        <v>0</v>
      </c>
      <c r="BW533" s="76">
        <v>0</v>
      </c>
      <c r="BX533" s="76">
        <f t="shared" si="350"/>
        <v>0</v>
      </c>
      <c r="BY533" s="76">
        <f t="shared" si="351"/>
        <v>0</v>
      </c>
      <c r="BZ533" s="76">
        <f t="shared" si="352"/>
        <v>0</v>
      </c>
      <c r="CA533" s="76">
        <f t="shared" si="353"/>
        <v>0</v>
      </c>
      <c r="CB533" s="76">
        <f t="shared" si="354"/>
        <v>0</v>
      </c>
      <c r="CC533" s="76">
        <f t="shared" si="355"/>
        <v>0</v>
      </c>
      <c r="CD533" s="76">
        <f t="shared" si="356"/>
        <v>0</v>
      </c>
      <c r="CE533" s="76">
        <f t="shared" si="357"/>
        <v>0</v>
      </c>
      <c r="CF533" s="76">
        <f t="shared" si="358"/>
        <v>0</v>
      </c>
      <c r="CG533" s="76">
        <f t="shared" si="359"/>
        <v>0</v>
      </c>
      <c r="CH533" s="76">
        <f t="shared" si="360"/>
        <v>0</v>
      </c>
      <c r="CI533" s="76">
        <v>0</v>
      </c>
      <c r="CJ533" s="76">
        <v>0</v>
      </c>
      <c r="CK533" s="76">
        <v>0</v>
      </c>
      <c r="CL533" s="76">
        <v>0</v>
      </c>
      <c r="CM533" s="64">
        <f t="shared" si="361"/>
        <v>0</v>
      </c>
      <c r="CN533" s="76">
        <v>0</v>
      </c>
      <c r="CO533" s="76">
        <v>0</v>
      </c>
      <c r="CP533" s="76">
        <v>0</v>
      </c>
      <c r="CQ533" s="64">
        <f t="shared" si="362"/>
        <v>0</v>
      </c>
      <c r="CR533" s="64">
        <f t="shared" si="363"/>
        <v>0</v>
      </c>
      <c r="CS533" s="76">
        <v>0</v>
      </c>
      <c r="CT533" s="76">
        <v>0</v>
      </c>
      <c r="CU533" s="76">
        <v>0</v>
      </c>
      <c r="CV533" s="76">
        <v>0</v>
      </c>
      <c r="CW533" s="64">
        <f t="shared" si="364"/>
        <v>0</v>
      </c>
      <c r="CX533" s="76">
        <v>0</v>
      </c>
      <c r="CY533" s="76">
        <v>0</v>
      </c>
      <c r="CZ533" s="76">
        <v>0</v>
      </c>
      <c r="DA533" s="64">
        <f t="shared" si="365"/>
        <v>0</v>
      </c>
      <c r="DB533" s="64">
        <f t="shared" si="366"/>
        <v>0</v>
      </c>
      <c r="DC533" s="76">
        <v>0</v>
      </c>
      <c r="DD533" s="76">
        <v>0</v>
      </c>
      <c r="DE533" s="76">
        <v>0</v>
      </c>
      <c r="DF533" s="76">
        <v>0</v>
      </c>
      <c r="DG533" s="82">
        <f t="shared" si="367"/>
        <v>0</v>
      </c>
      <c r="DH533" s="83">
        <v>0</v>
      </c>
      <c r="DI533" s="83">
        <v>0</v>
      </c>
      <c r="DJ533" s="83">
        <v>0</v>
      </c>
      <c r="DK533" s="67" t="e">
        <f>#REF!+#REF!+#REF!+#REF!</f>
        <v>#REF!</v>
      </c>
      <c r="DL533" s="67" t="e">
        <f>#REF!+#REF!+AK533+BX533</f>
        <v>#REF!</v>
      </c>
      <c r="DM533" s="67" t="e">
        <f>#REF!+#REF!+AL533+BY533</f>
        <v>#REF!</v>
      </c>
      <c r="DN533" s="67" t="e">
        <f>#REF!+#REF!+AM533+BZ533</f>
        <v>#REF!</v>
      </c>
      <c r="DO533" s="67" t="e">
        <f>#REF!+#REF!+AN533+CA533</f>
        <v>#REF!</v>
      </c>
      <c r="DP533" s="67" t="e">
        <f>#REF!+#REF!+AO533+CB533</f>
        <v>#REF!</v>
      </c>
      <c r="DQ533" s="67" t="e">
        <f>#REF!+#REF!+AP533+CC533</f>
        <v>#REF!</v>
      </c>
      <c r="DR533" s="67" t="e">
        <f>#REF!+#REF!+AQ533+CD533</f>
        <v>#REF!</v>
      </c>
      <c r="DS533" s="67" t="e">
        <f>#REF!+#REF!+AR533+CE533</f>
        <v>#REF!</v>
      </c>
      <c r="DT533" s="67" t="e">
        <f>#REF!+#REF!+AS533+CF533</f>
        <v>#REF!</v>
      </c>
      <c r="DU533" s="64" t="e">
        <f>DK533-#REF!</f>
        <v>#REF!</v>
      </c>
      <c r="DV53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3" s="64" t="e">
        <f t="shared" si="368"/>
        <v>#REF!</v>
      </c>
      <c r="DX533" s="64" t="e">
        <f>DN533-Таблица13[[#This Row],[ФОТ20]]</f>
        <v>#REF!</v>
      </c>
      <c r="DY533" s="64" t="e">
        <f>DO533-Таблица13[[#This Row],[ЕСН24]]</f>
        <v>#REF!</v>
      </c>
      <c r="DZ533" s="64" t="e">
        <f t="shared" si="369"/>
        <v>#REF!</v>
      </c>
      <c r="EA53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3" s="64" t="e">
        <f t="shared" si="370"/>
        <v>#REF!</v>
      </c>
      <c r="EC533" s="64" t="e">
        <f t="shared" si="371"/>
        <v>#REF!</v>
      </c>
      <c r="ED533" s="64" t="e">
        <f t="shared" si="372"/>
        <v>#REF!</v>
      </c>
    </row>
    <row r="534" spans="1:134" ht="45" hidden="1">
      <c r="A534" s="70" t="s">
        <v>226</v>
      </c>
      <c r="B534" s="70">
        <v>522</v>
      </c>
      <c r="C534" s="71" t="s">
        <v>227</v>
      </c>
      <c r="D534" s="72" t="s">
        <v>228</v>
      </c>
      <c r="E534" s="73">
        <v>1</v>
      </c>
      <c r="F534" s="74" t="s">
        <v>229</v>
      </c>
      <c r="G534" s="73" t="s">
        <v>247</v>
      </c>
      <c r="H534" s="73" t="s">
        <v>642</v>
      </c>
      <c r="I534" s="73" t="s">
        <v>232</v>
      </c>
      <c r="J534" s="14" t="s">
        <v>1895</v>
      </c>
      <c r="K534" s="75" t="s">
        <v>268</v>
      </c>
      <c r="L534" s="75" t="s">
        <v>290</v>
      </c>
      <c r="M534" s="75" t="s">
        <v>1806</v>
      </c>
      <c r="N534" s="75" t="s">
        <v>1807</v>
      </c>
      <c r="O534" s="70"/>
      <c r="P534" s="76" t="s">
        <v>1896</v>
      </c>
      <c r="Q534" s="76"/>
      <c r="R534" s="76" t="s">
        <v>1897</v>
      </c>
      <c r="S534" s="76" t="s">
        <v>1784</v>
      </c>
      <c r="T534" s="77" t="s">
        <v>642</v>
      </c>
      <c r="U534" s="77" t="s">
        <v>1785</v>
      </c>
      <c r="V534" s="76">
        <v>3.5385999999999997</v>
      </c>
      <c r="W534" s="76">
        <v>0.53349999999999997</v>
      </c>
      <c r="X534" s="78">
        <v>0</v>
      </c>
      <c r="Y534" s="76">
        <v>0</v>
      </c>
      <c r="Z534" s="76">
        <v>0</v>
      </c>
      <c r="AA534" s="76">
        <v>0</v>
      </c>
      <c r="AB534" s="76">
        <v>10</v>
      </c>
      <c r="AC534" s="76">
        <v>0.53349999999999997</v>
      </c>
      <c r="AD534" s="76">
        <v>3.5385999999999997</v>
      </c>
      <c r="AE534" s="79">
        <v>0</v>
      </c>
      <c r="AF534" s="79">
        <v>0</v>
      </c>
      <c r="AG534" s="76">
        <v>4.0720999999999998</v>
      </c>
      <c r="AH534" s="74">
        <v>43374</v>
      </c>
      <c r="AI534" s="74">
        <v>43404</v>
      </c>
      <c r="AJ534" s="93"/>
      <c r="AK534" s="63">
        <f t="shared" si="332"/>
        <v>0</v>
      </c>
      <c r="AL534" s="63">
        <f t="shared" si="333"/>
        <v>0</v>
      </c>
      <c r="AM534" s="63">
        <f t="shared" si="334"/>
        <v>0</v>
      </c>
      <c r="AN534" s="63">
        <f t="shared" si="335"/>
        <v>0</v>
      </c>
      <c r="AO534" s="63">
        <f t="shared" si="336"/>
        <v>0</v>
      </c>
      <c r="AP534" s="63">
        <f t="shared" si="337"/>
        <v>0</v>
      </c>
      <c r="AQ534" s="63">
        <f t="shared" si="338"/>
        <v>0</v>
      </c>
      <c r="AR534" s="63">
        <f t="shared" si="339"/>
        <v>0</v>
      </c>
      <c r="AS534" s="63">
        <f t="shared" si="340"/>
        <v>0</v>
      </c>
      <c r="AT534" s="64">
        <f t="shared" si="341"/>
        <v>0</v>
      </c>
      <c r="AU534" s="64">
        <f t="shared" si="342"/>
        <v>0</v>
      </c>
      <c r="AV534" s="76">
        <v>0</v>
      </c>
      <c r="AW534" s="76">
        <v>0</v>
      </c>
      <c r="AX534" s="76">
        <v>0</v>
      </c>
      <c r="AY534" s="76">
        <v>0</v>
      </c>
      <c r="AZ534" s="64">
        <f t="shared" si="343"/>
        <v>0</v>
      </c>
      <c r="BA534" s="76">
        <v>0</v>
      </c>
      <c r="BB534" s="76">
        <v>0</v>
      </c>
      <c r="BC534" s="76">
        <v>0</v>
      </c>
      <c r="BD534" s="64">
        <f t="shared" si="344"/>
        <v>0</v>
      </c>
      <c r="BE534" s="64">
        <f t="shared" si="345"/>
        <v>0</v>
      </c>
      <c r="BF534" s="76">
        <v>0</v>
      </c>
      <c r="BG534" s="76">
        <v>0</v>
      </c>
      <c r="BH534" s="76">
        <v>0</v>
      </c>
      <c r="BI534" s="76">
        <v>0</v>
      </c>
      <c r="BJ534" s="64">
        <f t="shared" si="346"/>
        <v>0</v>
      </c>
      <c r="BK534" s="76">
        <v>0</v>
      </c>
      <c r="BL534" s="76">
        <v>0</v>
      </c>
      <c r="BM534" s="76">
        <v>0</v>
      </c>
      <c r="BN534" s="76">
        <f t="shared" si="347"/>
        <v>0</v>
      </c>
      <c r="BO534" s="76">
        <f t="shared" si="348"/>
        <v>0</v>
      </c>
      <c r="BP534" s="76">
        <v>0</v>
      </c>
      <c r="BQ534" s="76">
        <v>0</v>
      </c>
      <c r="BR534" s="76">
        <v>0</v>
      </c>
      <c r="BS534" s="76">
        <v>0</v>
      </c>
      <c r="BT534" s="64">
        <f t="shared" si="349"/>
        <v>0</v>
      </c>
      <c r="BU534" s="76">
        <v>0</v>
      </c>
      <c r="BV534" s="76">
        <v>0</v>
      </c>
      <c r="BW534" s="76">
        <v>0</v>
      </c>
      <c r="BX534" s="76">
        <f t="shared" si="350"/>
        <v>4.0720999999999998</v>
      </c>
      <c r="BY534" s="76">
        <f t="shared" si="351"/>
        <v>3.5385999999999997</v>
      </c>
      <c r="BZ534" s="76">
        <f t="shared" si="352"/>
        <v>0</v>
      </c>
      <c r="CA534" s="76">
        <f t="shared" si="353"/>
        <v>0</v>
      </c>
      <c r="CB534" s="76">
        <f t="shared" si="354"/>
        <v>0.53349999999999997</v>
      </c>
      <c r="CC534" s="76">
        <f t="shared" si="355"/>
        <v>0</v>
      </c>
      <c r="CD534" s="76">
        <f t="shared" si="356"/>
        <v>0</v>
      </c>
      <c r="CE534" s="76">
        <f t="shared" si="357"/>
        <v>0</v>
      </c>
      <c r="CF534" s="76">
        <f t="shared" si="358"/>
        <v>0</v>
      </c>
      <c r="CG534" s="76">
        <f t="shared" si="359"/>
        <v>4.0720999999999998</v>
      </c>
      <c r="CH534" s="76">
        <f t="shared" si="360"/>
        <v>4.0720999999999998</v>
      </c>
      <c r="CI534" s="76">
        <v>3.5385999999999997</v>
      </c>
      <c r="CJ534" s="76">
        <v>0</v>
      </c>
      <c r="CK534" s="76">
        <v>0</v>
      </c>
      <c r="CL534" s="76">
        <v>0.53349999999999997</v>
      </c>
      <c r="CM534" s="64">
        <f t="shared" si="361"/>
        <v>0</v>
      </c>
      <c r="CN534" s="76">
        <v>0</v>
      </c>
      <c r="CO534" s="76">
        <v>0</v>
      </c>
      <c r="CP534" s="76">
        <v>0</v>
      </c>
      <c r="CQ534" s="64">
        <f t="shared" si="362"/>
        <v>0</v>
      </c>
      <c r="CR534" s="64">
        <f t="shared" si="363"/>
        <v>0</v>
      </c>
      <c r="CS534" s="76">
        <v>0</v>
      </c>
      <c r="CT534" s="76">
        <v>0</v>
      </c>
      <c r="CU534" s="76">
        <v>0</v>
      </c>
      <c r="CV534" s="76">
        <v>0</v>
      </c>
      <c r="CW534" s="64">
        <f t="shared" si="364"/>
        <v>0</v>
      </c>
      <c r="CX534" s="76">
        <v>0</v>
      </c>
      <c r="CY534" s="76">
        <v>0</v>
      </c>
      <c r="CZ534" s="76">
        <v>0</v>
      </c>
      <c r="DA534" s="64">
        <f t="shared" si="365"/>
        <v>0</v>
      </c>
      <c r="DB534" s="64">
        <f t="shared" si="366"/>
        <v>0</v>
      </c>
      <c r="DC534" s="76">
        <v>0</v>
      </c>
      <c r="DD534" s="76">
        <v>0</v>
      </c>
      <c r="DE534" s="76">
        <v>0</v>
      </c>
      <c r="DF534" s="76">
        <v>0</v>
      </c>
      <c r="DG534" s="82">
        <f t="shared" si="367"/>
        <v>0</v>
      </c>
      <c r="DH534" s="83">
        <v>0</v>
      </c>
      <c r="DI534" s="83">
        <v>0</v>
      </c>
      <c r="DJ534" s="83">
        <v>0</v>
      </c>
      <c r="DK534" s="67" t="e">
        <f>#REF!+#REF!+#REF!+#REF!</f>
        <v>#REF!</v>
      </c>
      <c r="DL534" s="67" t="e">
        <f>#REF!+#REF!+AK534+BX534</f>
        <v>#REF!</v>
      </c>
      <c r="DM534" s="67" t="e">
        <f>#REF!+#REF!+AL534+BY534</f>
        <v>#REF!</v>
      </c>
      <c r="DN534" s="67" t="e">
        <f>#REF!+#REF!+AM534+BZ534</f>
        <v>#REF!</v>
      </c>
      <c r="DO534" s="67" t="e">
        <f>#REF!+#REF!+AN534+CA534</f>
        <v>#REF!</v>
      </c>
      <c r="DP534" s="67" t="e">
        <f>#REF!+#REF!+AO534+CB534</f>
        <v>#REF!</v>
      </c>
      <c r="DQ534" s="67" t="e">
        <f>#REF!+#REF!+AP534+CC534</f>
        <v>#REF!</v>
      </c>
      <c r="DR534" s="67" t="e">
        <f>#REF!+#REF!+AQ534+CD534</f>
        <v>#REF!</v>
      </c>
      <c r="DS534" s="67" t="e">
        <f>#REF!+#REF!+AR534+CE534</f>
        <v>#REF!</v>
      </c>
      <c r="DT534" s="67" t="e">
        <f>#REF!+#REF!+AS534+CF534</f>
        <v>#REF!</v>
      </c>
      <c r="DU534" s="64" t="e">
        <f>DK534-#REF!</f>
        <v>#REF!</v>
      </c>
      <c r="DV53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4" s="64" t="e">
        <f t="shared" si="368"/>
        <v>#REF!</v>
      </c>
      <c r="DX534" s="64" t="e">
        <f>DN534-Таблица13[[#This Row],[ФОТ20]]</f>
        <v>#REF!</v>
      </c>
      <c r="DY534" s="64" t="e">
        <f>DO534-Таблица13[[#This Row],[ЕСН24]]</f>
        <v>#REF!</v>
      </c>
      <c r="DZ534" s="64" t="e">
        <f t="shared" si="369"/>
        <v>#REF!</v>
      </c>
      <c r="EA53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4" s="64" t="e">
        <f t="shared" si="370"/>
        <v>#REF!</v>
      </c>
      <c r="EC534" s="64" t="e">
        <f t="shared" si="371"/>
        <v>#REF!</v>
      </c>
      <c r="ED534" s="64" t="e">
        <f t="shared" si="372"/>
        <v>#REF!</v>
      </c>
    </row>
    <row r="535" spans="1:134" ht="45" hidden="1">
      <c r="A535" s="70" t="s">
        <v>226</v>
      </c>
      <c r="B535" s="70">
        <v>523</v>
      </c>
      <c r="C535" s="71" t="s">
        <v>227</v>
      </c>
      <c r="D535" s="72" t="s">
        <v>228</v>
      </c>
      <c r="E535" s="73">
        <v>1</v>
      </c>
      <c r="F535" s="74" t="s">
        <v>229</v>
      </c>
      <c r="G535" s="73" t="s">
        <v>247</v>
      </c>
      <c r="H535" s="73" t="s">
        <v>642</v>
      </c>
      <c r="I535" s="73" t="s">
        <v>232</v>
      </c>
      <c r="J535" s="14" t="s">
        <v>1898</v>
      </c>
      <c r="K535" s="75" t="s">
        <v>268</v>
      </c>
      <c r="L535" s="75" t="s">
        <v>290</v>
      </c>
      <c r="M535" s="75" t="s">
        <v>1806</v>
      </c>
      <c r="N535" s="75" t="s">
        <v>1807</v>
      </c>
      <c r="O535" s="70"/>
      <c r="P535" s="76" t="s">
        <v>1899</v>
      </c>
      <c r="Q535" s="76"/>
      <c r="R535" s="76" t="s">
        <v>1900</v>
      </c>
      <c r="S535" s="76" t="s">
        <v>1784</v>
      </c>
      <c r="T535" s="77" t="s">
        <v>642</v>
      </c>
      <c r="U535" s="77" t="s">
        <v>1785</v>
      </c>
      <c r="V535" s="76">
        <v>3.5385999999999997</v>
      </c>
      <c r="W535" s="76">
        <v>0.3463</v>
      </c>
      <c r="X535" s="78">
        <v>0</v>
      </c>
      <c r="Y535" s="76">
        <v>0</v>
      </c>
      <c r="Z535" s="76">
        <v>0</v>
      </c>
      <c r="AA535" s="76">
        <v>0</v>
      </c>
      <c r="AB535" s="76">
        <v>10</v>
      </c>
      <c r="AC535" s="76">
        <v>0.3463</v>
      </c>
      <c r="AD535" s="76">
        <v>3.5385999999999997</v>
      </c>
      <c r="AE535" s="79">
        <v>0</v>
      </c>
      <c r="AF535" s="79">
        <v>0</v>
      </c>
      <c r="AG535" s="76">
        <v>3.8849000000000005</v>
      </c>
      <c r="AH535" s="74">
        <v>43374</v>
      </c>
      <c r="AI535" s="74">
        <v>43404</v>
      </c>
      <c r="AJ535" s="93"/>
      <c r="AK535" s="63">
        <f t="shared" si="332"/>
        <v>0</v>
      </c>
      <c r="AL535" s="63">
        <f t="shared" si="333"/>
        <v>0</v>
      </c>
      <c r="AM535" s="63">
        <f t="shared" si="334"/>
        <v>0</v>
      </c>
      <c r="AN535" s="63">
        <f t="shared" si="335"/>
        <v>0</v>
      </c>
      <c r="AO535" s="63">
        <f t="shared" si="336"/>
        <v>0</v>
      </c>
      <c r="AP535" s="63">
        <f t="shared" si="337"/>
        <v>0</v>
      </c>
      <c r="AQ535" s="63">
        <f t="shared" si="338"/>
        <v>0</v>
      </c>
      <c r="AR535" s="63">
        <f t="shared" si="339"/>
        <v>0</v>
      </c>
      <c r="AS535" s="63">
        <f t="shared" si="340"/>
        <v>0</v>
      </c>
      <c r="AT535" s="64">
        <f t="shared" si="341"/>
        <v>0</v>
      </c>
      <c r="AU535" s="64">
        <f t="shared" si="342"/>
        <v>0</v>
      </c>
      <c r="AV535" s="76">
        <v>0</v>
      </c>
      <c r="AW535" s="76">
        <v>0</v>
      </c>
      <c r="AX535" s="76">
        <v>0</v>
      </c>
      <c r="AY535" s="76">
        <v>0</v>
      </c>
      <c r="AZ535" s="64">
        <f t="shared" si="343"/>
        <v>0</v>
      </c>
      <c r="BA535" s="76">
        <v>0</v>
      </c>
      <c r="BB535" s="76">
        <v>0</v>
      </c>
      <c r="BC535" s="76">
        <v>0</v>
      </c>
      <c r="BD535" s="64">
        <f t="shared" si="344"/>
        <v>0</v>
      </c>
      <c r="BE535" s="64">
        <f t="shared" si="345"/>
        <v>0</v>
      </c>
      <c r="BF535" s="76">
        <v>0</v>
      </c>
      <c r="BG535" s="76">
        <v>0</v>
      </c>
      <c r="BH535" s="76">
        <v>0</v>
      </c>
      <c r="BI535" s="76">
        <v>0</v>
      </c>
      <c r="BJ535" s="64">
        <f t="shared" si="346"/>
        <v>0</v>
      </c>
      <c r="BK535" s="76">
        <v>0</v>
      </c>
      <c r="BL535" s="76">
        <v>0</v>
      </c>
      <c r="BM535" s="76">
        <v>0</v>
      </c>
      <c r="BN535" s="76">
        <f t="shared" si="347"/>
        <v>0</v>
      </c>
      <c r="BO535" s="76">
        <f t="shared" si="348"/>
        <v>0</v>
      </c>
      <c r="BP535" s="76">
        <v>0</v>
      </c>
      <c r="BQ535" s="76">
        <v>0</v>
      </c>
      <c r="BR535" s="76">
        <v>0</v>
      </c>
      <c r="BS535" s="76">
        <v>0</v>
      </c>
      <c r="BT535" s="64">
        <f t="shared" si="349"/>
        <v>0</v>
      </c>
      <c r="BU535" s="76">
        <v>0</v>
      </c>
      <c r="BV535" s="76">
        <v>0</v>
      </c>
      <c r="BW535" s="76">
        <v>0</v>
      </c>
      <c r="BX535" s="76">
        <f t="shared" si="350"/>
        <v>3.8848999999999996</v>
      </c>
      <c r="BY535" s="76">
        <f t="shared" si="351"/>
        <v>3.5385999999999997</v>
      </c>
      <c r="BZ535" s="76">
        <f t="shared" si="352"/>
        <v>0</v>
      </c>
      <c r="CA535" s="76">
        <f t="shared" si="353"/>
        <v>0</v>
      </c>
      <c r="CB535" s="76">
        <f t="shared" si="354"/>
        <v>0.3463</v>
      </c>
      <c r="CC535" s="76">
        <f t="shared" si="355"/>
        <v>0</v>
      </c>
      <c r="CD535" s="76">
        <f t="shared" si="356"/>
        <v>0</v>
      </c>
      <c r="CE535" s="76">
        <f t="shared" si="357"/>
        <v>0</v>
      </c>
      <c r="CF535" s="76">
        <f t="shared" si="358"/>
        <v>0</v>
      </c>
      <c r="CG535" s="76">
        <f t="shared" si="359"/>
        <v>3.8848999999999996</v>
      </c>
      <c r="CH535" s="76">
        <f t="shared" si="360"/>
        <v>3.8848999999999996</v>
      </c>
      <c r="CI535" s="76">
        <v>3.5385999999999997</v>
      </c>
      <c r="CJ535" s="76">
        <v>0</v>
      </c>
      <c r="CK535" s="76">
        <v>0</v>
      </c>
      <c r="CL535" s="76">
        <v>0.3463</v>
      </c>
      <c r="CM535" s="64">
        <f t="shared" si="361"/>
        <v>0</v>
      </c>
      <c r="CN535" s="76">
        <v>0</v>
      </c>
      <c r="CO535" s="76">
        <v>0</v>
      </c>
      <c r="CP535" s="76">
        <v>0</v>
      </c>
      <c r="CQ535" s="64">
        <f t="shared" si="362"/>
        <v>0</v>
      </c>
      <c r="CR535" s="64">
        <f t="shared" si="363"/>
        <v>0</v>
      </c>
      <c r="CS535" s="76">
        <v>0</v>
      </c>
      <c r="CT535" s="76">
        <v>0</v>
      </c>
      <c r="CU535" s="76">
        <v>0</v>
      </c>
      <c r="CV535" s="76">
        <v>0</v>
      </c>
      <c r="CW535" s="64">
        <f t="shared" si="364"/>
        <v>0</v>
      </c>
      <c r="CX535" s="76">
        <v>0</v>
      </c>
      <c r="CY535" s="76">
        <v>0</v>
      </c>
      <c r="CZ535" s="76">
        <v>0</v>
      </c>
      <c r="DA535" s="64">
        <f t="shared" si="365"/>
        <v>0</v>
      </c>
      <c r="DB535" s="64">
        <f t="shared" si="366"/>
        <v>0</v>
      </c>
      <c r="DC535" s="76">
        <v>0</v>
      </c>
      <c r="DD535" s="76">
        <v>0</v>
      </c>
      <c r="DE535" s="76">
        <v>0</v>
      </c>
      <c r="DF535" s="76">
        <v>0</v>
      </c>
      <c r="DG535" s="82">
        <f t="shared" si="367"/>
        <v>0</v>
      </c>
      <c r="DH535" s="83">
        <v>0</v>
      </c>
      <c r="DI535" s="83">
        <v>0</v>
      </c>
      <c r="DJ535" s="83">
        <v>0</v>
      </c>
      <c r="DK535" s="67" t="e">
        <f>#REF!+#REF!+#REF!+#REF!</f>
        <v>#REF!</v>
      </c>
      <c r="DL535" s="67" t="e">
        <f>#REF!+#REF!+AK535+BX535</f>
        <v>#REF!</v>
      </c>
      <c r="DM535" s="67" t="e">
        <f>#REF!+#REF!+AL535+BY535</f>
        <v>#REF!</v>
      </c>
      <c r="DN535" s="67" t="e">
        <f>#REF!+#REF!+AM535+BZ535</f>
        <v>#REF!</v>
      </c>
      <c r="DO535" s="67" t="e">
        <f>#REF!+#REF!+AN535+CA535</f>
        <v>#REF!</v>
      </c>
      <c r="DP535" s="67" t="e">
        <f>#REF!+#REF!+AO535+CB535</f>
        <v>#REF!</v>
      </c>
      <c r="DQ535" s="67" t="e">
        <f>#REF!+#REF!+AP535+CC535</f>
        <v>#REF!</v>
      </c>
      <c r="DR535" s="67" t="e">
        <f>#REF!+#REF!+AQ535+CD535</f>
        <v>#REF!</v>
      </c>
      <c r="DS535" s="67" t="e">
        <f>#REF!+#REF!+AR535+CE535</f>
        <v>#REF!</v>
      </c>
      <c r="DT535" s="67" t="e">
        <f>#REF!+#REF!+AS535+CF535</f>
        <v>#REF!</v>
      </c>
      <c r="DU535" s="64" t="e">
        <f>DK535-#REF!</f>
        <v>#REF!</v>
      </c>
      <c r="DV53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5" s="64" t="e">
        <f t="shared" si="368"/>
        <v>#REF!</v>
      </c>
      <c r="DX535" s="64" t="e">
        <f>DN535-Таблица13[[#This Row],[ФОТ20]]</f>
        <v>#REF!</v>
      </c>
      <c r="DY535" s="64" t="e">
        <f>DO535-Таблица13[[#This Row],[ЕСН24]]</f>
        <v>#REF!</v>
      </c>
      <c r="DZ535" s="64" t="e">
        <f t="shared" si="369"/>
        <v>#REF!</v>
      </c>
      <c r="EA53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5" s="64" t="e">
        <f t="shared" si="370"/>
        <v>#REF!</v>
      </c>
      <c r="EC535" s="64" t="e">
        <f t="shared" si="371"/>
        <v>#REF!</v>
      </c>
      <c r="ED535" s="64" t="e">
        <f t="shared" si="372"/>
        <v>#REF!</v>
      </c>
    </row>
    <row r="536" spans="1:134" ht="45" hidden="1">
      <c r="A536" s="70" t="s">
        <v>226</v>
      </c>
      <c r="B536" s="70">
        <v>524</v>
      </c>
      <c r="C536" s="71" t="s">
        <v>227</v>
      </c>
      <c r="D536" s="72" t="s">
        <v>228</v>
      </c>
      <c r="E536" s="73">
        <v>1</v>
      </c>
      <c r="F536" s="74" t="s">
        <v>229</v>
      </c>
      <c r="G536" s="73" t="s">
        <v>247</v>
      </c>
      <c r="H536" s="73" t="s">
        <v>642</v>
      </c>
      <c r="I536" s="73" t="s">
        <v>232</v>
      </c>
      <c r="J536" s="14" t="s">
        <v>1901</v>
      </c>
      <c r="K536" s="75" t="s">
        <v>268</v>
      </c>
      <c r="L536" s="75" t="s">
        <v>290</v>
      </c>
      <c r="M536" s="75" t="s">
        <v>1806</v>
      </c>
      <c r="N536" s="75" t="s">
        <v>1807</v>
      </c>
      <c r="O536" s="70"/>
      <c r="P536" s="76" t="s">
        <v>1902</v>
      </c>
      <c r="Q536" s="76"/>
      <c r="R536" s="76" t="s">
        <v>1903</v>
      </c>
      <c r="S536" s="76" t="s">
        <v>1784</v>
      </c>
      <c r="T536" s="77" t="s">
        <v>642</v>
      </c>
      <c r="U536" s="77" t="s">
        <v>1785</v>
      </c>
      <c r="V536" s="76">
        <v>3.5385999999999997</v>
      </c>
      <c r="W536" s="76">
        <v>0.3463</v>
      </c>
      <c r="X536" s="78">
        <v>0</v>
      </c>
      <c r="Y536" s="76">
        <v>0</v>
      </c>
      <c r="Z536" s="76">
        <v>0</v>
      </c>
      <c r="AA536" s="76">
        <v>0</v>
      </c>
      <c r="AB536" s="76">
        <v>10</v>
      </c>
      <c r="AC536" s="76">
        <v>0.3463</v>
      </c>
      <c r="AD536" s="76">
        <v>3.5385999999999997</v>
      </c>
      <c r="AE536" s="79">
        <v>0</v>
      </c>
      <c r="AF536" s="79">
        <v>0</v>
      </c>
      <c r="AG536" s="76">
        <v>3.8849000000000005</v>
      </c>
      <c r="AH536" s="74">
        <v>43374</v>
      </c>
      <c r="AI536" s="74">
        <v>43404</v>
      </c>
      <c r="AJ536" s="93"/>
      <c r="AK536" s="63">
        <f t="shared" si="332"/>
        <v>0</v>
      </c>
      <c r="AL536" s="63">
        <f t="shared" si="333"/>
        <v>0</v>
      </c>
      <c r="AM536" s="63">
        <f t="shared" si="334"/>
        <v>0</v>
      </c>
      <c r="AN536" s="63">
        <f t="shared" si="335"/>
        <v>0</v>
      </c>
      <c r="AO536" s="63">
        <f t="shared" si="336"/>
        <v>0</v>
      </c>
      <c r="AP536" s="63">
        <f t="shared" si="337"/>
        <v>0</v>
      </c>
      <c r="AQ536" s="63">
        <f t="shared" si="338"/>
        <v>0</v>
      </c>
      <c r="AR536" s="63">
        <f t="shared" si="339"/>
        <v>0</v>
      </c>
      <c r="AS536" s="63">
        <f t="shared" si="340"/>
        <v>0</v>
      </c>
      <c r="AT536" s="64">
        <f t="shared" si="341"/>
        <v>0</v>
      </c>
      <c r="AU536" s="64">
        <f t="shared" si="342"/>
        <v>0</v>
      </c>
      <c r="AV536" s="76">
        <v>0</v>
      </c>
      <c r="AW536" s="76">
        <v>0</v>
      </c>
      <c r="AX536" s="76">
        <v>0</v>
      </c>
      <c r="AY536" s="76">
        <v>0</v>
      </c>
      <c r="AZ536" s="64">
        <f t="shared" si="343"/>
        <v>0</v>
      </c>
      <c r="BA536" s="76">
        <v>0</v>
      </c>
      <c r="BB536" s="76">
        <v>0</v>
      </c>
      <c r="BC536" s="76">
        <v>0</v>
      </c>
      <c r="BD536" s="64">
        <f t="shared" si="344"/>
        <v>0</v>
      </c>
      <c r="BE536" s="64">
        <f t="shared" si="345"/>
        <v>0</v>
      </c>
      <c r="BF536" s="76">
        <v>0</v>
      </c>
      <c r="BG536" s="76">
        <v>0</v>
      </c>
      <c r="BH536" s="76">
        <v>0</v>
      </c>
      <c r="BI536" s="76">
        <v>0</v>
      </c>
      <c r="BJ536" s="64">
        <f t="shared" si="346"/>
        <v>0</v>
      </c>
      <c r="BK536" s="76">
        <v>0</v>
      </c>
      <c r="BL536" s="76">
        <v>0</v>
      </c>
      <c r="BM536" s="76">
        <v>0</v>
      </c>
      <c r="BN536" s="76">
        <f t="shared" si="347"/>
        <v>0</v>
      </c>
      <c r="BO536" s="76">
        <f t="shared" si="348"/>
        <v>0</v>
      </c>
      <c r="BP536" s="76">
        <v>0</v>
      </c>
      <c r="BQ536" s="76">
        <v>0</v>
      </c>
      <c r="BR536" s="76">
        <v>0</v>
      </c>
      <c r="BS536" s="76">
        <v>0</v>
      </c>
      <c r="BT536" s="64">
        <f t="shared" si="349"/>
        <v>0</v>
      </c>
      <c r="BU536" s="76">
        <v>0</v>
      </c>
      <c r="BV536" s="76">
        <v>0</v>
      </c>
      <c r="BW536" s="76">
        <v>0</v>
      </c>
      <c r="BX536" s="76">
        <f t="shared" si="350"/>
        <v>3.8848999999999996</v>
      </c>
      <c r="BY536" s="76">
        <f t="shared" si="351"/>
        <v>3.5385999999999997</v>
      </c>
      <c r="BZ536" s="76">
        <f t="shared" si="352"/>
        <v>0</v>
      </c>
      <c r="CA536" s="76">
        <f t="shared" si="353"/>
        <v>0</v>
      </c>
      <c r="CB536" s="76">
        <f t="shared" si="354"/>
        <v>0.3463</v>
      </c>
      <c r="CC536" s="76">
        <f t="shared" si="355"/>
        <v>0</v>
      </c>
      <c r="CD536" s="76">
        <f t="shared" si="356"/>
        <v>0</v>
      </c>
      <c r="CE536" s="76">
        <f t="shared" si="357"/>
        <v>0</v>
      </c>
      <c r="CF536" s="76">
        <f t="shared" si="358"/>
        <v>0</v>
      </c>
      <c r="CG536" s="76">
        <f t="shared" si="359"/>
        <v>3.8848999999999996</v>
      </c>
      <c r="CH536" s="76">
        <f t="shared" si="360"/>
        <v>3.8848999999999996</v>
      </c>
      <c r="CI536" s="76">
        <v>3.5385999999999997</v>
      </c>
      <c r="CJ536" s="76">
        <v>0</v>
      </c>
      <c r="CK536" s="76">
        <v>0</v>
      </c>
      <c r="CL536" s="76">
        <v>0.3463</v>
      </c>
      <c r="CM536" s="64">
        <f t="shared" si="361"/>
        <v>0</v>
      </c>
      <c r="CN536" s="76">
        <v>0</v>
      </c>
      <c r="CO536" s="76">
        <v>0</v>
      </c>
      <c r="CP536" s="76">
        <v>0</v>
      </c>
      <c r="CQ536" s="64">
        <f t="shared" si="362"/>
        <v>0</v>
      </c>
      <c r="CR536" s="64">
        <f t="shared" si="363"/>
        <v>0</v>
      </c>
      <c r="CS536" s="76">
        <v>0</v>
      </c>
      <c r="CT536" s="76">
        <v>0</v>
      </c>
      <c r="CU536" s="76">
        <v>0</v>
      </c>
      <c r="CV536" s="76">
        <v>0</v>
      </c>
      <c r="CW536" s="64">
        <f t="shared" si="364"/>
        <v>0</v>
      </c>
      <c r="CX536" s="76">
        <v>0</v>
      </c>
      <c r="CY536" s="76">
        <v>0</v>
      </c>
      <c r="CZ536" s="76">
        <v>0</v>
      </c>
      <c r="DA536" s="64">
        <f t="shared" si="365"/>
        <v>0</v>
      </c>
      <c r="DB536" s="64">
        <f t="shared" si="366"/>
        <v>0</v>
      </c>
      <c r="DC536" s="76">
        <v>0</v>
      </c>
      <c r="DD536" s="76">
        <v>0</v>
      </c>
      <c r="DE536" s="76">
        <v>0</v>
      </c>
      <c r="DF536" s="76">
        <v>0</v>
      </c>
      <c r="DG536" s="82">
        <f t="shared" si="367"/>
        <v>0</v>
      </c>
      <c r="DH536" s="83">
        <v>0</v>
      </c>
      <c r="DI536" s="83">
        <v>0</v>
      </c>
      <c r="DJ536" s="83">
        <v>0</v>
      </c>
      <c r="DK536" s="67" t="e">
        <f>#REF!+#REF!+#REF!+#REF!</f>
        <v>#REF!</v>
      </c>
      <c r="DL536" s="67" t="e">
        <f>#REF!+#REF!+AK536+BX536</f>
        <v>#REF!</v>
      </c>
      <c r="DM536" s="67" t="e">
        <f>#REF!+#REF!+AL536+BY536</f>
        <v>#REF!</v>
      </c>
      <c r="DN536" s="67" t="e">
        <f>#REF!+#REF!+AM536+BZ536</f>
        <v>#REF!</v>
      </c>
      <c r="DO536" s="67" t="e">
        <f>#REF!+#REF!+AN536+CA536</f>
        <v>#REF!</v>
      </c>
      <c r="DP536" s="67" t="e">
        <f>#REF!+#REF!+AO536+CB536</f>
        <v>#REF!</v>
      </c>
      <c r="DQ536" s="67" t="e">
        <f>#REF!+#REF!+AP536+CC536</f>
        <v>#REF!</v>
      </c>
      <c r="DR536" s="67" t="e">
        <f>#REF!+#REF!+AQ536+CD536</f>
        <v>#REF!</v>
      </c>
      <c r="DS536" s="67" t="e">
        <f>#REF!+#REF!+AR536+CE536</f>
        <v>#REF!</v>
      </c>
      <c r="DT536" s="67" t="e">
        <f>#REF!+#REF!+AS536+CF536</f>
        <v>#REF!</v>
      </c>
      <c r="DU536" s="64" t="e">
        <f>DK536-#REF!</f>
        <v>#REF!</v>
      </c>
      <c r="DV53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6" s="64" t="e">
        <f t="shared" si="368"/>
        <v>#REF!</v>
      </c>
      <c r="DX536" s="64" t="e">
        <f>DN536-Таблица13[[#This Row],[ФОТ20]]</f>
        <v>#REF!</v>
      </c>
      <c r="DY536" s="64" t="e">
        <f>DO536-Таблица13[[#This Row],[ЕСН24]]</f>
        <v>#REF!</v>
      </c>
      <c r="DZ536" s="64" t="e">
        <f t="shared" si="369"/>
        <v>#REF!</v>
      </c>
      <c r="EA53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6" s="64" t="e">
        <f t="shared" si="370"/>
        <v>#REF!</v>
      </c>
      <c r="EC536" s="64" t="e">
        <f t="shared" si="371"/>
        <v>#REF!</v>
      </c>
      <c r="ED536" s="64" t="e">
        <f t="shared" si="372"/>
        <v>#REF!</v>
      </c>
    </row>
    <row r="537" spans="1:134" ht="45" hidden="1">
      <c r="A537" s="70" t="s">
        <v>226</v>
      </c>
      <c r="B537" s="70">
        <v>525</v>
      </c>
      <c r="C537" s="71" t="s">
        <v>227</v>
      </c>
      <c r="D537" s="72" t="s">
        <v>228</v>
      </c>
      <c r="E537" s="73">
        <v>1</v>
      </c>
      <c r="F537" s="74" t="s">
        <v>229</v>
      </c>
      <c r="G537" s="73" t="s">
        <v>247</v>
      </c>
      <c r="H537" s="73" t="s">
        <v>642</v>
      </c>
      <c r="I537" s="73" t="s">
        <v>232</v>
      </c>
      <c r="J537" s="14" t="s">
        <v>1904</v>
      </c>
      <c r="K537" s="75" t="s">
        <v>268</v>
      </c>
      <c r="L537" s="75" t="s">
        <v>290</v>
      </c>
      <c r="M537" s="75" t="s">
        <v>1806</v>
      </c>
      <c r="N537" s="75" t="s">
        <v>1807</v>
      </c>
      <c r="O537" s="70"/>
      <c r="P537" s="76" t="s">
        <v>1905</v>
      </c>
      <c r="Q537" s="76"/>
      <c r="R537" s="76" t="s">
        <v>1906</v>
      </c>
      <c r="S537" s="76" t="s">
        <v>1784</v>
      </c>
      <c r="T537" s="77" t="s">
        <v>642</v>
      </c>
      <c r="U537" s="77" t="s">
        <v>1785</v>
      </c>
      <c r="V537" s="76">
        <v>3.5385999999999997</v>
      </c>
      <c r="W537" s="76">
        <v>0.3463</v>
      </c>
      <c r="X537" s="78">
        <v>0</v>
      </c>
      <c r="Y537" s="76">
        <v>0</v>
      </c>
      <c r="Z537" s="76">
        <v>0</v>
      </c>
      <c r="AA537" s="76">
        <v>0</v>
      </c>
      <c r="AB537" s="76">
        <v>10</v>
      </c>
      <c r="AC537" s="76">
        <v>0.3463</v>
      </c>
      <c r="AD537" s="76">
        <v>3.5385999999999997</v>
      </c>
      <c r="AE537" s="79">
        <v>0</v>
      </c>
      <c r="AF537" s="79">
        <v>0</v>
      </c>
      <c r="AG537" s="76">
        <v>3.8849000000000005</v>
      </c>
      <c r="AH537" s="74">
        <v>43374</v>
      </c>
      <c r="AI537" s="74">
        <v>43404</v>
      </c>
      <c r="AJ537" s="93"/>
      <c r="AK537" s="63">
        <f t="shared" si="332"/>
        <v>0</v>
      </c>
      <c r="AL537" s="63">
        <f t="shared" si="333"/>
        <v>0</v>
      </c>
      <c r="AM537" s="63">
        <f t="shared" si="334"/>
        <v>0</v>
      </c>
      <c r="AN537" s="63">
        <f t="shared" si="335"/>
        <v>0</v>
      </c>
      <c r="AO537" s="63">
        <f t="shared" si="336"/>
        <v>0</v>
      </c>
      <c r="AP537" s="63">
        <f t="shared" si="337"/>
        <v>0</v>
      </c>
      <c r="AQ537" s="63">
        <f t="shared" si="338"/>
        <v>0</v>
      </c>
      <c r="AR537" s="63">
        <f t="shared" si="339"/>
        <v>0</v>
      </c>
      <c r="AS537" s="63">
        <f t="shared" si="340"/>
        <v>0</v>
      </c>
      <c r="AT537" s="64">
        <f t="shared" si="341"/>
        <v>0</v>
      </c>
      <c r="AU537" s="64">
        <f t="shared" si="342"/>
        <v>0</v>
      </c>
      <c r="AV537" s="76">
        <v>0</v>
      </c>
      <c r="AW537" s="76">
        <v>0</v>
      </c>
      <c r="AX537" s="76">
        <v>0</v>
      </c>
      <c r="AY537" s="76">
        <v>0</v>
      </c>
      <c r="AZ537" s="64">
        <f t="shared" si="343"/>
        <v>0</v>
      </c>
      <c r="BA537" s="76">
        <v>0</v>
      </c>
      <c r="BB537" s="76">
        <v>0</v>
      </c>
      <c r="BC537" s="76">
        <v>0</v>
      </c>
      <c r="BD537" s="64">
        <f t="shared" si="344"/>
        <v>0</v>
      </c>
      <c r="BE537" s="64">
        <f t="shared" si="345"/>
        <v>0</v>
      </c>
      <c r="BF537" s="76">
        <v>0</v>
      </c>
      <c r="BG537" s="76">
        <v>0</v>
      </c>
      <c r="BH537" s="76">
        <v>0</v>
      </c>
      <c r="BI537" s="76">
        <v>0</v>
      </c>
      <c r="BJ537" s="64">
        <f t="shared" si="346"/>
        <v>0</v>
      </c>
      <c r="BK537" s="76">
        <v>0</v>
      </c>
      <c r="BL537" s="76">
        <v>0</v>
      </c>
      <c r="BM537" s="76">
        <v>0</v>
      </c>
      <c r="BN537" s="76">
        <f t="shared" si="347"/>
        <v>0</v>
      </c>
      <c r="BO537" s="76">
        <f t="shared" si="348"/>
        <v>0</v>
      </c>
      <c r="BP537" s="76">
        <v>0</v>
      </c>
      <c r="BQ537" s="76">
        <v>0</v>
      </c>
      <c r="BR537" s="76">
        <v>0</v>
      </c>
      <c r="BS537" s="76">
        <v>0</v>
      </c>
      <c r="BT537" s="64">
        <f t="shared" si="349"/>
        <v>0</v>
      </c>
      <c r="BU537" s="76">
        <v>0</v>
      </c>
      <c r="BV537" s="76">
        <v>0</v>
      </c>
      <c r="BW537" s="76">
        <v>0</v>
      </c>
      <c r="BX537" s="76">
        <f t="shared" si="350"/>
        <v>3.8848999999999996</v>
      </c>
      <c r="BY537" s="76">
        <f t="shared" si="351"/>
        <v>3.5385999999999997</v>
      </c>
      <c r="BZ537" s="76">
        <f t="shared" si="352"/>
        <v>0</v>
      </c>
      <c r="CA537" s="76">
        <f t="shared" si="353"/>
        <v>0</v>
      </c>
      <c r="CB537" s="76">
        <f t="shared" si="354"/>
        <v>0.3463</v>
      </c>
      <c r="CC537" s="76">
        <f t="shared" si="355"/>
        <v>0</v>
      </c>
      <c r="CD537" s="76">
        <f t="shared" si="356"/>
        <v>0</v>
      </c>
      <c r="CE537" s="76">
        <f t="shared" si="357"/>
        <v>0</v>
      </c>
      <c r="CF537" s="76">
        <f t="shared" si="358"/>
        <v>0</v>
      </c>
      <c r="CG537" s="76">
        <f t="shared" si="359"/>
        <v>3.8848999999999996</v>
      </c>
      <c r="CH537" s="76">
        <f t="shared" si="360"/>
        <v>3.8848999999999996</v>
      </c>
      <c r="CI537" s="76">
        <v>3.5385999999999997</v>
      </c>
      <c r="CJ537" s="76">
        <v>0</v>
      </c>
      <c r="CK537" s="76">
        <v>0</v>
      </c>
      <c r="CL537" s="76">
        <v>0.3463</v>
      </c>
      <c r="CM537" s="64">
        <f t="shared" si="361"/>
        <v>0</v>
      </c>
      <c r="CN537" s="76">
        <v>0</v>
      </c>
      <c r="CO537" s="76">
        <v>0</v>
      </c>
      <c r="CP537" s="76">
        <v>0</v>
      </c>
      <c r="CQ537" s="64">
        <f t="shared" si="362"/>
        <v>0</v>
      </c>
      <c r="CR537" s="64">
        <f t="shared" si="363"/>
        <v>0</v>
      </c>
      <c r="CS537" s="76">
        <v>0</v>
      </c>
      <c r="CT537" s="76">
        <v>0</v>
      </c>
      <c r="CU537" s="76">
        <v>0</v>
      </c>
      <c r="CV537" s="76">
        <v>0</v>
      </c>
      <c r="CW537" s="64">
        <f t="shared" si="364"/>
        <v>0</v>
      </c>
      <c r="CX537" s="76">
        <v>0</v>
      </c>
      <c r="CY537" s="76">
        <v>0</v>
      </c>
      <c r="CZ537" s="76">
        <v>0</v>
      </c>
      <c r="DA537" s="64">
        <f t="shared" si="365"/>
        <v>0</v>
      </c>
      <c r="DB537" s="64">
        <f t="shared" si="366"/>
        <v>0</v>
      </c>
      <c r="DC537" s="76">
        <v>0</v>
      </c>
      <c r="DD537" s="76">
        <v>0</v>
      </c>
      <c r="DE537" s="76">
        <v>0</v>
      </c>
      <c r="DF537" s="76">
        <v>0</v>
      </c>
      <c r="DG537" s="82">
        <f t="shared" si="367"/>
        <v>0</v>
      </c>
      <c r="DH537" s="83">
        <v>0</v>
      </c>
      <c r="DI537" s="83">
        <v>0</v>
      </c>
      <c r="DJ537" s="83">
        <v>0</v>
      </c>
      <c r="DK537" s="67" t="e">
        <f>#REF!+#REF!+#REF!+#REF!</f>
        <v>#REF!</v>
      </c>
      <c r="DL537" s="67" t="e">
        <f>#REF!+#REF!+AK537+BX537</f>
        <v>#REF!</v>
      </c>
      <c r="DM537" s="67" t="e">
        <f>#REF!+#REF!+AL537+BY537</f>
        <v>#REF!</v>
      </c>
      <c r="DN537" s="67" t="e">
        <f>#REF!+#REF!+AM537+BZ537</f>
        <v>#REF!</v>
      </c>
      <c r="DO537" s="67" t="e">
        <f>#REF!+#REF!+AN537+CA537</f>
        <v>#REF!</v>
      </c>
      <c r="DP537" s="67" t="e">
        <f>#REF!+#REF!+AO537+CB537</f>
        <v>#REF!</v>
      </c>
      <c r="DQ537" s="67" t="e">
        <f>#REF!+#REF!+AP537+CC537</f>
        <v>#REF!</v>
      </c>
      <c r="DR537" s="67" t="e">
        <f>#REF!+#REF!+AQ537+CD537</f>
        <v>#REF!</v>
      </c>
      <c r="DS537" s="67" t="e">
        <f>#REF!+#REF!+AR537+CE537</f>
        <v>#REF!</v>
      </c>
      <c r="DT537" s="67" t="e">
        <f>#REF!+#REF!+AS537+CF537</f>
        <v>#REF!</v>
      </c>
      <c r="DU537" s="64" t="e">
        <f>DK537-#REF!</f>
        <v>#REF!</v>
      </c>
      <c r="DV53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7" s="64" t="e">
        <f t="shared" si="368"/>
        <v>#REF!</v>
      </c>
      <c r="DX537" s="64" t="e">
        <f>DN537-Таблица13[[#This Row],[ФОТ20]]</f>
        <v>#REF!</v>
      </c>
      <c r="DY537" s="64" t="e">
        <f>DO537-Таблица13[[#This Row],[ЕСН24]]</f>
        <v>#REF!</v>
      </c>
      <c r="DZ537" s="64" t="e">
        <f t="shared" si="369"/>
        <v>#REF!</v>
      </c>
      <c r="EA53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7" s="64" t="e">
        <f t="shared" si="370"/>
        <v>#REF!</v>
      </c>
      <c r="EC537" s="64" t="e">
        <f t="shared" si="371"/>
        <v>#REF!</v>
      </c>
      <c r="ED537" s="64" t="e">
        <f t="shared" si="372"/>
        <v>#REF!</v>
      </c>
    </row>
    <row r="538" spans="1:134" ht="45" hidden="1">
      <c r="A538" s="70" t="s">
        <v>226</v>
      </c>
      <c r="B538" s="70">
        <v>526</v>
      </c>
      <c r="C538" s="71" t="s">
        <v>227</v>
      </c>
      <c r="D538" s="72" t="s">
        <v>228</v>
      </c>
      <c r="E538" s="73">
        <v>1</v>
      </c>
      <c r="F538" s="74" t="s">
        <v>229</v>
      </c>
      <c r="G538" s="73" t="s">
        <v>247</v>
      </c>
      <c r="H538" s="73" t="s">
        <v>642</v>
      </c>
      <c r="I538" s="73" t="s">
        <v>232</v>
      </c>
      <c r="J538" s="14" t="s">
        <v>1907</v>
      </c>
      <c r="K538" s="75" t="s">
        <v>268</v>
      </c>
      <c r="L538" s="75" t="s">
        <v>290</v>
      </c>
      <c r="M538" s="75" t="s">
        <v>1806</v>
      </c>
      <c r="N538" s="75" t="s">
        <v>1807</v>
      </c>
      <c r="O538" s="70"/>
      <c r="P538" s="76" t="s">
        <v>1908</v>
      </c>
      <c r="Q538" s="76"/>
      <c r="R538" s="76" t="s">
        <v>1909</v>
      </c>
      <c r="S538" s="76" t="s">
        <v>1784</v>
      </c>
      <c r="T538" s="77" t="s">
        <v>642</v>
      </c>
      <c r="U538" s="77" t="s">
        <v>1785</v>
      </c>
      <c r="V538" s="76">
        <v>3.5385999999999997</v>
      </c>
      <c r="W538" s="76">
        <v>0.3463</v>
      </c>
      <c r="X538" s="78">
        <v>0</v>
      </c>
      <c r="Y538" s="76">
        <v>0</v>
      </c>
      <c r="Z538" s="76">
        <v>0</v>
      </c>
      <c r="AA538" s="76">
        <v>0</v>
      </c>
      <c r="AB538" s="76">
        <v>10</v>
      </c>
      <c r="AC538" s="76">
        <v>0.3463</v>
      </c>
      <c r="AD538" s="76">
        <v>3.5385999999999997</v>
      </c>
      <c r="AE538" s="79">
        <v>0</v>
      </c>
      <c r="AF538" s="79">
        <v>0</v>
      </c>
      <c r="AG538" s="76">
        <v>3.8849000000000005</v>
      </c>
      <c r="AH538" s="74">
        <v>43374</v>
      </c>
      <c r="AI538" s="74">
        <v>43404</v>
      </c>
      <c r="AJ538" s="93"/>
      <c r="AK538" s="63">
        <f t="shared" si="332"/>
        <v>0</v>
      </c>
      <c r="AL538" s="63">
        <f t="shared" si="333"/>
        <v>0</v>
      </c>
      <c r="AM538" s="63">
        <f t="shared" si="334"/>
        <v>0</v>
      </c>
      <c r="AN538" s="63">
        <f t="shared" si="335"/>
        <v>0</v>
      </c>
      <c r="AO538" s="63">
        <f t="shared" si="336"/>
        <v>0</v>
      </c>
      <c r="AP538" s="63">
        <f t="shared" si="337"/>
        <v>0</v>
      </c>
      <c r="AQ538" s="63">
        <f t="shared" si="338"/>
        <v>0</v>
      </c>
      <c r="AR538" s="63">
        <f t="shared" si="339"/>
        <v>0</v>
      </c>
      <c r="AS538" s="63">
        <f t="shared" si="340"/>
        <v>0</v>
      </c>
      <c r="AT538" s="64">
        <f t="shared" si="341"/>
        <v>0</v>
      </c>
      <c r="AU538" s="64">
        <f t="shared" si="342"/>
        <v>0</v>
      </c>
      <c r="AV538" s="76">
        <v>0</v>
      </c>
      <c r="AW538" s="76">
        <v>0</v>
      </c>
      <c r="AX538" s="76">
        <v>0</v>
      </c>
      <c r="AY538" s="76">
        <v>0</v>
      </c>
      <c r="AZ538" s="64">
        <f t="shared" si="343"/>
        <v>0</v>
      </c>
      <c r="BA538" s="76">
        <v>0</v>
      </c>
      <c r="BB538" s="76">
        <v>0</v>
      </c>
      <c r="BC538" s="76">
        <v>0</v>
      </c>
      <c r="BD538" s="64">
        <f t="shared" si="344"/>
        <v>0</v>
      </c>
      <c r="BE538" s="64">
        <f t="shared" si="345"/>
        <v>0</v>
      </c>
      <c r="BF538" s="76">
        <v>0</v>
      </c>
      <c r="BG538" s="76">
        <v>0</v>
      </c>
      <c r="BH538" s="76">
        <v>0</v>
      </c>
      <c r="BI538" s="76">
        <v>0</v>
      </c>
      <c r="BJ538" s="64">
        <f t="shared" si="346"/>
        <v>0</v>
      </c>
      <c r="BK538" s="76">
        <v>0</v>
      </c>
      <c r="BL538" s="76">
        <v>0</v>
      </c>
      <c r="BM538" s="76">
        <v>0</v>
      </c>
      <c r="BN538" s="76">
        <f t="shared" si="347"/>
        <v>0</v>
      </c>
      <c r="BO538" s="76">
        <f t="shared" si="348"/>
        <v>0</v>
      </c>
      <c r="BP538" s="76">
        <v>0</v>
      </c>
      <c r="BQ538" s="76">
        <v>0</v>
      </c>
      <c r="BR538" s="76">
        <v>0</v>
      </c>
      <c r="BS538" s="76">
        <v>0</v>
      </c>
      <c r="BT538" s="64">
        <f t="shared" si="349"/>
        <v>0</v>
      </c>
      <c r="BU538" s="76">
        <v>0</v>
      </c>
      <c r="BV538" s="76">
        <v>0</v>
      </c>
      <c r="BW538" s="76">
        <v>0</v>
      </c>
      <c r="BX538" s="76">
        <f t="shared" si="350"/>
        <v>3.8848999999999996</v>
      </c>
      <c r="BY538" s="76">
        <f t="shared" si="351"/>
        <v>3.5385999999999997</v>
      </c>
      <c r="BZ538" s="76">
        <f t="shared" si="352"/>
        <v>0</v>
      </c>
      <c r="CA538" s="76">
        <f t="shared" si="353"/>
        <v>0</v>
      </c>
      <c r="CB538" s="76">
        <f t="shared" si="354"/>
        <v>0.3463</v>
      </c>
      <c r="CC538" s="76">
        <f t="shared" si="355"/>
        <v>0</v>
      </c>
      <c r="CD538" s="76">
        <f t="shared" si="356"/>
        <v>0</v>
      </c>
      <c r="CE538" s="76">
        <f t="shared" si="357"/>
        <v>0</v>
      </c>
      <c r="CF538" s="76">
        <f t="shared" si="358"/>
        <v>0</v>
      </c>
      <c r="CG538" s="76">
        <f t="shared" si="359"/>
        <v>3.8848999999999996</v>
      </c>
      <c r="CH538" s="76">
        <f t="shared" si="360"/>
        <v>3.8848999999999996</v>
      </c>
      <c r="CI538" s="76">
        <v>3.5385999999999997</v>
      </c>
      <c r="CJ538" s="76">
        <v>0</v>
      </c>
      <c r="CK538" s="76">
        <v>0</v>
      </c>
      <c r="CL538" s="76">
        <v>0.3463</v>
      </c>
      <c r="CM538" s="64">
        <f t="shared" si="361"/>
        <v>0</v>
      </c>
      <c r="CN538" s="76">
        <v>0</v>
      </c>
      <c r="CO538" s="76">
        <v>0</v>
      </c>
      <c r="CP538" s="76">
        <v>0</v>
      </c>
      <c r="CQ538" s="64">
        <f t="shared" si="362"/>
        <v>0</v>
      </c>
      <c r="CR538" s="64">
        <f t="shared" si="363"/>
        <v>0</v>
      </c>
      <c r="CS538" s="76">
        <v>0</v>
      </c>
      <c r="CT538" s="76">
        <v>0</v>
      </c>
      <c r="CU538" s="76">
        <v>0</v>
      </c>
      <c r="CV538" s="76">
        <v>0</v>
      </c>
      <c r="CW538" s="64">
        <f t="shared" si="364"/>
        <v>0</v>
      </c>
      <c r="CX538" s="76">
        <v>0</v>
      </c>
      <c r="CY538" s="76">
        <v>0</v>
      </c>
      <c r="CZ538" s="76">
        <v>0</v>
      </c>
      <c r="DA538" s="64">
        <f t="shared" si="365"/>
        <v>0</v>
      </c>
      <c r="DB538" s="64">
        <f t="shared" si="366"/>
        <v>0</v>
      </c>
      <c r="DC538" s="76">
        <v>0</v>
      </c>
      <c r="DD538" s="76">
        <v>0</v>
      </c>
      <c r="DE538" s="76">
        <v>0</v>
      </c>
      <c r="DF538" s="76">
        <v>0</v>
      </c>
      <c r="DG538" s="82">
        <f t="shared" si="367"/>
        <v>0</v>
      </c>
      <c r="DH538" s="83">
        <v>0</v>
      </c>
      <c r="DI538" s="83">
        <v>0</v>
      </c>
      <c r="DJ538" s="83">
        <v>0</v>
      </c>
      <c r="DK538" s="67" t="e">
        <f>#REF!+#REF!+#REF!+#REF!</f>
        <v>#REF!</v>
      </c>
      <c r="DL538" s="67" t="e">
        <f>#REF!+#REF!+AK538+BX538</f>
        <v>#REF!</v>
      </c>
      <c r="DM538" s="67" t="e">
        <f>#REF!+#REF!+AL538+BY538</f>
        <v>#REF!</v>
      </c>
      <c r="DN538" s="67" t="e">
        <f>#REF!+#REF!+AM538+BZ538</f>
        <v>#REF!</v>
      </c>
      <c r="DO538" s="67" t="e">
        <f>#REF!+#REF!+AN538+CA538</f>
        <v>#REF!</v>
      </c>
      <c r="DP538" s="67" t="e">
        <f>#REF!+#REF!+AO538+CB538</f>
        <v>#REF!</v>
      </c>
      <c r="DQ538" s="67" t="e">
        <f>#REF!+#REF!+AP538+CC538</f>
        <v>#REF!</v>
      </c>
      <c r="DR538" s="67" t="e">
        <f>#REF!+#REF!+AQ538+CD538</f>
        <v>#REF!</v>
      </c>
      <c r="DS538" s="67" t="e">
        <f>#REF!+#REF!+AR538+CE538</f>
        <v>#REF!</v>
      </c>
      <c r="DT538" s="67" t="e">
        <f>#REF!+#REF!+AS538+CF538</f>
        <v>#REF!</v>
      </c>
      <c r="DU538" s="64" t="e">
        <f>DK538-#REF!</f>
        <v>#REF!</v>
      </c>
      <c r="DV53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8" s="64" t="e">
        <f t="shared" si="368"/>
        <v>#REF!</v>
      </c>
      <c r="DX538" s="64" t="e">
        <f>DN538-Таблица13[[#This Row],[ФОТ20]]</f>
        <v>#REF!</v>
      </c>
      <c r="DY538" s="64" t="e">
        <f>DO538-Таблица13[[#This Row],[ЕСН24]]</f>
        <v>#REF!</v>
      </c>
      <c r="DZ538" s="64" t="e">
        <f t="shared" si="369"/>
        <v>#REF!</v>
      </c>
      <c r="EA53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8" s="64" t="e">
        <f t="shared" si="370"/>
        <v>#REF!</v>
      </c>
      <c r="EC538" s="64" t="e">
        <f t="shared" si="371"/>
        <v>#REF!</v>
      </c>
      <c r="ED538" s="64" t="e">
        <f t="shared" si="372"/>
        <v>#REF!</v>
      </c>
    </row>
    <row r="539" spans="1:134" ht="45" hidden="1">
      <c r="A539" s="70" t="s">
        <v>226</v>
      </c>
      <c r="B539" s="70">
        <v>527</v>
      </c>
      <c r="C539" s="71" t="s">
        <v>227</v>
      </c>
      <c r="D539" s="72" t="s">
        <v>228</v>
      </c>
      <c r="E539" s="73">
        <v>1</v>
      </c>
      <c r="F539" s="74" t="s">
        <v>229</v>
      </c>
      <c r="G539" s="73" t="s">
        <v>247</v>
      </c>
      <c r="H539" s="73" t="s">
        <v>642</v>
      </c>
      <c r="I539" s="73" t="s">
        <v>232</v>
      </c>
      <c r="J539" s="14" t="s">
        <v>1877</v>
      </c>
      <c r="K539" s="75" t="s">
        <v>268</v>
      </c>
      <c r="L539" s="75" t="s">
        <v>290</v>
      </c>
      <c r="M539" s="75" t="s">
        <v>1806</v>
      </c>
      <c r="N539" s="75" t="s">
        <v>1807</v>
      </c>
      <c r="O539" s="70"/>
      <c r="P539" s="76" t="s">
        <v>1910</v>
      </c>
      <c r="Q539" s="76"/>
      <c r="R539" s="76" t="s">
        <v>1911</v>
      </c>
      <c r="S539" s="76" t="s">
        <v>1784</v>
      </c>
      <c r="T539" s="77" t="s">
        <v>642</v>
      </c>
      <c r="U539" s="77" t="s">
        <v>1785</v>
      </c>
      <c r="V539" s="76">
        <v>14.154400000000001</v>
      </c>
      <c r="W539" s="76">
        <v>0.94010000000000005</v>
      </c>
      <c r="X539" s="78">
        <v>0</v>
      </c>
      <c r="Y539" s="76">
        <v>0</v>
      </c>
      <c r="Z539" s="76">
        <v>0</v>
      </c>
      <c r="AA539" s="76">
        <v>0</v>
      </c>
      <c r="AB539" s="76">
        <v>40</v>
      </c>
      <c r="AC539" s="76">
        <v>0.94010000000000005</v>
      </c>
      <c r="AD539" s="76">
        <v>14.154400000000001</v>
      </c>
      <c r="AE539" s="79">
        <v>0</v>
      </c>
      <c r="AF539" s="79">
        <v>0</v>
      </c>
      <c r="AG539" s="76">
        <v>15.0945</v>
      </c>
      <c r="AH539" s="74">
        <v>43132</v>
      </c>
      <c r="AI539" s="74">
        <v>43159</v>
      </c>
      <c r="AJ539" s="93"/>
      <c r="AK539" s="63">
        <f t="shared" si="332"/>
        <v>0</v>
      </c>
      <c r="AL539" s="63">
        <f t="shared" si="333"/>
        <v>0</v>
      </c>
      <c r="AM539" s="63">
        <f t="shared" si="334"/>
        <v>0</v>
      </c>
      <c r="AN539" s="63">
        <f t="shared" si="335"/>
        <v>0</v>
      </c>
      <c r="AO539" s="63">
        <f t="shared" si="336"/>
        <v>0</v>
      </c>
      <c r="AP539" s="63">
        <f t="shared" si="337"/>
        <v>0</v>
      </c>
      <c r="AQ539" s="63">
        <f t="shared" si="338"/>
        <v>0</v>
      </c>
      <c r="AR539" s="63">
        <f t="shared" si="339"/>
        <v>0</v>
      </c>
      <c r="AS539" s="63">
        <f t="shared" si="340"/>
        <v>0</v>
      </c>
      <c r="AT539" s="64">
        <f t="shared" si="341"/>
        <v>0</v>
      </c>
      <c r="AU539" s="64">
        <f t="shared" si="342"/>
        <v>0</v>
      </c>
      <c r="AV539" s="76">
        <v>0</v>
      </c>
      <c r="AW539" s="76">
        <v>0</v>
      </c>
      <c r="AX539" s="76">
        <v>0</v>
      </c>
      <c r="AY539" s="76">
        <v>0</v>
      </c>
      <c r="AZ539" s="64">
        <f t="shared" si="343"/>
        <v>0</v>
      </c>
      <c r="BA539" s="76">
        <v>0</v>
      </c>
      <c r="BB539" s="76">
        <v>0</v>
      </c>
      <c r="BC539" s="76">
        <v>0</v>
      </c>
      <c r="BD539" s="64">
        <f t="shared" si="344"/>
        <v>0</v>
      </c>
      <c r="BE539" s="64">
        <f t="shared" si="345"/>
        <v>0</v>
      </c>
      <c r="BF539" s="76">
        <v>0</v>
      </c>
      <c r="BG539" s="76">
        <v>0</v>
      </c>
      <c r="BH539" s="76">
        <v>0</v>
      </c>
      <c r="BI539" s="76">
        <v>0</v>
      </c>
      <c r="BJ539" s="64">
        <f t="shared" si="346"/>
        <v>0</v>
      </c>
      <c r="BK539" s="76">
        <v>0</v>
      </c>
      <c r="BL539" s="76">
        <v>0</v>
      </c>
      <c r="BM539" s="76">
        <v>0</v>
      </c>
      <c r="BN539" s="76">
        <f t="shared" si="347"/>
        <v>0</v>
      </c>
      <c r="BO539" s="76">
        <f t="shared" si="348"/>
        <v>0</v>
      </c>
      <c r="BP539" s="76">
        <v>0</v>
      </c>
      <c r="BQ539" s="76">
        <v>0</v>
      </c>
      <c r="BR539" s="76">
        <v>0</v>
      </c>
      <c r="BS539" s="76">
        <v>0</v>
      </c>
      <c r="BT539" s="64">
        <f t="shared" si="349"/>
        <v>0</v>
      </c>
      <c r="BU539" s="76">
        <v>0</v>
      </c>
      <c r="BV539" s="76">
        <v>0</v>
      </c>
      <c r="BW539" s="76">
        <v>0</v>
      </c>
      <c r="BX539" s="76">
        <f t="shared" si="350"/>
        <v>0</v>
      </c>
      <c r="BY539" s="76">
        <f t="shared" si="351"/>
        <v>0</v>
      </c>
      <c r="BZ539" s="76">
        <f t="shared" si="352"/>
        <v>0</v>
      </c>
      <c r="CA539" s="76">
        <f t="shared" si="353"/>
        <v>0</v>
      </c>
      <c r="CB539" s="76">
        <f t="shared" si="354"/>
        <v>0</v>
      </c>
      <c r="CC539" s="76">
        <f t="shared" si="355"/>
        <v>0</v>
      </c>
      <c r="CD539" s="76">
        <f t="shared" si="356"/>
        <v>0</v>
      </c>
      <c r="CE539" s="76">
        <f t="shared" si="357"/>
        <v>0</v>
      </c>
      <c r="CF539" s="76">
        <f t="shared" si="358"/>
        <v>0</v>
      </c>
      <c r="CG539" s="76">
        <f t="shared" si="359"/>
        <v>0</v>
      </c>
      <c r="CH539" s="76">
        <f t="shared" si="360"/>
        <v>0</v>
      </c>
      <c r="CI539" s="76">
        <v>0</v>
      </c>
      <c r="CJ539" s="76">
        <v>0</v>
      </c>
      <c r="CK539" s="76">
        <v>0</v>
      </c>
      <c r="CL539" s="76">
        <v>0</v>
      </c>
      <c r="CM539" s="64">
        <f t="shared" si="361"/>
        <v>0</v>
      </c>
      <c r="CN539" s="76">
        <v>0</v>
      </c>
      <c r="CO539" s="76">
        <v>0</v>
      </c>
      <c r="CP539" s="76">
        <v>0</v>
      </c>
      <c r="CQ539" s="64">
        <f t="shared" si="362"/>
        <v>0</v>
      </c>
      <c r="CR539" s="64">
        <f t="shared" si="363"/>
        <v>0</v>
      </c>
      <c r="CS539" s="76">
        <v>0</v>
      </c>
      <c r="CT539" s="76">
        <v>0</v>
      </c>
      <c r="CU539" s="76">
        <v>0</v>
      </c>
      <c r="CV539" s="76">
        <v>0</v>
      </c>
      <c r="CW539" s="64">
        <f t="shared" si="364"/>
        <v>0</v>
      </c>
      <c r="CX539" s="76">
        <v>0</v>
      </c>
      <c r="CY539" s="76">
        <v>0</v>
      </c>
      <c r="CZ539" s="76">
        <v>0</v>
      </c>
      <c r="DA539" s="64">
        <f t="shared" si="365"/>
        <v>0</v>
      </c>
      <c r="DB539" s="64">
        <f t="shared" si="366"/>
        <v>0</v>
      </c>
      <c r="DC539" s="76">
        <v>0</v>
      </c>
      <c r="DD539" s="76">
        <v>0</v>
      </c>
      <c r="DE539" s="76">
        <v>0</v>
      </c>
      <c r="DF539" s="76">
        <v>0</v>
      </c>
      <c r="DG539" s="82">
        <f t="shared" si="367"/>
        <v>0</v>
      </c>
      <c r="DH539" s="83">
        <v>0</v>
      </c>
      <c r="DI539" s="83">
        <v>0</v>
      </c>
      <c r="DJ539" s="83">
        <v>0</v>
      </c>
      <c r="DK539" s="67" t="e">
        <f>#REF!+#REF!+#REF!+#REF!</f>
        <v>#REF!</v>
      </c>
      <c r="DL539" s="67" t="e">
        <f>#REF!+#REF!+AK539+BX539</f>
        <v>#REF!</v>
      </c>
      <c r="DM539" s="67" t="e">
        <f>#REF!+#REF!+AL539+BY539</f>
        <v>#REF!</v>
      </c>
      <c r="DN539" s="67" t="e">
        <f>#REF!+#REF!+AM539+BZ539</f>
        <v>#REF!</v>
      </c>
      <c r="DO539" s="67" t="e">
        <f>#REF!+#REF!+AN539+CA539</f>
        <v>#REF!</v>
      </c>
      <c r="DP539" s="67" t="e">
        <f>#REF!+#REF!+AO539+CB539</f>
        <v>#REF!</v>
      </c>
      <c r="DQ539" s="67" t="e">
        <f>#REF!+#REF!+AP539+CC539</f>
        <v>#REF!</v>
      </c>
      <c r="DR539" s="67" t="e">
        <f>#REF!+#REF!+AQ539+CD539</f>
        <v>#REF!</v>
      </c>
      <c r="DS539" s="67" t="e">
        <f>#REF!+#REF!+AR539+CE539</f>
        <v>#REF!</v>
      </c>
      <c r="DT539" s="67" t="e">
        <f>#REF!+#REF!+AS539+CF539</f>
        <v>#REF!</v>
      </c>
      <c r="DU539" s="64" t="e">
        <f>DK539-#REF!</f>
        <v>#REF!</v>
      </c>
      <c r="DV53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39" s="64" t="e">
        <f t="shared" si="368"/>
        <v>#REF!</v>
      </c>
      <c r="DX539" s="64" t="e">
        <f>DN539-Таблица13[[#This Row],[ФОТ20]]</f>
        <v>#REF!</v>
      </c>
      <c r="DY539" s="64" t="e">
        <f>DO539-Таблица13[[#This Row],[ЕСН24]]</f>
        <v>#REF!</v>
      </c>
      <c r="DZ539" s="64" t="e">
        <f t="shared" si="369"/>
        <v>#REF!</v>
      </c>
      <c r="EA53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39" s="64" t="e">
        <f t="shared" si="370"/>
        <v>#REF!</v>
      </c>
      <c r="EC539" s="64" t="e">
        <f t="shared" si="371"/>
        <v>#REF!</v>
      </c>
      <c r="ED539" s="64" t="e">
        <f t="shared" si="372"/>
        <v>#REF!</v>
      </c>
    </row>
    <row r="540" spans="1:134" ht="45" hidden="1">
      <c r="A540" s="70" t="s">
        <v>226</v>
      </c>
      <c r="B540" s="70">
        <v>528</v>
      </c>
      <c r="C540" s="71" t="s">
        <v>227</v>
      </c>
      <c r="D540" s="72" t="s">
        <v>228</v>
      </c>
      <c r="E540" s="73">
        <v>1</v>
      </c>
      <c r="F540" s="74" t="s">
        <v>229</v>
      </c>
      <c r="G540" s="73" t="s">
        <v>247</v>
      </c>
      <c r="H540" s="73" t="s">
        <v>642</v>
      </c>
      <c r="I540" s="73" t="s">
        <v>232</v>
      </c>
      <c r="J540" s="14" t="s">
        <v>1880</v>
      </c>
      <c r="K540" s="75" t="s">
        <v>268</v>
      </c>
      <c r="L540" s="75" t="s">
        <v>290</v>
      </c>
      <c r="M540" s="75" t="s">
        <v>1806</v>
      </c>
      <c r="N540" s="75" t="s">
        <v>1807</v>
      </c>
      <c r="O540" s="70"/>
      <c r="P540" s="76" t="s">
        <v>1912</v>
      </c>
      <c r="Q540" s="76"/>
      <c r="R540" s="76" t="s">
        <v>1913</v>
      </c>
      <c r="S540" s="76" t="s">
        <v>1784</v>
      </c>
      <c r="T540" s="77" t="s">
        <v>642</v>
      </c>
      <c r="U540" s="77" t="s">
        <v>1785</v>
      </c>
      <c r="V540" s="76">
        <v>14.154400000000001</v>
      </c>
      <c r="W540" s="76">
        <v>0.68110000000000004</v>
      </c>
      <c r="X540" s="78">
        <v>0</v>
      </c>
      <c r="Y540" s="76">
        <v>0</v>
      </c>
      <c r="Z540" s="76">
        <v>0</v>
      </c>
      <c r="AA540" s="76">
        <v>0</v>
      </c>
      <c r="AB540" s="76">
        <v>40</v>
      </c>
      <c r="AC540" s="76">
        <v>0.68110000000000004</v>
      </c>
      <c r="AD540" s="76">
        <v>14.154400000000001</v>
      </c>
      <c r="AE540" s="79">
        <v>0</v>
      </c>
      <c r="AF540" s="79">
        <v>0</v>
      </c>
      <c r="AG540" s="76">
        <v>14.8355</v>
      </c>
      <c r="AH540" s="74">
        <v>43132</v>
      </c>
      <c r="AI540" s="74">
        <v>43159</v>
      </c>
      <c r="AJ540" s="93"/>
      <c r="AK540" s="63">
        <f t="shared" si="332"/>
        <v>0</v>
      </c>
      <c r="AL540" s="63">
        <f t="shared" si="333"/>
        <v>0</v>
      </c>
      <c r="AM540" s="63">
        <f t="shared" si="334"/>
        <v>0</v>
      </c>
      <c r="AN540" s="63">
        <f t="shared" si="335"/>
        <v>0</v>
      </c>
      <c r="AO540" s="63">
        <f t="shared" si="336"/>
        <v>0</v>
      </c>
      <c r="AP540" s="63">
        <f t="shared" si="337"/>
        <v>0</v>
      </c>
      <c r="AQ540" s="63">
        <f t="shared" si="338"/>
        <v>0</v>
      </c>
      <c r="AR540" s="63">
        <f t="shared" si="339"/>
        <v>0</v>
      </c>
      <c r="AS540" s="63">
        <f t="shared" si="340"/>
        <v>0</v>
      </c>
      <c r="AT540" s="64">
        <f t="shared" si="341"/>
        <v>0</v>
      </c>
      <c r="AU540" s="64">
        <f t="shared" si="342"/>
        <v>0</v>
      </c>
      <c r="AV540" s="76">
        <v>0</v>
      </c>
      <c r="AW540" s="76">
        <v>0</v>
      </c>
      <c r="AX540" s="76">
        <v>0</v>
      </c>
      <c r="AY540" s="76">
        <v>0</v>
      </c>
      <c r="AZ540" s="64">
        <f t="shared" si="343"/>
        <v>0</v>
      </c>
      <c r="BA540" s="76">
        <v>0</v>
      </c>
      <c r="BB540" s="76">
        <v>0</v>
      </c>
      <c r="BC540" s="76">
        <v>0</v>
      </c>
      <c r="BD540" s="64">
        <f t="shared" si="344"/>
        <v>0</v>
      </c>
      <c r="BE540" s="64">
        <f t="shared" si="345"/>
        <v>0</v>
      </c>
      <c r="BF540" s="76">
        <v>0</v>
      </c>
      <c r="BG540" s="76">
        <v>0</v>
      </c>
      <c r="BH540" s="76">
        <v>0</v>
      </c>
      <c r="BI540" s="76">
        <v>0</v>
      </c>
      <c r="BJ540" s="64">
        <f t="shared" si="346"/>
        <v>0</v>
      </c>
      <c r="BK540" s="76">
        <v>0</v>
      </c>
      <c r="BL540" s="76">
        <v>0</v>
      </c>
      <c r="BM540" s="76">
        <v>0</v>
      </c>
      <c r="BN540" s="76">
        <f t="shared" si="347"/>
        <v>0</v>
      </c>
      <c r="BO540" s="76">
        <f t="shared" si="348"/>
        <v>0</v>
      </c>
      <c r="BP540" s="76">
        <v>0</v>
      </c>
      <c r="BQ540" s="76">
        <v>0</v>
      </c>
      <c r="BR540" s="76">
        <v>0</v>
      </c>
      <c r="BS540" s="76">
        <v>0</v>
      </c>
      <c r="BT540" s="64">
        <f t="shared" si="349"/>
        <v>0</v>
      </c>
      <c r="BU540" s="76">
        <v>0</v>
      </c>
      <c r="BV540" s="76">
        <v>0</v>
      </c>
      <c r="BW540" s="76">
        <v>0</v>
      </c>
      <c r="BX540" s="76">
        <f t="shared" si="350"/>
        <v>0</v>
      </c>
      <c r="BY540" s="76">
        <f t="shared" si="351"/>
        <v>0</v>
      </c>
      <c r="BZ540" s="76">
        <f t="shared" si="352"/>
        <v>0</v>
      </c>
      <c r="CA540" s="76">
        <f t="shared" si="353"/>
        <v>0</v>
      </c>
      <c r="CB540" s="76">
        <f t="shared" si="354"/>
        <v>0</v>
      </c>
      <c r="CC540" s="76">
        <f t="shared" si="355"/>
        <v>0</v>
      </c>
      <c r="CD540" s="76">
        <f t="shared" si="356"/>
        <v>0</v>
      </c>
      <c r="CE540" s="76">
        <f t="shared" si="357"/>
        <v>0</v>
      </c>
      <c r="CF540" s="76">
        <f t="shared" si="358"/>
        <v>0</v>
      </c>
      <c r="CG540" s="76">
        <f t="shared" si="359"/>
        <v>0</v>
      </c>
      <c r="CH540" s="76">
        <f t="shared" si="360"/>
        <v>0</v>
      </c>
      <c r="CI540" s="76">
        <v>0</v>
      </c>
      <c r="CJ540" s="76">
        <v>0</v>
      </c>
      <c r="CK540" s="76">
        <v>0</v>
      </c>
      <c r="CL540" s="76">
        <v>0</v>
      </c>
      <c r="CM540" s="64">
        <f t="shared" si="361"/>
        <v>0</v>
      </c>
      <c r="CN540" s="76">
        <v>0</v>
      </c>
      <c r="CO540" s="76">
        <v>0</v>
      </c>
      <c r="CP540" s="76">
        <v>0</v>
      </c>
      <c r="CQ540" s="64">
        <f t="shared" si="362"/>
        <v>0</v>
      </c>
      <c r="CR540" s="64">
        <f t="shared" si="363"/>
        <v>0</v>
      </c>
      <c r="CS540" s="76">
        <v>0</v>
      </c>
      <c r="CT540" s="76">
        <v>0</v>
      </c>
      <c r="CU540" s="76">
        <v>0</v>
      </c>
      <c r="CV540" s="76">
        <v>0</v>
      </c>
      <c r="CW540" s="64">
        <f t="shared" si="364"/>
        <v>0</v>
      </c>
      <c r="CX540" s="76">
        <v>0</v>
      </c>
      <c r="CY540" s="76">
        <v>0</v>
      </c>
      <c r="CZ540" s="76">
        <v>0</v>
      </c>
      <c r="DA540" s="64">
        <f t="shared" si="365"/>
        <v>0</v>
      </c>
      <c r="DB540" s="64">
        <f t="shared" si="366"/>
        <v>0</v>
      </c>
      <c r="DC540" s="76">
        <v>0</v>
      </c>
      <c r="DD540" s="76">
        <v>0</v>
      </c>
      <c r="DE540" s="76">
        <v>0</v>
      </c>
      <c r="DF540" s="76">
        <v>0</v>
      </c>
      <c r="DG540" s="82">
        <f t="shared" si="367"/>
        <v>0</v>
      </c>
      <c r="DH540" s="83">
        <v>0</v>
      </c>
      <c r="DI540" s="83">
        <v>0</v>
      </c>
      <c r="DJ540" s="83">
        <v>0</v>
      </c>
      <c r="DK540" s="67" t="e">
        <f>#REF!+#REF!+#REF!+#REF!</f>
        <v>#REF!</v>
      </c>
      <c r="DL540" s="67" t="e">
        <f>#REF!+#REF!+AK540+BX540</f>
        <v>#REF!</v>
      </c>
      <c r="DM540" s="67" t="e">
        <f>#REF!+#REF!+AL540+BY540</f>
        <v>#REF!</v>
      </c>
      <c r="DN540" s="67" t="e">
        <f>#REF!+#REF!+AM540+BZ540</f>
        <v>#REF!</v>
      </c>
      <c r="DO540" s="67" t="e">
        <f>#REF!+#REF!+AN540+CA540</f>
        <v>#REF!</v>
      </c>
      <c r="DP540" s="67" t="e">
        <f>#REF!+#REF!+AO540+CB540</f>
        <v>#REF!</v>
      </c>
      <c r="DQ540" s="67" t="e">
        <f>#REF!+#REF!+AP540+CC540</f>
        <v>#REF!</v>
      </c>
      <c r="DR540" s="67" t="e">
        <f>#REF!+#REF!+AQ540+CD540</f>
        <v>#REF!</v>
      </c>
      <c r="DS540" s="67" t="e">
        <f>#REF!+#REF!+AR540+CE540</f>
        <v>#REF!</v>
      </c>
      <c r="DT540" s="67" t="e">
        <f>#REF!+#REF!+AS540+CF540</f>
        <v>#REF!</v>
      </c>
      <c r="DU540" s="64" t="e">
        <f>DK540-#REF!</f>
        <v>#REF!</v>
      </c>
      <c r="DV54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0" s="64" t="e">
        <f t="shared" si="368"/>
        <v>#REF!</v>
      </c>
      <c r="DX540" s="64" t="e">
        <f>DN540-Таблица13[[#This Row],[ФОТ20]]</f>
        <v>#REF!</v>
      </c>
      <c r="DY540" s="64" t="e">
        <f>DO540-Таблица13[[#This Row],[ЕСН24]]</f>
        <v>#REF!</v>
      </c>
      <c r="DZ540" s="64" t="e">
        <f t="shared" si="369"/>
        <v>#REF!</v>
      </c>
      <c r="EA54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0" s="64" t="e">
        <f t="shared" si="370"/>
        <v>#REF!</v>
      </c>
      <c r="EC540" s="64" t="e">
        <f t="shared" si="371"/>
        <v>#REF!</v>
      </c>
      <c r="ED540" s="64" t="e">
        <f t="shared" si="372"/>
        <v>#REF!</v>
      </c>
    </row>
    <row r="541" spans="1:134" ht="45" hidden="1">
      <c r="A541" s="70" t="s">
        <v>226</v>
      </c>
      <c r="B541" s="70">
        <v>529</v>
      </c>
      <c r="C541" s="71" t="s">
        <v>227</v>
      </c>
      <c r="D541" s="72" t="s">
        <v>228</v>
      </c>
      <c r="E541" s="73">
        <v>1</v>
      </c>
      <c r="F541" s="74" t="s">
        <v>229</v>
      </c>
      <c r="G541" s="73" t="s">
        <v>247</v>
      </c>
      <c r="H541" s="73" t="s">
        <v>642</v>
      </c>
      <c r="I541" s="73" t="s">
        <v>232</v>
      </c>
      <c r="J541" s="14" t="s">
        <v>1883</v>
      </c>
      <c r="K541" s="75" t="s">
        <v>268</v>
      </c>
      <c r="L541" s="75" t="s">
        <v>290</v>
      </c>
      <c r="M541" s="75" t="s">
        <v>1806</v>
      </c>
      <c r="N541" s="75" t="s">
        <v>1807</v>
      </c>
      <c r="O541" s="70"/>
      <c r="P541" s="76" t="s">
        <v>1914</v>
      </c>
      <c r="Q541" s="76"/>
      <c r="R541" s="76" t="s">
        <v>1915</v>
      </c>
      <c r="S541" s="76" t="s">
        <v>1784</v>
      </c>
      <c r="T541" s="77" t="s">
        <v>642</v>
      </c>
      <c r="U541" s="77" t="s">
        <v>1785</v>
      </c>
      <c r="V541" s="76">
        <v>14.154400000000001</v>
      </c>
      <c r="W541" s="76">
        <v>4.0118999999999998</v>
      </c>
      <c r="X541" s="78">
        <v>0</v>
      </c>
      <c r="Y541" s="76">
        <v>0</v>
      </c>
      <c r="Z541" s="76">
        <v>0</v>
      </c>
      <c r="AA541" s="76">
        <v>0</v>
      </c>
      <c r="AB541" s="76">
        <v>40</v>
      </c>
      <c r="AC541" s="76">
        <v>4.0118999999999998</v>
      </c>
      <c r="AD541" s="76">
        <v>14.154400000000001</v>
      </c>
      <c r="AE541" s="79">
        <v>0</v>
      </c>
      <c r="AF541" s="79">
        <v>0</v>
      </c>
      <c r="AG541" s="76">
        <v>18.1663</v>
      </c>
      <c r="AH541" s="74">
        <v>43191</v>
      </c>
      <c r="AI541" s="74">
        <v>43220</v>
      </c>
      <c r="AJ541" s="93"/>
      <c r="AK541" s="63">
        <f t="shared" si="332"/>
        <v>0</v>
      </c>
      <c r="AL541" s="63">
        <f t="shared" si="333"/>
        <v>0</v>
      </c>
      <c r="AM541" s="63">
        <f t="shared" si="334"/>
        <v>0</v>
      </c>
      <c r="AN541" s="63">
        <f t="shared" si="335"/>
        <v>0</v>
      </c>
      <c r="AO541" s="63">
        <f t="shared" si="336"/>
        <v>0</v>
      </c>
      <c r="AP541" s="63">
        <f t="shared" si="337"/>
        <v>0</v>
      </c>
      <c r="AQ541" s="63">
        <f t="shared" si="338"/>
        <v>0</v>
      </c>
      <c r="AR541" s="63">
        <f t="shared" si="339"/>
        <v>0</v>
      </c>
      <c r="AS541" s="63">
        <f t="shared" si="340"/>
        <v>0</v>
      </c>
      <c r="AT541" s="64">
        <f t="shared" si="341"/>
        <v>0</v>
      </c>
      <c r="AU541" s="64">
        <f t="shared" si="342"/>
        <v>0</v>
      </c>
      <c r="AV541" s="76">
        <v>0</v>
      </c>
      <c r="AW541" s="76">
        <v>0</v>
      </c>
      <c r="AX541" s="76">
        <v>0</v>
      </c>
      <c r="AY541" s="76">
        <v>0</v>
      </c>
      <c r="AZ541" s="64">
        <f t="shared" si="343"/>
        <v>0</v>
      </c>
      <c r="BA541" s="76">
        <v>0</v>
      </c>
      <c r="BB541" s="76">
        <v>0</v>
      </c>
      <c r="BC541" s="76">
        <v>0</v>
      </c>
      <c r="BD541" s="64">
        <f t="shared" si="344"/>
        <v>0</v>
      </c>
      <c r="BE541" s="64">
        <f t="shared" si="345"/>
        <v>0</v>
      </c>
      <c r="BF541" s="76">
        <v>0</v>
      </c>
      <c r="BG541" s="76">
        <v>0</v>
      </c>
      <c r="BH541" s="76">
        <v>0</v>
      </c>
      <c r="BI541" s="76">
        <v>0</v>
      </c>
      <c r="BJ541" s="64">
        <f t="shared" si="346"/>
        <v>0</v>
      </c>
      <c r="BK541" s="76">
        <v>0</v>
      </c>
      <c r="BL541" s="76">
        <v>0</v>
      </c>
      <c r="BM541" s="76">
        <v>0</v>
      </c>
      <c r="BN541" s="76">
        <f t="shared" si="347"/>
        <v>0</v>
      </c>
      <c r="BO541" s="76">
        <f t="shared" si="348"/>
        <v>0</v>
      </c>
      <c r="BP541" s="76">
        <v>0</v>
      </c>
      <c r="BQ541" s="76">
        <v>0</v>
      </c>
      <c r="BR541" s="76">
        <v>0</v>
      </c>
      <c r="BS541" s="76">
        <v>0</v>
      </c>
      <c r="BT541" s="64">
        <f t="shared" si="349"/>
        <v>0</v>
      </c>
      <c r="BU541" s="76">
        <v>0</v>
      </c>
      <c r="BV541" s="76">
        <v>0</v>
      </c>
      <c r="BW541" s="76">
        <v>0</v>
      </c>
      <c r="BX541" s="76">
        <f t="shared" si="350"/>
        <v>0</v>
      </c>
      <c r="BY541" s="76">
        <f t="shared" si="351"/>
        <v>0</v>
      </c>
      <c r="BZ541" s="76">
        <f t="shared" si="352"/>
        <v>0</v>
      </c>
      <c r="CA541" s="76">
        <f t="shared" si="353"/>
        <v>0</v>
      </c>
      <c r="CB541" s="76">
        <f t="shared" si="354"/>
        <v>0</v>
      </c>
      <c r="CC541" s="76">
        <f t="shared" si="355"/>
        <v>0</v>
      </c>
      <c r="CD541" s="76">
        <f t="shared" si="356"/>
        <v>0</v>
      </c>
      <c r="CE541" s="76">
        <f t="shared" si="357"/>
        <v>0</v>
      </c>
      <c r="CF541" s="76">
        <f t="shared" si="358"/>
        <v>0</v>
      </c>
      <c r="CG541" s="76">
        <f t="shared" si="359"/>
        <v>0</v>
      </c>
      <c r="CH541" s="76">
        <f t="shared" si="360"/>
        <v>0</v>
      </c>
      <c r="CI541" s="76">
        <v>0</v>
      </c>
      <c r="CJ541" s="76">
        <v>0</v>
      </c>
      <c r="CK541" s="76">
        <v>0</v>
      </c>
      <c r="CL541" s="76">
        <v>0</v>
      </c>
      <c r="CM541" s="64">
        <f t="shared" si="361"/>
        <v>0</v>
      </c>
      <c r="CN541" s="76">
        <v>0</v>
      </c>
      <c r="CO541" s="76">
        <v>0</v>
      </c>
      <c r="CP541" s="76">
        <v>0</v>
      </c>
      <c r="CQ541" s="64">
        <f t="shared" si="362"/>
        <v>0</v>
      </c>
      <c r="CR541" s="64">
        <f t="shared" si="363"/>
        <v>0</v>
      </c>
      <c r="CS541" s="76">
        <v>0</v>
      </c>
      <c r="CT541" s="76">
        <v>0</v>
      </c>
      <c r="CU541" s="76">
        <v>0</v>
      </c>
      <c r="CV541" s="76">
        <v>0</v>
      </c>
      <c r="CW541" s="64">
        <f t="shared" si="364"/>
        <v>0</v>
      </c>
      <c r="CX541" s="76">
        <v>0</v>
      </c>
      <c r="CY541" s="76">
        <v>0</v>
      </c>
      <c r="CZ541" s="76">
        <v>0</v>
      </c>
      <c r="DA541" s="64">
        <f t="shared" si="365"/>
        <v>0</v>
      </c>
      <c r="DB541" s="64">
        <f t="shared" si="366"/>
        <v>0</v>
      </c>
      <c r="DC541" s="76">
        <v>0</v>
      </c>
      <c r="DD541" s="76">
        <v>0</v>
      </c>
      <c r="DE541" s="76">
        <v>0</v>
      </c>
      <c r="DF541" s="76">
        <v>0</v>
      </c>
      <c r="DG541" s="82">
        <f t="shared" si="367"/>
        <v>0</v>
      </c>
      <c r="DH541" s="83">
        <v>0</v>
      </c>
      <c r="DI541" s="83">
        <v>0</v>
      </c>
      <c r="DJ541" s="83">
        <v>0</v>
      </c>
      <c r="DK541" s="67" t="e">
        <f>#REF!+#REF!+#REF!+#REF!</f>
        <v>#REF!</v>
      </c>
      <c r="DL541" s="67" t="e">
        <f>#REF!+#REF!+AK541+BX541</f>
        <v>#REF!</v>
      </c>
      <c r="DM541" s="67" t="e">
        <f>#REF!+#REF!+AL541+BY541</f>
        <v>#REF!</v>
      </c>
      <c r="DN541" s="67" t="e">
        <f>#REF!+#REF!+AM541+BZ541</f>
        <v>#REF!</v>
      </c>
      <c r="DO541" s="67" t="e">
        <f>#REF!+#REF!+AN541+CA541</f>
        <v>#REF!</v>
      </c>
      <c r="DP541" s="67" t="e">
        <f>#REF!+#REF!+AO541+CB541</f>
        <v>#REF!</v>
      </c>
      <c r="DQ541" s="67" t="e">
        <f>#REF!+#REF!+AP541+CC541</f>
        <v>#REF!</v>
      </c>
      <c r="DR541" s="67" t="e">
        <f>#REF!+#REF!+AQ541+CD541</f>
        <v>#REF!</v>
      </c>
      <c r="DS541" s="67" t="e">
        <f>#REF!+#REF!+AR541+CE541</f>
        <v>#REF!</v>
      </c>
      <c r="DT541" s="67" t="e">
        <f>#REF!+#REF!+AS541+CF541</f>
        <v>#REF!</v>
      </c>
      <c r="DU541" s="64" t="e">
        <f>DK541-#REF!</f>
        <v>#REF!</v>
      </c>
      <c r="DV54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1" s="64" t="e">
        <f t="shared" si="368"/>
        <v>#REF!</v>
      </c>
      <c r="DX541" s="64" t="e">
        <f>DN541-Таблица13[[#This Row],[ФОТ20]]</f>
        <v>#REF!</v>
      </c>
      <c r="DY541" s="64" t="e">
        <f>DO541-Таблица13[[#This Row],[ЕСН24]]</f>
        <v>#REF!</v>
      </c>
      <c r="DZ541" s="64" t="e">
        <f t="shared" si="369"/>
        <v>#REF!</v>
      </c>
      <c r="EA54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1" s="64" t="e">
        <f t="shared" si="370"/>
        <v>#REF!</v>
      </c>
      <c r="EC541" s="64" t="e">
        <f t="shared" si="371"/>
        <v>#REF!</v>
      </c>
      <c r="ED541" s="64" t="e">
        <f t="shared" si="372"/>
        <v>#REF!</v>
      </c>
    </row>
    <row r="542" spans="1:134" ht="45" hidden="1">
      <c r="A542" s="70" t="s">
        <v>226</v>
      </c>
      <c r="B542" s="70">
        <v>530</v>
      </c>
      <c r="C542" s="71" t="s">
        <v>227</v>
      </c>
      <c r="D542" s="72" t="s">
        <v>228</v>
      </c>
      <c r="E542" s="73">
        <v>1</v>
      </c>
      <c r="F542" s="74" t="s">
        <v>229</v>
      </c>
      <c r="G542" s="73" t="s">
        <v>247</v>
      </c>
      <c r="H542" s="73" t="s">
        <v>642</v>
      </c>
      <c r="I542" s="73" t="s">
        <v>232</v>
      </c>
      <c r="J542" s="14" t="s">
        <v>1886</v>
      </c>
      <c r="K542" s="75" t="s">
        <v>268</v>
      </c>
      <c r="L542" s="75" t="s">
        <v>290</v>
      </c>
      <c r="M542" s="75" t="s">
        <v>1806</v>
      </c>
      <c r="N542" s="75" t="s">
        <v>1807</v>
      </c>
      <c r="O542" s="70"/>
      <c r="P542" s="76" t="s">
        <v>1916</v>
      </c>
      <c r="Q542" s="76"/>
      <c r="R542" s="76" t="s">
        <v>1917</v>
      </c>
      <c r="S542" s="76" t="s">
        <v>1784</v>
      </c>
      <c r="T542" s="77" t="s">
        <v>642</v>
      </c>
      <c r="U542" s="77" t="s">
        <v>1785</v>
      </c>
      <c r="V542" s="76">
        <v>14.154400000000001</v>
      </c>
      <c r="W542" s="76">
        <v>0.5958</v>
      </c>
      <c r="X542" s="78">
        <v>0</v>
      </c>
      <c r="Y542" s="76">
        <v>0</v>
      </c>
      <c r="Z542" s="76">
        <v>0</v>
      </c>
      <c r="AA542" s="76">
        <v>0</v>
      </c>
      <c r="AB542" s="76">
        <v>40</v>
      </c>
      <c r="AC542" s="76">
        <v>0.5958</v>
      </c>
      <c r="AD542" s="76">
        <v>14.154400000000001</v>
      </c>
      <c r="AE542" s="79">
        <v>0</v>
      </c>
      <c r="AF542" s="79">
        <v>0</v>
      </c>
      <c r="AG542" s="76">
        <v>14.7502</v>
      </c>
      <c r="AH542" s="74">
        <v>43191</v>
      </c>
      <c r="AI542" s="74">
        <v>43220</v>
      </c>
      <c r="AJ542" s="93"/>
      <c r="AK542" s="63">
        <f t="shared" si="332"/>
        <v>0</v>
      </c>
      <c r="AL542" s="63">
        <f t="shared" si="333"/>
        <v>0</v>
      </c>
      <c r="AM542" s="63">
        <f t="shared" si="334"/>
        <v>0</v>
      </c>
      <c r="AN542" s="63">
        <f t="shared" si="335"/>
        <v>0</v>
      </c>
      <c r="AO542" s="63">
        <f t="shared" si="336"/>
        <v>0</v>
      </c>
      <c r="AP542" s="63">
        <f t="shared" si="337"/>
        <v>0</v>
      </c>
      <c r="AQ542" s="63">
        <f t="shared" si="338"/>
        <v>0</v>
      </c>
      <c r="AR542" s="63">
        <f t="shared" si="339"/>
        <v>0</v>
      </c>
      <c r="AS542" s="63">
        <f t="shared" si="340"/>
        <v>0</v>
      </c>
      <c r="AT542" s="64">
        <f t="shared" si="341"/>
        <v>0</v>
      </c>
      <c r="AU542" s="64">
        <f t="shared" si="342"/>
        <v>0</v>
      </c>
      <c r="AV542" s="76">
        <v>0</v>
      </c>
      <c r="AW542" s="76">
        <v>0</v>
      </c>
      <c r="AX542" s="76">
        <v>0</v>
      </c>
      <c r="AY542" s="76">
        <v>0</v>
      </c>
      <c r="AZ542" s="64">
        <f t="shared" si="343"/>
        <v>0</v>
      </c>
      <c r="BA542" s="76">
        <v>0</v>
      </c>
      <c r="BB542" s="76">
        <v>0</v>
      </c>
      <c r="BC542" s="76">
        <v>0</v>
      </c>
      <c r="BD542" s="64">
        <f t="shared" si="344"/>
        <v>0</v>
      </c>
      <c r="BE542" s="64">
        <f t="shared" si="345"/>
        <v>0</v>
      </c>
      <c r="BF542" s="76">
        <v>0</v>
      </c>
      <c r="BG542" s="76">
        <v>0</v>
      </c>
      <c r="BH542" s="76">
        <v>0</v>
      </c>
      <c r="BI542" s="76">
        <v>0</v>
      </c>
      <c r="BJ542" s="64">
        <f t="shared" si="346"/>
        <v>0</v>
      </c>
      <c r="BK542" s="76">
        <v>0</v>
      </c>
      <c r="BL542" s="76">
        <v>0</v>
      </c>
      <c r="BM542" s="76">
        <v>0</v>
      </c>
      <c r="BN542" s="76">
        <f t="shared" si="347"/>
        <v>0</v>
      </c>
      <c r="BO542" s="76">
        <f t="shared" si="348"/>
        <v>0</v>
      </c>
      <c r="BP542" s="76">
        <v>0</v>
      </c>
      <c r="BQ542" s="76">
        <v>0</v>
      </c>
      <c r="BR542" s="76">
        <v>0</v>
      </c>
      <c r="BS542" s="76">
        <v>0</v>
      </c>
      <c r="BT542" s="64">
        <f t="shared" si="349"/>
        <v>0</v>
      </c>
      <c r="BU542" s="76">
        <v>0</v>
      </c>
      <c r="BV542" s="76">
        <v>0</v>
      </c>
      <c r="BW542" s="76">
        <v>0</v>
      </c>
      <c r="BX542" s="76">
        <f t="shared" si="350"/>
        <v>0</v>
      </c>
      <c r="BY542" s="76">
        <f t="shared" si="351"/>
        <v>0</v>
      </c>
      <c r="BZ542" s="76">
        <f t="shared" si="352"/>
        <v>0</v>
      </c>
      <c r="CA542" s="76">
        <f t="shared" si="353"/>
        <v>0</v>
      </c>
      <c r="CB542" s="76">
        <f t="shared" si="354"/>
        <v>0</v>
      </c>
      <c r="CC542" s="76">
        <f t="shared" si="355"/>
        <v>0</v>
      </c>
      <c r="CD542" s="76">
        <f t="shared" si="356"/>
        <v>0</v>
      </c>
      <c r="CE542" s="76">
        <f t="shared" si="357"/>
        <v>0</v>
      </c>
      <c r="CF542" s="76">
        <f t="shared" si="358"/>
        <v>0</v>
      </c>
      <c r="CG542" s="76">
        <f t="shared" si="359"/>
        <v>0</v>
      </c>
      <c r="CH542" s="76">
        <f t="shared" si="360"/>
        <v>0</v>
      </c>
      <c r="CI542" s="76">
        <v>0</v>
      </c>
      <c r="CJ542" s="76">
        <v>0</v>
      </c>
      <c r="CK542" s="76">
        <v>0</v>
      </c>
      <c r="CL542" s="76">
        <v>0</v>
      </c>
      <c r="CM542" s="64">
        <f t="shared" si="361"/>
        <v>0</v>
      </c>
      <c r="CN542" s="76">
        <v>0</v>
      </c>
      <c r="CO542" s="76">
        <v>0</v>
      </c>
      <c r="CP542" s="76">
        <v>0</v>
      </c>
      <c r="CQ542" s="64">
        <f t="shared" si="362"/>
        <v>0</v>
      </c>
      <c r="CR542" s="64">
        <f t="shared" si="363"/>
        <v>0</v>
      </c>
      <c r="CS542" s="76">
        <v>0</v>
      </c>
      <c r="CT542" s="76">
        <v>0</v>
      </c>
      <c r="CU542" s="76">
        <v>0</v>
      </c>
      <c r="CV542" s="76">
        <v>0</v>
      </c>
      <c r="CW542" s="64">
        <f t="shared" si="364"/>
        <v>0</v>
      </c>
      <c r="CX542" s="76">
        <v>0</v>
      </c>
      <c r="CY542" s="76">
        <v>0</v>
      </c>
      <c r="CZ542" s="76">
        <v>0</v>
      </c>
      <c r="DA542" s="64">
        <f t="shared" si="365"/>
        <v>0</v>
      </c>
      <c r="DB542" s="64">
        <f t="shared" si="366"/>
        <v>0</v>
      </c>
      <c r="DC542" s="76">
        <v>0</v>
      </c>
      <c r="DD542" s="76">
        <v>0</v>
      </c>
      <c r="DE542" s="76">
        <v>0</v>
      </c>
      <c r="DF542" s="76">
        <v>0</v>
      </c>
      <c r="DG542" s="82">
        <f t="shared" si="367"/>
        <v>0</v>
      </c>
      <c r="DH542" s="83">
        <v>0</v>
      </c>
      <c r="DI542" s="83">
        <v>0</v>
      </c>
      <c r="DJ542" s="83">
        <v>0</v>
      </c>
      <c r="DK542" s="67" t="e">
        <f>#REF!+#REF!+#REF!+#REF!</f>
        <v>#REF!</v>
      </c>
      <c r="DL542" s="67" t="e">
        <f>#REF!+#REF!+AK542+BX542</f>
        <v>#REF!</v>
      </c>
      <c r="DM542" s="67" t="e">
        <f>#REF!+#REF!+AL542+BY542</f>
        <v>#REF!</v>
      </c>
      <c r="DN542" s="67" t="e">
        <f>#REF!+#REF!+AM542+BZ542</f>
        <v>#REF!</v>
      </c>
      <c r="DO542" s="67" t="e">
        <f>#REF!+#REF!+AN542+CA542</f>
        <v>#REF!</v>
      </c>
      <c r="DP542" s="67" t="e">
        <f>#REF!+#REF!+AO542+CB542</f>
        <v>#REF!</v>
      </c>
      <c r="DQ542" s="67" t="e">
        <f>#REF!+#REF!+AP542+CC542</f>
        <v>#REF!</v>
      </c>
      <c r="DR542" s="67" t="e">
        <f>#REF!+#REF!+AQ542+CD542</f>
        <v>#REF!</v>
      </c>
      <c r="DS542" s="67" t="e">
        <f>#REF!+#REF!+AR542+CE542</f>
        <v>#REF!</v>
      </c>
      <c r="DT542" s="67" t="e">
        <f>#REF!+#REF!+AS542+CF542</f>
        <v>#REF!</v>
      </c>
      <c r="DU542" s="64" t="e">
        <f>DK542-#REF!</f>
        <v>#REF!</v>
      </c>
      <c r="DV54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2" s="64" t="e">
        <f t="shared" si="368"/>
        <v>#REF!</v>
      </c>
      <c r="DX542" s="64" t="e">
        <f>DN542-Таблица13[[#This Row],[ФОТ20]]</f>
        <v>#REF!</v>
      </c>
      <c r="DY542" s="64" t="e">
        <f>DO542-Таблица13[[#This Row],[ЕСН24]]</f>
        <v>#REF!</v>
      </c>
      <c r="DZ542" s="64" t="e">
        <f t="shared" si="369"/>
        <v>#REF!</v>
      </c>
      <c r="EA54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2" s="64" t="e">
        <f t="shared" si="370"/>
        <v>#REF!</v>
      </c>
      <c r="EC542" s="64" t="e">
        <f t="shared" si="371"/>
        <v>#REF!</v>
      </c>
      <c r="ED542" s="64" t="e">
        <f t="shared" si="372"/>
        <v>#REF!</v>
      </c>
    </row>
    <row r="543" spans="1:134" ht="45" hidden="1">
      <c r="A543" s="70" t="s">
        <v>226</v>
      </c>
      <c r="B543" s="70">
        <v>531</v>
      </c>
      <c r="C543" s="71" t="s">
        <v>227</v>
      </c>
      <c r="D543" s="72" t="s">
        <v>228</v>
      </c>
      <c r="E543" s="73">
        <v>1</v>
      </c>
      <c r="F543" s="74" t="s">
        <v>229</v>
      </c>
      <c r="G543" s="73" t="s">
        <v>247</v>
      </c>
      <c r="H543" s="73" t="s">
        <v>642</v>
      </c>
      <c r="I543" s="73" t="s">
        <v>232</v>
      </c>
      <c r="J543" s="14" t="s">
        <v>1889</v>
      </c>
      <c r="K543" s="75" t="s">
        <v>268</v>
      </c>
      <c r="L543" s="75" t="s">
        <v>290</v>
      </c>
      <c r="M543" s="75" t="s">
        <v>1806</v>
      </c>
      <c r="N543" s="75" t="s">
        <v>1807</v>
      </c>
      <c r="O543" s="70"/>
      <c r="P543" s="76" t="s">
        <v>1918</v>
      </c>
      <c r="Q543" s="76"/>
      <c r="R543" s="76" t="s">
        <v>1919</v>
      </c>
      <c r="S543" s="76" t="s">
        <v>1784</v>
      </c>
      <c r="T543" s="77" t="s">
        <v>642</v>
      </c>
      <c r="U543" s="77" t="s">
        <v>1785</v>
      </c>
      <c r="V543" s="76">
        <v>14.154400000000001</v>
      </c>
      <c r="W543" s="76">
        <v>0.67700000000000005</v>
      </c>
      <c r="X543" s="78">
        <v>0</v>
      </c>
      <c r="Y543" s="76">
        <v>0</v>
      </c>
      <c r="Z543" s="76">
        <v>0</v>
      </c>
      <c r="AA543" s="76">
        <v>0</v>
      </c>
      <c r="AB543" s="76">
        <v>40</v>
      </c>
      <c r="AC543" s="76">
        <v>0.67700000000000005</v>
      </c>
      <c r="AD543" s="76">
        <v>14.154400000000001</v>
      </c>
      <c r="AE543" s="79">
        <v>0</v>
      </c>
      <c r="AF543" s="79">
        <v>0</v>
      </c>
      <c r="AG543" s="76">
        <v>14.8314</v>
      </c>
      <c r="AH543" s="74">
        <v>43191</v>
      </c>
      <c r="AI543" s="74">
        <v>43220</v>
      </c>
      <c r="AJ543" s="93"/>
      <c r="AK543" s="63">
        <f t="shared" si="332"/>
        <v>0</v>
      </c>
      <c r="AL543" s="63">
        <f t="shared" si="333"/>
        <v>0</v>
      </c>
      <c r="AM543" s="63">
        <f t="shared" si="334"/>
        <v>0</v>
      </c>
      <c r="AN543" s="63">
        <f t="shared" si="335"/>
        <v>0</v>
      </c>
      <c r="AO543" s="63">
        <f t="shared" si="336"/>
        <v>0</v>
      </c>
      <c r="AP543" s="63">
        <f t="shared" si="337"/>
        <v>0</v>
      </c>
      <c r="AQ543" s="63">
        <f t="shared" si="338"/>
        <v>0</v>
      </c>
      <c r="AR543" s="63">
        <f t="shared" si="339"/>
        <v>0</v>
      </c>
      <c r="AS543" s="63">
        <f t="shared" si="340"/>
        <v>0</v>
      </c>
      <c r="AT543" s="64">
        <f t="shared" si="341"/>
        <v>0</v>
      </c>
      <c r="AU543" s="64">
        <f t="shared" si="342"/>
        <v>0</v>
      </c>
      <c r="AV543" s="76">
        <v>0</v>
      </c>
      <c r="AW543" s="76">
        <v>0</v>
      </c>
      <c r="AX543" s="76">
        <v>0</v>
      </c>
      <c r="AY543" s="76">
        <v>0</v>
      </c>
      <c r="AZ543" s="64">
        <f t="shared" si="343"/>
        <v>0</v>
      </c>
      <c r="BA543" s="76">
        <v>0</v>
      </c>
      <c r="BB543" s="76">
        <v>0</v>
      </c>
      <c r="BC543" s="76">
        <v>0</v>
      </c>
      <c r="BD543" s="64">
        <f t="shared" si="344"/>
        <v>0</v>
      </c>
      <c r="BE543" s="64">
        <f t="shared" si="345"/>
        <v>0</v>
      </c>
      <c r="BF543" s="76">
        <v>0</v>
      </c>
      <c r="BG543" s="76">
        <v>0</v>
      </c>
      <c r="BH543" s="76">
        <v>0</v>
      </c>
      <c r="BI543" s="76">
        <v>0</v>
      </c>
      <c r="BJ543" s="64">
        <f t="shared" si="346"/>
        <v>0</v>
      </c>
      <c r="BK543" s="76">
        <v>0</v>
      </c>
      <c r="BL543" s="76">
        <v>0</v>
      </c>
      <c r="BM543" s="76">
        <v>0</v>
      </c>
      <c r="BN543" s="76">
        <f t="shared" si="347"/>
        <v>0</v>
      </c>
      <c r="BO543" s="76">
        <f t="shared" si="348"/>
        <v>0</v>
      </c>
      <c r="BP543" s="76">
        <v>0</v>
      </c>
      <c r="BQ543" s="76">
        <v>0</v>
      </c>
      <c r="BR543" s="76">
        <v>0</v>
      </c>
      <c r="BS543" s="76">
        <v>0</v>
      </c>
      <c r="BT543" s="64">
        <f t="shared" si="349"/>
        <v>0</v>
      </c>
      <c r="BU543" s="76">
        <v>0</v>
      </c>
      <c r="BV543" s="76">
        <v>0</v>
      </c>
      <c r="BW543" s="76">
        <v>0</v>
      </c>
      <c r="BX543" s="76">
        <f t="shared" si="350"/>
        <v>0</v>
      </c>
      <c r="BY543" s="76">
        <f t="shared" si="351"/>
        <v>0</v>
      </c>
      <c r="BZ543" s="76">
        <f t="shared" si="352"/>
        <v>0</v>
      </c>
      <c r="CA543" s="76">
        <f t="shared" si="353"/>
        <v>0</v>
      </c>
      <c r="CB543" s="76">
        <f t="shared" si="354"/>
        <v>0</v>
      </c>
      <c r="CC543" s="76">
        <f t="shared" si="355"/>
        <v>0</v>
      </c>
      <c r="CD543" s="76">
        <f t="shared" si="356"/>
        <v>0</v>
      </c>
      <c r="CE543" s="76">
        <f t="shared" si="357"/>
        <v>0</v>
      </c>
      <c r="CF543" s="76">
        <f t="shared" si="358"/>
        <v>0</v>
      </c>
      <c r="CG543" s="76">
        <f t="shared" si="359"/>
        <v>0</v>
      </c>
      <c r="CH543" s="76">
        <f t="shared" si="360"/>
        <v>0</v>
      </c>
      <c r="CI543" s="76">
        <v>0</v>
      </c>
      <c r="CJ543" s="76">
        <v>0</v>
      </c>
      <c r="CK543" s="76">
        <v>0</v>
      </c>
      <c r="CL543" s="76">
        <v>0</v>
      </c>
      <c r="CM543" s="64">
        <f t="shared" si="361"/>
        <v>0</v>
      </c>
      <c r="CN543" s="76">
        <v>0</v>
      </c>
      <c r="CO543" s="76">
        <v>0</v>
      </c>
      <c r="CP543" s="76">
        <v>0</v>
      </c>
      <c r="CQ543" s="64">
        <f t="shared" si="362"/>
        <v>0</v>
      </c>
      <c r="CR543" s="64">
        <f t="shared" si="363"/>
        <v>0</v>
      </c>
      <c r="CS543" s="76">
        <v>0</v>
      </c>
      <c r="CT543" s="76">
        <v>0</v>
      </c>
      <c r="CU543" s="76">
        <v>0</v>
      </c>
      <c r="CV543" s="76">
        <v>0</v>
      </c>
      <c r="CW543" s="64">
        <f t="shared" si="364"/>
        <v>0</v>
      </c>
      <c r="CX543" s="76">
        <v>0</v>
      </c>
      <c r="CY543" s="76">
        <v>0</v>
      </c>
      <c r="CZ543" s="76">
        <v>0</v>
      </c>
      <c r="DA543" s="64">
        <f t="shared" si="365"/>
        <v>0</v>
      </c>
      <c r="DB543" s="64">
        <f t="shared" si="366"/>
        <v>0</v>
      </c>
      <c r="DC543" s="76">
        <v>0</v>
      </c>
      <c r="DD543" s="76">
        <v>0</v>
      </c>
      <c r="DE543" s="76">
        <v>0</v>
      </c>
      <c r="DF543" s="76">
        <v>0</v>
      </c>
      <c r="DG543" s="82">
        <f t="shared" si="367"/>
        <v>0</v>
      </c>
      <c r="DH543" s="83">
        <v>0</v>
      </c>
      <c r="DI543" s="83">
        <v>0</v>
      </c>
      <c r="DJ543" s="83">
        <v>0</v>
      </c>
      <c r="DK543" s="67" t="e">
        <f>#REF!+#REF!+#REF!+#REF!</f>
        <v>#REF!</v>
      </c>
      <c r="DL543" s="67" t="e">
        <f>#REF!+#REF!+AK543+BX543</f>
        <v>#REF!</v>
      </c>
      <c r="DM543" s="67" t="e">
        <f>#REF!+#REF!+AL543+BY543</f>
        <v>#REF!</v>
      </c>
      <c r="DN543" s="67" t="e">
        <f>#REF!+#REF!+AM543+BZ543</f>
        <v>#REF!</v>
      </c>
      <c r="DO543" s="67" t="e">
        <f>#REF!+#REF!+AN543+CA543</f>
        <v>#REF!</v>
      </c>
      <c r="DP543" s="67" t="e">
        <f>#REF!+#REF!+AO543+CB543</f>
        <v>#REF!</v>
      </c>
      <c r="DQ543" s="67" t="e">
        <f>#REF!+#REF!+AP543+CC543</f>
        <v>#REF!</v>
      </c>
      <c r="DR543" s="67" t="e">
        <f>#REF!+#REF!+AQ543+CD543</f>
        <v>#REF!</v>
      </c>
      <c r="DS543" s="67" t="e">
        <f>#REF!+#REF!+AR543+CE543</f>
        <v>#REF!</v>
      </c>
      <c r="DT543" s="67" t="e">
        <f>#REF!+#REF!+AS543+CF543</f>
        <v>#REF!</v>
      </c>
      <c r="DU543" s="64" t="e">
        <f>DK543-#REF!</f>
        <v>#REF!</v>
      </c>
      <c r="DV54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3" s="64" t="e">
        <f t="shared" si="368"/>
        <v>#REF!</v>
      </c>
      <c r="DX543" s="64" t="e">
        <f>DN543-Таблица13[[#This Row],[ФОТ20]]</f>
        <v>#REF!</v>
      </c>
      <c r="DY543" s="64" t="e">
        <f>DO543-Таблица13[[#This Row],[ЕСН24]]</f>
        <v>#REF!</v>
      </c>
      <c r="DZ543" s="64" t="e">
        <f t="shared" si="369"/>
        <v>#REF!</v>
      </c>
      <c r="EA54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3" s="64" t="e">
        <f t="shared" si="370"/>
        <v>#REF!</v>
      </c>
      <c r="EC543" s="64" t="e">
        <f t="shared" si="371"/>
        <v>#REF!</v>
      </c>
      <c r="ED543" s="64" t="e">
        <f t="shared" si="372"/>
        <v>#REF!</v>
      </c>
    </row>
    <row r="544" spans="1:134" ht="45" hidden="1">
      <c r="A544" s="70" t="s">
        <v>226</v>
      </c>
      <c r="B544" s="70">
        <v>532</v>
      </c>
      <c r="C544" s="71" t="s">
        <v>227</v>
      </c>
      <c r="D544" s="72" t="s">
        <v>228</v>
      </c>
      <c r="E544" s="73">
        <v>1</v>
      </c>
      <c r="F544" s="74" t="s">
        <v>229</v>
      </c>
      <c r="G544" s="73" t="s">
        <v>247</v>
      </c>
      <c r="H544" s="73" t="s">
        <v>642</v>
      </c>
      <c r="I544" s="73" t="s">
        <v>232</v>
      </c>
      <c r="J544" s="14" t="s">
        <v>1892</v>
      </c>
      <c r="K544" s="75" t="s">
        <v>268</v>
      </c>
      <c r="L544" s="75" t="s">
        <v>290</v>
      </c>
      <c r="M544" s="75" t="s">
        <v>1806</v>
      </c>
      <c r="N544" s="75" t="s">
        <v>1807</v>
      </c>
      <c r="O544" s="70"/>
      <c r="P544" s="76" t="s">
        <v>1920</v>
      </c>
      <c r="Q544" s="76"/>
      <c r="R544" s="76" t="s">
        <v>1921</v>
      </c>
      <c r="S544" s="76" t="s">
        <v>1784</v>
      </c>
      <c r="T544" s="77" t="s">
        <v>642</v>
      </c>
      <c r="U544" s="77" t="s">
        <v>1785</v>
      </c>
      <c r="V544" s="76">
        <v>14.154400000000001</v>
      </c>
      <c r="W544" s="76">
        <v>0.27089999999999997</v>
      </c>
      <c r="X544" s="78">
        <v>0</v>
      </c>
      <c r="Y544" s="76">
        <v>0</v>
      </c>
      <c r="Z544" s="76">
        <v>0</v>
      </c>
      <c r="AA544" s="76">
        <v>0</v>
      </c>
      <c r="AB544" s="76">
        <v>40</v>
      </c>
      <c r="AC544" s="76">
        <v>0.27089999999999997</v>
      </c>
      <c r="AD544" s="76">
        <v>14.154400000000001</v>
      </c>
      <c r="AE544" s="79">
        <v>0</v>
      </c>
      <c r="AF544" s="79">
        <v>0</v>
      </c>
      <c r="AG544" s="76">
        <v>14.4253</v>
      </c>
      <c r="AH544" s="74">
        <v>43221</v>
      </c>
      <c r="AI544" s="74">
        <v>43251</v>
      </c>
      <c r="AJ544" s="93"/>
      <c r="AK544" s="63">
        <f t="shared" si="332"/>
        <v>0</v>
      </c>
      <c r="AL544" s="63">
        <f t="shared" si="333"/>
        <v>0</v>
      </c>
      <c r="AM544" s="63">
        <f t="shared" si="334"/>
        <v>0</v>
      </c>
      <c r="AN544" s="63">
        <f t="shared" si="335"/>
        <v>0</v>
      </c>
      <c r="AO544" s="63">
        <f t="shared" si="336"/>
        <v>0</v>
      </c>
      <c r="AP544" s="63">
        <f t="shared" si="337"/>
        <v>0</v>
      </c>
      <c r="AQ544" s="63">
        <f t="shared" si="338"/>
        <v>0</v>
      </c>
      <c r="AR544" s="63">
        <f t="shared" si="339"/>
        <v>0</v>
      </c>
      <c r="AS544" s="63">
        <f t="shared" si="340"/>
        <v>0</v>
      </c>
      <c r="AT544" s="64">
        <f t="shared" si="341"/>
        <v>0</v>
      </c>
      <c r="AU544" s="64">
        <f t="shared" si="342"/>
        <v>0</v>
      </c>
      <c r="AV544" s="76">
        <v>0</v>
      </c>
      <c r="AW544" s="76">
        <v>0</v>
      </c>
      <c r="AX544" s="76">
        <v>0</v>
      </c>
      <c r="AY544" s="76">
        <v>0</v>
      </c>
      <c r="AZ544" s="64">
        <f t="shared" si="343"/>
        <v>0</v>
      </c>
      <c r="BA544" s="76">
        <v>0</v>
      </c>
      <c r="BB544" s="76">
        <v>0</v>
      </c>
      <c r="BC544" s="76">
        <v>0</v>
      </c>
      <c r="BD544" s="64">
        <f t="shared" si="344"/>
        <v>0</v>
      </c>
      <c r="BE544" s="64">
        <f t="shared" si="345"/>
        <v>0</v>
      </c>
      <c r="BF544" s="76">
        <v>0</v>
      </c>
      <c r="BG544" s="76">
        <v>0</v>
      </c>
      <c r="BH544" s="76">
        <v>0</v>
      </c>
      <c r="BI544" s="76">
        <v>0</v>
      </c>
      <c r="BJ544" s="64">
        <f t="shared" si="346"/>
        <v>0</v>
      </c>
      <c r="BK544" s="76">
        <v>0</v>
      </c>
      <c r="BL544" s="76">
        <v>0</v>
      </c>
      <c r="BM544" s="76">
        <v>0</v>
      </c>
      <c r="BN544" s="76">
        <f t="shared" si="347"/>
        <v>0</v>
      </c>
      <c r="BO544" s="76">
        <f t="shared" si="348"/>
        <v>0</v>
      </c>
      <c r="BP544" s="76">
        <v>0</v>
      </c>
      <c r="BQ544" s="76">
        <v>0</v>
      </c>
      <c r="BR544" s="76">
        <v>0</v>
      </c>
      <c r="BS544" s="76">
        <v>0</v>
      </c>
      <c r="BT544" s="64">
        <f t="shared" si="349"/>
        <v>0</v>
      </c>
      <c r="BU544" s="76">
        <v>0</v>
      </c>
      <c r="BV544" s="76">
        <v>0</v>
      </c>
      <c r="BW544" s="76">
        <v>0</v>
      </c>
      <c r="BX544" s="76">
        <f t="shared" si="350"/>
        <v>0</v>
      </c>
      <c r="BY544" s="76">
        <f t="shared" si="351"/>
        <v>0</v>
      </c>
      <c r="BZ544" s="76">
        <f t="shared" si="352"/>
        <v>0</v>
      </c>
      <c r="CA544" s="76">
        <f t="shared" si="353"/>
        <v>0</v>
      </c>
      <c r="CB544" s="76">
        <f t="shared" si="354"/>
        <v>0</v>
      </c>
      <c r="CC544" s="76">
        <f t="shared" si="355"/>
        <v>0</v>
      </c>
      <c r="CD544" s="76">
        <f t="shared" si="356"/>
        <v>0</v>
      </c>
      <c r="CE544" s="76">
        <f t="shared" si="357"/>
        <v>0</v>
      </c>
      <c r="CF544" s="76">
        <f t="shared" si="358"/>
        <v>0</v>
      </c>
      <c r="CG544" s="76">
        <f t="shared" si="359"/>
        <v>0</v>
      </c>
      <c r="CH544" s="76">
        <f t="shared" si="360"/>
        <v>0</v>
      </c>
      <c r="CI544" s="76">
        <v>0</v>
      </c>
      <c r="CJ544" s="76">
        <v>0</v>
      </c>
      <c r="CK544" s="76">
        <v>0</v>
      </c>
      <c r="CL544" s="76">
        <v>0</v>
      </c>
      <c r="CM544" s="64">
        <f t="shared" si="361"/>
        <v>0</v>
      </c>
      <c r="CN544" s="76">
        <v>0</v>
      </c>
      <c r="CO544" s="76">
        <v>0</v>
      </c>
      <c r="CP544" s="76">
        <v>0</v>
      </c>
      <c r="CQ544" s="64">
        <f t="shared" si="362"/>
        <v>0</v>
      </c>
      <c r="CR544" s="64">
        <f t="shared" si="363"/>
        <v>0</v>
      </c>
      <c r="CS544" s="76">
        <v>0</v>
      </c>
      <c r="CT544" s="76">
        <v>0</v>
      </c>
      <c r="CU544" s="76">
        <v>0</v>
      </c>
      <c r="CV544" s="76">
        <v>0</v>
      </c>
      <c r="CW544" s="64">
        <f t="shared" si="364"/>
        <v>0</v>
      </c>
      <c r="CX544" s="76">
        <v>0</v>
      </c>
      <c r="CY544" s="76">
        <v>0</v>
      </c>
      <c r="CZ544" s="76">
        <v>0</v>
      </c>
      <c r="DA544" s="64">
        <f t="shared" si="365"/>
        <v>0</v>
      </c>
      <c r="DB544" s="64">
        <f t="shared" si="366"/>
        <v>0</v>
      </c>
      <c r="DC544" s="76">
        <v>0</v>
      </c>
      <c r="DD544" s="76">
        <v>0</v>
      </c>
      <c r="DE544" s="76">
        <v>0</v>
      </c>
      <c r="DF544" s="76">
        <v>0</v>
      </c>
      <c r="DG544" s="82">
        <f t="shared" si="367"/>
        <v>0</v>
      </c>
      <c r="DH544" s="83">
        <v>0</v>
      </c>
      <c r="DI544" s="83">
        <v>0</v>
      </c>
      <c r="DJ544" s="83">
        <v>0</v>
      </c>
      <c r="DK544" s="67" t="e">
        <f>#REF!+#REF!+#REF!+#REF!</f>
        <v>#REF!</v>
      </c>
      <c r="DL544" s="67" t="e">
        <f>#REF!+#REF!+AK544+BX544</f>
        <v>#REF!</v>
      </c>
      <c r="DM544" s="67" t="e">
        <f>#REF!+#REF!+AL544+BY544</f>
        <v>#REF!</v>
      </c>
      <c r="DN544" s="67" t="e">
        <f>#REF!+#REF!+AM544+BZ544</f>
        <v>#REF!</v>
      </c>
      <c r="DO544" s="67" t="e">
        <f>#REF!+#REF!+AN544+CA544</f>
        <v>#REF!</v>
      </c>
      <c r="DP544" s="67" t="e">
        <f>#REF!+#REF!+AO544+CB544</f>
        <v>#REF!</v>
      </c>
      <c r="DQ544" s="67" t="e">
        <f>#REF!+#REF!+AP544+CC544</f>
        <v>#REF!</v>
      </c>
      <c r="DR544" s="67" t="e">
        <f>#REF!+#REF!+AQ544+CD544</f>
        <v>#REF!</v>
      </c>
      <c r="DS544" s="67" t="e">
        <f>#REF!+#REF!+AR544+CE544</f>
        <v>#REF!</v>
      </c>
      <c r="DT544" s="67" t="e">
        <f>#REF!+#REF!+AS544+CF544</f>
        <v>#REF!</v>
      </c>
      <c r="DU544" s="64" t="e">
        <f>DK544-#REF!</f>
        <v>#REF!</v>
      </c>
      <c r="DV54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4" s="64" t="e">
        <f t="shared" si="368"/>
        <v>#REF!</v>
      </c>
      <c r="DX544" s="64" t="e">
        <f>DN544-Таблица13[[#This Row],[ФОТ20]]</f>
        <v>#REF!</v>
      </c>
      <c r="DY544" s="64" t="e">
        <f>DO544-Таблица13[[#This Row],[ЕСН24]]</f>
        <v>#REF!</v>
      </c>
      <c r="DZ544" s="64" t="e">
        <f t="shared" si="369"/>
        <v>#REF!</v>
      </c>
      <c r="EA54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4" s="64" t="e">
        <f t="shared" si="370"/>
        <v>#REF!</v>
      </c>
      <c r="EC544" s="64" t="e">
        <f t="shared" si="371"/>
        <v>#REF!</v>
      </c>
      <c r="ED544" s="64" t="e">
        <f t="shared" si="372"/>
        <v>#REF!</v>
      </c>
    </row>
    <row r="545" spans="1:134" ht="45" hidden="1">
      <c r="A545" s="70" t="s">
        <v>226</v>
      </c>
      <c r="B545" s="70">
        <v>533</v>
      </c>
      <c r="C545" s="71" t="s">
        <v>227</v>
      </c>
      <c r="D545" s="72" t="s">
        <v>228</v>
      </c>
      <c r="E545" s="73">
        <v>1</v>
      </c>
      <c r="F545" s="74" t="s">
        <v>229</v>
      </c>
      <c r="G545" s="73" t="s">
        <v>247</v>
      </c>
      <c r="H545" s="73" t="s">
        <v>642</v>
      </c>
      <c r="I545" s="73" t="s">
        <v>232</v>
      </c>
      <c r="J545" s="14" t="s">
        <v>1895</v>
      </c>
      <c r="K545" s="75" t="s">
        <v>268</v>
      </c>
      <c r="L545" s="75" t="s">
        <v>290</v>
      </c>
      <c r="M545" s="75" t="s">
        <v>1806</v>
      </c>
      <c r="N545" s="75" t="s">
        <v>1807</v>
      </c>
      <c r="O545" s="70"/>
      <c r="P545" s="76" t="s">
        <v>1922</v>
      </c>
      <c r="Q545" s="76"/>
      <c r="R545" s="76" t="s">
        <v>1923</v>
      </c>
      <c r="S545" s="76" t="s">
        <v>1784</v>
      </c>
      <c r="T545" s="77" t="s">
        <v>642</v>
      </c>
      <c r="U545" s="77" t="s">
        <v>1785</v>
      </c>
      <c r="V545" s="76">
        <v>14.154400000000001</v>
      </c>
      <c r="W545" s="76">
        <v>0.53759999999999997</v>
      </c>
      <c r="X545" s="78">
        <v>0</v>
      </c>
      <c r="Y545" s="76">
        <v>0</v>
      </c>
      <c r="Z545" s="76">
        <v>0</v>
      </c>
      <c r="AA545" s="76">
        <v>0</v>
      </c>
      <c r="AB545" s="76">
        <v>40</v>
      </c>
      <c r="AC545" s="76">
        <v>0.53759999999999997</v>
      </c>
      <c r="AD545" s="76">
        <v>14.154400000000001</v>
      </c>
      <c r="AE545" s="79">
        <v>0</v>
      </c>
      <c r="AF545" s="79">
        <v>0</v>
      </c>
      <c r="AG545" s="76">
        <v>14.692</v>
      </c>
      <c r="AH545" s="74">
        <v>43221</v>
      </c>
      <c r="AI545" s="74">
        <v>43251</v>
      </c>
      <c r="AJ545" s="93"/>
      <c r="AK545" s="63">
        <f t="shared" si="332"/>
        <v>0</v>
      </c>
      <c r="AL545" s="63">
        <f t="shared" si="333"/>
        <v>0</v>
      </c>
      <c r="AM545" s="63">
        <f t="shared" si="334"/>
        <v>0</v>
      </c>
      <c r="AN545" s="63">
        <f t="shared" si="335"/>
        <v>0</v>
      </c>
      <c r="AO545" s="63">
        <f t="shared" si="336"/>
        <v>0</v>
      </c>
      <c r="AP545" s="63">
        <f t="shared" si="337"/>
        <v>0</v>
      </c>
      <c r="AQ545" s="63">
        <f t="shared" si="338"/>
        <v>0</v>
      </c>
      <c r="AR545" s="63">
        <f t="shared" si="339"/>
        <v>0</v>
      </c>
      <c r="AS545" s="63">
        <f t="shared" si="340"/>
        <v>0</v>
      </c>
      <c r="AT545" s="64">
        <f t="shared" si="341"/>
        <v>0</v>
      </c>
      <c r="AU545" s="64">
        <f t="shared" si="342"/>
        <v>0</v>
      </c>
      <c r="AV545" s="76">
        <v>0</v>
      </c>
      <c r="AW545" s="76">
        <v>0</v>
      </c>
      <c r="AX545" s="76">
        <v>0</v>
      </c>
      <c r="AY545" s="76">
        <v>0</v>
      </c>
      <c r="AZ545" s="64">
        <f t="shared" si="343"/>
        <v>0</v>
      </c>
      <c r="BA545" s="76">
        <v>0</v>
      </c>
      <c r="BB545" s="76">
        <v>0</v>
      </c>
      <c r="BC545" s="76">
        <v>0</v>
      </c>
      <c r="BD545" s="64">
        <f t="shared" si="344"/>
        <v>0</v>
      </c>
      <c r="BE545" s="64">
        <f t="shared" si="345"/>
        <v>0</v>
      </c>
      <c r="BF545" s="76">
        <v>0</v>
      </c>
      <c r="BG545" s="76">
        <v>0</v>
      </c>
      <c r="BH545" s="76">
        <v>0</v>
      </c>
      <c r="BI545" s="76">
        <v>0</v>
      </c>
      <c r="BJ545" s="64">
        <f t="shared" si="346"/>
        <v>0</v>
      </c>
      <c r="BK545" s="76">
        <v>0</v>
      </c>
      <c r="BL545" s="76">
        <v>0</v>
      </c>
      <c r="BM545" s="76">
        <v>0</v>
      </c>
      <c r="BN545" s="76">
        <f t="shared" si="347"/>
        <v>0</v>
      </c>
      <c r="BO545" s="76">
        <f t="shared" si="348"/>
        <v>0</v>
      </c>
      <c r="BP545" s="76">
        <v>0</v>
      </c>
      <c r="BQ545" s="76">
        <v>0</v>
      </c>
      <c r="BR545" s="76">
        <v>0</v>
      </c>
      <c r="BS545" s="76">
        <v>0</v>
      </c>
      <c r="BT545" s="64">
        <f t="shared" si="349"/>
        <v>0</v>
      </c>
      <c r="BU545" s="76">
        <v>0</v>
      </c>
      <c r="BV545" s="76">
        <v>0</v>
      </c>
      <c r="BW545" s="76">
        <v>0</v>
      </c>
      <c r="BX545" s="76">
        <f t="shared" si="350"/>
        <v>0</v>
      </c>
      <c r="BY545" s="76">
        <f t="shared" si="351"/>
        <v>0</v>
      </c>
      <c r="BZ545" s="76">
        <f t="shared" si="352"/>
        <v>0</v>
      </c>
      <c r="CA545" s="76">
        <f t="shared" si="353"/>
        <v>0</v>
      </c>
      <c r="CB545" s="76">
        <f t="shared" si="354"/>
        <v>0</v>
      </c>
      <c r="CC545" s="76">
        <f t="shared" si="355"/>
        <v>0</v>
      </c>
      <c r="CD545" s="76">
        <f t="shared" si="356"/>
        <v>0</v>
      </c>
      <c r="CE545" s="76">
        <f t="shared" si="357"/>
        <v>0</v>
      </c>
      <c r="CF545" s="76">
        <f t="shared" si="358"/>
        <v>0</v>
      </c>
      <c r="CG545" s="76">
        <f t="shared" si="359"/>
        <v>0</v>
      </c>
      <c r="CH545" s="76">
        <f t="shared" si="360"/>
        <v>0</v>
      </c>
      <c r="CI545" s="76">
        <v>0</v>
      </c>
      <c r="CJ545" s="76">
        <v>0</v>
      </c>
      <c r="CK545" s="76">
        <v>0</v>
      </c>
      <c r="CL545" s="76">
        <v>0</v>
      </c>
      <c r="CM545" s="64">
        <f t="shared" si="361"/>
        <v>0</v>
      </c>
      <c r="CN545" s="76">
        <v>0</v>
      </c>
      <c r="CO545" s="76">
        <v>0</v>
      </c>
      <c r="CP545" s="76">
        <v>0</v>
      </c>
      <c r="CQ545" s="64">
        <f t="shared" si="362"/>
        <v>0</v>
      </c>
      <c r="CR545" s="64">
        <f t="shared" si="363"/>
        <v>0</v>
      </c>
      <c r="CS545" s="76">
        <v>0</v>
      </c>
      <c r="CT545" s="76">
        <v>0</v>
      </c>
      <c r="CU545" s="76">
        <v>0</v>
      </c>
      <c r="CV545" s="76">
        <v>0</v>
      </c>
      <c r="CW545" s="64">
        <f t="shared" si="364"/>
        <v>0</v>
      </c>
      <c r="CX545" s="76">
        <v>0</v>
      </c>
      <c r="CY545" s="76">
        <v>0</v>
      </c>
      <c r="CZ545" s="76">
        <v>0</v>
      </c>
      <c r="DA545" s="64">
        <f t="shared" si="365"/>
        <v>0</v>
      </c>
      <c r="DB545" s="64">
        <f t="shared" si="366"/>
        <v>0</v>
      </c>
      <c r="DC545" s="76">
        <v>0</v>
      </c>
      <c r="DD545" s="76">
        <v>0</v>
      </c>
      <c r="DE545" s="76">
        <v>0</v>
      </c>
      <c r="DF545" s="76">
        <v>0</v>
      </c>
      <c r="DG545" s="82">
        <f t="shared" si="367"/>
        <v>0</v>
      </c>
      <c r="DH545" s="83">
        <v>0</v>
      </c>
      <c r="DI545" s="83">
        <v>0</v>
      </c>
      <c r="DJ545" s="83">
        <v>0</v>
      </c>
      <c r="DK545" s="67" t="e">
        <f>#REF!+#REF!+#REF!+#REF!</f>
        <v>#REF!</v>
      </c>
      <c r="DL545" s="67" t="e">
        <f>#REF!+#REF!+AK545+BX545</f>
        <v>#REF!</v>
      </c>
      <c r="DM545" s="67" t="e">
        <f>#REF!+#REF!+AL545+BY545</f>
        <v>#REF!</v>
      </c>
      <c r="DN545" s="67" t="e">
        <f>#REF!+#REF!+AM545+BZ545</f>
        <v>#REF!</v>
      </c>
      <c r="DO545" s="67" t="e">
        <f>#REF!+#REF!+AN545+CA545</f>
        <v>#REF!</v>
      </c>
      <c r="DP545" s="67" t="e">
        <f>#REF!+#REF!+AO545+CB545</f>
        <v>#REF!</v>
      </c>
      <c r="DQ545" s="67" t="e">
        <f>#REF!+#REF!+AP545+CC545</f>
        <v>#REF!</v>
      </c>
      <c r="DR545" s="67" t="e">
        <f>#REF!+#REF!+AQ545+CD545</f>
        <v>#REF!</v>
      </c>
      <c r="DS545" s="67" t="e">
        <f>#REF!+#REF!+AR545+CE545</f>
        <v>#REF!</v>
      </c>
      <c r="DT545" s="67" t="e">
        <f>#REF!+#REF!+AS545+CF545</f>
        <v>#REF!</v>
      </c>
      <c r="DU545" s="64" t="e">
        <f>DK545-#REF!</f>
        <v>#REF!</v>
      </c>
      <c r="DV54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5" s="64" t="e">
        <f t="shared" si="368"/>
        <v>#REF!</v>
      </c>
      <c r="DX545" s="64" t="e">
        <f>DN545-Таблица13[[#This Row],[ФОТ20]]</f>
        <v>#REF!</v>
      </c>
      <c r="DY545" s="64" t="e">
        <f>DO545-Таблица13[[#This Row],[ЕСН24]]</f>
        <v>#REF!</v>
      </c>
      <c r="DZ545" s="64" t="e">
        <f t="shared" si="369"/>
        <v>#REF!</v>
      </c>
      <c r="EA54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5" s="64" t="e">
        <f t="shared" si="370"/>
        <v>#REF!</v>
      </c>
      <c r="EC545" s="64" t="e">
        <f t="shared" si="371"/>
        <v>#REF!</v>
      </c>
      <c r="ED545" s="64" t="e">
        <f t="shared" si="372"/>
        <v>#REF!</v>
      </c>
    </row>
    <row r="546" spans="1:134" ht="45" hidden="1">
      <c r="A546" s="70" t="s">
        <v>226</v>
      </c>
      <c r="B546" s="70">
        <v>534</v>
      </c>
      <c r="C546" s="71" t="s">
        <v>227</v>
      </c>
      <c r="D546" s="72" t="s">
        <v>228</v>
      </c>
      <c r="E546" s="73">
        <v>1</v>
      </c>
      <c r="F546" s="74" t="s">
        <v>229</v>
      </c>
      <c r="G546" s="73" t="s">
        <v>247</v>
      </c>
      <c r="H546" s="73" t="s">
        <v>642</v>
      </c>
      <c r="I546" s="73" t="s">
        <v>232</v>
      </c>
      <c r="J546" s="14" t="s">
        <v>1898</v>
      </c>
      <c r="K546" s="75" t="s">
        <v>268</v>
      </c>
      <c r="L546" s="75" t="s">
        <v>290</v>
      </c>
      <c r="M546" s="75" t="s">
        <v>1806</v>
      </c>
      <c r="N546" s="75" t="s">
        <v>1807</v>
      </c>
      <c r="O546" s="70"/>
      <c r="P546" s="76" t="s">
        <v>1924</v>
      </c>
      <c r="Q546" s="76"/>
      <c r="R546" s="76" t="s">
        <v>1925</v>
      </c>
      <c r="S546" s="76" t="s">
        <v>1784</v>
      </c>
      <c r="T546" s="77" t="s">
        <v>642</v>
      </c>
      <c r="U546" s="77" t="s">
        <v>1785</v>
      </c>
      <c r="V546" s="76">
        <v>14.154400000000001</v>
      </c>
      <c r="W546" s="76">
        <v>0.40410000000000001</v>
      </c>
      <c r="X546" s="78">
        <v>0</v>
      </c>
      <c r="Y546" s="76">
        <v>0</v>
      </c>
      <c r="Z546" s="76">
        <v>0</v>
      </c>
      <c r="AA546" s="76">
        <v>0</v>
      </c>
      <c r="AB546" s="76">
        <v>40</v>
      </c>
      <c r="AC546" s="76">
        <v>0.40410000000000001</v>
      </c>
      <c r="AD546" s="76">
        <v>14.154400000000001</v>
      </c>
      <c r="AE546" s="79">
        <v>0</v>
      </c>
      <c r="AF546" s="79">
        <v>0</v>
      </c>
      <c r="AG546" s="76">
        <v>14.558499999999999</v>
      </c>
      <c r="AH546" s="74">
        <v>43221</v>
      </c>
      <c r="AI546" s="74">
        <v>43251</v>
      </c>
      <c r="AJ546" s="93"/>
      <c r="AK546" s="63">
        <f t="shared" si="332"/>
        <v>0</v>
      </c>
      <c r="AL546" s="63">
        <f t="shared" si="333"/>
        <v>0</v>
      </c>
      <c r="AM546" s="63">
        <f t="shared" si="334"/>
        <v>0</v>
      </c>
      <c r="AN546" s="63">
        <f t="shared" si="335"/>
        <v>0</v>
      </c>
      <c r="AO546" s="63">
        <f t="shared" si="336"/>
        <v>0</v>
      </c>
      <c r="AP546" s="63">
        <f t="shared" si="337"/>
        <v>0</v>
      </c>
      <c r="AQ546" s="63">
        <f t="shared" si="338"/>
        <v>0</v>
      </c>
      <c r="AR546" s="63">
        <f t="shared" si="339"/>
        <v>0</v>
      </c>
      <c r="AS546" s="63">
        <f t="shared" si="340"/>
        <v>0</v>
      </c>
      <c r="AT546" s="64">
        <f t="shared" si="341"/>
        <v>0</v>
      </c>
      <c r="AU546" s="64">
        <f t="shared" si="342"/>
        <v>0</v>
      </c>
      <c r="AV546" s="76">
        <v>0</v>
      </c>
      <c r="AW546" s="76">
        <v>0</v>
      </c>
      <c r="AX546" s="76">
        <v>0</v>
      </c>
      <c r="AY546" s="76">
        <v>0</v>
      </c>
      <c r="AZ546" s="64">
        <f t="shared" si="343"/>
        <v>0</v>
      </c>
      <c r="BA546" s="76">
        <v>0</v>
      </c>
      <c r="BB546" s="76">
        <v>0</v>
      </c>
      <c r="BC546" s="76">
        <v>0</v>
      </c>
      <c r="BD546" s="64">
        <f t="shared" si="344"/>
        <v>0</v>
      </c>
      <c r="BE546" s="64">
        <f t="shared" si="345"/>
        <v>0</v>
      </c>
      <c r="BF546" s="76">
        <v>0</v>
      </c>
      <c r="BG546" s="76">
        <v>0</v>
      </c>
      <c r="BH546" s="76">
        <v>0</v>
      </c>
      <c r="BI546" s="76">
        <v>0</v>
      </c>
      <c r="BJ546" s="64">
        <f t="shared" si="346"/>
        <v>0</v>
      </c>
      <c r="BK546" s="76">
        <v>0</v>
      </c>
      <c r="BL546" s="76">
        <v>0</v>
      </c>
      <c r="BM546" s="76">
        <v>0</v>
      </c>
      <c r="BN546" s="76">
        <f t="shared" si="347"/>
        <v>0</v>
      </c>
      <c r="BO546" s="76">
        <f t="shared" si="348"/>
        <v>0</v>
      </c>
      <c r="BP546" s="76">
        <v>0</v>
      </c>
      <c r="BQ546" s="76">
        <v>0</v>
      </c>
      <c r="BR546" s="76">
        <v>0</v>
      </c>
      <c r="BS546" s="76">
        <v>0</v>
      </c>
      <c r="BT546" s="64">
        <f t="shared" si="349"/>
        <v>0</v>
      </c>
      <c r="BU546" s="76">
        <v>0</v>
      </c>
      <c r="BV546" s="76">
        <v>0</v>
      </c>
      <c r="BW546" s="76">
        <v>0</v>
      </c>
      <c r="BX546" s="76">
        <f t="shared" si="350"/>
        <v>0</v>
      </c>
      <c r="BY546" s="76">
        <f t="shared" si="351"/>
        <v>0</v>
      </c>
      <c r="BZ546" s="76">
        <f t="shared" si="352"/>
        <v>0</v>
      </c>
      <c r="CA546" s="76">
        <f t="shared" si="353"/>
        <v>0</v>
      </c>
      <c r="CB546" s="76">
        <f t="shared" si="354"/>
        <v>0</v>
      </c>
      <c r="CC546" s="76">
        <f t="shared" si="355"/>
        <v>0</v>
      </c>
      <c r="CD546" s="76">
        <f t="shared" si="356"/>
        <v>0</v>
      </c>
      <c r="CE546" s="76">
        <f t="shared" si="357"/>
        <v>0</v>
      </c>
      <c r="CF546" s="76">
        <f t="shared" si="358"/>
        <v>0</v>
      </c>
      <c r="CG546" s="76">
        <f t="shared" si="359"/>
        <v>0</v>
      </c>
      <c r="CH546" s="76">
        <f t="shared" si="360"/>
        <v>0</v>
      </c>
      <c r="CI546" s="76">
        <v>0</v>
      </c>
      <c r="CJ546" s="76">
        <v>0</v>
      </c>
      <c r="CK546" s="76">
        <v>0</v>
      </c>
      <c r="CL546" s="76">
        <v>0</v>
      </c>
      <c r="CM546" s="64">
        <f t="shared" si="361"/>
        <v>0</v>
      </c>
      <c r="CN546" s="76">
        <v>0</v>
      </c>
      <c r="CO546" s="76">
        <v>0</v>
      </c>
      <c r="CP546" s="76">
        <v>0</v>
      </c>
      <c r="CQ546" s="64">
        <f t="shared" si="362"/>
        <v>0</v>
      </c>
      <c r="CR546" s="64">
        <f t="shared" si="363"/>
        <v>0</v>
      </c>
      <c r="CS546" s="76">
        <v>0</v>
      </c>
      <c r="CT546" s="76">
        <v>0</v>
      </c>
      <c r="CU546" s="76">
        <v>0</v>
      </c>
      <c r="CV546" s="76">
        <v>0</v>
      </c>
      <c r="CW546" s="64">
        <f t="shared" si="364"/>
        <v>0</v>
      </c>
      <c r="CX546" s="76">
        <v>0</v>
      </c>
      <c r="CY546" s="76">
        <v>0</v>
      </c>
      <c r="CZ546" s="76">
        <v>0</v>
      </c>
      <c r="DA546" s="64">
        <f t="shared" si="365"/>
        <v>0</v>
      </c>
      <c r="DB546" s="64">
        <f t="shared" si="366"/>
        <v>0</v>
      </c>
      <c r="DC546" s="76">
        <v>0</v>
      </c>
      <c r="DD546" s="76">
        <v>0</v>
      </c>
      <c r="DE546" s="76">
        <v>0</v>
      </c>
      <c r="DF546" s="76">
        <v>0</v>
      </c>
      <c r="DG546" s="82">
        <f t="shared" si="367"/>
        <v>0</v>
      </c>
      <c r="DH546" s="83">
        <v>0</v>
      </c>
      <c r="DI546" s="83">
        <v>0</v>
      </c>
      <c r="DJ546" s="83">
        <v>0</v>
      </c>
      <c r="DK546" s="67" t="e">
        <f>#REF!+#REF!+#REF!+#REF!</f>
        <v>#REF!</v>
      </c>
      <c r="DL546" s="67" t="e">
        <f>#REF!+#REF!+AK546+BX546</f>
        <v>#REF!</v>
      </c>
      <c r="DM546" s="67" t="e">
        <f>#REF!+#REF!+AL546+BY546</f>
        <v>#REF!</v>
      </c>
      <c r="DN546" s="67" t="e">
        <f>#REF!+#REF!+AM546+BZ546</f>
        <v>#REF!</v>
      </c>
      <c r="DO546" s="67" t="e">
        <f>#REF!+#REF!+AN546+CA546</f>
        <v>#REF!</v>
      </c>
      <c r="DP546" s="67" t="e">
        <f>#REF!+#REF!+AO546+CB546</f>
        <v>#REF!</v>
      </c>
      <c r="DQ546" s="67" t="e">
        <f>#REF!+#REF!+AP546+CC546</f>
        <v>#REF!</v>
      </c>
      <c r="DR546" s="67" t="e">
        <f>#REF!+#REF!+AQ546+CD546</f>
        <v>#REF!</v>
      </c>
      <c r="DS546" s="67" t="e">
        <f>#REF!+#REF!+AR546+CE546</f>
        <v>#REF!</v>
      </c>
      <c r="DT546" s="67" t="e">
        <f>#REF!+#REF!+AS546+CF546</f>
        <v>#REF!</v>
      </c>
      <c r="DU546" s="64" t="e">
        <f>DK546-#REF!</f>
        <v>#REF!</v>
      </c>
      <c r="DV54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6" s="64" t="e">
        <f t="shared" si="368"/>
        <v>#REF!</v>
      </c>
      <c r="DX546" s="64" t="e">
        <f>DN546-Таблица13[[#This Row],[ФОТ20]]</f>
        <v>#REF!</v>
      </c>
      <c r="DY546" s="64" t="e">
        <f>DO546-Таблица13[[#This Row],[ЕСН24]]</f>
        <v>#REF!</v>
      </c>
      <c r="DZ546" s="64" t="e">
        <f t="shared" si="369"/>
        <v>#REF!</v>
      </c>
      <c r="EA54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6" s="64" t="e">
        <f t="shared" si="370"/>
        <v>#REF!</v>
      </c>
      <c r="EC546" s="64" t="e">
        <f t="shared" si="371"/>
        <v>#REF!</v>
      </c>
      <c r="ED546" s="64" t="e">
        <f t="shared" si="372"/>
        <v>#REF!</v>
      </c>
    </row>
    <row r="547" spans="1:134" ht="45" hidden="1">
      <c r="A547" s="70" t="s">
        <v>226</v>
      </c>
      <c r="B547" s="70">
        <v>535</v>
      </c>
      <c r="C547" s="71" t="s">
        <v>227</v>
      </c>
      <c r="D547" s="72" t="s">
        <v>228</v>
      </c>
      <c r="E547" s="73">
        <v>1</v>
      </c>
      <c r="F547" s="74" t="s">
        <v>229</v>
      </c>
      <c r="G547" s="73" t="s">
        <v>247</v>
      </c>
      <c r="H547" s="73" t="s">
        <v>642</v>
      </c>
      <c r="I547" s="73" t="s">
        <v>232</v>
      </c>
      <c r="J547" s="14" t="s">
        <v>1901</v>
      </c>
      <c r="K547" s="75" t="s">
        <v>268</v>
      </c>
      <c r="L547" s="75" t="s">
        <v>290</v>
      </c>
      <c r="M547" s="75" t="s">
        <v>1806</v>
      </c>
      <c r="N547" s="75" t="s">
        <v>1807</v>
      </c>
      <c r="O547" s="70"/>
      <c r="P547" s="76" t="s">
        <v>1926</v>
      </c>
      <c r="Q547" s="76"/>
      <c r="R547" s="76" t="s">
        <v>1927</v>
      </c>
      <c r="S547" s="76" t="s">
        <v>1784</v>
      </c>
      <c r="T547" s="77" t="s">
        <v>642</v>
      </c>
      <c r="U547" s="77" t="s">
        <v>1785</v>
      </c>
      <c r="V547" s="76">
        <v>14.154400000000001</v>
      </c>
      <c r="W547" s="76">
        <v>0.36020000000000002</v>
      </c>
      <c r="X547" s="78">
        <v>0</v>
      </c>
      <c r="Y547" s="76">
        <v>0</v>
      </c>
      <c r="Z547" s="76">
        <v>0</v>
      </c>
      <c r="AA547" s="76">
        <v>0</v>
      </c>
      <c r="AB547" s="76">
        <v>40</v>
      </c>
      <c r="AC547" s="76">
        <v>0.36020000000000002</v>
      </c>
      <c r="AD547" s="76">
        <v>14.154400000000001</v>
      </c>
      <c r="AE547" s="79">
        <v>0</v>
      </c>
      <c r="AF547" s="79">
        <v>0</v>
      </c>
      <c r="AG547" s="76">
        <v>14.5146</v>
      </c>
      <c r="AH547" s="74">
        <v>43252</v>
      </c>
      <c r="AI547" s="74">
        <v>43281</v>
      </c>
      <c r="AJ547" s="93"/>
      <c r="AK547" s="63">
        <f t="shared" si="332"/>
        <v>0</v>
      </c>
      <c r="AL547" s="63">
        <f t="shared" si="333"/>
        <v>0</v>
      </c>
      <c r="AM547" s="63">
        <f t="shared" si="334"/>
        <v>0</v>
      </c>
      <c r="AN547" s="63">
        <f t="shared" si="335"/>
        <v>0</v>
      </c>
      <c r="AO547" s="63">
        <f t="shared" si="336"/>
        <v>0</v>
      </c>
      <c r="AP547" s="63">
        <f t="shared" si="337"/>
        <v>0</v>
      </c>
      <c r="AQ547" s="63">
        <f t="shared" si="338"/>
        <v>0</v>
      </c>
      <c r="AR547" s="63">
        <f t="shared" si="339"/>
        <v>0</v>
      </c>
      <c r="AS547" s="63">
        <f t="shared" si="340"/>
        <v>0</v>
      </c>
      <c r="AT547" s="64">
        <f t="shared" si="341"/>
        <v>0</v>
      </c>
      <c r="AU547" s="64">
        <f t="shared" si="342"/>
        <v>0</v>
      </c>
      <c r="AV547" s="76">
        <v>0</v>
      </c>
      <c r="AW547" s="76">
        <v>0</v>
      </c>
      <c r="AX547" s="76">
        <v>0</v>
      </c>
      <c r="AY547" s="76">
        <v>0</v>
      </c>
      <c r="AZ547" s="64">
        <f t="shared" si="343"/>
        <v>0</v>
      </c>
      <c r="BA547" s="76">
        <v>0</v>
      </c>
      <c r="BB547" s="76">
        <v>0</v>
      </c>
      <c r="BC547" s="76">
        <v>0</v>
      </c>
      <c r="BD547" s="64">
        <f t="shared" si="344"/>
        <v>0</v>
      </c>
      <c r="BE547" s="64">
        <f t="shared" si="345"/>
        <v>0</v>
      </c>
      <c r="BF547" s="76">
        <v>0</v>
      </c>
      <c r="BG547" s="76">
        <v>0</v>
      </c>
      <c r="BH547" s="76">
        <v>0</v>
      </c>
      <c r="BI547" s="76">
        <v>0</v>
      </c>
      <c r="BJ547" s="64">
        <f t="shared" si="346"/>
        <v>0</v>
      </c>
      <c r="BK547" s="76">
        <v>0</v>
      </c>
      <c r="BL547" s="76">
        <v>0</v>
      </c>
      <c r="BM547" s="76">
        <v>0</v>
      </c>
      <c r="BN547" s="76">
        <f t="shared" si="347"/>
        <v>0</v>
      </c>
      <c r="BO547" s="76">
        <f t="shared" si="348"/>
        <v>0</v>
      </c>
      <c r="BP547" s="76">
        <v>0</v>
      </c>
      <c r="BQ547" s="76">
        <v>0</v>
      </c>
      <c r="BR547" s="76">
        <v>0</v>
      </c>
      <c r="BS547" s="76">
        <v>0</v>
      </c>
      <c r="BT547" s="64">
        <f t="shared" si="349"/>
        <v>0</v>
      </c>
      <c r="BU547" s="76">
        <v>0</v>
      </c>
      <c r="BV547" s="76">
        <v>0</v>
      </c>
      <c r="BW547" s="76">
        <v>0</v>
      </c>
      <c r="BX547" s="76">
        <f t="shared" si="350"/>
        <v>0</v>
      </c>
      <c r="BY547" s="76">
        <f t="shared" si="351"/>
        <v>0</v>
      </c>
      <c r="BZ547" s="76">
        <f t="shared" si="352"/>
        <v>0</v>
      </c>
      <c r="CA547" s="76">
        <f t="shared" si="353"/>
        <v>0</v>
      </c>
      <c r="CB547" s="76">
        <f t="shared" si="354"/>
        <v>0</v>
      </c>
      <c r="CC547" s="76">
        <f t="shared" si="355"/>
        <v>0</v>
      </c>
      <c r="CD547" s="76">
        <f t="shared" si="356"/>
        <v>0</v>
      </c>
      <c r="CE547" s="76">
        <f t="shared" si="357"/>
        <v>0</v>
      </c>
      <c r="CF547" s="76">
        <f t="shared" si="358"/>
        <v>0</v>
      </c>
      <c r="CG547" s="76">
        <f t="shared" si="359"/>
        <v>0</v>
      </c>
      <c r="CH547" s="76">
        <f t="shared" si="360"/>
        <v>0</v>
      </c>
      <c r="CI547" s="76">
        <v>0</v>
      </c>
      <c r="CJ547" s="76">
        <v>0</v>
      </c>
      <c r="CK547" s="76">
        <v>0</v>
      </c>
      <c r="CL547" s="76">
        <v>0</v>
      </c>
      <c r="CM547" s="64">
        <f t="shared" si="361"/>
        <v>0</v>
      </c>
      <c r="CN547" s="76">
        <v>0</v>
      </c>
      <c r="CO547" s="76">
        <v>0</v>
      </c>
      <c r="CP547" s="76">
        <v>0</v>
      </c>
      <c r="CQ547" s="64">
        <f t="shared" si="362"/>
        <v>0</v>
      </c>
      <c r="CR547" s="64">
        <f t="shared" si="363"/>
        <v>0</v>
      </c>
      <c r="CS547" s="76">
        <v>0</v>
      </c>
      <c r="CT547" s="76">
        <v>0</v>
      </c>
      <c r="CU547" s="76">
        <v>0</v>
      </c>
      <c r="CV547" s="76">
        <v>0</v>
      </c>
      <c r="CW547" s="64">
        <f t="shared" si="364"/>
        <v>0</v>
      </c>
      <c r="CX547" s="76">
        <v>0</v>
      </c>
      <c r="CY547" s="76">
        <v>0</v>
      </c>
      <c r="CZ547" s="76">
        <v>0</v>
      </c>
      <c r="DA547" s="64">
        <f t="shared" si="365"/>
        <v>0</v>
      </c>
      <c r="DB547" s="64">
        <f t="shared" si="366"/>
        <v>0</v>
      </c>
      <c r="DC547" s="76">
        <v>0</v>
      </c>
      <c r="DD547" s="76">
        <v>0</v>
      </c>
      <c r="DE547" s="76">
        <v>0</v>
      </c>
      <c r="DF547" s="76">
        <v>0</v>
      </c>
      <c r="DG547" s="82">
        <f t="shared" si="367"/>
        <v>0</v>
      </c>
      <c r="DH547" s="83">
        <v>0</v>
      </c>
      <c r="DI547" s="83">
        <v>0</v>
      </c>
      <c r="DJ547" s="83">
        <v>0</v>
      </c>
      <c r="DK547" s="67" t="e">
        <f>#REF!+#REF!+#REF!+#REF!</f>
        <v>#REF!</v>
      </c>
      <c r="DL547" s="67" t="e">
        <f>#REF!+#REF!+AK547+BX547</f>
        <v>#REF!</v>
      </c>
      <c r="DM547" s="67" t="e">
        <f>#REF!+#REF!+AL547+BY547</f>
        <v>#REF!</v>
      </c>
      <c r="DN547" s="67" t="e">
        <f>#REF!+#REF!+AM547+BZ547</f>
        <v>#REF!</v>
      </c>
      <c r="DO547" s="67" t="e">
        <f>#REF!+#REF!+AN547+CA547</f>
        <v>#REF!</v>
      </c>
      <c r="DP547" s="67" t="e">
        <f>#REF!+#REF!+AO547+CB547</f>
        <v>#REF!</v>
      </c>
      <c r="DQ547" s="67" t="e">
        <f>#REF!+#REF!+AP547+CC547</f>
        <v>#REF!</v>
      </c>
      <c r="DR547" s="67" t="e">
        <f>#REF!+#REF!+AQ547+CD547</f>
        <v>#REF!</v>
      </c>
      <c r="DS547" s="67" t="e">
        <f>#REF!+#REF!+AR547+CE547</f>
        <v>#REF!</v>
      </c>
      <c r="DT547" s="67" t="e">
        <f>#REF!+#REF!+AS547+CF547</f>
        <v>#REF!</v>
      </c>
      <c r="DU547" s="64" t="e">
        <f>DK547-#REF!</f>
        <v>#REF!</v>
      </c>
      <c r="DV54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7" s="64" t="e">
        <f t="shared" si="368"/>
        <v>#REF!</v>
      </c>
      <c r="DX547" s="64" t="e">
        <f>DN547-Таблица13[[#This Row],[ФОТ20]]</f>
        <v>#REF!</v>
      </c>
      <c r="DY547" s="64" t="e">
        <f>DO547-Таблица13[[#This Row],[ЕСН24]]</f>
        <v>#REF!</v>
      </c>
      <c r="DZ547" s="64" t="e">
        <f t="shared" si="369"/>
        <v>#REF!</v>
      </c>
      <c r="EA54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7" s="64" t="e">
        <f t="shared" si="370"/>
        <v>#REF!</v>
      </c>
      <c r="EC547" s="64" t="e">
        <f t="shared" si="371"/>
        <v>#REF!</v>
      </c>
      <c r="ED547" s="64" t="e">
        <f t="shared" si="372"/>
        <v>#REF!</v>
      </c>
    </row>
    <row r="548" spans="1:134" ht="45" hidden="1">
      <c r="A548" s="70" t="s">
        <v>226</v>
      </c>
      <c r="B548" s="70">
        <v>536</v>
      </c>
      <c r="C548" s="71" t="s">
        <v>227</v>
      </c>
      <c r="D548" s="72" t="s">
        <v>228</v>
      </c>
      <c r="E548" s="73">
        <v>1</v>
      </c>
      <c r="F548" s="74" t="s">
        <v>229</v>
      </c>
      <c r="G548" s="73" t="s">
        <v>247</v>
      </c>
      <c r="H548" s="73" t="s">
        <v>642</v>
      </c>
      <c r="I548" s="73" t="s">
        <v>232</v>
      </c>
      <c r="J548" s="14" t="s">
        <v>1904</v>
      </c>
      <c r="K548" s="75" t="s">
        <v>268</v>
      </c>
      <c r="L548" s="75" t="s">
        <v>290</v>
      </c>
      <c r="M548" s="75" t="s">
        <v>1806</v>
      </c>
      <c r="N548" s="75" t="s">
        <v>1807</v>
      </c>
      <c r="O548" s="70"/>
      <c r="P548" s="76" t="s">
        <v>1928</v>
      </c>
      <c r="Q548" s="76"/>
      <c r="R548" s="76" t="s">
        <v>1929</v>
      </c>
      <c r="S548" s="76" t="s">
        <v>1784</v>
      </c>
      <c r="T548" s="77" t="s">
        <v>642</v>
      </c>
      <c r="U548" s="77" t="s">
        <v>1785</v>
      </c>
      <c r="V548" s="76">
        <v>14.154400000000001</v>
      </c>
      <c r="W548" s="76">
        <v>6.1898999999999997</v>
      </c>
      <c r="X548" s="78">
        <v>0</v>
      </c>
      <c r="Y548" s="76">
        <v>0</v>
      </c>
      <c r="Z548" s="76">
        <v>0</v>
      </c>
      <c r="AA548" s="76">
        <v>0</v>
      </c>
      <c r="AB548" s="76">
        <v>40</v>
      </c>
      <c r="AC548" s="76">
        <v>6.1898999999999997</v>
      </c>
      <c r="AD548" s="76">
        <v>14.154400000000001</v>
      </c>
      <c r="AE548" s="79">
        <v>0</v>
      </c>
      <c r="AF548" s="79">
        <v>0</v>
      </c>
      <c r="AG548" s="76">
        <v>20.3443</v>
      </c>
      <c r="AH548" s="74">
        <v>43252</v>
      </c>
      <c r="AI548" s="74">
        <v>43281</v>
      </c>
      <c r="AJ548" s="93"/>
      <c r="AK548" s="63">
        <f t="shared" si="332"/>
        <v>0</v>
      </c>
      <c r="AL548" s="63">
        <f t="shared" si="333"/>
        <v>0</v>
      </c>
      <c r="AM548" s="63">
        <f t="shared" si="334"/>
        <v>0</v>
      </c>
      <c r="AN548" s="63">
        <f t="shared" si="335"/>
        <v>0</v>
      </c>
      <c r="AO548" s="63">
        <f t="shared" si="336"/>
        <v>0</v>
      </c>
      <c r="AP548" s="63">
        <f t="shared" si="337"/>
        <v>0</v>
      </c>
      <c r="AQ548" s="63">
        <f t="shared" si="338"/>
        <v>0</v>
      </c>
      <c r="AR548" s="63">
        <f t="shared" si="339"/>
        <v>0</v>
      </c>
      <c r="AS548" s="63">
        <f t="shared" si="340"/>
        <v>0</v>
      </c>
      <c r="AT548" s="64">
        <f t="shared" si="341"/>
        <v>0</v>
      </c>
      <c r="AU548" s="64">
        <f t="shared" si="342"/>
        <v>0</v>
      </c>
      <c r="AV548" s="76">
        <v>0</v>
      </c>
      <c r="AW548" s="76">
        <v>0</v>
      </c>
      <c r="AX548" s="76">
        <v>0</v>
      </c>
      <c r="AY548" s="76">
        <v>0</v>
      </c>
      <c r="AZ548" s="64">
        <f t="shared" si="343"/>
        <v>0</v>
      </c>
      <c r="BA548" s="76">
        <v>0</v>
      </c>
      <c r="BB548" s="76">
        <v>0</v>
      </c>
      <c r="BC548" s="76">
        <v>0</v>
      </c>
      <c r="BD548" s="64">
        <f t="shared" si="344"/>
        <v>0</v>
      </c>
      <c r="BE548" s="64">
        <f t="shared" si="345"/>
        <v>0</v>
      </c>
      <c r="BF548" s="76">
        <v>0</v>
      </c>
      <c r="BG548" s="76">
        <v>0</v>
      </c>
      <c r="BH548" s="76">
        <v>0</v>
      </c>
      <c r="BI548" s="76">
        <v>0</v>
      </c>
      <c r="BJ548" s="64">
        <f t="shared" si="346"/>
        <v>0</v>
      </c>
      <c r="BK548" s="76">
        <v>0</v>
      </c>
      <c r="BL548" s="76">
        <v>0</v>
      </c>
      <c r="BM548" s="76">
        <v>0</v>
      </c>
      <c r="BN548" s="76">
        <f t="shared" si="347"/>
        <v>0</v>
      </c>
      <c r="BO548" s="76">
        <f t="shared" si="348"/>
        <v>0</v>
      </c>
      <c r="BP548" s="76">
        <v>0</v>
      </c>
      <c r="BQ548" s="76">
        <v>0</v>
      </c>
      <c r="BR548" s="76">
        <v>0</v>
      </c>
      <c r="BS548" s="76">
        <v>0</v>
      </c>
      <c r="BT548" s="64">
        <f t="shared" si="349"/>
        <v>0</v>
      </c>
      <c r="BU548" s="76">
        <v>0</v>
      </c>
      <c r="BV548" s="76">
        <v>0</v>
      </c>
      <c r="BW548" s="76">
        <v>0</v>
      </c>
      <c r="BX548" s="76">
        <f t="shared" si="350"/>
        <v>0</v>
      </c>
      <c r="BY548" s="76">
        <f t="shared" si="351"/>
        <v>0</v>
      </c>
      <c r="BZ548" s="76">
        <f t="shared" si="352"/>
        <v>0</v>
      </c>
      <c r="CA548" s="76">
        <f t="shared" si="353"/>
        <v>0</v>
      </c>
      <c r="CB548" s="76">
        <f t="shared" si="354"/>
        <v>0</v>
      </c>
      <c r="CC548" s="76">
        <f t="shared" si="355"/>
        <v>0</v>
      </c>
      <c r="CD548" s="76">
        <f t="shared" si="356"/>
        <v>0</v>
      </c>
      <c r="CE548" s="76">
        <f t="shared" si="357"/>
        <v>0</v>
      </c>
      <c r="CF548" s="76">
        <f t="shared" si="358"/>
        <v>0</v>
      </c>
      <c r="CG548" s="76">
        <f t="shared" si="359"/>
        <v>0</v>
      </c>
      <c r="CH548" s="76">
        <f t="shared" si="360"/>
        <v>0</v>
      </c>
      <c r="CI548" s="76">
        <v>0</v>
      </c>
      <c r="CJ548" s="76">
        <v>0</v>
      </c>
      <c r="CK548" s="76">
        <v>0</v>
      </c>
      <c r="CL548" s="76">
        <v>0</v>
      </c>
      <c r="CM548" s="64">
        <f t="shared" si="361"/>
        <v>0</v>
      </c>
      <c r="CN548" s="76">
        <v>0</v>
      </c>
      <c r="CO548" s="76">
        <v>0</v>
      </c>
      <c r="CP548" s="76">
        <v>0</v>
      </c>
      <c r="CQ548" s="64">
        <f t="shared" si="362"/>
        <v>0</v>
      </c>
      <c r="CR548" s="64">
        <f t="shared" si="363"/>
        <v>0</v>
      </c>
      <c r="CS548" s="76">
        <v>0</v>
      </c>
      <c r="CT548" s="76">
        <v>0</v>
      </c>
      <c r="CU548" s="76">
        <v>0</v>
      </c>
      <c r="CV548" s="76">
        <v>0</v>
      </c>
      <c r="CW548" s="64">
        <f t="shared" si="364"/>
        <v>0</v>
      </c>
      <c r="CX548" s="76">
        <v>0</v>
      </c>
      <c r="CY548" s="76">
        <v>0</v>
      </c>
      <c r="CZ548" s="76">
        <v>0</v>
      </c>
      <c r="DA548" s="64">
        <f t="shared" si="365"/>
        <v>0</v>
      </c>
      <c r="DB548" s="64">
        <f t="shared" si="366"/>
        <v>0</v>
      </c>
      <c r="DC548" s="76">
        <v>0</v>
      </c>
      <c r="DD548" s="76">
        <v>0</v>
      </c>
      <c r="DE548" s="76">
        <v>0</v>
      </c>
      <c r="DF548" s="76">
        <v>0</v>
      </c>
      <c r="DG548" s="82">
        <f t="shared" si="367"/>
        <v>0</v>
      </c>
      <c r="DH548" s="83">
        <v>0</v>
      </c>
      <c r="DI548" s="83">
        <v>0</v>
      </c>
      <c r="DJ548" s="83">
        <v>0</v>
      </c>
      <c r="DK548" s="67" t="e">
        <f>#REF!+#REF!+#REF!+#REF!</f>
        <v>#REF!</v>
      </c>
      <c r="DL548" s="67" t="e">
        <f>#REF!+#REF!+AK548+BX548</f>
        <v>#REF!</v>
      </c>
      <c r="DM548" s="67" t="e">
        <f>#REF!+#REF!+AL548+BY548</f>
        <v>#REF!</v>
      </c>
      <c r="DN548" s="67" t="e">
        <f>#REF!+#REF!+AM548+BZ548</f>
        <v>#REF!</v>
      </c>
      <c r="DO548" s="67" t="e">
        <f>#REF!+#REF!+AN548+CA548</f>
        <v>#REF!</v>
      </c>
      <c r="DP548" s="67" t="e">
        <f>#REF!+#REF!+AO548+CB548</f>
        <v>#REF!</v>
      </c>
      <c r="DQ548" s="67" t="e">
        <f>#REF!+#REF!+AP548+CC548</f>
        <v>#REF!</v>
      </c>
      <c r="DR548" s="67" t="e">
        <f>#REF!+#REF!+AQ548+CD548</f>
        <v>#REF!</v>
      </c>
      <c r="DS548" s="67" t="e">
        <f>#REF!+#REF!+AR548+CE548</f>
        <v>#REF!</v>
      </c>
      <c r="DT548" s="67" t="e">
        <f>#REF!+#REF!+AS548+CF548</f>
        <v>#REF!</v>
      </c>
      <c r="DU548" s="64" t="e">
        <f>DK548-#REF!</f>
        <v>#REF!</v>
      </c>
      <c r="DV54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8" s="64" t="e">
        <f t="shared" si="368"/>
        <v>#REF!</v>
      </c>
      <c r="DX548" s="64" t="e">
        <f>DN548-Таблица13[[#This Row],[ФОТ20]]</f>
        <v>#REF!</v>
      </c>
      <c r="DY548" s="64" t="e">
        <f>DO548-Таблица13[[#This Row],[ЕСН24]]</f>
        <v>#REF!</v>
      </c>
      <c r="DZ548" s="64" t="e">
        <f t="shared" si="369"/>
        <v>#REF!</v>
      </c>
      <c r="EA54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8" s="64" t="e">
        <f t="shared" si="370"/>
        <v>#REF!</v>
      </c>
      <c r="EC548" s="64" t="e">
        <f t="shared" si="371"/>
        <v>#REF!</v>
      </c>
      <c r="ED548" s="64" t="e">
        <f t="shared" si="372"/>
        <v>#REF!</v>
      </c>
    </row>
    <row r="549" spans="1:134" ht="45" hidden="1">
      <c r="A549" s="70" t="s">
        <v>226</v>
      </c>
      <c r="B549" s="70">
        <v>537</v>
      </c>
      <c r="C549" s="71" t="s">
        <v>227</v>
      </c>
      <c r="D549" s="72" t="s">
        <v>228</v>
      </c>
      <c r="E549" s="73">
        <v>1</v>
      </c>
      <c r="F549" s="74" t="s">
        <v>229</v>
      </c>
      <c r="G549" s="73" t="s">
        <v>247</v>
      </c>
      <c r="H549" s="73" t="s">
        <v>642</v>
      </c>
      <c r="I549" s="73" t="s">
        <v>232</v>
      </c>
      <c r="J549" s="14" t="s">
        <v>1907</v>
      </c>
      <c r="K549" s="75" t="s">
        <v>268</v>
      </c>
      <c r="L549" s="75" t="s">
        <v>290</v>
      </c>
      <c r="M549" s="75" t="s">
        <v>1806</v>
      </c>
      <c r="N549" s="75" t="s">
        <v>1807</v>
      </c>
      <c r="O549" s="70"/>
      <c r="P549" s="76" t="s">
        <v>1930</v>
      </c>
      <c r="Q549" s="76"/>
      <c r="R549" s="76" t="s">
        <v>1931</v>
      </c>
      <c r="S549" s="76" t="s">
        <v>1784</v>
      </c>
      <c r="T549" s="77" t="s">
        <v>642</v>
      </c>
      <c r="U549" s="77" t="s">
        <v>1785</v>
      </c>
      <c r="V549" s="76">
        <v>14.154400000000001</v>
      </c>
      <c r="W549" s="76">
        <v>0.63170000000000004</v>
      </c>
      <c r="X549" s="78">
        <v>0</v>
      </c>
      <c r="Y549" s="76">
        <v>0</v>
      </c>
      <c r="Z549" s="76">
        <v>0</v>
      </c>
      <c r="AA549" s="76">
        <v>0</v>
      </c>
      <c r="AB549" s="76">
        <v>40</v>
      </c>
      <c r="AC549" s="76">
        <v>0.63170000000000004</v>
      </c>
      <c r="AD549" s="76">
        <v>14.154400000000001</v>
      </c>
      <c r="AE549" s="79">
        <v>0</v>
      </c>
      <c r="AF549" s="79">
        <v>0</v>
      </c>
      <c r="AG549" s="76">
        <v>14.786099999999999</v>
      </c>
      <c r="AH549" s="74">
        <v>43252</v>
      </c>
      <c r="AI549" s="74">
        <v>43281</v>
      </c>
      <c r="AJ549" s="93"/>
      <c r="AK549" s="63">
        <f t="shared" si="332"/>
        <v>0</v>
      </c>
      <c r="AL549" s="63">
        <f t="shared" si="333"/>
        <v>0</v>
      </c>
      <c r="AM549" s="63">
        <f t="shared" si="334"/>
        <v>0</v>
      </c>
      <c r="AN549" s="63">
        <f t="shared" si="335"/>
        <v>0</v>
      </c>
      <c r="AO549" s="63">
        <f t="shared" si="336"/>
        <v>0</v>
      </c>
      <c r="AP549" s="63">
        <f t="shared" si="337"/>
        <v>0</v>
      </c>
      <c r="AQ549" s="63">
        <f t="shared" si="338"/>
        <v>0</v>
      </c>
      <c r="AR549" s="63">
        <f t="shared" si="339"/>
        <v>0</v>
      </c>
      <c r="AS549" s="63">
        <f t="shared" si="340"/>
        <v>0</v>
      </c>
      <c r="AT549" s="64">
        <f t="shared" si="341"/>
        <v>0</v>
      </c>
      <c r="AU549" s="64">
        <f t="shared" si="342"/>
        <v>0</v>
      </c>
      <c r="AV549" s="76">
        <v>0</v>
      </c>
      <c r="AW549" s="76">
        <v>0</v>
      </c>
      <c r="AX549" s="76">
        <v>0</v>
      </c>
      <c r="AY549" s="76">
        <v>0</v>
      </c>
      <c r="AZ549" s="64">
        <f t="shared" si="343"/>
        <v>0</v>
      </c>
      <c r="BA549" s="76">
        <v>0</v>
      </c>
      <c r="BB549" s="76">
        <v>0</v>
      </c>
      <c r="BC549" s="76">
        <v>0</v>
      </c>
      <c r="BD549" s="64">
        <f t="shared" si="344"/>
        <v>0</v>
      </c>
      <c r="BE549" s="64">
        <f t="shared" si="345"/>
        <v>0</v>
      </c>
      <c r="BF549" s="76">
        <v>0</v>
      </c>
      <c r="BG549" s="76">
        <v>0</v>
      </c>
      <c r="BH549" s="76">
        <v>0</v>
      </c>
      <c r="BI549" s="76">
        <v>0</v>
      </c>
      <c r="BJ549" s="64">
        <f t="shared" si="346"/>
        <v>0</v>
      </c>
      <c r="BK549" s="76">
        <v>0</v>
      </c>
      <c r="BL549" s="76">
        <v>0</v>
      </c>
      <c r="BM549" s="76">
        <v>0</v>
      </c>
      <c r="BN549" s="76">
        <f t="shared" si="347"/>
        <v>0</v>
      </c>
      <c r="BO549" s="76">
        <f t="shared" si="348"/>
        <v>0</v>
      </c>
      <c r="BP549" s="76">
        <v>0</v>
      </c>
      <c r="BQ549" s="76">
        <v>0</v>
      </c>
      <c r="BR549" s="76">
        <v>0</v>
      </c>
      <c r="BS549" s="76">
        <v>0</v>
      </c>
      <c r="BT549" s="64">
        <f t="shared" si="349"/>
        <v>0</v>
      </c>
      <c r="BU549" s="76">
        <v>0</v>
      </c>
      <c r="BV549" s="76">
        <v>0</v>
      </c>
      <c r="BW549" s="76">
        <v>0</v>
      </c>
      <c r="BX549" s="76">
        <f t="shared" si="350"/>
        <v>0</v>
      </c>
      <c r="BY549" s="76">
        <f t="shared" si="351"/>
        <v>0</v>
      </c>
      <c r="BZ549" s="76">
        <f t="shared" si="352"/>
        <v>0</v>
      </c>
      <c r="CA549" s="76">
        <f t="shared" si="353"/>
        <v>0</v>
      </c>
      <c r="CB549" s="76">
        <f t="shared" si="354"/>
        <v>0</v>
      </c>
      <c r="CC549" s="76">
        <f t="shared" si="355"/>
        <v>0</v>
      </c>
      <c r="CD549" s="76">
        <f t="shared" si="356"/>
        <v>0</v>
      </c>
      <c r="CE549" s="76">
        <f t="shared" si="357"/>
        <v>0</v>
      </c>
      <c r="CF549" s="76">
        <f t="shared" si="358"/>
        <v>0</v>
      </c>
      <c r="CG549" s="76">
        <f t="shared" si="359"/>
        <v>0</v>
      </c>
      <c r="CH549" s="76">
        <f t="shared" si="360"/>
        <v>0</v>
      </c>
      <c r="CI549" s="76">
        <v>0</v>
      </c>
      <c r="CJ549" s="76">
        <v>0</v>
      </c>
      <c r="CK549" s="76">
        <v>0</v>
      </c>
      <c r="CL549" s="76">
        <v>0</v>
      </c>
      <c r="CM549" s="64">
        <f t="shared" si="361"/>
        <v>0</v>
      </c>
      <c r="CN549" s="76">
        <v>0</v>
      </c>
      <c r="CO549" s="76">
        <v>0</v>
      </c>
      <c r="CP549" s="76">
        <v>0</v>
      </c>
      <c r="CQ549" s="64">
        <f t="shared" si="362"/>
        <v>0</v>
      </c>
      <c r="CR549" s="64">
        <f t="shared" si="363"/>
        <v>0</v>
      </c>
      <c r="CS549" s="76">
        <v>0</v>
      </c>
      <c r="CT549" s="76">
        <v>0</v>
      </c>
      <c r="CU549" s="76">
        <v>0</v>
      </c>
      <c r="CV549" s="76">
        <v>0</v>
      </c>
      <c r="CW549" s="64">
        <f t="shared" si="364"/>
        <v>0</v>
      </c>
      <c r="CX549" s="76">
        <v>0</v>
      </c>
      <c r="CY549" s="76">
        <v>0</v>
      </c>
      <c r="CZ549" s="76">
        <v>0</v>
      </c>
      <c r="DA549" s="64">
        <f t="shared" si="365"/>
        <v>0</v>
      </c>
      <c r="DB549" s="64">
        <f t="shared" si="366"/>
        <v>0</v>
      </c>
      <c r="DC549" s="76">
        <v>0</v>
      </c>
      <c r="DD549" s="76">
        <v>0</v>
      </c>
      <c r="DE549" s="76">
        <v>0</v>
      </c>
      <c r="DF549" s="76">
        <v>0</v>
      </c>
      <c r="DG549" s="82">
        <f t="shared" si="367"/>
        <v>0</v>
      </c>
      <c r="DH549" s="83">
        <v>0</v>
      </c>
      <c r="DI549" s="83">
        <v>0</v>
      </c>
      <c r="DJ549" s="83">
        <v>0</v>
      </c>
      <c r="DK549" s="67" t="e">
        <f>#REF!+#REF!+#REF!+#REF!</f>
        <v>#REF!</v>
      </c>
      <c r="DL549" s="67" t="e">
        <f>#REF!+#REF!+AK549+BX549</f>
        <v>#REF!</v>
      </c>
      <c r="DM549" s="67" t="e">
        <f>#REF!+#REF!+AL549+BY549</f>
        <v>#REF!</v>
      </c>
      <c r="DN549" s="67" t="e">
        <f>#REF!+#REF!+AM549+BZ549</f>
        <v>#REF!</v>
      </c>
      <c r="DO549" s="67" t="e">
        <f>#REF!+#REF!+AN549+CA549</f>
        <v>#REF!</v>
      </c>
      <c r="DP549" s="67" t="e">
        <f>#REF!+#REF!+AO549+CB549</f>
        <v>#REF!</v>
      </c>
      <c r="DQ549" s="67" t="e">
        <f>#REF!+#REF!+AP549+CC549</f>
        <v>#REF!</v>
      </c>
      <c r="DR549" s="67" t="e">
        <f>#REF!+#REF!+AQ549+CD549</f>
        <v>#REF!</v>
      </c>
      <c r="DS549" s="67" t="e">
        <f>#REF!+#REF!+AR549+CE549</f>
        <v>#REF!</v>
      </c>
      <c r="DT549" s="67" t="e">
        <f>#REF!+#REF!+AS549+CF549</f>
        <v>#REF!</v>
      </c>
      <c r="DU549" s="64" t="e">
        <f>DK549-#REF!</f>
        <v>#REF!</v>
      </c>
      <c r="DV54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49" s="64" t="e">
        <f t="shared" si="368"/>
        <v>#REF!</v>
      </c>
      <c r="DX549" s="64" t="e">
        <f>DN549-Таблица13[[#This Row],[ФОТ20]]</f>
        <v>#REF!</v>
      </c>
      <c r="DY549" s="64" t="e">
        <f>DO549-Таблица13[[#This Row],[ЕСН24]]</f>
        <v>#REF!</v>
      </c>
      <c r="DZ549" s="64" t="e">
        <f t="shared" si="369"/>
        <v>#REF!</v>
      </c>
      <c r="EA54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49" s="64" t="e">
        <f t="shared" si="370"/>
        <v>#REF!</v>
      </c>
      <c r="EC549" s="64" t="e">
        <f t="shared" si="371"/>
        <v>#REF!</v>
      </c>
      <c r="ED549" s="64" t="e">
        <f t="shared" si="372"/>
        <v>#REF!</v>
      </c>
    </row>
    <row r="550" spans="1:134" ht="45" hidden="1">
      <c r="A550" s="70" t="s">
        <v>226</v>
      </c>
      <c r="B550" s="70">
        <v>538</v>
      </c>
      <c r="C550" s="71" t="s">
        <v>227</v>
      </c>
      <c r="D550" s="72" t="s">
        <v>228</v>
      </c>
      <c r="E550" s="73">
        <v>1</v>
      </c>
      <c r="F550" s="74" t="s">
        <v>229</v>
      </c>
      <c r="G550" s="73" t="s">
        <v>247</v>
      </c>
      <c r="H550" s="73" t="s">
        <v>642</v>
      </c>
      <c r="I550" s="73" t="s">
        <v>232</v>
      </c>
      <c r="J550" s="14" t="s">
        <v>1932</v>
      </c>
      <c r="K550" s="75" t="s">
        <v>268</v>
      </c>
      <c r="L550" s="75" t="s">
        <v>290</v>
      </c>
      <c r="M550" s="75" t="s">
        <v>652</v>
      </c>
      <c r="N550" s="75" t="s">
        <v>653</v>
      </c>
      <c r="O550" s="70"/>
      <c r="P550" s="76" t="s">
        <v>1933</v>
      </c>
      <c r="Q550" s="76" t="s">
        <v>655</v>
      </c>
      <c r="R550" s="76" t="s">
        <v>1934</v>
      </c>
      <c r="S550" s="76" t="s">
        <v>649</v>
      </c>
      <c r="T550" s="77" t="s">
        <v>642</v>
      </c>
      <c r="U550" s="77" t="s">
        <v>650</v>
      </c>
      <c r="V550" s="76">
        <v>13.724</v>
      </c>
      <c r="W550" s="76">
        <v>1.0559000000000001</v>
      </c>
      <c r="X550" s="78">
        <v>0</v>
      </c>
      <c r="Y550" s="76">
        <v>0</v>
      </c>
      <c r="Z550" s="76">
        <v>0</v>
      </c>
      <c r="AA550" s="76">
        <v>0</v>
      </c>
      <c r="AB550" s="76">
        <v>50.4</v>
      </c>
      <c r="AC550" s="76">
        <v>1.0559000000000001</v>
      </c>
      <c r="AD550" s="76">
        <v>13.724</v>
      </c>
      <c r="AE550" s="79">
        <v>0</v>
      </c>
      <c r="AF550" s="79">
        <v>0</v>
      </c>
      <c r="AG550" s="76">
        <v>14.7799</v>
      </c>
      <c r="AH550" s="74">
        <v>43160</v>
      </c>
      <c r="AI550" s="74">
        <v>43404</v>
      </c>
      <c r="AJ550" s="93"/>
      <c r="AK550" s="63">
        <f t="shared" si="332"/>
        <v>4.9267000000000003</v>
      </c>
      <c r="AL550" s="63">
        <f t="shared" si="333"/>
        <v>4.5747</v>
      </c>
      <c r="AM550" s="63">
        <f t="shared" si="334"/>
        <v>0</v>
      </c>
      <c r="AN550" s="63">
        <f t="shared" si="335"/>
        <v>0</v>
      </c>
      <c r="AO550" s="63">
        <f t="shared" si="336"/>
        <v>0.35199999999999998</v>
      </c>
      <c r="AP550" s="63">
        <f t="shared" si="337"/>
        <v>0</v>
      </c>
      <c r="AQ550" s="63">
        <f t="shared" si="338"/>
        <v>0</v>
      </c>
      <c r="AR550" s="63">
        <f t="shared" si="339"/>
        <v>0</v>
      </c>
      <c r="AS550" s="63">
        <f t="shared" si="340"/>
        <v>0</v>
      </c>
      <c r="AT550" s="64">
        <f t="shared" si="341"/>
        <v>4.9267000000000003</v>
      </c>
      <c r="AU550" s="64">
        <f t="shared" si="342"/>
        <v>4.9267000000000003</v>
      </c>
      <c r="AV550" s="76">
        <v>4.5747</v>
      </c>
      <c r="AW550" s="76">
        <v>0</v>
      </c>
      <c r="AX550" s="76">
        <v>0</v>
      </c>
      <c r="AY550" s="76">
        <v>0.35199999999999998</v>
      </c>
      <c r="AZ550" s="64">
        <f t="shared" si="343"/>
        <v>0</v>
      </c>
      <c r="BA550" s="76">
        <v>0</v>
      </c>
      <c r="BB550" s="76">
        <v>0</v>
      </c>
      <c r="BC550" s="76">
        <v>0</v>
      </c>
      <c r="BD550" s="64">
        <f t="shared" si="344"/>
        <v>0</v>
      </c>
      <c r="BE550" s="64">
        <f t="shared" si="345"/>
        <v>0</v>
      </c>
      <c r="BF550" s="76">
        <v>0</v>
      </c>
      <c r="BG550" s="76">
        <v>0</v>
      </c>
      <c r="BH550" s="76">
        <v>0</v>
      </c>
      <c r="BI550" s="76">
        <v>0</v>
      </c>
      <c r="BJ550" s="64">
        <f t="shared" si="346"/>
        <v>0</v>
      </c>
      <c r="BK550" s="76">
        <v>0</v>
      </c>
      <c r="BL550" s="76">
        <v>0</v>
      </c>
      <c r="BM550" s="76">
        <v>0</v>
      </c>
      <c r="BN550" s="76">
        <f t="shared" si="347"/>
        <v>0</v>
      </c>
      <c r="BO550" s="76">
        <f t="shared" si="348"/>
        <v>0</v>
      </c>
      <c r="BP550" s="76">
        <v>0</v>
      </c>
      <c r="BQ550" s="76">
        <v>0</v>
      </c>
      <c r="BR550" s="76">
        <v>0</v>
      </c>
      <c r="BS550" s="76">
        <v>0</v>
      </c>
      <c r="BT550" s="64">
        <f t="shared" si="349"/>
        <v>0</v>
      </c>
      <c r="BU550" s="76">
        <v>0</v>
      </c>
      <c r="BV550" s="76">
        <v>0</v>
      </c>
      <c r="BW550" s="76">
        <v>0</v>
      </c>
      <c r="BX550" s="76">
        <f t="shared" si="350"/>
        <v>4.9267000000000003</v>
      </c>
      <c r="BY550" s="76">
        <f t="shared" si="351"/>
        <v>4.5747</v>
      </c>
      <c r="BZ550" s="76">
        <f t="shared" si="352"/>
        <v>0</v>
      </c>
      <c r="CA550" s="76">
        <f t="shared" si="353"/>
        <v>0</v>
      </c>
      <c r="CB550" s="76">
        <f t="shared" si="354"/>
        <v>0.35199999999999998</v>
      </c>
      <c r="CC550" s="76">
        <f t="shared" si="355"/>
        <v>0</v>
      </c>
      <c r="CD550" s="76">
        <f t="shared" si="356"/>
        <v>0</v>
      </c>
      <c r="CE550" s="76">
        <f t="shared" si="357"/>
        <v>0</v>
      </c>
      <c r="CF550" s="76">
        <f t="shared" si="358"/>
        <v>0</v>
      </c>
      <c r="CG550" s="76">
        <f t="shared" si="359"/>
        <v>4.9267000000000003</v>
      </c>
      <c r="CH550" s="76">
        <f t="shared" si="360"/>
        <v>4.9267000000000003</v>
      </c>
      <c r="CI550" s="76">
        <v>4.5747</v>
      </c>
      <c r="CJ550" s="76">
        <v>0</v>
      </c>
      <c r="CK550" s="76">
        <v>0</v>
      </c>
      <c r="CL550" s="76">
        <v>0.35199999999999998</v>
      </c>
      <c r="CM550" s="64">
        <f t="shared" si="361"/>
        <v>0</v>
      </c>
      <c r="CN550" s="76">
        <v>0</v>
      </c>
      <c r="CO550" s="76">
        <v>0</v>
      </c>
      <c r="CP550" s="76">
        <v>0</v>
      </c>
      <c r="CQ550" s="64">
        <f t="shared" si="362"/>
        <v>0</v>
      </c>
      <c r="CR550" s="64">
        <f t="shared" si="363"/>
        <v>0</v>
      </c>
      <c r="CS550" s="76">
        <v>0</v>
      </c>
      <c r="CT550" s="76">
        <v>0</v>
      </c>
      <c r="CU550" s="76">
        <v>0</v>
      </c>
      <c r="CV550" s="76">
        <v>0</v>
      </c>
      <c r="CW550" s="64">
        <f t="shared" si="364"/>
        <v>0</v>
      </c>
      <c r="CX550" s="76">
        <v>0</v>
      </c>
      <c r="CY550" s="76">
        <v>0</v>
      </c>
      <c r="CZ550" s="76">
        <v>0</v>
      </c>
      <c r="DA550" s="64">
        <f t="shared" si="365"/>
        <v>0</v>
      </c>
      <c r="DB550" s="64">
        <f t="shared" si="366"/>
        <v>0</v>
      </c>
      <c r="DC550" s="76">
        <v>0</v>
      </c>
      <c r="DD550" s="76">
        <v>0</v>
      </c>
      <c r="DE550" s="76">
        <v>0</v>
      </c>
      <c r="DF550" s="76">
        <v>0</v>
      </c>
      <c r="DG550" s="82">
        <f t="shared" si="367"/>
        <v>0</v>
      </c>
      <c r="DH550" s="83">
        <v>0</v>
      </c>
      <c r="DI550" s="83">
        <v>0</v>
      </c>
      <c r="DJ550" s="83">
        <v>0</v>
      </c>
      <c r="DK550" s="67" t="e">
        <f>#REF!+#REF!+#REF!+#REF!</f>
        <v>#REF!</v>
      </c>
      <c r="DL550" s="67" t="e">
        <f>#REF!+#REF!+AK550+BX550</f>
        <v>#REF!</v>
      </c>
      <c r="DM550" s="67" t="e">
        <f>#REF!+#REF!+AL550+BY550</f>
        <v>#REF!</v>
      </c>
      <c r="DN550" s="67" t="e">
        <f>#REF!+#REF!+AM550+BZ550</f>
        <v>#REF!</v>
      </c>
      <c r="DO550" s="67" t="e">
        <f>#REF!+#REF!+AN550+CA550</f>
        <v>#REF!</v>
      </c>
      <c r="DP550" s="67" t="e">
        <f>#REF!+#REF!+AO550+CB550</f>
        <v>#REF!</v>
      </c>
      <c r="DQ550" s="67" t="e">
        <f>#REF!+#REF!+AP550+CC550</f>
        <v>#REF!</v>
      </c>
      <c r="DR550" s="67" t="e">
        <f>#REF!+#REF!+AQ550+CD550</f>
        <v>#REF!</v>
      </c>
      <c r="DS550" s="67" t="e">
        <f>#REF!+#REF!+AR550+CE550</f>
        <v>#REF!</v>
      </c>
      <c r="DT550" s="67" t="e">
        <f>#REF!+#REF!+AS550+CF550</f>
        <v>#REF!</v>
      </c>
      <c r="DU550" s="64" t="e">
        <f>DK550-#REF!</f>
        <v>#REF!</v>
      </c>
      <c r="DV55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0" s="64" t="e">
        <f t="shared" si="368"/>
        <v>#REF!</v>
      </c>
      <c r="DX550" s="64" t="e">
        <f>DN550-Таблица13[[#This Row],[ФОТ20]]</f>
        <v>#REF!</v>
      </c>
      <c r="DY550" s="64" t="e">
        <f>DO550-Таблица13[[#This Row],[ЕСН24]]</f>
        <v>#REF!</v>
      </c>
      <c r="DZ550" s="64" t="e">
        <f t="shared" si="369"/>
        <v>#REF!</v>
      </c>
      <c r="EA55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0" s="64" t="e">
        <f t="shared" si="370"/>
        <v>#REF!</v>
      </c>
      <c r="EC550" s="64" t="e">
        <f t="shared" si="371"/>
        <v>#REF!</v>
      </c>
      <c r="ED550" s="64" t="e">
        <f t="shared" si="372"/>
        <v>#REF!</v>
      </c>
    </row>
    <row r="551" spans="1:134" ht="45" hidden="1">
      <c r="A551" s="70" t="s">
        <v>226</v>
      </c>
      <c r="B551" s="70">
        <v>539</v>
      </c>
      <c r="C551" s="71" t="s">
        <v>227</v>
      </c>
      <c r="D551" s="72" t="s">
        <v>228</v>
      </c>
      <c r="E551" s="73">
        <v>1</v>
      </c>
      <c r="F551" s="74" t="s">
        <v>229</v>
      </c>
      <c r="G551" s="73" t="s">
        <v>247</v>
      </c>
      <c r="H551" s="73" t="s">
        <v>642</v>
      </c>
      <c r="I551" s="73" t="s">
        <v>232</v>
      </c>
      <c r="J551" s="14" t="s">
        <v>1866</v>
      </c>
      <c r="K551" s="75" t="s">
        <v>268</v>
      </c>
      <c r="L551" s="75" t="s">
        <v>290</v>
      </c>
      <c r="M551" s="75" t="s">
        <v>1806</v>
      </c>
      <c r="N551" s="75" t="s">
        <v>1818</v>
      </c>
      <c r="O551" s="70"/>
      <c r="P551" s="76" t="s">
        <v>1935</v>
      </c>
      <c r="Q551" s="76"/>
      <c r="R551" s="76" t="s">
        <v>1936</v>
      </c>
      <c r="S551" s="76" t="s">
        <v>1784</v>
      </c>
      <c r="T551" s="77" t="s">
        <v>642</v>
      </c>
      <c r="U551" s="77" t="s">
        <v>1785</v>
      </c>
      <c r="V551" s="76">
        <v>70.771999999999991</v>
      </c>
      <c r="W551" s="76">
        <v>18.302800000000001</v>
      </c>
      <c r="X551" s="78">
        <v>0</v>
      </c>
      <c r="Y551" s="76">
        <v>0</v>
      </c>
      <c r="Z551" s="76">
        <v>0</v>
      </c>
      <c r="AA551" s="76">
        <v>0</v>
      </c>
      <c r="AB551" s="76">
        <v>200</v>
      </c>
      <c r="AC551" s="76">
        <v>18.302800000000001</v>
      </c>
      <c r="AD551" s="76">
        <v>70.771999999999991</v>
      </c>
      <c r="AE551" s="79">
        <v>0</v>
      </c>
      <c r="AF551" s="79">
        <v>0</v>
      </c>
      <c r="AG551" s="76">
        <v>89.074799999999996</v>
      </c>
      <c r="AH551" s="74">
        <v>43101</v>
      </c>
      <c r="AI551" s="74">
        <v>43404</v>
      </c>
      <c r="AJ551" s="93"/>
      <c r="AK551" s="63">
        <f t="shared" si="332"/>
        <v>18.124699999999997</v>
      </c>
      <c r="AL551" s="63">
        <f t="shared" si="333"/>
        <v>17.692999999999998</v>
      </c>
      <c r="AM551" s="63">
        <f t="shared" si="334"/>
        <v>0</v>
      </c>
      <c r="AN551" s="63">
        <f t="shared" si="335"/>
        <v>0</v>
      </c>
      <c r="AO551" s="63">
        <f t="shared" si="336"/>
        <v>0.43169999999999997</v>
      </c>
      <c r="AP551" s="63">
        <f t="shared" si="337"/>
        <v>0</v>
      </c>
      <c r="AQ551" s="63">
        <f t="shared" si="338"/>
        <v>0</v>
      </c>
      <c r="AR551" s="63">
        <f t="shared" si="339"/>
        <v>0</v>
      </c>
      <c r="AS551" s="63">
        <f t="shared" si="340"/>
        <v>0</v>
      </c>
      <c r="AT551" s="64">
        <f t="shared" si="341"/>
        <v>18.124699999999997</v>
      </c>
      <c r="AU551" s="64">
        <f t="shared" si="342"/>
        <v>18.124699999999997</v>
      </c>
      <c r="AV551" s="76">
        <v>17.692999999999998</v>
      </c>
      <c r="AW551" s="76">
        <v>0</v>
      </c>
      <c r="AX551" s="76">
        <v>0</v>
      </c>
      <c r="AY551" s="76">
        <v>0.43169999999999997</v>
      </c>
      <c r="AZ551" s="64">
        <f t="shared" si="343"/>
        <v>0</v>
      </c>
      <c r="BA551" s="76">
        <v>0</v>
      </c>
      <c r="BB551" s="76">
        <v>0</v>
      </c>
      <c r="BC551" s="76">
        <v>0</v>
      </c>
      <c r="BD551" s="64">
        <f t="shared" si="344"/>
        <v>0</v>
      </c>
      <c r="BE551" s="64">
        <f t="shared" si="345"/>
        <v>0</v>
      </c>
      <c r="BF551" s="76">
        <v>0</v>
      </c>
      <c r="BG551" s="76">
        <v>0</v>
      </c>
      <c r="BH551" s="76">
        <v>0</v>
      </c>
      <c r="BI551" s="76">
        <v>0</v>
      </c>
      <c r="BJ551" s="64">
        <f t="shared" si="346"/>
        <v>0</v>
      </c>
      <c r="BK551" s="76">
        <v>0</v>
      </c>
      <c r="BL551" s="76">
        <v>0</v>
      </c>
      <c r="BM551" s="76">
        <v>0</v>
      </c>
      <c r="BN551" s="76">
        <f t="shared" si="347"/>
        <v>0</v>
      </c>
      <c r="BO551" s="76">
        <f t="shared" si="348"/>
        <v>0</v>
      </c>
      <c r="BP551" s="76">
        <v>0</v>
      </c>
      <c r="BQ551" s="76">
        <v>0</v>
      </c>
      <c r="BR551" s="76">
        <v>0</v>
      </c>
      <c r="BS551" s="76">
        <v>0</v>
      </c>
      <c r="BT551" s="64">
        <f t="shared" si="349"/>
        <v>0</v>
      </c>
      <c r="BU551" s="76">
        <v>0</v>
      </c>
      <c r="BV551" s="76">
        <v>0</v>
      </c>
      <c r="BW551" s="76">
        <v>0</v>
      </c>
      <c r="BX551" s="76">
        <f t="shared" si="350"/>
        <v>18.124699999999997</v>
      </c>
      <c r="BY551" s="76">
        <f t="shared" si="351"/>
        <v>17.692999999999998</v>
      </c>
      <c r="BZ551" s="76">
        <f t="shared" si="352"/>
        <v>0</v>
      </c>
      <c r="CA551" s="76">
        <f t="shared" si="353"/>
        <v>0</v>
      </c>
      <c r="CB551" s="76">
        <f t="shared" si="354"/>
        <v>0.43169999999999997</v>
      </c>
      <c r="CC551" s="76">
        <f t="shared" si="355"/>
        <v>0</v>
      </c>
      <c r="CD551" s="76">
        <f t="shared" si="356"/>
        <v>0</v>
      </c>
      <c r="CE551" s="76">
        <f t="shared" si="357"/>
        <v>0</v>
      </c>
      <c r="CF551" s="76">
        <f t="shared" si="358"/>
        <v>0</v>
      </c>
      <c r="CG551" s="76">
        <f t="shared" si="359"/>
        <v>18.124699999999997</v>
      </c>
      <c r="CH551" s="76">
        <f t="shared" si="360"/>
        <v>18.124699999999997</v>
      </c>
      <c r="CI551" s="76">
        <v>17.692999999999998</v>
      </c>
      <c r="CJ551" s="76">
        <v>0</v>
      </c>
      <c r="CK551" s="76">
        <v>0</v>
      </c>
      <c r="CL551" s="76">
        <v>0.43169999999999997</v>
      </c>
      <c r="CM551" s="64">
        <f t="shared" si="361"/>
        <v>0</v>
      </c>
      <c r="CN551" s="76">
        <v>0</v>
      </c>
      <c r="CO551" s="76">
        <v>0</v>
      </c>
      <c r="CP551" s="76">
        <v>0</v>
      </c>
      <c r="CQ551" s="64">
        <f t="shared" si="362"/>
        <v>0</v>
      </c>
      <c r="CR551" s="64">
        <f t="shared" si="363"/>
        <v>0</v>
      </c>
      <c r="CS551" s="76">
        <v>0</v>
      </c>
      <c r="CT551" s="76">
        <v>0</v>
      </c>
      <c r="CU551" s="76">
        <v>0</v>
      </c>
      <c r="CV551" s="76">
        <v>0</v>
      </c>
      <c r="CW551" s="64">
        <f t="shared" si="364"/>
        <v>0</v>
      </c>
      <c r="CX551" s="76">
        <v>0</v>
      </c>
      <c r="CY551" s="76">
        <v>0</v>
      </c>
      <c r="CZ551" s="76">
        <v>0</v>
      </c>
      <c r="DA551" s="64">
        <f t="shared" si="365"/>
        <v>0</v>
      </c>
      <c r="DB551" s="64">
        <f t="shared" si="366"/>
        <v>0</v>
      </c>
      <c r="DC551" s="76">
        <v>0</v>
      </c>
      <c r="DD551" s="76">
        <v>0</v>
      </c>
      <c r="DE551" s="76">
        <v>0</v>
      </c>
      <c r="DF551" s="76">
        <v>0</v>
      </c>
      <c r="DG551" s="82">
        <f t="shared" si="367"/>
        <v>0</v>
      </c>
      <c r="DH551" s="83">
        <v>0</v>
      </c>
      <c r="DI551" s="83">
        <v>0</v>
      </c>
      <c r="DJ551" s="83">
        <v>0</v>
      </c>
      <c r="DK551" s="67" t="e">
        <f>#REF!+#REF!+#REF!+#REF!</f>
        <v>#REF!</v>
      </c>
      <c r="DL551" s="67" t="e">
        <f>#REF!+#REF!+AK551+BX551</f>
        <v>#REF!</v>
      </c>
      <c r="DM551" s="67" t="e">
        <f>#REF!+#REF!+AL551+BY551</f>
        <v>#REF!</v>
      </c>
      <c r="DN551" s="67" t="e">
        <f>#REF!+#REF!+AM551+BZ551</f>
        <v>#REF!</v>
      </c>
      <c r="DO551" s="67" t="e">
        <f>#REF!+#REF!+AN551+CA551</f>
        <v>#REF!</v>
      </c>
      <c r="DP551" s="67" t="e">
        <f>#REF!+#REF!+AO551+CB551</f>
        <v>#REF!</v>
      </c>
      <c r="DQ551" s="67" t="e">
        <f>#REF!+#REF!+AP551+CC551</f>
        <v>#REF!</v>
      </c>
      <c r="DR551" s="67" t="e">
        <f>#REF!+#REF!+AQ551+CD551</f>
        <v>#REF!</v>
      </c>
      <c r="DS551" s="67" t="e">
        <f>#REF!+#REF!+AR551+CE551</f>
        <v>#REF!</v>
      </c>
      <c r="DT551" s="67" t="e">
        <f>#REF!+#REF!+AS551+CF551</f>
        <v>#REF!</v>
      </c>
      <c r="DU551" s="64" t="e">
        <f>DK551-#REF!</f>
        <v>#REF!</v>
      </c>
      <c r="DV55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1" s="64" t="e">
        <f t="shared" si="368"/>
        <v>#REF!</v>
      </c>
      <c r="DX551" s="64" t="e">
        <f>DN551-Таблица13[[#This Row],[ФОТ20]]</f>
        <v>#REF!</v>
      </c>
      <c r="DY551" s="64" t="e">
        <f>DO551-Таблица13[[#This Row],[ЕСН24]]</f>
        <v>#REF!</v>
      </c>
      <c r="DZ551" s="64" t="e">
        <f t="shared" si="369"/>
        <v>#REF!</v>
      </c>
      <c r="EA55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1" s="64" t="e">
        <f t="shared" si="370"/>
        <v>#REF!</v>
      </c>
      <c r="EC551" s="64" t="e">
        <f t="shared" si="371"/>
        <v>#REF!</v>
      </c>
      <c r="ED551" s="64" t="e">
        <f t="shared" si="372"/>
        <v>#REF!</v>
      </c>
    </row>
    <row r="552" spans="1:134" ht="45" hidden="1">
      <c r="A552" s="70" t="s">
        <v>226</v>
      </c>
      <c r="B552" s="70">
        <v>540</v>
      </c>
      <c r="C552" s="71" t="s">
        <v>227</v>
      </c>
      <c r="D552" s="72" t="s">
        <v>228</v>
      </c>
      <c r="E552" s="73">
        <v>1</v>
      </c>
      <c r="F552" s="74" t="s">
        <v>229</v>
      </c>
      <c r="G552" s="73" t="s">
        <v>247</v>
      </c>
      <c r="H552" s="73" t="s">
        <v>642</v>
      </c>
      <c r="I552" s="73" t="s">
        <v>232</v>
      </c>
      <c r="J552" s="14" t="s">
        <v>1863</v>
      </c>
      <c r="K552" s="75" t="s">
        <v>268</v>
      </c>
      <c r="L552" s="75" t="s">
        <v>290</v>
      </c>
      <c r="M552" s="75" t="s">
        <v>1806</v>
      </c>
      <c r="N552" s="75" t="s">
        <v>1818</v>
      </c>
      <c r="O552" s="70"/>
      <c r="P552" s="76" t="s">
        <v>1937</v>
      </c>
      <c r="Q552" s="76"/>
      <c r="R552" s="76" t="s">
        <v>1938</v>
      </c>
      <c r="S552" s="76" t="s">
        <v>1784</v>
      </c>
      <c r="T552" s="77" t="s">
        <v>642</v>
      </c>
      <c r="U552" s="77" t="s">
        <v>1785</v>
      </c>
      <c r="V552" s="76">
        <v>70.771999999999991</v>
      </c>
      <c r="W552" s="76">
        <v>21.349899999999998</v>
      </c>
      <c r="X552" s="78">
        <v>0</v>
      </c>
      <c r="Y552" s="76">
        <v>0</v>
      </c>
      <c r="Z552" s="76">
        <v>0</v>
      </c>
      <c r="AA552" s="76">
        <v>0</v>
      </c>
      <c r="AB552" s="76">
        <v>200</v>
      </c>
      <c r="AC552" s="76">
        <v>21.349899999999998</v>
      </c>
      <c r="AD552" s="76">
        <v>70.771999999999991</v>
      </c>
      <c r="AE552" s="79">
        <v>0</v>
      </c>
      <c r="AF552" s="79">
        <v>0</v>
      </c>
      <c r="AG552" s="76">
        <v>92.121900000000011</v>
      </c>
      <c r="AH552" s="74">
        <v>43132</v>
      </c>
      <c r="AI552" s="74">
        <v>43434</v>
      </c>
      <c r="AJ552" s="93"/>
      <c r="AK552" s="63">
        <f t="shared" si="332"/>
        <v>17.692999999999998</v>
      </c>
      <c r="AL552" s="63">
        <f t="shared" si="333"/>
        <v>17.692999999999998</v>
      </c>
      <c r="AM552" s="63">
        <f t="shared" si="334"/>
        <v>0</v>
      </c>
      <c r="AN552" s="63">
        <f t="shared" si="335"/>
        <v>0</v>
      </c>
      <c r="AO552" s="63">
        <f t="shared" si="336"/>
        <v>0.28699999999999998</v>
      </c>
      <c r="AP552" s="63">
        <f t="shared" si="337"/>
        <v>0</v>
      </c>
      <c r="AQ552" s="63">
        <f t="shared" si="338"/>
        <v>0</v>
      </c>
      <c r="AR552" s="63">
        <f t="shared" si="339"/>
        <v>0</v>
      </c>
      <c r="AS552" s="63">
        <f t="shared" si="340"/>
        <v>0</v>
      </c>
      <c r="AT552" s="64">
        <f t="shared" si="341"/>
        <v>0</v>
      </c>
      <c r="AU552" s="64">
        <f t="shared" si="342"/>
        <v>0</v>
      </c>
      <c r="AV552" s="76">
        <v>0</v>
      </c>
      <c r="AW552" s="76">
        <v>0</v>
      </c>
      <c r="AX552" s="76">
        <v>0</v>
      </c>
      <c r="AY552" s="76">
        <v>0</v>
      </c>
      <c r="AZ552" s="64">
        <f t="shared" si="343"/>
        <v>0</v>
      </c>
      <c r="BA552" s="76">
        <v>0</v>
      </c>
      <c r="BB552" s="76">
        <v>0</v>
      </c>
      <c r="BC552" s="76">
        <v>0</v>
      </c>
      <c r="BD552" s="64">
        <f t="shared" si="344"/>
        <v>17.692999999999998</v>
      </c>
      <c r="BE552" s="64">
        <f t="shared" si="345"/>
        <v>17.692999999999998</v>
      </c>
      <c r="BF552" s="76">
        <v>17.692999999999998</v>
      </c>
      <c r="BG552" s="76">
        <v>0</v>
      </c>
      <c r="BH552" s="76">
        <v>0</v>
      </c>
      <c r="BI552" s="76">
        <v>0.28699999999999998</v>
      </c>
      <c r="BJ552" s="64">
        <f t="shared" si="346"/>
        <v>0</v>
      </c>
      <c r="BK552" s="76">
        <v>0</v>
      </c>
      <c r="BL552" s="76">
        <v>0</v>
      </c>
      <c r="BM552" s="76">
        <v>0</v>
      </c>
      <c r="BN552" s="76">
        <f t="shared" si="347"/>
        <v>0</v>
      </c>
      <c r="BO552" s="76">
        <f t="shared" si="348"/>
        <v>0</v>
      </c>
      <c r="BP552" s="76">
        <v>0</v>
      </c>
      <c r="BQ552" s="76">
        <v>0</v>
      </c>
      <c r="BR552" s="76">
        <v>0</v>
      </c>
      <c r="BS552" s="76">
        <v>0</v>
      </c>
      <c r="BT552" s="64">
        <f t="shared" si="349"/>
        <v>0</v>
      </c>
      <c r="BU552" s="76">
        <v>0</v>
      </c>
      <c r="BV552" s="76">
        <v>0</v>
      </c>
      <c r="BW552" s="76">
        <v>0</v>
      </c>
      <c r="BX552" s="76">
        <f t="shared" si="350"/>
        <v>38.182000000000002</v>
      </c>
      <c r="BY552" s="76">
        <f t="shared" si="351"/>
        <v>17.692999999999998</v>
      </c>
      <c r="BZ552" s="76">
        <f t="shared" si="352"/>
        <v>0</v>
      </c>
      <c r="CA552" s="76">
        <f t="shared" si="353"/>
        <v>0</v>
      </c>
      <c r="CB552" s="76">
        <f t="shared" si="354"/>
        <v>20.489000000000001</v>
      </c>
      <c r="CC552" s="76">
        <f t="shared" si="355"/>
        <v>0</v>
      </c>
      <c r="CD552" s="76">
        <f t="shared" si="356"/>
        <v>0</v>
      </c>
      <c r="CE552" s="76">
        <f t="shared" si="357"/>
        <v>0</v>
      </c>
      <c r="CF552" s="76">
        <f t="shared" si="358"/>
        <v>0</v>
      </c>
      <c r="CG552" s="76">
        <f t="shared" si="359"/>
        <v>0</v>
      </c>
      <c r="CH552" s="76">
        <f t="shared" si="360"/>
        <v>0</v>
      </c>
      <c r="CI552" s="76">
        <v>0</v>
      </c>
      <c r="CJ552" s="76">
        <v>0</v>
      </c>
      <c r="CK552" s="76">
        <v>0</v>
      </c>
      <c r="CL552" s="76">
        <v>0</v>
      </c>
      <c r="CM552" s="64">
        <f t="shared" si="361"/>
        <v>0</v>
      </c>
      <c r="CN552" s="76">
        <v>0</v>
      </c>
      <c r="CO552" s="76">
        <v>0</v>
      </c>
      <c r="CP552" s="76">
        <v>0</v>
      </c>
      <c r="CQ552" s="64">
        <f t="shared" si="362"/>
        <v>38.182000000000002</v>
      </c>
      <c r="CR552" s="64">
        <f t="shared" si="363"/>
        <v>38.182000000000002</v>
      </c>
      <c r="CS552" s="76">
        <v>17.692999999999998</v>
      </c>
      <c r="CT552" s="76">
        <v>0</v>
      </c>
      <c r="CU552" s="76">
        <v>0</v>
      </c>
      <c r="CV552" s="76">
        <v>20.489000000000001</v>
      </c>
      <c r="CW552" s="64">
        <f t="shared" si="364"/>
        <v>0</v>
      </c>
      <c r="CX552" s="76">
        <v>0</v>
      </c>
      <c r="CY552" s="76">
        <v>0</v>
      </c>
      <c r="CZ552" s="76">
        <v>0</v>
      </c>
      <c r="DA552" s="64">
        <f t="shared" si="365"/>
        <v>0</v>
      </c>
      <c r="DB552" s="64">
        <f t="shared" si="366"/>
        <v>0</v>
      </c>
      <c r="DC552" s="76">
        <v>0</v>
      </c>
      <c r="DD552" s="76">
        <v>0</v>
      </c>
      <c r="DE552" s="76">
        <v>0</v>
      </c>
      <c r="DF552" s="76">
        <v>0</v>
      </c>
      <c r="DG552" s="82">
        <f t="shared" si="367"/>
        <v>0</v>
      </c>
      <c r="DH552" s="83">
        <v>0</v>
      </c>
      <c r="DI552" s="83">
        <v>0</v>
      </c>
      <c r="DJ552" s="83">
        <v>0</v>
      </c>
      <c r="DK552" s="67" t="e">
        <f>#REF!+#REF!+#REF!+#REF!</f>
        <v>#REF!</v>
      </c>
      <c r="DL552" s="67" t="e">
        <f>#REF!+#REF!+AK552+BX552</f>
        <v>#REF!</v>
      </c>
      <c r="DM552" s="67" t="e">
        <f>#REF!+#REF!+AL552+BY552</f>
        <v>#REF!</v>
      </c>
      <c r="DN552" s="67" t="e">
        <f>#REF!+#REF!+AM552+BZ552</f>
        <v>#REF!</v>
      </c>
      <c r="DO552" s="67" t="e">
        <f>#REF!+#REF!+AN552+CA552</f>
        <v>#REF!</v>
      </c>
      <c r="DP552" s="67" t="e">
        <f>#REF!+#REF!+AO552+CB552</f>
        <v>#REF!</v>
      </c>
      <c r="DQ552" s="67" t="e">
        <f>#REF!+#REF!+AP552+CC552</f>
        <v>#REF!</v>
      </c>
      <c r="DR552" s="67" t="e">
        <f>#REF!+#REF!+AQ552+CD552</f>
        <v>#REF!</v>
      </c>
      <c r="DS552" s="67" t="e">
        <f>#REF!+#REF!+AR552+CE552</f>
        <v>#REF!</v>
      </c>
      <c r="DT552" s="67" t="e">
        <f>#REF!+#REF!+AS552+CF552</f>
        <v>#REF!</v>
      </c>
      <c r="DU552" s="64" t="e">
        <f>DK552-#REF!</f>
        <v>#REF!</v>
      </c>
      <c r="DV55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2" s="64" t="e">
        <f t="shared" si="368"/>
        <v>#REF!</v>
      </c>
      <c r="DX552" s="64" t="e">
        <f>DN552-Таблица13[[#This Row],[ФОТ20]]</f>
        <v>#REF!</v>
      </c>
      <c r="DY552" s="64" t="e">
        <f>DO552-Таблица13[[#This Row],[ЕСН24]]</f>
        <v>#REF!</v>
      </c>
      <c r="DZ552" s="64" t="e">
        <f t="shared" si="369"/>
        <v>#REF!</v>
      </c>
      <c r="EA55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2" s="64" t="e">
        <f t="shared" si="370"/>
        <v>#REF!</v>
      </c>
      <c r="EC552" s="64" t="e">
        <f t="shared" si="371"/>
        <v>#REF!</v>
      </c>
      <c r="ED552" s="64" t="e">
        <f t="shared" si="372"/>
        <v>#REF!</v>
      </c>
    </row>
    <row r="553" spans="1:134" ht="78.75" hidden="1">
      <c r="A553" s="70" t="s">
        <v>226</v>
      </c>
      <c r="B553" s="70">
        <v>541</v>
      </c>
      <c r="C553" s="71" t="s">
        <v>227</v>
      </c>
      <c r="D553" s="72" t="s">
        <v>228</v>
      </c>
      <c r="E553" s="73">
        <v>1</v>
      </c>
      <c r="F553" s="74" t="s">
        <v>229</v>
      </c>
      <c r="G553" s="73" t="s">
        <v>247</v>
      </c>
      <c r="H553" s="73" t="s">
        <v>642</v>
      </c>
      <c r="I553" s="73" t="s">
        <v>232</v>
      </c>
      <c r="J553" s="14" t="s">
        <v>1869</v>
      </c>
      <c r="K553" s="75" t="s">
        <v>268</v>
      </c>
      <c r="L553" s="75" t="s">
        <v>290</v>
      </c>
      <c r="M553" s="75" t="s">
        <v>644</v>
      </c>
      <c r="N553" s="75" t="s">
        <v>1939</v>
      </c>
      <c r="O553" s="70"/>
      <c r="P553" s="76" t="s">
        <v>1940</v>
      </c>
      <c r="Q553" s="76"/>
      <c r="R553" s="76" t="s">
        <v>1941</v>
      </c>
      <c r="S553" s="76" t="s">
        <v>1784</v>
      </c>
      <c r="T553" s="77" t="s">
        <v>642</v>
      </c>
      <c r="U553" s="77" t="s">
        <v>1785</v>
      </c>
      <c r="V553" s="76">
        <v>362.33460000000002</v>
      </c>
      <c r="W553" s="76">
        <v>61.290500000000002</v>
      </c>
      <c r="X553" s="78">
        <v>0</v>
      </c>
      <c r="Y553" s="76">
        <v>0</v>
      </c>
      <c r="Z553" s="76">
        <v>0</v>
      </c>
      <c r="AA553" s="76">
        <v>0</v>
      </c>
      <c r="AB553" s="76">
        <v>1148.3</v>
      </c>
      <c r="AC553" s="76">
        <v>61.290500000000002</v>
      </c>
      <c r="AD553" s="76">
        <v>362.33460000000002</v>
      </c>
      <c r="AE553" s="79">
        <v>0</v>
      </c>
      <c r="AF553" s="79">
        <v>0</v>
      </c>
      <c r="AG553" s="76">
        <v>423.62510000000003</v>
      </c>
      <c r="AH553" s="74">
        <v>43191</v>
      </c>
      <c r="AI553" s="74">
        <v>43434</v>
      </c>
      <c r="AJ553" s="93"/>
      <c r="AK553" s="63">
        <f t="shared" si="332"/>
        <v>118.2891</v>
      </c>
      <c r="AL553" s="63">
        <f t="shared" si="333"/>
        <v>108.7004</v>
      </c>
      <c r="AM553" s="63">
        <f t="shared" si="334"/>
        <v>0</v>
      </c>
      <c r="AN553" s="63">
        <f t="shared" si="335"/>
        <v>0</v>
      </c>
      <c r="AO553" s="63">
        <f t="shared" si="336"/>
        <v>19.177399999999999</v>
      </c>
      <c r="AP553" s="63">
        <f t="shared" si="337"/>
        <v>0</v>
      </c>
      <c r="AQ553" s="63">
        <f t="shared" si="338"/>
        <v>0</v>
      </c>
      <c r="AR553" s="63">
        <f t="shared" si="339"/>
        <v>0</v>
      </c>
      <c r="AS553" s="63">
        <f t="shared" si="340"/>
        <v>0</v>
      </c>
      <c r="AT553" s="64">
        <f t="shared" si="341"/>
        <v>0</v>
      </c>
      <c r="AU553" s="64">
        <f t="shared" si="342"/>
        <v>0</v>
      </c>
      <c r="AV553" s="76">
        <v>0</v>
      </c>
      <c r="AW553" s="76">
        <v>0</v>
      </c>
      <c r="AX553" s="76">
        <v>0</v>
      </c>
      <c r="AY553" s="76">
        <v>0</v>
      </c>
      <c r="AZ553" s="64">
        <f t="shared" si="343"/>
        <v>0</v>
      </c>
      <c r="BA553" s="76">
        <v>0</v>
      </c>
      <c r="BB553" s="76">
        <v>0</v>
      </c>
      <c r="BC553" s="76">
        <v>0</v>
      </c>
      <c r="BD553" s="64">
        <f t="shared" si="344"/>
        <v>54.350200000000001</v>
      </c>
      <c r="BE553" s="64">
        <f t="shared" si="345"/>
        <v>54.350200000000001</v>
      </c>
      <c r="BF553" s="76">
        <v>54.350200000000001</v>
      </c>
      <c r="BG553" s="76">
        <v>0</v>
      </c>
      <c r="BH553" s="76">
        <v>0</v>
      </c>
      <c r="BI553" s="76">
        <v>9.5886999999999993</v>
      </c>
      <c r="BJ553" s="64">
        <f t="shared" si="346"/>
        <v>0</v>
      </c>
      <c r="BK553" s="76">
        <v>0</v>
      </c>
      <c r="BL553" s="76">
        <v>0</v>
      </c>
      <c r="BM553" s="76">
        <v>0</v>
      </c>
      <c r="BN553" s="76">
        <f t="shared" si="347"/>
        <v>63.938900000000004</v>
      </c>
      <c r="BO553" s="76">
        <f t="shared" si="348"/>
        <v>63.938900000000004</v>
      </c>
      <c r="BP553" s="76">
        <v>54.350200000000001</v>
      </c>
      <c r="BQ553" s="76">
        <v>0</v>
      </c>
      <c r="BR553" s="76">
        <v>0</v>
      </c>
      <c r="BS553" s="76">
        <v>9.5886999999999993</v>
      </c>
      <c r="BT553" s="64">
        <f t="shared" si="349"/>
        <v>0</v>
      </c>
      <c r="BU553" s="76">
        <v>0</v>
      </c>
      <c r="BV553" s="76">
        <v>0</v>
      </c>
      <c r="BW553" s="76">
        <v>0</v>
      </c>
      <c r="BX553" s="76">
        <f t="shared" si="350"/>
        <v>103.93090000000001</v>
      </c>
      <c r="BY553" s="76">
        <f t="shared" si="351"/>
        <v>90.583699999999993</v>
      </c>
      <c r="BZ553" s="76">
        <f t="shared" si="352"/>
        <v>0</v>
      </c>
      <c r="CA553" s="76">
        <f t="shared" si="353"/>
        <v>0</v>
      </c>
      <c r="CB553" s="76">
        <f t="shared" si="354"/>
        <v>13.347199999999999</v>
      </c>
      <c r="CC553" s="76">
        <f t="shared" si="355"/>
        <v>0</v>
      </c>
      <c r="CD553" s="76">
        <f t="shared" si="356"/>
        <v>0</v>
      </c>
      <c r="CE553" s="76">
        <f t="shared" si="357"/>
        <v>0</v>
      </c>
      <c r="CF553" s="76">
        <f t="shared" si="358"/>
        <v>0</v>
      </c>
      <c r="CG553" s="76">
        <f t="shared" si="359"/>
        <v>63.938900000000004</v>
      </c>
      <c r="CH553" s="76">
        <f t="shared" si="360"/>
        <v>63.938900000000004</v>
      </c>
      <c r="CI553" s="76">
        <v>54.350200000000001</v>
      </c>
      <c r="CJ553" s="76">
        <v>0</v>
      </c>
      <c r="CK553" s="76">
        <v>0</v>
      </c>
      <c r="CL553" s="76">
        <v>9.5886999999999993</v>
      </c>
      <c r="CM553" s="64">
        <f t="shared" si="361"/>
        <v>0</v>
      </c>
      <c r="CN553" s="76">
        <v>0</v>
      </c>
      <c r="CO553" s="76">
        <v>0</v>
      </c>
      <c r="CP553" s="76">
        <v>0</v>
      </c>
      <c r="CQ553" s="64">
        <f t="shared" si="362"/>
        <v>39.991999999999997</v>
      </c>
      <c r="CR553" s="64">
        <f t="shared" si="363"/>
        <v>39.991999999999997</v>
      </c>
      <c r="CS553" s="76">
        <v>36.233499999999999</v>
      </c>
      <c r="CT553" s="76">
        <v>0</v>
      </c>
      <c r="CU553" s="76">
        <v>0</v>
      </c>
      <c r="CV553" s="76">
        <v>3.7585000000000002</v>
      </c>
      <c r="CW553" s="64">
        <f t="shared" si="364"/>
        <v>0</v>
      </c>
      <c r="CX553" s="76">
        <v>0</v>
      </c>
      <c r="CY553" s="76">
        <v>0</v>
      </c>
      <c r="CZ553" s="76">
        <v>0</v>
      </c>
      <c r="DA553" s="64">
        <f t="shared" si="365"/>
        <v>0</v>
      </c>
      <c r="DB553" s="64">
        <f t="shared" si="366"/>
        <v>0</v>
      </c>
      <c r="DC553" s="76">
        <v>0</v>
      </c>
      <c r="DD553" s="76">
        <v>0</v>
      </c>
      <c r="DE553" s="76">
        <v>0</v>
      </c>
      <c r="DF553" s="76">
        <v>0</v>
      </c>
      <c r="DG553" s="82">
        <f t="shared" si="367"/>
        <v>0</v>
      </c>
      <c r="DH553" s="83">
        <v>0</v>
      </c>
      <c r="DI553" s="83">
        <v>0</v>
      </c>
      <c r="DJ553" s="83">
        <v>0</v>
      </c>
      <c r="DK553" s="67" t="e">
        <f>#REF!+#REF!+#REF!+#REF!</f>
        <v>#REF!</v>
      </c>
      <c r="DL553" s="67" t="e">
        <f>#REF!+#REF!+AK553+BX553</f>
        <v>#REF!</v>
      </c>
      <c r="DM553" s="67" t="e">
        <f>#REF!+#REF!+AL553+BY553</f>
        <v>#REF!</v>
      </c>
      <c r="DN553" s="67" t="e">
        <f>#REF!+#REF!+AM553+BZ553</f>
        <v>#REF!</v>
      </c>
      <c r="DO553" s="67" t="e">
        <f>#REF!+#REF!+AN553+CA553</f>
        <v>#REF!</v>
      </c>
      <c r="DP553" s="67" t="e">
        <f>#REF!+#REF!+AO553+CB553</f>
        <v>#REF!</v>
      </c>
      <c r="DQ553" s="67" t="e">
        <f>#REF!+#REF!+AP553+CC553</f>
        <v>#REF!</v>
      </c>
      <c r="DR553" s="67" t="e">
        <f>#REF!+#REF!+AQ553+CD553</f>
        <v>#REF!</v>
      </c>
      <c r="DS553" s="67" t="e">
        <f>#REF!+#REF!+AR553+CE553</f>
        <v>#REF!</v>
      </c>
      <c r="DT553" s="67" t="e">
        <f>#REF!+#REF!+AS553+CF553</f>
        <v>#REF!</v>
      </c>
      <c r="DU553" s="64" t="e">
        <f>DK553-#REF!</f>
        <v>#REF!</v>
      </c>
      <c r="DV55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3" s="64" t="e">
        <f t="shared" si="368"/>
        <v>#REF!</v>
      </c>
      <c r="DX553" s="64" t="e">
        <f>DN553-Таблица13[[#This Row],[ФОТ20]]</f>
        <v>#REF!</v>
      </c>
      <c r="DY553" s="64" t="e">
        <f>DO553-Таблица13[[#This Row],[ЕСН24]]</f>
        <v>#REF!</v>
      </c>
      <c r="DZ553" s="64" t="e">
        <f t="shared" si="369"/>
        <v>#REF!</v>
      </c>
      <c r="EA55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3" s="64" t="e">
        <f t="shared" si="370"/>
        <v>#REF!</v>
      </c>
      <c r="EC553" s="64" t="e">
        <f t="shared" si="371"/>
        <v>#REF!</v>
      </c>
      <c r="ED553" s="64" t="e">
        <f t="shared" si="372"/>
        <v>#REF!</v>
      </c>
    </row>
    <row r="554" spans="1:134" ht="45" hidden="1">
      <c r="A554" s="70" t="s">
        <v>226</v>
      </c>
      <c r="B554" s="70">
        <v>542</v>
      </c>
      <c r="C554" s="71" t="s">
        <v>227</v>
      </c>
      <c r="D554" s="72" t="s">
        <v>228</v>
      </c>
      <c r="E554" s="73">
        <v>1</v>
      </c>
      <c r="F554" s="74" t="s">
        <v>229</v>
      </c>
      <c r="G554" s="73" t="s">
        <v>247</v>
      </c>
      <c r="H554" s="73" t="s">
        <v>642</v>
      </c>
      <c r="I554" s="73" t="s">
        <v>232</v>
      </c>
      <c r="J554" s="14" t="s">
        <v>1873</v>
      </c>
      <c r="K554" s="75" t="s">
        <v>268</v>
      </c>
      <c r="L554" s="75" t="s">
        <v>290</v>
      </c>
      <c r="M554" s="75" t="s">
        <v>644</v>
      </c>
      <c r="N554" s="75" t="s">
        <v>1874</v>
      </c>
      <c r="O554" s="70"/>
      <c r="P554" s="76" t="s">
        <v>1942</v>
      </c>
      <c r="Q554" s="76"/>
      <c r="R554" s="76" t="s">
        <v>1943</v>
      </c>
      <c r="S554" s="76" t="s">
        <v>1784</v>
      </c>
      <c r="T554" s="77" t="s">
        <v>642</v>
      </c>
      <c r="U554" s="77" t="s">
        <v>1785</v>
      </c>
      <c r="V554" s="76">
        <v>63.108000000000004</v>
      </c>
      <c r="W554" s="76">
        <v>16.202200000000001</v>
      </c>
      <c r="X554" s="78">
        <v>0</v>
      </c>
      <c r="Y554" s="76">
        <v>0</v>
      </c>
      <c r="Z554" s="76">
        <v>0</v>
      </c>
      <c r="AA554" s="76">
        <v>0</v>
      </c>
      <c r="AB554" s="76">
        <v>200</v>
      </c>
      <c r="AC554" s="76">
        <v>16.202200000000001</v>
      </c>
      <c r="AD554" s="76">
        <v>63.108000000000004</v>
      </c>
      <c r="AE554" s="79">
        <v>0</v>
      </c>
      <c r="AF554" s="79">
        <v>0</v>
      </c>
      <c r="AG554" s="76">
        <v>79.310200000000009</v>
      </c>
      <c r="AH554" s="74">
        <v>43374</v>
      </c>
      <c r="AI554" s="74">
        <v>43404</v>
      </c>
      <c r="AJ554" s="93"/>
      <c r="AK554" s="63">
        <f t="shared" si="332"/>
        <v>0</v>
      </c>
      <c r="AL554" s="63">
        <f t="shared" si="333"/>
        <v>0</v>
      </c>
      <c r="AM554" s="63">
        <f t="shared" si="334"/>
        <v>0</v>
      </c>
      <c r="AN554" s="63">
        <f t="shared" si="335"/>
        <v>0</v>
      </c>
      <c r="AO554" s="63">
        <f t="shared" si="336"/>
        <v>0</v>
      </c>
      <c r="AP554" s="63">
        <f t="shared" si="337"/>
        <v>0</v>
      </c>
      <c r="AQ554" s="63">
        <f t="shared" si="338"/>
        <v>0</v>
      </c>
      <c r="AR554" s="63">
        <f t="shared" si="339"/>
        <v>0</v>
      </c>
      <c r="AS554" s="63">
        <f t="shared" si="340"/>
        <v>0</v>
      </c>
      <c r="AT554" s="64">
        <f t="shared" si="341"/>
        <v>0</v>
      </c>
      <c r="AU554" s="64">
        <f t="shared" si="342"/>
        <v>0</v>
      </c>
      <c r="AV554" s="76">
        <v>0</v>
      </c>
      <c r="AW554" s="76">
        <v>0</v>
      </c>
      <c r="AX554" s="76">
        <v>0</v>
      </c>
      <c r="AY554" s="76">
        <v>0</v>
      </c>
      <c r="AZ554" s="64">
        <f t="shared" si="343"/>
        <v>0</v>
      </c>
      <c r="BA554" s="76">
        <v>0</v>
      </c>
      <c r="BB554" s="76">
        <v>0</v>
      </c>
      <c r="BC554" s="76">
        <v>0</v>
      </c>
      <c r="BD554" s="64">
        <f t="shared" si="344"/>
        <v>0</v>
      </c>
      <c r="BE554" s="64">
        <f t="shared" si="345"/>
        <v>0</v>
      </c>
      <c r="BF554" s="76">
        <v>0</v>
      </c>
      <c r="BG554" s="76">
        <v>0</v>
      </c>
      <c r="BH554" s="76">
        <v>0</v>
      </c>
      <c r="BI554" s="76">
        <v>0</v>
      </c>
      <c r="BJ554" s="64">
        <f t="shared" si="346"/>
        <v>0</v>
      </c>
      <c r="BK554" s="76">
        <v>0</v>
      </c>
      <c r="BL554" s="76">
        <v>0</v>
      </c>
      <c r="BM554" s="76">
        <v>0</v>
      </c>
      <c r="BN554" s="76">
        <f t="shared" si="347"/>
        <v>0</v>
      </c>
      <c r="BO554" s="76">
        <f t="shared" si="348"/>
        <v>0</v>
      </c>
      <c r="BP554" s="76">
        <v>0</v>
      </c>
      <c r="BQ554" s="76">
        <v>0</v>
      </c>
      <c r="BR554" s="76">
        <v>0</v>
      </c>
      <c r="BS554" s="76">
        <v>0</v>
      </c>
      <c r="BT554" s="64">
        <f t="shared" si="349"/>
        <v>0</v>
      </c>
      <c r="BU554" s="76">
        <v>0</v>
      </c>
      <c r="BV554" s="76">
        <v>0</v>
      </c>
      <c r="BW554" s="76">
        <v>0</v>
      </c>
      <c r="BX554" s="76">
        <f t="shared" si="350"/>
        <v>79.310200000000009</v>
      </c>
      <c r="BY554" s="76">
        <f t="shared" si="351"/>
        <v>63.108000000000004</v>
      </c>
      <c r="BZ554" s="76">
        <f t="shared" si="352"/>
        <v>0</v>
      </c>
      <c r="CA554" s="76">
        <f t="shared" si="353"/>
        <v>0</v>
      </c>
      <c r="CB554" s="76">
        <f t="shared" si="354"/>
        <v>16.202200000000001</v>
      </c>
      <c r="CC554" s="76">
        <f t="shared" si="355"/>
        <v>0</v>
      </c>
      <c r="CD554" s="76">
        <f t="shared" si="356"/>
        <v>0</v>
      </c>
      <c r="CE554" s="76">
        <f t="shared" si="357"/>
        <v>0</v>
      </c>
      <c r="CF554" s="76">
        <f t="shared" si="358"/>
        <v>0</v>
      </c>
      <c r="CG554" s="76">
        <f t="shared" si="359"/>
        <v>79.310200000000009</v>
      </c>
      <c r="CH554" s="76">
        <f t="shared" si="360"/>
        <v>79.310200000000009</v>
      </c>
      <c r="CI554" s="76">
        <v>63.108000000000004</v>
      </c>
      <c r="CJ554" s="76">
        <v>0</v>
      </c>
      <c r="CK554" s="76">
        <v>0</v>
      </c>
      <c r="CL554" s="76">
        <v>16.202200000000001</v>
      </c>
      <c r="CM554" s="64">
        <f t="shared" si="361"/>
        <v>0</v>
      </c>
      <c r="CN554" s="76">
        <v>0</v>
      </c>
      <c r="CO554" s="76">
        <v>0</v>
      </c>
      <c r="CP554" s="76">
        <v>0</v>
      </c>
      <c r="CQ554" s="64">
        <f t="shared" si="362"/>
        <v>0</v>
      </c>
      <c r="CR554" s="64">
        <f t="shared" si="363"/>
        <v>0</v>
      </c>
      <c r="CS554" s="76">
        <v>0</v>
      </c>
      <c r="CT554" s="76">
        <v>0</v>
      </c>
      <c r="CU554" s="76">
        <v>0</v>
      </c>
      <c r="CV554" s="76">
        <v>0</v>
      </c>
      <c r="CW554" s="64">
        <f t="shared" si="364"/>
        <v>0</v>
      </c>
      <c r="CX554" s="76">
        <v>0</v>
      </c>
      <c r="CY554" s="76">
        <v>0</v>
      </c>
      <c r="CZ554" s="76">
        <v>0</v>
      </c>
      <c r="DA554" s="64">
        <f t="shared" si="365"/>
        <v>0</v>
      </c>
      <c r="DB554" s="64">
        <f t="shared" si="366"/>
        <v>0</v>
      </c>
      <c r="DC554" s="76">
        <v>0</v>
      </c>
      <c r="DD554" s="76">
        <v>0</v>
      </c>
      <c r="DE554" s="76">
        <v>0</v>
      </c>
      <c r="DF554" s="76">
        <v>0</v>
      </c>
      <c r="DG554" s="82">
        <f t="shared" si="367"/>
        <v>0</v>
      </c>
      <c r="DH554" s="83">
        <v>0</v>
      </c>
      <c r="DI554" s="83">
        <v>0</v>
      </c>
      <c r="DJ554" s="83">
        <v>0</v>
      </c>
      <c r="DK554" s="67" t="e">
        <f>#REF!+#REF!+#REF!+#REF!</f>
        <v>#REF!</v>
      </c>
      <c r="DL554" s="67" t="e">
        <f>#REF!+#REF!+AK554+BX554</f>
        <v>#REF!</v>
      </c>
      <c r="DM554" s="67" t="e">
        <f>#REF!+#REF!+AL554+BY554</f>
        <v>#REF!</v>
      </c>
      <c r="DN554" s="67" t="e">
        <f>#REF!+#REF!+AM554+BZ554</f>
        <v>#REF!</v>
      </c>
      <c r="DO554" s="67" t="e">
        <f>#REF!+#REF!+AN554+CA554</f>
        <v>#REF!</v>
      </c>
      <c r="DP554" s="67" t="e">
        <f>#REF!+#REF!+AO554+CB554</f>
        <v>#REF!</v>
      </c>
      <c r="DQ554" s="67" t="e">
        <f>#REF!+#REF!+AP554+CC554</f>
        <v>#REF!</v>
      </c>
      <c r="DR554" s="67" t="e">
        <f>#REF!+#REF!+AQ554+CD554</f>
        <v>#REF!</v>
      </c>
      <c r="DS554" s="67" t="e">
        <f>#REF!+#REF!+AR554+CE554</f>
        <v>#REF!</v>
      </c>
      <c r="DT554" s="67" t="e">
        <f>#REF!+#REF!+AS554+CF554</f>
        <v>#REF!</v>
      </c>
      <c r="DU554" s="64" t="e">
        <f>DK554-#REF!</f>
        <v>#REF!</v>
      </c>
      <c r="DV55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4" s="64" t="e">
        <f t="shared" si="368"/>
        <v>#REF!</v>
      </c>
      <c r="DX554" s="64" t="e">
        <f>DN554-Таблица13[[#This Row],[ФОТ20]]</f>
        <v>#REF!</v>
      </c>
      <c r="DY554" s="64" t="e">
        <f>DO554-Таблица13[[#This Row],[ЕСН24]]</f>
        <v>#REF!</v>
      </c>
      <c r="DZ554" s="64" t="e">
        <f t="shared" si="369"/>
        <v>#REF!</v>
      </c>
      <c r="EA55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4" s="64" t="e">
        <f t="shared" si="370"/>
        <v>#REF!</v>
      </c>
      <c r="EC554" s="64" t="e">
        <f t="shared" si="371"/>
        <v>#REF!</v>
      </c>
      <c r="ED554" s="64" t="e">
        <f t="shared" si="372"/>
        <v>#REF!</v>
      </c>
    </row>
    <row r="555" spans="1:134" ht="45" hidden="1">
      <c r="A555" s="70" t="s">
        <v>226</v>
      </c>
      <c r="B555" s="70">
        <v>543</v>
      </c>
      <c r="C555" s="71" t="s">
        <v>227</v>
      </c>
      <c r="D555" s="72" t="s">
        <v>228</v>
      </c>
      <c r="E555" s="73">
        <v>1</v>
      </c>
      <c r="F555" s="74" t="s">
        <v>229</v>
      </c>
      <c r="G555" s="73" t="s">
        <v>247</v>
      </c>
      <c r="H555" s="73" t="s">
        <v>642</v>
      </c>
      <c r="I555" s="73" t="s">
        <v>232</v>
      </c>
      <c r="J555" s="14" t="s">
        <v>1944</v>
      </c>
      <c r="K555" s="75" t="s">
        <v>268</v>
      </c>
      <c r="L555" s="75" t="s">
        <v>290</v>
      </c>
      <c r="M555" s="75" t="s">
        <v>644</v>
      </c>
      <c r="N555" s="75" t="s">
        <v>1945</v>
      </c>
      <c r="O555" s="70"/>
      <c r="P555" s="76" t="s">
        <v>1946</v>
      </c>
      <c r="Q555" s="76"/>
      <c r="R555" s="76" t="s">
        <v>1947</v>
      </c>
      <c r="S555" s="76" t="s">
        <v>1784</v>
      </c>
      <c r="T555" s="77" t="s">
        <v>642</v>
      </c>
      <c r="U555" s="77" t="s">
        <v>1785</v>
      </c>
      <c r="V555" s="76">
        <v>31.554000000000002</v>
      </c>
      <c r="W555" s="76">
        <v>19.636300000000002</v>
      </c>
      <c r="X555" s="78">
        <v>0</v>
      </c>
      <c r="Y555" s="76">
        <v>0</v>
      </c>
      <c r="Z555" s="76">
        <v>0</v>
      </c>
      <c r="AA555" s="76">
        <v>0</v>
      </c>
      <c r="AB555" s="76">
        <v>100</v>
      </c>
      <c r="AC555" s="76">
        <v>19.636300000000002</v>
      </c>
      <c r="AD555" s="76">
        <v>31.554000000000002</v>
      </c>
      <c r="AE555" s="79">
        <v>0</v>
      </c>
      <c r="AF555" s="79">
        <v>0</v>
      </c>
      <c r="AG555" s="76">
        <v>51.190300000000001</v>
      </c>
      <c r="AH555" s="74">
        <v>43344</v>
      </c>
      <c r="AI555" s="74">
        <v>43404</v>
      </c>
      <c r="AJ555" s="93"/>
      <c r="AK555" s="63">
        <f t="shared" si="332"/>
        <v>25.595200000000002</v>
      </c>
      <c r="AL555" s="63">
        <f t="shared" si="333"/>
        <v>15.777000000000001</v>
      </c>
      <c r="AM555" s="63">
        <f t="shared" si="334"/>
        <v>0</v>
      </c>
      <c r="AN555" s="63">
        <f t="shared" si="335"/>
        <v>0</v>
      </c>
      <c r="AO555" s="63">
        <f t="shared" si="336"/>
        <v>9.8182000000000009</v>
      </c>
      <c r="AP555" s="63">
        <f t="shared" si="337"/>
        <v>0</v>
      </c>
      <c r="AQ555" s="63">
        <f t="shared" si="338"/>
        <v>0</v>
      </c>
      <c r="AR555" s="63">
        <f t="shared" si="339"/>
        <v>0</v>
      </c>
      <c r="AS555" s="63">
        <f t="shared" si="340"/>
        <v>0</v>
      </c>
      <c r="AT555" s="64">
        <f t="shared" si="341"/>
        <v>0</v>
      </c>
      <c r="AU555" s="64">
        <f t="shared" si="342"/>
        <v>0</v>
      </c>
      <c r="AV555" s="76">
        <v>0</v>
      </c>
      <c r="AW555" s="76">
        <v>0</v>
      </c>
      <c r="AX555" s="76">
        <v>0</v>
      </c>
      <c r="AY555" s="76">
        <v>0</v>
      </c>
      <c r="AZ555" s="64">
        <f t="shared" si="343"/>
        <v>0</v>
      </c>
      <c r="BA555" s="76">
        <v>0</v>
      </c>
      <c r="BB555" s="76">
        <v>0</v>
      </c>
      <c r="BC555" s="76">
        <v>0</v>
      </c>
      <c r="BD555" s="64">
        <f t="shared" si="344"/>
        <v>0</v>
      </c>
      <c r="BE555" s="64">
        <f t="shared" si="345"/>
        <v>0</v>
      </c>
      <c r="BF555" s="76">
        <v>0</v>
      </c>
      <c r="BG555" s="76">
        <v>0</v>
      </c>
      <c r="BH555" s="76">
        <v>0</v>
      </c>
      <c r="BI555" s="76">
        <v>0</v>
      </c>
      <c r="BJ555" s="64">
        <f t="shared" si="346"/>
        <v>0</v>
      </c>
      <c r="BK555" s="76">
        <v>0</v>
      </c>
      <c r="BL555" s="76">
        <v>0</v>
      </c>
      <c r="BM555" s="76">
        <v>0</v>
      </c>
      <c r="BN555" s="76">
        <f t="shared" si="347"/>
        <v>25.595200000000002</v>
      </c>
      <c r="BO555" s="76">
        <f t="shared" si="348"/>
        <v>25.595200000000002</v>
      </c>
      <c r="BP555" s="76">
        <v>15.777000000000001</v>
      </c>
      <c r="BQ555" s="76">
        <v>0</v>
      </c>
      <c r="BR555" s="76">
        <v>0</v>
      </c>
      <c r="BS555" s="76">
        <v>9.8182000000000009</v>
      </c>
      <c r="BT555" s="64">
        <f t="shared" si="349"/>
        <v>0</v>
      </c>
      <c r="BU555" s="76">
        <v>0</v>
      </c>
      <c r="BV555" s="76">
        <v>0</v>
      </c>
      <c r="BW555" s="76">
        <v>0</v>
      </c>
      <c r="BX555" s="76">
        <f t="shared" si="350"/>
        <v>25.595200000000002</v>
      </c>
      <c r="BY555" s="76">
        <f t="shared" si="351"/>
        <v>15.777000000000001</v>
      </c>
      <c r="BZ555" s="76">
        <f t="shared" si="352"/>
        <v>0</v>
      </c>
      <c r="CA555" s="76">
        <f t="shared" si="353"/>
        <v>0</v>
      </c>
      <c r="CB555" s="76">
        <f t="shared" si="354"/>
        <v>9.8182000000000009</v>
      </c>
      <c r="CC555" s="76">
        <f t="shared" si="355"/>
        <v>0</v>
      </c>
      <c r="CD555" s="76">
        <f t="shared" si="356"/>
        <v>0</v>
      </c>
      <c r="CE555" s="76">
        <f t="shared" si="357"/>
        <v>0</v>
      </c>
      <c r="CF555" s="76">
        <f t="shared" si="358"/>
        <v>0</v>
      </c>
      <c r="CG555" s="76">
        <f t="shared" si="359"/>
        <v>25.595200000000002</v>
      </c>
      <c r="CH555" s="76">
        <f t="shared" si="360"/>
        <v>25.595200000000002</v>
      </c>
      <c r="CI555" s="76">
        <v>15.777000000000001</v>
      </c>
      <c r="CJ555" s="76">
        <v>0</v>
      </c>
      <c r="CK555" s="76">
        <v>0</v>
      </c>
      <c r="CL555" s="76">
        <v>9.8182000000000009</v>
      </c>
      <c r="CM555" s="64">
        <f t="shared" si="361"/>
        <v>0</v>
      </c>
      <c r="CN555" s="76">
        <v>0</v>
      </c>
      <c r="CO555" s="76">
        <v>0</v>
      </c>
      <c r="CP555" s="76">
        <v>0</v>
      </c>
      <c r="CQ555" s="64">
        <f t="shared" si="362"/>
        <v>0</v>
      </c>
      <c r="CR555" s="64">
        <f t="shared" si="363"/>
        <v>0</v>
      </c>
      <c r="CS555" s="76">
        <v>0</v>
      </c>
      <c r="CT555" s="76">
        <v>0</v>
      </c>
      <c r="CU555" s="76">
        <v>0</v>
      </c>
      <c r="CV555" s="76">
        <v>0</v>
      </c>
      <c r="CW555" s="64">
        <f t="shared" si="364"/>
        <v>0</v>
      </c>
      <c r="CX555" s="76">
        <v>0</v>
      </c>
      <c r="CY555" s="76">
        <v>0</v>
      </c>
      <c r="CZ555" s="76">
        <v>0</v>
      </c>
      <c r="DA555" s="64">
        <f t="shared" si="365"/>
        <v>0</v>
      </c>
      <c r="DB555" s="64">
        <f t="shared" si="366"/>
        <v>0</v>
      </c>
      <c r="DC555" s="76">
        <v>0</v>
      </c>
      <c r="DD555" s="76">
        <v>0</v>
      </c>
      <c r="DE555" s="76">
        <v>0</v>
      </c>
      <c r="DF555" s="76">
        <v>0</v>
      </c>
      <c r="DG555" s="82">
        <f t="shared" si="367"/>
        <v>0</v>
      </c>
      <c r="DH555" s="83">
        <v>0</v>
      </c>
      <c r="DI555" s="83">
        <v>0</v>
      </c>
      <c r="DJ555" s="83">
        <v>0</v>
      </c>
      <c r="DK555" s="67" t="e">
        <f>#REF!+#REF!+#REF!+#REF!</f>
        <v>#REF!</v>
      </c>
      <c r="DL555" s="67" t="e">
        <f>#REF!+#REF!+AK555+BX555</f>
        <v>#REF!</v>
      </c>
      <c r="DM555" s="67" t="e">
        <f>#REF!+#REF!+AL555+BY555</f>
        <v>#REF!</v>
      </c>
      <c r="DN555" s="67" t="e">
        <f>#REF!+#REF!+AM555+BZ555</f>
        <v>#REF!</v>
      </c>
      <c r="DO555" s="67" t="e">
        <f>#REF!+#REF!+AN555+CA555</f>
        <v>#REF!</v>
      </c>
      <c r="DP555" s="67" t="e">
        <f>#REF!+#REF!+AO555+CB555</f>
        <v>#REF!</v>
      </c>
      <c r="DQ555" s="67" t="e">
        <f>#REF!+#REF!+AP555+CC555</f>
        <v>#REF!</v>
      </c>
      <c r="DR555" s="67" t="e">
        <f>#REF!+#REF!+AQ555+CD555</f>
        <v>#REF!</v>
      </c>
      <c r="DS555" s="67" t="e">
        <f>#REF!+#REF!+AR555+CE555</f>
        <v>#REF!</v>
      </c>
      <c r="DT555" s="67" t="e">
        <f>#REF!+#REF!+AS555+CF555</f>
        <v>#REF!</v>
      </c>
      <c r="DU555" s="64" t="e">
        <f>DK555-#REF!</f>
        <v>#REF!</v>
      </c>
      <c r="DV55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5" s="64" t="e">
        <f t="shared" si="368"/>
        <v>#REF!</v>
      </c>
      <c r="DX555" s="64" t="e">
        <f>DN555-Таблица13[[#This Row],[ФОТ20]]</f>
        <v>#REF!</v>
      </c>
      <c r="DY555" s="64" t="e">
        <f>DO555-Таблица13[[#This Row],[ЕСН24]]</f>
        <v>#REF!</v>
      </c>
      <c r="DZ555" s="64" t="e">
        <f t="shared" si="369"/>
        <v>#REF!</v>
      </c>
      <c r="EA55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5" s="64" t="e">
        <f t="shared" si="370"/>
        <v>#REF!</v>
      </c>
      <c r="EC555" s="64" t="e">
        <f t="shared" si="371"/>
        <v>#REF!</v>
      </c>
      <c r="ED555" s="64" t="e">
        <f t="shared" si="372"/>
        <v>#REF!</v>
      </c>
    </row>
    <row r="556" spans="1:134" ht="45" hidden="1">
      <c r="A556" s="70" t="s">
        <v>226</v>
      </c>
      <c r="B556" s="70">
        <v>544</v>
      </c>
      <c r="C556" s="71" t="s">
        <v>227</v>
      </c>
      <c r="D556" s="72" t="s">
        <v>228</v>
      </c>
      <c r="E556" s="73">
        <v>1</v>
      </c>
      <c r="F556" s="74" t="s">
        <v>229</v>
      </c>
      <c r="G556" s="73" t="s">
        <v>247</v>
      </c>
      <c r="H556" s="73" t="s">
        <v>813</v>
      </c>
      <c r="I556" s="73" t="s">
        <v>232</v>
      </c>
      <c r="J556" s="14" t="s">
        <v>1948</v>
      </c>
      <c r="K556" s="75" t="s">
        <v>405</v>
      </c>
      <c r="L556" s="75" t="s">
        <v>815</v>
      </c>
      <c r="M556" s="75" t="s">
        <v>406</v>
      </c>
      <c r="N556" s="75" t="s">
        <v>1949</v>
      </c>
      <c r="O556" s="70"/>
      <c r="P556" s="76" t="s">
        <v>1950</v>
      </c>
      <c r="Q556" s="76" t="s">
        <v>1951</v>
      </c>
      <c r="R556" s="76" t="s">
        <v>1952</v>
      </c>
      <c r="S556" s="76" t="s">
        <v>973</v>
      </c>
      <c r="T556" s="77" t="s">
        <v>516</v>
      </c>
      <c r="U556" s="77" t="s">
        <v>821</v>
      </c>
      <c r="V556" s="76">
        <v>6.69</v>
      </c>
      <c r="W556" s="76">
        <v>3.0158</v>
      </c>
      <c r="X556" s="78">
        <v>0</v>
      </c>
      <c r="Y556" s="76">
        <v>0</v>
      </c>
      <c r="Z556" s="76">
        <v>0</v>
      </c>
      <c r="AA556" s="76">
        <v>0</v>
      </c>
      <c r="AB556" s="76">
        <v>0</v>
      </c>
      <c r="AC556" s="76">
        <v>3.0158</v>
      </c>
      <c r="AD556" s="76">
        <v>6.69</v>
      </c>
      <c r="AE556" s="79">
        <v>0</v>
      </c>
      <c r="AF556" s="79">
        <v>0</v>
      </c>
      <c r="AG556" s="76">
        <v>9.7058</v>
      </c>
      <c r="AH556" s="74">
        <v>43221</v>
      </c>
      <c r="AI556" s="74">
        <v>43251</v>
      </c>
      <c r="AJ556" s="93"/>
      <c r="AK556" s="63">
        <f t="shared" si="332"/>
        <v>0</v>
      </c>
      <c r="AL556" s="63">
        <f t="shared" si="333"/>
        <v>0</v>
      </c>
      <c r="AM556" s="63">
        <f t="shared" si="334"/>
        <v>0</v>
      </c>
      <c r="AN556" s="63">
        <f t="shared" si="335"/>
        <v>0</v>
      </c>
      <c r="AO556" s="63">
        <f t="shared" si="336"/>
        <v>0</v>
      </c>
      <c r="AP556" s="63">
        <f t="shared" si="337"/>
        <v>0</v>
      </c>
      <c r="AQ556" s="63">
        <f t="shared" si="338"/>
        <v>0</v>
      </c>
      <c r="AR556" s="63">
        <f t="shared" si="339"/>
        <v>0</v>
      </c>
      <c r="AS556" s="63">
        <f t="shared" si="340"/>
        <v>0</v>
      </c>
      <c r="AT556" s="64">
        <f t="shared" si="341"/>
        <v>0</v>
      </c>
      <c r="AU556" s="64">
        <f t="shared" si="342"/>
        <v>0</v>
      </c>
      <c r="AV556" s="76">
        <v>0</v>
      </c>
      <c r="AW556" s="76">
        <v>0</v>
      </c>
      <c r="AX556" s="76">
        <v>0</v>
      </c>
      <c r="AY556" s="76">
        <v>0</v>
      </c>
      <c r="AZ556" s="64">
        <f t="shared" si="343"/>
        <v>0</v>
      </c>
      <c r="BA556" s="76">
        <v>0</v>
      </c>
      <c r="BB556" s="76">
        <v>0</v>
      </c>
      <c r="BC556" s="76">
        <v>0</v>
      </c>
      <c r="BD556" s="64">
        <f t="shared" si="344"/>
        <v>0</v>
      </c>
      <c r="BE556" s="64">
        <f t="shared" si="345"/>
        <v>0</v>
      </c>
      <c r="BF556" s="76">
        <v>0</v>
      </c>
      <c r="BG556" s="76">
        <v>0</v>
      </c>
      <c r="BH556" s="76">
        <v>0</v>
      </c>
      <c r="BI556" s="76">
        <v>0</v>
      </c>
      <c r="BJ556" s="64">
        <f t="shared" si="346"/>
        <v>0</v>
      </c>
      <c r="BK556" s="76">
        <v>0</v>
      </c>
      <c r="BL556" s="76">
        <v>0</v>
      </c>
      <c r="BM556" s="76">
        <v>0</v>
      </c>
      <c r="BN556" s="76">
        <f t="shared" si="347"/>
        <v>0</v>
      </c>
      <c r="BO556" s="76">
        <f t="shared" si="348"/>
        <v>0</v>
      </c>
      <c r="BP556" s="76">
        <v>0</v>
      </c>
      <c r="BQ556" s="76">
        <v>0</v>
      </c>
      <c r="BR556" s="76">
        <v>0</v>
      </c>
      <c r="BS556" s="76">
        <v>0</v>
      </c>
      <c r="BT556" s="64">
        <f t="shared" si="349"/>
        <v>0</v>
      </c>
      <c r="BU556" s="76">
        <v>0</v>
      </c>
      <c r="BV556" s="76">
        <v>0</v>
      </c>
      <c r="BW556" s="76">
        <v>0</v>
      </c>
      <c r="BX556" s="76">
        <f t="shared" si="350"/>
        <v>0</v>
      </c>
      <c r="BY556" s="76">
        <f t="shared" si="351"/>
        <v>0</v>
      </c>
      <c r="BZ556" s="76">
        <f t="shared" si="352"/>
        <v>0</v>
      </c>
      <c r="CA556" s="76">
        <f t="shared" si="353"/>
        <v>0</v>
      </c>
      <c r="CB556" s="76">
        <f t="shared" si="354"/>
        <v>0</v>
      </c>
      <c r="CC556" s="76">
        <f t="shared" si="355"/>
        <v>0</v>
      </c>
      <c r="CD556" s="76">
        <f t="shared" si="356"/>
        <v>0</v>
      </c>
      <c r="CE556" s="76">
        <f t="shared" si="357"/>
        <v>0</v>
      </c>
      <c r="CF556" s="76">
        <f t="shared" si="358"/>
        <v>0</v>
      </c>
      <c r="CG556" s="76">
        <f t="shared" si="359"/>
        <v>0</v>
      </c>
      <c r="CH556" s="76">
        <f t="shared" si="360"/>
        <v>0</v>
      </c>
      <c r="CI556" s="76">
        <v>0</v>
      </c>
      <c r="CJ556" s="76">
        <v>0</v>
      </c>
      <c r="CK556" s="76">
        <v>0</v>
      </c>
      <c r="CL556" s="76">
        <v>0</v>
      </c>
      <c r="CM556" s="64">
        <f t="shared" si="361"/>
        <v>0</v>
      </c>
      <c r="CN556" s="76">
        <v>0</v>
      </c>
      <c r="CO556" s="76">
        <v>0</v>
      </c>
      <c r="CP556" s="76">
        <v>0</v>
      </c>
      <c r="CQ556" s="64">
        <f t="shared" si="362"/>
        <v>0</v>
      </c>
      <c r="CR556" s="64">
        <f t="shared" si="363"/>
        <v>0</v>
      </c>
      <c r="CS556" s="76">
        <v>0</v>
      </c>
      <c r="CT556" s="76">
        <v>0</v>
      </c>
      <c r="CU556" s="76">
        <v>0</v>
      </c>
      <c r="CV556" s="76">
        <v>0</v>
      </c>
      <c r="CW556" s="64">
        <f t="shared" si="364"/>
        <v>0</v>
      </c>
      <c r="CX556" s="76">
        <v>0</v>
      </c>
      <c r="CY556" s="76">
        <v>0</v>
      </c>
      <c r="CZ556" s="76">
        <v>0</v>
      </c>
      <c r="DA556" s="64">
        <f t="shared" si="365"/>
        <v>0</v>
      </c>
      <c r="DB556" s="64">
        <f t="shared" si="366"/>
        <v>0</v>
      </c>
      <c r="DC556" s="76">
        <v>0</v>
      </c>
      <c r="DD556" s="76">
        <v>0</v>
      </c>
      <c r="DE556" s="76">
        <v>0</v>
      </c>
      <c r="DF556" s="76">
        <v>0</v>
      </c>
      <c r="DG556" s="82">
        <f t="shared" si="367"/>
        <v>0</v>
      </c>
      <c r="DH556" s="83">
        <v>0</v>
      </c>
      <c r="DI556" s="83">
        <v>0</v>
      </c>
      <c r="DJ556" s="83">
        <v>0</v>
      </c>
      <c r="DK556" s="67" t="e">
        <f>#REF!+#REF!+#REF!+#REF!</f>
        <v>#REF!</v>
      </c>
      <c r="DL556" s="67" t="e">
        <f>#REF!+#REF!+AK556+BX556</f>
        <v>#REF!</v>
      </c>
      <c r="DM556" s="67" t="e">
        <f>#REF!+#REF!+AL556+BY556</f>
        <v>#REF!</v>
      </c>
      <c r="DN556" s="67" t="e">
        <f>#REF!+#REF!+AM556+BZ556</f>
        <v>#REF!</v>
      </c>
      <c r="DO556" s="67" t="e">
        <f>#REF!+#REF!+AN556+CA556</f>
        <v>#REF!</v>
      </c>
      <c r="DP556" s="67" t="e">
        <f>#REF!+#REF!+AO556+CB556</f>
        <v>#REF!</v>
      </c>
      <c r="DQ556" s="67" t="e">
        <f>#REF!+#REF!+AP556+CC556</f>
        <v>#REF!</v>
      </c>
      <c r="DR556" s="67" t="e">
        <f>#REF!+#REF!+AQ556+CD556</f>
        <v>#REF!</v>
      </c>
      <c r="DS556" s="67" t="e">
        <f>#REF!+#REF!+AR556+CE556</f>
        <v>#REF!</v>
      </c>
      <c r="DT556" s="67" t="e">
        <f>#REF!+#REF!+AS556+CF556</f>
        <v>#REF!</v>
      </c>
      <c r="DU556" s="64" t="e">
        <f>DK556-#REF!</f>
        <v>#REF!</v>
      </c>
      <c r="DV55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6" s="64" t="e">
        <f t="shared" si="368"/>
        <v>#REF!</v>
      </c>
      <c r="DX556" s="64" t="e">
        <f>DN556-Таблица13[[#This Row],[ФОТ20]]</f>
        <v>#REF!</v>
      </c>
      <c r="DY556" s="64" t="e">
        <f>DO556-Таблица13[[#This Row],[ЕСН24]]</f>
        <v>#REF!</v>
      </c>
      <c r="DZ556" s="64" t="e">
        <f t="shared" si="369"/>
        <v>#REF!</v>
      </c>
      <c r="EA55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6" s="64" t="e">
        <f t="shared" si="370"/>
        <v>#REF!</v>
      </c>
      <c r="EC556" s="64" t="e">
        <f t="shared" si="371"/>
        <v>#REF!</v>
      </c>
      <c r="ED556" s="64" t="e">
        <f t="shared" si="372"/>
        <v>#REF!</v>
      </c>
    </row>
    <row r="557" spans="1:134" ht="45" hidden="1">
      <c r="A557" s="70" t="s">
        <v>226</v>
      </c>
      <c r="B557" s="70">
        <v>545</v>
      </c>
      <c r="C557" s="71" t="s">
        <v>227</v>
      </c>
      <c r="D557" s="72" t="s">
        <v>228</v>
      </c>
      <c r="E557" s="73">
        <v>1</v>
      </c>
      <c r="F557" s="74" t="s">
        <v>229</v>
      </c>
      <c r="G557" s="73" t="s">
        <v>247</v>
      </c>
      <c r="H557" s="73" t="s">
        <v>813</v>
      </c>
      <c r="I557" s="73" t="s">
        <v>232</v>
      </c>
      <c r="J557" s="14" t="s">
        <v>1948</v>
      </c>
      <c r="K557" s="75" t="s">
        <v>405</v>
      </c>
      <c r="L557" s="75" t="s">
        <v>815</v>
      </c>
      <c r="M557" s="75" t="s">
        <v>406</v>
      </c>
      <c r="N557" s="75" t="s">
        <v>1949</v>
      </c>
      <c r="O557" s="70"/>
      <c r="P557" s="76" t="s">
        <v>1953</v>
      </c>
      <c r="Q557" s="76" t="s">
        <v>1951</v>
      </c>
      <c r="R557" s="76" t="s">
        <v>1954</v>
      </c>
      <c r="S557" s="76" t="s">
        <v>973</v>
      </c>
      <c r="T557" s="77" t="s">
        <v>516</v>
      </c>
      <c r="U557" s="77" t="s">
        <v>821</v>
      </c>
      <c r="V557" s="76">
        <v>6.69</v>
      </c>
      <c r="W557" s="76">
        <v>2.8694000000000002</v>
      </c>
      <c r="X557" s="78">
        <v>0</v>
      </c>
      <c r="Y557" s="76">
        <v>0</v>
      </c>
      <c r="Z557" s="76">
        <v>0</v>
      </c>
      <c r="AA557" s="76">
        <v>0</v>
      </c>
      <c r="AB557" s="76">
        <v>0</v>
      </c>
      <c r="AC557" s="76">
        <v>2.8694000000000002</v>
      </c>
      <c r="AD557" s="76">
        <v>6.69</v>
      </c>
      <c r="AE557" s="79">
        <v>0</v>
      </c>
      <c r="AF557" s="79">
        <v>0</v>
      </c>
      <c r="AG557" s="76">
        <v>9.5594000000000001</v>
      </c>
      <c r="AH557" s="74">
        <v>43221</v>
      </c>
      <c r="AI557" s="74">
        <v>43251</v>
      </c>
      <c r="AJ557" s="93"/>
      <c r="AK557" s="63">
        <f t="shared" si="332"/>
        <v>0</v>
      </c>
      <c r="AL557" s="63">
        <f t="shared" si="333"/>
        <v>0</v>
      </c>
      <c r="AM557" s="63">
        <f t="shared" si="334"/>
        <v>0</v>
      </c>
      <c r="AN557" s="63">
        <f t="shared" si="335"/>
        <v>0</v>
      </c>
      <c r="AO557" s="63">
        <f t="shared" si="336"/>
        <v>0</v>
      </c>
      <c r="AP557" s="63">
        <f t="shared" si="337"/>
        <v>0</v>
      </c>
      <c r="AQ557" s="63">
        <f t="shared" si="338"/>
        <v>0</v>
      </c>
      <c r="AR557" s="63">
        <f t="shared" si="339"/>
        <v>0</v>
      </c>
      <c r="AS557" s="63">
        <f t="shared" si="340"/>
        <v>0</v>
      </c>
      <c r="AT557" s="64">
        <f t="shared" si="341"/>
        <v>0</v>
      </c>
      <c r="AU557" s="64">
        <f t="shared" si="342"/>
        <v>0</v>
      </c>
      <c r="AV557" s="76">
        <v>0</v>
      </c>
      <c r="AW557" s="76">
        <v>0</v>
      </c>
      <c r="AX557" s="76">
        <v>0</v>
      </c>
      <c r="AY557" s="76">
        <v>0</v>
      </c>
      <c r="AZ557" s="64">
        <f t="shared" si="343"/>
        <v>0</v>
      </c>
      <c r="BA557" s="76">
        <v>0</v>
      </c>
      <c r="BB557" s="76">
        <v>0</v>
      </c>
      <c r="BC557" s="76">
        <v>0</v>
      </c>
      <c r="BD557" s="64">
        <f t="shared" si="344"/>
        <v>0</v>
      </c>
      <c r="BE557" s="64">
        <f t="shared" si="345"/>
        <v>0</v>
      </c>
      <c r="BF557" s="76">
        <v>0</v>
      </c>
      <c r="BG557" s="76">
        <v>0</v>
      </c>
      <c r="BH557" s="76">
        <v>0</v>
      </c>
      <c r="BI557" s="76">
        <v>0</v>
      </c>
      <c r="BJ557" s="64">
        <f t="shared" si="346"/>
        <v>0</v>
      </c>
      <c r="BK557" s="76">
        <v>0</v>
      </c>
      <c r="BL557" s="76">
        <v>0</v>
      </c>
      <c r="BM557" s="76">
        <v>0</v>
      </c>
      <c r="BN557" s="76">
        <f t="shared" si="347"/>
        <v>0</v>
      </c>
      <c r="BO557" s="76">
        <f t="shared" si="348"/>
        <v>0</v>
      </c>
      <c r="BP557" s="76">
        <v>0</v>
      </c>
      <c r="BQ557" s="76">
        <v>0</v>
      </c>
      <c r="BR557" s="76">
        <v>0</v>
      </c>
      <c r="BS557" s="76">
        <v>0</v>
      </c>
      <c r="BT557" s="64">
        <f t="shared" si="349"/>
        <v>0</v>
      </c>
      <c r="BU557" s="76">
        <v>0</v>
      </c>
      <c r="BV557" s="76">
        <v>0</v>
      </c>
      <c r="BW557" s="76">
        <v>0</v>
      </c>
      <c r="BX557" s="76">
        <f t="shared" si="350"/>
        <v>0</v>
      </c>
      <c r="BY557" s="76">
        <f t="shared" si="351"/>
        <v>0</v>
      </c>
      <c r="BZ557" s="76">
        <f t="shared" si="352"/>
        <v>0</v>
      </c>
      <c r="CA557" s="76">
        <f t="shared" si="353"/>
        <v>0</v>
      </c>
      <c r="CB557" s="76">
        <f t="shared" si="354"/>
        <v>0</v>
      </c>
      <c r="CC557" s="76">
        <f t="shared" si="355"/>
        <v>0</v>
      </c>
      <c r="CD557" s="76">
        <f t="shared" si="356"/>
        <v>0</v>
      </c>
      <c r="CE557" s="76">
        <f t="shared" si="357"/>
        <v>0</v>
      </c>
      <c r="CF557" s="76">
        <f t="shared" si="358"/>
        <v>0</v>
      </c>
      <c r="CG557" s="76">
        <f t="shared" si="359"/>
        <v>0</v>
      </c>
      <c r="CH557" s="76">
        <f t="shared" si="360"/>
        <v>0</v>
      </c>
      <c r="CI557" s="76">
        <v>0</v>
      </c>
      <c r="CJ557" s="76">
        <v>0</v>
      </c>
      <c r="CK557" s="76">
        <v>0</v>
      </c>
      <c r="CL557" s="76">
        <v>0</v>
      </c>
      <c r="CM557" s="64">
        <f t="shared" si="361"/>
        <v>0</v>
      </c>
      <c r="CN557" s="76">
        <v>0</v>
      </c>
      <c r="CO557" s="76">
        <v>0</v>
      </c>
      <c r="CP557" s="76">
        <v>0</v>
      </c>
      <c r="CQ557" s="64">
        <f t="shared" si="362"/>
        <v>0</v>
      </c>
      <c r="CR557" s="64">
        <f t="shared" si="363"/>
        <v>0</v>
      </c>
      <c r="CS557" s="76">
        <v>0</v>
      </c>
      <c r="CT557" s="76">
        <v>0</v>
      </c>
      <c r="CU557" s="76">
        <v>0</v>
      </c>
      <c r="CV557" s="76">
        <v>0</v>
      </c>
      <c r="CW557" s="64">
        <f t="shared" si="364"/>
        <v>0</v>
      </c>
      <c r="CX557" s="76">
        <v>0</v>
      </c>
      <c r="CY557" s="76">
        <v>0</v>
      </c>
      <c r="CZ557" s="76">
        <v>0</v>
      </c>
      <c r="DA557" s="64">
        <f t="shared" si="365"/>
        <v>0</v>
      </c>
      <c r="DB557" s="64">
        <f t="shared" si="366"/>
        <v>0</v>
      </c>
      <c r="DC557" s="76">
        <v>0</v>
      </c>
      <c r="DD557" s="76">
        <v>0</v>
      </c>
      <c r="DE557" s="76">
        <v>0</v>
      </c>
      <c r="DF557" s="76">
        <v>0</v>
      </c>
      <c r="DG557" s="82">
        <f t="shared" si="367"/>
        <v>0</v>
      </c>
      <c r="DH557" s="83">
        <v>0</v>
      </c>
      <c r="DI557" s="83">
        <v>0</v>
      </c>
      <c r="DJ557" s="83">
        <v>0</v>
      </c>
      <c r="DK557" s="67" t="e">
        <f>#REF!+#REF!+#REF!+#REF!</f>
        <v>#REF!</v>
      </c>
      <c r="DL557" s="67" t="e">
        <f>#REF!+#REF!+AK557+BX557</f>
        <v>#REF!</v>
      </c>
      <c r="DM557" s="67" t="e">
        <f>#REF!+#REF!+AL557+BY557</f>
        <v>#REF!</v>
      </c>
      <c r="DN557" s="67" t="e">
        <f>#REF!+#REF!+AM557+BZ557</f>
        <v>#REF!</v>
      </c>
      <c r="DO557" s="67" t="e">
        <f>#REF!+#REF!+AN557+CA557</f>
        <v>#REF!</v>
      </c>
      <c r="DP557" s="67" t="e">
        <f>#REF!+#REF!+AO557+CB557</f>
        <v>#REF!</v>
      </c>
      <c r="DQ557" s="67" t="e">
        <f>#REF!+#REF!+AP557+CC557</f>
        <v>#REF!</v>
      </c>
      <c r="DR557" s="67" t="e">
        <f>#REF!+#REF!+AQ557+CD557</f>
        <v>#REF!</v>
      </c>
      <c r="DS557" s="67" t="e">
        <f>#REF!+#REF!+AR557+CE557</f>
        <v>#REF!</v>
      </c>
      <c r="DT557" s="67" t="e">
        <f>#REF!+#REF!+AS557+CF557</f>
        <v>#REF!</v>
      </c>
      <c r="DU557" s="64" t="e">
        <f>DK557-#REF!</f>
        <v>#REF!</v>
      </c>
      <c r="DV55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7" s="64" t="e">
        <f t="shared" si="368"/>
        <v>#REF!</v>
      </c>
      <c r="DX557" s="64" t="e">
        <f>DN557-Таблица13[[#This Row],[ФОТ20]]</f>
        <v>#REF!</v>
      </c>
      <c r="DY557" s="64" t="e">
        <f>DO557-Таблица13[[#This Row],[ЕСН24]]</f>
        <v>#REF!</v>
      </c>
      <c r="DZ557" s="64" t="e">
        <f t="shared" si="369"/>
        <v>#REF!</v>
      </c>
      <c r="EA55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7" s="64" t="e">
        <f t="shared" si="370"/>
        <v>#REF!</v>
      </c>
      <c r="EC557" s="64" t="e">
        <f t="shared" si="371"/>
        <v>#REF!</v>
      </c>
      <c r="ED557" s="64" t="e">
        <f t="shared" si="372"/>
        <v>#REF!</v>
      </c>
    </row>
    <row r="558" spans="1:134" ht="45" hidden="1">
      <c r="A558" s="70" t="s">
        <v>226</v>
      </c>
      <c r="B558" s="70">
        <v>546</v>
      </c>
      <c r="C558" s="71" t="s">
        <v>227</v>
      </c>
      <c r="D558" s="72" t="s">
        <v>228</v>
      </c>
      <c r="E558" s="73">
        <v>1</v>
      </c>
      <c r="F558" s="74" t="s">
        <v>229</v>
      </c>
      <c r="G558" s="73" t="s">
        <v>247</v>
      </c>
      <c r="H558" s="73" t="s">
        <v>231</v>
      </c>
      <c r="I558" s="73" t="s">
        <v>232</v>
      </c>
      <c r="J558" s="14" t="s">
        <v>348</v>
      </c>
      <c r="K558" s="75" t="s">
        <v>268</v>
      </c>
      <c r="L558" s="75" t="s">
        <v>290</v>
      </c>
      <c r="M558" s="75" t="s">
        <v>349</v>
      </c>
      <c r="N558" s="75" t="s">
        <v>1955</v>
      </c>
      <c r="O558" s="70"/>
      <c r="P558" s="76" t="s">
        <v>1956</v>
      </c>
      <c r="Q558" s="76"/>
      <c r="R558" s="76" t="s">
        <v>1957</v>
      </c>
      <c r="S558" s="76" t="s">
        <v>1671</v>
      </c>
      <c r="T558" s="77" t="s">
        <v>516</v>
      </c>
      <c r="U558" s="77" t="s">
        <v>517</v>
      </c>
      <c r="V558" s="76">
        <v>110.2895</v>
      </c>
      <c r="W558" s="76">
        <v>4.0844000000000005</v>
      </c>
      <c r="X558" s="78">
        <v>0</v>
      </c>
      <c r="Y558" s="76">
        <v>0</v>
      </c>
      <c r="Z558" s="76">
        <v>0</v>
      </c>
      <c r="AA558" s="76">
        <v>0</v>
      </c>
      <c r="AB558" s="76">
        <v>393.56</v>
      </c>
      <c r="AC558" s="76">
        <v>4.0844000000000005</v>
      </c>
      <c r="AD558" s="76">
        <v>110.2895</v>
      </c>
      <c r="AE558" s="79">
        <v>0</v>
      </c>
      <c r="AF558" s="79">
        <v>0</v>
      </c>
      <c r="AG558" s="76">
        <v>114.37390000000001</v>
      </c>
      <c r="AH558" s="74">
        <v>43101</v>
      </c>
      <c r="AI558" s="74">
        <v>43465</v>
      </c>
      <c r="AJ558" s="93"/>
      <c r="AK558" s="63">
        <f t="shared" si="332"/>
        <v>28.241700000000002</v>
      </c>
      <c r="AL558" s="63">
        <f t="shared" si="333"/>
        <v>27.561300000000003</v>
      </c>
      <c r="AM558" s="63">
        <f t="shared" si="334"/>
        <v>0</v>
      </c>
      <c r="AN558" s="63">
        <f t="shared" si="335"/>
        <v>0</v>
      </c>
      <c r="AO558" s="63">
        <f t="shared" si="336"/>
        <v>1.0206</v>
      </c>
      <c r="AP558" s="63">
        <f t="shared" si="337"/>
        <v>0</v>
      </c>
      <c r="AQ558" s="63">
        <f t="shared" si="338"/>
        <v>0</v>
      </c>
      <c r="AR558" s="63">
        <f t="shared" si="339"/>
        <v>0</v>
      </c>
      <c r="AS558" s="63">
        <f t="shared" si="340"/>
        <v>0</v>
      </c>
      <c r="AT558" s="64">
        <f t="shared" si="341"/>
        <v>9.5273000000000003</v>
      </c>
      <c r="AU558" s="64">
        <f t="shared" si="342"/>
        <v>9.5273000000000003</v>
      </c>
      <c r="AV558" s="76">
        <v>9.1871000000000009</v>
      </c>
      <c r="AW558" s="76">
        <v>0</v>
      </c>
      <c r="AX558" s="76">
        <v>0</v>
      </c>
      <c r="AY558" s="76">
        <v>0.3402</v>
      </c>
      <c r="AZ558" s="64">
        <f t="shared" si="343"/>
        <v>0</v>
      </c>
      <c r="BA558" s="76">
        <v>0</v>
      </c>
      <c r="BB558" s="76">
        <v>0</v>
      </c>
      <c r="BC558" s="76">
        <v>0</v>
      </c>
      <c r="BD558" s="64">
        <f t="shared" si="344"/>
        <v>9.1871000000000009</v>
      </c>
      <c r="BE558" s="64">
        <f t="shared" si="345"/>
        <v>9.1871000000000009</v>
      </c>
      <c r="BF558" s="76">
        <v>9.1871000000000009</v>
      </c>
      <c r="BG558" s="76">
        <v>0</v>
      </c>
      <c r="BH558" s="76">
        <v>0</v>
      </c>
      <c r="BI558" s="76">
        <v>0.3402</v>
      </c>
      <c r="BJ558" s="64">
        <f t="shared" si="346"/>
        <v>0</v>
      </c>
      <c r="BK558" s="76">
        <v>0</v>
      </c>
      <c r="BL558" s="76">
        <v>0</v>
      </c>
      <c r="BM558" s="76">
        <v>0</v>
      </c>
      <c r="BN558" s="76">
        <f t="shared" si="347"/>
        <v>9.5273000000000003</v>
      </c>
      <c r="BO558" s="76">
        <f t="shared" si="348"/>
        <v>9.5273000000000003</v>
      </c>
      <c r="BP558" s="76">
        <v>9.1871000000000009</v>
      </c>
      <c r="BQ558" s="76">
        <v>0</v>
      </c>
      <c r="BR558" s="76">
        <v>0</v>
      </c>
      <c r="BS558" s="76">
        <v>0.3402</v>
      </c>
      <c r="BT558" s="64">
        <f t="shared" si="349"/>
        <v>0</v>
      </c>
      <c r="BU558" s="76">
        <v>0</v>
      </c>
      <c r="BV558" s="76">
        <v>0</v>
      </c>
      <c r="BW558" s="76">
        <v>0</v>
      </c>
      <c r="BX558" s="76">
        <f t="shared" si="350"/>
        <v>28.627700000000004</v>
      </c>
      <c r="BY558" s="76">
        <f t="shared" si="351"/>
        <v>27.605400000000003</v>
      </c>
      <c r="BZ558" s="76">
        <f t="shared" si="352"/>
        <v>0</v>
      </c>
      <c r="CA558" s="76">
        <f t="shared" si="353"/>
        <v>0</v>
      </c>
      <c r="CB558" s="76">
        <f t="shared" si="354"/>
        <v>1.0223</v>
      </c>
      <c r="CC558" s="76">
        <f t="shared" si="355"/>
        <v>0</v>
      </c>
      <c r="CD558" s="76">
        <f t="shared" si="356"/>
        <v>0</v>
      </c>
      <c r="CE558" s="76">
        <f t="shared" si="357"/>
        <v>0</v>
      </c>
      <c r="CF558" s="76">
        <f t="shared" si="358"/>
        <v>0</v>
      </c>
      <c r="CG558" s="76">
        <f t="shared" si="359"/>
        <v>9.5273000000000003</v>
      </c>
      <c r="CH558" s="76">
        <f t="shared" si="360"/>
        <v>9.5273000000000003</v>
      </c>
      <c r="CI558" s="76">
        <v>9.1871000000000009</v>
      </c>
      <c r="CJ558" s="76">
        <v>0</v>
      </c>
      <c r="CK558" s="76">
        <v>0</v>
      </c>
      <c r="CL558" s="76">
        <v>0.3402</v>
      </c>
      <c r="CM558" s="64">
        <f t="shared" si="361"/>
        <v>0</v>
      </c>
      <c r="CN558" s="76">
        <v>0</v>
      </c>
      <c r="CO558" s="76">
        <v>0</v>
      </c>
      <c r="CP558" s="76">
        <v>0</v>
      </c>
      <c r="CQ558" s="64">
        <f t="shared" si="362"/>
        <v>9.5273000000000003</v>
      </c>
      <c r="CR558" s="64">
        <f t="shared" si="363"/>
        <v>9.5273000000000003</v>
      </c>
      <c r="CS558" s="76">
        <v>9.1871000000000009</v>
      </c>
      <c r="CT558" s="76">
        <v>0</v>
      </c>
      <c r="CU558" s="76">
        <v>0</v>
      </c>
      <c r="CV558" s="76">
        <v>0.3402</v>
      </c>
      <c r="CW558" s="64">
        <f t="shared" si="364"/>
        <v>0</v>
      </c>
      <c r="CX558" s="76">
        <v>0</v>
      </c>
      <c r="CY558" s="76">
        <v>0</v>
      </c>
      <c r="CZ558" s="76">
        <v>0</v>
      </c>
      <c r="DA558" s="64">
        <f t="shared" si="365"/>
        <v>9.5731000000000019</v>
      </c>
      <c r="DB558" s="64">
        <f t="shared" si="366"/>
        <v>9.5731000000000019</v>
      </c>
      <c r="DC558" s="76">
        <v>9.2312000000000012</v>
      </c>
      <c r="DD558" s="76">
        <v>0</v>
      </c>
      <c r="DE558" s="76">
        <v>0</v>
      </c>
      <c r="DF558" s="76">
        <v>0.34189999999999998</v>
      </c>
      <c r="DG558" s="82">
        <f t="shared" si="367"/>
        <v>0</v>
      </c>
      <c r="DH558" s="83">
        <v>0</v>
      </c>
      <c r="DI558" s="83">
        <v>0</v>
      </c>
      <c r="DJ558" s="83">
        <v>0</v>
      </c>
      <c r="DK558" s="67" t="e">
        <f>#REF!+#REF!+#REF!+#REF!</f>
        <v>#REF!</v>
      </c>
      <c r="DL558" s="67" t="e">
        <f>#REF!+#REF!+AK558+BX558</f>
        <v>#REF!</v>
      </c>
      <c r="DM558" s="67" t="e">
        <f>#REF!+#REF!+AL558+BY558</f>
        <v>#REF!</v>
      </c>
      <c r="DN558" s="67" t="e">
        <f>#REF!+#REF!+AM558+BZ558</f>
        <v>#REF!</v>
      </c>
      <c r="DO558" s="67" t="e">
        <f>#REF!+#REF!+AN558+CA558</f>
        <v>#REF!</v>
      </c>
      <c r="DP558" s="67" t="e">
        <f>#REF!+#REF!+AO558+CB558</f>
        <v>#REF!</v>
      </c>
      <c r="DQ558" s="67" t="e">
        <f>#REF!+#REF!+AP558+CC558</f>
        <v>#REF!</v>
      </c>
      <c r="DR558" s="67" t="e">
        <f>#REF!+#REF!+AQ558+CD558</f>
        <v>#REF!</v>
      </c>
      <c r="DS558" s="67" t="e">
        <f>#REF!+#REF!+AR558+CE558</f>
        <v>#REF!</v>
      </c>
      <c r="DT558" s="67" t="e">
        <f>#REF!+#REF!+AS558+CF558</f>
        <v>#REF!</v>
      </c>
      <c r="DU558" s="64" t="e">
        <f>DK558-#REF!</f>
        <v>#REF!</v>
      </c>
      <c r="DV55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8" s="64" t="e">
        <f t="shared" si="368"/>
        <v>#REF!</v>
      </c>
      <c r="DX558" s="64" t="e">
        <f>DN558-Таблица13[[#This Row],[ФОТ20]]</f>
        <v>#REF!</v>
      </c>
      <c r="DY558" s="64" t="e">
        <f>DO558-Таблица13[[#This Row],[ЕСН24]]</f>
        <v>#REF!</v>
      </c>
      <c r="DZ558" s="64" t="e">
        <f t="shared" si="369"/>
        <v>#REF!</v>
      </c>
      <c r="EA55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8" s="64" t="e">
        <f t="shared" si="370"/>
        <v>#REF!</v>
      </c>
      <c r="EC558" s="64" t="e">
        <f t="shared" si="371"/>
        <v>#REF!</v>
      </c>
      <c r="ED558" s="64" t="e">
        <f t="shared" si="372"/>
        <v>#REF!</v>
      </c>
    </row>
    <row r="559" spans="1:134" ht="45" hidden="1">
      <c r="A559" s="70" t="s">
        <v>226</v>
      </c>
      <c r="B559" s="70">
        <v>547</v>
      </c>
      <c r="C559" s="71" t="s">
        <v>227</v>
      </c>
      <c r="D559" s="72" t="s">
        <v>228</v>
      </c>
      <c r="E559" s="73">
        <v>1</v>
      </c>
      <c r="F559" s="74" t="s">
        <v>229</v>
      </c>
      <c r="G559" s="73" t="s">
        <v>247</v>
      </c>
      <c r="H559" s="73" t="s">
        <v>231</v>
      </c>
      <c r="I559" s="73" t="s">
        <v>232</v>
      </c>
      <c r="J559" s="14" t="s">
        <v>348</v>
      </c>
      <c r="K559" s="75" t="s">
        <v>268</v>
      </c>
      <c r="L559" s="75" t="s">
        <v>290</v>
      </c>
      <c r="M559" s="75" t="s">
        <v>349</v>
      </c>
      <c r="N559" s="75" t="s">
        <v>1955</v>
      </c>
      <c r="O559" s="70"/>
      <c r="P559" s="76" t="s">
        <v>1958</v>
      </c>
      <c r="Q559" s="76"/>
      <c r="R559" s="76" t="s">
        <v>1959</v>
      </c>
      <c r="S559" s="76" t="s">
        <v>1671</v>
      </c>
      <c r="T559" s="77" t="s">
        <v>516</v>
      </c>
      <c r="U559" s="77" t="s">
        <v>517</v>
      </c>
      <c r="V559" s="76">
        <v>465.4871</v>
      </c>
      <c r="W559" s="76">
        <v>152.12100000000001</v>
      </c>
      <c r="X559" s="78">
        <v>0</v>
      </c>
      <c r="Y559" s="76">
        <v>0</v>
      </c>
      <c r="Z559" s="76">
        <v>0</v>
      </c>
      <c r="AA559" s="76">
        <v>0</v>
      </c>
      <c r="AB559" s="76">
        <v>1522.2</v>
      </c>
      <c r="AC559" s="76">
        <v>152.12100000000001</v>
      </c>
      <c r="AD559" s="76">
        <v>465.4871</v>
      </c>
      <c r="AE559" s="79">
        <v>0</v>
      </c>
      <c r="AF559" s="79">
        <v>0</v>
      </c>
      <c r="AG559" s="76">
        <v>617.60820000000001</v>
      </c>
      <c r="AH559" s="74">
        <v>43101</v>
      </c>
      <c r="AI559" s="74">
        <v>43465</v>
      </c>
      <c r="AJ559" s="93"/>
      <c r="AK559" s="63">
        <f t="shared" si="332"/>
        <v>135.91210000000001</v>
      </c>
      <c r="AL559" s="63">
        <f t="shared" si="333"/>
        <v>116.3253</v>
      </c>
      <c r="AM559" s="63">
        <f t="shared" si="334"/>
        <v>0</v>
      </c>
      <c r="AN559" s="63">
        <f t="shared" si="335"/>
        <v>0</v>
      </c>
      <c r="AO559" s="63">
        <f t="shared" si="336"/>
        <v>29.380200000000002</v>
      </c>
      <c r="AP559" s="63">
        <f t="shared" si="337"/>
        <v>0</v>
      </c>
      <c r="AQ559" s="63">
        <f t="shared" si="338"/>
        <v>0</v>
      </c>
      <c r="AR559" s="63">
        <f t="shared" si="339"/>
        <v>0</v>
      </c>
      <c r="AS559" s="63">
        <f t="shared" si="340"/>
        <v>0</v>
      </c>
      <c r="AT559" s="64">
        <f t="shared" si="341"/>
        <v>48.5685</v>
      </c>
      <c r="AU559" s="64">
        <f t="shared" si="342"/>
        <v>48.5685</v>
      </c>
      <c r="AV559" s="76">
        <v>38.775100000000002</v>
      </c>
      <c r="AW559" s="76">
        <v>0</v>
      </c>
      <c r="AX559" s="76">
        <v>0</v>
      </c>
      <c r="AY559" s="76">
        <v>9.7934000000000001</v>
      </c>
      <c r="AZ559" s="64">
        <f t="shared" si="343"/>
        <v>0</v>
      </c>
      <c r="BA559" s="76">
        <v>0</v>
      </c>
      <c r="BB559" s="76">
        <v>0</v>
      </c>
      <c r="BC559" s="76">
        <v>0</v>
      </c>
      <c r="BD559" s="64">
        <f t="shared" si="344"/>
        <v>38.775100000000002</v>
      </c>
      <c r="BE559" s="64">
        <f t="shared" si="345"/>
        <v>38.775100000000002</v>
      </c>
      <c r="BF559" s="76">
        <v>38.775100000000002</v>
      </c>
      <c r="BG559" s="76">
        <v>0</v>
      </c>
      <c r="BH559" s="76">
        <v>0</v>
      </c>
      <c r="BI559" s="76">
        <v>9.7934000000000001</v>
      </c>
      <c r="BJ559" s="64">
        <f t="shared" si="346"/>
        <v>0</v>
      </c>
      <c r="BK559" s="76">
        <v>0</v>
      </c>
      <c r="BL559" s="76">
        <v>0</v>
      </c>
      <c r="BM559" s="76">
        <v>0</v>
      </c>
      <c r="BN559" s="76">
        <f t="shared" si="347"/>
        <v>48.5685</v>
      </c>
      <c r="BO559" s="76">
        <f t="shared" si="348"/>
        <v>48.5685</v>
      </c>
      <c r="BP559" s="76">
        <v>38.775100000000002</v>
      </c>
      <c r="BQ559" s="76">
        <v>0</v>
      </c>
      <c r="BR559" s="76">
        <v>0</v>
      </c>
      <c r="BS559" s="76">
        <v>9.7934000000000001</v>
      </c>
      <c r="BT559" s="64">
        <f t="shared" si="349"/>
        <v>0</v>
      </c>
      <c r="BU559" s="76">
        <v>0</v>
      </c>
      <c r="BV559" s="76">
        <v>0</v>
      </c>
      <c r="BW559" s="76">
        <v>0</v>
      </c>
      <c r="BX559" s="76">
        <f t="shared" si="350"/>
        <v>180.49199999999999</v>
      </c>
      <c r="BY559" s="76">
        <f t="shared" si="351"/>
        <v>116.51150000000001</v>
      </c>
      <c r="BZ559" s="76">
        <f t="shared" si="352"/>
        <v>0</v>
      </c>
      <c r="CA559" s="76">
        <f t="shared" si="353"/>
        <v>0</v>
      </c>
      <c r="CB559" s="76">
        <f t="shared" si="354"/>
        <v>63.980499999999992</v>
      </c>
      <c r="CC559" s="76">
        <f t="shared" si="355"/>
        <v>0</v>
      </c>
      <c r="CD559" s="76">
        <f t="shared" si="356"/>
        <v>0</v>
      </c>
      <c r="CE559" s="76">
        <f t="shared" si="357"/>
        <v>0</v>
      </c>
      <c r="CF559" s="76">
        <f t="shared" si="358"/>
        <v>0</v>
      </c>
      <c r="CG559" s="76">
        <f t="shared" si="359"/>
        <v>48.5685</v>
      </c>
      <c r="CH559" s="76">
        <f t="shared" si="360"/>
        <v>48.5685</v>
      </c>
      <c r="CI559" s="76">
        <v>38.775100000000002</v>
      </c>
      <c r="CJ559" s="76">
        <v>0</v>
      </c>
      <c r="CK559" s="76">
        <v>0</v>
      </c>
      <c r="CL559" s="76">
        <v>9.7934000000000001</v>
      </c>
      <c r="CM559" s="64">
        <f t="shared" si="361"/>
        <v>0</v>
      </c>
      <c r="CN559" s="76">
        <v>0</v>
      </c>
      <c r="CO559" s="76">
        <v>0</v>
      </c>
      <c r="CP559" s="76">
        <v>0</v>
      </c>
      <c r="CQ559" s="64">
        <f t="shared" si="362"/>
        <v>48.5685</v>
      </c>
      <c r="CR559" s="64">
        <f t="shared" si="363"/>
        <v>48.5685</v>
      </c>
      <c r="CS559" s="76">
        <v>38.775100000000002</v>
      </c>
      <c r="CT559" s="76">
        <v>0</v>
      </c>
      <c r="CU559" s="76">
        <v>0</v>
      </c>
      <c r="CV559" s="76">
        <v>9.7934000000000001</v>
      </c>
      <c r="CW559" s="64">
        <f t="shared" si="364"/>
        <v>0</v>
      </c>
      <c r="CX559" s="76">
        <v>0</v>
      </c>
      <c r="CY559" s="76">
        <v>0</v>
      </c>
      <c r="CZ559" s="76">
        <v>0</v>
      </c>
      <c r="DA559" s="64">
        <f t="shared" si="365"/>
        <v>83.35499999999999</v>
      </c>
      <c r="DB559" s="64">
        <f t="shared" si="366"/>
        <v>83.35499999999999</v>
      </c>
      <c r="DC559" s="76">
        <v>38.961300000000001</v>
      </c>
      <c r="DD559" s="76">
        <v>0</v>
      </c>
      <c r="DE559" s="76">
        <v>0</v>
      </c>
      <c r="DF559" s="76">
        <v>44.393699999999995</v>
      </c>
      <c r="DG559" s="82">
        <f t="shared" si="367"/>
        <v>0</v>
      </c>
      <c r="DH559" s="83">
        <v>0</v>
      </c>
      <c r="DI559" s="83">
        <v>0</v>
      </c>
      <c r="DJ559" s="83">
        <v>0</v>
      </c>
      <c r="DK559" s="67" t="e">
        <f>#REF!+#REF!+#REF!+#REF!</f>
        <v>#REF!</v>
      </c>
      <c r="DL559" s="67" t="e">
        <f>#REF!+#REF!+AK559+BX559</f>
        <v>#REF!</v>
      </c>
      <c r="DM559" s="67" t="e">
        <f>#REF!+#REF!+AL559+BY559</f>
        <v>#REF!</v>
      </c>
      <c r="DN559" s="67" t="e">
        <f>#REF!+#REF!+AM559+BZ559</f>
        <v>#REF!</v>
      </c>
      <c r="DO559" s="67" t="e">
        <f>#REF!+#REF!+AN559+CA559</f>
        <v>#REF!</v>
      </c>
      <c r="DP559" s="67" t="e">
        <f>#REF!+#REF!+AO559+CB559</f>
        <v>#REF!</v>
      </c>
      <c r="DQ559" s="67" t="e">
        <f>#REF!+#REF!+AP559+CC559</f>
        <v>#REF!</v>
      </c>
      <c r="DR559" s="67" t="e">
        <f>#REF!+#REF!+AQ559+CD559</f>
        <v>#REF!</v>
      </c>
      <c r="DS559" s="67" t="e">
        <f>#REF!+#REF!+AR559+CE559</f>
        <v>#REF!</v>
      </c>
      <c r="DT559" s="67" t="e">
        <f>#REF!+#REF!+AS559+CF559</f>
        <v>#REF!</v>
      </c>
      <c r="DU559" s="64" t="e">
        <f>DK559-#REF!</f>
        <v>#REF!</v>
      </c>
      <c r="DV55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59" s="64" t="e">
        <f t="shared" si="368"/>
        <v>#REF!</v>
      </c>
      <c r="DX559" s="64" t="e">
        <f>DN559-Таблица13[[#This Row],[ФОТ20]]</f>
        <v>#REF!</v>
      </c>
      <c r="DY559" s="64" t="e">
        <f>DO559-Таблица13[[#This Row],[ЕСН24]]</f>
        <v>#REF!</v>
      </c>
      <c r="DZ559" s="64" t="e">
        <f t="shared" si="369"/>
        <v>#REF!</v>
      </c>
      <c r="EA55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59" s="64" t="e">
        <f t="shared" si="370"/>
        <v>#REF!</v>
      </c>
      <c r="EC559" s="64" t="e">
        <f t="shared" si="371"/>
        <v>#REF!</v>
      </c>
      <c r="ED559" s="64" t="e">
        <f t="shared" si="372"/>
        <v>#REF!</v>
      </c>
    </row>
    <row r="560" spans="1:134" ht="101.25" hidden="1">
      <c r="A560" s="70" t="s">
        <v>226</v>
      </c>
      <c r="B560" s="70">
        <v>548</v>
      </c>
      <c r="C560" s="71" t="s">
        <v>227</v>
      </c>
      <c r="D560" s="72" t="s">
        <v>228</v>
      </c>
      <c r="E560" s="73">
        <v>1</v>
      </c>
      <c r="F560" s="74" t="s">
        <v>229</v>
      </c>
      <c r="G560" s="73" t="s">
        <v>247</v>
      </c>
      <c r="H560" s="73" t="s">
        <v>974</v>
      </c>
      <c r="I560" s="73" t="s">
        <v>232</v>
      </c>
      <c r="J560" s="14" t="s">
        <v>975</v>
      </c>
      <c r="K560" s="75" t="s">
        <v>268</v>
      </c>
      <c r="L560" s="75" t="s">
        <v>290</v>
      </c>
      <c r="M560" s="75" t="s">
        <v>976</v>
      </c>
      <c r="N560" s="75" t="s">
        <v>1960</v>
      </c>
      <c r="O560" s="70"/>
      <c r="P560" s="76" t="s">
        <v>1961</v>
      </c>
      <c r="Q560" s="76" t="s">
        <v>1962</v>
      </c>
      <c r="R560" s="76" t="s">
        <v>1963</v>
      </c>
      <c r="S560" s="76" t="s">
        <v>973</v>
      </c>
      <c r="T560" s="77"/>
      <c r="U560" s="77"/>
      <c r="V560" s="76">
        <v>0</v>
      </c>
      <c r="W560" s="76">
        <v>0</v>
      </c>
      <c r="X560" s="78">
        <v>0</v>
      </c>
      <c r="Y560" s="76">
        <v>89.024699999999996</v>
      </c>
      <c r="Z560" s="76">
        <v>8.3107999999999986</v>
      </c>
      <c r="AA560" s="76">
        <v>0</v>
      </c>
      <c r="AB560" s="76">
        <v>0</v>
      </c>
      <c r="AC560" s="76">
        <v>97.335499999999996</v>
      </c>
      <c r="AD560" s="76">
        <v>0</v>
      </c>
      <c r="AE560" s="79">
        <v>0</v>
      </c>
      <c r="AF560" s="79">
        <v>0</v>
      </c>
      <c r="AG560" s="76">
        <v>97.335499999999996</v>
      </c>
      <c r="AH560" s="74">
        <v>43344</v>
      </c>
      <c r="AI560" s="74">
        <v>43373</v>
      </c>
      <c r="AJ560" s="93" t="s">
        <v>242</v>
      </c>
      <c r="AK560" s="63">
        <f t="shared" si="332"/>
        <v>0</v>
      </c>
      <c r="AL560" s="63">
        <f t="shared" si="333"/>
        <v>0</v>
      </c>
      <c r="AM560" s="63">
        <f t="shared" si="334"/>
        <v>0</v>
      </c>
      <c r="AN560" s="63">
        <f t="shared" si="335"/>
        <v>0</v>
      </c>
      <c r="AO560" s="63">
        <f t="shared" si="336"/>
        <v>0</v>
      </c>
      <c r="AP560" s="63">
        <f t="shared" si="337"/>
        <v>97.335499999999996</v>
      </c>
      <c r="AQ560" s="63">
        <f t="shared" si="338"/>
        <v>89.024699999999996</v>
      </c>
      <c r="AR560" s="63">
        <f t="shared" si="339"/>
        <v>8.3107999999999986</v>
      </c>
      <c r="AS560" s="63">
        <f t="shared" si="340"/>
        <v>0</v>
      </c>
      <c r="AT560" s="64">
        <f t="shared" si="341"/>
        <v>0</v>
      </c>
      <c r="AU560" s="64">
        <f t="shared" si="342"/>
        <v>0</v>
      </c>
      <c r="AV560" s="76">
        <v>0</v>
      </c>
      <c r="AW560" s="76">
        <v>0</v>
      </c>
      <c r="AX560" s="76">
        <v>0</v>
      </c>
      <c r="AY560" s="76">
        <v>0</v>
      </c>
      <c r="AZ560" s="64">
        <f t="shared" si="343"/>
        <v>0</v>
      </c>
      <c r="BA560" s="76">
        <v>0</v>
      </c>
      <c r="BB560" s="76">
        <v>0</v>
      </c>
      <c r="BC560" s="76">
        <v>0</v>
      </c>
      <c r="BD560" s="64">
        <f t="shared" si="344"/>
        <v>0</v>
      </c>
      <c r="BE560" s="64">
        <f t="shared" si="345"/>
        <v>0</v>
      </c>
      <c r="BF560" s="76">
        <v>0</v>
      </c>
      <c r="BG560" s="76">
        <v>0</v>
      </c>
      <c r="BH560" s="76">
        <v>0</v>
      </c>
      <c r="BI560" s="76">
        <v>0</v>
      </c>
      <c r="BJ560" s="64">
        <f t="shared" si="346"/>
        <v>0</v>
      </c>
      <c r="BK560" s="76">
        <v>0</v>
      </c>
      <c r="BL560" s="76">
        <v>0</v>
      </c>
      <c r="BM560" s="76">
        <v>0</v>
      </c>
      <c r="BN560" s="76">
        <f t="shared" si="347"/>
        <v>97.335499999999996</v>
      </c>
      <c r="BO560" s="76">
        <f t="shared" si="348"/>
        <v>0</v>
      </c>
      <c r="BP560" s="76">
        <v>0</v>
      </c>
      <c r="BQ560" s="76">
        <v>0</v>
      </c>
      <c r="BR560" s="76">
        <v>0</v>
      </c>
      <c r="BS560" s="76">
        <v>0</v>
      </c>
      <c r="BT560" s="64">
        <f t="shared" si="349"/>
        <v>97.335499999999996</v>
      </c>
      <c r="BU560" s="76">
        <v>89.024699999999996</v>
      </c>
      <c r="BV560" s="76">
        <v>8.3107999999999986</v>
      </c>
      <c r="BW560" s="76">
        <v>0</v>
      </c>
      <c r="BX560" s="76">
        <f t="shared" si="350"/>
        <v>0</v>
      </c>
      <c r="BY560" s="76">
        <f t="shared" si="351"/>
        <v>0</v>
      </c>
      <c r="BZ560" s="76">
        <f t="shared" si="352"/>
        <v>0</v>
      </c>
      <c r="CA560" s="76">
        <f t="shared" si="353"/>
        <v>0</v>
      </c>
      <c r="CB560" s="76">
        <f t="shared" si="354"/>
        <v>0</v>
      </c>
      <c r="CC560" s="76">
        <f t="shared" si="355"/>
        <v>0</v>
      </c>
      <c r="CD560" s="76">
        <f t="shared" si="356"/>
        <v>0</v>
      </c>
      <c r="CE560" s="76">
        <f t="shared" si="357"/>
        <v>0</v>
      </c>
      <c r="CF560" s="76">
        <f t="shared" si="358"/>
        <v>0</v>
      </c>
      <c r="CG560" s="76">
        <f t="shared" si="359"/>
        <v>0</v>
      </c>
      <c r="CH560" s="76">
        <f t="shared" si="360"/>
        <v>0</v>
      </c>
      <c r="CI560" s="76">
        <v>0</v>
      </c>
      <c r="CJ560" s="76">
        <v>0</v>
      </c>
      <c r="CK560" s="76">
        <v>0</v>
      </c>
      <c r="CL560" s="76">
        <v>0</v>
      </c>
      <c r="CM560" s="64">
        <f t="shared" si="361"/>
        <v>0</v>
      </c>
      <c r="CN560" s="76">
        <v>0</v>
      </c>
      <c r="CO560" s="76">
        <v>0</v>
      </c>
      <c r="CP560" s="76">
        <v>0</v>
      </c>
      <c r="CQ560" s="64">
        <f t="shared" si="362"/>
        <v>0</v>
      </c>
      <c r="CR560" s="64">
        <f t="shared" si="363"/>
        <v>0</v>
      </c>
      <c r="CS560" s="76">
        <v>0</v>
      </c>
      <c r="CT560" s="76">
        <v>0</v>
      </c>
      <c r="CU560" s="76">
        <v>0</v>
      </c>
      <c r="CV560" s="76">
        <v>0</v>
      </c>
      <c r="CW560" s="64">
        <f t="shared" si="364"/>
        <v>0</v>
      </c>
      <c r="CX560" s="76">
        <v>0</v>
      </c>
      <c r="CY560" s="76">
        <v>0</v>
      </c>
      <c r="CZ560" s="76">
        <v>0</v>
      </c>
      <c r="DA560" s="64">
        <f t="shared" si="365"/>
        <v>0</v>
      </c>
      <c r="DB560" s="64">
        <f t="shared" si="366"/>
        <v>0</v>
      </c>
      <c r="DC560" s="76">
        <v>0</v>
      </c>
      <c r="DD560" s="76">
        <v>0</v>
      </c>
      <c r="DE560" s="76">
        <v>0</v>
      </c>
      <c r="DF560" s="76">
        <v>0</v>
      </c>
      <c r="DG560" s="82">
        <f t="shared" si="367"/>
        <v>0</v>
      </c>
      <c r="DH560" s="83">
        <v>0</v>
      </c>
      <c r="DI560" s="83">
        <v>0</v>
      </c>
      <c r="DJ560" s="83">
        <v>0</v>
      </c>
      <c r="DK560" s="67" t="e">
        <f>#REF!+#REF!+#REF!+#REF!</f>
        <v>#REF!</v>
      </c>
      <c r="DL560" s="67" t="e">
        <f>#REF!+#REF!+AK560+BX560</f>
        <v>#REF!</v>
      </c>
      <c r="DM560" s="67" t="e">
        <f>#REF!+#REF!+AL560+BY560</f>
        <v>#REF!</v>
      </c>
      <c r="DN560" s="67" t="e">
        <f>#REF!+#REF!+AM560+BZ560</f>
        <v>#REF!</v>
      </c>
      <c r="DO560" s="67" t="e">
        <f>#REF!+#REF!+AN560+CA560</f>
        <v>#REF!</v>
      </c>
      <c r="DP560" s="67" t="e">
        <f>#REF!+#REF!+AO560+CB560</f>
        <v>#REF!</v>
      </c>
      <c r="DQ560" s="67" t="e">
        <f>#REF!+#REF!+AP560+CC560</f>
        <v>#REF!</v>
      </c>
      <c r="DR560" s="67" t="e">
        <f>#REF!+#REF!+AQ560+CD560</f>
        <v>#REF!</v>
      </c>
      <c r="DS560" s="67" t="e">
        <f>#REF!+#REF!+AR560+CE560</f>
        <v>#REF!</v>
      </c>
      <c r="DT560" s="67" t="e">
        <f>#REF!+#REF!+AS560+CF560</f>
        <v>#REF!</v>
      </c>
      <c r="DU560" s="64" t="e">
        <f>DK560-#REF!</f>
        <v>#REF!</v>
      </c>
      <c r="DV56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0" s="64" t="e">
        <f t="shared" si="368"/>
        <v>#REF!</v>
      </c>
      <c r="DX560" s="64" t="e">
        <f>DN560-Таблица13[[#This Row],[ФОТ20]]</f>
        <v>#REF!</v>
      </c>
      <c r="DY560" s="64" t="e">
        <f>DO560-Таблица13[[#This Row],[ЕСН24]]</f>
        <v>#REF!</v>
      </c>
      <c r="DZ560" s="64" t="e">
        <f t="shared" si="369"/>
        <v>#REF!</v>
      </c>
      <c r="EA56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0" s="64" t="e">
        <f t="shared" si="370"/>
        <v>#REF!</v>
      </c>
      <c r="EC560" s="64" t="e">
        <f t="shared" si="371"/>
        <v>#REF!</v>
      </c>
      <c r="ED560" s="64" t="e">
        <f t="shared" si="372"/>
        <v>#REF!</v>
      </c>
    </row>
    <row r="561" spans="1:134" ht="45" hidden="1">
      <c r="A561" s="70" t="s">
        <v>226</v>
      </c>
      <c r="B561" s="70">
        <v>549</v>
      </c>
      <c r="C561" s="71" t="s">
        <v>227</v>
      </c>
      <c r="D561" s="72" t="s">
        <v>228</v>
      </c>
      <c r="E561" s="73">
        <v>1</v>
      </c>
      <c r="F561" s="74" t="s">
        <v>229</v>
      </c>
      <c r="G561" s="73" t="s">
        <v>247</v>
      </c>
      <c r="H561" s="73" t="s">
        <v>813</v>
      </c>
      <c r="I561" s="73" t="s">
        <v>232</v>
      </c>
      <c r="J561" s="14" t="s">
        <v>1964</v>
      </c>
      <c r="K561" s="75" t="s">
        <v>405</v>
      </c>
      <c r="L561" s="75" t="s">
        <v>815</v>
      </c>
      <c r="M561" s="75" t="s">
        <v>406</v>
      </c>
      <c r="N561" s="75" t="s">
        <v>1949</v>
      </c>
      <c r="O561" s="70"/>
      <c r="P561" s="76" t="s">
        <v>1965</v>
      </c>
      <c r="Q561" s="76" t="s">
        <v>1966</v>
      </c>
      <c r="R561" s="76" t="s">
        <v>1967</v>
      </c>
      <c r="S561" s="76" t="s">
        <v>973</v>
      </c>
      <c r="T561" s="77"/>
      <c r="U561" s="77"/>
      <c r="V561" s="76">
        <v>0</v>
      </c>
      <c r="W561" s="76">
        <v>0</v>
      </c>
      <c r="X561" s="78">
        <v>0</v>
      </c>
      <c r="Y561" s="76">
        <v>332.19369999999998</v>
      </c>
      <c r="Z561" s="76">
        <v>224.00569999999999</v>
      </c>
      <c r="AA561" s="76">
        <v>0</v>
      </c>
      <c r="AB561" s="76">
        <v>794.43999999999994</v>
      </c>
      <c r="AC561" s="76">
        <v>556.19939999999997</v>
      </c>
      <c r="AD561" s="76">
        <v>0</v>
      </c>
      <c r="AE561" s="79">
        <v>0</v>
      </c>
      <c r="AF561" s="79">
        <v>0</v>
      </c>
      <c r="AG561" s="76">
        <v>556.19939999999997</v>
      </c>
      <c r="AH561" s="74">
        <v>43252</v>
      </c>
      <c r="AI561" s="74">
        <v>43281</v>
      </c>
      <c r="AJ561" s="93" t="s">
        <v>1968</v>
      </c>
      <c r="AK561" s="63">
        <f t="shared" si="332"/>
        <v>0</v>
      </c>
      <c r="AL561" s="63">
        <f t="shared" si="333"/>
        <v>0</v>
      </c>
      <c r="AM561" s="63">
        <f t="shared" si="334"/>
        <v>0</v>
      </c>
      <c r="AN561" s="63">
        <f t="shared" si="335"/>
        <v>0</v>
      </c>
      <c r="AO561" s="63">
        <f t="shared" si="336"/>
        <v>0</v>
      </c>
      <c r="AP561" s="63">
        <f t="shared" si="337"/>
        <v>0</v>
      </c>
      <c r="AQ561" s="63">
        <f t="shared" si="338"/>
        <v>0</v>
      </c>
      <c r="AR561" s="63">
        <f t="shared" si="339"/>
        <v>0</v>
      </c>
      <c r="AS561" s="63">
        <f t="shared" si="340"/>
        <v>0</v>
      </c>
      <c r="AT561" s="64">
        <f t="shared" si="341"/>
        <v>0</v>
      </c>
      <c r="AU561" s="64">
        <f t="shared" si="342"/>
        <v>0</v>
      </c>
      <c r="AV561" s="76">
        <v>0</v>
      </c>
      <c r="AW561" s="76">
        <v>0</v>
      </c>
      <c r="AX561" s="76">
        <v>0</v>
      </c>
      <c r="AY561" s="76">
        <v>0</v>
      </c>
      <c r="AZ561" s="64">
        <f t="shared" si="343"/>
        <v>0</v>
      </c>
      <c r="BA561" s="76">
        <v>0</v>
      </c>
      <c r="BB561" s="76">
        <v>0</v>
      </c>
      <c r="BC561" s="76">
        <v>0</v>
      </c>
      <c r="BD561" s="64">
        <f t="shared" si="344"/>
        <v>0</v>
      </c>
      <c r="BE561" s="64">
        <f t="shared" si="345"/>
        <v>0</v>
      </c>
      <c r="BF561" s="76">
        <v>0</v>
      </c>
      <c r="BG561" s="76">
        <v>0</v>
      </c>
      <c r="BH561" s="76">
        <v>0</v>
      </c>
      <c r="BI561" s="76">
        <v>0</v>
      </c>
      <c r="BJ561" s="64">
        <f t="shared" si="346"/>
        <v>0</v>
      </c>
      <c r="BK561" s="76">
        <v>0</v>
      </c>
      <c r="BL561" s="76">
        <v>0</v>
      </c>
      <c r="BM561" s="76">
        <v>0</v>
      </c>
      <c r="BN561" s="76">
        <f t="shared" si="347"/>
        <v>0</v>
      </c>
      <c r="BO561" s="76">
        <f t="shared" si="348"/>
        <v>0</v>
      </c>
      <c r="BP561" s="76">
        <v>0</v>
      </c>
      <c r="BQ561" s="76">
        <v>0</v>
      </c>
      <c r="BR561" s="76">
        <v>0</v>
      </c>
      <c r="BS561" s="76">
        <v>0</v>
      </c>
      <c r="BT561" s="64">
        <f t="shared" si="349"/>
        <v>0</v>
      </c>
      <c r="BU561" s="76">
        <v>0</v>
      </c>
      <c r="BV561" s="76">
        <v>0</v>
      </c>
      <c r="BW561" s="76">
        <v>0</v>
      </c>
      <c r="BX561" s="76">
        <f t="shared" si="350"/>
        <v>0</v>
      </c>
      <c r="BY561" s="76">
        <f t="shared" si="351"/>
        <v>0</v>
      </c>
      <c r="BZ561" s="76">
        <f t="shared" si="352"/>
        <v>0</v>
      </c>
      <c r="CA561" s="76">
        <f t="shared" si="353"/>
        <v>0</v>
      </c>
      <c r="CB561" s="76">
        <f t="shared" si="354"/>
        <v>0</v>
      </c>
      <c r="CC561" s="76">
        <f t="shared" si="355"/>
        <v>0</v>
      </c>
      <c r="CD561" s="76">
        <f t="shared" si="356"/>
        <v>0</v>
      </c>
      <c r="CE561" s="76">
        <f t="shared" si="357"/>
        <v>0</v>
      </c>
      <c r="CF561" s="76">
        <f t="shared" si="358"/>
        <v>0</v>
      </c>
      <c r="CG561" s="76">
        <f t="shared" si="359"/>
        <v>0</v>
      </c>
      <c r="CH561" s="76">
        <f t="shared" si="360"/>
        <v>0</v>
      </c>
      <c r="CI561" s="76">
        <v>0</v>
      </c>
      <c r="CJ561" s="76">
        <v>0</v>
      </c>
      <c r="CK561" s="76">
        <v>0</v>
      </c>
      <c r="CL561" s="76">
        <v>0</v>
      </c>
      <c r="CM561" s="64">
        <f t="shared" si="361"/>
        <v>0</v>
      </c>
      <c r="CN561" s="76">
        <v>0</v>
      </c>
      <c r="CO561" s="76">
        <v>0</v>
      </c>
      <c r="CP561" s="76">
        <v>0</v>
      </c>
      <c r="CQ561" s="64">
        <f t="shared" si="362"/>
        <v>0</v>
      </c>
      <c r="CR561" s="64">
        <f t="shared" si="363"/>
        <v>0</v>
      </c>
      <c r="CS561" s="76">
        <v>0</v>
      </c>
      <c r="CT561" s="76">
        <v>0</v>
      </c>
      <c r="CU561" s="76">
        <v>0</v>
      </c>
      <c r="CV561" s="76">
        <v>0</v>
      </c>
      <c r="CW561" s="64">
        <f t="shared" si="364"/>
        <v>0</v>
      </c>
      <c r="CX561" s="76">
        <v>0</v>
      </c>
      <c r="CY561" s="76">
        <v>0</v>
      </c>
      <c r="CZ561" s="76">
        <v>0</v>
      </c>
      <c r="DA561" s="64">
        <f t="shared" si="365"/>
        <v>0</v>
      </c>
      <c r="DB561" s="64">
        <f t="shared" si="366"/>
        <v>0</v>
      </c>
      <c r="DC561" s="76">
        <v>0</v>
      </c>
      <c r="DD561" s="76">
        <v>0</v>
      </c>
      <c r="DE561" s="76">
        <v>0</v>
      </c>
      <c r="DF561" s="76">
        <v>0</v>
      </c>
      <c r="DG561" s="82">
        <f t="shared" si="367"/>
        <v>0</v>
      </c>
      <c r="DH561" s="83">
        <v>0</v>
      </c>
      <c r="DI561" s="83">
        <v>0</v>
      </c>
      <c r="DJ561" s="83">
        <v>0</v>
      </c>
      <c r="DK561" s="67" t="e">
        <f>#REF!+#REF!+#REF!+#REF!</f>
        <v>#REF!</v>
      </c>
      <c r="DL561" s="67" t="e">
        <f>#REF!+#REF!+AK561+BX561</f>
        <v>#REF!</v>
      </c>
      <c r="DM561" s="67" t="e">
        <f>#REF!+#REF!+AL561+BY561</f>
        <v>#REF!</v>
      </c>
      <c r="DN561" s="67" t="e">
        <f>#REF!+#REF!+AM561+BZ561</f>
        <v>#REF!</v>
      </c>
      <c r="DO561" s="67" t="e">
        <f>#REF!+#REF!+AN561+CA561</f>
        <v>#REF!</v>
      </c>
      <c r="DP561" s="67" t="e">
        <f>#REF!+#REF!+AO561+CB561</f>
        <v>#REF!</v>
      </c>
      <c r="DQ561" s="67" t="e">
        <f>#REF!+#REF!+AP561+CC561</f>
        <v>#REF!</v>
      </c>
      <c r="DR561" s="67" t="e">
        <f>#REF!+#REF!+AQ561+CD561</f>
        <v>#REF!</v>
      </c>
      <c r="DS561" s="67" t="e">
        <f>#REF!+#REF!+AR561+CE561</f>
        <v>#REF!</v>
      </c>
      <c r="DT561" s="67" t="e">
        <f>#REF!+#REF!+AS561+CF561</f>
        <v>#REF!</v>
      </c>
      <c r="DU561" s="64" t="e">
        <f>DK561-#REF!</f>
        <v>#REF!</v>
      </c>
      <c r="DV56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1" s="64" t="e">
        <f t="shared" si="368"/>
        <v>#REF!</v>
      </c>
      <c r="DX561" s="64" t="e">
        <f>DN561-Таблица13[[#This Row],[ФОТ20]]</f>
        <v>#REF!</v>
      </c>
      <c r="DY561" s="64" t="e">
        <f>DO561-Таблица13[[#This Row],[ЕСН24]]</f>
        <v>#REF!</v>
      </c>
      <c r="DZ561" s="64" t="e">
        <f t="shared" si="369"/>
        <v>#REF!</v>
      </c>
      <c r="EA56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1" s="64" t="e">
        <f t="shared" si="370"/>
        <v>#REF!</v>
      </c>
      <c r="EC561" s="64" t="e">
        <f t="shared" si="371"/>
        <v>#REF!</v>
      </c>
      <c r="ED561" s="64" t="e">
        <f t="shared" si="372"/>
        <v>#REF!</v>
      </c>
    </row>
    <row r="562" spans="1:134" ht="45" hidden="1">
      <c r="A562" s="70" t="s">
        <v>226</v>
      </c>
      <c r="B562" s="70">
        <v>550</v>
      </c>
      <c r="C562" s="71" t="s">
        <v>227</v>
      </c>
      <c r="D562" s="72" t="s">
        <v>228</v>
      </c>
      <c r="E562" s="73">
        <v>1</v>
      </c>
      <c r="F562" s="74" t="s">
        <v>229</v>
      </c>
      <c r="G562" s="73" t="s">
        <v>230</v>
      </c>
      <c r="H562" s="73" t="s">
        <v>813</v>
      </c>
      <c r="I562" s="73" t="s">
        <v>232</v>
      </c>
      <c r="J562" s="14" t="s">
        <v>1969</v>
      </c>
      <c r="K562" s="75" t="s">
        <v>405</v>
      </c>
      <c r="L562" s="75" t="s">
        <v>815</v>
      </c>
      <c r="M562" s="75" t="s">
        <v>406</v>
      </c>
      <c r="N562" s="75" t="s">
        <v>1970</v>
      </c>
      <c r="O562" s="70"/>
      <c r="P562" s="76" t="s">
        <v>1971</v>
      </c>
      <c r="Q562" s="76" t="s">
        <v>1972</v>
      </c>
      <c r="R562" s="76" t="s">
        <v>1973</v>
      </c>
      <c r="S562" s="76" t="s">
        <v>973</v>
      </c>
      <c r="T562" s="77"/>
      <c r="U562" s="77"/>
      <c r="V562" s="76">
        <v>0</v>
      </c>
      <c r="W562" s="76">
        <v>0</v>
      </c>
      <c r="X562" s="78">
        <v>0</v>
      </c>
      <c r="Y562" s="76">
        <v>435.74329999999998</v>
      </c>
      <c r="Z562" s="76">
        <v>176.13669999999999</v>
      </c>
      <c r="AA562" s="76">
        <v>0</v>
      </c>
      <c r="AB562" s="76">
        <v>1536.3815</v>
      </c>
      <c r="AC562" s="76">
        <v>611.88</v>
      </c>
      <c r="AD562" s="76">
        <v>0</v>
      </c>
      <c r="AE562" s="79">
        <v>0</v>
      </c>
      <c r="AF562" s="79">
        <v>0</v>
      </c>
      <c r="AG562" s="76">
        <v>611.88</v>
      </c>
      <c r="AH562" s="74">
        <v>43282</v>
      </c>
      <c r="AI562" s="74">
        <v>43312</v>
      </c>
      <c r="AJ562" s="93" t="s">
        <v>242</v>
      </c>
      <c r="AK562" s="63">
        <f t="shared" si="332"/>
        <v>0</v>
      </c>
      <c r="AL562" s="63">
        <f t="shared" si="333"/>
        <v>0</v>
      </c>
      <c r="AM562" s="63">
        <f t="shared" si="334"/>
        <v>0</v>
      </c>
      <c r="AN562" s="63">
        <f t="shared" si="335"/>
        <v>0</v>
      </c>
      <c r="AO562" s="63">
        <f t="shared" si="336"/>
        <v>0</v>
      </c>
      <c r="AP562" s="63">
        <f t="shared" si="337"/>
        <v>611.88</v>
      </c>
      <c r="AQ562" s="63">
        <f t="shared" si="338"/>
        <v>435.74329999999998</v>
      </c>
      <c r="AR562" s="63">
        <f t="shared" si="339"/>
        <v>176.13669999999999</v>
      </c>
      <c r="AS562" s="63">
        <f t="shared" si="340"/>
        <v>0</v>
      </c>
      <c r="AT562" s="64">
        <f t="shared" si="341"/>
        <v>435.74329999999998</v>
      </c>
      <c r="AU562" s="64">
        <f t="shared" si="342"/>
        <v>0</v>
      </c>
      <c r="AV562" s="76">
        <v>0</v>
      </c>
      <c r="AW562" s="76">
        <v>0</v>
      </c>
      <c r="AX562" s="76">
        <v>0</v>
      </c>
      <c r="AY562" s="76">
        <v>0</v>
      </c>
      <c r="AZ562" s="64">
        <f t="shared" si="343"/>
        <v>611.88</v>
      </c>
      <c r="BA562" s="76">
        <v>435.74329999999998</v>
      </c>
      <c r="BB562" s="76">
        <v>176.13669999999999</v>
      </c>
      <c r="BC562" s="76">
        <v>0</v>
      </c>
      <c r="BD562" s="64">
        <f t="shared" si="344"/>
        <v>0</v>
      </c>
      <c r="BE562" s="64">
        <f t="shared" si="345"/>
        <v>0</v>
      </c>
      <c r="BF562" s="76">
        <v>0</v>
      </c>
      <c r="BG562" s="76">
        <v>0</v>
      </c>
      <c r="BH562" s="76">
        <v>0</v>
      </c>
      <c r="BI562" s="76">
        <v>0</v>
      </c>
      <c r="BJ562" s="64">
        <f t="shared" si="346"/>
        <v>0</v>
      </c>
      <c r="BK562" s="76">
        <v>0</v>
      </c>
      <c r="BL562" s="76">
        <v>0</v>
      </c>
      <c r="BM562" s="76">
        <v>0</v>
      </c>
      <c r="BN562" s="76">
        <f t="shared" si="347"/>
        <v>0</v>
      </c>
      <c r="BO562" s="76">
        <f t="shared" si="348"/>
        <v>0</v>
      </c>
      <c r="BP562" s="76">
        <v>0</v>
      </c>
      <c r="BQ562" s="76">
        <v>0</v>
      </c>
      <c r="BR562" s="76">
        <v>0</v>
      </c>
      <c r="BS562" s="76">
        <v>0</v>
      </c>
      <c r="BT562" s="64">
        <f t="shared" si="349"/>
        <v>0</v>
      </c>
      <c r="BU562" s="76">
        <v>0</v>
      </c>
      <c r="BV562" s="76">
        <v>0</v>
      </c>
      <c r="BW562" s="76">
        <v>0</v>
      </c>
      <c r="BX562" s="76">
        <f t="shared" si="350"/>
        <v>0</v>
      </c>
      <c r="BY562" s="76">
        <f t="shared" si="351"/>
        <v>0</v>
      </c>
      <c r="BZ562" s="76">
        <f t="shared" si="352"/>
        <v>0</v>
      </c>
      <c r="CA562" s="76">
        <f t="shared" si="353"/>
        <v>0</v>
      </c>
      <c r="CB562" s="76">
        <f t="shared" si="354"/>
        <v>0</v>
      </c>
      <c r="CC562" s="76">
        <f t="shared" si="355"/>
        <v>0</v>
      </c>
      <c r="CD562" s="76">
        <f t="shared" si="356"/>
        <v>0</v>
      </c>
      <c r="CE562" s="76">
        <f t="shared" si="357"/>
        <v>0</v>
      </c>
      <c r="CF562" s="76">
        <f t="shared" si="358"/>
        <v>0</v>
      </c>
      <c r="CG562" s="76">
        <f t="shared" si="359"/>
        <v>0</v>
      </c>
      <c r="CH562" s="76">
        <f t="shared" si="360"/>
        <v>0</v>
      </c>
      <c r="CI562" s="76">
        <v>0</v>
      </c>
      <c r="CJ562" s="76">
        <v>0</v>
      </c>
      <c r="CK562" s="76">
        <v>0</v>
      </c>
      <c r="CL562" s="76">
        <v>0</v>
      </c>
      <c r="CM562" s="64">
        <f t="shared" si="361"/>
        <v>0</v>
      </c>
      <c r="CN562" s="76">
        <v>0</v>
      </c>
      <c r="CO562" s="76">
        <v>0</v>
      </c>
      <c r="CP562" s="76">
        <v>0</v>
      </c>
      <c r="CQ562" s="64">
        <f t="shared" si="362"/>
        <v>0</v>
      </c>
      <c r="CR562" s="64">
        <f t="shared" si="363"/>
        <v>0</v>
      </c>
      <c r="CS562" s="76">
        <v>0</v>
      </c>
      <c r="CT562" s="76">
        <v>0</v>
      </c>
      <c r="CU562" s="76">
        <v>0</v>
      </c>
      <c r="CV562" s="76">
        <v>0</v>
      </c>
      <c r="CW562" s="64">
        <f t="shared" si="364"/>
        <v>0</v>
      </c>
      <c r="CX562" s="76">
        <v>0</v>
      </c>
      <c r="CY562" s="76">
        <v>0</v>
      </c>
      <c r="CZ562" s="76">
        <v>0</v>
      </c>
      <c r="DA562" s="64">
        <f t="shared" si="365"/>
        <v>0</v>
      </c>
      <c r="DB562" s="64">
        <f t="shared" si="366"/>
        <v>0</v>
      </c>
      <c r="DC562" s="76">
        <v>0</v>
      </c>
      <c r="DD562" s="76">
        <v>0</v>
      </c>
      <c r="DE562" s="76">
        <v>0</v>
      </c>
      <c r="DF562" s="76">
        <v>0</v>
      </c>
      <c r="DG562" s="82">
        <f t="shared" si="367"/>
        <v>0</v>
      </c>
      <c r="DH562" s="83">
        <v>0</v>
      </c>
      <c r="DI562" s="83">
        <v>0</v>
      </c>
      <c r="DJ562" s="83">
        <v>0</v>
      </c>
      <c r="DK562" s="67" t="e">
        <f>#REF!+#REF!+#REF!+#REF!</f>
        <v>#REF!</v>
      </c>
      <c r="DL562" s="67" t="e">
        <f>#REF!+#REF!+AK562+BX562</f>
        <v>#REF!</v>
      </c>
      <c r="DM562" s="67" t="e">
        <f>#REF!+#REF!+AL562+BY562</f>
        <v>#REF!</v>
      </c>
      <c r="DN562" s="67" t="e">
        <f>#REF!+#REF!+AM562+BZ562</f>
        <v>#REF!</v>
      </c>
      <c r="DO562" s="67" t="e">
        <f>#REF!+#REF!+AN562+CA562</f>
        <v>#REF!</v>
      </c>
      <c r="DP562" s="67" t="e">
        <f>#REF!+#REF!+AO562+CB562</f>
        <v>#REF!</v>
      </c>
      <c r="DQ562" s="67" t="e">
        <f>#REF!+#REF!+AP562+CC562</f>
        <v>#REF!</v>
      </c>
      <c r="DR562" s="67" t="e">
        <f>#REF!+#REF!+AQ562+CD562</f>
        <v>#REF!</v>
      </c>
      <c r="DS562" s="67" t="e">
        <f>#REF!+#REF!+AR562+CE562</f>
        <v>#REF!</v>
      </c>
      <c r="DT562" s="67" t="e">
        <f>#REF!+#REF!+AS562+CF562</f>
        <v>#REF!</v>
      </c>
      <c r="DU562" s="64" t="e">
        <f>DK562-#REF!</f>
        <v>#REF!</v>
      </c>
      <c r="DV56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2" s="64" t="e">
        <f t="shared" si="368"/>
        <v>#REF!</v>
      </c>
      <c r="DX562" s="64" t="e">
        <f>DN562-Таблица13[[#This Row],[ФОТ20]]</f>
        <v>#REF!</v>
      </c>
      <c r="DY562" s="64" t="e">
        <f>DO562-Таблица13[[#This Row],[ЕСН24]]</f>
        <v>#REF!</v>
      </c>
      <c r="DZ562" s="64" t="e">
        <f t="shared" si="369"/>
        <v>#REF!</v>
      </c>
      <c r="EA56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2" s="64" t="e">
        <f t="shared" si="370"/>
        <v>#REF!</v>
      </c>
      <c r="EC562" s="64" t="e">
        <f t="shared" si="371"/>
        <v>#REF!</v>
      </c>
      <c r="ED562" s="64" t="e">
        <f t="shared" si="372"/>
        <v>#REF!</v>
      </c>
    </row>
    <row r="563" spans="1:134" ht="45" hidden="1">
      <c r="A563" s="70" t="s">
        <v>226</v>
      </c>
      <c r="B563" s="70">
        <v>551</v>
      </c>
      <c r="C563" s="71" t="s">
        <v>227</v>
      </c>
      <c r="D563" s="72" t="s">
        <v>228</v>
      </c>
      <c r="E563" s="73">
        <v>1</v>
      </c>
      <c r="F563" s="74" t="s">
        <v>229</v>
      </c>
      <c r="G563" s="73" t="s">
        <v>230</v>
      </c>
      <c r="H563" s="73" t="s">
        <v>231</v>
      </c>
      <c r="I563" s="73" t="s">
        <v>232</v>
      </c>
      <c r="J563" s="14" t="s">
        <v>404</v>
      </c>
      <c r="K563" s="75" t="s">
        <v>268</v>
      </c>
      <c r="L563" s="75" t="s">
        <v>290</v>
      </c>
      <c r="M563" s="75" t="s">
        <v>333</v>
      </c>
      <c r="N563" s="75" t="s">
        <v>1974</v>
      </c>
      <c r="O563" s="70"/>
      <c r="P563" s="76" t="s">
        <v>1975</v>
      </c>
      <c r="Q563" s="76" t="s">
        <v>1972</v>
      </c>
      <c r="R563" s="76" t="s">
        <v>1976</v>
      </c>
      <c r="S563" s="76" t="s">
        <v>973</v>
      </c>
      <c r="T563" s="77"/>
      <c r="U563" s="77"/>
      <c r="V563" s="76">
        <v>0</v>
      </c>
      <c r="W563" s="76">
        <v>0</v>
      </c>
      <c r="X563" s="78">
        <v>0</v>
      </c>
      <c r="Y563" s="76">
        <v>137.21210000000002</v>
      </c>
      <c r="Z563" s="76">
        <v>2.0823</v>
      </c>
      <c r="AA563" s="76">
        <v>16.342400000000001</v>
      </c>
      <c r="AB563" s="76">
        <v>491.12759999999997</v>
      </c>
      <c r="AC563" s="76">
        <v>155.63679999999999</v>
      </c>
      <c r="AD563" s="76">
        <v>0</v>
      </c>
      <c r="AE563" s="79">
        <v>0</v>
      </c>
      <c r="AF563" s="79">
        <v>0</v>
      </c>
      <c r="AG563" s="76">
        <v>155.63679999999999</v>
      </c>
      <c r="AH563" s="74">
        <v>43282</v>
      </c>
      <c r="AI563" s="74">
        <v>43312</v>
      </c>
      <c r="AJ563" s="93" t="s">
        <v>242</v>
      </c>
      <c r="AK563" s="63">
        <f t="shared" si="332"/>
        <v>0</v>
      </c>
      <c r="AL563" s="63">
        <f t="shared" si="333"/>
        <v>0</v>
      </c>
      <c r="AM563" s="63">
        <f t="shared" si="334"/>
        <v>0</v>
      </c>
      <c r="AN563" s="63">
        <f t="shared" si="335"/>
        <v>0</v>
      </c>
      <c r="AO563" s="63">
        <f t="shared" si="336"/>
        <v>0</v>
      </c>
      <c r="AP563" s="63">
        <f t="shared" si="337"/>
        <v>155.63680000000002</v>
      </c>
      <c r="AQ563" s="63">
        <f t="shared" si="338"/>
        <v>137.21210000000002</v>
      </c>
      <c r="AR563" s="63">
        <f t="shared" si="339"/>
        <v>2.0823</v>
      </c>
      <c r="AS563" s="63">
        <f t="shared" si="340"/>
        <v>16.342400000000001</v>
      </c>
      <c r="AT563" s="64">
        <f t="shared" si="341"/>
        <v>137.21210000000002</v>
      </c>
      <c r="AU563" s="64">
        <f t="shared" si="342"/>
        <v>0</v>
      </c>
      <c r="AV563" s="76">
        <v>0</v>
      </c>
      <c r="AW563" s="76">
        <v>0</v>
      </c>
      <c r="AX563" s="76">
        <v>0</v>
      </c>
      <c r="AY563" s="76">
        <v>0</v>
      </c>
      <c r="AZ563" s="64">
        <f t="shared" si="343"/>
        <v>155.63680000000002</v>
      </c>
      <c r="BA563" s="76">
        <v>137.21210000000002</v>
      </c>
      <c r="BB563" s="76">
        <v>2.0823</v>
      </c>
      <c r="BC563" s="76">
        <v>16.342400000000001</v>
      </c>
      <c r="BD563" s="64">
        <f t="shared" si="344"/>
        <v>0</v>
      </c>
      <c r="BE563" s="64">
        <f t="shared" si="345"/>
        <v>0</v>
      </c>
      <c r="BF563" s="76">
        <v>0</v>
      </c>
      <c r="BG563" s="76">
        <v>0</v>
      </c>
      <c r="BH563" s="76">
        <v>0</v>
      </c>
      <c r="BI563" s="76">
        <v>0</v>
      </c>
      <c r="BJ563" s="64">
        <f t="shared" si="346"/>
        <v>0</v>
      </c>
      <c r="BK563" s="76">
        <v>0</v>
      </c>
      <c r="BL563" s="76">
        <v>0</v>
      </c>
      <c r="BM563" s="76">
        <v>0</v>
      </c>
      <c r="BN563" s="76">
        <f t="shared" si="347"/>
        <v>0</v>
      </c>
      <c r="BO563" s="76">
        <f t="shared" si="348"/>
        <v>0</v>
      </c>
      <c r="BP563" s="76">
        <v>0</v>
      </c>
      <c r="BQ563" s="76">
        <v>0</v>
      </c>
      <c r="BR563" s="76">
        <v>0</v>
      </c>
      <c r="BS563" s="76">
        <v>0</v>
      </c>
      <c r="BT563" s="64">
        <f t="shared" si="349"/>
        <v>0</v>
      </c>
      <c r="BU563" s="76">
        <v>0</v>
      </c>
      <c r="BV563" s="76">
        <v>0</v>
      </c>
      <c r="BW563" s="76">
        <v>0</v>
      </c>
      <c r="BX563" s="76">
        <f t="shared" si="350"/>
        <v>0</v>
      </c>
      <c r="BY563" s="76">
        <f t="shared" si="351"/>
        <v>0</v>
      </c>
      <c r="BZ563" s="76">
        <f t="shared" si="352"/>
        <v>0</v>
      </c>
      <c r="CA563" s="76">
        <f t="shared" si="353"/>
        <v>0</v>
      </c>
      <c r="CB563" s="76">
        <f t="shared" si="354"/>
        <v>0</v>
      </c>
      <c r="CC563" s="76">
        <f t="shared" si="355"/>
        <v>0</v>
      </c>
      <c r="CD563" s="76">
        <f t="shared" si="356"/>
        <v>0</v>
      </c>
      <c r="CE563" s="76">
        <f t="shared" si="357"/>
        <v>0</v>
      </c>
      <c r="CF563" s="76">
        <f t="shared" si="358"/>
        <v>0</v>
      </c>
      <c r="CG563" s="76">
        <f t="shared" si="359"/>
        <v>0</v>
      </c>
      <c r="CH563" s="76">
        <f t="shared" si="360"/>
        <v>0</v>
      </c>
      <c r="CI563" s="76">
        <v>0</v>
      </c>
      <c r="CJ563" s="76">
        <v>0</v>
      </c>
      <c r="CK563" s="76">
        <v>0</v>
      </c>
      <c r="CL563" s="76">
        <v>0</v>
      </c>
      <c r="CM563" s="64">
        <f t="shared" si="361"/>
        <v>0</v>
      </c>
      <c r="CN563" s="76">
        <v>0</v>
      </c>
      <c r="CO563" s="76">
        <v>0</v>
      </c>
      <c r="CP563" s="76">
        <v>0</v>
      </c>
      <c r="CQ563" s="64">
        <f t="shared" si="362"/>
        <v>0</v>
      </c>
      <c r="CR563" s="64">
        <f t="shared" si="363"/>
        <v>0</v>
      </c>
      <c r="CS563" s="76">
        <v>0</v>
      </c>
      <c r="CT563" s="76">
        <v>0</v>
      </c>
      <c r="CU563" s="76">
        <v>0</v>
      </c>
      <c r="CV563" s="76">
        <v>0</v>
      </c>
      <c r="CW563" s="64">
        <f t="shared" si="364"/>
        <v>0</v>
      </c>
      <c r="CX563" s="76">
        <v>0</v>
      </c>
      <c r="CY563" s="76">
        <v>0</v>
      </c>
      <c r="CZ563" s="76">
        <v>0</v>
      </c>
      <c r="DA563" s="64">
        <f t="shared" si="365"/>
        <v>0</v>
      </c>
      <c r="DB563" s="64">
        <f t="shared" si="366"/>
        <v>0</v>
      </c>
      <c r="DC563" s="76">
        <v>0</v>
      </c>
      <c r="DD563" s="76">
        <v>0</v>
      </c>
      <c r="DE563" s="76">
        <v>0</v>
      </c>
      <c r="DF563" s="76">
        <v>0</v>
      </c>
      <c r="DG563" s="82">
        <f t="shared" si="367"/>
        <v>0</v>
      </c>
      <c r="DH563" s="83">
        <v>0</v>
      </c>
      <c r="DI563" s="83">
        <v>0</v>
      </c>
      <c r="DJ563" s="83">
        <v>0</v>
      </c>
      <c r="DK563" s="67" t="e">
        <f>#REF!+#REF!+#REF!+#REF!</f>
        <v>#REF!</v>
      </c>
      <c r="DL563" s="67" t="e">
        <f>#REF!+#REF!+AK563+BX563</f>
        <v>#REF!</v>
      </c>
      <c r="DM563" s="67" t="e">
        <f>#REF!+#REF!+AL563+BY563</f>
        <v>#REF!</v>
      </c>
      <c r="DN563" s="67" t="e">
        <f>#REF!+#REF!+AM563+BZ563</f>
        <v>#REF!</v>
      </c>
      <c r="DO563" s="67" t="e">
        <f>#REF!+#REF!+AN563+CA563</f>
        <v>#REF!</v>
      </c>
      <c r="DP563" s="67" t="e">
        <f>#REF!+#REF!+AO563+CB563</f>
        <v>#REF!</v>
      </c>
      <c r="DQ563" s="67" t="e">
        <f>#REF!+#REF!+AP563+CC563</f>
        <v>#REF!</v>
      </c>
      <c r="DR563" s="67" t="e">
        <f>#REF!+#REF!+AQ563+CD563</f>
        <v>#REF!</v>
      </c>
      <c r="DS563" s="67" t="e">
        <f>#REF!+#REF!+AR563+CE563</f>
        <v>#REF!</v>
      </c>
      <c r="DT563" s="67" t="e">
        <f>#REF!+#REF!+AS563+CF563</f>
        <v>#REF!</v>
      </c>
      <c r="DU563" s="64" t="e">
        <f>DK563-#REF!</f>
        <v>#REF!</v>
      </c>
      <c r="DV56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3" s="64" t="e">
        <f t="shared" si="368"/>
        <v>#REF!</v>
      </c>
      <c r="DX563" s="64" t="e">
        <f>DN563-Таблица13[[#This Row],[ФОТ20]]</f>
        <v>#REF!</v>
      </c>
      <c r="DY563" s="64" t="e">
        <f>DO563-Таблица13[[#This Row],[ЕСН24]]</f>
        <v>#REF!</v>
      </c>
      <c r="DZ563" s="64" t="e">
        <f t="shared" si="369"/>
        <v>#REF!</v>
      </c>
      <c r="EA56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3" s="64" t="e">
        <f t="shared" si="370"/>
        <v>#REF!</v>
      </c>
      <c r="EC563" s="64" t="e">
        <f t="shared" si="371"/>
        <v>#REF!</v>
      </c>
      <c r="ED563" s="64" t="e">
        <f t="shared" si="372"/>
        <v>#REF!</v>
      </c>
    </row>
    <row r="564" spans="1:134" ht="45" hidden="1">
      <c r="A564" s="70" t="s">
        <v>226</v>
      </c>
      <c r="B564" s="70">
        <v>552</v>
      </c>
      <c r="C564" s="71" t="s">
        <v>227</v>
      </c>
      <c r="D564" s="72" t="s">
        <v>228</v>
      </c>
      <c r="E564" s="73">
        <v>1</v>
      </c>
      <c r="F564" s="74" t="s">
        <v>229</v>
      </c>
      <c r="G564" s="73" t="s">
        <v>230</v>
      </c>
      <c r="H564" s="73" t="s">
        <v>231</v>
      </c>
      <c r="I564" s="73" t="s">
        <v>232</v>
      </c>
      <c r="J564" s="14" t="s">
        <v>233</v>
      </c>
      <c r="K564" s="75" t="s">
        <v>234</v>
      </c>
      <c r="L564" s="75" t="s">
        <v>235</v>
      </c>
      <c r="M564" s="75" t="s">
        <v>236</v>
      </c>
      <c r="N564" s="75" t="s">
        <v>1977</v>
      </c>
      <c r="O564" s="70"/>
      <c r="P564" s="76" t="s">
        <v>1978</v>
      </c>
      <c r="Q564" s="76" t="s">
        <v>783</v>
      </c>
      <c r="R564" s="76" t="s">
        <v>1979</v>
      </c>
      <c r="S564" s="76" t="s">
        <v>241</v>
      </c>
      <c r="T564" s="77"/>
      <c r="U564" s="77"/>
      <c r="V564" s="76">
        <v>0</v>
      </c>
      <c r="W564" s="76">
        <v>0</v>
      </c>
      <c r="X564" s="78">
        <v>0</v>
      </c>
      <c r="Y564" s="76">
        <v>358.54480000000001</v>
      </c>
      <c r="Z564" s="76">
        <v>22.089200000000002</v>
      </c>
      <c r="AA564" s="76">
        <v>262.02879999999999</v>
      </c>
      <c r="AB564" s="76">
        <v>1237.5844999999999</v>
      </c>
      <c r="AC564" s="76">
        <v>642.66290000000004</v>
      </c>
      <c r="AD564" s="76">
        <v>0</v>
      </c>
      <c r="AE564" s="79">
        <v>0</v>
      </c>
      <c r="AF564" s="79">
        <v>0</v>
      </c>
      <c r="AG564" s="76">
        <v>642.66290000000004</v>
      </c>
      <c r="AH564" s="74">
        <v>43191</v>
      </c>
      <c r="AI564" s="74">
        <v>43220</v>
      </c>
      <c r="AJ564" s="93" t="s">
        <v>242</v>
      </c>
      <c r="AK564" s="63">
        <f t="shared" si="332"/>
        <v>0</v>
      </c>
      <c r="AL564" s="63">
        <f t="shared" si="333"/>
        <v>0</v>
      </c>
      <c r="AM564" s="63">
        <f t="shared" si="334"/>
        <v>0</v>
      </c>
      <c r="AN564" s="63">
        <f t="shared" si="335"/>
        <v>0</v>
      </c>
      <c r="AO564" s="63">
        <f t="shared" si="336"/>
        <v>0</v>
      </c>
      <c r="AP564" s="63">
        <f t="shared" si="337"/>
        <v>0</v>
      </c>
      <c r="AQ564" s="63">
        <f t="shared" si="338"/>
        <v>0</v>
      </c>
      <c r="AR564" s="63">
        <f t="shared" si="339"/>
        <v>0</v>
      </c>
      <c r="AS564" s="63">
        <f t="shared" si="340"/>
        <v>0</v>
      </c>
      <c r="AT564" s="64">
        <f t="shared" si="341"/>
        <v>0</v>
      </c>
      <c r="AU564" s="64">
        <f t="shared" si="342"/>
        <v>0</v>
      </c>
      <c r="AV564" s="76">
        <v>0</v>
      </c>
      <c r="AW564" s="76">
        <v>0</v>
      </c>
      <c r="AX564" s="76">
        <v>0</v>
      </c>
      <c r="AY564" s="76">
        <v>0</v>
      </c>
      <c r="AZ564" s="64">
        <f t="shared" si="343"/>
        <v>0</v>
      </c>
      <c r="BA564" s="76">
        <v>0</v>
      </c>
      <c r="BB564" s="76">
        <v>0</v>
      </c>
      <c r="BC564" s="76">
        <v>0</v>
      </c>
      <c r="BD564" s="64">
        <f t="shared" si="344"/>
        <v>0</v>
      </c>
      <c r="BE564" s="64">
        <f t="shared" si="345"/>
        <v>0</v>
      </c>
      <c r="BF564" s="76">
        <v>0</v>
      </c>
      <c r="BG564" s="76">
        <v>0</v>
      </c>
      <c r="BH564" s="76">
        <v>0</v>
      </c>
      <c r="BI564" s="76">
        <v>0</v>
      </c>
      <c r="BJ564" s="64">
        <f t="shared" si="346"/>
        <v>0</v>
      </c>
      <c r="BK564" s="76">
        <v>0</v>
      </c>
      <c r="BL564" s="76">
        <v>0</v>
      </c>
      <c r="BM564" s="76">
        <v>0</v>
      </c>
      <c r="BN564" s="76">
        <f t="shared" si="347"/>
        <v>0</v>
      </c>
      <c r="BO564" s="76">
        <f t="shared" si="348"/>
        <v>0</v>
      </c>
      <c r="BP564" s="76">
        <v>0</v>
      </c>
      <c r="BQ564" s="76">
        <v>0</v>
      </c>
      <c r="BR564" s="76">
        <v>0</v>
      </c>
      <c r="BS564" s="76">
        <v>0</v>
      </c>
      <c r="BT564" s="64">
        <f t="shared" si="349"/>
        <v>0</v>
      </c>
      <c r="BU564" s="76">
        <v>0</v>
      </c>
      <c r="BV564" s="76">
        <v>0</v>
      </c>
      <c r="BW564" s="76">
        <v>0</v>
      </c>
      <c r="BX564" s="76">
        <f t="shared" si="350"/>
        <v>0</v>
      </c>
      <c r="BY564" s="76">
        <f t="shared" si="351"/>
        <v>0</v>
      </c>
      <c r="BZ564" s="76">
        <f t="shared" si="352"/>
        <v>0</v>
      </c>
      <c r="CA564" s="76">
        <f t="shared" si="353"/>
        <v>0</v>
      </c>
      <c r="CB564" s="76">
        <f t="shared" si="354"/>
        <v>0</v>
      </c>
      <c r="CC564" s="76">
        <f t="shared" si="355"/>
        <v>0</v>
      </c>
      <c r="CD564" s="76">
        <f t="shared" si="356"/>
        <v>0</v>
      </c>
      <c r="CE564" s="76">
        <f t="shared" si="357"/>
        <v>0</v>
      </c>
      <c r="CF564" s="76">
        <f t="shared" si="358"/>
        <v>0</v>
      </c>
      <c r="CG564" s="76">
        <f t="shared" si="359"/>
        <v>0</v>
      </c>
      <c r="CH564" s="76">
        <f t="shared" si="360"/>
        <v>0</v>
      </c>
      <c r="CI564" s="76">
        <v>0</v>
      </c>
      <c r="CJ564" s="76">
        <v>0</v>
      </c>
      <c r="CK564" s="76">
        <v>0</v>
      </c>
      <c r="CL564" s="76">
        <v>0</v>
      </c>
      <c r="CM564" s="64">
        <f t="shared" si="361"/>
        <v>0</v>
      </c>
      <c r="CN564" s="76">
        <v>0</v>
      </c>
      <c r="CO564" s="76">
        <v>0</v>
      </c>
      <c r="CP564" s="76">
        <v>0</v>
      </c>
      <c r="CQ564" s="64">
        <f t="shared" si="362"/>
        <v>0</v>
      </c>
      <c r="CR564" s="64">
        <f t="shared" si="363"/>
        <v>0</v>
      </c>
      <c r="CS564" s="76">
        <v>0</v>
      </c>
      <c r="CT564" s="76">
        <v>0</v>
      </c>
      <c r="CU564" s="76">
        <v>0</v>
      </c>
      <c r="CV564" s="76">
        <v>0</v>
      </c>
      <c r="CW564" s="64">
        <f t="shared" si="364"/>
        <v>0</v>
      </c>
      <c r="CX564" s="76">
        <v>0</v>
      </c>
      <c r="CY564" s="76">
        <v>0</v>
      </c>
      <c r="CZ564" s="76">
        <v>0</v>
      </c>
      <c r="DA564" s="64">
        <f t="shared" si="365"/>
        <v>0</v>
      </c>
      <c r="DB564" s="64">
        <f t="shared" si="366"/>
        <v>0</v>
      </c>
      <c r="DC564" s="76">
        <v>0</v>
      </c>
      <c r="DD564" s="76">
        <v>0</v>
      </c>
      <c r="DE564" s="76">
        <v>0</v>
      </c>
      <c r="DF564" s="76">
        <v>0</v>
      </c>
      <c r="DG564" s="82">
        <f t="shared" si="367"/>
        <v>0</v>
      </c>
      <c r="DH564" s="83">
        <v>0</v>
      </c>
      <c r="DI564" s="83">
        <v>0</v>
      </c>
      <c r="DJ564" s="83">
        <v>0</v>
      </c>
      <c r="DK564" s="67" t="e">
        <f>#REF!+#REF!+#REF!+#REF!</f>
        <v>#REF!</v>
      </c>
      <c r="DL564" s="67" t="e">
        <f>#REF!+#REF!+AK564+BX564</f>
        <v>#REF!</v>
      </c>
      <c r="DM564" s="67" t="e">
        <f>#REF!+#REF!+AL564+BY564</f>
        <v>#REF!</v>
      </c>
      <c r="DN564" s="67" t="e">
        <f>#REF!+#REF!+AM564+BZ564</f>
        <v>#REF!</v>
      </c>
      <c r="DO564" s="67" t="e">
        <f>#REF!+#REF!+AN564+CA564</f>
        <v>#REF!</v>
      </c>
      <c r="DP564" s="67" t="e">
        <f>#REF!+#REF!+AO564+CB564</f>
        <v>#REF!</v>
      </c>
      <c r="DQ564" s="67" t="e">
        <f>#REF!+#REF!+AP564+CC564</f>
        <v>#REF!</v>
      </c>
      <c r="DR564" s="67" t="e">
        <f>#REF!+#REF!+AQ564+CD564</f>
        <v>#REF!</v>
      </c>
      <c r="DS564" s="67" t="e">
        <f>#REF!+#REF!+AR564+CE564</f>
        <v>#REF!</v>
      </c>
      <c r="DT564" s="67" t="e">
        <f>#REF!+#REF!+AS564+CF564</f>
        <v>#REF!</v>
      </c>
      <c r="DU564" s="64" t="e">
        <f>DK564-#REF!</f>
        <v>#REF!</v>
      </c>
      <c r="DV56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4" s="64" t="e">
        <f t="shared" si="368"/>
        <v>#REF!</v>
      </c>
      <c r="DX564" s="64" t="e">
        <f>DN564-Таблица13[[#This Row],[ФОТ20]]</f>
        <v>#REF!</v>
      </c>
      <c r="DY564" s="64" t="e">
        <f>DO564-Таблица13[[#This Row],[ЕСН24]]</f>
        <v>#REF!</v>
      </c>
      <c r="DZ564" s="64" t="e">
        <f t="shared" si="369"/>
        <v>#REF!</v>
      </c>
      <c r="EA56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4" s="64" t="e">
        <f t="shared" si="370"/>
        <v>#REF!</v>
      </c>
      <c r="EC564" s="64" t="e">
        <f t="shared" si="371"/>
        <v>#REF!</v>
      </c>
      <c r="ED564" s="64" t="e">
        <f t="shared" si="372"/>
        <v>#REF!</v>
      </c>
    </row>
    <row r="565" spans="1:134" ht="78.75" hidden="1">
      <c r="A565" s="70" t="s">
        <v>226</v>
      </c>
      <c r="B565" s="70">
        <v>553</v>
      </c>
      <c r="C565" s="71" t="s">
        <v>227</v>
      </c>
      <c r="D565" s="72" t="s">
        <v>228</v>
      </c>
      <c r="E565" s="73">
        <v>1</v>
      </c>
      <c r="F565" s="74" t="s">
        <v>229</v>
      </c>
      <c r="G565" s="73" t="s">
        <v>247</v>
      </c>
      <c r="H565" s="73" t="s">
        <v>278</v>
      </c>
      <c r="I565" s="73" t="s">
        <v>232</v>
      </c>
      <c r="J565" s="14" t="s">
        <v>279</v>
      </c>
      <c r="K565" s="75" t="s">
        <v>263</v>
      </c>
      <c r="L565" s="75" t="s">
        <v>264</v>
      </c>
      <c r="M565" s="75" t="s">
        <v>281</v>
      </c>
      <c r="N565" s="75" t="s">
        <v>1980</v>
      </c>
      <c r="O565" s="70"/>
      <c r="P565" s="76" t="s">
        <v>1981</v>
      </c>
      <c r="Q565" s="76" t="s">
        <v>1982</v>
      </c>
      <c r="R565" s="76" t="s">
        <v>1983</v>
      </c>
      <c r="S565" s="76" t="s">
        <v>465</v>
      </c>
      <c r="T565" s="77"/>
      <c r="U565" s="77"/>
      <c r="V565" s="76">
        <v>0</v>
      </c>
      <c r="W565" s="76">
        <v>0</v>
      </c>
      <c r="X565" s="78">
        <v>0</v>
      </c>
      <c r="Y565" s="76">
        <v>379.39350000000002</v>
      </c>
      <c r="Z565" s="76">
        <v>41.164399999999993</v>
      </c>
      <c r="AA565" s="76">
        <v>0</v>
      </c>
      <c r="AB565" s="76">
        <v>1023.7</v>
      </c>
      <c r="AC565" s="76">
        <v>420.55789999999996</v>
      </c>
      <c r="AD565" s="76">
        <v>0</v>
      </c>
      <c r="AE565" s="79">
        <v>0</v>
      </c>
      <c r="AF565" s="79">
        <v>0</v>
      </c>
      <c r="AG565" s="76">
        <v>420.55789999999996</v>
      </c>
      <c r="AH565" s="74">
        <v>43191</v>
      </c>
      <c r="AI565" s="74">
        <v>43465</v>
      </c>
      <c r="AJ565" s="93" t="s">
        <v>1766</v>
      </c>
      <c r="AK565" s="63">
        <f t="shared" si="332"/>
        <v>0</v>
      </c>
      <c r="AL565" s="63">
        <f t="shared" si="333"/>
        <v>0</v>
      </c>
      <c r="AM565" s="63">
        <f t="shared" si="334"/>
        <v>0</v>
      </c>
      <c r="AN565" s="63">
        <f t="shared" si="335"/>
        <v>0</v>
      </c>
      <c r="AO565" s="63">
        <f t="shared" si="336"/>
        <v>0</v>
      </c>
      <c r="AP565" s="63">
        <f t="shared" si="337"/>
        <v>248.49309999999997</v>
      </c>
      <c r="AQ565" s="63">
        <f t="shared" si="338"/>
        <v>213.70339999999999</v>
      </c>
      <c r="AR565" s="63">
        <f t="shared" si="339"/>
        <v>34.789699999999996</v>
      </c>
      <c r="AS565" s="63">
        <f t="shared" si="340"/>
        <v>0</v>
      </c>
      <c r="AT565" s="64">
        <f t="shared" si="341"/>
        <v>0</v>
      </c>
      <c r="AU565" s="64">
        <f t="shared" si="342"/>
        <v>0</v>
      </c>
      <c r="AV565" s="76">
        <v>0</v>
      </c>
      <c r="AW565" s="76">
        <v>0</v>
      </c>
      <c r="AX565" s="76">
        <v>0</v>
      </c>
      <c r="AY565" s="76">
        <v>0</v>
      </c>
      <c r="AZ565" s="64">
        <f t="shared" si="343"/>
        <v>0</v>
      </c>
      <c r="BA565" s="76">
        <v>0</v>
      </c>
      <c r="BB565" s="76">
        <v>0</v>
      </c>
      <c r="BC565" s="76">
        <v>0</v>
      </c>
      <c r="BD565" s="64">
        <f t="shared" si="344"/>
        <v>65.582499999999996</v>
      </c>
      <c r="BE565" s="64">
        <f t="shared" si="345"/>
        <v>0</v>
      </c>
      <c r="BF565" s="76">
        <v>0</v>
      </c>
      <c r="BG565" s="76">
        <v>0</v>
      </c>
      <c r="BH565" s="76">
        <v>0</v>
      </c>
      <c r="BI565" s="76">
        <v>0</v>
      </c>
      <c r="BJ565" s="64">
        <f t="shared" si="346"/>
        <v>65.582499999999996</v>
      </c>
      <c r="BK565" s="76">
        <v>65.582499999999996</v>
      </c>
      <c r="BL565" s="76">
        <v>0</v>
      </c>
      <c r="BM565" s="76">
        <v>0</v>
      </c>
      <c r="BN565" s="76">
        <f t="shared" si="347"/>
        <v>182.91059999999999</v>
      </c>
      <c r="BO565" s="76">
        <f t="shared" si="348"/>
        <v>0</v>
      </c>
      <c r="BP565" s="76">
        <v>0</v>
      </c>
      <c r="BQ565" s="76">
        <v>0</v>
      </c>
      <c r="BR565" s="76">
        <v>0</v>
      </c>
      <c r="BS565" s="76">
        <v>0</v>
      </c>
      <c r="BT565" s="64">
        <f t="shared" si="349"/>
        <v>182.91059999999999</v>
      </c>
      <c r="BU565" s="76">
        <v>148.12090000000001</v>
      </c>
      <c r="BV565" s="76">
        <v>34.789699999999996</v>
      </c>
      <c r="BW565" s="76">
        <v>0</v>
      </c>
      <c r="BX565" s="76">
        <f t="shared" si="350"/>
        <v>0</v>
      </c>
      <c r="BY565" s="76">
        <f t="shared" si="351"/>
        <v>0</v>
      </c>
      <c r="BZ565" s="76">
        <f t="shared" si="352"/>
        <v>0</v>
      </c>
      <c r="CA565" s="76">
        <f t="shared" si="353"/>
        <v>0</v>
      </c>
      <c r="CB565" s="76">
        <f t="shared" si="354"/>
        <v>0</v>
      </c>
      <c r="CC565" s="76">
        <f t="shared" si="355"/>
        <v>106.48220000000001</v>
      </c>
      <c r="CD565" s="76">
        <f t="shared" si="356"/>
        <v>100.1075</v>
      </c>
      <c r="CE565" s="76">
        <f t="shared" si="357"/>
        <v>6.3747000000000007</v>
      </c>
      <c r="CF565" s="76">
        <f t="shared" si="358"/>
        <v>0</v>
      </c>
      <c r="CG565" s="76">
        <f t="shared" si="359"/>
        <v>83.987700000000004</v>
      </c>
      <c r="CH565" s="76">
        <f t="shared" si="360"/>
        <v>0</v>
      </c>
      <c r="CI565" s="76">
        <v>0</v>
      </c>
      <c r="CJ565" s="76">
        <v>0</v>
      </c>
      <c r="CK565" s="76">
        <v>0</v>
      </c>
      <c r="CL565" s="76">
        <v>0</v>
      </c>
      <c r="CM565" s="64">
        <f t="shared" si="361"/>
        <v>83.987700000000004</v>
      </c>
      <c r="CN565" s="76">
        <v>82.844999999999999</v>
      </c>
      <c r="CO565" s="76">
        <v>1.1427</v>
      </c>
      <c r="CP565" s="76">
        <v>0</v>
      </c>
      <c r="CQ565" s="64">
        <f t="shared" si="362"/>
        <v>0</v>
      </c>
      <c r="CR565" s="64">
        <f t="shared" si="363"/>
        <v>0</v>
      </c>
      <c r="CS565" s="76">
        <v>0</v>
      </c>
      <c r="CT565" s="76">
        <v>0</v>
      </c>
      <c r="CU565" s="76">
        <v>0</v>
      </c>
      <c r="CV565" s="76">
        <v>0</v>
      </c>
      <c r="CW565" s="64">
        <f t="shared" si="364"/>
        <v>0</v>
      </c>
      <c r="CX565" s="76">
        <v>0</v>
      </c>
      <c r="CY565" s="76">
        <v>0</v>
      </c>
      <c r="CZ565" s="76">
        <v>0</v>
      </c>
      <c r="DA565" s="64">
        <f t="shared" si="365"/>
        <v>22.494499999999999</v>
      </c>
      <c r="DB565" s="64">
        <f t="shared" si="366"/>
        <v>0</v>
      </c>
      <c r="DC565" s="76">
        <v>0</v>
      </c>
      <c r="DD565" s="76">
        <v>0</v>
      </c>
      <c r="DE565" s="76">
        <v>0</v>
      </c>
      <c r="DF565" s="76">
        <v>0</v>
      </c>
      <c r="DG565" s="82">
        <f t="shared" si="367"/>
        <v>22.494499999999999</v>
      </c>
      <c r="DH565" s="83">
        <v>17.262499999999999</v>
      </c>
      <c r="DI565" s="83">
        <v>5.2320000000000002</v>
      </c>
      <c r="DJ565" s="83">
        <v>0</v>
      </c>
      <c r="DK565" s="67" t="e">
        <f>#REF!+#REF!+#REF!+#REF!</f>
        <v>#REF!</v>
      </c>
      <c r="DL565" s="67" t="e">
        <f>#REF!+#REF!+AK565+BX565</f>
        <v>#REF!</v>
      </c>
      <c r="DM565" s="67" t="e">
        <f>#REF!+#REF!+AL565+BY565</f>
        <v>#REF!</v>
      </c>
      <c r="DN565" s="67" t="e">
        <f>#REF!+#REF!+AM565+BZ565</f>
        <v>#REF!</v>
      </c>
      <c r="DO565" s="67" t="e">
        <f>#REF!+#REF!+AN565+CA565</f>
        <v>#REF!</v>
      </c>
      <c r="DP565" s="67" t="e">
        <f>#REF!+#REF!+AO565+CB565</f>
        <v>#REF!</v>
      </c>
      <c r="DQ565" s="67" t="e">
        <f>#REF!+#REF!+AP565+CC565</f>
        <v>#REF!</v>
      </c>
      <c r="DR565" s="67" t="e">
        <f>#REF!+#REF!+AQ565+CD565</f>
        <v>#REF!</v>
      </c>
      <c r="DS565" s="67" t="e">
        <f>#REF!+#REF!+AR565+CE565</f>
        <v>#REF!</v>
      </c>
      <c r="DT565" s="67" t="e">
        <f>#REF!+#REF!+AS565+CF565</f>
        <v>#REF!</v>
      </c>
      <c r="DU565" s="64" t="e">
        <f>DK565-#REF!</f>
        <v>#REF!</v>
      </c>
      <c r="DV56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5" s="64" t="e">
        <f t="shared" si="368"/>
        <v>#REF!</v>
      </c>
      <c r="DX565" s="64" t="e">
        <f>DN565-Таблица13[[#This Row],[ФОТ20]]</f>
        <v>#REF!</v>
      </c>
      <c r="DY565" s="64" t="e">
        <f>DO565-Таблица13[[#This Row],[ЕСН24]]</f>
        <v>#REF!</v>
      </c>
      <c r="DZ565" s="64" t="e">
        <f t="shared" si="369"/>
        <v>#REF!</v>
      </c>
      <c r="EA56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5" s="64" t="e">
        <f t="shared" si="370"/>
        <v>#REF!</v>
      </c>
      <c r="EC565" s="64" t="e">
        <f t="shared" si="371"/>
        <v>#REF!</v>
      </c>
      <c r="ED565" s="64" t="e">
        <f t="shared" si="372"/>
        <v>#REF!</v>
      </c>
    </row>
    <row r="566" spans="1:134" ht="78.75" hidden="1">
      <c r="A566" s="70" t="s">
        <v>226</v>
      </c>
      <c r="B566" s="70">
        <v>554</v>
      </c>
      <c r="C566" s="71" t="s">
        <v>227</v>
      </c>
      <c r="D566" s="72" t="s">
        <v>228</v>
      </c>
      <c r="E566" s="73">
        <v>1</v>
      </c>
      <c r="F566" s="74" t="s">
        <v>229</v>
      </c>
      <c r="G566" s="73" t="s">
        <v>247</v>
      </c>
      <c r="H566" s="73" t="s">
        <v>278</v>
      </c>
      <c r="I566" s="73" t="s">
        <v>232</v>
      </c>
      <c r="J566" s="14" t="s">
        <v>1062</v>
      </c>
      <c r="K566" s="75" t="s">
        <v>258</v>
      </c>
      <c r="L566" s="75" t="s">
        <v>259</v>
      </c>
      <c r="M566" s="75" t="s">
        <v>281</v>
      </c>
      <c r="N566" s="75" t="s">
        <v>1980</v>
      </c>
      <c r="O566" s="70"/>
      <c r="P566" s="76" t="s">
        <v>1984</v>
      </c>
      <c r="Q566" s="76" t="s">
        <v>1985</v>
      </c>
      <c r="R566" s="76" t="s">
        <v>1986</v>
      </c>
      <c r="S566" s="76" t="s">
        <v>465</v>
      </c>
      <c r="T566" s="77"/>
      <c r="U566" s="77"/>
      <c r="V566" s="76">
        <v>0</v>
      </c>
      <c r="W566" s="76">
        <v>0</v>
      </c>
      <c r="X566" s="78">
        <v>0</v>
      </c>
      <c r="Y566" s="76">
        <v>493.29599999999999</v>
      </c>
      <c r="Z566" s="76">
        <v>78.317399999999992</v>
      </c>
      <c r="AA566" s="76">
        <v>0</v>
      </c>
      <c r="AB566" s="76">
        <v>1314.9</v>
      </c>
      <c r="AC566" s="76">
        <v>571.61339999999996</v>
      </c>
      <c r="AD566" s="76">
        <v>0</v>
      </c>
      <c r="AE566" s="79">
        <v>0</v>
      </c>
      <c r="AF566" s="79">
        <v>0</v>
      </c>
      <c r="AG566" s="76">
        <v>571.61339999999996</v>
      </c>
      <c r="AH566" s="74">
        <v>43160</v>
      </c>
      <c r="AI566" s="74">
        <v>43465</v>
      </c>
      <c r="AJ566" s="93" t="s">
        <v>1766</v>
      </c>
      <c r="AK566" s="63">
        <f t="shared" si="332"/>
        <v>0</v>
      </c>
      <c r="AL566" s="63">
        <f t="shared" si="333"/>
        <v>0</v>
      </c>
      <c r="AM566" s="63">
        <f t="shared" si="334"/>
        <v>0</v>
      </c>
      <c r="AN566" s="63">
        <f t="shared" si="335"/>
        <v>0</v>
      </c>
      <c r="AO566" s="63">
        <f t="shared" si="336"/>
        <v>0</v>
      </c>
      <c r="AP566" s="63">
        <f t="shared" si="337"/>
        <v>174.20140000000001</v>
      </c>
      <c r="AQ566" s="63">
        <f t="shared" si="338"/>
        <v>148.42760000000001</v>
      </c>
      <c r="AR566" s="63">
        <f t="shared" si="339"/>
        <v>25.773800000000001</v>
      </c>
      <c r="AS566" s="63">
        <f t="shared" si="340"/>
        <v>0</v>
      </c>
      <c r="AT566" s="64">
        <f t="shared" si="341"/>
        <v>148.42760000000001</v>
      </c>
      <c r="AU566" s="64">
        <f t="shared" si="342"/>
        <v>0</v>
      </c>
      <c r="AV566" s="76">
        <v>0</v>
      </c>
      <c r="AW566" s="76">
        <v>0</v>
      </c>
      <c r="AX566" s="76">
        <v>0</v>
      </c>
      <c r="AY566" s="76">
        <v>0</v>
      </c>
      <c r="AZ566" s="64">
        <f t="shared" si="343"/>
        <v>174.20140000000001</v>
      </c>
      <c r="BA566" s="76">
        <v>148.42760000000001</v>
      </c>
      <c r="BB566" s="76">
        <v>25.773800000000001</v>
      </c>
      <c r="BC566" s="76">
        <v>0</v>
      </c>
      <c r="BD566" s="64">
        <f t="shared" si="344"/>
        <v>0</v>
      </c>
      <c r="BE566" s="64">
        <f t="shared" si="345"/>
        <v>0</v>
      </c>
      <c r="BF566" s="76">
        <v>0</v>
      </c>
      <c r="BG566" s="76">
        <v>0</v>
      </c>
      <c r="BH566" s="76">
        <v>0</v>
      </c>
      <c r="BI566" s="76">
        <v>0</v>
      </c>
      <c r="BJ566" s="64">
        <f t="shared" si="346"/>
        <v>0</v>
      </c>
      <c r="BK566" s="76">
        <v>0</v>
      </c>
      <c r="BL566" s="76">
        <v>0</v>
      </c>
      <c r="BM566" s="76">
        <v>0</v>
      </c>
      <c r="BN566" s="76">
        <f t="shared" si="347"/>
        <v>0</v>
      </c>
      <c r="BO566" s="76">
        <f t="shared" si="348"/>
        <v>0</v>
      </c>
      <c r="BP566" s="76">
        <v>0</v>
      </c>
      <c r="BQ566" s="76">
        <v>0</v>
      </c>
      <c r="BR566" s="76">
        <v>0</v>
      </c>
      <c r="BS566" s="76">
        <v>0</v>
      </c>
      <c r="BT566" s="64">
        <f t="shared" si="349"/>
        <v>0</v>
      </c>
      <c r="BU566" s="76">
        <v>0</v>
      </c>
      <c r="BV566" s="76">
        <v>0</v>
      </c>
      <c r="BW566" s="76">
        <v>0</v>
      </c>
      <c r="BX566" s="76">
        <f t="shared" si="350"/>
        <v>0</v>
      </c>
      <c r="BY566" s="76">
        <f t="shared" si="351"/>
        <v>0</v>
      </c>
      <c r="BZ566" s="76">
        <f t="shared" si="352"/>
        <v>0</v>
      </c>
      <c r="CA566" s="76">
        <f t="shared" si="353"/>
        <v>0</v>
      </c>
      <c r="CB566" s="76">
        <f t="shared" si="354"/>
        <v>0</v>
      </c>
      <c r="CC566" s="76">
        <f t="shared" si="355"/>
        <v>224.93430000000001</v>
      </c>
      <c r="CD566" s="76">
        <f t="shared" si="356"/>
        <v>196.74759999999998</v>
      </c>
      <c r="CE566" s="76">
        <f t="shared" si="357"/>
        <v>28.186699999999998</v>
      </c>
      <c r="CF566" s="76">
        <f t="shared" si="358"/>
        <v>0</v>
      </c>
      <c r="CG566" s="76">
        <f t="shared" si="359"/>
        <v>155.7962</v>
      </c>
      <c r="CH566" s="76">
        <f t="shared" si="360"/>
        <v>0</v>
      </c>
      <c r="CI566" s="76">
        <v>0</v>
      </c>
      <c r="CJ566" s="76">
        <v>0</v>
      </c>
      <c r="CK566" s="76">
        <v>0</v>
      </c>
      <c r="CL566" s="76">
        <v>0</v>
      </c>
      <c r="CM566" s="64">
        <f t="shared" si="361"/>
        <v>155.7962</v>
      </c>
      <c r="CN566" s="76">
        <v>131.1651</v>
      </c>
      <c r="CO566" s="76">
        <v>24.6311</v>
      </c>
      <c r="CP566" s="76">
        <v>0</v>
      </c>
      <c r="CQ566" s="64">
        <f t="shared" si="362"/>
        <v>0</v>
      </c>
      <c r="CR566" s="64">
        <f t="shared" si="363"/>
        <v>0</v>
      </c>
      <c r="CS566" s="76">
        <v>0</v>
      </c>
      <c r="CT566" s="76">
        <v>0</v>
      </c>
      <c r="CU566" s="76">
        <v>0</v>
      </c>
      <c r="CV566" s="76">
        <v>0</v>
      </c>
      <c r="CW566" s="64">
        <f t="shared" si="364"/>
        <v>0</v>
      </c>
      <c r="CX566" s="76">
        <v>0</v>
      </c>
      <c r="CY566" s="76">
        <v>0</v>
      </c>
      <c r="CZ566" s="76">
        <v>0</v>
      </c>
      <c r="DA566" s="64">
        <f t="shared" si="365"/>
        <v>69.138099999999994</v>
      </c>
      <c r="DB566" s="64">
        <f t="shared" si="366"/>
        <v>0</v>
      </c>
      <c r="DC566" s="76">
        <v>0</v>
      </c>
      <c r="DD566" s="76">
        <v>0</v>
      </c>
      <c r="DE566" s="76">
        <v>0</v>
      </c>
      <c r="DF566" s="76">
        <v>0</v>
      </c>
      <c r="DG566" s="82">
        <f t="shared" si="367"/>
        <v>69.138099999999994</v>
      </c>
      <c r="DH566" s="83">
        <v>65.582499999999996</v>
      </c>
      <c r="DI566" s="83">
        <v>3.5555999999999996</v>
      </c>
      <c r="DJ566" s="83">
        <v>0</v>
      </c>
      <c r="DK566" s="67" t="e">
        <f>#REF!+#REF!+#REF!+#REF!</f>
        <v>#REF!</v>
      </c>
      <c r="DL566" s="67" t="e">
        <f>#REF!+#REF!+AK566+BX566</f>
        <v>#REF!</v>
      </c>
      <c r="DM566" s="67" t="e">
        <f>#REF!+#REF!+AL566+BY566</f>
        <v>#REF!</v>
      </c>
      <c r="DN566" s="67" t="e">
        <f>#REF!+#REF!+AM566+BZ566</f>
        <v>#REF!</v>
      </c>
      <c r="DO566" s="67" t="e">
        <f>#REF!+#REF!+AN566+CA566</f>
        <v>#REF!</v>
      </c>
      <c r="DP566" s="67" t="e">
        <f>#REF!+#REF!+AO566+CB566</f>
        <v>#REF!</v>
      </c>
      <c r="DQ566" s="67" t="e">
        <f>#REF!+#REF!+AP566+CC566</f>
        <v>#REF!</v>
      </c>
      <c r="DR566" s="67" t="e">
        <f>#REF!+#REF!+AQ566+CD566</f>
        <v>#REF!</v>
      </c>
      <c r="DS566" s="67" t="e">
        <f>#REF!+#REF!+AR566+CE566</f>
        <v>#REF!</v>
      </c>
      <c r="DT566" s="67" t="e">
        <f>#REF!+#REF!+AS566+CF566</f>
        <v>#REF!</v>
      </c>
      <c r="DU566" s="64" t="e">
        <f>DK566-#REF!</f>
        <v>#REF!</v>
      </c>
      <c r="DV56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6" s="64" t="e">
        <f t="shared" si="368"/>
        <v>#REF!</v>
      </c>
      <c r="DX566" s="64" t="e">
        <f>DN566-Таблица13[[#This Row],[ФОТ20]]</f>
        <v>#REF!</v>
      </c>
      <c r="DY566" s="64" t="e">
        <f>DO566-Таблица13[[#This Row],[ЕСН24]]</f>
        <v>#REF!</v>
      </c>
      <c r="DZ566" s="64" t="e">
        <f t="shared" si="369"/>
        <v>#REF!</v>
      </c>
      <c r="EA56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6" s="64" t="e">
        <f t="shared" si="370"/>
        <v>#REF!</v>
      </c>
      <c r="EC566" s="64" t="e">
        <f t="shared" si="371"/>
        <v>#REF!</v>
      </c>
      <c r="ED566" s="64" t="e">
        <f t="shared" si="372"/>
        <v>#REF!</v>
      </c>
    </row>
    <row r="567" spans="1:134" ht="56.25" hidden="1">
      <c r="A567" s="70" t="s">
        <v>226</v>
      </c>
      <c r="B567" s="70">
        <v>555</v>
      </c>
      <c r="C567" s="71" t="s">
        <v>227</v>
      </c>
      <c r="D567" s="72" t="s">
        <v>228</v>
      </c>
      <c r="E567" s="73">
        <v>1</v>
      </c>
      <c r="F567" s="74" t="s">
        <v>229</v>
      </c>
      <c r="G567" s="73" t="s">
        <v>247</v>
      </c>
      <c r="H567" s="73" t="s">
        <v>278</v>
      </c>
      <c r="I567" s="73" t="s">
        <v>232</v>
      </c>
      <c r="J567" s="14" t="s">
        <v>411</v>
      </c>
      <c r="K567" s="75" t="s">
        <v>268</v>
      </c>
      <c r="L567" s="75" t="s">
        <v>235</v>
      </c>
      <c r="M567" s="75" t="s">
        <v>675</v>
      </c>
      <c r="N567" s="75" t="s">
        <v>1987</v>
      </c>
      <c r="O567" s="70"/>
      <c r="P567" s="76" t="s">
        <v>1988</v>
      </c>
      <c r="Q567" s="76" t="s">
        <v>1989</v>
      </c>
      <c r="R567" s="76" t="s">
        <v>1990</v>
      </c>
      <c r="S567" s="76" t="s">
        <v>465</v>
      </c>
      <c r="T567" s="77"/>
      <c r="U567" s="77"/>
      <c r="V567" s="76">
        <v>0</v>
      </c>
      <c r="W567" s="76">
        <v>0</v>
      </c>
      <c r="X567" s="78">
        <v>0</v>
      </c>
      <c r="Y567" s="76">
        <v>64.3476</v>
      </c>
      <c r="Z567" s="76">
        <v>22.055399999999999</v>
      </c>
      <c r="AA567" s="76">
        <v>0</v>
      </c>
      <c r="AB567" s="76">
        <v>198.35999999999999</v>
      </c>
      <c r="AC567" s="76">
        <v>86.402999999999992</v>
      </c>
      <c r="AD567" s="76">
        <v>0</v>
      </c>
      <c r="AE567" s="79">
        <v>0</v>
      </c>
      <c r="AF567" s="79">
        <v>0</v>
      </c>
      <c r="AG567" s="76">
        <v>86.402999999999992</v>
      </c>
      <c r="AH567" s="74">
        <v>43132</v>
      </c>
      <c r="AI567" s="74">
        <v>43434</v>
      </c>
      <c r="AJ567" s="93" t="s">
        <v>1766</v>
      </c>
      <c r="AK567" s="63">
        <f t="shared" si="332"/>
        <v>0</v>
      </c>
      <c r="AL567" s="63">
        <f t="shared" si="333"/>
        <v>0</v>
      </c>
      <c r="AM567" s="63">
        <f t="shared" si="334"/>
        <v>0</v>
      </c>
      <c r="AN567" s="63">
        <f t="shared" si="335"/>
        <v>0</v>
      </c>
      <c r="AO567" s="63">
        <f t="shared" si="336"/>
        <v>0</v>
      </c>
      <c r="AP567" s="63">
        <f t="shared" si="337"/>
        <v>7.4398999999999988</v>
      </c>
      <c r="AQ567" s="63">
        <f t="shared" si="338"/>
        <v>7.3158999999999992</v>
      </c>
      <c r="AR567" s="63">
        <f t="shared" si="339"/>
        <v>0.124</v>
      </c>
      <c r="AS567" s="63">
        <f t="shared" si="340"/>
        <v>0</v>
      </c>
      <c r="AT567" s="64">
        <f t="shared" si="341"/>
        <v>0</v>
      </c>
      <c r="AU567" s="64">
        <f t="shared" si="342"/>
        <v>0</v>
      </c>
      <c r="AV567" s="76">
        <v>0</v>
      </c>
      <c r="AW567" s="76">
        <v>0</v>
      </c>
      <c r="AX567" s="76">
        <v>0</v>
      </c>
      <c r="AY567" s="76">
        <v>0</v>
      </c>
      <c r="AZ567" s="64">
        <f t="shared" si="343"/>
        <v>0</v>
      </c>
      <c r="BA567" s="76">
        <v>0</v>
      </c>
      <c r="BB567" s="76">
        <v>0</v>
      </c>
      <c r="BC567" s="76">
        <v>0</v>
      </c>
      <c r="BD567" s="64">
        <f t="shared" si="344"/>
        <v>7.4398999999999988</v>
      </c>
      <c r="BE567" s="64">
        <f t="shared" si="345"/>
        <v>0</v>
      </c>
      <c r="BF567" s="76">
        <v>0</v>
      </c>
      <c r="BG567" s="76">
        <v>0</v>
      </c>
      <c r="BH567" s="76">
        <v>0</v>
      </c>
      <c r="BI567" s="76">
        <v>0</v>
      </c>
      <c r="BJ567" s="64">
        <f t="shared" si="346"/>
        <v>7.4398999999999988</v>
      </c>
      <c r="BK567" s="76">
        <v>7.3158999999999992</v>
      </c>
      <c r="BL567" s="76">
        <v>0.124</v>
      </c>
      <c r="BM567" s="76">
        <v>0</v>
      </c>
      <c r="BN567" s="76">
        <f t="shared" si="347"/>
        <v>0</v>
      </c>
      <c r="BO567" s="76">
        <f t="shared" si="348"/>
        <v>0</v>
      </c>
      <c r="BP567" s="76">
        <v>0</v>
      </c>
      <c r="BQ567" s="76">
        <v>0</v>
      </c>
      <c r="BR567" s="76">
        <v>0</v>
      </c>
      <c r="BS567" s="76">
        <v>0</v>
      </c>
      <c r="BT567" s="64">
        <f t="shared" si="349"/>
        <v>0</v>
      </c>
      <c r="BU567" s="76">
        <v>0</v>
      </c>
      <c r="BV567" s="76">
        <v>0</v>
      </c>
      <c r="BW567" s="76">
        <v>0</v>
      </c>
      <c r="BX567" s="76">
        <f t="shared" si="350"/>
        <v>0</v>
      </c>
      <c r="BY567" s="76">
        <f t="shared" si="351"/>
        <v>0</v>
      </c>
      <c r="BZ567" s="76">
        <f t="shared" si="352"/>
        <v>0</v>
      </c>
      <c r="CA567" s="76">
        <f t="shared" si="353"/>
        <v>0</v>
      </c>
      <c r="CB567" s="76">
        <f t="shared" si="354"/>
        <v>0</v>
      </c>
      <c r="CC567" s="76">
        <f t="shared" si="355"/>
        <v>20.311500000000002</v>
      </c>
      <c r="CD567" s="76">
        <f t="shared" si="356"/>
        <v>13.256400000000001</v>
      </c>
      <c r="CE567" s="76">
        <f t="shared" si="357"/>
        <v>7.0551000000000004</v>
      </c>
      <c r="CF567" s="76">
        <f t="shared" si="358"/>
        <v>0</v>
      </c>
      <c r="CG567" s="76">
        <f t="shared" si="359"/>
        <v>0</v>
      </c>
      <c r="CH567" s="76">
        <f t="shared" si="360"/>
        <v>0</v>
      </c>
      <c r="CI567" s="76">
        <v>0</v>
      </c>
      <c r="CJ567" s="76">
        <v>0</v>
      </c>
      <c r="CK567" s="76">
        <v>0</v>
      </c>
      <c r="CL567" s="76">
        <v>0</v>
      </c>
      <c r="CM567" s="64">
        <f t="shared" si="361"/>
        <v>0</v>
      </c>
      <c r="CN567" s="76">
        <v>0</v>
      </c>
      <c r="CO567" s="76">
        <v>0</v>
      </c>
      <c r="CP567" s="76">
        <v>0</v>
      </c>
      <c r="CQ567" s="64">
        <f t="shared" si="362"/>
        <v>20.311500000000002</v>
      </c>
      <c r="CR567" s="64">
        <f t="shared" si="363"/>
        <v>0</v>
      </c>
      <c r="CS567" s="76">
        <v>0</v>
      </c>
      <c r="CT567" s="76">
        <v>0</v>
      </c>
      <c r="CU567" s="76">
        <v>0</v>
      </c>
      <c r="CV567" s="76">
        <v>0</v>
      </c>
      <c r="CW567" s="64">
        <f t="shared" si="364"/>
        <v>20.311500000000002</v>
      </c>
      <c r="CX567" s="76">
        <v>13.256400000000001</v>
      </c>
      <c r="CY567" s="76">
        <v>7.0551000000000004</v>
      </c>
      <c r="CZ567" s="76">
        <v>0</v>
      </c>
      <c r="DA567" s="64">
        <f t="shared" si="365"/>
        <v>0</v>
      </c>
      <c r="DB567" s="64">
        <f t="shared" si="366"/>
        <v>0</v>
      </c>
      <c r="DC567" s="76">
        <v>0</v>
      </c>
      <c r="DD567" s="76">
        <v>0</v>
      </c>
      <c r="DE567" s="76">
        <v>0</v>
      </c>
      <c r="DF567" s="76">
        <v>0</v>
      </c>
      <c r="DG567" s="82">
        <f t="shared" si="367"/>
        <v>0</v>
      </c>
      <c r="DH567" s="83">
        <v>0</v>
      </c>
      <c r="DI567" s="83">
        <v>0</v>
      </c>
      <c r="DJ567" s="83">
        <v>0</v>
      </c>
      <c r="DK567" s="67" t="e">
        <f>#REF!+#REF!+#REF!+#REF!</f>
        <v>#REF!</v>
      </c>
      <c r="DL567" s="67" t="e">
        <f>#REF!+#REF!+AK567+BX567</f>
        <v>#REF!</v>
      </c>
      <c r="DM567" s="67" t="e">
        <f>#REF!+#REF!+AL567+BY567</f>
        <v>#REF!</v>
      </c>
      <c r="DN567" s="67" t="e">
        <f>#REF!+#REF!+AM567+BZ567</f>
        <v>#REF!</v>
      </c>
      <c r="DO567" s="67" t="e">
        <f>#REF!+#REF!+AN567+CA567</f>
        <v>#REF!</v>
      </c>
      <c r="DP567" s="67" t="e">
        <f>#REF!+#REF!+AO567+CB567</f>
        <v>#REF!</v>
      </c>
      <c r="DQ567" s="67" t="e">
        <f>#REF!+#REF!+AP567+CC567</f>
        <v>#REF!</v>
      </c>
      <c r="DR567" s="67" t="e">
        <f>#REF!+#REF!+AQ567+CD567</f>
        <v>#REF!</v>
      </c>
      <c r="DS567" s="67" t="e">
        <f>#REF!+#REF!+AR567+CE567</f>
        <v>#REF!</v>
      </c>
      <c r="DT567" s="67" t="e">
        <f>#REF!+#REF!+AS567+CF567</f>
        <v>#REF!</v>
      </c>
      <c r="DU567" s="64" t="e">
        <f>DK567-#REF!</f>
        <v>#REF!</v>
      </c>
      <c r="DV56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7" s="64" t="e">
        <f t="shared" si="368"/>
        <v>#REF!</v>
      </c>
      <c r="DX567" s="64" t="e">
        <f>DN567-Таблица13[[#This Row],[ФОТ20]]</f>
        <v>#REF!</v>
      </c>
      <c r="DY567" s="64" t="e">
        <f>DO567-Таблица13[[#This Row],[ЕСН24]]</f>
        <v>#REF!</v>
      </c>
      <c r="DZ567" s="64" t="e">
        <f t="shared" si="369"/>
        <v>#REF!</v>
      </c>
      <c r="EA56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7" s="64" t="e">
        <f t="shared" si="370"/>
        <v>#REF!</v>
      </c>
      <c r="EC567" s="64" t="e">
        <f t="shared" si="371"/>
        <v>#REF!</v>
      </c>
      <c r="ED567" s="64" t="e">
        <f t="shared" si="372"/>
        <v>#REF!</v>
      </c>
    </row>
    <row r="568" spans="1:134" ht="45" hidden="1">
      <c r="A568" s="70" t="s">
        <v>226</v>
      </c>
      <c r="B568" s="70">
        <v>556</v>
      </c>
      <c r="C568" s="71" t="s">
        <v>227</v>
      </c>
      <c r="D568" s="72" t="s">
        <v>228</v>
      </c>
      <c r="E568" s="73">
        <v>1</v>
      </c>
      <c r="F568" s="74" t="s">
        <v>229</v>
      </c>
      <c r="G568" s="73" t="s">
        <v>247</v>
      </c>
      <c r="H568" s="73" t="s">
        <v>813</v>
      </c>
      <c r="I568" s="73" t="s">
        <v>232</v>
      </c>
      <c r="J568" s="14" t="s">
        <v>1991</v>
      </c>
      <c r="K568" s="75" t="s">
        <v>405</v>
      </c>
      <c r="L568" s="75" t="s">
        <v>815</v>
      </c>
      <c r="M568" s="75" t="s">
        <v>406</v>
      </c>
      <c r="N568" s="75" t="s">
        <v>1949</v>
      </c>
      <c r="O568" s="70"/>
      <c r="P568" s="76" t="s">
        <v>1992</v>
      </c>
      <c r="Q568" s="76" t="s">
        <v>1993</v>
      </c>
      <c r="R568" s="76" t="s">
        <v>1994</v>
      </c>
      <c r="S568" s="76" t="s">
        <v>973</v>
      </c>
      <c r="T568" s="77"/>
      <c r="U568" s="77"/>
      <c r="V568" s="76">
        <v>0</v>
      </c>
      <c r="W568" s="76">
        <v>0</v>
      </c>
      <c r="X568" s="78">
        <v>0</v>
      </c>
      <c r="Y568" s="76">
        <v>108.28720000000001</v>
      </c>
      <c r="Z568" s="76">
        <v>80.061800000000005</v>
      </c>
      <c r="AA568" s="76">
        <v>0</v>
      </c>
      <c r="AB568" s="76">
        <v>271.63</v>
      </c>
      <c r="AC568" s="76">
        <v>188.34899999999999</v>
      </c>
      <c r="AD568" s="76">
        <v>0</v>
      </c>
      <c r="AE568" s="79">
        <v>0</v>
      </c>
      <c r="AF568" s="79">
        <v>0</v>
      </c>
      <c r="AG568" s="76">
        <v>188.34899999999999</v>
      </c>
      <c r="AH568" s="74">
        <v>43252</v>
      </c>
      <c r="AI568" s="74">
        <v>43281</v>
      </c>
      <c r="AJ568" s="93" t="s">
        <v>1968</v>
      </c>
      <c r="AK568" s="63">
        <f t="shared" si="332"/>
        <v>0</v>
      </c>
      <c r="AL568" s="63">
        <f t="shared" si="333"/>
        <v>0</v>
      </c>
      <c r="AM568" s="63">
        <f t="shared" si="334"/>
        <v>0</v>
      </c>
      <c r="AN568" s="63">
        <f t="shared" si="335"/>
        <v>0</v>
      </c>
      <c r="AO568" s="63">
        <f t="shared" si="336"/>
        <v>0</v>
      </c>
      <c r="AP568" s="63">
        <f t="shared" si="337"/>
        <v>0</v>
      </c>
      <c r="AQ568" s="63">
        <f t="shared" si="338"/>
        <v>0</v>
      </c>
      <c r="AR568" s="63">
        <f t="shared" si="339"/>
        <v>0</v>
      </c>
      <c r="AS568" s="63">
        <f t="shared" si="340"/>
        <v>0</v>
      </c>
      <c r="AT568" s="64">
        <f t="shared" si="341"/>
        <v>0</v>
      </c>
      <c r="AU568" s="64">
        <f t="shared" si="342"/>
        <v>0</v>
      </c>
      <c r="AV568" s="76">
        <v>0</v>
      </c>
      <c r="AW568" s="76">
        <v>0</v>
      </c>
      <c r="AX568" s="76">
        <v>0</v>
      </c>
      <c r="AY568" s="76">
        <v>0</v>
      </c>
      <c r="AZ568" s="64">
        <f t="shared" si="343"/>
        <v>0</v>
      </c>
      <c r="BA568" s="76">
        <v>0</v>
      </c>
      <c r="BB568" s="76">
        <v>0</v>
      </c>
      <c r="BC568" s="76">
        <v>0</v>
      </c>
      <c r="BD568" s="64">
        <f t="shared" si="344"/>
        <v>0</v>
      </c>
      <c r="BE568" s="64">
        <f t="shared" si="345"/>
        <v>0</v>
      </c>
      <c r="BF568" s="76">
        <v>0</v>
      </c>
      <c r="BG568" s="76">
        <v>0</v>
      </c>
      <c r="BH568" s="76">
        <v>0</v>
      </c>
      <c r="BI568" s="76">
        <v>0</v>
      </c>
      <c r="BJ568" s="64">
        <f t="shared" si="346"/>
        <v>0</v>
      </c>
      <c r="BK568" s="76">
        <v>0</v>
      </c>
      <c r="BL568" s="76">
        <v>0</v>
      </c>
      <c r="BM568" s="76">
        <v>0</v>
      </c>
      <c r="BN568" s="76">
        <f t="shared" si="347"/>
        <v>0</v>
      </c>
      <c r="BO568" s="76">
        <f t="shared" si="348"/>
        <v>0</v>
      </c>
      <c r="BP568" s="76">
        <v>0</v>
      </c>
      <c r="BQ568" s="76">
        <v>0</v>
      </c>
      <c r="BR568" s="76">
        <v>0</v>
      </c>
      <c r="BS568" s="76">
        <v>0</v>
      </c>
      <c r="BT568" s="64">
        <f t="shared" si="349"/>
        <v>0</v>
      </c>
      <c r="BU568" s="76">
        <v>0</v>
      </c>
      <c r="BV568" s="76">
        <v>0</v>
      </c>
      <c r="BW568" s="76">
        <v>0</v>
      </c>
      <c r="BX568" s="76">
        <f t="shared" si="350"/>
        <v>0</v>
      </c>
      <c r="BY568" s="76">
        <f t="shared" si="351"/>
        <v>0</v>
      </c>
      <c r="BZ568" s="76">
        <f t="shared" si="352"/>
        <v>0</v>
      </c>
      <c r="CA568" s="76">
        <f t="shared" si="353"/>
        <v>0</v>
      </c>
      <c r="CB568" s="76">
        <f t="shared" si="354"/>
        <v>0</v>
      </c>
      <c r="CC568" s="76">
        <f t="shared" si="355"/>
        <v>0</v>
      </c>
      <c r="CD568" s="76">
        <f t="shared" si="356"/>
        <v>0</v>
      </c>
      <c r="CE568" s="76">
        <f t="shared" si="357"/>
        <v>0</v>
      </c>
      <c r="CF568" s="76">
        <f t="shared" si="358"/>
        <v>0</v>
      </c>
      <c r="CG568" s="76">
        <f t="shared" si="359"/>
        <v>0</v>
      </c>
      <c r="CH568" s="76">
        <f t="shared" si="360"/>
        <v>0</v>
      </c>
      <c r="CI568" s="76">
        <v>0</v>
      </c>
      <c r="CJ568" s="76">
        <v>0</v>
      </c>
      <c r="CK568" s="76">
        <v>0</v>
      </c>
      <c r="CL568" s="76">
        <v>0</v>
      </c>
      <c r="CM568" s="64">
        <f t="shared" si="361"/>
        <v>0</v>
      </c>
      <c r="CN568" s="76">
        <v>0</v>
      </c>
      <c r="CO568" s="76">
        <v>0</v>
      </c>
      <c r="CP568" s="76">
        <v>0</v>
      </c>
      <c r="CQ568" s="64">
        <f t="shared" si="362"/>
        <v>0</v>
      </c>
      <c r="CR568" s="64">
        <f t="shared" si="363"/>
        <v>0</v>
      </c>
      <c r="CS568" s="76">
        <v>0</v>
      </c>
      <c r="CT568" s="76">
        <v>0</v>
      </c>
      <c r="CU568" s="76">
        <v>0</v>
      </c>
      <c r="CV568" s="76">
        <v>0</v>
      </c>
      <c r="CW568" s="64">
        <f t="shared" si="364"/>
        <v>0</v>
      </c>
      <c r="CX568" s="76">
        <v>0</v>
      </c>
      <c r="CY568" s="76">
        <v>0</v>
      </c>
      <c r="CZ568" s="76">
        <v>0</v>
      </c>
      <c r="DA568" s="64">
        <f t="shared" si="365"/>
        <v>0</v>
      </c>
      <c r="DB568" s="64">
        <f t="shared" si="366"/>
        <v>0</v>
      </c>
      <c r="DC568" s="76">
        <v>0</v>
      </c>
      <c r="DD568" s="76">
        <v>0</v>
      </c>
      <c r="DE568" s="76">
        <v>0</v>
      </c>
      <c r="DF568" s="76">
        <v>0</v>
      </c>
      <c r="DG568" s="82">
        <f t="shared" si="367"/>
        <v>0</v>
      </c>
      <c r="DH568" s="83">
        <v>0</v>
      </c>
      <c r="DI568" s="83">
        <v>0</v>
      </c>
      <c r="DJ568" s="83">
        <v>0</v>
      </c>
      <c r="DK568" s="67" t="e">
        <f>#REF!+#REF!+#REF!+#REF!</f>
        <v>#REF!</v>
      </c>
      <c r="DL568" s="67" t="e">
        <f>#REF!+#REF!+AK568+BX568</f>
        <v>#REF!</v>
      </c>
      <c r="DM568" s="67" t="e">
        <f>#REF!+#REF!+AL568+BY568</f>
        <v>#REF!</v>
      </c>
      <c r="DN568" s="67" t="e">
        <f>#REF!+#REF!+AM568+BZ568</f>
        <v>#REF!</v>
      </c>
      <c r="DO568" s="67" t="e">
        <f>#REF!+#REF!+AN568+CA568</f>
        <v>#REF!</v>
      </c>
      <c r="DP568" s="67" t="e">
        <f>#REF!+#REF!+AO568+CB568</f>
        <v>#REF!</v>
      </c>
      <c r="DQ568" s="67" t="e">
        <f>#REF!+#REF!+AP568+CC568</f>
        <v>#REF!</v>
      </c>
      <c r="DR568" s="67" t="e">
        <f>#REF!+#REF!+AQ568+CD568</f>
        <v>#REF!</v>
      </c>
      <c r="DS568" s="67" t="e">
        <f>#REF!+#REF!+AR568+CE568</f>
        <v>#REF!</v>
      </c>
      <c r="DT568" s="67" t="e">
        <f>#REF!+#REF!+AS568+CF568</f>
        <v>#REF!</v>
      </c>
      <c r="DU568" s="64" t="e">
        <f>DK568-#REF!</f>
        <v>#REF!</v>
      </c>
      <c r="DV56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8" s="64" t="e">
        <f t="shared" si="368"/>
        <v>#REF!</v>
      </c>
      <c r="DX568" s="64" t="e">
        <f>DN568-Таблица13[[#This Row],[ФОТ20]]</f>
        <v>#REF!</v>
      </c>
      <c r="DY568" s="64" t="e">
        <f>DO568-Таблица13[[#This Row],[ЕСН24]]</f>
        <v>#REF!</v>
      </c>
      <c r="DZ568" s="64" t="e">
        <f t="shared" si="369"/>
        <v>#REF!</v>
      </c>
      <c r="EA56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8" s="64" t="e">
        <f t="shared" si="370"/>
        <v>#REF!</v>
      </c>
      <c r="EC568" s="64" t="e">
        <f t="shared" si="371"/>
        <v>#REF!</v>
      </c>
      <c r="ED568" s="64" t="e">
        <f t="shared" si="372"/>
        <v>#REF!</v>
      </c>
    </row>
    <row r="569" spans="1:134" ht="45" hidden="1">
      <c r="A569" s="70" t="s">
        <v>226</v>
      </c>
      <c r="B569" s="70">
        <v>557</v>
      </c>
      <c r="C569" s="71" t="s">
        <v>227</v>
      </c>
      <c r="D569" s="72" t="s">
        <v>228</v>
      </c>
      <c r="E569" s="73">
        <v>1</v>
      </c>
      <c r="F569" s="74" t="s">
        <v>229</v>
      </c>
      <c r="G569" s="73" t="s">
        <v>247</v>
      </c>
      <c r="H569" s="73" t="s">
        <v>813</v>
      </c>
      <c r="I569" s="73" t="s">
        <v>232</v>
      </c>
      <c r="J569" s="14" t="s">
        <v>1991</v>
      </c>
      <c r="K569" s="75" t="s">
        <v>405</v>
      </c>
      <c r="L569" s="75" t="s">
        <v>815</v>
      </c>
      <c r="M569" s="75" t="s">
        <v>406</v>
      </c>
      <c r="N569" s="75" t="s">
        <v>1949</v>
      </c>
      <c r="O569" s="70"/>
      <c r="P569" s="76" t="s">
        <v>1995</v>
      </c>
      <c r="Q569" s="76" t="s">
        <v>1996</v>
      </c>
      <c r="R569" s="76" t="s">
        <v>1997</v>
      </c>
      <c r="S569" s="76" t="s">
        <v>973</v>
      </c>
      <c r="T569" s="77"/>
      <c r="U569" s="77"/>
      <c r="V569" s="76">
        <v>0</v>
      </c>
      <c r="W569" s="76">
        <v>0</v>
      </c>
      <c r="X569" s="78">
        <v>0</v>
      </c>
      <c r="Y569" s="76">
        <v>169.08800000000002</v>
      </c>
      <c r="Z569" s="76">
        <v>49.915100000000002</v>
      </c>
      <c r="AA569" s="76">
        <v>0</v>
      </c>
      <c r="AB569" s="76">
        <v>445.85</v>
      </c>
      <c r="AC569" s="76">
        <v>219.00320000000002</v>
      </c>
      <c r="AD569" s="76">
        <v>0</v>
      </c>
      <c r="AE569" s="79">
        <v>0</v>
      </c>
      <c r="AF569" s="79">
        <v>0</v>
      </c>
      <c r="AG569" s="76">
        <v>219.00320000000002</v>
      </c>
      <c r="AH569" s="74">
        <v>43282</v>
      </c>
      <c r="AI569" s="74">
        <v>43312</v>
      </c>
      <c r="AJ569" s="93" t="s">
        <v>1968</v>
      </c>
      <c r="AK569" s="63">
        <f t="shared" si="332"/>
        <v>0</v>
      </c>
      <c r="AL569" s="63">
        <f t="shared" si="333"/>
        <v>0</v>
      </c>
      <c r="AM569" s="63">
        <f t="shared" si="334"/>
        <v>0</v>
      </c>
      <c r="AN569" s="63">
        <f t="shared" si="335"/>
        <v>0</v>
      </c>
      <c r="AO569" s="63">
        <f t="shared" si="336"/>
        <v>0</v>
      </c>
      <c r="AP569" s="63">
        <f t="shared" si="337"/>
        <v>219.00310000000002</v>
      </c>
      <c r="AQ569" s="63">
        <f t="shared" si="338"/>
        <v>169.08800000000002</v>
      </c>
      <c r="AR569" s="63">
        <f t="shared" si="339"/>
        <v>49.915100000000002</v>
      </c>
      <c r="AS569" s="63">
        <f t="shared" si="340"/>
        <v>0</v>
      </c>
      <c r="AT569" s="64">
        <f t="shared" si="341"/>
        <v>169.08800000000002</v>
      </c>
      <c r="AU569" s="64">
        <f t="shared" si="342"/>
        <v>0</v>
      </c>
      <c r="AV569" s="76">
        <v>0</v>
      </c>
      <c r="AW569" s="76">
        <v>0</v>
      </c>
      <c r="AX569" s="76">
        <v>0</v>
      </c>
      <c r="AY569" s="76">
        <v>0</v>
      </c>
      <c r="AZ569" s="64">
        <f t="shared" si="343"/>
        <v>219.00310000000002</v>
      </c>
      <c r="BA569" s="76">
        <v>169.08800000000002</v>
      </c>
      <c r="BB569" s="76">
        <v>49.915100000000002</v>
      </c>
      <c r="BC569" s="76">
        <v>0</v>
      </c>
      <c r="BD569" s="64">
        <f t="shared" si="344"/>
        <v>0</v>
      </c>
      <c r="BE569" s="64">
        <f t="shared" si="345"/>
        <v>0</v>
      </c>
      <c r="BF569" s="76">
        <v>0</v>
      </c>
      <c r="BG569" s="76">
        <v>0</v>
      </c>
      <c r="BH569" s="76">
        <v>0</v>
      </c>
      <c r="BI569" s="76">
        <v>0</v>
      </c>
      <c r="BJ569" s="64">
        <f t="shared" si="346"/>
        <v>0</v>
      </c>
      <c r="BK569" s="76">
        <v>0</v>
      </c>
      <c r="BL569" s="76">
        <v>0</v>
      </c>
      <c r="BM569" s="76">
        <v>0</v>
      </c>
      <c r="BN569" s="76">
        <f t="shared" si="347"/>
        <v>0</v>
      </c>
      <c r="BO569" s="76">
        <f t="shared" si="348"/>
        <v>0</v>
      </c>
      <c r="BP569" s="76">
        <v>0</v>
      </c>
      <c r="BQ569" s="76">
        <v>0</v>
      </c>
      <c r="BR569" s="76">
        <v>0</v>
      </c>
      <c r="BS569" s="76">
        <v>0</v>
      </c>
      <c r="BT569" s="64">
        <f t="shared" si="349"/>
        <v>0</v>
      </c>
      <c r="BU569" s="76">
        <v>0</v>
      </c>
      <c r="BV569" s="76">
        <v>0</v>
      </c>
      <c r="BW569" s="76">
        <v>0</v>
      </c>
      <c r="BX569" s="76">
        <f t="shared" si="350"/>
        <v>0</v>
      </c>
      <c r="BY569" s="76">
        <f t="shared" si="351"/>
        <v>0</v>
      </c>
      <c r="BZ569" s="76">
        <f t="shared" si="352"/>
        <v>0</v>
      </c>
      <c r="CA569" s="76">
        <f t="shared" si="353"/>
        <v>0</v>
      </c>
      <c r="CB569" s="76">
        <f t="shared" si="354"/>
        <v>0</v>
      </c>
      <c r="CC569" s="76">
        <f t="shared" si="355"/>
        <v>0</v>
      </c>
      <c r="CD569" s="76">
        <f t="shared" si="356"/>
        <v>0</v>
      </c>
      <c r="CE569" s="76">
        <f t="shared" si="357"/>
        <v>0</v>
      </c>
      <c r="CF569" s="76">
        <f t="shared" si="358"/>
        <v>0</v>
      </c>
      <c r="CG569" s="76">
        <f t="shared" si="359"/>
        <v>0</v>
      </c>
      <c r="CH569" s="76">
        <f t="shared" si="360"/>
        <v>0</v>
      </c>
      <c r="CI569" s="76">
        <v>0</v>
      </c>
      <c r="CJ569" s="76">
        <v>0</v>
      </c>
      <c r="CK569" s="76">
        <v>0</v>
      </c>
      <c r="CL569" s="76">
        <v>0</v>
      </c>
      <c r="CM569" s="64">
        <f t="shared" si="361"/>
        <v>0</v>
      </c>
      <c r="CN569" s="76">
        <v>0</v>
      </c>
      <c r="CO569" s="76">
        <v>0</v>
      </c>
      <c r="CP569" s="76">
        <v>0</v>
      </c>
      <c r="CQ569" s="64">
        <f t="shared" si="362"/>
        <v>0</v>
      </c>
      <c r="CR569" s="64">
        <f t="shared" si="363"/>
        <v>0</v>
      </c>
      <c r="CS569" s="76">
        <v>0</v>
      </c>
      <c r="CT569" s="76">
        <v>0</v>
      </c>
      <c r="CU569" s="76">
        <v>0</v>
      </c>
      <c r="CV569" s="76">
        <v>0</v>
      </c>
      <c r="CW569" s="64">
        <f t="shared" si="364"/>
        <v>0</v>
      </c>
      <c r="CX569" s="76">
        <v>0</v>
      </c>
      <c r="CY569" s="76">
        <v>0</v>
      </c>
      <c r="CZ569" s="76">
        <v>0</v>
      </c>
      <c r="DA569" s="64">
        <f t="shared" si="365"/>
        <v>0</v>
      </c>
      <c r="DB569" s="64">
        <f t="shared" si="366"/>
        <v>0</v>
      </c>
      <c r="DC569" s="76">
        <v>0</v>
      </c>
      <c r="DD569" s="76">
        <v>0</v>
      </c>
      <c r="DE569" s="76">
        <v>0</v>
      </c>
      <c r="DF569" s="76">
        <v>0</v>
      </c>
      <c r="DG569" s="82">
        <f t="shared" si="367"/>
        <v>0</v>
      </c>
      <c r="DH569" s="83">
        <v>0</v>
      </c>
      <c r="DI569" s="83">
        <v>0</v>
      </c>
      <c r="DJ569" s="83">
        <v>0</v>
      </c>
      <c r="DK569" s="67" t="e">
        <f>#REF!+#REF!+#REF!+#REF!</f>
        <v>#REF!</v>
      </c>
      <c r="DL569" s="67" t="e">
        <f>#REF!+#REF!+AK569+BX569</f>
        <v>#REF!</v>
      </c>
      <c r="DM569" s="67" t="e">
        <f>#REF!+#REF!+AL569+BY569</f>
        <v>#REF!</v>
      </c>
      <c r="DN569" s="67" t="e">
        <f>#REF!+#REF!+AM569+BZ569</f>
        <v>#REF!</v>
      </c>
      <c r="DO569" s="67" t="e">
        <f>#REF!+#REF!+AN569+CA569</f>
        <v>#REF!</v>
      </c>
      <c r="DP569" s="67" t="e">
        <f>#REF!+#REF!+AO569+CB569</f>
        <v>#REF!</v>
      </c>
      <c r="DQ569" s="67" t="e">
        <f>#REF!+#REF!+AP569+CC569</f>
        <v>#REF!</v>
      </c>
      <c r="DR569" s="67" t="e">
        <f>#REF!+#REF!+AQ569+CD569</f>
        <v>#REF!</v>
      </c>
      <c r="DS569" s="67" t="e">
        <f>#REF!+#REF!+AR569+CE569</f>
        <v>#REF!</v>
      </c>
      <c r="DT569" s="67" t="e">
        <f>#REF!+#REF!+AS569+CF569</f>
        <v>#REF!</v>
      </c>
      <c r="DU569" s="64" t="e">
        <f>DK569-#REF!</f>
        <v>#REF!</v>
      </c>
      <c r="DV56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69" s="64" t="e">
        <f t="shared" si="368"/>
        <v>#REF!</v>
      </c>
      <c r="DX569" s="64" t="e">
        <f>DN569-Таблица13[[#This Row],[ФОТ20]]</f>
        <v>#REF!</v>
      </c>
      <c r="DY569" s="64" t="e">
        <f>DO569-Таблица13[[#This Row],[ЕСН24]]</f>
        <v>#REF!</v>
      </c>
      <c r="DZ569" s="64" t="e">
        <f t="shared" si="369"/>
        <v>#REF!</v>
      </c>
      <c r="EA56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69" s="64" t="e">
        <f t="shared" si="370"/>
        <v>#REF!</v>
      </c>
      <c r="EC569" s="64" t="e">
        <f t="shared" si="371"/>
        <v>#REF!</v>
      </c>
      <c r="ED569" s="64" t="e">
        <f t="shared" si="372"/>
        <v>#REF!</v>
      </c>
    </row>
    <row r="570" spans="1:134" ht="45" hidden="1">
      <c r="A570" s="70" t="s">
        <v>226</v>
      </c>
      <c r="B570" s="70">
        <v>558</v>
      </c>
      <c r="C570" s="71" t="s">
        <v>227</v>
      </c>
      <c r="D570" s="72" t="s">
        <v>228</v>
      </c>
      <c r="E570" s="73">
        <v>1</v>
      </c>
      <c r="F570" s="74" t="s">
        <v>229</v>
      </c>
      <c r="G570" s="73" t="s">
        <v>247</v>
      </c>
      <c r="H570" s="73" t="s">
        <v>813</v>
      </c>
      <c r="I570" s="73" t="s">
        <v>232</v>
      </c>
      <c r="J570" s="14" t="s">
        <v>1633</v>
      </c>
      <c r="K570" s="75" t="s">
        <v>405</v>
      </c>
      <c r="L570" s="75" t="s">
        <v>815</v>
      </c>
      <c r="M570" s="75" t="s">
        <v>406</v>
      </c>
      <c r="N570" s="75" t="s">
        <v>1970</v>
      </c>
      <c r="O570" s="70"/>
      <c r="P570" s="76" t="s">
        <v>1998</v>
      </c>
      <c r="Q570" s="76" t="s">
        <v>1999</v>
      </c>
      <c r="R570" s="76" t="s">
        <v>2000</v>
      </c>
      <c r="S570" s="76" t="s">
        <v>973</v>
      </c>
      <c r="T570" s="77"/>
      <c r="U570" s="77"/>
      <c r="V570" s="76">
        <v>0</v>
      </c>
      <c r="W570" s="76">
        <v>0</v>
      </c>
      <c r="X570" s="78">
        <v>0</v>
      </c>
      <c r="Y570" s="76">
        <v>900.22350000000006</v>
      </c>
      <c r="Z570" s="76">
        <v>1262.0514000000001</v>
      </c>
      <c r="AA570" s="76">
        <v>0</v>
      </c>
      <c r="AB570" s="76">
        <v>1769.11</v>
      </c>
      <c r="AC570" s="76">
        <v>2162.2748000000001</v>
      </c>
      <c r="AD570" s="76">
        <v>0</v>
      </c>
      <c r="AE570" s="79">
        <v>0</v>
      </c>
      <c r="AF570" s="79">
        <v>0</v>
      </c>
      <c r="AG570" s="76">
        <v>2162.2748000000001</v>
      </c>
      <c r="AH570" s="74">
        <v>43282</v>
      </c>
      <c r="AI570" s="74">
        <v>43312</v>
      </c>
      <c r="AJ570" s="93" t="s">
        <v>1968</v>
      </c>
      <c r="AK570" s="63">
        <f t="shared" si="332"/>
        <v>0</v>
      </c>
      <c r="AL570" s="63">
        <f t="shared" si="333"/>
        <v>0</v>
      </c>
      <c r="AM570" s="63">
        <f t="shared" si="334"/>
        <v>0</v>
      </c>
      <c r="AN570" s="63">
        <f t="shared" si="335"/>
        <v>0</v>
      </c>
      <c r="AO570" s="63">
        <f t="shared" si="336"/>
        <v>0</v>
      </c>
      <c r="AP570" s="63">
        <f t="shared" si="337"/>
        <v>2162.2749000000003</v>
      </c>
      <c r="AQ570" s="63">
        <f t="shared" si="338"/>
        <v>900.22350000000006</v>
      </c>
      <c r="AR570" s="63">
        <f t="shared" si="339"/>
        <v>1262.0514000000001</v>
      </c>
      <c r="AS570" s="63">
        <f t="shared" si="340"/>
        <v>0</v>
      </c>
      <c r="AT570" s="64">
        <f t="shared" si="341"/>
        <v>900.22350000000006</v>
      </c>
      <c r="AU570" s="64">
        <f t="shared" si="342"/>
        <v>0</v>
      </c>
      <c r="AV570" s="76">
        <v>0</v>
      </c>
      <c r="AW570" s="76">
        <v>0</v>
      </c>
      <c r="AX570" s="76">
        <v>0</v>
      </c>
      <c r="AY570" s="76">
        <v>0</v>
      </c>
      <c r="AZ570" s="64">
        <f t="shared" si="343"/>
        <v>2162.2749000000003</v>
      </c>
      <c r="BA570" s="76">
        <v>900.22350000000006</v>
      </c>
      <c r="BB570" s="76">
        <v>1262.0514000000001</v>
      </c>
      <c r="BC570" s="76">
        <v>0</v>
      </c>
      <c r="BD570" s="64">
        <f t="shared" si="344"/>
        <v>0</v>
      </c>
      <c r="BE570" s="64">
        <f t="shared" si="345"/>
        <v>0</v>
      </c>
      <c r="BF570" s="76">
        <v>0</v>
      </c>
      <c r="BG570" s="76">
        <v>0</v>
      </c>
      <c r="BH570" s="76">
        <v>0</v>
      </c>
      <c r="BI570" s="76">
        <v>0</v>
      </c>
      <c r="BJ570" s="64">
        <f t="shared" si="346"/>
        <v>0</v>
      </c>
      <c r="BK570" s="76">
        <v>0</v>
      </c>
      <c r="BL570" s="76">
        <v>0</v>
      </c>
      <c r="BM570" s="76">
        <v>0</v>
      </c>
      <c r="BN570" s="76">
        <f t="shared" si="347"/>
        <v>0</v>
      </c>
      <c r="BO570" s="76">
        <f t="shared" si="348"/>
        <v>0</v>
      </c>
      <c r="BP570" s="76">
        <v>0</v>
      </c>
      <c r="BQ570" s="76">
        <v>0</v>
      </c>
      <c r="BR570" s="76">
        <v>0</v>
      </c>
      <c r="BS570" s="76">
        <v>0</v>
      </c>
      <c r="BT570" s="64">
        <f t="shared" si="349"/>
        <v>0</v>
      </c>
      <c r="BU570" s="76">
        <v>0</v>
      </c>
      <c r="BV570" s="76">
        <v>0</v>
      </c>
      <c r="BW570" s="76">
        <v>0</v>
      </c>
      <c r="BX570" s="76">
        <f t="shared" si="350"/>
        <v>0</v>
      </c>
      <c r="BY570" s="76">
        <f t="shared" si="351"/>
        <v>0</v>
      </c>
      <c r="BZ570" s="76">
        <f t="shared" si="352"/>
        <v>0</v>
      </c>
      <c r="CA570" s="76">
        <f t="shared" si="353"/>
        <v>0</v>
      </c>
      <c r="CB570" s="76">
        <f t="shared" si="354"/>
        <v>0</v>
      </c>
      <c r="CC570" s="76">
        <f t="shared" si="355"/>
        <v>0</v>
      </c>
      <c r="CD570" s="76">
        <f t="shared" si="356"/>
        <v>0</v>
      </c>
      <c r="CE570" s="76">
        <f t="shared" si="357"/>
        <v>0</v>
      </c>
      <c r="CF570" s="76">
        <f t="shared" si="358"/>
        <v>0</v>
      </c>
      <c r="CG570" s="76">
        <f t="shared" si="359"/>
        <v>0</v>
      </c>
      <c r="CH570" s="76">
        <f t="shared" si="360"/>
        <v>0</v>
      </c>
      <c r="CI570" s="76">
        <v>0</v>
      </c>
      <c r="CJ570" s="76">
        <v>0</v>
      </c>
      <c r="CK570" s="76">
        <v>0</v>
      </c>
      <c r="CL570" s="76">
        <v>0</v>
      </c>
      <c r="CM570" s="64">
        <f t="shared" si="361"/>
        <v>0</v>
      </c>
      <c r="CN570" s="76">
        <v>0</v>
      </c>
      <c r="CO570" s="76">
        <v>0</v>
      </c>
      <c r="CP570" s="76">
        <v>0</v>
      </c>
      <c r="CQ570" s="64">
        <f t="shared" si="362"/>
        <v>0</v>
      </c>
      <c r="CR570" s="64">
        <f t="shared" si="363"/>
        <v>0</v>
      </c>
      <c r="CS570" s="76">
        <v>0</v>
      </c>
      <c r="CT570" s="76">
        <v>0</v>
      </c>
      <c r="CU570" s="76">
        <v>0</v>
      </c>
      <c r="CV570" s="76">
        <v>0</v>
      </c>
      <c r="CW570" s="64">
        <f t="shared" si="364"/>
        <v>0</v>
      </c>
      <c r="CX570" s="76">
        <v>0</v>
      </c>
      <c r="CY570" s="76">
        <v>0</v>
      </c>
      <c r="CZ570" s="76">
        <v>0</v>
      </c>
      <c r="DA570" s="64">
        <f t="shared" si="365"/>
        <v>0</v>
      </c>
      <c r="DB570" s="64">
        <f t="shared" si="366"/>
        <v>0</v>
      </c>
      <c r="DC570" s="76">
        <v>0</v>
      </c>
      <c r="DD570" s="76">
        <v>0</v>
      </c>
      <c r="DE570" s="76">
        <v>0</v>
      </c>
      <c r="DF570" s="76">
        <v>0</v>
      </c>
      <c r="DG570" s="82">
        <f t="shared" si="367"/>
        <v>0</v>
      </c>
      <c r="DH570" s="83">
        <v>0</v>
      </c>
      <c r="DI570" s="83">
        <v>0</v>
      </c>
      <c r="DJ570" s="83">
        <v>0</v>
      </c>
      <c r="DK570" s="67" t="e">
        <f>#REF!+#REF!+#REF!+#REF!</f>
        <v>#REF!</v>
      </c>
      <c r="DL570" s="67" t="e">
        <f>#REF!+#REF!+AK570+BX570</f>
        <v>#REF!</v>
      </c>
      <c r="DM570" s="67" t="e">
        <f>#REF!+#REF!+AL570+BY570</f>
        <v>#REF!</v>
      </c>
      <c r="DN570" s="67" t="e">
        <f>#REF!+#REF!+AM570+BZ570</f>
        <v>#REF!</v>
      </c>
      <c r="DO570" s="67" t="e">
        <f>#REF!+#REF!+AN570+CA570</f>
        <v>#REF!</v>
      </c>
      <c r="DP570" s="67" t="e">
        <f>#REF!+#REF!+AO570+CB570</f>
        <v>#REF!</v>
      </c>
      <c r="DQ570" s="67" t="e">
        <f>#REF!+#REF!+AP570+CC570</f>
        <v>#REF!</v>
      </c>
      <c r="DR570" s="67" t="e">
        <f>#REF!+#REF!+AQ570+CD570</f>
        <v>#REF!</v>
      </c>
      <c r="DS570" s="67" t="e">
        <f>#REF!+#REF!+AR570+CE570</f>
        <v>#REF!</v>
      </c>
      <c r="DT570" s="67" t="e">
        <f>#REF!+#REF!+AS570+CF570</f>
        <v>#REF!</v>
      </c>
      <c r="DU570" s="64" t="e">
        <f>DK570-#REF!</f>
        <v>#REF!</v>
      </c>
      <c r="DV57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0" s="64" t="e">
        <f t="shared" si="368"/>
        <v>#REF!</v>
      </c>
      <c r="DX570" s="64" t="e">
        <f>DN570-Таблица13[[#This Row],[ФОТ20]]</f>
        <v>#REF!</v>
      </c>
      <c r="DY570" s="64" t="e">
        <f>DO570-Таблица13[[#This Row],[ЕСН24]]</f>
        <v>#REF!</v>
      </c>
      <c r="DZ570" s="64" t="e">
        <f t="shared" si="369"/>
        <v>#REF!</v>
      </c>
      <c r="EA57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0" s="64" t="e">
        <f t="shared" si="370"/>
        <v>#REF!</v>
      </c>
      <c r="EC570" s="64" t="e">
        <f t="shared" si="371"/>
        <v>#REF!</v>
      </c>
      <c r="ED570" s="64" t="e">
        <f t="shared" si="372"/>
        <v>#REF!</v>
      </c>
    </row>
    <row r="571" spans="1:134" ht="45" hidden="1">
      <c r="A571" s="70" t="s">
        <v>226</v>
      </c>
      <c r="B571" s="70">
        <v>559</v>
      </c>
      <c r="C571" s="71" t="s">
        <v>227</v>
      </c>
      <c r="D571" s="72" t="s">
        <v>228</v>
      </c>
      <c r="E571" s="73">
        <v>1</v>
      </c>
      <c r="F571" s="74" t="s">
        <v>229</v>
      </c>
      <c r="G571" s="73" t="s">
        <v>247</v>
      </c>
      <c r="H571" s="73" t="s">
        <v>813</v>
      </c>
      <c r="I571" s="73" t="s">
        <v>232</v>
      </c>
      <c r="J571" s="14" t="s">
        <v>1991</v>
      </c>
      <c r="K571" s="75" t="s">
        <v>405</v>
      </c>
      <c r="L571" s="75" t="s">
        <v>815</v>
      </c>
      <c r="M571" s="75" t="s">
        <v>406</v>
      </c>
      <c r="N571" s="75" t="s">
        <v>1949</v>
      </c>
      <c r="O571" s="70"/>
      <c r="P571" s="76" t="s">
        <v>2001</v>
      </c>
      <c r="Q571" s="76" t="s">
        <v>2002</v>
      </c>
      <c r="R571" s="76" t="s">
        <v>2003</v>
      </c>
      <c r="S571" s="76" t="s">
        <v>973</v>
      </c>
      <c r="T571" s="77" t="s">
        <v>516</v>
      </c>
      <c r="U571" s="77" t="s">
        <v>821</v>
      </c>
      <c r="V571" s="76">
        <v>96.406200000000013</v>
      </c>
      <c r="W571" s="76">
        <v>286.77959999999996</v>
      </c>
      <c r="X571" s="78">
        <v>0</v>
      </c>
      <c r="Y571" s="76">
        <v>0</v>
      </c>
      <c r="Z571" s="76">
        <v>0</v>
      </c>
      <c r="AA571" s="76">
        <v>0</v>
      </c>
      <c r="AB571" s="76">
        <v>0</v>
      </c>
      <c r="AC571" s="76">
        <v>286.77959999999996</v>
      </c>
      <c r="AD571" s="76">
        <v>96.406200000000013</v>
      </c>
      <c r="AE571" s="79">
        <v>0</v>
      </c>
      <c r="AF571" s="79">
        <v>0</v>
      </c>
      <c r="AG571" s="76">
        <v>383.18580000000003</v>
      </c>
      <c r="AH571" s="74">
        <v>43252</v>
      </c>
      <c r="AI571" s="74">
        <v>43281</v>
      </c>
      <c r="AJ571" s="93"/>
      <c r="AK571" s="63">
        <f t="shared" si="332"/>
        <v>0</v>
      </c>
      <c r="AL571" s="63">
        <f t="shared" si="333"/>
        <v>0</v>
      </c>
      <c r="AM571" s="63">
        <f t="shared" si="334"/>
        <v>0</v>
      </c>
      <c r="AN571" s="63">
        <f t="shared" si="335"/>
        <v>0</v>
      </c>
      <c r="AO571" s="63">
        <f t="shared" si="336"/>
        <v>0</v>
      </c>
      <c r="AP571" s="63">
        <f t="shared" si="337"/>
        <v>0</v>
      </c>
      <c r="AQ571" s="63">
        <f t="shared" si="338"/>
        <v>0</v>
      </c>
      <c r="AR571" s="63">
        <f t="shared" si="339"/>
        <v>0</v>
      </c>
      <c r="AS571" s="63">
        <f t="shared" si="340"/>
        <v>0</v>
      </c>
      <c r="AT571" s="64">
        <f t="shared" si="341"/>
        <v>0</v>
      </c>
      <c r="AU571" s="64">
        <f t="shared" si="342"/>
        <v>0</v>
      </c>
      <c r="AV571" s="76">
        <v>0</v>
      </c>
      <c r="AW571" s="76">
        <v>0</v>
      </c>
      <c r="AX571" s="76">
        <v>0</v>
      </c>
      <c r="AY571" s="76">
        <v>0</v>
      </c>
      <c r="AZ571" s="64">
        <f t="shared" si="343"/>
        <v>0</v>
      </c>
      <c r="BA571" s="76">
        <v>0</v>
      </c>
      <c r="BB571" s="76">
        <v>0</v>
      </c>
      <c r="BC571" s="76">
        <v>0</v>
      </c>
      <c r="BD571" s="64">
        <f t="shared" si="344"/>
        <v>0</v>
      </c>
      <c r="BE571" s="64">
        <f t="shared" si="345"/>
        <v>0</v>
      </c>
      <c r="BF571" s="76">
        <v>0</v>
      </c>
      <c r="BG571" s="76">
        <v>0</v>
      </c>
      <c r="BH571" s="76">
        <v>0</v>
      </c>
      <c r="BI571" s="76">
        <v>0</v>
      </c>
      <c r="BJ571" s="64">
        <f t="shared" si="346"/>
        <v>0</v>
      </c>
      <c r="BK571" s="76">
        <v>0</v>
      </c>
      <c r="BL571" s="76">
        <v>0</v>
      </c>
      <c r="BM571" s="76">
        <v>0</v>
      </c>
      <c r="BN571" s="76">
        <f t="shared" si="347"/>
        <v>0</v>
      </c>
      <c r="BO571" s="76">
        <f t="shared" si="348"/>
        <v>0</v>
      </c>
      <c r="BP571" s="76">
        <v>0</v>
      </c>
      <c r="BQ571" s="76">
        <v>0</v>
      </c>
      <c r="BR571" s="76">
        <v>0</v>
      </c>
      <c r="BS571" s="76">
        <v>0</v>
      </c>
      <c r="BT571" s="64">
        <f t="shared" si="349"/>
        <v>0</v>
      </c>
      <c r="BU571" s="76">
        <v>0</v>
      </c>
      <c r="BV571" s="76">
        <v>0</v>
      </c>
      <c r="BW571" s="76">
        <v>0</v>
      </c>
      <c r="BX571" s="76">
        <f t="shared" si="350"/>
        <v>0</v>
      </c>
      <c r="BY571" s="76">
        <f t="shared" si="351"/>
        <v>0</v>
      </c>
      <c r="BZ571" s="76">
        <f t="shared" si="352"/>
        <v>0</v>
      </c>
      <c r="CA571" s="76">
        <f t="shared" si="353"/>
        <v>0</v>
      </c>
      <c r="CB571" s="76">
        <f t="shared" si="354"/>
        <v>0</v>
      </c>
      <c r="CC571" s="76">
        <f t="shared" si="355"/>
        <v>0</v>
      </c>
      <c r="CD571" s="76">
        <f t="shared" si="356"/>
        <v>0</v>
      </c>
      <c r="CE571" s="76">
        <f t="shared" si="357"/>
        <v>0</v>
      </c>
      <c r="CF571" s="76">
        <f t="shared" si="358"/>
        <v>0</v>
      </c>
      <c r="CG571" s="76">
        <f t="shared" si="359"/>
        <v>0</v>
      </c>
      <c r="CH571" s="76">
        <f t="shared" si="360"/>
        <v>0</v>
      </c>
      <c r="CI571" s="76">
        <v>0</v>
      </c>
      <c r="CJ571" s="76">
        <v>0</v>
      </c>
      <c r="CK571" s="76">
        <v>0</v>
      </c>
      <c r="CL571" s="76">
        <v>0</v>
      </c>
      <c r="CM571" s="64">
        <f t="shared" si="361"/>
        <v>0</v>
      </c>
      <c r="CN571" s="76">
        <v>0</v>
      </c>
      <c r="CO571" s="76">
        <v>0</v>
      </c>
      <c r="CP571" s="76">
        <v>0</v>
      </c>
      <c r="CQ571" s="64">
        <f t="shared" si="362"/>
        <v>0</v>
      </c>
      <c r="CR571" s="64">
        <f t="shared" si="363"/>
        <v>0</v>
      </c>
      <c r="CS571" s="76">
        <v>0</v>
      </c>
      <c r="CT571" s="76">
        <v>0</v>
      </c>
      <c r="CU571" s="76">
        <v>0</v>
      </c>
      <c r="CV571" s="76">
        <v>0</v>
      </c>
      <c r="CW571" s="64">
        <f t="shared" si="364"/>
        <v>0</v>
      </c>
      <c r="CX571" s="76">
        <v>0</v>
      </c>
      <c r="CY571" s="76">
        <v>0</v>
      </c>
      <c r="CZ571" s="76">
        <v>0</v>
      </c>
      <c r="DA571" s="64">
        <f t="shared" si="365"/>
        <v>0</v>
      </c>
      <c r="DB571" s="64">
        <f t="shared" si="366"/>
        <v>0</v>
      </c>
      <c r="DC571" s="76">
        <v>0</v>
      </c>
      <c r="DD571" s="76">
        <v>0</v>
      </c>
      <c r="DE571" s="76">
        <v>0</v>
      </c>
      <c r="DF571" s="76">
        <v>0</v>
      </c>
      <c r="DG571" s="82">
        <f t="shared" si="367"/>
        <v>0</v>
      </c>
      <c r="DH571" s="83">
        <v>0</v>
      </c>
      <c r="DI571" s="83">
        <v>0</v>
      </c>
      <c r="DJ571" s="83">
        <v>0</v>
      </c>
      <c r="DK571" s="67" t="e">
        <f>#REF!+#REF!+#REF!+#REF!</f>
        <v>#REF!</v>
      </c>
      <c r="DL571" s="67" t="e">
        <f>#REF!+#REF!+AK571+BX571</f>
        <v>#REF!</v>
      </c>
      <c r="DM571" s="67" t="e">
        <f>#REF!+#REF!+AL571+BY571</f>
        <v>#REF!</v>
      </c>
      <c r="DN571" s="67" t="e">
        <f>#REF!+#REF!+AM571+BZ571</f>
        <v>#REF!</v>
      </c>
      <c r="DO571" s="67" t="e">
        <f>#REF!+#REF!+AN571+CA571</f>
        <v>#REF!</v>
      </c>
      <c r="DP571" s="67" t="e">
        <f>#REF!+#REF!+AO571+CB571</f>
        <v>#REF!</v>
      </c>
      <c r="DQ571" s="67" t="e">
        <f>#REF!+#REF!+AP571+CC571</f>
        <v>#REF!</v>
      </c>
      <c r="DR571" s="67" t="e">
        <f>#REF!+#REF!+AQ571+CD571</f>
        <v>#REF!</v>
      </c>
      <c r="DS571" s="67" t="e">
        <f>#REF!+#REF!+AR571+CE571</f>
        <v>#REF!</v>
      </c>
      <c r="DT571" s="67" t="e">
        <f>#REF!+#REF!+AS571+CF571</f>
        <v>#REF!</v>
      </c>
      <c r="DU571" s="64" t="e">
        <f>DK571-#REF!</f>
        <v>#REF!</v>
      </c>
      <c r="DV57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1" s="64" t="e">
        <f t="shared" si="368"/>
        <v>#REF!</v>
      </c>
      <c r="DX571" s="64" t="e">
        <f>DN571-Таблица13[[#This Row],[ФОТ20]]</f>
        <v>#REF!</v>
      </c>
      <c r="DY571" s="64" t="e">
        <f>DO571-Таблица13[[#This Row],[ЕСН24]]</f>
        <v>#REF!</v>
      </c>
      <c r="DZ571" s="64" t="e">
        <f t="shared" si="369"/>
        <v>#REF!</v>
      </c>
      <c r="EA57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1" s="64" t="e">
        <f t="shared" si="370"/>
        <v>#REF!</v>
      </c>
      <c r="EC571" s="64" t="e">
        <f t="shared" si="371"/>
        <v>#REF!</v>
      </c>
      <c r="ED571" s="64" t="e">
        <f t="shared" si="372"/>
        <v>#REF!</v>
      </c>
    </row>
    <row r="572" spans="1:134" ht="258.75" hidden="1">
      <c r="A572" s="70" t="s">
        <v>226</v>
      </c>
      <c r="B572" s="70">
        <v>560</v>
      </c>
      <c r="C572" s="71" t="s">
        <v>227</v>
      </c>
      <c r="D572" s="72" t="s">
        <v>228</v>
      </c>
      <c r="E572" s="73">
        <v>1</v>
      </c>
      <c r="F572" s="74" t="s">
        <v>229</v>
      </c>
      <c r="G572" s="73" t="s">
        <v>247</v>
      </c>
      <c r="H572" s="73" t="s">
        <v>974</v>
      </c>
      <c r="I572" s="73" t="s">
        <v>232</v>
      </c>
      <c r="J572" s="14" t="s">
        <v>975</v>
      </c>
      <c r="K572" s="75" t="s">
        <v>268</v>
      </c>
      <c r="L572" s="75" t="s">
        <v>290</v>
      </c>
      <c r="M572" s="75" t="s">
        <v>976</v>
      </c>
      <c r="N572" s="75" t="s">
        <v>2004</v>
      </c>
      <c r="O572" s="70"/>
      <c r="P572" s="76" t="s">
        <v>2005</v>
      </c>
      <c r="Q572" s="76" t="s">
        <v>2006</v>
      </c>
      <c r="R572" s="76" t="s">
        <v>2007</v>
      </c>
      <c r="S572" s="76" t="s">
        <v>2008</v>
      </c>
      <c r="T572" s="77" t="s">
        <v>974</v>
      </c>
      <c r="U572" s="77" t="s">
        <v>2009</v>
      </c>
      <c r="V572" s="76">
        <v>174.74770000000001</v>
      </c>
      <c r="W572" s="76">
        <v>243.43440000000001</v>
      </c>
      <c r="X572" s="78">
        <v>0</v>
      </c>
      <c r="Y572" s="76">
        <v>0</v>
      </c>
      <c r="Z572" s="76">
        <v>0</v>
      </c>
      <c r="AA572" s="76">
        <v>0</v>
      </c>
      <c r="AB572" s="76">
        <v>555.86</v>
      </c>
      <c r="AC572" s="76">
        <v>243.43440000000001</v>
      </c>
      <c r="AD572" s="76">
        <v>174.74770000000001</v>
      </c>
      <c r="AE572" s="79">
        <v>0</v>
      </c>
      <c r="AF572" s="79">
        <v>0</v>
      </c>
      <c r="AG572" s="76">
        <v>418.18209999999999</v>
      </c>
      <c r="AH572" s="74">
        <v>43132</v>
      </c>
      <c r="AI572" s="74">
        <v>43465</v>
      </c>
      <c r="AJ572" s="93"/>
      <c r="AK572" s="63">
        <f t="shared" si="332"/>
        <v>60.440399999999997</v>
      </c>
      <c r="AL572" s="63">
        <f t="shared" si="333"/>
        <v>56.623999999999995</v>
      </c>
      <c r="AM572" s="63">
        <f t="shared" si="334"/>
        <v>0</v>
      </c>
      <c r="AN572" s="63">
        <f t="shared" si="335"/>
        <v>0</v>
      </c>
      <c r="AO572" s="63">
        <f t="shared" si="336"/>
        <v>10.696099999999999</v>
      </c>
      <c r="AP572" s="63">
        <f t="shared" si="337"/>
        <v>0</v>
      </c>
      <c r="AQ572" s="63">
        <f t="shared" si="338"/>
        <v>0</v>
      </c>
      <c r="AR572" s="63">
        <f t="shared" si="339"/>
        <v>0</v>
      </c>
      <c r="AS572" s="63">
        <f t="shared" si="340"/>
        <v>0</v>
      </c>
      <c r="AT572" s="64">
        <f t="shared" si="341"/>
        <v>0</v>
      </c>
      <c r="AU572" s="64">
        <f t="shared" si="342"/>
        <v>0</v>
      </c>
      <c r="AV572" s="76">
        <v>0</v>
      </c>
      <c r="AW572" s="76">
        <v>0</v>
      </c>
      <c r="AX572" s="76">
        <v>0</v>
      </c>
      <c r="AY572" s="76">
        <v>0</v>
      </c>
      <c r="AZ572" s="64">
        <f t="shared" si="343"/>
        <v>0</v>
      </c>
      <c r="BA572" s="76">
        <v>0</v>
      </c>
      <c r="BB572" s="76">
        <v>0</v>
      </c>
      <c r="BC572" s="76">
        <v>0</v>
      </c>
      <c r="BD572" s="64">
        <f t="shared" si="344"/>
        <v>46.851899999999993</v>
      </c>
      <c r="BE572" s="64">
        <f t="shared" si="345"/>
        <v>46.851899999999993</v>
      </c>
      <c r="BF572" s="76">
        <v>46.851899999999993</v>
      </c>
      <c r="BG572" s="76">
        <v>0</v>
      </c>
      <c r="BH572" s="76">
        <v>0</v>
      </c>
      <c r="BI572" s="76">
        <v>6.8796999999999997</v>
      </c>
      <c r="BJ572" s="64">
        <f t="shared" si="346"/>
        <v>0</v>
      </c>
      <c r="BK572" s="76">
        <v>0</v>
      </c>
      <c r="BL572" s="76">
        <v>0</v>
      </c>
      <c r="BM572" s="76">
        <v>0</v>
      </c>
      <c r="BN572" s="76">
        <f t="shared" si="347"/>
        <v>13.5885</v>
      </c>
      <c r="BO572" s="76">
        <f t="shared" si="348"/>
        <v>13.5885</v>
      </c>
      <c r="BP572" s="76">
        <v>9.7721</v>
      </c>
      <c r="BQ572" s="76">
        <v>0</v>
      </c>
      <c r="BR572" s="76">
        <v>0</v>
      </c>
      <c r="BS572" s="76">
        <v>3.8164000000000002</v>
      </c>
      <c r="BT572" s="64">
        <f t="shared" si="349"/>
        <v>0</v>
      </c>
      <c r="BU572" s="76">
        <v>0</v>
      </c>
      <c r="BV572" s="76">
        <v>0</v>
      </c>
      <c r="BW572" s="76">
        <v>0</v>
      </c>
      <c r="BX572" s="76">
        <f t="shared" si="350"/>
        <v>43.145600000000002</v>
      </c>
      <c r="BY572" s="76">
        <f t="shared" si="351"/>
        <v>33.874100000000006</v>
      </c>
      <c r="BZ572" s="76">
        <f t="shared" si="352"/>
        <v>0</v>
      </c>
      <c r="CA572" s="76">
        <f t="shared" si="353"/>
        <v>0</v>
      </c>
      <c r="CB572" s="76">
        <f t="shared" si="354"/>
        <v>9.2714999999999996</v>
      </c>
      <c r="CC572" s="76">
        <f t="shared" si="355"/>
        <v>0</v>
      </c>
      <c r="CD572" s="76">
        <f t="shared" si="356"/>
        <v>0</v>
      </c>
      <c r="CE572" s="76">
        <f t="shared" si="357"/>
        <v>0</v>
      </c>
      <c r="CF572" s="76">
        <f t="shared" si="358"/>
        <v>0</v>
      </c>
      <c r="CG572" s="76">
        <f t="shared" si="359"/>
        <v>11.8131</v>
      </c>
      <c r="CH572" s="76">
        <f t="shared" si="360"/>
        <v>11.8131</v>
      </c>
      <c r="CI572" s="76">
        <v>9.7721</v>
      </c>
      <c r="CJ572" s="76">
        <v>0</v>
      </c>
      <c r="CK572" s="76">
        <v>0</v>
      </c>
      <c r="CL572" s="76">
        <v>2.0409999999999999</v>
      </c>
      <c r="CM572" s="64">
        <f t="shared" si="361"/>
        <v>0</v>
      </c>
      <c r="CN572" s="76">
        <v>0</v>
      </c>
      <c r="CO572" s="76">
        <v>0</v>
      </c>
      <c r="CP572" s="76">
        <v>0</v>
      </c>
      <c r="CQ572" s="64">
        <f t="shared" si="362"/>
        <v>19.9238</v>
      </c>
      <c r="CR572" s="64">
        <f t="shared" si="363"/>
        <v>19.9238</v>
      </c>
      <c r="CS572" s="76">
        <v>18.190100000000001</v>
      </c>
      <c r="CT572" s="76">
        <v>0</v>
      </c>
      <c r="CU572" s="76">
        <v>0</v>
      </c>
      <c r="CV572" s="76">
        <v>1.7337</v>
      </c>
      <c r="CW572" s="64">
        <f t="shared" si="364"/>
        <v>0</v>
      </c>
      <c r="CX572" s="76">
        <v>0</v>
      </c>
      <c r="CY572" s="76">
        <v>0</v>
      </c>
      <c r="CZ572" s="76">
        <v>0</v>
      </c>
      <c r="DA572" s="64">
        <f t="shared" si="365"/>
        <v>11.4087</v>
      </c>
      <c r="DB572" s="64">
        <f t="shared" si="366"/>
        <v>11.4087</v>
      </c>
      <c r="DC572" s="76">
        <v>5.9119000000000002</v>
      </c>
      <c r="DD572" s="76">
        <v>0</v>
      </c>
      <c r="DE572" s="76">
        <v>0</v>
      </c>
      <c r="DF572" s="76">
        <v>5.4968000000000004</v>
      </c>
      <c r="DG572" s="82">
        <f t="shared" si="367"/>
        <v>0</v>
      </c>
      <c r="DH572" s="83">
        <v>0</v>
      </c>
      <c r="DI572" s="83">
        <v>0</v>
      </c>
      <c r="DJ572" s="83">
        <v>0</v>
      </c>
      <c r="DK572" s="67" t="e">
        <f>#REF!+#REF!+#REF!+#REF!</f>
        <v>#REF!</v>
      </c>
      <c r="DL572" s="67" t="e">
        <f>#REF!+#REF!+AK572+BX572</f>
        <v>#REF!</v>
      </c>
      <c r="DM572" s="67" t="e">
        <f>#REF!+#REF!+AL572+BY572</f>
        <v>#REF!</v>
      </c>
      <c r="DN572" s="67" t="e">
        <f>#REF!+#REF!+AM572+BZ572</f>
        <v>#REF!</v>
      </c>
      <c r="DO572" s="67" t="e">
        <f>#REF!+#REF!+AN572+CA572</f>
        <v>#REF!</v>
      </c>
      <c r="DP572" s="67" t="e">
        <f>#REF!+#REF!+AO572+CB572</f>
        <v>#REF!</v>
      </c>
      <c r="DQ572" s="67" t="e">
        <f>#REF!+#REF!+AP572+CC572</f>
        <v>#REF!</v>
      </c>
      <c r="DR572" s="67" t="e">
        <f>#REF!+#REF!+AQ572+CD572</f>
        <v>#REF!</v>
      </c>
      <c r="DS572" s="67" t="e">
        <f>#REF!+#REF!+AR572+CE572</f>
        <v>#REF!</v>
      </c>
      <c r="DT572" s="67" t="e">
        <f>#REF!+#REF!+AS572+CF572</f>
        <v>#REF!</v>
      </c>
      <c r="DU572" s="64" t="e">
        <f>DK572-#REF!</f>
        <v>#REF!</v>
      </c>
      <c r="DV57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2" s="64" t="e">
        <f t="shared" si="368"/>
        <v>#REF!</v>
      </c>
      <c r="DX572" s="64" t="e">
        <f>DN572-Таблица13[[#This Row],[ФОТ20]]</f>
        <v>#REF!</v>
      </c>
      <c r="DY572" s="64" t="e">
        <f>DO572-Таблица13[[#This Row],[ЕСН24]]</f>
        <v>#REF!</v>
      </c>
      <c r="DZ572" s="64" t="e">
        <f t="shared" si="369"/>
        <v>#REF!</v>
      </c>
      <c r="EA57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2" s="64" t="e">
        <f t="shared" si="370"/>
        <v>#REF!</v>
      </c>
      <c r="EC572" s="64" t="e">
        <f t="shared" si="371"/>
        <v>#REF!</v>
      </c>
      <c r="ED572" s="64" t="e">
        <f t="shared" si="372"/>
        <v>#REF!</v>
      </c>
    </row>
    <row r="573" spans="1:134" ht="409.5" hidden="1">
      <c r="A573" s="70" t="s">
        <v>226</v>
      </c>
      <c r="B573" s="70">
        <v>561</v>
      </c>
      <c r="C573" s="71" t="s">
        <v>227</v>
      </c>
      <c r="D573" s="72" t="s">
        <v>228</v>
      </c>
      <c r="E573" s="73">
        <v>1</v>
      </c>
      <c r="F573" s="74" t="s">
        <v>229</v>
      </c>
      <c r="G573" s="73" t="s">
        <v>247</v>
      </c>
      <c r="H573" s="73" t="s">
        <v>974</v>
      </c>
      <c r="I573" s="73" t="s">
        <v>232</v>
      </c>
      <c r="J573" s="14" t="s">
        <v>975</v>
      </c>
      <c r="K573" s="75" t="s">
        <v>268</v>
      </c>
      <c r="L573" s="75" t="s">
        <v>290</v>
      </c>
      <c r="M573" s="75" t="s">
        <v>976</v>
      </c>
      <c r="N573" s="75" t="s">
        <v>2010</v>
      </c>
      <c r="O573" s="70"/>
      <c r="P573" s="76" t="s">
        <v>2011</v>
      </c>
      <c r="Q573" s="76" t="s">
        <v>2012</v>
      </c>
      <c r="R573" s="76" t="s">
        <v>2013</v>
      </c>
      <c r="S573" s="76" t="s">
        <v>2008</v>
      </c>
      <c r="T573" s="77" t="s">
        <v>974</v>
      </c>
      <c r="U573" s="77" t="s">
        <v>2009</v>
      </c>
      <c r="V573" s="76">
        <v>266.56630000000001</v>
      </c>
      <c r="W573" s="76">
        <v>40.860199999999999</v>
      </c>
      <c r="X573" s="78">
        <v>0</v>
      </c>
      <c r="Y573" s="76">
        <v>0</v>
      </c>
      <c r="Z573" s="76">
        <v>0</v>
      </c>
      <c r="AA573" s="76">
        <v>0</v>
      </c>
      <c r="AB573" s="76">
        <v>849.9</v>
      </c>
      <c r="AC573" s="76">
        <v>40.860199999999999</v>
      </c>
      <c r="AD573" s="76">
        <v>266.56630000000001</v>
      </c>
      <c r="AE573" s="79">
        <v>0</v>
      </c>
      <c r="AF573" s="79">
        <v>0</v>
      </c>
      <c r="AG573" s="76">
        <v>307.42649999999998</v>
      </c>
      <c r="AH573" s="74">
        <v>43101</v>
      </c>
      <c r="AI573" s="74">
        <v>43465</v>
      </c>
      <c r="AJ573" s="93"/>
      <c r="AK573" s="63">
        <f t="shared" si="332"/>
        <v>75.907600000000002</v>
      </c>
      <c r="AL573" s="63">
        <f t="shared" si="333"/>
        <v>70.714600000000004</v>
      </c>
      <c r="AM573" s="63">
        <f t="shared" si="334"/>
        <v>0</v>
      </c>
      <c r="AN573" s="63">
        <f t="shared" si="335"/>
        <v>0</v>
      </c>
      <c r="AO573" s="63">
        <f t="shared" si="336"/>
        <v>6.9200999999999997</v>
      </c>
      <c r="AP573" s="63">
        <f t="shared" si="337"/>
        <v>0</v>
      </c>
      <c r="AQ573" s="63">
        <f t="shared" si="338"/>
        <v>0</v>
      </c>
      <c r="AR573" s="63">
        <f t="shared" si="339"/>
        <v>0</v>
      </c>
      <c r="AS573" s="63">
        <f t="shared" si="340"/>
        <v>0</v>
      </c>
      <c r="AT573" s="64">
        <f t="shared" si="341"/>
        <v>29.787800000000001</v>
      </c>
      <c r="AU573" s="64">
        <f t="shared" si="342"/>
        <v>29.787800000000001</v>
      </c>
      <c r="AV573" s="76">
        <v>25.295300000000001</v>
      </c>
      <c r="AW573" s="76">
        <v>0</v>
      </c>
      <c r="AX573" s="76">
        <v>0</v>
      </c>
      <c r="AY573" s="76">
        <v>4.4924999999999997</v>
      </c>
      <c r="AZ573" s="64">
        <f t="shared" si="343"/>
        <v>0</v>
      </c>
      <c r="BA573" s="76">
        <v>0</v>
      </c>
      <c r="BB573" s="76">
        <v>0</v>
      </c>
      <c r="BC573" s="76">
        <v>0</v>
      </c>
      <c r="BD573" s="64">
        <f t="shared" si="344"/>
        <v>39.505500000000005</v>
      </c>
      <c r="BE573" s="64">
        <f t="shared" si="345"/>
        <v>39.505500000000005</v>
      </c>
      <c r="BF573" s="76">
        <v>39.505500000000005</v>
      </c>
      <c r="BG573" s="76">
        <v>0</v>
      </c>
      <c r="BH573" s="76">
        <v>0</v>
      </c>
      <c r="BI573" s="76">
        <v>1.7271000000000001</v>
      </c>
      <c r="BJ573" s="64">
        <f t="shared" si="346"/>
        <v>0</v>
      </c>
      <c r="BK573" s="76">
        <v>0</v>
      </c>
      <c r="BL573" s="76">
        <v>0</v>
      </c>
      <c r="BM573" s="76">
        <v>0</v>
      </c>
      <c r="BN573" s="76">
        <f t="shared" si="347"/>
        <v>6.6143000000000001</v>
      </c>
      <c r="BO573" s="76">
        <f t="shared" si="348"/>
        <v>6.6143000000000001</v>
      </c>
      <c r="BP573" s="76">
        <v>5.9138000000000002</v>
      </c>
      <c r="BQ573" s="76">
        <v>0</v>
      </c>
      <c r="BR573" s="76">
        <v>0</v>
      </c>
      <c r="BS573" s="76">
        <v>0.70050000000000001</v>
      </c>
      <c r="BT573" s="64">
        <f t="shared" si="349"/>
        <v>0</v>
      </c>
      <c r="BU573" s="76">
        <v>0</v>
      </c>
      <c r="BV573" s="76">
        <v>0</v>
      </c>
      <c r="BW573" s="76">
        <v>0</v>
      </c>
      <c r="BX573" s="76">
        <f t="shared" si="350"/>
        <v>57.314100000000003</v>
      </c>
      <c r="BY573" s="76">
        <f t="shared" si="351"/>
        <v>47.716000000000001</v>
      </c>
      <c r="BZ573" s="76">
        <f t="shared" si="352"/>
        <v>0</v>
      </c>
      <c r="CA573" s="76">
        <f t="shared" si="353"/>
        <v>0</v>
      </c>
      <c r="CB573" s="76">
        <f t="shared" si="354"/>
        <v>9.5981000000000005</v>
      </c>
      <c r="CC573" s="76">
        <f t="shared" si="355"/>
        <v>0</v>
      </c>
      <c r="CD573" s="76">
        <f t="shared" si="356"/>
        <v>0</v>
      </c>
      <c r="CE573" s="76">
        <f t="shared" si="357"/>
        <v>0</v>
      </c>
      <c r="CF573" s="76">
        <f t="shared" si="358"/>
        <v>0</v>
      </c>
      <c r="CG573" s="76">
        <f t="shared" si="359"/>
        <v>26.046500000000002</v>
      </c>
      <c r="CH573" s="76">
        <f t="shared" si="360"/>
        <v>26.046500000000002</v>
      </c>
      <c r="CI573" s="76">
        <v>24.3078</v>
      </c>
      <c r="CJ573" s="76">
        <v>0</v>
      </c>
      <c r="CK573" s="76">
        <v>0</v>
      </c>
      <c r="CL573" s="76">
        <v>1.7387000000000001</v>
      </c>
      <c r="CM573" s="64">
        <f t="shared" si="361"/>
        <v>0</v>
      </c>
      <c r="CN573" s="76">
        <v>0</v>
      </c>
      <c r="CO573" s="76">
        <v>0</v>
      </c>
      <c r="CP573" s="76">
        <v>0</v>
      </c>
      <c r="CQ573" s="64">
        <f t="shared" si="362"/>
        <v>14.192200000000001</v>
      </c>
      <c r="CR573" s="64">
        <f t="shared" si="363"/>
        <v>14.192200000000001</v>
      </c>
      <c r="CS573" s="76">
        <v>12.484000000000002</v>
      </c>
      <c r="CT573" s="76">
        <v>0</v>
      </c>
      <c r="CU573" s="76">
        <v>0</v>
      </c>
      <c r="CV573" s="76">
        <v>1.7082000000000002</v>
      </c>
      <c r="CW573" s="64">
        <f t="shared" si="364"/>
        <v>0</v>
      </c>
      <c r="CX573" s="76">
        <v>0</v>
      </c>
      <c r="CY573" s="76">
        <v>0</v>
      </c>
      <c r="CZ573" s="76">
        <v>0</v>
      </c>
      <c r="DA573" s="64">
        <f t="shared" si="365"/>
        <v>17.075400000000002</v>
      </c>
      <c r="DB573" s="64">
        <f t="shared" si="366"/>
        <v>17.075400000000002</v>
      </c>
      <c r="DC573" s="76">
        <v>10.924200000000001</v>
      </c>
      <c r="DD573" s="76">
        <v>0</v>
      </c>
      <c r="DE573" s="76">
        <v>0</v>
      </c>
      <c r="DF573" s="76">
        <v>6.1512000000000002</v>
      </c>
      <c r="DG573" s="82">
        <f t="shared" si="367"/>
        <v>0</v>
      </c>
      <c r="DH573" s="83">
        <v>0</v>
      </c>
      <c r="DI573" s="83">
        <v>0</v>
      </c>
      <c r="DJ573" s="83">
        <v>0</v>
      </c>
      <c r="DK573" s="67" t="e">
        <f>#REF!+#REF!+#REF!+#REF!</f>
        <v>#REF!</v>
      </c>
      <c r="DL573" s="67" t="e">
        <f>#REF!+#REF!+AK573+BX573</f>
        <v>#REF!</v>
      </c>
      <c r="DM573" s="67" t="e">
        <f>#REF!+#REF!+AL573+BY573</f>
        <v>#REF!</v>
      </c>
      <c r="DN573" s="67" t="e">
        <f>#REF!+#REF!+AM573+BZ573</f>
        <v>#REF!</v>
      </c>
      <c r="DO573" s="67" t="e">
        <f>#REF!+#REF!+AN573+CA573</f>
        <v>#REF!</v>
      </c>
      <c r="DP573" s="67" t="e">
        <f>#REF!+#REF!+AO573+CB573</f>
        <v>#REF!</v>
      </c>
      <c r="DQ573" s="67" t="e">
        <f>#REF!+#REF!+AP573+CC573</f>
        <v>#REF!</v>
      </c>
      <c r="DR573" s="67" t="e">
        <f>#REF!+#REF!+AQ573+CD573</f>
        <v>#REF!</v>
      </c>
      <c r="DS573" s="67" t="e">
        <f>#REF!+#REF!+AR573+CE573</f>
        <v>#REF!</v>
      </c>
      <c r="DT573" s="67" t="e">
        <f>#REF!+#REF!+AS573+CF573</f>
        <v>#REF!</v>
      </c>
      <c r="DU573" s="64" t="e">
        <f>DK573-#REF!</f>
        <v>#REF!</v>
      </c>
      <c r="DV57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3" s="64" t="e">
        <f t="shared" si="368"/>
        <v>#REF!</v>
      </c>
      <c r="DX573" s="64" t="e">
        <f>DN573-Таблица13[[#This Row],[ФОТ20]]</f>
        <v>#REF!</v>
      </c>
      <c r="DY573" s="64" t="e">
        <f>DO573-Таблица13[[#This Row],[ЕСН24]]</f>
        <v>#REF!</v>
      </c>
      <c r="DZ573" s="64" t="e">
        <f t="shared" si="369"/>
        <v>#REF!</v>
      </c>
      <c r="EA57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3" s="64" t="e">
        <f t="shared" si="370"/>
        <v>#REF!</v>
      </c>
      <c r="EC573" s="64" t="e">
        <f t="shared" si="371"/>
        <v>#REF!</v>
      </c>
      <c r="ED573" s="64" t="e">
        <f t="shared" si="372"/>
        <v>#REF!</v>
      </c>
    </row>
    <row r="574" spans="1:134" ht="409.5" hidden="1">
      <c r="A574" s="70" t="s">
        <v>226</v>
      </c>
      <c r="B574" s="70">
        <v>562</v>
      </c>
      <c r="C574" s="71" t="s">
        <v>227</v>
      </c>
      <c r="D574" s="72" t="s">
        <v>228</v>
      </c>
      <c r="E574" s="73">
        <v>1</v>
      </c>
      <c r="F574" s="74" t="s">
        <v>229</v>
      </c>
      <c r="G574" s="73" t="s">
        <v>247</v>
      </c>
      <c r="H574" s="73" t="s">
        <v>974</v>
      </c>
      <c r="I574" s="73" t="s">
        <v>232</v>
      </c>
      <c r="J574" s="14" t="s">
        <v>975</v>
      </c>
      <c r="K574" s="75" t="s">
        <v>268</v>
      </c>
      <c r="L574" s="75" t="s">
        <v>290</v>
      </c>
      <c r="M574" s="75" t="s">
        <v>976</v>
      </c>
      <c r="N574" s="75" t="s">
        <v>2014</v>
      </c>
      <c r="O574" s="70"/>
      <c r="P574" s="76" t="s">
        <v>2015</v>
      </c>
      <c r="Q574" s="76" t="s">
        <v>2016</v>
      </c>
      <c r="R574" s="76" t="s">
        <v>2017</v>
      </c>
      <c r="S574" s="76" t="s">
        <v>2008</v>
      </c>
      <c r="T574" s="77" t="s">
        <v>974</v>
      </c>
      <c r="U574" s="77" t="s">
        <v>2009</v>
      </c>
      <c r="V574" s="76">
        <v>637.17700000000002</v>
      </c>
      <c r="W574" s="76">
        <v>58.860699999999994</v>
      </c>
      <c r="X574" s="78">
        <v>0</v>
      </c>
      <c r="Y574" s="76">
        <v>0</v>
      </c>
      <c r="Z574" s="76">
        <v>0</v>
      </c>
      <c r="AA574" s="76">
        <v>0</v>
      </c>
      <c r="AB574" s="76">
        <v>2213.7840000000001</v>
      </c>
      <c r="AC574" s="76">
        <v>58.860699999999994</v>
      </c>
      <c r="AD574" s="76">
        <v>637.17700000000002</v>
      </c>
      <c r="AE574" s="79">
        <v>0</v>
      </c>
      <c r="AF574" s="79">
        <v>0</v>
      </c>
      <c r="AG574" s="76">
        <v>696.03770000000009</v>
      </c>
      <c r="AH574" s="74">
        <v>43101</v>
      </c>
      <c r="AI574" s="74">
        <v>43465</v>
      </c>
      <c r="AJ574" s="93"/>
      <c r="AK574" s="63">
        <f t="shared" si="332"/>
        <v>191.1978</v>
      </c>
      <c r="AL574" s="63">
        <f t="shared" si="333"/>
        <v>180.77789999999999</v>
      </c>
      <c r="AM574" s="63">
        <f t="shared" si="334"/>
        <v>0</v>
      </c>
      <c r="AN574" s="63">
        <f t="shared" si="335"/>
        <v>0</v>
      </c>
      <c r="AO574" s="63">
        <f t="shared" si="336"/>
        <v>13.1297</v>
      </c>
      <c r="AP574" s="63">
        <f t="shared" si="337"/>
        <v>0</v>
      </c>
      <c r="AQ574" s="63">
        <f t="shared" si="338"/>
        <v>0</v>
      </c>
      <c r="AR574" s="63">
        <f t="shared" si="339"/>
        <v>0</v>
      </c>
      <c r="AS574" s="63">
        <f t="shared" si="340"/>
        <v>0</v>
      </c>
      <c r="AT574" s="64">
        <f t="shared" si="341"/>
        <v>35.034300000000002</v>
      </c>
      <c r="AU574" s="64">
        <f t="shared" si="342"/>
        <v>35.034300000000002</v>
      </c>
      <c r="AV574" s="76">
        <v>29.3748</v>
      </c>
      <c r="AW574" s="76">
        <v>0</v>
      </c>
      <c r="AX574" s="76">
        <v>0</v>
      </c>
      <c r="AY574" s="76">
        <v>5.6594999999999995</v>
      </c>
      <c r="AZ574" s="64">
        <f t="shared" si="343"/>
        <v>0</v>
      </c>
      <c r="BA574" s="76">
        <v>0</v>
      </c>
      <c r="BB574" s="76">
        <v>0</v>
      </c>
      <c r="BC574" s="76">
        <v>0</v>
      </c>
      <c r="BD574" s="64">
        <f t="shared" si="344"/>
        <v>101.98609999999999</v>
      </c>
      <c r="BE574" s="64">
        <f t="shared" si="345"/>
        <v>101.98609999999999</v>
      </c>
      <c r="BF574" s="76">
        <v>101.98609999999999</v>
      </c>
      <c r="BG574" s="76">
        <v>0</v>
      </c>
      <c r="BH574" s="76">
        <v>0</v>
      </c>
      <c r="BI574" s="76">
        <v>2.7098000000000004</v>
      </c>
      <c r="BJ574" s="64">
        <f t="shared" si="346"/>
        <v>0</v>
      </c>
      <c r="BK574" s="76">
        <v>0</v>
      </c>
      <c r="BL574" s="76">
        <v>0</v>
      </c>
      <c r="BM574" s="76">
        <v>0</v>
      </c>
      <c r="BN574" s="76">
        <f t="shared" si="347"/>
        <v>54.177399999999999</v>
      </c>
      <c r="BO574" s="76">
        <f t="shared" si="348"/>
        <v>54.177399999999999</v>
      </c>
      <c r="BP574" s="76">
        <v>49.417000000000002</v>
      </c>
      <c r="BQ574" s="76">
        <v>0</v>
      </c>
      <c r="BR574" s="76">
        <v>0</v>
      </c>
      <c r="BS574" s="76">
        <v>4.7603999999999997</v>
      </c>
      <c r="BT574" s="64">
        <f t="shared" si="349"/>
        <v>0</v>
      </c>
      <c r="BU574" s="76">
        <v>0</v>
      </c>
      <c r="BV574" s="76">
        <v>0</v>
      </c>
      <c r="BW574" s="76">
        <v>0</v>
      </c>
      <c r="BX574" s="76">
        <f t="shared" si="350"/>
        <v>179.53829999999999</v>
      </c>
      <c r="BY574" s="76">
        <f t="shared" si="351"/>
        <v>166.679</v>
      </c>
      <c r="BZ574" s="76">
        <f t="shared" si="352"/>
        <v>0</v>
      </c>
      <c r="CA574" s="76">
        <f t="shared" si="353"/>
        <v>0</v>
      </c>
      <c r="CB574" s="76">
        <f t="shared" si="354"/>
        <v>12.859300000000001</v>
      </c>
      <c r="CC574" s="76">
        <f t="shared" si="355"/>
        <v>0</v>
      </c>
      <c r="CD574" s="76">
        <f t="shared" si="356"/>
        <v>0</v>
      </c>
      <c r="CE574" s="76">
        <f t="shared" si="357"/>
        <v>0</v>
      </c>
      <c r="CF574" s="76">
        <f t="shared" si="358"/>
        <v>0</v>
      </c>
      <c r="CG574" s="76">
        <f t="shared" si="359"/>
        <v>56.235900000000001</v>
      </c>
      <c r="CH574" s="76">
        <f t="shared" si="360"/>
        <v>56.235900000000001</v>
      </c>
      <c r="CI574" s="76">
        <v>53.389200000000002</v>
      </c>
      <c r="CJ574" s="76">
        <v>0</v>
      </c>
      <c r="CK574" s="76">
        <v>0</v>
      </c>
      <c r="CL574" s="76">
        <v>2.8466999999999998</v>
      </c>
      <c r="CM574" s="64">
        <f t="shared" si="361"/>
        <v>0</v>
      </c>
      <c r="CN574" s="76">
        <v>0</v>
      </c>
      <c r="CO574" s="76">
        <v>0</v>
      </c>
      <c r="CP574" s="76">
        <v>0</v>
      </c>
      <c r="CQ574" s="64">
        <f t="shared" si="362"/>
        <v>39.0762</v>
      </c>
      <c r="CR574" s="64">
        <f t="shared" si="363"/>
        <v>39.0762</v>
      </c>
      <c r="CS574" s="76">
        <v>35.7273</v>
      </c>
      <c r="CT574" s="76">
        <v>0</v>
      </c>
      <c r="CU574" s="76">
        <v>0</v>
      </c>
      <c r="CV574" s="76">
        <v>3.3489000000000004</v>
      </c>
      <c r="CW574" s="64">
        <f t="shared" si="364"/>
        <v>0</v>
      </c>
      <c r="CX574" s="76">
        <v>0</v>
      </c>
      <c r="CY574" s="76">
        <v>0</v>
      </c>
      <c r="CZ574" s="76">
        <v>0</v>
      </c>
      <c r="DA574" s="64">
        <f t="shared" si="365"/>
        <v>84.226200000000006</v>
      </c>
      <c r="DB574" s="64">
        <f t="shared" si="366"/>
        <v>84.226200000000006</v>
      </c>
      <c r="DC574" s="76">
        <v>77.5625</v>
      </c>
      <c r="DD574" s="76">
        <v>0</v>
      </c>
      <c r="DE574" s="76">
        <v>0</v>
      </c>
      <c r="DF574" s="76">
        <v>6.6637000000000004</v>
      </c>
      <c r="DG574" s="82">
        <f t="shared" si="367"/>
        <v>0</v>
      </c>
      <c r="DH574" s="83">
        <v>0</v>
      </c>
      <c r="DI574" s="83">
        <v>0</v>
      </c>
      <c r="DJ574" s="83">
        <v>0</v>
      </c>
      <c r="DK574" s="67" t="e">
        <f>#REF!+#REF!+#REF!+#REF!</f>
        <v>#REF!</v>
      </c>
      <c r="DL574" s="67" t="e">
        <f>#REF!+#REF!+AK574+BX574</f>
        <v>#REF!</v>
      </c>
      <c r="DM574" s="67" t="e">
        <f>#REF!+#REF!+AL574+BY574</f>
        <v>#REF!</v>
      </c>
      <c r="DN574" s="67" t="e">
        <f>#REF!+#REF!+AM574+BZ574</f>
        <v>#REF!</v>
      </c>
      <c r="DO574" s="67" t="e">
        <f>#REF!+#REF!+AN574+CA574</f>
        <v>#REF!</v>
      </c>
      <c r="DP574" s="67" t="e">
        <f>#REF!+#REF!+AO574+CB574</f>
        <v>#REF!</v>
      </c>
      <c r="DQ574" s="67" t="e">
        <f>#REF!+#REF!+AP574+CC574</f>
        <v>#REF!</v>
      </c>
      <c r="DR574" s="67" t="e">
        <f>#REF!+#REF!+AQ574+CD574</f>
        <v>#REF!</v>
      </c>
      <c r="DS574" s="67" t="e">
        <f>#REF!+#REF!+AR574+CE574</f>
        <v>#REF!</v>
      </c>
      <c r="DT574" s="67" t="e">
        <f>#REF!+#REF!+AS574+CF574</f>
        <v>#REF!</v>
      </c>
      <c r="DU574" s="64" t="e">
        <f>DK574-#REF!</f>
        <v>#REF!</v>
      </c>
      <c r="DV57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4" s="64" t="e">
        <f t="shared" si="368"/>
        <v>#REF!</v>
      </c>
      <c r="DX574" s="64" t="e">
        <f>DN574-Таблица13[[#This Row],[ФОТ20]]</f>
        <v>#REF!</v>
      </c>
      <c r="DY574" s="64" t="e">
        <f>DO574-Таблица13[[#This Row],[ЕСН24]]</f>
        <v>#REF!</v>
      </c>
      <c r="DZ574" s="64" t="e">
        <f t="shared" si="369"/>
        <v>#REF!</v>
      </c>
      <c r="EA57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4" s="64" t="e">
        <f t="shared" si="370"/>
        <v>#REF!</v>
      </c>
      <c r="EC574" s="64" t="e">
        <f t="shared" si="371"/>
        <v>#REF!</v>
      </c>
      <c r="ED574" s="64" t="e">
        <f t="shared" si="372"/>
        <v>#REF!</v>
      </c>
    </row>
    <row r="575" spans="1:134" ht="409.5" hidden="1">
      <c r="A575" s="70" t="s">
        <v>226</v>
      </c>
      <c r="B575" s="70">
        <v>563</v>
      </c>
      <c r="C575" s="71" t="s">
        <v>227</v>
      </c>
      <c r="D575" s="72" t="s">
        <v>228</v>
      </c>
      <c r="E575" s="73">
        <v>1</v>
      </c>
      <c r="F575" s="74" t="s">
        <v>229</v>
      </c>
      <c r="G575" s="73" t="s">
        <v>247</v>
      </c>
      <c r="H575" s="73" t="s">
        <v>278</v>
      </c>
      <c r="I575" s="73" t="s">
        <v>232</v>
      </c>
      <c r="J575" s="14" t="s">
        <v>1062</v>
      </c>
      <c r="K575" s="75" t="s">
        <v>258</v>
      </c>
      <c r="L575" s="75" t="s">
        <v>259</v>
      </c>
      <c r="M575" s="75" t="s">
        <v>1121</v>
      </c>
      <c r="N575" s="75" t="s">
        <v>2018</v>
      </c>
      <c r="O575" s="70"/>
      <c r="P575" s="76" t="s">
        <v>2019</v>
      </c>
      <c r="Q575" s="76"/>
      <c r="R575" s="76" t="s">
        <v>2020</v>
      </c>
      <c r="S575" s="76" t="s">
        <v>2021</v>
      </c>
      <c r="T575" s="77" t="s">
        <v>287</v>
      </c>
      <c r="U575" s="77" t="s">
        <v>1117</v>
      </c>
      <c r="V575" s="76">
        <v>179.17090000000002</v>
      </c>
      <c r="W575" s="76">
        <v>0.89500000000000002</v>
      </c>
      <c r="X575" s="78">
        <v>0</v>
      </c>
      <c r="Y575" s="76">
        <v>0</v>
      </c>
      <c r="Z575" s="76">
        <v>0</v>
      </c>
      <c r="AA575" s="76">
        <v>0</v>
      </c>
      <c r="AB575" s="76">
        <v>520</v>
      </c>
      <c r="AC575" s="76">
        <v>0.89500000000000002</v>
      </c>
      <c r="AD575" s="76">
        <v>179.17090000000002</v>
      </c>
      <c r="AE575" s="79">
        <v>0</v>
      </c>
      <c r="AF575" s="79">
        <v>0</v>
      </c>
      <c r="AG575" s="76">
        <v>180.0659</v>
      </c>
      <c r="AH575" s="74">
        <v>43101</v>
      </c>
      <c r="AI575" s="74">
        <v>43465</v>
      </c>
      <c r="AJ575" s="93"/>
      <c r="AK575" s="63">
        <f t="shared" si="332"/>
        <v>90.056799999999996</v>
      </c>
      <c r="AL575" s="63">
        <f t="shared" si="333"/>
        <v>89.585499999999996</v>
      </c>
      <c r="AM575" s="63">
        <f t="shared" si="334"/>
        <v>0</v>
      </c>
      <c r="AN575" s="63">
        <f t="shared" si="335"/>
        <v>0</v>
      </c>
      <c r="AO575" s="63">
        <f t="shared" si="336"/>
        <v>0.4713</v>
      </c>
      <c r="AP575" s="63">
        <f t="shared" si="337"/>
        <v>0</v>
      </c>
      <c r="AQ575" s="63">
        <f t="shared" si="338"/>
        <v>0</v>
      </c>
      <c r="AR575" s="63">
        <f t="shared" si="339"/>
        <v>0</v>
      </c>
      <c r="AS575" s="63">
        <f t="shared" si="340"/>
        <v>0</v>
      </c>
      <c r="AT575" s="64">
        <f t="shared" si="341"/>
        <v>90.056799999999996</v>
      </c>
      <c r="AU575" s="64">
        <f t="shared" si="342"/>
        <v>90.056799999999996</v>
      </c>
      <c r="AV575" s="76">
        <v>89.585499999999996</v>
      </c>
      <c r="AW575" s="76">
        <v>0</v>
      </c>
      <c r="AX575" s="76">
        <v>0</v>
      </c>
      <c r="AY575" s="76">
        <v>0.4713</v>
      </c>
      <c r="AZ575" s="64">
        <f t="shared" si="343"/>
        <v>0</v>
      </c>
      <c r="BA575" s="76">
        <v>0</v>
      </c>
      <c r="BB575" s="76">
        <v>0</v>
      </c>
      <c r="BC575" s="76">
        <v>0</v>
      </c>
      <c r="BD575" s="64">
        <f t="shared" si="344"/>
        <v>0</v>
      </c>
      <c r="BE575" s="64">
        <f t="shared" si="345"/>
        <v>0</v>
      </c>
      <c r="BF575" s="76">
        <v>0</v>
      </c>
      <c r="BG575" s="76">
        <v>0</v>
      </c>
      <c r="BH575" s="76">
        <v>0</v>
      </c>
      <c r="BI575" s="76">
        <v>0</v>
      </c>
      <c r="BJ575" s="64">
        <f t="shared" si="346"/>
        <v>0</v>
      </c>
      <c r="BK575" s="76">
        <v>0</v>
      </c>
      <c r="BL575" s="76">
        <v>0</v>
      </c>
      <c r="BM575" s="76">
        <v>0</v>
      </c>
      <c r="BN575" s="76">
        <f t="shared" si="347"/>
        <v>0</v>
      </c>
      <c r="BO575" s="76">
        <f t="shared" si="348"/>
        <v>0</v>
      </c>
      <c r="BP575" s="76">
        <v>0</v>
      </c>
      <c r="BQ575" s="76">
        <v>0</v>
      </c>
      <c r="BR575" s="76">
        <v>0</v>
      </c>
      <c r="BS575" s="76">
        <v>0</v>
      </c>
      <c r="BT575" s="64">
        <f t="shared" si="349"/>
        <v>0</v>
      </c>
      <c r="BU575" s="76">
        <v>0</v>
      </c>
      <c r="BV575" s="76">
        <v>0</v>
      </c>
      <c r="BW575" s="76">
        <v>0</v>
      </c>
      <c r="BX575" s="76">
        <f t="shared" si="350"/>
        <v>90.009199999999993</v>
      </c>
      <c r="BY575" s="76">
        <f t="shared" si="351"/>
        <v>89.585499999999996</v>
      </c>
      <c r="BZ575" s="76">
        <f t="shared" si="352"/>
        <v>0</v>
      </c>
      <c r="CA575" s="76">
        <f t="shared" si="353"/>
        <v>0</v>
      </c>
      <c r="CB575" s="76">
        <f t="shared" si="354"/>
        <v>0.42369999999999997</v>
      </c>
      <c r="CC575" s="76">
        <f t="shared" si="355"/>
        <v>0</v>
      </c>
      <c r="CD575" s="76">
        <f t="shared" si="356"/>
        <v>0</v>
      </c>
      <c r="CE575" s="76">
        <f t="shared" si="357"/>
        <v>0</v>
      </c>
      <c r="CF575" s="76">
        <f t="shared" si="358"/>
        <v>0</v>
      </c>
      <c r="CG575" s="76">
        <f t="shared" si="359"/>
        <v>6.5799999999999997E-2</v>
      </c>
      <c r="CH575" s="76">
        <f t="shared" si="360"/>
        <v>6.5799999999999997E-2</v>
      </c>
      <c r="CI575" s="76">
        <v>0</v>
      </c>
      <c r="CJ575" s="76">
        <v>0</v>
      </c>
      <c r="CK575" s="76">
        <v>0</v>
      </c>
      <c r="CL575" s="76">
        <v>6.5799999999999997E-2</v>
      </c>
      <c r="CM575" s="64">
        <f t="shared" si="361"/>
        <v>0</v>
      </c>
      <c r="CN575" s="76">
        <v>0</v>
      </c>
      <c r="CO575" s="76">
        <v>0</v>
      </c>
      <c r="CP575" s="76">
        <v>0</v>
      </c>
      <c r="CQ575" s="64">
        <f t="shared" si="362"/>
        <v>89.943399999999997</v>
      </c>
      <c r="CR575" s="64">
        <f t="shared" si="363"/>
        <v>89.943399999999997</v>
      </c>
      <c r="CS575" s="76">
        <v>89.585499999999996</v>
      </c>
      <c r="CT575" s="76">
        <v>0</v>
      </c>
      <c r="CU575" s="76">
        <v>0</v>
      </c>
      <c r="CV575" s="76">
        <v>0.3579</v>
      </c>
      <c r="CW575" s="64">
        <f t="shared" si="364"/>
        <v>0</v>
      </c>
      <c r="CX575" s="76">
        <v>0</v>
      </c>
      <c r="CY575" s="76">
        <v>0</v>
      </c>
      <c r="CZ575" s="76">
        <v>0</v>
      </c>
      <c r="DA575" s="64">
        <f t="shared" si="365"/>
        <v>0</v>
      </c>
      <c r="DB575" s="64">
        <f t="shared" si="366"/>
        <v>0</v>
      </c>
      <c r="DC575" s="76">
        <v>0</v>
      </c>
      <c r="DD575" s="76">
        <v>0</v>
      </c>
      <c r="DE575" s="76">
        <v>0</v>
      </c>
      <c r="DF575" s="76">
        <v>0</v>
      </c>
      <c r="DG575" s="82">
        <f t="shared" si="367"/>
        <v>0</v>
      </c>
      <c r="DH575" s="83">
        <v>0</v>
      </c>
      <c r="DI575" s="83">
        <v>0</v>
      </c>
      <c r="DJ575" s="83">
        <v>0</v>
      </c>
      <c r="DK575" s="67" t="e">
        <f>#REF!+#REF!+#REF!+#REF!</f>
        <v>#REF!</v>
      </c>
      <c r="DL575" s="67" t="e">
        <f>#REF!+#REF!+AK575+BX575</f>
        <v>#REF!</v>
      </c>
      <c r="DM575" s="67" t="e">
        <f>#REF!+#REF!+AL575+BY575</f>
        <v>#REF!</v>
      </c>
      <c r="DN575" s="67" t="e">
        <f>#REF!+#REF!+AM575+BZ575</f>
        <v>#REF!</v>
      </c>
      <c r="DO575" s="67" t="e">
        <f>#REF!+#REF!+AN575+CA575</f>
        <v>#REF!</v>
      </c>
      <c r="DP575" s="67" t="e">
        <f>#REF!+#REF!+AO575+CB575</f>
        <v>#REF!</v>
      </c>
      <c r="DQ575" s="67" t="e">
        <f>#REF!+#REF!+AP575+CC575</f>
        <v>#REF!</v>
      </c>
      <c r="DR575" s="67" t="e">
        <f>#REF!+#REF!+AQ575+CD575</f>
        <v>#REF!</v>
      </c>
      <c r="DS575" s="67" t="e">
        <f>#REF!+#REF!+AR575+CE575</f>
        <v>#REF!</v>
      </c>
      <c r="DT575" s="67" t="e">
        <f>#REF!+#REF!+AS575+CF575</f>
        <v>#REF!</v>
      </c>
      <c r="DU575" s="64" t="e">
        <f>DK575-#REF!</f>
        <v>#REF!</v>
      </c>
      <c r="DV57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5" s="64" t="e">
        <f t="shared" si="368"/>
        <v>#REF!</v>
      </c>
      <c r="DX575" s="64" t="e">
        <f>DN575-Таблица13[[#This Row],[ФОТ20]]</f>
        <v>#REF!</v>
      </c>
      <c r="DY575" s="64" t="e">
        <f>DO575-Таблица13[[#This Row],[ЕСН24]]</f>
        <v>#REF!</v>
      </c>
      <c r="DZ575" s="64" t="e">
        <f t="shared" si="369"/>
        <v>#REF!</v>
      </c>
      <c r="EA57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5" s="64" t="e">
        <f t="shared" si="370"/>
        <v>#REF!</v>
      </c>
      <c r="EC575" s="64" t="e">
        <f t="shared" si="371"/>
        <v>#REF!</v>
      </c>
      <c r="ED575" s="64" t="e">
        <f t="shared" si="372"/>
        <v>#REF!</v>
      </c>
    </row>
    <row r="576" spans="1:134" ht="409.5" hidden="1">
      <c r="A576" s="70" t="s">
        <v>226</v>
      </c>
      <c r="B576" s="70">
        <v>564</v>
      </c>
      <c r="C576" s="71" t="s">
        <v>227</v>
      </c>
      <c r="D576" s="72" t="s">
        <v>228</v>
      </c>
      <c r="E576" s="73">
        <v>1</v>
      </c>
      <c r="F576" s="74" t="s">
        <v>229</v>
      </c>
      <c r="G576" s="73" t="s">
        <v>247</v>
      </c>
      <c r="H576" s="73" t="s">
        <v>278</v>
      </c>
      <c r="I576" s="73" t="s">
        <v>232</v>
      </c>
      <c r="J576" s="14" t="s">
        <v>1062</v>
      </c>
      <c r="K576" s="75" t="s">
        <v>258</v>
      </c>
      <c r="L576" s="75" t="s">
        <v>259</v>
      </c>
      <c r="M576" s="75" t="s">
        <v>281</v>
      </c>
      <c r="N576" s="75" t="s">
        <v>1113</v>
      </c>
      <c r="O576" s="70"/>
      <c r="P576" s="76" t="s">
        <v>2022</v>
      </c>
      <c r="Q576" s="76"/>
      <c r="R576" s="76" t="s">
        <v>2023</v>
      </c>
      <c r="S576" s="76" t="s">
        <v>2021</v>
      </c>
      <c r="T576" s="77" t="s">
        <v>287</v>
      </c>
      <c r="U576" s="77" t="s">
        <v>1117</v>
      </c>
      <c r="V576" s="76">
        <v>41.407600000000002</v>
      </c>
      <c r="W576" s="76">
        <v>1.3095999999999999</v>
      </c>
      <c r="X576" s="78">
        <v>0</v>
      </c>
      <c r="Y576" s="76">
        <v>0</v>
      </c>
      <c r="Z576" s="76">
        <v>0</v>
      </c>
      <c r="AA576" s="76">
        <v>0</v>
      </c>
      <c r="AB576" s="76">
        <v>150</v>
      </c>
      <c r="AC576" s="76">
        <v>1.3095999999999999</v>
      </c>
      <c r="AD576" s="76">
        <v>41.407600000000002</v>
      </c>
      <c r="AE576" s="79">
        <v>0</v>
      </c>
      <c r="AF576" s="79">
        <v>0</v>
      </c>
      <c r="AG576" s="76">
        <v>42.717100000000002</v>
      </c>
      <c r="AH576" s="74">
        <v>43374</v>
      </c>
      <c r="AI576" s="74">
        <v>43404</v>
      </c>
      <c r="AJ576" s="93"/>
      <c r="AK576" s="63">
        <f t="shared" si="332"/>
        <v>0</v>
      </c>
      <c r="AL576" s="63">
        <f t="shared" si="333"/>
        <v>0</v>
      </c>
      <c r="AM576" s="63">
        <f t="shared" si="334"/>
        <v>0</v>
      </c>
      <c r="AN576" s="63">
        <f t="shared" si="335"/>
        <v>0</v>
      </c>
      <c r="AO576" s="63">
        <f t="shared" si="336"/>
        <v>0</v>
      </c>
      <c r="AP576" s="63">
        <f t="shared" si="337"/>
        <v>0</v>
      </c>
      <c r="AQ576" s="63">
        <f t="shared" si="338"/>
        <v>0</v>
      </c>
      <c r="AR576" s="63">
        <f t="shared" si="339"/>
        <v>0</v>
      </c>
      <c r="AS576" s="63">
        <f t="shared" si="340"/>
        <v>0</v>
      </c>
      <c r="AT576" s="64">
        <f t="shared" si="341"/>
        <v>0</v>
      </c>
      <c r="AU576" s="64">
        <f t="shared" si="342"/>
        <v>0</v>
      </c>
      <c r="AV576" s="76">
        <v>0</v>
      </c>
      <c r="AW576" s="76">
        <v>0</v>
      </c>
      <c r="AX576" s="76">
        <v>0</v>
      </c>
      <c r="AY576" s="76">
        <v>0</v>
      </c>
      <c r="AZ576" s="64">
        <f t="shared" si="343"/>
        <v>0</v>
      </c>
      <c r="BA576" s="76">
        <v>0</v>
      </c>
      <c r="BB576" s="76">
        <v>0</v>
      </c>
      <c r="BC576" s="76">
        <v>0</v>
      </c>
      <c r="BD576" s="64">
        <f t="shared" si="344"/>
        <v>0</v>
      </c>
      <c r="BE576" s="64">
        <f t="shared" si="345"/>
        <v>0</v>
      </c>
      <c r="BF576" s="76">
        <v>0</v>
      </c>
      <c r="BG576" s="76">
        <v>0</v>
      </c>
      <c r="BH576" s="76">
        <v>0</v>
      </c>
      <c r="BI576" s="76">
        <v>0</v>
      </c>
      <c r="BJ576" s="64">
        <f t="shared" si="346"/>
        <v>0</v>
      </c>
      <c r="BK576" s="76">
        <v>0</v>
      </c>
      <c r="BL576" s="76">
        <v>0</v>
      </c>
      <c r="BM576" s="76">
        <v>0</v>
      </c>
      <c r="BN576" s="76">
        <f t="shared" si="347"/>
        <v>0</v>
      </c>
      <c r="BO576" s="76">
        <f t="shared" si="348"/>
        <v>0</v>
      </c>
      <c r="BP576" s="76">
        <v>0</v>
      </c>
      <c r="BQ576" s="76">
        <v>0</v>
      </c>
      <c r="BR576" s="76">
        <v>0</v>
      </c>
      <c r="BS576" s="76">
        <v>0</v>
      </c>
      <c r="BT576" s="64">
        <f t="shared" si="349"/>
        <v>0</v>
      </c>
      <c r="BU576" s="76">
        <v>0</v>
      </c>
      <c r="BV576" s="76">
        <v>0</v>
      </c>
      <c r="BW576" s="76">
        <v>0</v>
      </c>
      <c r="BX576" s="76">
        <f t="shared" si="350"/>
        <v>42.717200000000005</v>
      </c>
      <c r="BY576" s="76">
        <f t="shared" si="351"/>
        <v>41.407600000000002</v>
      </c>
      <c r="BZ576" s="76">
        <f t="shared" si="352"/>
        <v>0</v>
      </c>
      <c r="CA576" s="76">
        <f t="shared" si="353"/>
        <v>0</v>
      </c>
      <c r="CB576" s="76">
        <f t="shared" si="354"/>
        <v>1.3095999999999999</v>
      </c>
      <c r="CC576" s="76">
        <f t="shared" si="355"/>
        <v>0</v>
      </c>
      <c r="CD576" s="76">
        <f t="shared" si="356"/>
        <v>0</v>
      </c>
      <c r="CE576" s="76">
        <f t="shared" si="357"/>
        <v>0</v>
      </c>
      <c r="CF576" s="76">
        <f t="shared" si="358"/>
        <v>0</v>
      </c>
      <c r="CG576" s="76">
        <f t="shared" si="359"/>
        <v>42.717200000000005</v>
      </c>
      <c r="CH576" s="76">
        <f t="shared" si="360"/>
        <v>42.717200000000005</v>
      </c>
      <c r="CI576" s="76">
        <v>41.407600000000002</v>
      </c>
      <c r="CJ576" s="76">
        <v>0</v>
      </c>
      <c r="CK576" s="76">
        <v>0</v>
      </c>
      <c r="CL576" s="76">
        <v>1.3095999999999999</v>
      </c>
      <c r="CM576" s="64">
        <f t="shared" si="361"/>
        <v>0</v>
      </c>
      <c r="CN576" s="76">
        <v>0</v>
      </c>
      <c r="CO576" s="76">
        <v>0</v>
      </c>
      <c r="CP576" s="76">
        <v>0</v>
      </c>
      <c r="CQ576" s="64">
        <f t="shared" si="362"/>
        <v>0</v>
      </c>
      <c r="CR576" s="64">
        <f t="shared" si="363"/>
        <v>0</v>
      </c>
      <c r="CS576" s="76">
        <v>0</v>
      </c>
      <c r="CT576" s="76">
        <v>0</v>
      </c>
      <c r="CU576" s="76">
        <v>0</v>
      </c>
      <c r="CV576" s="76">
        <v>0</v>
      </c>
      <c r="CW576" s="64">
        <f t="shared" si="364"/>
        <v>0</v>
      </c>
      <c r="CX576" s="76">
        <v>0</v>
      </c>
      <c r="CY576" s="76">
        <v>0</v>
      </c>
      <c r="CZ576" s="76">
        <v>0</v>
      </c>
      <c r="DA576" s="64">
        <f t="shared" si="365"/>
        <v>0</v>
      </c>
      <c r="DB576" s="64">
        <f t="shared" si="366"/>
        <v>0</v>
      </c>
      <c r="DC576" s="76">
        <v>0</v>
      </c>
      <c r="DD576" s="76">
        <v>0</v>
      </c>
      <c r="DE576" s="76">
        <v>0</v>
      </c>
      <c r="DF576" s="76">
        <v>0</v>
      </c>
      <c r="DG576" s="82">
        <f t="shared" si="367"/>
        <v>0</v>
      </c>
      <c r="DH576" s="83">
        <v>0</v>
      </c>
      <c r="DI576" s="83">
        <v>0</v>
      </c>
      <c r="DJ576" s="83">
        <v>0</v>
      </c>
      <c r="DK576" s="67" t="e">
        <f>#REF!+#REF!+#REF!+#REF!</f>
        <v>#REF!</v>
      </c>
      <c r="DL576" s="67" t="e">
        <f>#REF!+#REF!+AK576+BX576</f>
        <v>#REF!</v>
      </c>
      <c r="DM576" s="67" t="e">
        <f>#REF!+#REF!+AL576+BY576</f>
        <v>#REF!</v>
      </c>
      <c r="DN576" s="67" t="e">
        <f>#REF!+#REF!+AM576+BZ576</f>
        <v>#REF!</v>
      </c>
      <c r="DO576" s="67" t="e">
        <f>#REF!+#REF!+AN576+CA576</f>
        <v>#REF!</v>
      </c>
      <c r="DP576" s="67" t="e">
        <f>#REF!+#REF!+AO576+CB576</f>
        <v>#REF!</v>
      </c>
      <c r="DQ576" s="67" t="e">
        <f>#REF!+#REF!+AP576+CC576</f>
        <v>#REF!</v>
      </c>
      <c r="DR576" s="67" t="e">
        <f>#REF!+#REF!+AQ576+CD576</f>
        <v>#REF!</v>
      </c>
      <c r="DS576" s="67" t="e">
        <f>#REF!+#REF!+AR576+CE576</f>
        <v>#REF!</v>
      </c>
      <c r="DT576" s="67" t="e">
        <f>#REF!+#REF!+AS576+CF576</f>
        <v>#REF!</v>
      </c>
      <c r="DU576" s="64" t="e">
        <f>DK576-#REF!</f>
        <v>#REF!</v>
      </c>
      <c r="DV57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6" s="64" t="e">
        <f t="shared" si="368"/>
        <v>#REF!</v>
      </c>
      <c r="DX576" s="64" t="e">
        <f>DN576-Таблица13[[#This Row],[ФОТ20]]</f>
        <v>#REF!</v>
      </c>
      <c r="DY576" s="64" t="e">
        <f>DO576-Таблица13[[#This Row],[ЕСН24]]</f>
        <v>#REF!</v>
      </c>
      <c r="DZ576" s="64" t="e">
        <f t="shared" si="369"/>
        <v>#REF!</v>
      </c>
      <c r="EA57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6" s="64" t="e">
        <f t="shared" si="370"/>
        <v>#REF!</v>
      </c>
      <c r="EC576" s="64" t="e">
        <f t="shared" si="371"/>
        <v>#REF!</v>
      </c>
      <c r="ED576" s="64" t="e">
        <f t="shared" si="372"/>
        <v>#REF!</v>
      </c>
    </row>
    <row r="577" spans="1:134" ht="409.5" hidden="1">
      <c r="A577" s="70" t="s">
        <v>226</v>
      </c>
      <c r="B577" s="70">
        <v>565</v>
      </c>
      <c r="C577" s="71" t="s">
        <v>227</v>
      </c>
      <c r="D577" s="72" t="s">
        <v>228</v>
      </c>
      <c r="E577" s="73">
        <v>1</v>
      </c>
      <c r="F577" s="74" t="s">
        <v>229</v>
      </c>
      <c r="G577" s="73" t="s">
        <v>247</v>
      </c>
      <c r="H577" s="73" t="s">
        <v>278</v>
      </c>
      <c r="I577" s="73" t="s">
        <v>232</v>
      </c>
      <c r="J577" s="14" t="s">
        <v>1062</v>
      </c>
      <c r="K577" s="75" t="s">
        <v>258</v>
      </c>
      <c r="L577" s="75" t="s">
        <v>259</v>
      </c>
      <c r="M577" s="75" t="s">
        <v>281</v>
      </c>
      <c r="N577" s="75" t="s">
        <v>1113</v>
      </c>
      <c r="O577" s="70"/>
      <c r="P577" s="76" t="s">
        <v>2024</v>
      </c>
      <c r="Q577" s="76" t="s">
        <v>1115</v>
      </c>
      <c r="R577" s="76" t="s">
        <v>2025</v>
      </c>
      <c r="S577" s="76" t="s">
        <v>2021</v>
      </c>
      <c r="T577" s="77" t="s">
        <v>287</v>
      </c>
      <c r="U577" s="77" t="s">
        <v>1117</v>
      </c>
      <c r="V577" s="76">
        <v>69.012600000000006</v>
      </c>
      <c r="W577" s="76">
        <v>25.1294</v>
      </c>
      <c r="X577" s="78">
        <v>0</v>
      </c>
      <c r="Y577" s="76">
        <v>0</v>
      </c>
      <c r="Z577" s="76">
        <v>0</v>
      </c>
      <c r="AA577" s="76">
        <v>0</v>
      </c>
      <c r="AB577" s="76">
        <v>250</v>
      </c>
      <c r="AC577" s="76">
        <v>25.1294</v>
      </c>
      <c r="AD577" s="76">
        <v>69.012600000000006</v>
      </c>
      <c r="AE577" s="79">
        <v>0</v>
      </c>
      <c r="AF577" s="79">
        <v>0</v>
      </c>
      <c r="AG577" s="76">
        <v>94.14200000000001</v>
      </c>
      <c r="AH577" s="74">
        <v>43101</v>
      </c>
      <c r="AI577" s="74">
        <v>43465</v>
      </c>
      <c r="AJ577" s="93"/>
      <c r="AK577" s="63">
        <f t="shared" si="332"/>
        <v>0</v>
      </c>
      <c r="AL577" s="63">
        <f t="shared" si="333"/>
        <v>0</v>
      </c>
      <c r="AM577" s="63">
        <f t="shared" si="334"/>
        <v>0</v>
      </c>
      <c r="AN577" s="63">
        <f t="shared" si="335"/>
        <v>0</v>
      </c>
      <c r="AO577" s="63">
        <f t="shared" si="336"/>
        <v>0</v>
      </c>
      <c r="AP577" s="63">
        <f t="shared" si="337"/>
        <v>0</v>
      </c>
      <c r="AQ577" s="63">
        <f t="shared" si="338"/>
        <v>0</v>
      </c>
      <c r="AR577" s="63">
        <f t="shared" si="339"/>
        <v>0</v>
      </c>
      <c r="AS577" s="63">
        <f t="shared" si="340"/>
        <v>0</v>
      </c>
      <c r="AT577" s="64">
        <f t="shared" si="341"/>
        <v>0</v>
      </c>
      <c r="AU577" s="64">
        <f t="shared" si="342"/>
        <v>0</v>
      </c>
      <c r="AV577" s="76">
        <v>0</v>
      </c>
      <c r="AW577" s="76">
        <v>0</v>
      </c>
      <c r="AX577" s="76">
        <v>0</v>
      </c>
      <c r="AY577" s="76">
        <v>0</v>
      </c>
      <c r="AZ577" s="64">
        <f t="shared" si="343"/>
        <v>0</v>
      </c>
      <c r="BA577" s="76">
        <v>0</v>
      </c>
      <c r="BB577" s="76">
        <v>0</v>
      </c>
      <c r="BC577" s="76">
        <v>0</v>
      </c>
      <c r="BD577" s="64">
        <f t="shared" si="344"/>
        <v>0</v>
      </c>
      <c r="BE577" s="64">
        <f t="shared" si="345"/>
        <v>0</v>
      </c>
      <c r="BF577" s="76">
        <v>0</v>
      </c>
      <c r="BG577" s="76">
        <v>0</v>
      </c>
      <c r="BH577" s="76">
        <v>0</v>
      </c>
      <c r="BI577" s="76">
        <v>0</v>
      </c>
      <c r="BJ577" s="64">
        <f t="shared" si="346"/>
        <v>0</v>
      </c>
      <c r="BK577" s="76">
        <v>0</v>
      </c>
      <c r="BL577" s="76">
        <v>0</v>
      </c>
      <c r="BM577" s="76">
        <v>0</v>
      </c>
      <c r="BN577" s="76">
        <f t="shared" si="347"/>
        <v>0</v>
      </c>
      <c r="BO577" s="76">
        <f t="shared" si="348"/>
        <v>0</v>
      </c>
      <c r="BP577" s="76">
        <v>0</v>
      </c>
      <c r="BQ577" s="76">
        <v>0</v>
      </c>
      <c r="BR577" s="76">
        <v>0</v>
      </c>
      <c r="BS577" s="76">
        <v>0</v>
      </c>
      <c r="BT577" s="64">
        <f t="shared" si="349"/>
        <v>0</v>
      </c>
      <c r="BU577" s="76">
        <v>0</v>
      </c>
      <c r="BV577" s="76">
        <v>0</v>
      </c>
      <c r="BW577" s="76">
        <v>0</v>
      </c>
      <c r="BX577" s="76">
        <f t="shared" si="350"/>
        <v>0</v>
      </c>
      <c r="BY577" s="76">
        <f t="shared" si="351"/>
        <v>0</v>
      </c>
      <c r="BZ577" s="76">
        <f t="shared" si="352"/>
        <v>0</v>
      </c>
      <c r="CA577" s="76">
        <f t="shared" si="353"/>
        <v>0</v>
      </c>
      <c r="CB577" s="76">
        <f t="shared" si="354"/>
        <v>0</v>
      </c>
      <c r="CC577" s="76">
        <f t="shared" si="355"/>
        <v>0</v>
      </c>
      <c r="CD577" s="76">
        <f t="shared" si="356"/>
        <v>0</v>
      </c>
      <c r="CE577" s="76">
        <f t="shared" si="357"/>
        <v>0</v>
      </c>
      <c r="CF577" s="76">
        <f t="shared" si="358"/>
        <v>0</v>
      </c>
      <c r="CG577" s="76">
        <f t="shared" si="359"/>
        <v>0</v>
      </c>
      <c r="CH577" s="76">
        <f t="shared" si="360"/>
        <v>0</v>
      </c>
      <c r="CI577" s="76">
        <v>0</v>
      </c>
      <c r="CJ577" s="76">
        <v>0</v>
      </c>
      <c r="CK577" s="76">
        <v>0</v>
      </c>
      <c r="CL577" s="76">
        <v>0</v>
      </c>
      <c r="CM577" s="64">
        <f t="shared" si="361"/>
        <v>0</v>
      </c>
      <c r="CN577" s="76">
        <v>0</v>
      </c>
      <c r="CO577" s="76">
        <v>0</v>
      </c>
      <c r="CP577" s="76">
        <v>0</v>
      </c>
      <c r="CQ577" s="64">
        <f t="shared" si="362"/>
        <v>0</v>
      </c>
      <c r="CR577" s="64">
        <f t="shared" si="363"/>
        <v>0</v>
      </c>
      <c r="CS577" s="76">
        <v>0</v>
      </c>
      <c r="CT577" s="76">
        <v>0</v>
      </c>
      <c r="CU577" s="76">
        <v>0</v>
      </c>
      <c r="CV577" s="76">
        <v>0</v>
      </c>
      <c r="CW577" s="64">
        <f t="shared" si="364"/>
        <v>0</v>
      </c>
      <c r="CX577" s="76">
        <v>0</v>
      </c>
      <c r="CY577" s="76">
        <v>0</v>
      </c>
      <c r="CZ577" s="76">
        <v>0</v>
      </c>
      <c r="DA577" s="64">
        <f t="shared" si="365"/>
        <v>0</v>
      </c>
      <c r="DB577" s="64">
        <f t="shared" si="366"/>
        <v>0</v>
      </c>
      <c r="DC577" s="76">
        <v>0</v>
      </c>
      <c r="DD577" s="76">
        <v>0</v>
      </c>
      <c r="DE577" s="76">
        <v>0</v>
      </c>
      <c r="DF577" s="76">
        <v>0</v>
      </c>
      <c r="DG577" s="82">
        <f t="shared" si="367"/>
        <v>0</v>
      </c>
      <c r="DH577" s="83">
        <v>0</v>
      </c>
      <c r="DI577" s="83">
        <v>0</v>
      </c>
      <c r="DJ577" s="83">
        <v>0</v>
      </c>
      <c r="DK577" s="67" t="e">
        <f>#REF!+#REF!+#REF!+#REF!</f>
        <v>#REF!</v>
      </c>
      <c r="DL577" s="67" t="e">
        <f>#REF!+#REF!+AK577+BX577</f>
        <v>#REF!</v>
      </c>
      <c r="DM577" s="67" t="e">
        <f>#REF!+#REF!+AL577+BY577</f>
        <v>#REF!</v>
      </c>
      <c r="DN577" s="67" t="e">
        <f>#REF!+#REF!+AM577+BZ577</f>
        <v>#REF!</v>
      </c>
      <c r="DO577" s="67" t="e">
        <f>#REF!+#REF!+AN577+CA577</f>
        <v>#REF!</v>
      </c>
      <c r="DP577" s="67" t="e">
        <f>#REF!+#REF!+AO577+CB577</f>
        <v>#REF!</v>
      </c>
      <c r="DQ577" s="67" t="e">
        <f>#REF!+#REF!+AP577+CC577</f>
        <v>#REF!</v>
      </c>
      <c r="DR577" s="67" t="e">
        <f>#REF!+#REF!+AQ577+CD577</f>
        <v>#REF!</v>
      </c>
      <c r="DS577" s="67" t="e">
        <f>#REF!+#REF!+AR577+CE577</f>
        <v>#REF!</v>
      </c>
      <c r="DT577" s="67" t="e">
        <f>#REF!+#REF!+AS577+CF577</f>
        <v>#REF!</v>
      </c>
      <c r="DU577" s="64" t="e">
        <f>DK577-#REF!</f>
        <v>#REF!</v>
      </c>
      <c r="DV57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7" s="64" t="e">
        <f t="shared" si="368"/>
        <v>#REF!</v>
      </c>
      <c r="DX577" s="64" t="e">
        <f>DN577-Таблица13[[#This Row],[ФОТ20]]</f>
        <v>#REF!</v>
      </c>
      <c r="DY577" s="64" t="e">
        <f>DO577-Таблица13[[#This Row],[ЕСН24]]</f>
        <v>#REF!</v>
      </c>
      <c r="DZ577" s="64" t="e">
        <f t="shared" si="369"/>
        <v>#REF!</v>
      </c>
      <c r="EA57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7" s="64" t="e">
        <f t="shared" si="370"/>
        <v>#REF!</v>
      </c>
      <c r="EC577" s="64" t="e">
        <f t="shared" si="371"/>
        <v>#REF!</v>
      </c>
      <c r="ED577" s="64" t="e">
        <f t="shared" si="372"/>
        <v>#REF!</v>
      </c>
    </row>
    <row r="578" spans="1:134" ht="45" hidden="1">
      <c r="A578" s="70" t="s">
        <v>226</v>
      </c>
      <c r="B578" s="70">
        <v>566</v>
      </c>
      <c r="C578" s="71" t="s">
        <v>227</v>
      </c>
      <c r="D578" s="72" t="s">
        <v>228</v>
      </c>
      <c r="E578" s="73">
        <v>1</v>
      </c>
      <c r="F578" s="74" t="s">
        <v>229</v>
      </c>
      <c r="G578" s="73" t="s">
        <v>247</v>
      </c>
      <c r="H578" s="73" t="s">
        <v>516</v>
      </c>
      <c r="I578" s="73" t="s">
        <v>232</v>
      </c>
      <c r="J578" s="14" t="s">
        <v>2026</v>
      </c>
      <c r="K578" s="75" t="s">
        <v>268</v>
      </c>
      <c r="L578" s="75" t="s">
        <v>290</v>
      </c>
      <c r="M578" s="75" t="s">
        <v>333</v>
      </c>
      <c r="N578" s="75" t="s">
        <v>1323</v>
      </c>
      <c r="O578" s="70"/>
      <c r="P578" s="76" t="s">
        <v>1324</v>
      </c>
      <c r="Q578" s="76" t="s">
        <v>1325</v>
      </c>
      <c r="R578" s="76" t="s">
        <v>2027</v>
      </c>
      <c r="S578" s="76" t="s">
        <v>796</v>
      </c>
      <c r="T578" s="77" t="s">
        <v>516</v>
      </c>
      <c r="U578" s="77" t="s">
        <v>797</v>
      </c>
      <c r="V578" s="76">
        <v>21.254299999999997</v>
      </c>
      <c r="W578" s="76">
        <v>1.8292999999999999</v>
      </c>
      <c r="X578" s="78">
        <v>0</v>
      </c>
      <c r="Y578" s="76">
        <v>0</v>
      </c>
      <c r="Z578" s="76">
        <v>0</v>
      </c>
      <c r="AA578" s="76">
        <v>0</v>
      </c>
      <c r="AB578" s="76">
        <v>76.099999999999994</v>
      </c>
      <c r="AC578" s="76">
        <v>1.8292999999999999</v>
      </c>
      <c r="AD578" s="76">
        <v>21.254299999999997</v>
      </c>
      <c r="AE578" s="79">
        <v>0</v>
      </c>
      <c r="AF578" s="79">
        <v>0</v>
      </c>
      <c r="AG578" s="76">
        <v>23.083600000000001</v>
      </c>
      <c r="AH578" s="74">
        <v>43101</v>
      </c>
      <c r="AI578" s="74">
        <v>43465</v>
      </c>
      <c r="AJ578" s="93"/>
      <c r="AK578" s="63">
        <f t="shared" si="332"/>
        <v>5.3746999999999989</v>
      </c>
      <c r="AL578" s="63">
        <f t="shared" si="333"/>
        <v>5.3114999999999988</v>
      </c>
      <c r="AM578" s="63">
        <f t="shared" si="334"/>
        <v>0</v>
      </c>
      <c r="AN578" s="63">
        <f t="shared" si="335"/>
        <v>0</v>
      </c>
      <c r="AO578" s="63">
        <f t="shared" si="336"/>
        <v>0.59309999999999996</v>
      </c>
      <c r="AP578" s="63">
        <f t="shared" si="337"/>
        <v>0</v>
      </c>
      <c r="AQ578" s="63">
        <f t="shared" si="338"/>
        <v>0</v>
      </c>
      <c r="AR578" s="63">
        <f t="shared" si="339"/>
        <v>0</v>
      </c>
      <c r="AS578" s="63">
        <f t="shared" si="340"/>
        <v>0</v>
      </c>
      <c r="AT578" s="64">
        <f t="shared" si="341"/>
        <v>1.8020999999999998</v>
      </c>
      <c r="AU578" s="64">
        <f t="shared" si="342"/>
        <v>1.8020999999999998</v>
      </c>
      <c r="AV578" s="76">
        <v>1.7704999999999997</v>
      </c>
      <c r="AW578" s="76">
        <v>0</v>
      </c>
      <c r="AX578" s="76">
        <v>0</v>
      </c>
      <c r="AY578" s="76">
        <v>3.1600000000000003E-2</v>
      </c>
      <c r="AZ578" s="64">
        <f t="shared" si="343"/>
        <v>0</v>
      </c>
      <c r="BA578" s="76">
        <v>0</v>
      </c>
      <c r="BB578" s="76">
        <v>0</v>
      </c>
      <c r="BC578" s="76">
        <v>0</v>
      </c>
      <c r="BD578" s="64">
        <f t="shared" si="344"/>
        <v>1.7704999999999997</v>
      </c>
      <c r="BE578" s="64">
        <f t="shared" si="345"/>
        <v>1.7704999999999997</v>
      </c>
      <c r="BF578" s="76">
        <v>1.7704999999999997</v>
      </c>
      <c r="BG578" s="76">
        <v>0</v>
      </c>
      <c r="BH578" s="76">
        <v>0</v>
      </c>
      <c r="BI578" s="76">
        <v>0.52990000000000004</v>
      </c>
      <c r="BJ578" s="64">
        <f t="shared" si="346"/>
        <v>0</v>
      </c>
      <c r="BK578" s="76">
        <v>0</v>
      </c>
      <c r="BL578" s="76">
        <v>0</v>
      </c>
      <c r="BM578" s="76">
        <v>0</v>
      </c>
      <c r="BN578" s="76">
        <f t="shared" si="347"/>
        <v>1.8020999999999998</v>
      </c>
      <c r="BO578" s="76">
        <f t="shared" si="348"/>
        <v>1.8020999999999998</v>
      </c>
      <c r="BP578" s="76">
        <v>1.7704999999999997</v>
      </c>
      <c r="BQ578" s="76">
        <v>0</v>
      </c>
      <c r="BR578" s="76">
        <v>0</v>
      </c>
      <c r="BS578" s="76">
        <v>3.1600000000000003E-2</v>
      </c>
      <c r="BT578" s="64">
        <f t="shared" si="349"/>
        <v>0</v>
      </c>
      <c r="BU578" s="76">
        <v>0</v>
      </c>
      <c r="BV578" s="76">
        <v>0</v>
      </c>
      <c r="BW578" s="76">
        <v>0</v>
      </c>
      <c r="BX578" s="76">
        <f t="shared" si="350"/>
        <v>5.4588999999999999</v>
      </c>
      <c r="BY578" s="76">
        <f t="shared" si="351"/>
        <v>5.3199999999999994</v>
      </c>
      <c r="BZ578" s="76">
        <f t="shared" si="352"/>
        <v>0</v>
      </c>
      <c r="CA578" s="76">
        <f t="shared" si="353"/>
        <v>0</v>
      </c>
      <c r="CB578" s="76">
        <f t="shared" si="354"/>
        <v>0.1389</v>
      </c>
      <c r="CC578" s="76">
        <f t="shared" si="355"/>
        <v>0</v>
      </c>
      <c r="CD578" s="76">
        <f t="shared" si="356"/>
        <v>0</v>
      </c>
      <c r="CE578" s="76">
        <f t="shared" si="357"/>
        <v>0</v>
      </c>
      <c r="CF578" s="76">
        <f t="shared" si="358"/>
        <v>0</v>
      </c>
      <c r="CG578" s="76">
        <f t="shared" si="359"/>
        <v>1.8459999999999996</v>
      </c>
      <c r="CH578" s="76">
        <f t="shared" si="360"/>
        <v>1.8459999999999996</v>
      </c>
      <c r="CI578" s="76">
        <v>1.7704999999999997</v>
      </c>
      <c r="CJ578" s="76">
        <v>0</v>
      </c>
      <c r="CK578" s="76">
        <v>0</v>
      </c>
      <c r="CL578" s="76">
        <v>7.5499999999999998E-2</v>
      </c>
      <c r="CM578" s="64">
        <f t="shared" si="361"/>
        <v>0</v>
      </c>
      <c r="CN578" s="76">
        <v>0</v>
      </c>
      <c r="CO578" s="76">
        <v>0</v>
      </c>
      <c r="CP578" s="76">
        <v>0</v>
      </c>
      <c r="CQ578" s="64">
        <f t="shared" si="362"/>
        <v>1.8020999999999998</v>
      </c>
      <c r="CR578" s="64">
        <f t="shared" si="363"/>
        <v>1.8020999999999998</v>
      </c>
      <c r="CS578" s="76">
        <v>1.7704999999999997</v>
      </c>
      <c r="CT578" s="76">
        <v>0</v>
      </c>
      <c r="CU578" s="76">
        <v>0</v>
      </c>
      <c r="CV578" s="76">
        <v>3.1600000000000003E-2</v>
      </c>
      <c r="CW578" s="64">
        <f t="shared" si="364"/>
        <v>0</v>
      </c>
      <c r="CX578" s="76">
        <v>0</v>
      </c>
      <c r="CY578" s="76">
        <v>0</v>
      </c>
      <c r="CZ578" s="76">
        <v>0</v>
      </c>
      <c r="DA578" s="64">
        <f t="shared" si="365"/>
        <v>1.8108</v>
      </c>
      <c r="DB578" s="64">
        <f t="shared" si="366"/>
        <v>1.8108</v>
      </c>
      <c r="DC578" s="76">
        <v>1.7789999999999999</v>
      </c>
      <c r="DD578" s="76">
        <v>0</v>
      </c>
      <c r="DE578" s="76">
        <v>0</v>
      </c>
      <c r="DF578" s="76">
        <v>3.1800000000000002E-2</v>
      </c>
      <c r="DG578" s="82">
        <f t="shared" si="367"/>
        <v>0</v>
      </c>
      <c r="DH578" s="83">
        <v>0</v>
      </c>
      <c r="DI578" s="83">
        <v>0</v>
      </c>
      <c r="DJ578" s="83">
        <v>0</v>
      </c>
      <c r="DK578" s="67" t="e">
        <f>#REF!+#REF!+#REF!+#REF!</f>
        <v>#REF!</v>
      </c>
      <c r="DL578" s="67" t="e">
        <f>#REF!+#REF!+AK578+BX578</f>
        <v>#REF!</v>
      </c>
      <c r="DM578" s="67" t="e">
        <f>#REF!+#REF!+AL578+BY578</f>
        <v>#REF!</v>
      </c>
      <c r="DN578" s="67" t="e">
        <f>#REF!+#REF!+AM578+BZ578</f>
        <v>#REF!</v>
      </c>
      <c r="DO578" s="67" t="e">
        <f>#REF!+#REF!+AN578+CA578</f>
        <v>#REF!</v>
      </c>
      <c r="DP578" s="67" t="e">
        <f>#REF!+#REF!+AO578+CB578</f>
        <v>#REF!</v>
      </c>
      <c r="DQ578" s="67" t="e">
        <f>#REF!+#REF!+AP578+CC578</f>
        <v>#REF!</v>
      </c>
      <c r="DR578" s="67" t="e">
        <f>#REF!+#REF!+AQ578+CD578</f>
        <v>#REF!</v>
      </c>
      <c r="DS578" s="67" t="e">
        <f>#REF!+#REF!+AR578+CE578</f>
        <v>#REF!</v>
      </c>
      <c r="DT578" s="67" t="e">
        <f>#REF!+#REF!+AS578+CF578</f>
        <v>#REF!</v>
      </c>
      <c r="DU578" s="64" t="e">
        <f>DK578-#REF!</f>
        <v>#REF!</v>
      </c>
      <c r="DV57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8" s="64" t="e">
        <f t="shared" si="368"/>
        <v>#REF!</v>
      </c>
      <c r="DX578" s="64" t="e">
        <f>DN578-Таблица13[[#This Row],[ФОТ20]]</f>
        <v>#REF!</v>
      </c>
      <c r="DY578" s="64" t="e">
        <f>DO578-Таблица13[[#This Row],[ЕСН24]]</f>
        <v>#REF!</v>
      </c>
      <c r="DZ578" s="64" t="e">
        <f t="shared" si="369"/>
        <v>#REF!</v>
      </c>
      <c r="EA57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8" s="64" t="e">
        <f t="shared" si="370"/>
        <v>#REF!</v>
      </c>
      <c r="EC578" s="64" t="e">
        <f t="shared" si="371"/>
        <v>#REF!</v>
      </c>
      <c r="ED578" s="64" t="e">
        <f t="shared" si="372"/>
        <v>#REF!</v>
      </c>
    </row>
    <row r="579" spans="1:134" ht="45" hidden="1">
      <c r="A579" s="70" t="s">
        <v>226</v>
      </c>
      <c r="B579" s="70">
        <v>567</v>
      </c>
      <c r="C579" s="71" t="s">
        <v>227</v>
      </c>
      <c r="D579" s="72" t="s">
        <v>228</v>
      </c>
      <c r="E579" s="73">
        <v>1</v>
      </c>
      <c r="F579" s="74" t="s">
        <v>229</v>
      </c>
      <c r="G579" s="73" t="s">
        <v>247</v>
      </c>
      <c r="H579" s="73" t="s">
        <v>516</v>
      </c>
      <c r="I579" s="73" t="s">
        <v>232</v>
      </c>
      <c r="J579" s="14" t="s">
        <v>2028</v>
      </c>
      <c r="K579" s="75" t="s">
        <v>268</v>
      </c>
      <c r="L579" s="75" t="s">
        <v>290</v>
      </c>
      <c r="M579" s="75" t="s">
        <v>333</v>
      </c>
      <c r="N579" s="75" t="s">
        <v>1323</v>
      </c>
      <c r="O579" s="70"/>
      <c r="P579" s="76" t="s">
        <v>1336</v>
      </c>
      <c r="Q579" s="76" t="s">
        <v>1337</v>
      </c>
      <c r="R579" s="76" t="s">
        <v>2029</v>
      </c>
      <c r="S579" s="76" t="s">
        <v>796</v>
      </c>
      <c r="T579" s="77" t="s">
        <v>516</v>
      </c>
      <c r="U579" s="77" t="s">
        <v>797</v>
      </c>
      <c r="V579" s="76">
        <v>23.739000000000001</v>
      </c>
      <c r="W579" s="76">
        <v>9.2253999999999987</v>
      </c>
      <c r="X579" s="78">
        <v>0</v>
      </c>
      <c r="Y579" s="76">
        <v>0</v>
      </c>
      <c r="Z579" s="76">
        <v>0</v>
      </c>
      <c r="AA579" s="76">
        <v>0</v>
      </c>
      <c r="AB579" s="76">
        <v>85</v>
      </c>
      <c r="AC579" s="76">
        <v>9.2253999999999987</v>
      </c>
      <c r="AD579" s="76">
        <v>23.739000000000001</v>
      </c>
      <c r="AE579" s="79">
        <v>0</v>
      </c>
      <c r="AF579" s="79">
        <v>0</v>
      </c>
      <c r="AG579" s="76">
        <v>32.964399999999998</v>
      </c>
      <c r="AH579" s="74">
        <v>43101</v>
      </c>
      <c r="AI579" s="74">
        <v>43465</v>
      </c>
      <c r="AJ579" s="93"/>
      <c r="AK579" s="63">
        <f t="shared" si="332"/>
        <v>6.1200999999999999</v>
      </c>
      <c r="AL579" s="63">
        <f t="shared" si="333"/>
        <v>5.9324999999999992</v>
      </c>
      <c r="AM579" s="63">
        <f t="shared" si="334"/>
        <v>0</v>
      </c>
      <c r="AN579" s="63">
        <f t="shared" si="335"/>
        <v>0</v>
      </c>
      <c r="AO579" s="63">
        <f t="shared" si="336"/>
        <v>1.8930000000000002</v>
      </c>
      <c r="AP579" s="63">
        <f t="shared" si="337"/>
        <v>0</v>
      </c>
      <c r="AQ579" s="63">
        <f t="shared" si="338"/>
        <v>0</v>
      </c>
      <c r="AR579" s="63">
        <f t="shared" si="339"/>
        <v>0</v>
      </c>
      <c r="AS579" s="63">
        <f t="shared" si="340"/>
        <v>0</v>
      </c>
      <c r="AT579" s="64">
        <f t="shared" si="341"/>
        <v>2.0712999999999999</v>
      </c>
      <c r="AU579" s="64">
        <f t="shared" si="342"/>
        <v>2.0712999999999999</v>
      </c>
      <c r="AV579" s="76">
        <v>1.9774999999999998</v>
      </c>
      <c r="AW579" s="76">
        <v>0</v>
      </c>
      <c r="AX579" s="76">
        <v>0</v>
      </c>
      <c r="AY579" s="76">
        <v>9.3799999999999994E-2</v>
      </c>
      <c r="AZ579" s="64">
        <f t="shared" si="343"/>
        <v>0</v>
      </c>
      <c r="BA579" s="76">
        <v>0</v>
      </c>
      <c r="BB579" s="76">
        <v>0</v>
      </c>
      <c r="BC579" s="76">
        <v>0</v>
      </c>
      <c r="BD579" s="64">
        <f t="shared" si="344"/>
        <v>1.9774999999999998</v>
      </c>
      <c r="BE579" s="64">
        <f t="shared" si="345"/>
        <v>1.9774999999999998</v>
      </c>
      <c r="BF579" s="76">
        <v>1.9774999999999998</v>
      </c>
      <c r="BG579" s="76">
        <v>0</v>
      </c>
      <c r="BH579" s="76">
        <v>0</v>
      </c>
      <c r="BI579" s="76">
        <v>1.7054000000000002</v>
      </c>
      <c r="BJ579" s="64">
        <f t="shared" si="346"/>
        <v>0</v>
      </c>
      <c r="BK579" s="76">
        <v>0</v>
      </c>
      <c r="BL579" s="76">
        <v>0</v>
      </c>
      <c r="BM579" s="76">
        <v>0</v>
      </c>
      <c r="BN579" s="76">
        <f t="shared" si="347"/>
        <v>2.0712999999999999</v>
      </c>
      <c r="BO579" s="76">
        <f t="shared" si="348"/>
        <v>2.0712999999999999</v>
      </c>
      <c r="BP579" s="76">
        <v>1.9774999999999998</v>
      </c>
      <c r="BQ579" s="76">
        <v>0</v>
      </c>
      <c r="BR579" s="76">
        <v>0</v>
      </c>
      <c r="BS579" s="76">
        <v>9.3799999999999994E-2</v>
      </c>
      <c r="BT579" s="64">
        <f t="shared" si="349"/>
        <v>0</v>
      </c>
      <c r="BU579" s="76">
        <v>0</v>
      </c>
      <c r="BV579" s="76">
        <v>0</v>
      </c>
      <c r="BW579" s="76">
        <v>0</v>
      </c>
      <c r="BX579" s="76">
        <f t="shared" si="350"/>
        <v>6.8835999999999995</v>
      </c>
      <c r="BY579" s="76">
        <f t="shared" si="351"/>
        <v>5.9420000000000002</v>
      </c>
      <c r="BZ579" s="76">
        <f t="shared" si="352"/>
        <v>0</v>
      </c>
      <c r="CA579" s="76">
        <f t="shared" si="353"/>
        <v>0</v>
      </c>
      <c r="CB579" s="76">
        <f t="shared" si="354"/>
        <v>0.94159999999999999</v>
      </c>
      <c r="CC579" s="76">
        <f t="shared" si="355"/>
        <v>0</v>
      </c>
      <c r="CD579" s="76">
        <f t="shared" si="356"/>
        <v>0</v>
      </c>
      <c r="CE579" s="76">
        <f t="shared" si="357"/>
        <v>0</v>
      </c>
      <c r="CF579" s="76">
        <f t="shared" si="358"/>
        <v>0</v>
      </c>
      <c r="CG579" s="76">
        <f t="shared" si="359"/>
        <v>2.6484999999999999</v>
      </c>
      <c r="CH579" s="76">
        <f t="shared" si="360"/>
        <v>2.6484999999999999</v>
      </c>
      <c r="CI579" s="76">
        <v>1.9774999999999998</v>
      </c>
      <c r="CJ579" s="76">
        <v>0</v>
      </c>
      <c r="CK579" s="76">
        <v>0</v>
      </c>
      <c r="CL579" s="76">
        <v>0.67100000000000004</v>
      </c>
      <c r="CM579" s="64">
        <f t="shared" si="361"/>
        <v>0</v>
      </c>
      <c r="CN579" s="76">
        <v>0</v>
      </c>
      <c r="CO579" s="76">
        <v>0</v>
      </c>
      <c r="CP579" s="76">
        <v>0</v>
      </c>
      <c r="CQ579" s="64">
        <f t="shared" si="362"/>
        <v>2.0712999999999999</v>
      </c>
      <c r="CR579" s="64">
        <f t="shared" si="363"/>
        <v>2.0712999999999999</v>
      </c>
      <c r="CS579" s="76">
        <v>1.9774999999999998</v>
      </c>
      <c r="CT579" s="76">
        <v>0</v>
      </c>
      <c r="CU579" s="76">
        <v>0</v>
      </c>
      <c r="CV579" s="76">
        <v>9.3799999999999994E-2</v>
      </c>
      <c r="CW579" s="64">
        <f t="shared" si="364"/>
        <v>0</v>
      </c>
      <c r="CX579" s="76">
        <v>0</v>
      </c>
      <c r="CY579" s="76">
        <v>0</v>
      </c>
      <c r="CZ579" s="76">
        <v>0</v>
      </c>
      <c r="DA579" s="64">
        <f t="shared" si="365"/>
        <v>2.1638000000000002</v>
      </c>
      <c r="DB579" s="64">
        <f t="shared" si="366"/>
        <v>2.1638000000000002</v>
      </c>
      <c r="DC579" s="76">
        <v>1.9870000000000001</v>
      </c>
      <c r="DD579" s="76">
        <v>0</v>
      </c>
      <c r="DE579" s="76">
        <v>0</v>
      </c>
      <c r="DF579" s="76">
        <v>0.17680000000000001</v>
      </c>
      <c r="DG579" s="82">
        <f t="shared" si="367"/>
        <v>0</v>
      </c>
      <c r="DH579" s="83">
        <v>0</v>
      </c>
      <c r="DI579" s="83">
        <v>0</v>
      </c>
      <c r="DJ579" s="83">
        <v>0</v>
      </c>
      <c r="DK579" s="67" t="e">
        <f>#REF!+#REF!+#REF!+#REF!</f>
        <v>#REF!</v>
      </c>
      <c r="DL579" s="67" t="e">
        <f>#REF!+#REF!+AK579+BX579</f>
        <v>#REF!</v>
      </c>
      <c r="DM579" s="67" t="e">
        <f>#REF!+#REF!+AL579+BY579</f>
        <v>#REF!</v>
      </c>
      <c r="DN579" s="67" t="e">
        <f>#REF!+#REF!+AM579+BZ579</f>
        <v>#REF!</v>
      </c>
      <c r="DO579" s="67" t="e">
        <f>#REF!+#REF!+AN579+CA579</f>
        <v>#REF!</v>
      </c>
      <c r="DP579" s="67" t="e">
        <f>#REF!+#REF!+AO579+CB579</f>
        <v>#REF!</v>
      </c>
      <c r="DQ579" s="67" t="e">
        <f>#REF!+#REF!+AP579+CC579</f>
        <v>#REF!</v>
      </c>
      <c r="DR579" s="67" t="e">
        <f>#REF!+#REF!+AQ579+CD579</f>
        <v>#REF!</v>
      </c>
      <c r="DS579" s="67" t="e">
        <f>#REF!+#REF!+AR579+CE579</f>
        <v>#REF!</v>
      </c>
      <c r="DT579" s="67" t="e">
        <f>#REF!+#REF!+AS579+CF579</f>
        <v>#REF!</v>
      </c>
      <c r="DU579" s="64" t="e">
        <f>DK579-#REF!</f>
        <v>#REF!</v>
      </c>
      <c r="DV57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79" s="64" t="e">
        <f t="shared" si="368"/>
        <v>#REF!</v>
      </c>
      <c r="DX579" s="64" t="e">
        <f>DN579-Таблица13[[#This Row],[ФОТ20]]</f>
        <v>#REF!</v>
      </c>
      <c r="DY579" s="64" t="e">
        <f>DO579-Таблица13[[#This Row],[ЕСН24]]</f>
        <v>#REF!</v>
      </c>
      <c r="DZ579" s="64" t="e">
        <f t="shared" si="369"/>
        <v>#REF!</v>
      </c>
      <c r="EA57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79" s="64" t="e">
        <f t="shared" si="370"/>
        <v>#REF!</v>
      </c>
      <c r="EC579" s="64" t="e">
        <f t="shared" si="371"/>
        <v>#REF!</v>
      </c>
      <c r="ED579" s="64" t="e">
        <f t="shared" si="372"/>
        <v>#REF!</v>
      </c>
    </row>
    <row r="580" spans="1:134" ht="45" hidden="1">
      <c r="A580" s="70" t="s">
        <v>226</v>
      </c>
      <c r="B580" s="70">
        <v>568</v>
      </c>
      <c r="C580" s="71" t="s">
        <v>227</v>
      </c>
      <c r="D580" s="72" t="s">
        <v>228</v>
      </c>
      <c r="E580" s="73">
        <v>1</v>
      </c>
      <c r="F580" s="74" t="s">
        <v>229</v>
      </c>
      <c r="G580" s="73" t="s">
        <v>247</v>
      </c>
      <c r="H580" s="73" t="s">
        <v>516</v>
      </c>
      <c r="I580" s="73" t="s">
        <v>232</v>
      </c>
      <c r="J580" s="14" t="s">
        <v>2030</v>
      </c>
      <c r="K580" s="75" t="s">
        <v>268</v>
      </c>
      <c r="L580" s="75" t="s">
        <v>290</v>
      </c>
      <c r="M580" s="75" t="s">
        <v>333</v>
      </c>
      <c r="N580" s="75" t="s">
        <v>2031</v>
      </c>
      <c r="O580" s="70"/>
      <c r="P580" s="76" t="s">
        <v>2032</v>
      </c>
      <c r="Q580" s="76" t="s">
        <v>1320</v>
      </c>
      <c r="R580" s="76" t="s">
        <v>2033</v>
      </c>
      <c r="S580" s="76" t="s">
        <v>796</v>
      </c>
      <c r="T580" s="77" t="s">
        <v>516</v>
      </c>
      <c r="U580" s="77" t="s">
        <v>797</v>
      </c>
      <c r="V580" s="76">
        <v>1.5597000000000001</v>
      </c>
      <c r="W580" s="76">
        <v>2.1929000000000003</v>
      </c>
      <c r="X580" s="78">
        <v>0</v>
      </c>
      <c r="Y580" s="76">
        <v>0</v>
      </c>
      <c r="Z580" s="76">
        <v>0</v>
      </c>
      <c r="AA580" s="76">
        <v>0</v>
      </c>
      <c r="AB580" s="76">
        <v>5.6</v>
      </c>
      <c r="AC580" s="76">
        <v>2.1929000000000003</v>
      </c>
      <c r="AD580" s="76">
        <v>1.5597000000000001</v>
      </c>
      <c r="AE580" s="79">
        <v>0</v>
      </c>
      <c r="AF580" s="79">
        <v>0</v>
      </c>
      <c r="AG580" s="76">
        <v>3.7524999999999999</v>
      </c>
      <c r="AH580" s="74">
        <v>43101</v>
      </c>
      <c r="AI580" s="74">
        <v>43465</v>
      </c>
      <c r="AJ580" s="93"/>
      <c r="AK580" s="63">
        <f t="shared" si="332"/>
        <v>0.76790000000000003</v>
      </c>
      <c r="AL580" s="63">
        <f t="shared" si="333"/>
        <v>0.38969999999999994</v>
      </c>
      <c r="AM580" s="63">
        <f t="shared" si="334"/>
        <v>0</v>
      </c>
      <c r="AN580" s="63">
        <f t="shared" si="335"/>
        <v>0</v>
      </c>
      <c r="AO580" s="63">
        <f t="shared" si="336"/>
        <v>0.51590000000000003</v>
      </c>
      <c r="AP580" s="63">
        <f t="shared" si="337"/>
        <v>0</v>
      </c>
      <c r="AQ580" s="63">
        <f t="shared" si="338"/>
        <v>0</v>
      </c>
      <c r="AR580" s="63">
        <f t="shared" si="339"/>
        <v>0</v>
      </c>
      <c r="AS580" s="63">
        <f t="shared" si="340"/>
        <v>0</v>
      </c>
      <c r="AT580" s="64">
        <f t="shared" si="341"/>
        <v>0.4143</v>
      </c>
      <c r="AU580" s="64">
        <f t="shared" si="342"/>
        <v>0.4143</v>
      </c>
      <c r="AV580" s="76">
        <v>0.12989999999999999</v>
      </c>
      <c r="AW580" s="76">
        <v>0</v>
      </c>
      <c r="AX580" s="76">
        <v>0</v>
      </c>
      <c r="AY580" s="76">
        <v>0.28439999999999999</v>
      </c>
      <c r="AZ580" s="64">
        <f t="shared" si="343"/>
        <v>0</v>
      </c>
      <c r="BA580" s="76">
        <v>0</v>
      </c>
      <c r="BB580" s="76">
        <v>0</v>
      </c>
      <c r="BC580" s="76">
        <v>0</v>
      </c>
      <c r="BD580" s="64">
        <f t="shared" si="344"/>
        <v>0.12989999999999999</v>
      </c>
      <c r="BE580" s="64">
        <f t="shared" si="345"/>
        <v>0.12989999999999999</v>
      </c>
      <c r="BF580" s="76">
        <v>0.12989999999999999</v>
      </c>
      <c r="BG580" s="76">
        <v>0</v>
      </c>
      <c r="BH580" s="76">
        <v>0</v>
      </c>
      <c r="BI580" s="76">
        <v>0.13769999999999999</v>
      </c>
      <c r="BJ580" s="64">
        <f t="shared" si="346"/>
        <v>0</v>
      </c>
      <c r="BK580" s="76">
        <v>0</v>
      </c>
      <c r="BL580" s="76">
        <v>0</v>
      </c>
      <c r="BM580" s="76">
        <v>0</v>
      </c>
      <c r="BN580" s="76">
        <f t="shared" si="347"/>
        <v>0.22369999999999998</v>
      </c>
      <c r="BO580" s="76">
        <f t="shared" si="348"/>
        <v>0.22369999999999998</v>
      </c>
      <c r="BP580" s="76">
        <v>0.12989999999999999</v>
      </c>
      <c r="BQ580" s="76">
        <v>0</v>
      </c>
      <c r="BR580" s="76">
        <v>0</v>
      </c>
      <c r="BS580" s="76">
        <v>9.3799999999999994E-2</v>
      </c>
      <c r="BT580" s="64">
        <f t="shared" si="349"/>
        <v>0</v>
      </c>
      <c r="BU580" s="76">
        <v>0</v>
      </c>
      <c r="BV580" s="76">
        <v>0</v>
      </c>
      <c r="BW580" s="76">
        <v>0</v>
      </c>
      <c r="BX580" s="76">
        <f t="shared" si="350"/>
        <v>1.0356999999999998</v>
      </c>
      <c r="BY580" s="76">
        <f t="shared" si="351"/>
        <v>0.39029999999999998</v>
      </c>
      <c r="BZ580" s="76">
        <f t="shared" si="352"/>
        <v>0</v>
      </c>
      <c r="CA580" s="76">
        <f t="shared" si="353"/>
        <v>0</v>
      </c>
      <c r="CB580" s="76">
        <f t="shared" si="354"/>
        <v>0.64539999999999997</v>
      </c>
      <c r="CC580" s="76">
        <f t="shared" si="355"/>
        <v>0</v>
      </c>
      <c r="CD580" s="76">
        <f t="shared" si="356"/>
        <v>0</v>
      </c>
      <c r="CE580" s="76">
        <f t="shared" si="357"/>
        <v>0</v>
      </c>
      <c r="CF580" s="76">
        <f t="shared" si="358"/>
        <v>0</v>
      </c>
      <c r="CG580" s="76">
        <f t="shared" si="359"/>
        <v>0.31409999999999999</v>
      </c>
      <c r="CH580" s="76">
        <f t="shared" si="360"/>
        <v>0.31409999999999999</v>
      </c>
      <c r="CI580" s="76">
        <v>0.12989999999999999</v>
      </c>
      <c r="CJ580" s="76">
        <v>0</v>
      </c>
      <c r="CK580" s="76">
        <v>0</v>
      </c>
      <c r="CL580" s="76">
        <v>0.1842</v>
      </c>
      <c r="CM580" s="64">
        <f t="shared" si="361"/>
        <v>0</v>
      </c>
      <c r="CN580" s="76">
        <v>0</v>
      </c>
      <c r="CO580" s="76">
        <v>0</v>
      </c>
      <c r="CP580" s="76">
        <v>0</v>
      </c>
      <c r="CQ580" s="64">
        <f t="shared" si="362"/>
        <v>0.22369999999999998</v>
      </c>
      <c r="CR580" s="64">
        <f t="shared" si="363"/>
        <v>0.22369999999999998</v>
      </c>
      <c r="CS580" s="76">
        <v>0.12989999999999999</v>
      </c>
      <c r="CT580" s="76">
        <v>0</v>
      </c>
      <c r="CU580" s="76">
        <v>0</v>
      </c>
      <c r="CV580" s="76">
        <v>9.3799999999999994E-2</v>
      </c>
      <c r="CW580" s="64">
        <f t="shared" si="364"/>
        <v>0</v>
      </c>
      <c r="CX580" s="76">
        <v>0</v>
      </c>
      <c r="CY580" s="76">
        <v>0</v>
      </c>
      <c r="CZ580" s="76">
        <v>0</v>
      </c>
      <c r="DA580" s="64">
        <f t="shared" si="365"/>
        <v>0.49790000000000001</v>
      </c>
      <c r="DB580" s="64">
        <f t="shared" si="366"/>
        <v>0.49790000000000001</v>
      </c>
      <c r="DC580" s="76">
        <v>0.1305</v>
      </c>
      <c r="DD580" s="76">
        <v>0</v>
      </c>
      <c r="DE580" s="76">
        <v>0</v>
      </c>
      <c r="DF580" s="76">
        <v>0.3674</v>
      </c>
      <c r="DG580" s="82">
        <f t="shared" si="367"/>
        <v>0</v>
      </c>
      <c r="DH580" s="83">
        <v>0</v>
      </c>
      <c r="DI580" s="83">
        <v>0</v>
      </c>
      <c r="DJ580" s="83">
        <v>0</v>
      </c>
      <c r="DK580" s="67" t="e">
        <f>#REF!+#REF!+#REF!+#REF!</f>
        <v>#REF!</v>
      </c>
      <c r="DL580" s="67" t="e">
        <f>#REF!+#REF!+AK580+BX580</f>
        <v>#REF!</v>
      </c>
      <c r="DM580" s="67" t="e">
        <f>#REF!+#REF!+AL580+BY580</f>
        <v>#REF!</v>
      </c>
      <c r="DN580" s="67" t="e">
        <f>#REF!+#REF!+AM580+BZ580</f>
        <v>#REF!</v>
      </c>
      <c r="DO580" s="67" t="e">
        <f>#REF!+#REF!+AN580+CA580</f>
        <v>#REF!</v>
      </c>
      <c r="DP580" s="67" t="e">
        <f>#REF!+#REF!+AO580+CB580</f>
        <v>#REF!</v>
      </c>
      <c r="DQ580" s="67" t="e">
        <f>#REF!+#REF!+AP580+CC580</f>
        <v>#REF!</v>
      </c>
      <c r="DR580" s="67" t="e">
        <f>#REF!+#REF!+AQ580+CD580</f>
        <v>#REF!</v>
      </c>
      <c r="DS580" s="67" t="e">
        <f>#REF!+#REF!+AR580+CE580</f>
        <v>#REF!</v>
      </c>
      <c r="DT580" s="67" t="e">
        <f>#REF!+#REF!+AS580+CF580</f>
        <v>#REF!</v>
      </c>
      <c r="DU580" s="64" t="e">
        <f>DK580-#REF!</f>
        <v>#REF!</v>
      </c>
      <c r="DV58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0" s="64" t="e">
        <f t="shared" si="368"/>
        <v>#REF!</v>
      </c>
      <c r="DX580" s="64" t="e">
        <f>DN580-Таблица13[[#This Row],[ФОТ20]]</f>
        <v>#REF!</v>
      </c>
      <c r="DY580" s="64" t="e">
        <f>DO580-Таблица13[[#This Row],[ЕСН24]]</f>
        <v>#REF!</v>
      </c>
      <c r="DZ580" s="64" t="e">
        <f t="shared" si="369"/>
        <v>#REF!</v>
      </c>
      <c r="EA58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0" s="64" t="e">
        <f t="shared" si="370"/>
        <v>#REF!</v>
      </c>
      <c r="EC580" s="64" t="e">
        <f t="shared" si="371"/>
        <v>#REF!</v>
      </c>
      <c r="ED580" s="64" t="e">
        <f t="shared" si="372"/>
        <v>#REF!</v>
      </c>
    </row>
    <row r="581" spans="1:134" ht="45" hidden="1">
      <c r="A581" s="70" t="s">
        <v>226</v>
      </c>
      <c r="B581" s="70">
        <v>569</v>
      </c>
      <c r="C581" s="71" t="s">
        <v>227</v>
      </c>
      <c r="D581" s="72" t="s">
        <v>228</v>
      </c>
      <c r="E581" s="73">
        <v>1</v>
      </c>
      <c r="F581" s="74" t="s">
        <v>229</v>
      </c>
      <c r="G581" s="73" t="s">
        <v>247</v>
      </c>
      <c r="H581" s="73" t="s">
        <v>516</v>
      </c>
      <c r="I581" s="73" t="s">
        <v>232</v>
      </c>
      <c r="J581" s="14" t="s">
        <v>2034</v>
      </c>
      <c r="K581" s="75" t="s">
        <v>268</v>
      </c>
      <c r="L581" s="75" t="s">
        <v>290</v>
      </c>
      <c r="M581" s="75" t="s">
        <v>333</v>
      </c>
      <c r="N581" s="75" t="s">
        <v>2035</v>
      </c>
      <c r="O581" s="70"/>
      <c r="P581" s="76" t="s">
        <v>2036</v>
      </c>
      <c r="Q581" s="76" t="s">
        <v>1342</v>
      </c>
      <c r="R581" s="76" t="s">
        <v>2037</v>
      </c>
      <c r="S581" s="76" t="s">
        <v>796</v>
      </c>
      <c r="T581" s="77" t="s">
        <v>516</v>
      </c>
      <c r="U581" s="77" t="s">
        <v>797</v>
      </c>
      <c r="V581" s="76">
        <v>22.083200000000001</v>
      </c>
      <c r="W581" s="76">
        <v>2.8967000000000001</v>
      </c>
      <c r="X581" s="78">
        <v>0</v>
      </c>
      <c r="Y581" s="76">
        <v>0</v>
      </c>
      <c r="Z581" s="76">
        <v>0</v>
      </c>
      <c r="AA581" s="76">
        <v>0</v>
      </c>
      <c r="AB581" s="76">
        <v>79</v>
      </c>
      <c r="AC581" s="76">
        <v>2.8967000000000001</v>
      </c>
      <c r="AD581" s="76">
        <v>22.083200000000001</v>
      </c>
      <c r="AE581" s="79">
        <v>0</v>
      </c>
      <c r="AF581" s="79">
        <v>0</v>
      </c>
      <c r="AG581" s="76">
        <v>24.979800000000001</v>
      </c>
      <c r="AH581" s="74">
        <v>43101</v>
      </c>
      <c r="AI581" s="74">
        <v>43465</v>
      </c>
      <c r="AJ581" s="93"/>
      <c r="AK581" s="63">
        <f t="shared" si="332"/>
        <v>5.8170000000000002</v>
      </c>
      <c r="AL581" s="63">
        <f t="shared" si="333"/>
        <v>5.5184999999999995</v>
      </c>
      <c r="AM581" s="63">
        <f t="shared" si="334"/>
        <v>0</v>
      </c>
      <c r="AN581" s="63">
        <f t="shared" si="335"/>
        <v>0</v>
      </c>
      <c r="AO581" s="63">
        <f t="shared" si="336"/>
        <v>0.32129999999999997</v>
      </c>
      <c r="AP581" s="63">
        <f t="shared" si="337"/>
        <v>0</v>
      </c>
      <c r="AQ581" s="63">
        <f t="shared" si="338"/>
        <v>0</v>
      </c>
      <c r="AR581" s="63">
        <f t="shared" si="339"/>
        <v>0</v>
      </c>
      <c r="AS581" s="63">
        <f t="shared" si="340"/>
        <v>0</v>
      </c>
      <c r="AT581" s="64">
        <f t="shared" si="341"/>
        <v>2.1151999999999997</v>
      </c>
      <c r="AU581" s="64">
        <f t="shared" si="342"/>
        <v>2.1151999999999997</v>
      </c>
      <c r="AV581" s="76">
        <v>1.8394999999999999</v>
      </c>
      <c r="AW581" s="76">
        <v>0</v>
      </c>
      <c r="AX581" s="76">
        <v>0</v>
      </c>
      <c r="AY581" s="76">
        <v>0.2757</v>
      </c>
      <c r="AZ581" s="64">
        <f t="shared" si="343"/>
        <v>0</v>
      </c>
      <c r="BA581" s="76">
        <v>0</v>
      </c>
      <c r="BB581" s="76">
        <v>0</v>
      </c>
      <c r="BC581" s="76">
        <v>0</v>
      </c>
      <c r="BD581" s="64">
        <f t="shared" si="344"/>
        <v>1.8394999999999999</v>
      </c>
      <c r="BE581" s="64">
        <f t="shared" si="345"/>
        <v>1.8394999999999999</v>
      </c>
      <c r="BF581" s="76">
        <v>1.8394999999999999</v>
      </c>
      <c r="BG581" s="76">
        <v>0</v>
      </c>
      <c r="BH581" s="76">
        <v>0</v>
      </c>
      <c r="BI581" s="76">
        <v>2.2800000000000001E-2</v>
      </c>
      <c r="BJ581" s="64">
        <f t="shared" si="346"/>
        <v>0</v>
      </c>
      <c r="BK581" s="76">
        <v>0</v>
      </c>
      <c r="BL581" s="76">
        <v>0</v>
      </c>
      <c r="BM581" s="76">
        <v>0</v>
      </c>
      <c r="BN581" s="76">
        <f t="shared" si="347"/>
        <v>1.8622999999999998</v>
      </c>
      <c r="BO581" s="76">
        <f t="shared" si="348"/>
        <v>1.8622999999999998</v>
      </c>
      <c r="BP581" s="76">
        <v>1.8394999999999999</v>
      </c>
      <c r="BQ581" s="76">
        <v>0</v>
      </c>
      <c r="BR581" s="76">
        <v>0</v>
      </c>
      <c r="BS581" s="76">
        <v>2.2800000000000001E-2</v>
      </c>
      <c r="BT581" s="64">
        <f t="shared" si="349"/>
        <v>0</v>
      </c>
      <c r="BU581" s="76">
        <v>0</v>
      </c>
      <c r="BV581" s="76">
        <v>0</v>
      </c>
      <c r="BW581" s="76">
        <v>0</v>
      </c>
      <c r="BX581" s="76">
        <f t="shared" si="350"/>
        <v>5.8978000000000002</v>
      </c>
      <c r="BY581" s="76">
        <f t="shared" si="351"/>
        <v>5.5274000000000001</v>
      </c>
      <c r="BZ581" s="76">
        <f t="shared" si="352"/>
        <v>0</v>
      </c>
      <c r="CA581" s="76">
        <f t="shared" si="353"/>
        <v>0</v>
      </c>
      <c r="CB581" s="76">
        <f t="shared" si="354"/>
        <v>0.37040000000000001</v>
      </c>
      <c r="CC581" s="76">
        <f t="shared" si="355"/>
        <v>0</v>
      </c>
      <c r="CD581" s="76">
        <f t="shared" si="356"/>
        <v>0</v>
      </c>
      <c r="CE581" s="76">
        <f t="shared" si="357"/>
        <v>0</v>
      </c>
      <c r="CF581" s="76">
        <f t="shared" si="358"/>
        <v>0</v>
      </c>
      <c r="CG581" s="76">
        <f t="shared" si="359"/>
        <v>2.0958999999999999</v>
      </c>
      <c r="CH581" s="76">
        <f t="shared" si="360"/>
        <v>2.0958999999999999</v>
      </c>
      <c r="CI581" s="76">
        <v>1.8394999999999999</v>
      </c>
      <c r="CJ581" s="76">
        <v>0</v>
      </c>
      <c r="CK581" s="76">
        <v>0</v>
      </c>
      <c r="CL581" s="76">
        <v>0.25640000000000002</v>
      </c>
      <c r="CM581" s="64">
        <f t="shared" si="361"/>
        <v>0</v>
      </c>
      <c r="CN581" s="76">
        <v>0</v>
      </c>
      <c r="CO581" s="76">
        <v>0</v>
      </c>
      <c r="CP581" s="76">
        <v>0</v>
      </c>
      <c r="CQ581" s="64">
        <f t="shared" si="362"/>
        <v>1.8622999999999998</v>
      </c>
      <c r="CR581" s="64">
        <f t="shared" si="363"/>
        <v>1.8622999999999998</v>
      </c>
      <c r="CS581" s="76">
        <v>1.8394999999999999</v>
      </c>
      <c r="CT581" s="76">
        <v>0</v>
      </c>
      <c r="CU581" s="76">
        <v>0</v>
      </c>
      <c r="CV581" s="76">
        <v>2.2800000000000001E-2</v>
      </c>
      <c r="CW581" s="64">
        <f t="shared" si="364"/>
        <v>0</v>
      </c>
      <c r="CX581" s="76">
        <v>0</v>
      </c>
      <c r="CY581" s="76">
        <v>0</v>
      </c>
      <c r="CZ581" s="76">
        <v>0</v>
      </c>
      <c r="DA581" s="64">
        <f t="shared" si="365"/>
        <v>1.9396000000000002</v>
      </c>
      <c r="DB581" s="64">
        <f t="shared" si="366"/>
        <v>1.9396000000000002</v>
      </c>
      <c r="DC581" s="76">
        <v>1.8484000000000003</v>
      </c>
      <c r="DD581" s="76">
        <v>0</v>
      </c>
      <c r="DE581" s="76">
        <v>0</v>
      </c>
      <c r="DF581" s="76">
        <v>9.1200000000000003E-2</v>
      </c>
      <c r="DG581" s="82">
        <f t="shared" si="367"/>
        <v>0</v>
      </c>
      <c r="DH581" s="83">
        <v>0</v>
      </c>
      <c r="DI581" s="83">
        <v>0</v>
      </c>
      <c r="DJ581" s="83">
        <v>0</v>
      </c>
      <c r="DK581" s="67" t="e">
        <f>#REF!+#REF!+#REF!+#REF!</f>
        <v>#REF!</v>
      </c>
      <c r="DL581" s="67" t="e">
        <f>#REF!+#REF!+AK581+BX581</f>
        <v>#REF!</v>
      </c>
      <c r="DM581" s="67" t="e">
        <f>#REF!+#REF!+AL581+BY581</f>
        <v>#REF!</v>
      </c>
      <c r="DN581" s="67" t="e">
        <f>#REF!+#REF!+AM581+BZ581</f>
        <v>#REF!</v>
      </c>
      <c r="DO581" s="67" t="e">
        <f>#REF!+#REF!+AN581+CA581</f>
        <v>#REF!</v>
      </c>
      <c r="DP581" s="67" t="e">
        <f>#REF!+#REF!+AO581+CB581</f>
        <v>#REF!</v>
      </c>
      <c r="DQ581" s="67" t="e">
        <f>#REF!+#REF!+AP581+CC581</f>
        <v>#REF!</v>
      </c>
      <c r="DR581" s="67" t="e">
        <f>#REF!+#REF!+AQ581+CD581</f>
        <v>#REF!</v>
      </c>
      <c r="DS581" s="67" t="e">
        <f>#REF!+#REF!+AR581+CE581</f>
        <v>#REF!</v>
      </c>
      <c r="DT581" s="67" t="e">
        <f>#REF!+#REF!+AS581+CF581</f>
        <v>#REF!</v>
      </c>
      <c r="DU581" s="64" t="e">
        <f>DK581-#REF!</f>
        <v>#REF!</v>
      </c>
      <c r="DV58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1" s="64" t="e">
        <f t="shared" si="368"/>
        <v>#REF!</v>
      </c>
      <c r="DX581" s="64" t="e">
        <f>DN581-Таблица13[[#This Row],[ФОТ20]]</f>
        <v>#REF!</v>
      </c>
      <c r="DY581" s="64" t="e">
        <f>DO581-Таблица13[[#This Row],[ЕСН24]]</f>
        <v>#REF!</v>
      </c>
      <c r="DZ581" s="64" t="e">
        <f t="shared" si="369"/>
        <v>#REF!</v>
      </c>
      <c r="EA58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1" s="64" t="e">
        <f t="shared" si="370"/>
        <v>#REF!</v>
      </c>
      <c r="EC581" s="64" t="e">
        <f t="shared" si="371"/>
        <v>#REF!</v>
      </c>
      <c r="ED581" s="64" t="e">
        <f t="shared" si="372"/>
        <v>#REF!</v>
      </c>
    </row>
    <row r="582" spans="1:134" ht="45" hidden="1">
      <c r="A582" s="70" t="s">
        <v>226</v>
      </c>
      <c r="B582" s="70">
        <v>570</v>
      </c>
      <c r="C582" s="71" t="s">
        <v>227</v>
      </c>
      <c r="D582" s="72" t="s">
        <v>228</v>
      </c>
      <c r="E582" s="73">
        <v>1</v>
      </c>
      <c r="F582" s="74" t="s">
        <v>229</v>
      </c>
      <c r="G582" s="73" t="s">
        <v>247</v>
      </c>
      <c r="H582" s="73" t="s">
        <v>231</v>
      </c>
      <c r="I582" s="73" t="s">
        <v>232</v>
      </c>
      <c r="J582" s="14" t="s">
        <v>249</v>
      </c>
      <c r="K582" s="75" t="s">
        <v>234</v>
      </c>
      <c r="L582" s="75" t="s">
        <v>235</v>
      </c>
      <c r="M582" s="75" t="s">
        <v>325</v>
      </c>
      <c r="N582" s="75" t="s">
        <v>511</v>
      </c>
      <c r="O582" s="70"/>
      <c r="P582" s="76" t="s">
        <v>2038</v>
      </c>
      <c r="Q582" s="76" t="s">
        <v>2039</v>
      </c>
      <c r="R582" s="76" t="s">
        <v>2040</v>
      </c>
      <c r="S582" s="76" t="s">
        <v>812</v>
      </c>
      <c r="T582" s="77" t="s">
        <v>516</v>
      </c>
      <c r="U582" s="77" t="s">
        <v>517</v>
      </c>
      <c r="V582" s="76">
        <v>1257.9168</v>
      </c>
      <c r="W582" s="76">
        <v>281.27589999999998</v>
      </c>
      <c r="X582" s="78">
        <v>0</v>
      </c>
      <c r="Y582" s="76">
        <v>0</v>
      </c>
      <c r="Z582" s="76">
        <v>0</v>
      </c>
      <c r="AA582" s="76">
        <v>0</v>
      </c>
      <c r="AB582" s="76">
        <v>4493.9170000000004</v>
      </c>
      <c r="AC582" s="76">
        <v>281.27589999999998</v>
      </c>
      <c r="AD582" s="76">
        <v>1257.9168</v>
      </c>
      <c r="AE582" s="79">
        <v>0</v>
      </c>
      <c r="AF582" s="79">
        <v>0</v>
      </c>
      <c r="AG582" s="76">
        <v>1539.1927000000001</v>
      </c>
      <c r="AH582" s="74">
        <v>43185</v>
      </c>
      <c r="AI582" s="74">
        <v>43220</v>
      </c>
      <c r="AJ582" s="93"/>
      <c r="AK582" s="63">
        <f t="shared" si="332"/>
        <v>0</v>
      </c>
      <c r="AL582" s="63">
        <f t="shared" si="333"/>
        <v>0</v>
      </c>
      <c r="AM582" s="63">
        <f t="shared" si="334"/>
        <v>0</v>
      </c>
      <c r="AN582" s="63">
        <f t="shared" si="335"/>
        <v>0</v>
      </c>
      <c r="AO582" s="63">
        <f t="shared" si="336"/>
        <v>0</v>
      </c>
      <c r="AP582" s="63">
        <f t="shared" si="337"/>
        <v>0</v>
      </c>
      <c r="AQ582" s="63">
        <f t="shared" si="338"/>
        <v>0</v>
      </c>
      <c r="AR582" s="63">
        <f t="shared" si="339"/>
        <v>0</v>
      </c>
      <c r="AS582" s="63">
        <f t="shared" si="340"/>
        <v>0</v>
      </c>
      <c r="AT582" s="64">
        <f t="shared" si="341"/>
        <v>0</v>
      </c>
      <c r="AU582" s="64">
        <f t="shared" si="342"/>
        <v>0</v>
      </c>
      <c r="AV582" s="76">
        <v>0</v>
      </c>
      <c r="AW582" s="76">
        <v>0</v>
      </c>
      <c r="AX582" s="76">
        <v>0</v>
      </c>
      <c r="AY582" s="76">
        <v>0</v>
      </c>
      <c r="AZ582" s="64">
        <f t="shared" si="343"/>
        <v>0</v>
      </c>
      <c r="BA582" s="76">
        <v>0</v>
      </c>
      <c r="BB582" s="76">
        <v>0</v>
      </c>
      <c r="BC582" s="76">
        <v>0</v>
      </c>
      <c r="BD582" s="64">
        <f t="shared" si="344"/>
        <v>0</v>
      </c>
      <c r="BE582" s="64">
        <f t="shared" si="345"/>
        <v>0</v>
      </c>
      <c r="BF582" s="76">
        <v>0</v>
      </c>
      <c r="BG582" s="76">
        <v>0</v>
      </c>
      <c r="BH582" s="76">
        <v>0</v>
      </c>
      <c r="BI582" s="76">
        <v>0</v>
      </c>
      <c r="BJ582" s="64">
        <f t="shared" si="346"/>
        <v>0</v>
      </c>
      <c r="BK582" s="76">
        <v>0</v>
      </c>
      <c r="BL582" s="76">
        <v>0</v>
      </c>
      <c r="BM582" s="76">
        <v>0</v>
      </c>
      <c r="BN582" s="76">
        <f t="shared" si="347"/>
        <v>0</v>
      </c>
      <c r="BO582" s="76">
        <f t="shared" si="348"/>
        <v>0</v>
      </c>
      <c r="BP582" s="76">
        <v>0</v>
      </c>
      <c r="BQ582" s="76">
        <v>0</v>
      </c>
      <c r="BR582" s="76">
        <v>0</v>
      </c>
      <c r="BS582" s="76">
        <v>0</v>
      </c>
      <c r="BT582" s="64">
        <f t="shared" si="349"/>
        <v>0</v>
      </c>
      <c r="BU582" s="76">
        <v>0</v>
      </c>
      <c r="BV582" s="76">
        <v>0</v>
      </c>
      <c r="BW582" s="76">
        <v>0</v>
      </c>
      <c r="BX582" s="76">
        <f t="shared" si="350"/>
        <v>0</v>
      </c>
      <c r="BY582" s="76">
        <f t="shared" si="351"/>
        <v>0</v>
      </c>
      <c r="BZ582" s="76">
        <f t="shared" si="352"/>
        <v>0</v>
      </c>
      <c r="CA582" s="76">
        <f t="shared" si="353"/>
        <v>0</v>
      </c>
      <c r="CB582" s="76">
        <f t="shared" si="354"/>
        <v>0</v>
      </c>
      <c r="CC582" s="76">
        <f t="shared" si="355"/>
        <v>0</v>
      </c>
      <c r="CD582" s="76">
        <f t="shared" si="356"/>
        <v>0</v>
      </c>
      <c r="CE582" s="76">
        <f t="shared" si="357"/>
        <v>0</v>
      </c>
      <c r="CF582" s="76">
        <f t="shared" si="358"/>
        <v>0</v>
      </c>
      <c r="CG582" s="76">
        <f t="shared" si="359"/>
        <v>0</v>
      </c>
      <c r="CH582" s="76">
        <f t="shared" si="360"/>
        <v>0</v>
      </c>
      <c r="CI582" s="76">
        <v>0</v>
      </c>
      <c r="CJ582" s="76">
        <v>0</v>
      </c>
      <c r="CK582" s="76">
        <v>0</v>
      </c>
      <c r="CL582" s="76">
        <v>0</v>
      </c>
      <c r="CM582" s="64">
        <f t="shared" si="361"/>
        <v>0</v>
      </c>
      <c r="CN582" s="76">
        <v>0</v>
      </c>
      <c r="CO582" s="76">
        <v>0</v>
      </c>
      <c r="CP582" s="76">
        <v>0</v>
      </c>
      <c r="CQ582" s="64">
        <f t="shared" si="362"/>
        <v>0</v>
      </c>
      <c r="CR582" s="64">
        <f t="shared" si="363"/>
        <v>0</v>
      </c>
      <c r="CS582" s="76">
        <v>0</v>
      </c>
      <c r="CT582" s="76">
        <v>0</v>
      </c>
      <c r="CU582" s="76">
        <v>0</v>
      </c>
      <c r="CV582" s="76">
        <v>0</v>
      </c>
      <c r="CW582" s="64">
        <f t="shared" si="364"/>
        <v>0</v>
      </c>
      <c r="CX582" s="76">
        <v>0</v>
      </c>
      <c r="CY582" s="76">
        <v>0</v>
      </c>
      <c r="CZ582" s="76">
        <v>0</v>
      </c>
      <c r="DA582" s="64">
        <f t="shared" si="365"/>
        <v>0</v>
      </c>
      <c r="DB582" s="64">
        <f t="shared" si="366"/>
        <v>0</v>
      </c>
      <c r="DC582" s="76">
        <v>0</v>
      </c>
      <c r="DD582" s="76">
        <v>0</v>
      </c>
      <c r="DE582" s="76">
        <v>0</v>
      </c>
      <c r="DF582" s="76">
        <v>0</v>
      </c>
      <c r="DG582" s="82">
        <f t="shared" si="367"/>
        <v>0</v>
      </c>
      <c r="DH582" s="83">
        <v>0</v>
      </c>
      <c r="DI582" s="83">
        <v>0</v>
      </c>
      <c r="DJ582" s="83">
        <v>0</v>
      </c>
      <c r="DK582" s="67" t="e">
        <f>#REF!+#REF!+#REF!+#REF!</f>
        <v>#REF!</v>
      </c>
      <c r="DL582" s="67" t="e">
        <f>#REF!+#REF!+AK582+BX582</f>
        <v>#REF!</v>
      </c>
      <c r="DM582" s="67" t="e">
        <f>#REF!+#REF!+AL582+BY582</f>
        <v>#REF!</v>
      </c>
      <c r="DN582" s="67" t="e">
        <f>#REF!+#REF!+AM582+BZ582</f>
        <v>#REF!</v>
      </c>
      <c r="DO582" s="67" t="e">
        <f>#REF!+#REF!+AN582+CA582</f>
        <v>#REF!</v>
      </c>
      <c r="DP582" s="67" t="e">
        <f>#REF!+#REF!+AO582+CB582</f>
        <v>#REF!</v>
      </c>
      <c r="DQ582" s="67" t="e">
        <f>#REF!+#REF!+AP582+CC582</f>
        <v>#REF!</v>
      </c>
      <c r="DR582" s="67" t="e">
        <f>#REF!+#REF!+AQ582+CD582</f>
        <v>#REF!</v>
      </c>
      <c r="DS582" s="67" t="e">
        <f>#REF!+#REF!+AR582+CE582</f>
        <v>#REF!</v>
      </c>
      <c r="DT582" s="67" t="e">
        <f>#REF!+#REF!+AS582+CF582</f>
        <v>#REF!</v>
      </c>
      <c r="DU582" s="64" t="e">
        <f>DK582-#REF!</f>
        <v>#REF!</v>
      </c>
      <c r="DV58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2" s="64" t="e">
        <f t="shared" si="368"/>
        <v>#REF!</v>
      </c>
      <c r="DX582" s="64" t="e">
        <f>DN582-Таблица13[[#This Row],[ФОТ20]]</f>
        <v>#REF!</v>
      </c>
      <c r="DY582" s="64" t="e">
        <f>DO582-Таблица13[[#This Row],[ЕСН24]]</f>
        <v>#REF!</v>
      </c>
      <c r="DZ582" s="64" t="e">
        <f t="shared" si="369"/>
        <v>#REF!</v>
      </c>
      <c r="EA58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2" s="64" t="e">
        <f t="shared" si="370"/>
        <v>#REF!</v>
      </c>
      <c r="EC582" s="64" t="e">
        <f t="shared" si="371"/>
        <v>#REF!</v>
      </c>
      <c r="ED582" s="64" t="e">
        <f t="shared" si="372"/>
        <v>#REF!</v>
      </c>
    </row>
    <row r="583" spans="1:134" ht="45" hidden="1">
      <c r="A583" s="70" t="s">
        <v>226</v>
      </c>
      <c r="B583" s="70">
        <v>571</v>
      </c>
      <c r="C583" s="71" t="s">
        <v>227</v>
      </c>
      <c r="D583" s="72" t="s">
        <v>228</v>
      </c>
      <c r="E583" s="73">
        <v>1</v>
      </c>
      <c r="F583" s="74" t="s">
        <v>229</v>
      </c>
      <c r="G583" s="73" t="s">
        <v>247</v>
      </c>
      <c r="H583" s="73" t="s">
        <v>231</v>
      </c>
      <c r="I583" s="73" t="s">
        <v>232</v>
      </c>
      <c r="J583" s="14" t="s">
        <v>257</v>
      </c>
      <c r="K583" s="75" t="s">
        <v>258</v>
      </c>
      <c r="L583" s="75" t="s">
        <v>259</v>
      </c>
      <c r="M583" s="75" t="s">
        <v>325</v>
      </c>
      <c r="N583" s="75" t="s">
        <v>751</v>
      </c>
      <c r="O583" s="70"/>
      <c r="P583" s="76" t="s">
        <v>2041</v>
      </c>
      <c r="Q583" s="76"/>
      <c r="R583" s="76" t="s">
        <v>2042</v>
      </c>
      <c r="S583" s="76" t="s">
        <v>812</v>
      </c>
      <c r="T583" s="77" t="s">
        <v>516</v>
      </c>
      <c r="U583" s="77" t="s">
        <v>517</v>
      </c>
      <c r="V583" s="76">
        <v>1414.1436000000001</v>
      </c>
      <c r="W583" s="76">
        <v>500.67529999999999</v>
      </c>
      <c r="X583" s="78">
        <v>0</v>
      </c>
      <c r="Y583" s="76">
        <v>0</v>
      </c>
      <c r="Z583" s="76">
        <v>0</v>
      </c>
      <c r="AA583" s="76">
        <v>0</v>
      </c>
      <c r="AB583" s="76">
        <v>5071.0150000000003</v>
      </c>
      <c r="AC583" s="76">
        <v>500.67529999999999</v>
      </c>
      <c r="AD583" s="76">
        <v>1414.1436000000001</v>
      </c>
      <c r="AE583" s="79">
        <v>0</v>
      </c>
      <c r="AF583" s="79">
        <v>0</v>
      </c>
      <c r="AG583" s="76">
        <v>1914.8189</v>
      </c>
      <c r="AH583" s="74">
        <v>43143</v>
      </c>
      <c r="AI583" s="74">
        <v>43175</v>
      </c>
      <c r="AJ583" s="93"/>
      <c r="AK583" s="63">
        <f t="shared" si="332"/>
        <v>0</v>
      </c>
      <c r="AL583" s="63">
        <f t="shared" si="333"/>
        <v>0</v>
      </c>
      <c r="AM583" s="63">
        <f t="shared" si="334"/>
        <v>0</v>
      </c>
      <c r="AN583" s="63">
        <f t="shared" si="335"/>
        <v>0</v>
      </c>
      <c r="AO583" s="63">
        <f t="shared" si="336"/>
        <v>0</v>
      </c>
      <c r="AP583" s="63">
        <f t="shared" si="337"/>
        <v>0</v>
      </c>
      <c r="AQ583" s="63">
        <f t="shared" si="338"/>
        <v>0</v>
      </c>
      <c r="AR583" s="63">
        <f t="shared" si="339"/>
        <v>0</v>
      </c>
      <c r="AS583" s="63">
        <f t="shared" si="340"/>
        <v>0</v>
      </c>
      <c r="AT583" s="64">
        <f t="shared" si="341"/>
        <v>0</v>
      </c>
      <c r="AU583" s="64">
        <f t="shared" si="342"/>
        <v>0</v>
      </c>
      <c r="AV583" s="76">
        <v>0</v>
      </c>
      <c r="AW583" s="76">
        <v>0</v>
      </c>
      <c r="AX583" s="76">
        <v>0</v>
      </c>
      <c r="AY583" s="76">
        <v>0</v>
      </c>
      <c r="AZ583" s="64">
        <f t="shared" si="343"/>
        <v>0</v>
      </c>
      <c r="BA583" s="76">
        <v>0</v>
      </c>
      <c r="BB583" s="76">
        <v>0</v>
      </c>
      <c r="BC583" s="76">
        <v>0</v>
      </c>
      <c r="BD583" s="64">
        <f t="shared" si="344"/>
        <v>0</v>
      </c>
      <c r="BE583" s="64">
        <f t="shared" si="345"/>
        <v>0</v>
      </c>
      <c r="BF583" s="76">
        <v>0</v>
      </c>
      <c r="BG583" s="76">
        <v>0</v>
      </c>
      <c r="BH583" s="76">
        <v>0</v>
      </c>
      <c r="BI583" s="76">
        <v>0</v>
      </c>
      <c r="BJ583" s="64">
        <f t="shared" si="346"/>
        <v>0</v>
      </c>
      <c r="BK583" s="76">
        <v>0</v>
      </c>
      <c r="BL583" s="76">
        <v>0</v>
      </c>
      <c r="BM583" s="76">
        <v>0</v>
      </c>
      <c r="BN583" s="76">
        <f t="shared" si="347"/>
        <v>0</v>
      </c>
      <c r="BO583" s="76">
        <f t="shared" si="348"/>
        <v>0</v>
      </c>
      <c r="BP583" s="76">
        <v>0</v>
      </c>
      <c r="BQ583" s="76">
        <v>0</v>
      </c>
      <c r="BR583" s="76">
        <v>0</v>
      </c>
      <c r="BS583" s="76">
        <v>0</v>
      </c>
      <c r="BT583" s="64">
        <f t="shared" si="349"/>
        <v>0</v>
      </c>
      <c r="BU583" s="76">
        <v>0</v>
      </c>
      <c r="BV583" s="76">
        <v>0</v>
      </c>
      <c r="BW583" s="76">
        <v>0</v>
      </c>
      <c r="BX583" s="76">
        <f t="shared" si="350"/>
        <v>0</v>
      </c>
      <c r="BY583" s="76">
        <f t="shared" si="351"/>
        <v>0</v>
      </c>
      <c r="BZ583" s="76">
        <f t="shared" si="352"/>
        <v>0</v>
      </c>
      <c r="CA583" s="76">
        <f t="shared" si="353"/>
        <v>0</v>
      </c>
      <c r="CB583" s="76">
        <f t="shared" si="354"/>
        <v>0</v>
      </c>
      <c r="CC583" s="76">
        <f t="shared" si="355"/>
        <v>0</v>
      </c>
      <c r="CD583" s="76">
        <f t="shared" si="356"/>
        <v>0</v>
      </c>
      <c r="CE583" s="76">
        <f t="shared" si="357"/>
        <v>0</v>
      </c>
      <c r="CF583" s="76">
        <f t="shared" si="358"/>
        <v>0</v>
      </c>
      <c r="CG583" s="76">
        <f t="shared" si="359"/>
        <v>0</v>
      </c>
      <c r="CH583" s="76">
        <f t="shared" si="360"/>
        <v>0</v>
      </c>
      <c r="CI583" s="76">
        <v>0</v>
      </c>
      <c r="CJ583" s="76">
        <v>0</v>
      </c>
      <c r="CK583" s="76">
        <v>0</v>
      </c>
      <c r="CL583" s="76">
        <v>0</v>
      </c>
      <c r="CM583" s="64">
        <f t="shared" si="361"/>
        <v>0</v>
      </c>
      <c r="CN583" s="76">
        <v>0</v>
      </c>
      <c r="CO583" s="76">
        <v>0</v>
      </c>
      <c r="CP583" s="76">
        <v>0</v>
      </c>
      <c r="CQ583" s="64">
        <f t="shared" si="362"/>
        <v>0</v>
      </c>
      <c r="CR583" s="64">
        <f t="shared" si="363"/>
        <v>0</v>
      </c>
      <c r="CS583" s="76">
        <v>0</v>
      </c>
      <c r="CT583" s="76">
        <v>0</v>
      </c>
      <c r="CU583" s="76">
        <v>0</v>
      </c>
      <c r="CV583" s="76">
        <v>0</v>
      </c>
      <c r="CW583" s="64">
        <f t="shared" si="364"/>
        <v>0</v>
      </c>
      <c r="CX583" s="76">
        <v>0</v>
      </c>
      <c r="CY583" s="76">
        <v>0</v>
      </c>
      <c r="CZ583" s="76">
        <v>0</v>
      </c>
      <c r="DA583" s="64">
        <f t="shared" si="365"/>
        <v>0</v>
      </c>
      <c r="DB583" s="64">
        <f t="shared" si="366"/>
        <v>0</v>
      </c>
      <c r="DC583" s="76">
        <v>0</v>
      </c>
      <c r="DD583" s="76">
        <v>0</v>
      </c>
      <c r="DE583" s="76">
        <v>0</v>
      </c>
      <c r="DF583" s="76">
        <v>0</v>
      </c>
      <c r="DG583" s="82">
        <f t="shared" si="367"/>
        <v>0</v>
      </c>
      <c r="DH583" s="83">
        <v>0</v>
      </c>
      <c r="DI583" s="83">
        <v>0</v>
      </c>
      <c r="DJ583" s="83">
        <v>0</v>
      </c>
      <c r="DK583" s="67" t="e">
        <f>#REF!+#REF!+#REF!+#REF!</f>
        <v>#REF!</v>
      </c>
      <c r="DL583" s="67" t="e">
        <f>#REF!+#REF!+AK583+BX583</f>
        <v>#REF!</v>
      </c>
      <c r="DM583" s="67" t="e">
        <f>#REF!+#REF!+AL583+BY583</f>
        <v>#REF!</v>
      </c>
      <c r="DN583" s="67" t="e">
        <f>#REF!+#REF!+AM583+BZ583</f>
        <v>#REF!</v>
      </c>
      <c r="DO583" s="67" t="e">
        <f>#REF!+#REF!+AN583+CA583</f>
        <v>#REF!</v>
      </c>
      <c r="DP583" s="67" t="e">
        <f>#REF!+#REF!+AO583+CB583</f>
        <v>#REF!</v>
      </c>
      <c r="DQ583" s="67" t="e">
        <f>#REF!+#REF!+AP583+CC583</f>
        <v>#REF!</v>
      </c>
      <c r="DR583" s="67" t="e">
        <f>#REF!+#REF!+AQ583+CD583</f>
        <v>#REF!</v>
      </c>
      <c r="DS583" s="67" t="e">
        <f>#REF!+#REF!+AR583+CE583</f>
        <v>#REF!</v>
      </c>
      <c r="DT583" s="67" t="e">
        <f>#REF!+#REF!+AS583+CF583</f>
        <v>#REF!</v>
      </c>
      <c r="DU583" s="64" t="e">
        <f>DK583-#REF!</f>
        <v>#REF!</v>
      </c>
      <c r="DV58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3" s="64" t="e">
        <f t="shared" si="368"/>
        <v>#REF!</v>
      </c>
      <c r="DX583" s="64" t="e">
        <f>DN583-Таблица13[[#This Row],[ФОТ20]]</f>
        <v>#REF!</v>
      </c>
      <c r="DY583" s="64" t="e">
        <f>DO583-Таблица13[[#This Row],[ЕСН24]]</f>
        <v>#REF!</v>
      </c>
      <c r="DZ583" s="64" t="e">
        <f t="shared" si="369"/>
        <v>#REF!</v>
      </c>
      <c r="EA58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3" s="64" t="e">
        <f t="shared" si="370"/>
        <v>#REF!</v>
      </c>
      <c r="EC583" s="64" t="e">
        <f t="shared" si="371"/>
        <v>#REF!</v>
      </c>
      <c r="ED583" s="64" t="e">
        <f t="shared" si="372"/>
        <v>#REF!</v>
      </c>
    </row>
    <row r="584" spans="1:134" ht="45" hidden="1">
      <c r="A584" s="70" t="s">
        <v>226</v>
      </c>
      <c r="B584" s="70">
        <v>572</v>
      </c>
      <c r="C584" s="71" t="s">
        <v>227</v>
      </c>
      <c r="D584" s="72" t="s">
        <v>228</v>
      </c>
      <c r="E584" s="73">
        <v>1</v>
      </c>
      <c r="F584" s="74" t="s">
        <v>229</v>
      </c>
      <c r="G584" s="73" t="s">
        <v>247</v>
      </c>
      <c r="H584" s="73" t="s">
        <v>231</v>
      </c>
      <c r="I584" s="73" t="s">
        <v>232</v>
      </c>
      <c r="J584" s="14" t="s">
        <v>249</v>
      </c>
      <c r="K584" s="75" t="s">
        <v>234</v>
      </c>
      <c r="L584" s="75" t="s">
        <v>235</v>
      </c>
      <c r="M584" s="75" t="s">
        <v>325</v>
      </c>
      <c r="N584" s="75" t="s">
        <v>511</v>
      </c>
      <c r="O584" s="70"/>
      <c r="P584" s="76" t="s">
        <v>2043</v>
      </c>
      <c r="Q584" s="76" t="s">
        <v>2044</v>
      </c>
      <c r="R584" s="76" t="s">
        <v>2045</v>
      </c>
      <c r="S584" s="76" t="s">
        <v>812</v>
      </c>
      <c r="T584" s="77" t="s">
        <v>516</v>
      </c>
      <c r="U584" s="77" t="s">
        <v>517</v>
      </c>
      <c r="V584" s="76">
        <v>52.843100000000007</v>
      </c>
      <c r="W584" s="76">
        <v>27.889400000000002</v>
      </c>
      <c r="X584" s="78">
        <v>0</v>
      </c>
      <c r="Y584" s="76">
        <v>0</v>
      </c>
      <c r="Z584" s="76">
        <v>0</v>
      </c>
      <c r="AA584" s="76">
        <v>0</v>
      </c>
      <c r="AB584" s="76">
        <v>181.64000000000001</v>
      </c>
      <c r="AC584" s="76">
        <v>27.889400000000002</v>
      </c>
      <c r="AD584" s="76">
        <v>52.843100000000007</v>
      </c>
      <c r="AE584" s="79">
        <v>0</v>
      </c>
      <c r="AF584" s="79">
        <v>0</v>
      </c>
      <c r="AG584" s="76">
        <v>80.732399999999998</v>
      </c>
      <c r="AH584" s="74">
        <v>43185</v>
      </c>
      <c r="AI584" s="74">
        <v>43220</v>
      </c>
      <c r="AJ584" s="93"/>
      <c r="AK584" s="63">
        <f t="shared" si="332"/>
        <v>0</v>
      </c>
      <c r="AL584" s="63">
        <f t="shared" si="333"/>
        <v>0</v>
      </c>
      <c r="AM584" s="63">
        <f t="shared" si="334"/>
        <v>0</v>
      </c>
      <c r="AN584" s="63">
        <f t="shared" si="335"/>
        <v>0</v>
      </c>
      <c r="AO584" s="63">
        <f t="shared" si="336"/>
        <v>0</v>
      </c>
      <c r="AP584" s="63">
        <f t="shared" si="337"/>
        <v>0</v>
      </c>
      <c r="AQ584" s="63">
        <f t="shared" si="338"/>
        <v>0</v>
      </c>
      <c r="AR584" s="63">
        <f t="shared" si="339"/>
        <v>0</v>
      </c>
      <c r="AS584" s="63">
        <f t="shared" si="340"/>
        <v>0</v>
      </c>
      <c r="AT584" s="64">
        <f t="shared" si="341"/>
        <v>0</v>
      </c>
      <c r="AU584" s="64">
        <f t="shared" si="342"/>
        <v>0</v>
      </c>
      <c r="AV584" s="76">
        <v>0</v>
      </c>
      <c r="AW584" s="76">
        <v>0</v>
      </c>
      <c r="AX584" s="76">
        <v>0</v>
      </c>
      <c r="AY584" s="76">
        <v>0</v>
      </c>
      <c r="AZ584" s="64">
        <f t="shared" si="343"/>
        <v>0</v>
      </c>
      <c r="BA584" s="76">
        <v>0</v>
      </c>
      <c r="BB584" s="76">
        <v>0</v>
      </c>
      <c r="BC584" s="76">
        <v>0</v>
      </c>
      <c r="BD584" s="64">
        <f t="shared" si="344"/>
        <v>0</v>
      </c>
      <c r="BE584" s="64">
        <f t="shared" si="345"/>
        <v>0</v>
      </c>
      <c r="BF584" s="76">
        <v>0</v>
      </c>
      <c r="BG584" s="76">
        <v>0</v>
      </c>
      <c r="BH584" s="76">
        <v>0</v>
      </c>
      <c r="BI584" s="76">
        <v>0</v>
      </c>
      <c r="BJ584" s="64">
        <f t="shared" si="346"/>
        <v>0</v>
      </c>
      <c r="BK584" s="76">
        <v>0</v>
      </c>
      <c r="BL584" s="76">
        <v>0</v>
      </c>
      <c r="BM584" s="76">
        <v>0</v>
      </c>
      <c r="BN584" s="76">
        <f t="shared" si="347"/>
        <v>0</v>
      </c>
      <c r="BO584" s="76">
        <f t="shared" si="348"/>
        <v>0</v>
      </c>
      <c r="BP584" s="76">
        <v>0</v>
      </c>
      <c r="BQ584" s="76">
        <v>0</v>
      </c>
      <c r="BR584" s="76">
        <v>0</v>
      </c>
      <c r="BS584" s="76">
        <v>0</v>
      </c>
      <c r="BT584" s="64">
        <f t="shared" si="349"/>
        <v>0</v>
      </c>
      <c r="BU584" s="76">
        <v>0</v>
      </c>
      <c r="BV584" s="76">
        <v>0</v>
      </c>
      <c r="BW584" s="76">
        <v>0</v>
      </c>
      <c r="BX584" s="76">
        <f t="shared" si="350"/>
        <v>0</v>
      </c>
      <c r="BY584" s="76">
        <f t="shared" si="351"/>
        <v>0</v>
      </c>
      <c r="BZ584" s="76">
        <f t="shared" si="352"/>
        <v>0</v>
      </c>
      <c r="CA584" s="76">
        <f t="shared" si="353"/>
        <v>0</v>
      </c>
      <c r="CB584" s="76">
        <f t="shared" si="354"/>
        <v>0</v>
      </c>
      <c r="CC584" s="76">
        <f t="shared" si="355"/>
        <v>0</v>
      </c>
      <c r="CD584" s="76">
        <f t="shared" si="356"/>
        <v>0</v>
      </c>
      <c r="CE584" s="76">
        <f t="shared" si="357"/>
        <v>0</v>
      </c>
      <c r="CF584" s="76">
        <f t="shared" si="358"/>
        <v>0</v>
      </c>
      <c r="CG584" s="76">
        <f t="shared" si="359"/>
        <v>0</v>
      </c>
      <c r="CH584" s="76">
        <f t="shared" si="360"/>
        <v>0</v>
      </c>
      <c r="CI584" s="76">
        <v>0</v>
      </c>
      <c r="CJ584" s="76">
        <v>0</v>
      </c>
      <c r="CK584" s="76">
        <v>0</v>
      </c>
      <c r="CL584" s="76">
        <v>0</v>
      </c>
      <c r="CM584" s="64">
        <f t="shared" si="361"/>
        <v>0</v>
      </c>
      <c r="CN584" s="76">
        <v>0</v>
      </c>
      <c r="CO584" s="76">
        <v>0</v>
      </c>
      <c r="CP584" s="76">
        <v>0</v>
      </c>
      <c r="CQ584" s="64">
        <f t="shared" si="362"/>
        <v>0</v>
      </c>
      <c r="CR584" s="64">
        <f t="shared" si="363"/>
        <v>0</v>
      </c>
      <c r="CS584" s="76">
        <v>0</v>
      </c>
      <c r="CT584" s="76">
        <v>0</v>
      </c>
      <c r="CU584" s="76">
        <v>0</v>
      </c>
      <c r="CV584" s="76">
        <v>0</v>
      </c>
      <c r="CW584" s="64">
        <f t="shared" si="364"/>
        <v>0</v>
      </c>
      <c r="CX584" s="76">
        <v>0</v>
      </c>
      <c r="CY584" s="76">
        <v>0</v>
      </c>
      <c r="CZ584" s="76">
        <v>0</v>
      </c>
      <c r="DA584" s="64">
        <f t="shared" si="365"/>
        <v>0</v>
      </c>
      <c r="DB584" s="64">
        <f t="shared" si="366"/>
        <v>0</v>
      </c>
      <c r="DC584" s="76">
        <v>0</v>
      </c>
      <c r="DD584" s="76">
        <v>0</v>
      </c>
      <c r="DE584" s="76">
        <v>0</v>
      </c>
      <c r="DF584" s="76">
        <v>0</v>
      </c>
      <c r="DG584" s="82">
        <f t="shared" si="367"/>
        <v>0</v>
      </c>
      <c r="DH584" s="83">
        <v>0</v>
      </c>
      <c r="DI584" s="83">
        <v>0</v>
      </c>
      <c r="DJ584" s="83">
        <v>0</v>
      </c>
      <c r="DK584" s="67" t="e">
        <f>#REF!+#REF!+#REF!+#REF!</f>
        <v>#REF!</v>
      </c>
      <c r="DL584" s="67" t="e">
        <f>#REF!+#REF!+AK584+BX584</f>
        <v>#REF!</v>
      </c>
      <c r="DM584" s="67" t="e">
        <f>#REF!+#REF!+AL584+BY584</f>
        <v>#REF!</v>
      </c>
      <c r="DN584" s="67" t="e">
        <f>#REF!+#REF!+AM584+BZ584</f>
        <v>#REF!</v>
      </c>
      <c r="DO584" s="67" t="e">
        <f>#REF!+#REF!+AN584+CA584</f>
        <v>#REF!</v>
      </c>
      <c r="DP584" s="67" t="e">
        <f>#REF!+#REF!+AO584+CB584</f>
        <v>#REF!</v>
      </c>
      <c r="DQ584" s="67" t="e">
        <f>#REF!+#REF!+AP584+CC584</f>
        <v>#REF!</v>
      </c>
      <c r="DR584" s="67" t="e">
        <f>#REF!+#REF!+AQ584+CD584</f>
        <v>#REF!</v>
      </c>
      <c r="DS584" s="67" t="e">
        <f>#REF!+#REF!+AR584+CE584</f>
        <v>#REF!</v>
      </c>
      <c r="DT584" s="67" t="e">
        <f>#REF!+#REF!+AS584+CF584</f>
        <v>#REF!</v>
      </c>
      <c r="DU584" s="64" t="e">
        <f>DK584-#REF!</f>
        <v>#REF!</v>
      </c>
      <c r="DV58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4" s="64" t="e">
        <f t="shared" si="368"/>
        <v>#REF!</v>
      </c>
      <c r="DX584" s="64" t="e">
        <f>DN584-Таблица13[[#This Row],[ФОТ20]]</f>
        <v>#REF!</v>
      </c>
      <c r="DY584" s="64" t="e">
        <f>DO584-Таблица13[[#This Row],[ЕСН24]]</f>
        <v>#REF!</v>
      </c>
      <c r="DZ584" s="64" t="e">
        <f t="shared" si="369"/>
        <v>#REF!</v>
      </c>
      <c r="EA58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4" s="64" t="e">
        <f t="shared" si="370"/>
        <v>#REF!</v>
      </c>
      <c r="EC584" s="64" t="e">
        <f t="shared" si="371"/>
        <v>#REF!</v>
      </c>
      <c r="ED584" s="64" t="e">
        <f t="shared" si="372"/>
        <v>#REF!</v>
      </c>
    </row>
    <row r="585" spans="1:134" ht="45" hidden="1">
      <c r="A585" s="70" t="s">
        <v>226</v>
      </c>
      <c r="B585" s="70">
        <v>573</v>
      </c>
      <c r="C585" s="71" t="s">
        <v>227</v>
      </c>
      <c r="D585" s="72" t="s">
        <v>277</v>
      </c>
      <c r="E585" s="73">
        <v>1</v>
      </c>
      <c r="F585" s="74" t="s">
        <v>229</v>
      </c>
      <c r="G585" s="73" t="s">
        <v>247</v>
      </c>
      <c r="H585" s="73" t="s">
        <v>231</v>
      </c>
      <c r="I585" s="73" t="s">
        <v>232</v>
      </c>
      <c r="J585" s="14" t="s">
        <v>262</v>
      </c>
      <c r="K585" s="75" t="s">
        <v>263</v>
      </c>
      <c r="L585" s="75" t="s">
        <v>280</v>
      </c>
      <c r="M585" s="75" t="s">
        <v>325</v>
      </c>
      <c r="N585" s="75" t="s">
        <v>326</v>
      </c>
      <c r="O585" s="70"/>
      <c r="P585" s="76" t="s">
        <v>2046</v>
      </c>
      <c r="Q585" s="76" t="s">
        <v>2044</v>
      </c>
      <c r="R585" s="76" t="s">
        <v>2047</v>
      </c>
      <c r="S585" s="76" t="s">
        <v>812</v>
      </c>
      <c r="T585" s="77" t="s">
        <v>516</v>
      </c>
      <c r="U585" s="77" t="s">
        <v>517</v>
      </c>
      <c r="V585" s="76">
        <v>1228.4650999999999</v>
      </c>
      <c r="W585" s="76">
        <v>591.26210000000003</v>
      </c>
      <c r="X585" s="78">
        <v>0</v>
      </c>
      <c r="Y585" s="76">
        <v>0</v>
      </c>
      <c r="Z585" s="76">
        <v>0</v>
      </c>
      <c r="AA585" s="76">
        <v>0</v>
      </c>
      <c r="AB585" s="76">
        <v>4422.3900000000003</v>
      </c>
      <c r="AC585" s="76">
        <v>591.26210000000003</v>
      </c>
      <c r="AD585" s="76">
        <v>1228.4650999999999</v>
      </c>
      <c r="AE585" s="79">
        <v>0</v>
      </c>
      <c r="AF585" s="79">
        <v>0</v>
      </c>
      <c r="AG585" s="76">
        <v>1819.7272</v>
      </c>
      <c r="AH585" s="74">
        <v>43276</v>
      </c>
      <c r="AI585" s="74">
        <v>43383</v>
      </c>
      <c r="AJ585" s="93"/>
      <c r="AK585" s="63">
        <f t="shared" si="332"/>
        <v>973.29019999999991</v>
      </c>
      <c r="AL585" s="63">
        <f t="shared" si="333"/>
        <v>737.07899999999995</v>
      </c>
      <c r="AM585" s="63">
        <f t="shared" si="334"/>
        <v>0</v>
      </c>
      <c r="AN585" s="63">
        <f t="shared" si="335"/>
        <v>0</v>
      </c>
      <c r="AO585" s="63">
        <f t="shared" si="336"/>
        <v>354.31680000000006</v>
      </c>
      <c r="AP585" s="63">
        <f t="shared" si="337"/>
        <v>0</v>
      </c>
      <c r="AQ585" s="63">
        <f t="shared" si="338"/>
        <v>0</v>
      </c>
      <c r="AR585" s="63">
        <f t="shared" si="339"/>
        <v>0</v>
      </c>
      <c r="AS585" s="63">
        <f t="shared" si="340"/>
        <v>0</v>
      </c>
      <c r="AT585" s="64">
        <f t="shared" si="341"/>
        <v>363.79859999999996</v>
      </c>
      <c r="AU585" s="64">
        <f t="shared" si="342"/>
        <v>363.79859999999996</v>
      </c>
      <c r="AV585" s="76">
        <v>245.69299999999998</v>
      </c>
      <c r="AW585" s="76">
        <v>0</v>
      </c>
      <c r="AX585" s="76">
        <v>0</v>
      </c>
      <c r="AY585" s="76">
        <v>118.10560000000001</v>
      </c>
      <c r="AZ585" s="64">
        <f t="shared" si="343"/>
        <v>0</v>
      </c>
      <c r="BA585" s="76">
        <v>0</v>
      </c>
      <c r="BB585" s="76">
        <v>0</v>
      </c>
      <c r="BC585" s="76">
        <v>0</v>
      </c>
      <c r="BD585" s="64">
        <f t="shared" si="344"/>
        <v>245.69299999999998</v>
      </c>
      <c r="BE585" s="64">
        <f t="shared" si="345"/>
        <v>245.69299999999998</v>
      </c>
      <c r="BF585" s="76">
        <v>245.69299999999998</v>
      </c>
      <c r="BG585" s="76">
        <v>0</v>
      </c>
      <c r="BH585" s="76">
        <v>0</v>
      </c>
      <c r="BI585" s="76">
        <v>118.10560000000001</v>
      </c>
      <c r="BJ585" s="64">
        <f t="shared" si="346"/>
        <v>0</v>
      </c>
      <c r="BK585" s="76">
        <v>0</v>
      </c>
      <c r="BL585" s="76">
        <v>0</v>
      </c>
      <c r="BM585" s="76">
        <v>0</v>
      </c>
      <c r="BN585" s="76">
        <f t="shared" si="347"/>
        <v>363.79859999999996</v>
      </c>
      <c r="BO585" s="76">
        <f t="shared" si="348"/>
        <v>363.79859999999996</v>
      </c>
      <c r="BP585" s="76">
        <v>245.69299999999998</v>
      </c>
      <c r="BQ585" s="76">
        <v>0</v>
      </c>
      <c r="BR585" s="76">
        <v>0</v>
      </c>
      <c r="BS585" s="76">
        <v>118.10560000000001</v>
      </c>
      <c r="BT585" s="64">
        <f t="shared" si="349"/>
        <v>0</v>
      </c>
      <c r="BU585" s="76">
        <v>0</v>
      </c>
      <c r="BV585" s="76">
        <v>0</v>
      </c>
      <c r="BW585" s="76">
        <v>0</v>
      </c>
      <c r="BX585" s="76">
        <f t="shared" si="350"/>
        <v>364.53269999999998</v>
      </c>
      <c r="BY585" s="76">
        <f t="shared" si="351"/>
        <v>245.69299999999998</v>
      </c>
      <c r="BZ585" s="76">
        <f t="shared" si="352"/>
        <v>0</v>
      </c>
      <c r="CA585" s="76">
        <f t="shared" si="353"/>
        <v>0</v>
      </c>
      <c r="CB585" s="76">
        <f t="shared" si="354"/>
        <v>118.83969999999999</v>
      </c>
      <c r="CC585" s="76">
        <f t="shared" si="355"/>
        <v>0</v>
      </c>
      <c r="CD585" s="76">
        <f t="shared" si="356"/>
        <v>0</v>
      </c>
      <c r="CE585" s="76">
        <f t="shared" si="357"/>
        <v>0</v>
      </c>
      <c r="CF585" s="76">
        <f t="shared" si="358"/>
        <v>0</v>
      </c>
      <c r="CG585" s="76">
        <f t="shared" si="359"/>
        <v>364.53269999999998</v>
      </c>
      <c r="CH585" s="76">
        <f t="shared" si="360"/>
        <v>364.53269999999998</v>
      </c>
      <c r="CI585" s="76">
        <v>245.69299999999998</v>
      </c>
      <c r="CJ585" s="76">
        <v>0</v>
      </c>
      <c r="CK585" s="76">
        <v>0</v>
      </c>
      <c r="CL585" s="76">
        <v>118.83969999999999</v>
      </c>
      <c r="CM585" s="64">
        <f t="shared" si="361"/>
        <v>0</v>
      </c>
      <c r="CN585" s="76">
        <v>0</v>
      </c>
      <c r="CO585" s="76">
        <v>0</v>
      </c>
      <c r="CP585" s="76">
        <v>0</v>
      </c>
      <c r="CQ585" s="64">
        <f t="shared" si="362"/>
        <v>0</v>
      </c>
      <c r="CR585" s="64">
        <f t="shared" si="363"/>
        <v>0</v>
      </c>
      <c r="CS585" s="76">
        <v>0</v>
      </c>
      <c r="CT585" s="76">
        <v>0</v>
      </c>
      <c r="CU585" s="76">
        <v>0</v>
      </c>
      <c r="CV585" s="76">
        <v>0</v>
      </c>
      <c r="CW585" s="64">
        <f t="shared" si="364"/>
        <v>0</v>
      </c>
      <c r="CX585" s="76">
        <v>0</v>
      </c>
      <c r="CY585" s="76">
        <v>0</v>
      </c>
      <c r="CZ585" s="76">
        <v>0</v>
      </c>
      <c r="DA585" s="64">
        <f t="shared" si="365"/>
        <v>0</v>
      </c>
      <c r="DB585" s="64">
        <f t="shared" si="366"/>
        <v>0</v>
      </c>
      <c r="DC585" s="76">
        <v>0</v>
      </c>
      <c r="DD585" s="76">
        <v>0</v>
      </c>
      <c r="DE585" s="76">
        <v>0</v>
      </c>
      <c r="DF585" s="76">
        <v>0</v>
      </c>
      <c r="DG585" s="82">
        <f t="shared" si="367"/>
        <v>0</v>
      </c>
      <c r="DH585" s="83">
        <v>0</v>
      </c>
      <c r="DI585" s="83">
        <v>0</v>
      </c>
      <c r="DJ585" s="83">
        <v>0</v>
      </c>
      <c r="DK585" s="67" t="e">
        <f>#REF!+#REF!+#REF!+#REF!</f>
        <v>#REF!</v>
      </c>
      <c r="DL585" s="67" t="e">
        <f>#REF!+#REF!+AK585+BX585</f>
        <v>#REF!</v>
      </c>
      <c r="DM585" s="67" t="e">
        <f>#REF!+#REF!+AL585+BY585</f>
        <v>#REF!</v>
      </c>
      <c r="DN585" s="67" t="e">
        <f>#REF!+#REF!+AM585+BZ585</f>
        <v>#REF!</v>
      </c>
      <c r="DO585" s="67" t="e">
        <f>#REF!+#REF!+AN585+CA585</f>
        <v>#REF!</v>
      </c>
      <c r="DP585" s="67" t="e">
        <f>#REF!+#REF!+AO585+CB585</f>
        <v>#REF!</v>
      </c>
      <c r="DQ585" s="67" t="e">
        <f>#REF!+#REF!+AP585+CC585</f>
        <v>#REF!</v>
      </c>
      <c r="DR585" s="67" t="e">
        <f>#REF!+#REF!+AQ585+CD585</f>
        <v>#REF!</v>
      </c>
      <c r="DS585" s="67" t="e">
        <f>#REF!+#REF!+AR585+CE585</f>
        <v>#REF!</v>
      </c>
      <c r="DT585" s="67" t="e">
        <f>#REF!+#REF!+AS585+CF585</f>
        <v>#REF!</v>
      </c>
      <c r="DU585" s="64" t="e">
        <f>DK585-#REF!</f>
        <v>#REF!</v>
      </c>
      <c r="DV58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5" s="64" t="e">
        <f t="shared" si="368"/>
        <v>#REF!</v>
      </c>
      <c r="DX585" s="64" t="e">
        <f>DN585-Таблица13[[#This Row],[ФОТ20]]</f>
        <v>#REF!</v>
      </c>
      <c r="DY585" s="64" t="e">
        <f>DO585-Таблица13[[#This Row],[ЕСН24]]</f>
        <v>#REF!</v>
      </c>
      <c r="DZ585" s="64" t="e">
        <f t="shared" si="369"/>
        <v>#REF!</v>
      </c>
      <c r="EA58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5" s="64" t="e">
        <f t="shared" si="370"/>
        <v>#REF!</v>
      </c>
      <c r="EC585" s="64" t="e">
        <f t="shared" si="371"/>
        <v>#REF!</v>
      </c>
      <c r="ED585" s="64" t="e">
        <f t="shared" si="372"/>
        <v>#REF!</v>
      </c>
    </row>
    <row r="586" spans="1:134" ht="45" hidden="1">
      <c r="A586" s="70" t="s">
        <v>226</v>
      </c>
      <c r="B586" s="70">
        <v>574</v>
      </c>
      <c r="C586" s="71" t="s">
        <v>227</v>
      </c>
      <c r="D586" s="72" t="s">
        <v>228</v>
      </c>
      <c r="E586" s="73">
        <v>1</v>
      </c>
      <c r="F586" s="74" t="s">
        <v>229</v>
      </c>
      <c r="G586" s="73" t="s">
        <v>247</v>
      </c>
      <c r="H586" s="73" t="s">
        <v>231</v>
      </c>
      <c r="I586" s="73" t="s">
        <v>232</v>
      </c>
      <c r="J586" s="14" t="s">
        <v>257</v>
      </c>
      <c r="K586" s="75" t="s">
        <v>258</v>
      </c>
      <c r="L586" s="75" t="s">
        <v>259</v>
      </c>
      <c r="M586" s="75" t="s">
        <v>325</v>
      </c>
      <c r="N586" s="75" t="s">
        <v>751</v>
      </c>
      <c r="O586" s="70"/>
      <c r="P586" s="76" t="s">
        <v>2048</v>
      </c>
      <c r="Q586" s="76" t="s">
        <v>2044</v>
      </c>
      <c r="R586" s="76" t="s">
        <v>2049</v>
      </c>
      <c r="S586" s="76" t="s">
        <v>812</v>
      </c>
      <c r="T586" s="77" t="s">
        <v>516</v>
      </c>
      <c r="U586" s="77" t="s">
        <v>517</v>
      </c>
      <c r="V586" s="76">
        <v>417.19960000000003</v>
      </c>
      <c r="W586" s="76">
        <v>98.391800000000003</v>
      </c>
      <c r="X586" s="78">
        <v>0</v>
      </c>
      <c r="Y586" s="76">
        <v>0</v>
      </c>
      <c r="Z586" s="76">
        <v>0</v>
      </c>
      <c r="AA586" s="76">
        <v>0</v>
      </c>
      <c r="AB586" s="76">
        <v>1499.74</v>
      </c>
      <c r="AC586" s="76">
        <v>98.391800000000003</v>
      </c>
      <c r="AD586" s="76">
        <v>417.19960000000003</v>
      </c>
      <c r="AE586" s="79">
        <v>0</v>
      </c>
      <c r="AF586" s="79">
        <v>0</v>
      </c>
      <c r="AG586" s="76">
        <v>515.59140000000002</v>
      </c>
      <c r="AH586" s="74">
        <v>43143</v>
      </c>
      <c r="AI586" s="74">
        <v>43175</v>
      </c>
      <c r="AJ586" s="93"/>
      <c r="AK586" s="63">
        <f t="shared" si="332"/>
        <v>0</v>
      </c>
      <c r="AL586" s="63">
        <f t="shared" si="333"/>
        <v>0</v>
      </c>
      <c r="AM586" s="63">
        <f t="shared" si="334"/>
        <v>0</v>
      </c>
      <c r="AN586" s="63">
        <f t="shared" si="335"/>
        <v>0</v>
      </c>
      <c r="AO586" s="63">
        <f t="shared" si="336"/>
        <v>0</v>
      </c>
      <c r="AP586" s="63">
        <f t="shared" si="337"/>
        <v>0</v>
      </c>
      <c r="AQ586" s="63">
        <f t="shared" si="338"/>
        <v>0</v>
      </c>
      <c r="AR586" s="63">
        <f t="shared" si="339"/>
        <v>0</v>
      </c>
      <c r="AS586" s="63">
        <f t="shared" si="340"/>
        <v>0</v>
      </c>
      <c r="AT586" s="64">
        <f t="shared" si="341"/>
        <v>0</v>
      </c>
      <c r="AU586" s="64">
        <f t="shared" si="342"/>
        <v>0</v>
      </c>
      <c r="AV586" s="76">
        <v>0</v>
      </c>
      <c r="AW586" s="76">
        <v>0</v>
      </c>
      <c r="AX586" s="76">
        <v>0</v>
      </c>
      <c r="AY586" s="76">
        <v>0</v>
      </c>
      <c r="AZ586" s="64">
        <f t="shared" si="343"/>
        <v>0</v>
      </c>
      <c r="BA586" s="76">
        <v>0</v>
      </c>
      <c r="BB586" s="76">
        <v>0</v>
      </c>
      <c r="BC586" s="76">
        <v>0</v>
      </c>
      <c r="BD586" s="64">
        <f t="shared" si="344"/>
        <v>0</v>
      </c>
      <c r="BE586" s="64">
        <f t="shared" si="345"/>
        <v>0</v>
      </c>
      <c r="BF586" s="76">
        <v>0</v>
      </c>
      <c r="BG586" s="76">
        <v>0</v>
      </c>
      <c r="BH586" s="76">
        <v>0</v>
      </c>
      <c r="BI586" s="76">
        <v>0</v>
      </c>
      <c r="BJ586" s="64">
        <f t="shared" si="346"/>
        <v>0</v>
      </c>
      <c r="BK586" s="76">
        <v>0</v>
      </c>
      <c r="BL586" s="76">
        <v>0</v>
      </c>
      <c r="BM586" s="76">
        <v>0</v>
      </c>
      <c r="BN586" s="76">
        <f t="shared" si="347"/>
        <v>0</v>
      </c>
      <c r="BO586" s="76">
        <f t="shared" si="348"/>
        <v>0</v>
      </c>
      <c r="BP586" s="76">
        <v>0</v>
      </c>
      <c r="BQ586" s="76">
        <v>0</v>
      </c>
      <c r="BR586" s="76">
        <v>0</v>
      </c>
      <c r="BS586" s="76">
        <v>0</v>
      </c>
      <c r="BT586" s="64">
        <f t="shared" si="349"/>
        <v>0</v>
      </c>
      <c r="BU586" s="76">
        <v>0</v>
      </c>
      <c r="BV586" s="76">
        <v>0</v>
      </c>
      <c r="BW586" s="76">
        <v>0</v>
      </c>
      <c r="BX586" s="76">
        <f t="shared" si="350"/>
        <v>0</v>
      </c>
      <c r="BY586" s="76">
        <f t="shared" si="351"/>
        <v>0</v>
      </c>
      <c r="BZ586" s="76">
        <f t="shared" si="352"/>
        <v>0</v>
      </c>
      <c r="CA586" s="76">
        <f t="shared" si="353"/>
        <v>0</v>
      </c>
      <c r="CB586" s="76">
        <f t="shared" si="354"/>
        <v>0</v>
      </c>
      <c r="CC586" s="76">
        <f t="shared" si="355"/>
        <v>0</v>
      </c>
      <c r="CD586" s="76">
        <f t="shared" si="356"/>
        <v>0</v>
      </c>
      <c r="CE586" s="76">
        <f t="shared" si="357"/>
        <v>0</v>
      </c>
      <c r="CF586" s="76">
        <f t="shared" si="358"/>
        <v>0</v>
      </c>
      <c r="CG586" s="76">
        <f t="shared" si="359"/>
        <v>0</v>
      </c>
      <c r="CH586" s="76">
        <f t="shared" si="360"/>
        <v>0</v>
      </c>
      <c r="CI586" s="76">
        <v>0</v>
      </c>
      <c r="CJ586" s="76">
        <v>0</v>
      </c>
      <c r="CK586" s="76">
        <v>0</v>
      </c>
      <c r="CL586" s="76">
        <v>0</v>
      </c>
      <c r="CM586" s="64">
        <f t="shared" si="361"/>
        <v>0</v>
      </c>
      <c r="CN586" s="76">
        <v>0</v>
      </c>
      <c r="CO586" s="76">
        <v>0</v>
      </c>
      <c r="CP586" s="76">
        <v>0</v>
      </c>
      <c r="CQ586" s="64">
        <f t="shared" si="362"/>
        <v>0</v>
      </c>
      <c r="CR586" s="64">
        <f t="shared" si="363"/>
        <v>0</v>
      </c>
      <c r="CS586" s="76">
        <v>0</v>
      </c>
      <c r="CT586" s="76">
        <v>0</v>
      </c>
      <c r="CU586" s="76">
        <v>0</v>
      </c>
      <c r="CV586" s="76">
        <v>0</v>
      </c>
      <c r="CW586" s="64">
        <f t="shared" si="364"/>
        <v>0</v>
      </c>
      <c r="CX586" s="76">
        <v>0</v>
      </c>
      <c r="CY586" s="76">
        <v>0</v>
      </c>
      <c r="CZ586" s="76">
        <v>0</v>
      </c>
      <c r="DA586" s="64">
        <f t="shared" si="365"/>
        <v>0</v>
      </c>
      <c r="DB586" s="64">
        <f t="shared" si="366"/>
        <v>0</v>
      </c>
      <c r="DC586" s="76">
        <v>0</v>
      </c>
      <c r="DD586" s="76">
        <v>0</v>
      </c>
      <c r="DE586" s="76">
        <v>0</v>
      </c>
      <c r="DF586" s="76">
        <v>0</v>
      </c>
      <c r="DG586" s="82">
        <f t="shared" si="367"/>
        <v>0</v>
      </c>
      <c r="DH586" s="83">
        <v>0</v>
      </c>
      <c r="DI586" s="83">
        <v>0</v>
      </c>
      <c r="DJ586" s="83">
        <v>0</v>
      </c>
      <c r="DK586" s="67" t="e">
        <f>#REF!+#REF!+#REF!+#REF!</f>
        <v>#REF!</v>
      </c>
      <c r="DL586" s="67" t="e">
        <f>#REF!+#REF!+AK586+BX586</f>
        <v>#REF!</v>
      </c>
      <c r="DM586" s="67" t="e">
        <f>#REF!+#REF!+AL586+BY586</f>
        <v>#REF!</v>
      </c>
      <c r="DN586" s="67" t="e">
        <f>#REF!+#REF!+AM586+BZ586</f>
        <v>#REF!</v>
      </c>
      <c r="DO586" s="67" t="e">
        <f>#REF!+#REF!+AN586+CA586</f>
        <v>#REF!</v>
      </c>
      <c r="DP586" s="67" t="e">
        <f>#REF!+#REF!+AO586+CB586</f>
        <v>#REF!</v>
      </c>
      <c r="DQ586" s="67" t="e">
        <f>#REF!+#REF!+AP586+CC586</f>
        <v>#REF!</v>
      </c>
      <c r="DR586" s="67" t="e">
        <f>#REF!+#REF!+AQ586+CD586</f>
        <v>#REF!</v>
      </c>
      <c r="DS586" s="67" t="e">
        <f>#REF!+#REF!+AR586+CE586</f>
        <v>#REF!</v>
      </c>
      <c r="DT586" s="67" t="e">
        <f>#REF!+#REF!+AS586+CF586</f>
        <v>#REF!</v>
      </c>
      <c r="DU586" s="64" t="e">
        <f>DK586-#REF!</f>
        <v>#REF!</v>
      </c>
      <c r="DV58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6" s="64" t="e">
        <f t="shared" si="368"/>
        <v>#REF!</v>
      </c>
      <c r="DX586" s="64" t="e">
        <f>DN586-Таблица13[[#This Row],[ФОТ20]]</f>
        <v>#REF!</v>
      </c>
      <c r="DY586" s="64" t="e">
        <f>DO586-Таблица13[[#This Row],[ЕСН24]]</f>
        <v>#REF!</v>
      </c>
      <c r="DZ586" s="64" t="e">
        <f t="shared" si="369"/>
        <v>#REF!</v>
      </c>
      <c r="EA58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6" s="64" t="e">
        <f t="shared" si="370"/>
        <v>#REF!</v>
      </c>
      <c r="EC586" s="64" t="e">
        <f t="shared" si="371"/>
        <v>#REF!</v>
      </c>
      <c r="ED586" s="64" t="e">
        <f t="shared" si="372"/>
        <v>#REF!</v>
      </c>
    </row>
    <row r="587" spans="1:134" ht="45" hidden="1">
      <c r="A587" s="70" t="s">
        <v>226</v>
      </c>
      <c r="B587" s="70">
        <v>575</v>
      </c>
      <c r="C587" s="71" t="s">
        <v>227</v>
      </c>
      <c r="D587" s="72" t="s">
        <v>228</v>
      </c>
      <c r="E587" s="73">
        <v>1</v>
      </c>
      <c r="F587" s="74" t="s">
        <v>229</v>
      </c>
      <c r="G587" s="73" t="s">
        <v>247</v>
      </c>
      <c r="H587" s="73" t="s">
        <v>231</v>
      </c>
      <c r="I587" s="73" t="s">
        <v>232</v>
      </c>
      <c r="J587" s="14" t="s">
        <v>249</v>
      </c>
      <c r="K587" s="75" t="s">
        <v>234</v>
      </c>
      <c r="L587" s="75" t="s">
        <v>235</v>
      </c>
      <c r="M587" s="75" t="s">
        <v>325</v>
      </c>
      <c r="N587" s="75" t="s">
        <v>511</v>
      </c>
      <c r="O587" s="70"/>
      <c r="P587" s="76" t="s">
        <v>2050</v>
      </c>
      <c r="Q587" s="76" t="s">
        <v>2051</v>
      </c>
      <c r="R587" s="76" t="s">
        <v>2052</v>
      </c>
      <c r="S587" s="76" t="s">
        <v>812</v>
      </c>
      <c r="T587" s="77" t="s">
        <v>516</v>
      </c>
      <c r="U587" s="77" t="s">
        <v>517</v>
      </c>
      <c r="V587" s="76">
        <v>160.31489999999999</v>
      </c>
      <c r="W587" s="76">
        <v>4.2019000000000002</v>
      </c>
      <c r="X587" s="78">
        <v>0</v>
      </c>
      <c r="Y587" s="76">
        <v>0</v>
      </c>
      <c r="Z587" s="76">
        <v>0</v>
      </c>
      <c r="AA587" s="76">
        <v>0</v>
      </c>
      <c r="AB587" s="76">
        <v>574</v>
      </c>
      <c r="AC587" s="76">
        <v>4.2019000000000002</v>
      </c>
      <c r="AD587" s="76">
        <v>160.31489999999999</v>
      </c>
      <c r="AE587" s="79">
        <v>0</v>
      </c>
      <c r="AF587" s="79">
        <v>0</v>
      </c>
      <c r="AG587" s="76">
        <v>164.51679999999999</v>
      </c>
      <c r="AH587" s="74">
        <v>43101</v>
      </c>
      <c r="AI587" s="74">
        <v>43465</v>
      </c>
      <c r="AJ587" s="93"/>
      <c r="AK587" s="63">
        <f t="shared" si="332"/>
        <v>40.762599999999999</v>
      </c>
      <c r="AL587" s="63">
        <f t="shared" si="333"/>
        <v>40.062600000000003</v>
      </c>
      <c r="AM587" s="63">
        <f t="shared" si="334"/>
        <v>0</v>
      </c>
      <c r="AN587" s="63">
        <f t="shared" si="335"/>
        <v>0</v>
      </c>
      <c r="AO587" s="63">
        <f t="shared" si="336"/>
        <v>1.0499999999999998</v>
      </c>
      <c r="AP587" s="63">
        <f t="shared" si="337"/>
        <v>0</v>
      </c>
      <c r="AQ587" s="63">
        <f t="shared" si="338"/>
        <v>0</v>
      </c>
      <c r="AR587" s="63">
        <f t="shared" si="339"/>
        <v>0</v>
      </c>
      <c r="AS587" s="63">
        <f t="shared" si="340"/>
        <v>0</v>
      </c>
      <c r="AT587" s="64">
        <f t="shared" si="341"/>
        <v>13.7042</v>
      </c>
      <c r="AU587" s="64">
        <f t="shared" si="342"/>
        <v>13.7042</v>
      </c>
      <c r="AV587" s="76">
        <v>13.354200000000001</v>
      </c>
      <c r="AW587" s="76">
        <v>0</v>
      </c>
      <c r="AX587" s="76">
        <v>0</v>
      </c>
      <c r="AY587" s="76">
        <v>0.35</v>
      </c>
      <c r="AZ587" s="64">
        <f t="shared" si="343"/>
        <v>0</v>
      </c>
      <c r="BA587" s="76">
        <v>0</v>
      </c>
      <c r="BB587" s="76">
        <v>0</v>
      </c>
      <c r="BC587" s="76">
        <v>0</v>
      </c>
      <c r="BD587" s="64">
        <f t="shared" si="344"/>
        <v>13.354200000000001</v>
      </c>
      <c r="BE587" s="64">
        <f t="shared" si="345"/>
        <v>13.354200000000001</v>
      </c>
      <c r="BF587" s="76">
        <v>13.354200000000001</v>
      </c>
      <c r="BG587" s="76">
        <v>0</v>
      </c>
      <c r="BH587" s="76">
        <v>0</v>
      </c>
      <c r="BI587" s="76">
        <v>0.35</v>
      </c>
      <c r="BJ587" s="64">
        <f t="shared" si="346"/>
        <v>0</v>
      </c>
      <c r="BK587" s="76">
        <v>0</v>
      </c>
      <c r="BL587" s="76">
        <v>0</v>
      </c>
      <c r="BM587" s="76">
        <v>0</v>
      </c>
      <c r="BN587" s="76">
        <f t="shared" si="347"/>
        <v>13.7042</v>
      </c>
      <c r="BO587" s="76">
        <f t="shared" si="348"/>
        <v>13.7042</v>
      </c>
      <c r="BP587" s="76">
        <v>13.354200000000001</v>
      </c>
      <c r="BQ587" s="76">
        <v>0</v>
      </c>
      <c r="BR587" s="76">
        <v>0</v>
      </c>
      <c r="BS587" s="76">
        <v>0.35</v>
      </c>
      <c r="BT587" s="64">
        <f t="shared" si="349"/>
        <v>0</v>
      </c>
      <c r="BU587" s="76">
        <v>0</v>
      </c>
      <c r="BV587" s="76">
        <v>0</v>
      </c>
      <c r="BW587" s="76">
        <v>0</v>
      </c>
      <c r="BX587" s="76">
        <f t="shared" si="350"/>
        <v>41.178399999999996</v>
      </c>
      <c r="BY587" s="76">
        <f t="shared" si="351"/>
        <v>40.126800000000003</v>
      </c>
      <c r="BZ587" s="76">
        <f t="shared" si="352"/>
        <v>0</v>
      </c>
      <c r="CA587" s="76">
        <f t="shared" si="353"/>
        <v>0</v>
      </c>
      <c r="CB587" s="76">
        <f t="shared" si="354"/>
        <v>1.0516000000000001</v>
      </c>
      <c r="CC587" s="76">
        <f t="shared" si="355"/>
        <v>0</v>
      </c>
      <c r="CD587" s="76">
        <f t="shared" si="356"/>
        <v>0</v>
      </c>
      <c r="CE587" s="76">
        <f t="shared" si="357"/>
        <v>0</v>
      </c>
      <c r="CF587" s="76">
        <f t="shared" si="358"/>
        <v>0</v>
      </c>
      <c r="CG587" s="76">
        <f t="shared" si="359"/>
        <v>13.7042</v>
      </c>
      <c r="CH587" s="76">
        <f t="shared" si="360"/>
        <v>13.7042</v>
      </c>
      <c r="CI587" s="76">
        <v>13.354200000000001</v>
      </c>
      <c r="CJ587" s="76">
        <v>0</v>
      </c>
      <c r="CK587" s="76">
        <v>0</v>
      </c>
      <c r="CL587" s="76">
        <v>0.35</v>
      </c>
      <c r="CM587" s="64">
        <f t="shared" si="361"/>
        <v>0</v>
      </c>
      <c r="CN587" s="76">
        <v>0</v>
      </c>
      <c r="CO587" s="76">
        <v>0</v>
      </c>
      <c r="CP587" s="76">
        <v>0</v>
      </c>
      <c r="CQ587" s="64">
        <f t="shared" si="362"/>
        <v>13.7042</v>
      </c>
      <c r="CR587" s="64">
        <f t="shared" si="363"/>
        <v>13.7042</v>
      </c>
      <c r="CS587" s="76">
        <v>13.354200000000001</v>
      </c>
      <c r="CT587" s="76">
        <v>0</v>
      </c>
      <c r="CU587" s="76">
        <v>0</v>
      </c>
      <c r="CV587" s="76">
        <v>0.35</v>
      </c>
      <c r="CW587" s="64">
        <f t="shared" si="364"/>
        <v>0</v>
      </c>
      <c r="CX587" s="76">
        <v>0</v>
      </c>
      <c r="CY587" s="76">
        <v>0</v>
      </c>
      <c r="CZ587" s="76">
        <v>0</v>
      </c>
      <c r="DA587" s="64">
        <f t="shared" si="365"/>
        <v>13.769999999999998</v>
      </c>
      <c r="DB587" s="64">
        <f t="shared" si="366"/>
        <v>13.769999999999998</v>
      </c>
      <c r="DC587" s="76">
        <v>13.418399999999998</v>
      </c>
      <c r="DD587" s="76">
        <v>0</v>
      </c>
      <c r="DE587" s="76">
        <v>0</v>
      </c>
      <c r="DF587" s="76">
        <v>0.35160000000000002</v>
      </c>
      <c r="DG587" s="82">
        <f t="shared" si="367"/>
        <v>0</v>
      </c>
      <c r="DH587" s="83">
        <v>0</v>
      </c>
      <c r="DI587" s="83">
        <v>0</v>
      </c>
      <c r="DJ587" s="83">
        <v>0</v>
      </c>
      <c r="DK587" s="67" t="e">
        <f>#REF!+#REF!+#REF!+#REF!</f>
        <v>#REF!</v>
      </c>
      <c r="DL587" s="67" t="e">
        <f>#REF!+#REF!+AK587+BX587</f>
        <v>#REF!</v>
      </c>
      <c r="DM587" s="67" t="e">
        <f>#REF!+#REF!+AL587+BY587</f>
        <v>#REF!</v>
      </c>
      <c r="DN587" s="67" t="e">
        <f>#REF!+#REF!+AM587+BZ587</f>
        <v>#REF!</v>
      </c>
      <c r="DO587" s="67" t="e">
        <f>#REF!+#REF!+AN587+CA587</f>
        <v>#REF!</v>
      </c>
      <c r="DP587" s="67" t="e">
        <f>#REF!+#REF!+AO587+CB587</f>
        <v>#REF!</v>
      </c>
      <c r="DQ587" s="67" t="e">
        <f>#REF!+#REF!+AP587+CC587</f>
        <v>#REF!</v>
      </c>
      <c r="DR587" s="67" t="e">
        <f>#REF!+#REF!+AQ587+CD587</f>
        <v>#REF!</v>
      </c>
      <c r="DS587" s="67" t="e">
        <f>#REF!+#REF!+AR587+CE587</f>
        <v>#REF!</v>
      </c>
      <c r="DT587" s="67" t="e">
        <f>#REF!+#REF!+AS587+CF587</f>
        <v>#REF!</v>
      </c>
      <c r="DU587" s="64" t="e">
        <f>DK587-#REF!</f>
        <v>#REF!</v>
      </c>
      <c r="DV58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7" s="64" t="e">
        <f t="shared" si="368"/>
        <v>#REF!</v>
      </c>
      <c r="DX587" s="64" t="e">
        <f>DN587-Таблица13[[#This Row],[ФОТ20]]</f>
        <v>#REF!</v>
      </c>
      <c r="DY587" s="64" t="e">
        <f>DO587-Таблица13[[#This Row],[ЕСН24]]</f>
        <v>#REF!</v>
      </c>
      <c r="DZ587" s="64" t="e">
        <f t="shared" si="369"/>
        <v>#REF!</v>
      </c>
      <c r="EA58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7" s="64" t="e">
        <f t="shared" si="370"/>
        <v>#REF!</v>
      </c>
      <c r="EC587" s="64" t="e">
        <f t="shared" si="371"/>
        <v>#REF!</v>
      </c>
      <c r="ED587" s="64" t="e">
        <f t="shared" si="372"/>
        <v>#REF!</v>
      </c>
    </row>
    <row r="588" spans="1:134" ht="45" hidden="1">
      <c r="A588" s="70" t="s">
        <v>226</v>
      </c>
      <c r="B588" s="70">
        <v>576</v>
      </c>
      <c r="C588" s="71" t="s">
        <v>227</v>
      </c>
      <c r="D588" s="72" t="s">
        <v>228</v>
      </c>
      <c r="E588" s="73">
        <v>1</v>
      </c>
      <c r="F588" s="74" t="s">
        <v>229</v>
      </c>
      <c r="G588" s="73" t="s">
        <v>247</v>
      </c>
      <c r="H588" s="73" t="s">
        <v>231</v>
      </c>
      <c r="I588" s="73" t="s">
        <v>232</v>
      </c>
      <c r="J588" s="14" t="s">
        <v>262</v>
      </c>
      <c r="K588" s="75" t="s">
        <v>263</v>
      </c>
      <c r="L588" s="75" t="s">
        <v>264</v>
      </c>
      <c r="M588" s="75" t="s">
        <v>325</v>
      </c>
      <c r="N588" s="75" t="s">
        <v>326</v>
      </c>
      <c r="O588" s="70"/>
      <c r="P588" s="76" t="s">
        <v>2053</v>
      </c>
      <c r="Q588" s="76" t="s">
        <v>2051</v>
      </c>
      <c r="R588" s="76" t="s">
        <v>2054</v>
      </c>
      <c r="S588" s="76" t="s">
        <v>812</v>
      </c>
      <c r="T588" s="77" t="s">
        <v>516</v>
      </c>
      <c r="U588" s="77" t="s">
        <v>517</v>
      </c>
      <c r="V588" s="76">
        <v>296.20799999999997</v>
      </c>
      <c r="W588" s="76">
        <v>4.2019000000000002</v>
      </c>
      <c r="X588" s="78">
        <v>0</v>
      </c>
      <c r="Y588" s="76">
        <v>0</v>
      </c>
      <c r="Z588" s="76">
        <v>0</v>
      </c>
      <c r="AA588" s="76">
        <v>0</v>
      </c>
      <c r="AB588" s="76">
        <v>1061</v>
      </c>
      <c r="AC588" s="76">
        <v>4.2019000000000002</v>
      </c>
      <c r="AD588" s="76">
        <v>296.20799999999997</v>
      </c>
      <c r="AE588" s="79">
        <v>0</v>
      </c>
      <c r="AF588" s="79">
        <v>0</v>
      </c>
      <c r="AG588" s="76">
        <v>300.40989999999999</v>
      </c>
      <c r="AH588" s="74">
        <v>43101</v>
      </c>
      <c r="AI588" s="74">
        <v>43465</v>
      </c>
      <c r="AJ588" s="93"/>
      <c r="AK588" s="63">
        <f t="shared" si="332"/>
        <v>74.722300000000004</v>
      </c>
      <c r="AL588" s="63">
        <f t="shared" si="333"/>
        <v>74.022300000000001</v>
      </c>
      <c r="AM588" s="63">
        <f t="shared" si="334"/>
        <v>0</v>
      </c>
      <c r="AN588" s="63">
        <f t="shared" si="335"/>
        <v>0</v>
      </c>
      <c r="AO588" s="63">
        <f t="shared" si="336"/>
        <v>1.0499999999999998</v>
      </c>
      <c r="AP588" s="63">
        <f t="shared" si="337"/>
        <v>0</v>
      </c>
      <c r="AQ588" s="63">
        <f t="shared" si="338"/>
        <v>0</v>
      </c>
      <c r="AR588" s="63">
        <f t="shared" si="339"/>
        <v>0</v>
      </c>
      <c r="AS588" s="63">
        <f t="shared" si="340"/>
        <v>0</v>
      </c>
      <c r="AT588" s="64">
        <f t="shared" si="341"/>
        <v>25.024100000000001</v>
      </c>
      <c r="AU588" s="64">
        <f t="shared" si="342"/>
        <v>25.024100000000001</v>
      </c>
      <c r="AV588" s="76">
        <v>24.674099999999999</v>
      </c>
      <c r="AW588" s="76">
        <v>0</v>
      </c>
      <c r="AX588" s="76">
        <v>0</v>
      </c>
      <c r="AY588" s="76">
        <v>0.35</v>
      </c>
      <c r="AZ588" s="64">
        <f t="shared" si="343"/>
        <v>0</v>
      </c>
      <c r="BA588" s="76">
        <v>0</v>
      </c>
      <c r="BB588" s="76">
        <v>0</v>
      </c>
      <c r="BC588" s="76">
        <v>0</v>
      </c>
      <c r="BD588" s="64">
        <f t="shared" si="344"/>
        <v>24.674099999999999</v>
      </c>
      <c r="BE588" s="64">
        <f t="shared" si="345"/>
        <v>24.674099999999999</v>
      </c>
      <c r="BF588" s="76">
        <v>24.674099999999999</v>
      </c>
      <c r="BG588" s="76">
        <v>0</v>
      </c>
      <c r="BH588" s="76">
        <v>0</v>
      </c>
      <c r="BI588" s="76">
        <v>0.35</v>
      </c>
      <c r="BJ588" s="64">
        <f t="shared" si="346"/>
        <v>0</v>
      </c>
      <c r="BK588" s="76">
        <v>0</v>
      </c>
      <c r="BL588" s="76">
        <v>0</v>
      </c>
      <c r="BM588" s="76">
        <v>0</v>
      </c>
      <c r="BN588" s="76">
        <f t="shared" si="347"/>
        <v>25.024100000000001</v>
      </c>
      <c r="BO588" s="76">
        <f t="shared" si="348"/>
        <v>25.024100000000001</v>
      </c>
      <c r="BP588" s="76">
        <v>24.674099999999999</v>
      </c>
      <c r="BQ588" s="76">
        <v>0</v>
      </c>
      <c r="BR588" s="76">
        <v>0</v>
      </c>
      <c r="BS588" s="76">
        <v>0.35</v>
      </c>
      <c r="BT588" s="64">
        <f t="shared" si="349"/>
        <v>0</v>
      </c>
      <c r="BU588" s="76">
        <v>0</v>
      </c>
      <c r="BV588" s="76">
        <v>0</v>
      </c>
      <c r="BW588" s="76">
        <v>0</v>
      </c>
      <c r="BX588" s="76">
        <f t="shared" si="350"/>
        <v>75.192400000000006</v>
      </c>
      <c r="BY588" s="76">
        <f t="shared" si="351"/>
        <v>74.140799999999999</v>
      </c>
      <c r="BZ588" s="76">
        <f t="shared" si="352"/>
        <v>0</v>
      </c>
      <c r="CA588" s="76">
        <f t="shared" si="353"/>
        <v>0</v>
      </c>
      <c r="CB588" s="76">
        <f t="shared" si="354"/>
        <v>1.0516000000000001</v>
      </c>
      <c r="CC588" s="76">
        <f t="shared" si="355"/>
        <v>0</v>
      </c>
      <c r="CD588" s="76">
        <f t="shared" si="356"/>
        <v>0</v>
      </c>
      <c r="CE588" s="76">
        <f t="shared" si="357"/>
        <v>0</v>
      </c>
      <c r="CF588" s="76">
        <f t="shared" si="358"/>
        <v>0</v>
      </c>
      <c r="CG588" s="76">
        <f t="shared" si="359"/>
        <v>25.024100000000001</v>
      </c>
      <c r="CH588" s="76">
        <f t="shared" si="360"/>
        <v>25.024100000000001</v>
      </c>
      <c r="CI588" s="76">
        <v>24.674099999999999</v>
      </c>
      <c r="CJ588" s="76">
        <v>0</v>
      </c>
      <c r="CK588" s="76">
        <v>0</v>
      </c>
      <c r="CL588" s="76">
        <v>0.35</v>
      </c>
      <c r="CM588" s="64">
        <f t="shared" si="361"/>
        <v>0</v>
      </c>
      <c r="CN588" s="76">
        <v>0</v>
      </c>
      <c r="CO588" s="76">
        <v>0</v>
      </c>
      <c r="CP588" s="76">
        <v>0</v>
      </c>
      <c r="CQ588" s="64">
        <f t="shared" si="362"/>
        <v>25.024100000000001</v>
      </c>
      <c r="CR588" s="64">
        <f t="shared" si="363"/>
        <v>25.024100000000001</v>
      </c>
      <c r="CS588" s="76">
        <v>24.674099999999999</v>
      </c>
      <c r="CT588" s="76">
        <v>0</v>
      </c>
      <c r="CU588" s="76">
        <v>0</v>
      </c>
      <c r="CV588" s="76">
        <v>0.35</v>
      </c>
      <c r="CW588" s="64">
        <f t="shared" si="364"/>
        <v>0</v>
      </c>
      <c r="CX588" s="76">
        <v>0</v>
      </c>
      <c r="CY588" s="76">
        <v>0</v>
      </c>
      <c r="CZ588" s="76">
        <v>0</v>
      </c>
      <c r="DA588" s="64">
        <f t="shared" si="365"/>
        <v>25.144200000000005</v>
      </c>
      <c r="DB588" s="64">
        <f t="shared" si="366"/>
        <v>25.144200000000005</v>
      </c>
      <c r="DC588" s="76">
        <v>24.792600000000004</v>
      </c>
      <c r="DD588" s="76">
        <v>0</v>
      </c>
      <c r="DE588" s="76">
        <v>0</v>
      </c>
      <c r="DF588" s="76">
        <v>0.35160000000000002</v>
      </c>
      <c r="DG588" s="82">
        <f t="shared" si="367"/>
        <v>0</v>
      </c>
      <c r="DH588" s="83">
        <v>0</v>
      </c>
      <c r="DI588" s="83">
        <v>0</v>
      </c>
      <c r="DJ588" s="83">
        <v>0</v>
      </c>
      <c r="DK588" s="67" t="e">
        <f>#REF!+#REF!+#REF!+#REF!</f>
        <v>#REF!</v>
      </c>
      <c r="DL588" s="67" t="e">
        <f>#REF!+#REF!+AK588+BX588</f>
        <v>#REF!</v>
      </c>
      <c r="DM588" s="67" t="e">
        <f>#REF!+#REF!+AL588+BY588</f>
        <v>#REF!</v>
      </c>
      <c r="DN588" s="67" t="e">
        <f>#REF!+#REF!+AM588+BZ588</f>
        <v>#REF!</v>
      </c>
      <c r="DO588" s="67" t="e">
        <f>#REF!+#REF!+AN588+CA588</f>
        <v>#REF!</v>
      </c>
      <c r="DP588" s="67" t="e">
        <f>#REF!+#REF!+AO588+CB588</f>
        <v>#REF!</v>
      </c>
      <c r="DQ588" s="67" t="e">
        <f>#REF!+#REF!+AP588+CC588</f>
        <v>#REF!</v>
      </c>
      <c r="DR588" s="67" t="e">
        <f>#REF!+#REF!+AQ588+CD588</f>
        <v>#REF!</v>
      </c>
      <c r="DS588" s="67" t="e">
        <f>#REF!+#REF!+AR588+CE588</f>
        <v>#REF!</v>
      </c>
      <c r="DT588" s="67" t="e">
        <f>#REF!+#REF!+AS588+CF588</f>
        <v>#REF!</v>
      </c>
      <c r="DU588" s="64" t="e">
        <f>DK588-#REF!</f>
        <v>#REF!</v>
      </c>
      <c r="DV58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8" s="64" t="e">
        <f t="shared" si="368"/>
        <v>#REF!</v>
      </c>
      <c r="DX588" s="64" t="e">
        <f>DN588-Таблица13[[#This Row],[ФОТ20]]</f>
        <v>#REF!</v>
      </c>
      <c r="DY588" s="64" t="e">
        <f>DO588-Таблица13[[#This Row],[ЕСН24]]</f>
        <v>#REF!</v>
      </c>
      <c r="DZ588" s="64" t="e">
        <f t="shared" si="369"/>
        <v>#REF!</v>
      </c>
      <c r="EA58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8" s="64" t="e">
        <f t="shared" si="370"/>
        <v>#REF!</v>
      </c>
      <c r="EC588" s="64" t="e">
        <f t="shared" si="371"/>
        <v>#REF!</v>
      </c>
      <c r="ED588" s="64" t="e">
        <f t="shared" si="372"/>
        <v>#REF!</v>
      </c>
    </row>
    <row r="589" spans="1:134" ht="45" hidden="1">
      <c r="A589" s="70" t="s">
        <v>226</v>
      </c>
      <c r="B589" s="70">
        <v>577</v>
      </c>
      <c r="C589" s="71" t="s">
        <v>227</v>
      </c>
      <c r="D589" s="72" t="s">
        <v>228</v>
      </c>
      <c r="E589" s="73">
        <v>1</v>
      </c>
      <c r="F589" s="74" t="s">
        <v>229</v>
      </c>
      <c r="G589" s="73" t="s">
        <v>247</v>
      </c>
      <c r="H589" s="73" t="s">
        <v>231</v>
      </c>
      <c r="I589" s="73" t="s">
        <v>232</v>
      </c>
      <c r="J589" s="14" t="s">
        <v>257</v>
      </c>
      <c r="K589" s="75" t="s">
        <v>258</v>
      </c>
      <c r="L589" s="75" t="s">
        <v>259</v>
      </c>
      <c r="M589" s="75" t="s">
        <v>325</v>
      </c>
      <c r="N589" s="75" t="s">
        <v>751</v>
      </c>
      <c r="O589" s="70"/>
      <c r="P589" s="76" t="s">
        <v>2055</v>
      </c>
      <c r="Q589" s="76" t="s">
        <v>2051</v>
      </c>
      <c r="R589" s="76" t="s">
        <v>2056</v>
      </c>
      <c r="S589" s="76" t="s">
        <v>812</v>
      </c>
      <c r="T589" s="77" t="s">
        <v>516</v>
      </c>
      <c r="U589" s="77" t="s">
        <v>517</v>
      </c>
      <c r="V589" s="76">
        <v>296.20799999999997</v>
      </c>
      <c r="W589" s="76">
        <v>4.2019000000000002</v>
      </c>
      <c r="X589" s="78">
        <v>0</v>
      </c>
      <c r="Y589" s="76">
        <v>0</v>
      </c>
      <c r="Z589" s="76">
        <v>0</v>
      </c>
      <c r="AA589" s="76">
        <v>0</v>
      </c>
      <c r="AB589" s="76">
        <v>1061</v>
      </c>
      <c r="AC589" s="76">
        <v>4.2019000000000002</v>
      </c>
      <c r="AD589" s="76">
        <v>296.20799999999997</v>
      </c>
      <c r="AE589" s="79">
        <v>0</v>
      </c>
      <c r="AF589" s="79">
        <v>0</v>
      </c>
      <c r="AG589" s="76">
        <v>300.40989999999999</v>
      </c>
      <c r="AH589" s="74">
        <v>43101</v>
      </c>
      <c r="AI589" s="74">
        <v>43465</v>
      </c>
      <c r="AJ589" s="93"/>
      <c r="AK589" s="63">
        <f t="shared" ref="AK589:AK652" si="373">AU589+BE589+BO589</f>
        <v>74.722300000000004</v>
      </c>
      <c r="AL589" s="63">
        <f t="shared" ref="AL589:AL652" si="374">AV589+BF589+BP589</f>
        <v>74.022300000000001</v>
      </c>
      <c r="AM589" s="63">
        <f t="shared" ref="AM589:AM652" si="375">AW589+BG589+BQ589</f>
        <v>0</v>
      </c>
      <c r="AN589" s="63">
        <f t="shared" ref="AN589:AN652" si="376">AX589+BH589+BR589</f>
        <v>0</v>
      </c>
      <c r="AO589" s="63">
        <f t="shared" ref="AO589:AO652" si="377">AY589+BI589+BS589</f>
        <v>1.0499999999999998</v>
      </c>
      <c r="AP589" s="63">
        <f t="shared" ref="AP589:AP652" si="378">AZ589+BJ589+BT589</f>
        <v>0</v>
      </c>
      <c r="AQ589" s="63">
        <f t="shared" ref="AQ589:AQ652" si="379">BA589+BK589+BU589</f>
        <v>0</v>
      </c>
      <c r="AR589" s="63">
        <f t="shared" ref="AR589:AR652" si="380">BB589+BL589+BV589</f>
        <v>0</v>
      </c>
      <c r="AS589" s="63">
        <f t="shared" ref="AS589:AS652" si="381">BC589+BM589+BW589</f>
        <v>0</v>
      </c>
      <c r="AT589" s="64">
        <f t="shared" ref="AT589:AT652" si="382">AU589+BA589</f>
        <v>25.024100000000001</v>
      </c>
      <c r="AU589" s="64">
        <f t="shared" ref="AU589:AU652" si="383">AV589+AY589</f>
        <v>25.024100000000001</v>
      </c>
      <c r="AV589" s="76">
        <v>24.674099999999999</v>
      </c>
      <c r="AW589" s="76">
        <v>0</v>
      </c>
      <c r="AX589" s="76">
        <v>0</v>
      </c>
      <c r="AY589" s="76">
        <v>0.35</v>
      </c>
      <c r="AZ589" s="64">
        <f t="shared" ref="AZ589:AZ652" si="384">BA589+BB589+BC589</f>
        <v>0</v>
      </c>
      <c r="BA589" s="76">
        <v>0</v>
      </c>
      <c r="BB589" s="76">
        <v>0</v>
      </c>
      <c r="BC589" s="76">
        <v>0</v>
      </c>
      <c r="BD589" s="64">
        <f t="shared" ref="BD589:BD652" si="385">BE589+BJ589</f>
        <v>24.674099999999999</v>
      </c>
      <c r="BE589" s="64">
        <f t="shared" ref="BE589:BE652" si="386">BF589+BH589</f>
        <v>24.674099999999999</v>
      </c>
      <c r="BF589" s="76">
        <v>24.674099999999999</v>
      </c>
      <c r="BG589" s="76">
        <v>0</v>
      </c>
      <c r="BH589" s="76">
        <v>0</v>
      </c>
      <c r="BI589" s="76">
        <v>0.35</v>
      </c>
      <c r="BJ589" s="64">
        <f t="shared" ref="BJ589:BJ652" si="387">BK589+BL589+BM589</f>
        <v>0</v>
      </c>
      <c r="BK589" s="76">
        <v>0</v>
      </c>
      <c r="BL589" s="76">
        <v>0</v>
      </c>
      <c r="BM589" s="76">
        <v>0</v>
      </c>
      <c r="BN589" s="76">
        <f t="shared" ref="BN589:BN652" si="388">BO589+BT589</f>
        <v>25.024100000000001</v>
      </c>
      <c r="BO589" s="76">
        <f t="shared" ref="BO589:BO652" si="389">BP589+BS589</f>
        <v>25.024100000000001</v>
      </c>
      <c r="BP589" s="76">
        <v>24.674099999999999</v>
      </c>
      <c r="BQ589" s="76">
        <v>0</v>
      </c>
      <c r="BR589" s="76">
        <v>0</v>
      </c>
      <c r="BS589" s="76">
        <v>0.35</v>
      </c>
      <c r="BT589" s="64">
        <f t="shared" ref="BT589:BT652" si="390">BU589+BV589+BW589</f>
        <v>0</v>
      </c>
      <c r="BU589" s="76">
        <v>0</v>
      </c>
      <c r="BV589" s="76">
        <v>0</v>
      </c>
      <c r="BW589" s="76">
        <v>0</v>
      </c>
      <c r="BX589" s="76">
        <f t="shared" ref="BX589:BX652" si="391">CH589+CR589+DB589</f>
        <v>75.192400000000006</v>
      </c>
      <c r="BY589" s="76">
        <f t="shared" ref="BY589:BY652" si="392">CI589+CS589+DC589</f>
        <v>74.140799999999999</v>
      </c>
      <c r="BZ589" s="76">
        <f t="shared" ref="BZ589:BZ652" si="393">CJ589+CT589+DD589</f>
        <v>0</v>
      </c>
      <c r="CA589" s="76">
        <f t="shared" ref="CA589:CA652" si="394">CK589+CU589+DE589</f>
        <v>0</v>
      </c>
      <c r="CB589" s="76">
        <f t="shared" ref="CB589:CB652" si="395">CL589+CV589+DF589</f>
        <v>1.0516000000000001</v>
      </c>
      <c r="CC589" s="76">
        <f t="shared" ref="CC589:CC652" si="396">CM589+CW589+DG589</f>
        <v>0</v>
      </c>
      <c r="CD589" s="76">
        <f t="shared" ref="CD589:CD652" si="397">CN589+CX589+DH589</f>
        <v>0</v>
      </c>
      <c r="CE589" s="76">
        <f t="shared" ref="CE589:CE652" si="398">CO589+CY589+DI589</f>
        <v>0</v>
      </c>
      <c r="CF589" s="76">
        <f t="shared" ref="CF589:CF652" si="399">CP589+CZ589+DJ589</f>
        <v>0</v>
      </c>
      <c r="CG589" s="76">
        <f t="shared" ref="CG589:CG652" si="400">CH589+CM589</f>
        <v>25.024100000000001</v>
      </c>
      <c r="CH589" s="76">
        <f t="shared" ref="CH589:CH652" si="401">CI589+CL589</f>
        <v>25.024100000000001</v>
      </c>
      <c r="CI589" s="76">
        <v>24.674099999999999</v>
      </c>
      <c r="CJ589" s="76">
        <v>0</v>
      </c>
      <c r="CK589" s="76">
        <v>0</v>
      </c>
      <c r="CL589" s="76">
        <v>0.35</v>
      </c>
      <c r="CM589" s="64">
        <f t="shared" ref="CM589:CM652" si="402">CN589+CO589+CP589</f>
        <v>0</v>
      </c>
      <c r="CN589" s="76">
        <v>0</v>
      </c>
      <c r="CO589" s="76">
        <v>0</v>
      </c>
      <c r="CP589" s="76">
        <v>0</v>
      </c>
      <c r="CQ589" s="64">
        <f t="shared" ref="CQ589:CQ652" si="403">CR589+CW589</f>
        <v>25.024100000000001</v>
      </c>
      <c r="CR589" s="64">
        <f t="shared" ref="CR589:CR652" si="404">CS589+CV589</f>
        <v>25.024100000000001</v>
      </c>
      <c r="CS589" s="76">
        <v>24.674099999999999</v>
      </c>
      <c r="CT589" s="76">
        <v>0</v>
      </c>
      <c r="CU589" s="76">
        <v>0</v>
      </c>
      <c r="CV589" s="76">
        <v>0.35</v>
      </c>
      <c r="CW589" s="64">
        <f t="shared" ref="CW589:CW652" si="405">CX589+CY589+CZ589</f>
        <v>0</v>
      </c>
      <c r="CX589" s="76">
        <v>0</v>
      </c>
      <c r="CY589" s="76">
        <v>0</v>
      </c>
      <c r="CZ589" s="76">
        <v>0</v>
      </c>
      <c r="DA589" s="64">
        <f t="shared" ref="DA589:DA652" si="406">DB589+DG589</f>
        <v>25.144200000000005</v>
      </c>
      <c r="DB589" s="64">
        <f t="shared" ref="DB589:DB652" si="407">DC589+DF589</f>
        <v>25.144200000000005</v>
      </c>
      <c r="DC589" s="76">
        <v>24.792600000000004</v>
      </c>
      <c r="DD589" s="76">
        <v>0</v>
      </c>
      <c r="DE589" s="76">
        <v>0</v>
      </c>
      <c r="DF589" s="76">
        <v>0.35160000000000002</v>
      </c>
      <c r="DG589" s="82">
        <f t="shared" ref="DG589:DG652" si="408">DH589+DI589+DJ589</f>
        <v>0</v>
      </c>
      <c r="DH589" s="83">
        <v>0</v>
      </c>
      <c r="DI589" s="83">
        <v>0</v>
      </c>
      <c r="DJ589" s="83">
        <v>0</v>
      </c>
      <c r="DK589" s="67" t="e">
        <f>#REF!+#REF!+#REF!+#REF!</f>
        <v>#REF!</v>
      </c>
      <c r="DL589" s="67" t="e">
        <f>#REF!+#REF!+AK589+BX589</f>
        <v>#REF!</v>
      </c>
      <c r="DM589" s="67" t="e">
        <f>#REF!+#REF!+AL589+BY589</f>
        <v>#REF!</v>
      </c>
      <c r="DN589" s="67" t="e">
        <f>#REF!+#REF!+AM589+BZ589</f>
        <v>#REF!</v>
      </c>
      <c r="DO589" s="67" t="e">
        <f>#REF!+#REF!+AN589+CA589</f>
        <v>#REF!</v>
      </c>
      <c r="DP589" s="67" t="e">
        <f>#REF!+#REF!+AO589+CB589</f>
        <v>#REF!</v>
      </c>
      <c r="DQ589" s="67" t="e">
        <f>#REF!+#REF!+AP589+CC589</f>
        <v>#REF!</v>
      </c>
      <c r="DR589" s="67" t="e">
        <f>#REF!+#REF!+AQ589+CD589</f>
        <v>#REF!</v>
      </c>
      <c r="DS589" s="67" t="e">
        <f>#REF!+#REF!+AR589+CE589</f>
        <v>#REF!</v>
      </c>
      <c r="DT589" s="67" t="e">
        <f>#REF!+#REF!+AS589+CF589</f>
        <v>#REF!</v>
      </c>
      <c r="DU589" s="64" t="e">
        <f>DK589-#REF!</f>
        <v>#REF!</v>
      </c>
      <c r="DV58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89" s="64" t="e">
        <f t="shared" ref="DW589:DW652" si="409">DM589-V589</f>
        <v>#REF!</v>
      </c>
      <c r="DX589" s="64" t="e">
        <f>DN589-Таблица13[[#This Row],[ФОТ20]]</f>
        <v>#REF!</v>
      </c>
      <c r="DY589" s="64" t="e">
        <f>DO589-Таблица13[[#This Row],[ЕСН24]]</f>
        <v>#REF!</v>
      </c>
      <c r="DZ589" s="64" t="e">
        <f t="shared" ref="DZ589:DZ652" si="410">DP589-W589</f>
        <v>#REF!</v>
      </c>
      <c r="EA58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89" s="64" t="e">
        <f t="shared" ref="EB589:EB652" si="411">DR589-Y589</f>
        <v>#REF!</v>
      </c>
      <c r="EC589" s="64" t="e">
        <f t="shared" ref="EC589:EC652" si="412">DS589-Z589</f>
        <v>#REF!</v>
      </c>
      <c r="ED589" s="64" t="e">
        <f t="shared" ref="ED589:ED652" si="413">DT589-AA589</f>
        <v>#REF!</v>
      </c>
    </row>
    <row r="590" spans="1:134" ht="45" hidden="1">
      <c r="A590" s="70" t="s">
        <v>226</v>
      </c>
      <c r="B590" s="70">
        <v>578</v>
      </c>
      <c r="C590" s="71" t="s">
        <v>227</v>
      </c>
      <c r="D590" s="72" t="s">
        <v>277</v>
      </c>
      <c r="E590" s="73">
        <v>1</v>
      </c>
      <c r="F590" s="74" t="s">
        <v>229</v>
      </c>
      <c r="G590" s="73" t="s">
        <v>247</v>
      </c>
      <c r="H590" s="73" t="s">
        <v>231</v>
      </c>
      <c r="I590" s="73" t="s">
        <v>232</v>
      </c>
      <c r="J590" s="14" t="s">
        <v>262</v>
      </c>
      <c r="K590" s="75" t="s">
        <v>263</v>
      </c>
      <c r="L590" s="75" t="s">
        <v>280</v>
      </c>
      <c r="M590" s="75" t="s">
        <v>325</v>
      </c>
      <c r="N590" s="75" t="s">
        <v>326</v>
      </c>
      <c r="O590" s="70"/>
      <c r="P590" s="76" t="s">
        <v>2057</v>
      </c>
      <c r="Q590" s="76" t="s">
        <v>2039</v>
      </c>
      <c r="R590" s="76" t="s">
        <v>2058</v>
      </c>
      <c r="S590" s="76" t="s">
        <v>812</v>
      </c>
      <c r="T590" s="77" t="s">
        <v>516</v>
      </c>
      <c r="U590" s="77" t="s">
        <v>517</v>
      </c>
      <c r="V590" s="76">
        <v>1838.3291999999999</v>
      </c>
      <c r="W590" s="76">
        <v>919.27639999999997</v>
      </c>
      <c r="X590" s="78">
        <v>0</v>
      </c>
      <c r="Y590" s="76">
        <v>0</v>
      </c>
      <c r="Z590" s="76">
        <v>0</v>
      </c>
      <c r="AA590" s="76">
        <v>0</v>
      </c>
      <c r="AB590" s="76">
        <v>6545.38</v>
      </c>
      <c r="AC590" s="76">
        <v>919.27639999999997</v>
      </c>
      <c r="AD590" s="76">
        <v>1838.3291999999999</v>
      </c>
      <c r="AE590" s="79">
        <v>0</v>
      </c>
      <c r="AF590" s="79">
        <v>0</v>
      </c>
      <c r="AG590" s="76">
        <v>2757.6055999999999</v>
      </c>
      <c r="AH590" s="74">
        <v>43276</v>
      </c>
      <c r="AI590" s="74">
        <v>43383</v>
      </c>
      <c r="AJ590" s="93"/>
      <c r="AK590" s="63">
        <f t="shared" si="373"/>
        <v>1470.2742000000001</v>
      </c>
      <c r="AL590" s="63">
        <f t="shared" si="374"/>
        <v>1102.9974</v>
      </c>
      <c r="AM590" s="63">
        <f t="shared" si="375"/>
        <v>0</v>
      </c>
      <c r="AN590" s="63">
        <f t="shared" si="376"/>
        <v>0</v>
      </c>
      <c r="AO590" s="63">
        <f t="shared" si="377"/>
        <v>550.91519999999991</v>
      </c>
      <c r="AP590" s="63">
        <f t="shared" si="378"/>
        <v>0</v>
      </c>
      <c r="AQ590" s="63">
        <f t="shared" si="379"/>
        <v>0</v>
      </c>
      <c r="AR590" s="63">
        <f t="shared" si="380"/>
        <v>0</v>
      </c>
      <c r="AS590" s="63">
        <f t="shared" si="381"/>
        <v>0</v>
      </c>
      <c r="AT590" s="64">
        <f t="shared" si="382"/>
        <v>551.30420000000004</v>
      </c>
      <c r="AU590" s="64">
        <f t="shared" si="383"/>
        <v>551.30420000000004</v>
      </c>
      <c r="AV590" s="76">
        <v>367.66579999999999</v>
      </c>
      <c r="AW590" s="76">
        <v>0</v>
      </c>
      <c r="AX590" s="76">
        <v>0</v>
      </c>
      <c r="AY590" s="76">
        <v>183.63839999999999</v>
      </c>
      <c r="AZ590" s="64">
        <f t="shared" si="384"/>
        <v>0</v>
      </c>
      <c r="BA590" s="76">
        <v>0</v>
      </c>
      <c r="BB590" s="76">
        <v>0</v>
      </c>
      <c r="BC590" s="76">
        <v>0</v>
      </c>
      <c r="BD590" s="64">
        <f t="shared" si="385"/>
        <v>367.66579999999999</v>
      </c>
      <c r="BE590" s="64">
        <f t="shared" si="386"/>
        <v>367.66579999999999</v>
      </c>
      <c r="BF590" s="76">
        <v>367.66579999999999</v>
      </c>
      <c r="BG590" s="76">
        <v>0</v>
      </c>
      <c r="BH590" s="76">
        <v>0</v>
      </c>
      <c r="BI590" s="76">
        <v>183.63839999999999</v>
      </c>
      <c r="BJ590" s="64">
        <f t="shared" si="387"/>
        <v>0</v>
      </c>
      <c r="BK590" s="76">
        <v>0</v>
      </c>
      <c r="BL590" s="76">
        <v>0</v>
      </c>
      <c r="BM590" s="76">
        <v>0</v>
      </c>
      <c r="BN590" s="76">
        <f t="shared" si="388"/>
        <v>551.30420000000004</v>
      </c>
      <c r="BO590" s="76">
        <f t="shared" si="389"/>
        <v>551.30420000000004</v>
      </c>
      <c r="BP590" s="76">
        <v>367.66579999999999</v>
      </c>
      <c r="BQ590" s="76">
        <v>0</v>
      </c>
      <c r="BR590" s="76">
        <v>0</v>
      </c>
      <c r="BS590" s="76">
        <v>183.63839999999999</v>
      </c>
      <c r="BT590" s="64">
        <f t="shared" si="390"/>
        <v>0</v>
      </c>
      <c r="BU590" s="76">
        <v>0</v>
      </c>
      <c r="BV590" s="76">
        <v>0</v>
      </c>
      <c r="BW590" s="76">
        <v>0</v>
      </c>
      <c r="BX590" s="76">
        <f t="shared" si="391"/>
        <v>552.38850000000002</v>
      </c>
      <c r="BY590" s="76">
        <f t="shared" si="392"/>
        <v>367.66579999999999</v>
      </c>
      <c r="BZ590" s="76">
        <f t="shared" si="393"/>
        <v>0</v>
      </c>
      <c r="CA590" s="76">
        <f t="shared" si="394"/>
        <v>0</v>
      </c>
      <c r="CB590" s="76">
        <f t="shared" si="395"/>
        <v>184.7227</v>
      </c>
      <c r="CC590" s="76">
        <f t="shared" si="396"/>
        <v>0</v>
      </c>
      <c r="CD590" s="76">
        <f t="shared" si="397"/>
        <v>0</v>
      </c>
      <c r="CE590" s="76">
        <f t="shared" si="398"/>
        <v>0</v>
      </c>
      <c r="CF590" s="76">
        <f t="shared" si="399"/>
        <v>0</v>
      </c>
      <c r="CG590" s="76">
        <f t="shared" si="400"/>
        <v>552.38850000000002</v>
      </c>
      <c r="CH590" s="76">
        <f t="shared" si="401"/>
        <v>552.38850000000002</v>
      </c>
      <c r="CI590" s="76">
        <v>367.66579999999999</v>
      </c>
      <c r="CJ590" s="76">
        <v>0</v>
      </c>
      <c r="CK590" s="76">
        <v>0</v>
      </c>
      <c r="CL590" s="76">
        <v>184.7227</v>
      </c>
      <c r="CM590" s="64">
        <f t="shared" si="402"/>
        <v>0</v>
      </c>
      <c r="CN590" s="76">
        <v>0</v>
      </c>
      <c r="CO590" s="76">
        <v>0</v>
      </c>
      <c r="CP590" s="76">
        <v>0</v>
      </c>
      <c r="CQ590" s="64">
        <f t="shared" si="403"/>
        <v>0</v>
      </c>
      <c r="CR590" s="64">
        <f t="shared" si="404"/>
        <v>0</v>
      </c>
      <c r="CS590" s="76">
        <v>0</v>
      </c>
      <c r="CT590" s="76">
        <v>0</v>
      </c>
      <c r="CU590" s="76">
        <v>0</v>
      </c>
      <c r="CV590" s="76">
        <v>0</v>
      </c>
      <c r="CW590" s="64">
        <f t="shared" si="405"/>
        <v>0</v>
      </c>
      <c r="CX590" s="76">
        <v>0</v>
      </c>
      <c r="CY590" s="76">
        <v>0</v>
      </c>
      <c r="CZ590" s="76">
        <v>0</v>
      </c>
      <c r="DA590" s="64">
        <f t="shared" si="406"/>
        <v>0</v>
      </c>
      <c r="DB590" s="64">
        <f t="shared" si="407"/>
        <v>0</v>
      </c>
      <c r="DC590" s="76">
        <v>0</v>
      </c>
      <c r="DD590" s="76">
        <v>0</v>
      </c>
      <c r="DE590" s="76">
        <v>0</v>
      </c>
      <c r="DF590" s="76">
        <v>0</v>
      </c>
      <c r="DG590" s="82">
        <f t="shared" si="408"/>
        <v>0</v>
      </c>
      <c r="DH590" s="83">
        <v>0</v>
      </c>
      <c r="DI590" s="83">
        <v>0</v>
      </c>
      <c r="DJ590" s="83">
        <v>0</v>
      </c>
      <c r="DK590" s="67" t="e">
        <f>#REF!+#REF!+#REF!+#REF!</f>
        <v>#REF!</v>
      </c>
      <c r="DL590" s="67" t="e">
        <f>#REF!+#REF!+AK590+BX590</f>
        <v>#REF!</v>
      </c>
      <c r="DM590" s="67" t="e">
        <f>#REF!+#REF!+AL590+BY590</f>
        <v>#REF!</v>
      </c>
      <c r="DN590" s="67" t="e">
        <f>#REF!+#REF!+AM590+BZ590</f>
        <v>#REF!</v>
      </c>
      <c r="DO590" s="67" t="e">
        <f>#REF!+#REF!+AN590+CA590</f>
        <v>#REF!</v>
      </c>
      <c r="DP590" s="67" t="e">
        <f>#REF!+#REF!+AO590+CB590</f>
        <v>#REF!</v>
      </c>
      <c r="DQ590" s="67" t="e">
        <f>#REF!+#REF!+AP590+CC590</f>
        <v>#REF!</v>
      </c>
      <c r="DR590" s="67" t="e">
        <f>#REF!+#REF!+AQ590+CD590</f>
        <v>#REF!</v>
      </c>
      <c r="DS590" s="67" t="e">
        <f>#REF!+#REF!+AR590+CE590</f>
        <v>#REF!</v>
      </c>
      <c r="DT590" s="67" t="e">
        <f>#REF!+#REF!+AS590+CF590</f>
        <v>#REF!</v>
      </c>
      <c r="DU590" s="64" t="e">
        <f>DK590-#REF!</f>
        <v>#REF!</v>
      </c>
      <c r="DV59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0" s="64" t="e">
        <f t="shared" si="409"/>
        <v>#REF!</v>
      </c>
      <c r="DX590" s="64" t="e">
        <f>DN590-Таблица13[[#This Row],[ФОТ20]]</f>
        <v>#REF!</v>
      </c>
      <c r="DY590" s="64" t="e">
        <f>DO590-Таблица13[[#This Row],[ЕСН24]]</f>
        <v>#REF!</v>
      </c>
      <c r="DZ590" s="64" t="e">
        <f t="shared" si="410"/>
        <v>#REF!</v>
      </c>
      <c r="EA59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0" s="64" t="e">
        <f t="shared" si="411"/>
        <v>#REF!</v>
      </c>
      <c r="EC590" s="64" t="e">
        <f t="shared" si="412"/>
        <v>#REF!</v>
      </c>
      <c r="ED590" s="64" t="e">
        <f t="shared" si="413"/>
        <v>#REF!</v>
      </c>
    </row>
    <row r="591" spans="1:134" ht="146.25" hidden="1">
      <c r="A591" s="70" t="s">
        <v>226</v>
      </c>
      <c r="B591" s="70">
        <v>579</v>
      </c>
      <c r="C591" s="71" t="s">
        <v>227</v>
      </c>
      <c r="D591" s="72" t="s">
        <v>228</v>
      </c>
      <c r="E591" s="73">
        <v>1</v>
      </c>
      <c r="F591" s="74" t="s">
        <v>229</v>
      </c>
      <c r="G591" s="73" t="s">
        <v>247</v>
      </c>
      <c r="H591" s="73" t="s">
        <v>974</v>
      </c>
      <c r="I591" s="73" t="s">
        <v>232</v>
      </c>
      <c r="J591" s="14" t="s">
        <v>975</v>
      </c>
      <c r="K591" s="75" t="s">
        <v>268</v>
      </c>
      <c r="L591" s="75" t="s">
        <v>290</v>
      </c>
      <c r="M591" s="75" t="s">
        <v>976</v>
      </c>
      <c r="N591" s="75" t="s">
        <v>2059</v>
      </c>
      <c r="O591" s="70"/>
      <c r="P591" s="76" t="s">
        <v>2060</v>
      </c>
      <c r="Q591" s="76" t="s">
        <v>2061</v>
      </c>
      <c r="R591" s="76" t="s">
        <v>2062</v>
      </c>
      <c r="S591" s="76" t="s">
        <v>2008</v>
      </c>
      <c r="T591" s="77" t="s">
        <v>974</v>
      </c>
      <c r="U591" s="77" t="s">
        <v>2009</v>
      </c>
      <c r="V591" s="76">
        <v>26.1066</v>
      </c>
      <c r="W591" s="76">
        <v>18.656099999999999</v>
      </c>
      <c r="X591" s="78">
        <v>0</v>
      </c>
      <c r="Y591" s="76">
        <v>0</v>
      </c>
      <c r="Z591" s="76">
        <v>0</v>
      </c>
      <c r="AA591" s="76">
        <v>0</v>
      </c>
      <c r="AB591" s="76">
        <v>78</v>
      </c>
      <c r="AC591" s="76">
        <v>18.656099999999999</v>
      </c>
      <c r="AD591" s="76">
        <v>26.1066</v>
      </c>
      <c r="AE591" s="79">
        <v>0</v>
      </c>
      <c r="AF591" s="79">
        <v>0</v>
      </c>
      <c r="AG591" s="76">
        <v>44.762700000000002</v>
      </c>
      <c r="AH591" s="74">
        <v>43132</v>
      </c>
      <c r="AI591" s="74">
        <v>43434</v>
      </c>
      <c r="AJ591" s="93"/>
      <c r="AK591" s="63">
        <f t="shared" si="373"/>
        <v>15.210799999999999</v>
      </c>
      <c r="AL591" s="63">
        <f t="shared" si="374"/>
        <v>10.041</v>
      </c>
      <c r="AM591" s="63">
        <f t="shared" si="375"/>
        <v>0</v>
      </c>
      <c r="AN591" s="63">
        <f t="shared" si="376"/>
        <v>0</v>
      </c>
      <c r="AO591" s="63">
        <f t="shared" si="377"/>
        <v>7.4545999999999992</v>
      </c>
      <c r="AP591" s="63">
        <f t="shared" si="378"/>
        <v>0</v>
      </c>
      <c r="AQ591" s="63">
        <f t="shared" si="379"/>
        <v>0</v>
      </c>
      <c r="AR591" s="63">
        <f t="shared" si="380"/>
        <v>0</v>
      </c>
      <c r="AS591" s="63">
        <f t="shared" si="381"/>
        <v>0</v>
      </c>
      <c r="AT591" s="64">
        <f t="shared" si="382"/>
        <v>7.9996999999999998</v>
      </c>
      <c r="AU591" s="64">
        <f t="shared" si="383"/>
        <v>7.9996999999999998</v>
      </c>
      <c r="AV591" s="76">
        <v>5.3552</v>
      </c>
      <c r="AW591" s="76">
        <v>0</v>
      </c>
      <c r="AX591" s="76">
        <v>0</v>
      </c>
      <c r="AY591" s="76">
        <v>2.6444999999999999</v>
      </c>
      <c r="AZ591" s="64">
        <f t="shared" si="384"/>
        <v>0</v>
      </c>
      <c r="BA591" s="76">
        <v>0</v>
      </c>
      <c r="BB591" s="76">
        <v>0</v>
      </c>
      <c r="BC591" s="76">
        <v>0</v>
      </c>
      <c r="BD591" s="64">
        <f t="shared" si="385"/>
        <v>4.0164</v>
      </c>
      <c r="BE591" s="64">
        <f t="shared" si="386"/>
        <v>4.0164</v>
      </c>
      <c r="BF591" s="76">
        <v>4.0164</v>
      </c>
      <c r="BG591" s="76">
        <v>0</v>
      </c>
      <c r="BH591" s="76">
        <v>0</v>
      </c>
      <c r="BI591" s="76">
        <v>2.2848000000000002</v>
      </c>
      <c r="BJ591" s="64">
        <f t="shared" si="387"/>
        <v>0</v>
      </c>
      <c r="BK591" s="76">
        <v>0</v>
      </c>
      <c r="BL591" s="76">
        <v>0</v>
      </c>
      <c r="BM591" s="76">
        <v>0</v>
      </c>
      <c r="BN591" s="76">
        <f t="shared" si="388"/>
        <v>3.1947000000000001</v>
      </c>
      <c r="BO591" s="76">
        <f t="shared" si="389"/>
        <v>3.1947000000000001</v>
      </c>
      <c r="BP591" s="76">
        <v>0.6694</v>
      </c>
      <c r="BQ591" s="76">
        <v>0</v>
      </c>
      <c r="BR591" s="76">
        <v>0</v>
      </c>
      <c r="BS591" s="76">
        <v>2.5253000000000001</v>
      </c>
      <c r="BT591" s="64">
        <f t="shared" si="390"/>
        <v>0</v>
      </c>
      <c r="BU591" s="76">
        <v>0</v>
      </c>
      <c r="BV591" s="76">
        <v>0</v>
      </c>
      <c r="BW591" s="76">
        <v>0</v>
      </c>
      <c r="BX591" s="76">
        <f t="shared" si="391"/>
        <v>9.4260000000000002</v>
      </c>
      <c r="BY591" s="76">
        <f t="shared" si="392"/>
        <v>7.3634000000000004</v>
      </c>
      <c r="BZ591" s="76">
        <f t="shared" si="393"/>
        <v>0</v>
      </c>
      <c r="CA591" s="76">
        <f t="shared" si="394"/>
        <v>0</v>
      </c>
      <c r="CB591" s="76">
        <f t="shared" si="395"/>
        <v>2.0625999999999998</v>
      </c>
      <c r="CC591" s="76">
        <f t="shared" si="396"/>
        <v>0</v>
      </c>
      <c r="CD591" s="76">
        <f t="shared" si="397"/>
        <v>0</v>
      </c>
      <c r="CE591" s="76">
        <f t="shared" si="398"/>
        <v>0</v>
      </c>
      <c r="CF591" s="76">
        <f t="shared" si="399"/>
        <v>0</v>
      </c>
      <c r="CG591" s="76">
        <f t="shared" si="400"/>
        <v>0</v>
      </c>
      <c r="CH591" s="76">
        <f t="shared" si="401"/>
        <v>0</v>
      </c>
      <c r="CI591" s="76">
        <v>0</v>
      </c>
      <c r="CJ591" s="76">
        <v>0</v>
      </c>
      <c r="CK591" s="76">
        <v>0</v>
      </c>
      <c r="CL591" s="76">
        <v>0</v>
      </c>
      <c r="CM591" s="64">
        <f t="shared" si="402"/>
        <v>0</v>
      </c>
      <c r="CN591" s="76">
        <v>0</v>
      </c>
      <c r="CO591" s="76">
        <v>0</v>
      </c>
      <c r="CP591" s="76">
        <v>0</v>
      </c>
      <c r="CQ591" s="64">
        <f t="shared" si="403"/>
        <v>9.4260000000000002</v>
      </c>
      <c r="CR591" s="64">
        <f t="shared" si="404"/>
        <v>9.4260000000000002</v>
      </c>
      <c r="CS591" s="76">
        <v>7.3634000000000004</v>
      </c>
      <c r="CT591" s="76">
        <v>0</v>
      </c>
      <c r="CU591" s="76">
        <v>0</v>
      </c>
      <c r="CV591" s="76">
        <v>2.0625999999999998</v>
      </c>
      <c r="CW591" s="64">
        <f t="shared" si="405"/>
        <v>0</v>
      </c>
      <c r="CX591" s="76">
        <v>0</v>
      </c>
      <c r="CY591" s="76">
        <v>0</v>
      </c>
      <c r="CZ591" s="76">
        <v>0</v>
      </c>
      <c r="DA591" s="64">
        <f t="shared" si="406"/>
        <v>0</v>
      </c>
      <c r="DB591" s="64">
        <f t="shared" si="407"/>
        <v>0</v>
      </c>
      <c r="DC591" s="76">
        <v>0</v>
      </c>
      <c r="DD591" s="76">
        <v>0</v>
      </c>
      <c r="DE591" s="76">
        <v>0</v>
      </c>
      <c r="DF591" s="76">
        <v>0</v>
      </c>
      <c r="DG591" s="82">
        <f t="shared" si="408"/>
        <v>0</v>
      </c>
      <c r="DH591" s="83">
        <v>0</v>
      </c>
      <c r="DI591" s="83">
        <v>0</v>
      </c>
      <c r="DJ591" s="83">
        <v>0</v>
      </c>
      <c r="DK591" s="67" t="e">
        <f>#REF!+#REF!+#REF!+#REF!</f>
        <v>#REF!</v>
      </c>
      <c r="DL591" s="67" t="e">
        <f>#REF!+#REF!+AK591+BX591</f>
        <v>#REF!</v>
      </c>
      <c r="DM591" s="67" t="e">
        <f>#REF!+#REF!+AL591+BY591</f>
        <v>#REF!</v>
      </c>
      <c r="DN591" s="67" t="e">
        <f>#REF!+#REF!+AM591+BZ591</f>
        <v>#REF!</v>
      </c>
      <c r="DO591" s="67" t="e">
        <f>#REF!+#REF!+AN591+CA591</f>
        <v>#REF!</v>
      </c>
      <c r="DP591" s="67" t="e">
        <f>#REF!+#REF!+AO591+CB591</f>
        <v>#REF!</v>
      </c>
      <c r="DQ591" s="67" t="e">
        <f>#REF!+#REF!+AP591+CC591</f>
        <v>#REF!</v>
      </c>
      <c r="DR591" s="67" t="e">
        <f>#REF!+#REF!+AQ591+CD591</f>
        <v>#REF!</v>
      </c>
      <c r="DS591" s="67" t="e">
        <f>#REF!+#REF!+AR591+CE591</f>
        <v>#REF!</v>
      </c>
      <c r="DT591" s="67" t="e">
        <f>#REF!+#REF!+AS591+CF591</f>
        <v>#REF!</v>
      </c>
      <c r="DU591" s="64" t="e">
        <f>DK591-#REF!</f>
        <v>#REF!</v>
      </c>
      <c r="DV59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1" s="64" t="e">
        <f t="shared" si="409"/>
        <v>#REF!</v>
      </c>
      <c r="DX591" s="64" t="e">
        <f>DN591-Таблица13[[#This Row],[ФОТ20]]</f>
        <v>#REF!</v>
      </c>
      <c r="DY591" s="64" t="e">
        <f>DO591-Таблица13[[#This Row],[ЕСН24]]</f>
        <v>#REF!</v>
      </c>
      <c r="DZ591" s="64" t="e">
        <f t="shared" si="410"/>
        <v>#REF!</v>
      </c>
      <c r="EA59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1" s="64" t="e">
        <f t="shared" si="411"/>
        <v>#REF!</v>
      </c>
      <c r="EC591" s="64" t="e">
        <f t="shared" si="412"/>
        <v>#REF!</v>
      </c>
      <c r="ED591" s="64" t="e">
        <f t="shared" si="413"/>
        <v>#REF!</v>
      </c>
    </row>
    <row r="592" spans="1:134" ht="45" hidden="1">
      <c r="A592" s="70" t="s">
        <v>226</v>
      </c>
      <c r="B592" s="70">
        <v>580</v>
      </c>
      <c r="C592" s="71" t="s">
        <v>227</v>
      </c>
      <c r="D592" s="72" t="s">
        <v>228</v>
      </c>
      <c r="E592" s="73">
        <v>1</v>
      </c>
      <c r="F592" s="74" t="s">
        <v>229</v>
      </c>
      <c r="G592" s="73" t="s">
        <v>247</v>
      </c>
      <c r="H592" s="73" t="s">
        <v>974</v>
      </c>
      <c r="I592" s="73" t="s">
        <v>232</v>
      </c>
      <c r="J592" s="14" t="s">
        <v>975</v>
      </c>
      <c r="K592" s="75" t="s">
        <v>268</v>
      </c>
      <c r="L592" s="75" t="s">
        <v>290</v>
      </c>
      <c r="M592" s="75" t="s">
        <v>976</v>
      </c>
      <c r="N592" s="75" t="s">
        <v>2063</v>
      </c>
      <c r="O592" s="70"/>
      <c r="P592" s="76" t="s">
        <v>2064</v>
      </c>
      <c r="Q592" s="76" t="s">
        <v>2065</v>
      </c>
      <c r="R592" s="76" t="s">
        <v>2066</v>
      </c>
      <c r="S592" s="76" t="s">
        <v>2008</v>
      </c>
      <c r="T592" s="77" t="s">
        <v>974</v>
      </c>
      <c r="U592" s="77" t="s">
        <v>2009</v>
      </c>
      <c r="V592" s="76">
        <v>19.275400000000001</v>
      </c>
      <c r="W592" s="76">
        <v>22.753800000000002</v>
      </c>
      <c r="X592" s="78">
        <v>0</v>
      </c>
      <c r="Y592" s="76">
        <v>0</v>
      </c>
      <c r="Z592" s="76">
        <v>0</v>
      </c>
      <c r="AA592" s="76">
        <v>0</v>
      </c>
      <c r="AB592" s="76">
        <v>67.75</v>
      </c>
      <c r="AC592" s="76">
        <v>22.753800000000002</v>
      </c>
      <c r="AD592" s="76">
        <v>19.275400000000001</v>
      </c>
      <c r="AE592" s="79">
        <v>0</v>
      </c>
      <c r="AF592" s="79">
        <v>0</v>
      </c>
      <c r="AG592" s="76">
        <v>42.029200000000003</v>
      </c>
      <c r="AH592" s="74">
        <v>43282</v>
      </c>
      <c r="AI592" s="74">
        <v>43312</v>
      </c>
      <c r="AJ592" s="93"/>
      <c r="AK592" s="63">
        <f t="shared" si="373"/>
        <v>42.029200000000003</v>
      </c>
      <c r="AL592" s="63">
        <f t="shared" si="374"/>
        <v>19.275400000000001</v>
      </c>
      <c r="AM592" s="63">
        <f t="shared" si="375"/>
        <v>0</v>
      </c>
      <c r="AN592" s="63">
        <f t="shared" si="376"/>
        <v>0</v>
      </c>
      <c r="AO592" s="63">
        <f t="shared" si="377"/>
        <v>22.753800000000002</v>
      </c>
      <c r="AP592" s="63">
        <f t="shared" si="378"/>
        <v>0</v>
      </c>
      <c r="AQ592" s="63">
        <f t="shared" si="379"/>
        <v>0</v>
      </c>
      <c r="AR592" s="63">
        <f t="shared" si="380"/>
        <v>0</v>
      </c>
      <c r="AS592" s="63">
        <f t="shared" si="381"/>
        <v>0</v>
      </c>
      <c r="AT592" s="64">
        <f t="shared" si="382"/>
        <v>42.029200000000003</v>
      </c>
      <c r="AU592" s="64">
        <f t="shared" si="383"/>
        <v>42.029200000000003</v>
      </c>
      <c r="AV592" s="76">
        <v>19.275400000000001</v>
      </c>
      <c r="AW592" s="76">
        <v>0</v>
      </c>
      <c r="AX592" s="76">
        <v>0</v>
      </c>
      <c r="AY592" s="76">
        <v>22.753800000000002</v>
      </c>
      <c r="AZ592" s="64">
        <f t="shared" si="384"/>
        <v>0</v>
      </c>
      <c r="BA592" s="76">
        <v>0</v>
      </c>
      <c r="BB592" s="76">
        <v>0</v>
      </c>
      <c r="BC592" s="76">
        <v>0</v>
      </c>
      <c r="BD592" s="64">
        <f t="shared" si="385"/>
        <v>0</v>
      </c>
      <c r="BE592" s="64">
        <f t="shared" si="386"/>
        <v>0</v>
      </c>
      <c r="BF592" s="76">
        <v>0</v>
      </c>
      <c r="BG592" s="76">
        <v>0</v>
      </c>
      <c r="BH592" s="76">
        <v>0</v>
      </c>
      <c r="BI592" s="76">
        <v>0</v>
      </c>
      <c r="BJ592" s="64">
        <f t="shared" si="387"/>
        <v>0</v>
      </c>
      <c r="BK592" s="76">
        <v>0</v>
      </c>
      <c r="BL592" s="76">
        <v>0</v>
      </c>
      <c r="BM592" s="76">
        <v>0</v>
      </c>
      <c r="BN592" s="76">
        <f t="shared" si="388"/>
        <v>0</v>
      </c>
      <c r="BO592" s="76">
        <f t="shared" si="389"/>
        <v>0</v>
      </c>
      <c r="BP592" s="76">
        <v>0</v>
      </c>
      <c r="BQ592" s="76">
        <v>0</v>
      </c>
      <c r="BR592" s="76">
        <v>0</v>
      </c>
      <c r="BS592" s="76">
        <v>0</v>
      </c>
      <c r="BT592" s="64">
        <f t="shared" si="390"/>
        <v>0</v>
      </c>
      <c r="BU592" s="76">
        <v>0</v>
      </c>
      <c r="BV592" s="76">
        <v>0</v>
      </c>
      <c r="BW592" s="76">
        <v>0</v>
      </c>
      <c r="BX592" s="76">
        <f t="shared" si="391"/>
        <v>0</v>
      </c>
      <c r="BY592" s="76">
        <f t="shared" si="392"/>
        <v>0</v>
      </c>
      <c r="BZ592" s="76">
        <f t="shared" si="393"/>
        <v>0</v>
      </c>
      <c r="CA592" s="76">
        <f t="shared" si="394"/>
        <v>0</v>
      </c>
      <c r="CB592" s="76">
        <f t="shared" si="395"/>
        <v>0</v>
      </c>
      <c r="CC592" s="76">
        <f t="shared" si="396"/>
        <v>0</v>
      </c>
      <c r="CD592" s="76">
        <f t="shared" si="397"/>
        <v>0</v>
      </c>
      <c r="CE592" s="76">
        <f t="shared" si="398"/>
        <v>0</v>
      </c>
      <c r="CF592" s="76">
        <f t="shared" si="399"/>
        <v>0</v>
      </c>
      <c r="CG592" s="76">
        <f t="shared" si="400"/>
        <v>0</v>
      </c>
      <c r="CH592" s="76">
        <f t="shared" si="401"/>
        <v>0</v>
      </c>
      <c r="CI592" s="76">
        <v>0</v>
      </c>
      <c r="CJ592" s="76">
        <v>0</v>
      </c>
      <c r="CK592" s="76">
        <v>0</v>
      </c>
      <c r="CL592" s="76">
        <v>0</v>
      </c>
      <c r="CM592" s="64">
        <f t="shared" si="402"/>
        <v>0</v>
      </c>
      <c r="CN592" s="76">
        <v>0</v>
      </c>
      <c r="CO592" s="76">
        <v>0</v>
      </c>
      <c r="CP592" s="76">
        <v>0</v>
      </c>
      <c r="CQ592" s="64">
        <f t="shared" si="403"/>
        <v>0</v>
      </c>
      <c r="CR592" s="64">
        <f t="shared" si="404"/>
        <v>0</v>
      </c>
      <c r="CS592" s="76">
        <v>0</v>
      </c>
      <c r="CT592" s="76">
        <v>0</v>
      </c>
      <c r="CU592" s="76">
        <v>0</v>
      </c>
      <c r="CV592" s="76">
        <v>0</v>
      </c>
      <c r="CW592" s="64">
        <f t="shared" si="405"/>
        <v>0</v>
      </c>
      <c r="CX592" s="76">
        <v>0</v>
      </c>
      <c r="CY592" s="76">
        <v>0</v>
      </c>
      <c r="CZ592" s="76">
        <v>0</v>
      </c>
      <c r="DA592" s="64">
        <f t="shared" si="406"/>
        <v>0</v>
      </c>
      <c r="DB592" s="64">
        <f t="shared" si="407"/>
        <v>0</v>
      </c>
      <c r="DC592" s="76">
        <v>0</v>
      </c>
      <c r="DD592" s="76">
        <v>0</v>
      </c>
      <c r="DE592" s="76">
        <v>0</v>
      </c>
      <c r="DF592" s="76">
        <v>0</v>
      </c>
      <c r="DG592" s="82">
        <f t="shared" si="408"/>
        <v>0</v>
      </c>
      <c r="DH592" s="83">
        <v>0</v>
      </c>
      <c r="DI592" s="83">
        <v>0</v>
      </c>
      <c r="DJ592" s="83">
        <v>0</v>
      </c>
      <c r="DK592" s="67" t="e">
        <f>#REF!+#REF!+#REF!+#REF!</f>
        <v>#REF!</v>
      </c>
      <c r="DL592" s="67" t="e">
        <f>#REF!+#REF!+AK592+BX592</f>
        <v>#REF!</v>
      </c>
      <c r="DM592" s="67" t="e">
        <f>#REF!+#REF!+AL592+BY592</f>
        <v>#REF!</v>
      </c>
      <c r="DN592" s="67" t="e">
        <f>#REF!+#REF!+AM592+BZ592</f>
        <v>#REF!</v>
      </c>
      <c r="DO592" s="67" t="e">
        <f>#REF!+#REF!+AN592+CA592</f>
        <v>#REF!</v>
      </c>
      <c r="DP592" s="67" t="e">
        <f>#REF!+#REF!+AO592+CB592</f>
        <v>#REF!</v>
      </c>
      <c r="DQ592" s="67" t="e">
        <f>#REF!+#REF!+AP592+CC592</f>
        <v>#REF!</v>
      </c>
      <c r="DR592" s="67" t="e">
        <f>#REF!+#REF!+AQ592+CD592</f>
        <v>#REF!</v>
      </c>
      <c r="DS592" s="67" t="e">
        <f>#REF!+#REF!+AR592+CE592</f>
        <v>#REF!</v>
      </c>
      <c r="DT592" s="67" t="e">
        <f>#REF!+#REF!+AS592+CF592</f>
        <v>#REF!</v>
      </c>
      <c r="DU592" s="64" t="e">
        <f>DK592-#REF!</f>
        <v>#REF!</v>
      </c>
      <c r="DV59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2" s="64" t="e">
        <f t="shared" si="409"/>
        <v>#REF!</v>
      </c>
      <c r="DX592" s="64" t="e">
        <f>DN592-Таблица13[[#This Row],[ФОТ20]]</f>
        <v>#REF!</v>
      </c>
      <c r="DY592" s="64" t="e">
        <f>DO592-Таблица13[[#This Row],[ЕСН24]]</f>
        <v>#REF!</v>
      </c>
      <c r="DZ592" s="64" t="e">
        <f t="shared" si="410"/>
        <v>#REF!</v>
      </c>
      <c r="EA59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2" s="64" t="e">
        <f t="shared" si="411"/>
        <v>#REF!</v>
      </c>
      <c r="EC592" s="64" t="e">
        <f t="shared" si="412"/>
        <v>#REF!</v>
      </c>
      <c r="ED592" s="64" t="e">
        <f t="shared" si="413"/>
        <v>#REF!</v>
      </c>
    </row>
    <row r="593" spans="1:134" ht="247.5" hidden="1">
      <c r="A593" s="70" t="s">
        <v>226</v>
      </c>
      <c r="B593" s="70">
        <v>581</v>
      </c>
      <c r="C593" s="71" t="s">
        <v>227</v>
      </c>
      <c r="D593" s="72" t="s">
        <v>228</v>
      </c>
      <c r="E593" s="73">
        <v>1</v>
      </c>
      <c r="F593" s="74" t="s">
        <v>229</v>
      </c>
      <c r="G593" s="73" t="s">
        <v>247</v>
      </c>
      <c r="H593" s="73" t="s">
        <v>974</v>
      </c>
      <c r="I593" s="73" t="s">
        <v>232</v>
      </c>
      <c r="J593" s="14" t="s">
        <v>975</v>
      </c>
      <c r="K593" s="75" t="s">
        <v>268</v>
      </c>
      <c r="L593" s="75" t="s">
        <v>290</v>
      </c>
      <c r="M593" s="75" t="s">
        <v>976</v>
      </c>
      <c r="N593" s="75" t="s">
        <v>2067</v>
      </c>
      <c r="O593" s="70"/>
      <c r="P593" s="76" t="s">
        <v>2068</v>
      </c>
      <c r="Q593" s="76" t="s">
        <v>2069</v>
      </c>
      <c r="R593" s="76" t="s">
        <v>2070</v>
      </c>
      <c r="S593" s="76" t="s">
        <v>2008</v>
      </c>
      <c r="T593" s="77" t="s">
        <v>974</v>
      </c>
      <c r="U593" s="77" t="s">
        <v>2009</v>
      </c>
      <c r="V593" s="76">
        <v>364.89800000000002</v>
      </c>
      <c r="W593" s="76">
        <v>9.7467000000000006</v>
      </c>
      <c r="X593" s="78">
        <v>0</v>
      </c>
      <c r="Y593" s="76">
        <v>0</v>
      </c>
      <c r="Z593" s="76">
        <v>0</v>
      </c>
      <c r="AA593" s="76">
        <v>0</v>
      </c>
      <c r="AB593" s="76">
        <v>1281.2</v>
      </c>
      <c r="AC593" s="76">
        <v>9.7467000000000006</v>
      </c>
      <c r="AD593" s="76">
        <v>364.89800000000002</v>
      </c>
      <c r="AE593" s="79">
        <v>0</v>
      </c>
      <c r="AF593" s="79">
        <v>0</v>
      </c>
      <c r="AG593" s="76">
        <v>374.6447</v>
      </c>
      <c r="AH593" s="74">
        <v>43101</v>
      </c>
      <c r="AI593" s="74">
        <v>43404</v>
      </c>
      <c r="AJ593" s="93"/>
      <c r="AK593" s="63">
        <f t="shared" si="373"/>
        <v>64.992999999999995</v>
      </c>
      <c r="AL593" s="63">
        <f t="shared" si="374"/>
        <v>62.886599999999994</v>
      </c>
      <c r="AM593" s="63">
        <f t="shared" si="375"/>
        <v>0</v>
      </c>
      <c r="AN593" s="63">
        <f t="shared" si="376"/>
        <v>0</v>
      </c>
      <c r="AO593" s="63">
        <f t="shared" si="377"/>
        <v>3.1962000000000002</v>
      </c>
      <c r="AP593" s="63">
        <f t="shared" si="378"/>
        <v>0</v>
      </c>
      <c r="AQ593" s="63">
        <f t="shared" si="379"/>
        <v>0</v>
      </c>
      <c r="AR593" s="63">
        <f t="shared" si="380"/>
        <v>0</v>
      </c>
      <c r="AS593" s="63">
        <f t="shared" si="381"/>
        <v>0</v>
      </c>
      <c r="AT593" s="64">
        <f t="shared" si="382"/>
        <v>24.729499999999998</v>
      </c>
      <c r="AU593" s="64">
        <f t="shared" si="383"/>
        <v>24.729499999999998</v>
      </c>
      <c r="AV593" s="76">
        <v>23.546599999999998</v>
      </c>
      <c r="AW593" s="76">
        <v>0</v>
      </c>
      <c r="AX593" s="76">
        <v>0</v>
      </c>
      <c r="AY593" s="76">
        <v>1.1829000000000001</v>
      </c>
      <c r="AZ593" s="64">
        <f t="shared" si="384"/>
        <v>0</v>
      </c>
      <c r="BA593" s="76">
        <v>0</v>
      </c>
      <c r="BB593" s="76">
        <v>0</v>
      </c>
      <c r="BC593" s="76">
        <v>0</v>
      </c>
      <c r="BD593" s="64">
        <f t="shared" si="385"/>
        <v>33.494499999999995</v>
      </c>
      <c r="BE593" s="64">
        <f t="shared" si="386"/>
        <v>33.494499999999995</v>
      </c>
      <c r="BF593" s="76">
        <v>33.494499999999995</v>
      </c>
      <c r="BG593" s="76">
        <v>0</v>
      </c>
      <c r="BH593" s="76">
        <v>0</v>
      </c>
      <c r="BI593" s="76">
        <v>1.0897999999999999</v>
      </c>
      <c r="BJ593" s="64">
        <f t="shared" si="387"/>
        <v>0</v>
      </c>
      <c r="BK593" s="76">
        <v>0</v>
      </c>
      <c r="BL593" s="76">
        <v>0</v>
      </c>
      <c r="BM593" s="76">
        <v>0</v>
      </c>
      <c r="BN593" s="76">
        <f t="shared" si="388"/>
        <v>6.7689999999999992</v>
      </c>
      <c r="BO593" s="76">
        <f t="shared" si="389"/>
        <v>6.7689999999999992</v>
      </c>
      <c r="BP593" s="76">
        <v>5.8454999999999995</v>
      </c>
      <c r="BQ593" s="76">
        <v>0</v>
      </c>
      <c r="BR593" s="76">
        <v>0</v>
      </c>
      <c r="BS593" s="76">
        <v>0.92349999999999999</v>
      </c>
      <c r="BT593" s="64">
        <f t="shared" si="390"/>
        <v>0</v>
      </c>
      <c r="BU593" s="76">
        <v>0</v>
      </c>
      <c r="BV593" s="76">
        <v>0</v>
      </c>
      <c r="BW593" s="76">
        <v>0</v>
      </c>
      <c r="BX593" s="76">
        <f t="shared" si="391"/>
        <v>13.407699999999998</v>
      </c>
      <c r="BY593" s="76">
        <f t="shared" si="392"/>
        <v>12.318499999999998</v>
      </c>
      <c r="BZ593" s="76">
        <f t="shared" si="393"/>
        <v>0</v>
      </c>
      <c r="CA593" s="76">
        <f t="shared" si="394"/>
        <v>0</v>
      </c>
      <c r="CB593" s="76">
        <f t="shared" si="395"/>
        <v>1.0892000000000002</v>
      </c>
      <c r="CC593" s="76">
        <f t="shared" si="396"/>
        <v>0</v>
      </c>
      <c r="CD593" s="76">
        <f t="shared" si="397"/>
        <v>0</v>
      </c>
      <c r="CE593" s="76">
        <f t="shared" si="398"/>
        <v>0</v>
      </c>
      <c r="CF593" s="76">
        <f t="shared" si="399"/>
        <v>0</v>
      </c>
      <c r="CG593" s="76">
        <f t="shared" si="400"/>
        <v>13.407699999999998</v>
      </c>
      <c r="CH593" s="76">
        <f t="shared" si="401"/>
        <v>13.407699999999998</v>
      </c>
      <c r="CI593" s="76">
        <v>12.318499999999998</v>
      </c>
      <c r="CJ593" s="76">
        <v>0</v>
      </c>
      <c r="CK593" s="76">
        <v>0</v>
      </c>
      <c r="CL593" s="76">
        <v>1.0892000000000002</v>
      </c>
      <c r="CM593" s="64">
        <f t="shared" si="402"/>
        <v>0</v>
      </c>
      <c r="CN593" s="76">
        <v>0</v>
      </c>
      <c r="CO593" s="76">
        <v>0</v>
      </c>
      <c r="CP593" s="76">
        <v>0</v>
      </c>
      <c r="CQ593" s="64">
        <f t="shared" si="403"/>
        <v>0</v>
      </c>
      <c r="CR593" s="64">
        <f t="shared" si="404"/>
        <v>0</v>
      </c>
      <c r="CS593" s="76">
        <v>0</v>
      </c>
      <c r="CT593" s="76">
        <v>0</v>
      </c>
      <c r="CU593" s="76">
        <v>0</v>
      </c>
      <c r="CV593" s="76">
        <v>0</v>
      </c>
      <c r="CW593" s="64">
        <f t="shared" si="405"/>
        <v>0</v>
      </c>
      <c r="CX593" s="76">
        <v>0</v>
      </c>
      <c r="CY593" s="76">
        <v>0</v>
      </c>
      <c r="CZ593" s="76">
        <v>0</v>
      </c>
      <c r="DA593" s="64">
        <f t="shared" si="406"/>
        <v>0</v>
      </c>
      <c r="DB593" s="64">
        <f t="shared" si="407"/>
        <v>0</v>
      </c>
      <c r="DC593" s="76">
        <v>0</v>
      </c>
      <c r="DD593" s="76">
        <v>0</v>
      </c>
      <c r="DE593" s="76">
        <v>0</v>
      </c>
      <c r="DF593" s="76">
        <v>0</v>
      </c>
      <c r="DG593" s="82">
        <f t="shared" si="408"/>
        <v>0</v>
      </c>
      <c r="DH593" s="83">
        <v>0</v>
      </c>
      <c r="DI593" s="83">
        <v>0</v>
      </c>
      <c r="DJ593" s="83">
        <v>0</v>
      </c>
      <c r="DK593" s="67" t="e">
        <f>#REF!+#REF!+#REF!+#REF!</f>
        <v>#REF!</v>
      </c>
      <c r="DL593" s="67" t="e">
        <f>#REF!+#REF!+AK593+BX593</f>
        <v>#REF!</v>
      </c>
      <c r="DM593" s="67" t="e">
        <f>#REF!+#REF!+AL593+BY593</f>
        <v>#REF!</v>
      </c>
      <c r="DN593" s="67" t="e">
        <f>#REF!+#REF!+AM593+BZ593</f>
        <v>#REF!</v>
      </c>
      <c r="DO593" s="67" t="e">
        <f>#REF!+#REF!+AN593+CA593</f>
        <v>#REF!</v>
      </c>
      <c r="DP593" s="67" t="e">
        <f>#REF!+#REF!+AO593+CB593</f>
        <v>#REF!</v>
      </c>
      <c r="DQ593" s="67" t="e">
        <f>#REF!+#REF!+AP593+CC593</f>
        <v>#REF!</v>
      </c>
      <c r="DR593" s="67" t="e">
        <f>#REF!+#REF!+AQ593+CD593</f>
        <v>#REF!</v>
      </c>
      <c r="DS593" s="67" t="e">
        <f>#REF!+#REF!+AR593+CE593</f>
        <v>#REF!</v>
      </c>
      <c r="DT593" s="67" t="e">
        <f>#REF!+#REF!+AS593+CF593</f>
        <v>#REF!</v>
      </c>
      <c r="DU593" s="64" t="e">
        <f>DK593-#REF!</f>
        <v>#REF!</v>
      </c>
      <c r="DV59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3" s="64" t="e">
        <f t="shared" si="409"/>
        <v>#REF!</v>
      </c>
      <c r="DX593" s="64" t="e">
        <f>DN593-Таблица13[[#This Row],[ФОТ20]]</f>
        <v>#REF!</v>
      </c>
      <c r="DY593" s="64" t="e">
        <f>DO593-Таблица13[[#This Row],[ЕСН24]]</f>
        <v>#REF!</v>
      </c>
      <c r="DZ593" s="64" t="e">
        <f t="shared" si="410"/>
        <v>#REF!</v>
      </c>
      <c r="EA59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3" s="64" t="e">
        <f t="shared" si="411"/>
        <v>#REF!</v>
      </c>
      <c r="EC593" s="64" t="e">
        <f t="shared" si="412"/>
        <v>#REF!</v>
      </c>
      <c r="ED593" s="64" t="e">
        <f t="shared" si="413"/>
        <v>#REF!</v>
      </c>
    </row>
    <row r="594" spans="1:134" ht="45" hidden="1">
      <c r="A594" s="70" t="s">
        <v>226</v>
      </c>
      <c r="B594" s="70">
        <v>582</v>
      </c>
      <c r="C594" s="71" t="s">
        <v>227</v>
      </c>
      <c r="D594" s="72" t="s">
        <v>228</v>
      </c>
      <c r="E594" s="73">
        <v>1</v>
      </c>
      <c r="F594" s="74" t="s">
        <v>229</v>
      </c>
      <c r="G594" s="73" t="s">
        <v>247</v>
      </c>
      <c r="H594" s="73" t="s">
        <v>642</v>
      </c>
      <c r="I594" s="73" t="s">
        <v>232</v>
      </c>
      <c r="J594" s="14" t="s">
        <v>1850</v>
      </c>
      <c r="K594" s="75" t="s">
        <v>268</v>
      </c>
      <c r="L594" s="75" t="s">
        <v>290</v>
      </c>
      <c r="M594" s="75" t="s">
        <v>349</v>
      </c>
      <c r="N594" s="75" t="s">
        <v>2071</v>
      </c>
      <c r="O594" s="70"/>
      <c r="P594" s="76" t="s">
        <v>2072</v>
      </c>
      <c r="Q594" s="76" t="s">
        <v>2073</v>
      </c>
      <c r="R594" s="76" t="s">
        <v>2074</v>
      </c>
      <c r="S594" s="76" t="s">
        <v>649</v>
      </c>
      <c r="T594" s="77" t="s">
        <v>642</v>
      </c>
      <c r="U594" s="77" t="s">
        <v>650</v>
      </c>
      <c r="V594" s="76">
        <v>15.990699999999999</v>
      </c>
      <c r="W594" s="76">
        <v>0.5877</v>
      </c>
      <c r="X594" s="78">
        <v>0</v>
      </c>
      <c r="Y594" s="76">
        <v>0</v>
      </c>
      <c r="Z594" s="76">
        <v>0</v>
      </c>
      <c r="AA594" s="76">
        <v>0</v>
      </c>
      <c r="AB594" s="76">
        <v>58</v>
      </c>
      <c r="AC594" s="76">
        <v>0.5877</v>
      </c>
      <c r="AD594" s="76">
        <v>15.990699999999999</v>
      </c>
      <c r="AE594" s="79">
        <v>0</v>
      </c>
      <c r="AF594" s="79">
        <v>0</v>
      </c>
      <c r="AG594" s="76">
        <v>16.578399999999998</v>
      </c>
      <c r="AH594" s="74">
        <v>43221</v>
      </c>
      <c r="AI594" s="74">
        <v>43251</v>
      </c>
      <c r="AJ594" s="93"/>
      <c r="AK594" s="63">
        <f t="shared" si="373"/>
        <v>0</v>
      </c>
      <c r="AL594" s="63">
        <f t="shared" si="374"/>
        <v>0</v>
      </c>
      <c r="AM594" s="63">
        <f t="shared" si="375"/>
        <v>0</v>
      </c>
      <c r="AN594" s="63">
        <f t="shared" si="376"/>
        <v>0</v>
      </c>
      <c r="AO594" s="63">
        <f t="shared" si="377"/>
        <v>0</v>
      </c>
      <c r="AP594" s="63">
        <f t="shared" si="378"/>
        <v>0</v>
      </c>
      <c r="AQ594" s="63">
        <f t="shared" si="379"/>
        <v>0</v>
      </c>
      <c r="AR594" s="63">
        <f t="shared" si="380"/>
        <v>0</v>
      </c>
      <c r="AS594" s="63">
        <f t="shared" si="381"/>
        <v>0</v>
      </c>
      <c r="AT594" s="64">
        <f t="shared" si="382"/>
        <v>0</v>
      </c>
      <c r="AU594" s="64">
        <f t="shared" si="383"/>
        <v>0</v>
      </c>
      <c r="AV594" s="76">
        <v>0</v>
      </c>
      <c r="AW594" s="76">
        <v>0</v>
      </c>
      <c r="AX594" s="76">
        <v>0</v>
      </c>
      <c r="AY594" s="76">
        <v>0</v>
      </c>
      <c r="AZ594" s="64">
        <f t="shared" si="384"/>
        <v>0</v>
      </c>
      <c r="BA594" s="76">
        <v>0</v>
      </c>
      <c r="BB594" s="76">
        <v>0</v>
      </c>
      <c r="BC594" s="76">
        <v>0</v>
      </c>
      <c r="BD594" s="64">
        <f t="shared" si="385"/>
        <v>0</v>
      </c>
      <c r="BE594" s="64">
        <f t="shared" si="386"/>
        <v>0</v>
      </c>
      <c r="BF594" s="76">
        <v>0</v>
      </c>
      <c r="BG594" s="76">
        <v>0</v>
      </c>
      <c r="BH594" s="76">
        <v>0</v>
      </c>
      <c r="BI594" s="76">
        <v>0</v>
      </c>
      <c r="BJ594" s="64">
        <f t="shared" si="387"/>
        <v>0</v>
      </c>
      <c r="BK594" s="76">
        <v>0</v>
      </c>
      <c r="BL594" s="76">
        <v>0</v>
      </c>
      <c r="BM594" s="76">
        <v>0</v>
      </c>
      <c r="BN594" s="76">
        <f t="shared" si="388"/>
        <v>0</v>
      </c>
      <c r="BO594" s="76">
        <f t="shared" si="389"/>
        <v>0</v>
      </c>
      <c r="BP594" s="76">
        <v>0</v>
      </c>
      <c r="BQ594" s="76">
        <v>0</v>
      </c>
      <c r="BR594" s="76">
        <v>0</v>
      </c>
      <c r="BS594" s="76">
        <v>0</v>
      </c>
      <c r="BT594" s="64">
        <f t="shared" si="390"/>
        <v>0</v>
      </c>
      <c r="BU594" s="76">
        <v>0</v>
      </c>
      <c r="BV594" s="76">
        <v>0</v>
      </c>
      <c r="BW594" s="76">
        <v>0</v>
      </c>
      <c r="BX594" s="76">
        <f t="shared" si="391"/>
        <v>0</v>
      </c>
      <c r="BY594" s="76">
        <f t="shared" si="392"/>
        <v>0</v>
      </c>
      <c r="BZ594" s="76">
        <f t="shared" si="393"/>
        <v>0</v>
      </c>
      <c r="CA594" s="76">
        <f t="shared" si="394"/>
        <v>0</v>
      </c>
      <c r="CB594" s="76">
        <f t="shared" si="395"/>
        <v>0</v>
      </c>
      <c r="CC594" s="76">
        <f t="shared" si="396"/>
        <v>0</v>
      </c>
      <c r="CD594" s="76">
        <f t="shared" si="397"/>
        <v>0</v>
      </c>
      <c r="CE594" s="76">
        <f t="shared" si="398"/>
        <v>0</v>
      </c>
      <c r="CF594" s="76">
        <f t="shared" si="399"/>
        <v>0</v>
      </c>
      <c r="CG594" s="76">
        <f t="shared" si="400"/>
        <v>0</v>
      </c>
      <c r="CH594" s="76">
        <f t="shared" si="401"/>
        <v>0</v>
      </c>
      <c r="CI594" s="76">
        <v>0</v>
      </c>
      <c r="CJ594" s="76">
        <v>0</v>
      </c>
      <c r="CK594" s="76">
        <v>0</v>
      </c>
      <c r="CL594" s="76">
        <v>0</v>
      </c>
      <c r="CM594" s="64">
        <f t="shared" si="402"/>
        <v>0</v>
      </c>
      <c r="CN594" s="76">
        <v>0</v>
      </c>
      <c r="CO594" s="76">
        <v>0</v>
      </c>
      <c r="CP594" s="76">
        <v>0</v>
      </c>
      <c r="CQ594" s="64">
        <f t="shared" si="403"/>
        <v>0</v>
      </c>
      <c r="CR594" s="64">
        <f t="shared" si="404"/>
        <v>0</v>
      </c>
      <c r="CS594" s="76">
        <v>0</v>
      </c>
      <c r="CT594" s="76">
        <v>0</v>
      </c>
      <c r="CU594" s="76">
        <v>0</v>
      </c>
      <c r="CV594" s="76">
        <v>0</v>
      </c>
      <c r="CW594" s="64">
        <f t="shared" si="405"/>
        <v>0</v>
      </c>
      <c r="CX594" s="76">
        <v>0</v>
      </c>
      <c r="CY594" s="76">
        <v>0</v>
      </c>
      <c r="CZ594" s="76">
        <v>0</v>
      </c>
      <c r="DA594" s="64">
        <f t="shared" si="406"/>
        <v>0</v>
      </c>
      <c r="DB594" s="64">
        <f t="shared" si="407"/>
        <v>0</v>
      </c>
      <c r="DC594" s="76">
        <v>0</v>
      </c>
      <c r="DD594" s="76">
        <v>0</v>
      </c>
      <c r="DE594" s="76">
        <v>0</v>
      </c>
      <c r="DF594" s="76">
        <v>0</v>
      </c>
      <c r="DG594" s="82">
        <f t="shared" si="408"/>
        <v>0</v>
      </c>
      <c r="DH594" s="83">
        <v>0</v>
      </c>
      <c r="DI594" s="83">
        <v>0</v>
      </c>
      <c r="DJ594" s="83">
        <v>0</v>
      </c>
      <c r="DK594" s="67" t="e">
        <f>#REF!+#REF!+#REF!+#REF!</f>
        <v>#REF!</v>
      </c>
      <c r="DL594" s="67" t="e">
        <f>#REF!+#REF!+AK594+BX594</f>
        <v>#REF!</v>
      </c>
      <c r="DM594" s="67" t="e">
        <f>#REF!+#REF!+AL594+BY594</f>
        <v>#REF!</v>
      </c>
      <c r="DN594" s="67" t="e">
        <f>#REF!+#REF!+AM594+BZ594</f>
        <v>#REF!</v>
      </c>
      <c r="DO594" s="67" t="e">
        <f>#REF!+#REF!+AN594+CA594</f>
        <v>#REF!</v>
      </c>
      <c r="DP594" s="67" t="e">
        <f>#REF!+#REF!+AO594+CB594</f>
        <v>#REF!</v>
      </c>
      <c r="DQ594" s="67" t="e">
        <f>#REF!+#REF!+AP594+CC594</f>
        <v>#REF!</v>
      </c>
      <c r="DR594" s="67" t="e">
        <f>#REF!+#REF!+AQ594+CD594</f>
        <v>#REF!</v>
      </c>
      <c r="DS594" s="67" t="e">
        <f>#REF!+#REF!+AR594+CE594</f>
        <v>#REF!</v>
      </c>
      <c r="DT594" s="67" t="e">
        <f>#REF!+#REF!+AS594+CF594</f>
        <v>#REF!</v>
      </c>
      <c r="DU594" s="64" t="e">
        <f>DK594-#REF!</f>
        <v>#REF!</v>
      </c>
      <c r="DV59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4" s="64" t="e">
        <f t="shared" si="409"/>
        <v>#REF!</v>
      </c>
      <c r="DX594" s="64" t="e">
        <f>DN594-Таблица13[[#This Row],[ФОТ20]]</f>
        <v>#REF!</v>
      </c>
      <c r="DY594" s="64" t="e">
        <f>DO594-Таблица13[[#This Row],[ЕСН24]]</f>
        <v>#REF!</v>
      </c>
      <c r="DZ594" s="64" t="e">
        <f t="shared" si="410"/>
        <v>#REF!</v>
      </c>
      <c r="EA59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4" s="64" t="e">
        <f t="shared" si="411"/>
        <v>#REF!</v>
      </c>
      <c r="EC594" s="64" t="e">
        <f t="shared" si="412"/>
        <v>#REF!</v>
      </c>
      <c r="ED594" s="64" t="e">
        <f t="shared" si="413"/>
        <v>#REF!</v>
      </c>
    </row>
    <row r="595" spans="1:134" ht="78.75" hidden="1">
      <c r="A595" s="70" t="s">
        <v>226</v>
      </c>
      <c r="B595" s="70">
        <v>583</v>
      </c>
      <c r="C595" s="71" t="s">
        <v>227</v>
      </c>
      <c r="D595" s="72" t="s">
        <v>228</v>
      </c>
      <c r="E595" s="73">
        <v>1</v>
      </c>
      <c r="F595" s="74" t="s">
        <v>229</v>
      </c>
      <c r="G595" s="73" t="s">
        <v>247</v>
      </c>
      <c r="H595" s="73" t="s">
        <v>974</v>
      </c>
      <c r="I595" s="73" t="s">
        <v>232</v>
      </c>
      <c r="J595" s="14" t="s">
        <v>975</v>
      </c>
      <c r="K595" s="75" t="s">
        <v>268</v>
      </c>
      <c r="L595" s="75" t="s">
        <v>290</v>
      </c>
      <c r="M595" s="75" t="s">
        <v>976</v>
      </c>
      <c r="N595" s="75" t="s">
        <v>2075</v>
      </c>
      <c r="O595" s="70"/>
      <c r="P595" s="76" t="s">
        <v>2076</v>
      </c>
      <c r="Q595" s="76" t="s">
        <v>2077</v>
      </c>
      <c r="R595" s="76" t="s">
        <v>2078</v>
      </c>
      <c r="S595" s="76" t="s">
        <v>2008</v>
      </c>
      <c r="T595" s="77" t="s">
        <v>974</v>
      </c>
      <c r="U595" s="77" t="s">
        <v>2009</v>
      </c>
      <c r="V595" s="76">
        <v>244.1782</v>
      </c>
      <c r="W595" s="76">
        <v>19.2241</v>
      </c>
      <c r="X595" s="78">
        <v>0</v>
      </c>
      <c r="Y595" s="76">
        <v>0</v>
      </c>
      <c r="Z595" s="76">
        <v>0</v>
      </c>
      <c r="AA595" s="76">
        <v>0</v>
      </c>
      <c r="AB595" s="76">
        <v>895.42000000000007</v>
      </c>
      <c r="AC595" s="76">
        <v>19.2241</v>
      </c>
      <c r="AD595" s="76">
        <v>244.1782</v>
      </c>
      <c r="AE595" s="79">
        <v>0</v>
      </c>
      <c r="AF595" s="79">
        <v>0</v>
      </c>
      <c r="AG595" s="76">
        <v>263.40219999999999</v>
      </c>
      <c r="AH595" s="74">
        <v>43132</v>
      </c>
      <c r="AI595" s="74">
        <v>43251</v>
      </c>
      <c r="AJ595" s="93"/>
      <c r="AK595" s="63">
        <f t="shared" si="373"/>
        <v>0</v>
      </c>
      <c r="AL595" s="63">
        <f t="shared" si="374"/>
        <v>0</v>
      </c>
      <c r="AM595" s="63">
        <f t="shared" si="375"/>
        <v>0</v>
      </c>
      <c r="AN595" s="63">
        <f t="shared" si="376"/>
        <v>0</v>
      </c>
      <c r="AO595" s="63">
        <f t="shared" si="377"/>
        <v>0</v>
      </c>
      <c r="AP595" s="63">
        <f t="shared" si="378"/>
        <v>0</v>
      </c>
      <c r="AQ595" s="63">
        <f t="shared" si="379"/>
        <v>0</v>
      </c>
      <c r="AR595" s="63">
        <f t="shared" si="380"/>
        <v>0</v>
      </c>
      <c r="AS595" s="63">
        <f t="shared" si="381"/>
        <v>0</v>
      </c>
      <c r="AT595" s="64">
        <f t="shared" si="382"/>
        <v>0</v>
      </c>
      <c r="AU595" s="64">
        <f t="shared" si="383"/>
        <v>0</v>
      </c>
      <c r="AV595" s="76">
        <v>0</v>
      </c>
      <c r="AW595" s="76">
        <v>0</v>
      </c>
      <c r="AX595" s="76">
        <v>0</v>
      </c>
      <c r="AY595" s="76">
        <v>0</v>
      </c>
      <c r="AZ595" s="64">
        <f t="shared" si="384"/>
        <v>0</v>
      </c>
      <c r="BA595" s="76">
        <v>0</v>
      </c>
      <c r="BB595" s="76">
        <v>0</v>
      </c>
      <c r="BC595" s="76">
        <v>0</v>
      </c>
      <c r="BD595" s="64">
        <f t="shared" si="385"/>
        <v>0</v>
      </c>
      <c r="BE595" s="64">
        <f t="shared" si="386"/>
        <v>0</v>
      </c>
      <c r="BF595" s="76">
        <v>0</v>
      </c>
      <c r="BG595" s="76">
        <v>0</v>
      </c>
      <c r="BH595" s="76">
        <v>0</v>
      </c>
      <c r="BI595" s="76">
        <v>0</v>
      </c>
      <c r="BJ595" s="64">
        <f t="shared" si="387"/>
        <v>0</v>
      </c>
      <c r="BK595" s="76">
        <v>0</v>
      </c>
      <c r="BL595" s="76">
        <v>0</v>
      </c>
      <c r="BM595" s="76">
        <v>0</v>
      </c>
      <c r="BN595" s="76">
        <f t="shared" si="388"/>
        <v>0</v>
      </c>
      <c r="BO595" s="76">
        <f t="shared" si="389"/>
        <v>0</v>
      </c>
      <c r="BP595" s="76">
        <v>0</v>
      </c>
      <c r="BQ595" s="76">
        <v>0</v>
      </c>
      <c r="BR595" s="76">
        <v>0</v>
      </c>
      <c r="BS595" s="76">
        <v>0</v>
      </c>
      <c r="BT595" s="64">
        <f t="shared" si="390"/>
        <v>0</v>
      </c>
      <c r="BU595" s="76">
        <v>0</v>
      </c>
      <c r="BV595" s="76">
        <v>0</v>
      </c>
      <c r="BW595" s="76">
        <v>0</v>
      </c>
      <c r="BX595" s="76">
        <f t="shared" si="391"/>
        <v>0</v>
      </c>
      <c r="BY595" s="76">
        <f t="shared" si="392"/>
        <v>0</v>
      </c>
      <c r="BZ595" s="76">
        <f t="shared" si="393"/>
        <v>0</v>
      </c>
      <c r="CA595" s="76">
        <f t="shared" si="394"/>
        <v>0</v>
      </c>
      <c r="CB595" s="76">
        <f t="shared" si="395"/>
        <v>0</v>
      </c>
      <c r="CC595" s="76">
        <f t="shared" si="396"/>
        <v>0</v>
      </c>
      <c r="CD595" s="76">
        <f t="shared" si="397"/>
        <v>0</v>
      </c>
      <c r="CE595" s="76">
        <f t="shared" si="398"/>
        <v>0</v>
      </c>
      <c r="CF595" s="76">
        <f t="shared" si="399"/>
        <v>0</v>
      </c>
      <c r="CG595" s="76">
        <f t="shared" si="400"/>
        <v>0</v>
      </c>
      <c r="CH595" s="76">
        <f t="shared" si="401"/>
        <v>0</v>
      </c>
      <c r="CI595" s="76">
        <v>0</v>
      </c>
      <c r="CJ595" s="76">
        <v>0</v>
      </c>
      <c r="CK595" s="76">
        <v>0</v>
      </c>
      <c r="CL595" s="76">
        <v>0</v>
      </c>
      <c r="CM595" s="64">
        <f t="shared" si="402"/>
        <v>0</v>
      </c>
      <c r="CN595" s="76">
        <v>0</v>
      </c>
      <c r="CO595" s="76">
        <v>0</v>
      </c>
      <c r="CP595" s="76">
        <v>0</v>
      </c>
      <c r="CQ595" s="64">
        <f t="shared" si="403"/>
        <v>0</v>
      </c>
      <c r="CR595" s="64">
        <f t="shared" si="404"/>
        <v>0</v>
      </c>
      <c r="CS595" s="76">
        <v>0</v>
      </c>
      <c r="CT595" s="76">
        <v>0</v>
      </c>
      <c r="CU595" s="76">
        <v>0</v>
      </c>
      <c r="CV595" s="76">
        <v>0</v>
      </c>
      <c r="CW595" s="64">
        <f t="shared" si="405"/>
        <v>0</v>
      </c>
      <c r="CX595" s="76">
        <v>0</v>
      </c>
      <c r="CY595" s="76">
        <v>0</v>
      </c>
      <c r="CZ595" s="76">
        <v>0</v>
      </c>
      <c r="DA595" s="64">
        <f t="shared" si="406"/>
        <v>0</v>
      </c>
      <c r="DB595" s="64">
        <f t="shared" si="407"/>
        <v>0</v>
      </c>
      <c r="DC595" s="76">
        <v>0</v>
      </c>
      <c r="DD595" s="76">
        <v>0</v>
      </c>
      <c r="DE595" s="76">
        <v>0</v>
      </c>
      <c r="DF595" s="76">
        <v>0</v>
      </c>
      <c r="DG595" s="82">
        <f t="shared" si="408"/>
        <v>0</v>
      </c>
      <c r="DH595" s="83">
        <v>0</v>
      </c>
      <c r="DI595" s="83">
        <v>0</v>
      </c>
      <c r="DJ595" s="83">
        <v>0</v>
      </c>
      <c r="DK595" s="67" t="e">
        <f>#REF!+#REF!+#REF!+#REF!</f>
        <v>#REF!</v>
      </c>
      <c r="DL595" s="67" t="e">
        <f>#REF!+#REF!+AK595+BX595</f>
        <v>#REF!</v>
      </c>
      <c r="DM595" s="67" t="e">
        <f>#REF!+#REF!+AL595+BY595</f>
        <v>#REF!</v>
      </c>
      <c r="DN595" s="67" t="e">
        <f>#REF!+#REF!+AM595+BZ595</f>
        <v>#REF!</v>
      </c>
      <c r="DO595" s="67" t="e">
        <f>#REF!+#REF!+AN595+CA595</f>
        <v>#REF!</v>
      </c>
      <c r="DP595" s="67" t="e">
        <f>#REF!+#REF!+AO595+CB595</f>
        <v>#REF!</v>
      </c>
      <c r="DQ595" s="67" t="e">
        <f>#REF!+#REF!+AP595+CC595</f>
        <v>#REF!</v>
      </c>
      <c r="DR595" s="67" t="e">
        <f>#REF!+#REF!+AQ595+CD595</f>
        <v>#REF!</v>
      </c>
      <c r="DS595" s="67" t="e">
        <f>#REF!+#REF!+AR595+CE595</f>
        <v>#REF!</v>
      </c>
      <c r="DT595" s="67" t="e">
        <f>#REF!+#REF!+AS595+CF595</f>
        <v>#REF!</v>
      </c>
      <c r="DU595" s="64" t="e">
        <f>DK595-#REF!</f>
        <v>#REF!</v>
      </c>
      <c r="DV59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5" s="64" t="e">
        <f t="shared" si="409"/>
        <v>#REF!</v>
      </c>
      <c r="DX595" s="64" t="e">
        <f>DN595-Таблица13[[#This Row],[ФОТ20]]</f>
        <v>#REF!</v>
      </c>
      <c r="DY595" s="64" t="e">
        <f>DO595-Таблица13[[#This Row],[ЕСН24]]</f>
        <v>#REF!</v>
      </c>
      <c r="DZ595" s="64" t="e">
        <f t="shared" si="410"/>
        <v>#REF!</v>
      </c>
      <c r="EA59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5" s="64" t="e">
        <f t="shared" si="411"/>
        <v>#REF!</v>
      </c>
      <c r="EC595" s="64" t="e">
        <f t="shared" si="412"/>
        <v>#REF!</v>
      </c>
      <c r="ED595" s="64" t="e">
        <f t="shared" si="413"/>
        <v>#REF!</v>
      </c>
    </row>
    <row r="596" spans="1:134" ht="409.5" hidden="1">
      <c r="A596" s="70" t="s">
        <v>226</v>
      </c>
      <c r="B596" s="70">
        <v>584</v>
      </c>
      <c r="C596" s="71" t="s">
        <v>227</v>
      </c>
      <c r="D596" s="72" t="s">
        <v>228</v>
      </c>
      <c r="E596" s="73">
        <v>1</v>
      </c>
      <c r="F596" s="74" t="s">
        <v>229</v>
      </c>
      <c r="G596" s="73" t="s">
        <v>247</v>
      </c>
      <c r="H596" s="73" t="s">
        <v>974</v>
      </c>
      <c r="I596" s="73" t="s">
        <v>232</v>
      </c>
      <c r="J596" s="14" t="s">
        <v>975</v>
      </c>
      <c r="K596" s="75" t="s">
        <v>268</v>
      </c>
      <c r="L596" s="75" t="s">
        <v>290</v>
      </c>
      <c r="M596" s="75" t="s">
        <v>976</v>
      </c>
      <c r="N596" s="75" t="s">
        <v>2079</v>
      </c>
      <c r="O596" s="70"/>
      <c r="P596" s="76" t="s">
        <v>2080</v>
      </c>
      <c r="Q596" s="76" t="s">
        <v>2081</v>
      </c>
      <c r="R596" s="76" t="s">
        <v>2082</v>
      </c>
      <c r="S596" s="76" t="s">
        <v>2008</v>
      </c>
      <c r="T596" s="77" t="s">
        <v>974</v>
      </c>
      <c r="U596" s="77" t="s">
        <v>2009</v>
      </c>
      <c r="V596" s="76">
        <v>937.33050000000003</v>
      </c>
      <c r="W596" s="76">
        <v>32.419000000000004</v>
      </c>
      <c r="X596" s="78">
        <v>0</v>
      </c>
      <c r="Y596" s="76">
        <v>0</v>
      </c>
      <c r="Z596" s="76">
        <v>0</v>
      </c>
      <c r="AA596" s="76">
        <v>0</v>
      </c>
      <c r="AB596" s="76">
        <v>3264.04</v>
      </c>
      <c r="AC596" s="76">
        <v>32.419000000000004</v>
      </c>
      <c r="AD596" s="76">
        <v>937.33050000000003</v>
      </c>
      <c r="AE596" s="79">
        <v>0</v>
      </c>
      <c r="AF596" s="79">
        <v>0</v>
      </c>
      <c r="AG596" s="76">
        <v>969.74959999999987</v>
      </c>
      <c r="AH596" s="74">
        <v>43101</v>
      </c>
      <c r="AI596" s="74">
        <v>43465</v>
      </c>
      <c r="AJ596" s="93"/>
      <c r="AK596" s="63">
        <f t="shared" si="373"/>
        <v>217.82079999999999</v>
      </c>
      <c r="AL596" s="63">
        <f t="shared" si="374"/>
        <v>207.6755</v>
      </c>
      <c r="AM596" s="63">
        <f t="shared" si="375"/>
        <v>0</v>
      </c>
      <c r="AN596" s="63">
        <f t="shared" si="376"/>
        <v>0</v>
      </c>
      <c r="AO596" s="63">
        <f t="shared" si="377"/>
        <v>11.661099999999999</v>
      </c>
      <c r="AP596" s="63">
        <f t="shared" si="378"/>
        <v>0</v>
      </c>
      <c r="AQ596" s="63">
        <f t="shared" si="379"/>
        <v>0</v>
      </c>
      <c r="AR596" s="63">
        <f t="shared" si="380"/>
        <v>0</v>
      </c>
      <c r="AS596" s="63">
        <f t="shared" si="381"/>
        <v>0</v>
      </c>
      <c r="AT596" s="64">
        <f t="shared" si="382"/>
        <v>0</v>
      </c>
      <c r="AU596" s="64">
        <f t="shared" si="383"/>
        <v>0</v>
      </c>
      <c r="AV596" s="76">
        <v>0</v>
      </c>
      <c r="AW596" s="76">
        <v>0</v>
      </c>
      <c r="AX596" s="76">
        <v>0</v>
      </c>
      <c r="AY596" s="76">
        <v>0</v>
      </c>
      <c r="AZ596" s="64">
        <f t="shared" si="384"/>
        <v>0</v>
      </c>
      <c r="BA596" s="76">
        <v>0</v>
      </c>
      <c r="BB596" s="76">
        <v>0</v>
      </c>
      <c r="BC596" s="76">
        <v>0</v>
      </c>
      <c r="BD596" s="64">
        <f t="shared" si="385"/>
        <v>43.760300000000001</v>
      </c>
      <c r="BE596" s="64">
        <f t="shared" si="386"/>
        <v>43.760300000000001</v>
      </c>
      <c r="BF596" s="76">
        <v>43.760300000000001</v>
      </c>
      <c r="BG596" s="76">
        <v>0</v>
      </c>
      <c r="BH596" s="76">
        <v>0</v>
      </c>
      <c r="BI596" s="76">
        <v>1.5158</v>
      </c>
      <c r="BJ596" s="64">
        <f t="shared" si="387"/>
        <v>0</v>
      </c>
      <c r="BK596" s="76">
        <v>0</v>
      </c>
      <c r="BL596" s="76">
        <v>0</v>
      </c>
      <c r="BM596" s="76">
        <v>0</v>
      </c>
      <c r="BN596" s="76">
        <f t="shared" si="388"/>
        <v>174.06049999999999</v>
      </c>
      <c r="BO596" s="76">
        <f t="shared" si="389"/>
        <v>174.06049999999999</v>
      </c>
      <c r="BP596" s="76">
        <v>163.9152</v>
      </c>
      <c r="BQ596" s="76">
        <v>0</v>
      </c>
      <c r="BR596" s="76">
        <v>0</v>
      </c>
      <c r="BS596" s="76">
        <v>10.145299999999999</v>
      </c>
      <c r="BT596" s="64">
        <f t="shared" si="390"/>
        <v>0</v>
      </c>
      <c r="BU596" s="76">
        <v>0</v>
      </c>
      <c r="BV596" s="76">
        <v>0</v>
      </c>
      <c r="BW596" s="76">
        <v>0</v>
      </c>
      <c r="BX596" s="76">
        <f t="shared" si="391"/>
        <v>297.99450000000002</v>
      </c>
      <c r="BY596" s="76">
        <f t="shared" si="392"/>
        <v>285.3879</v>
      </c>
      <c r="BZ596" s="76">
        <f t="shared" si="393"/>
        <v>0</v>
      </c>
      <c r="CA596" s="76">
        <f t="shared" si="394"/>
        <v>0</v>
      </c>
      <c r="CB596" s="76">
        <f t="shared" si="395"/>
        <v>12.6066</v>
      </c>
      <c r="CC596" s="76">
        <f t="shared" si="396"/>
        <v>0</v>
      </c>
      <c r="CD596" s="76">
        <f t="shared" si="397"/>
        <v>0</v>
      </c>
      <c r="CE596" s="76">
        <f t="shared" si="398"/>
        <v>0</v>
      </c>
      <c r="CF596" s="76">
        <f t="shared" si="399"/>
        <v>0</v>
      </c>
      <c r="CG596" s="76">
        <f t="shared" si="400"/>
        <v>161.10130000000001</v>
      </c>
      <c r="CH596" s="76">
        <f t="shared" si="401"/>
        <v>161.10130000000001</v>
      </c>
      <c r="CI596" s="76">
        <v>159.76510000000002</v>
      </c>
      <c r="CJ596" s="76">
        <v>0</v>
      </c>
      <c r="CK596" s="76">
        <v>0</v>
      </c>
      <c r="CL596" s="76">
        <v>1.3362000000000001</v>
      </c>
      <c r="CM596" s="64">
        <f t="shared" si="402"/>
        <v>0</v>
      </c>
      <c r="CN596" s="76">
        <v>0</v>
      </c>
      <c r="CO596" s="76">
        <v>0</v>
      </c>
      <c r="CP596" s="76">
        <v>0</v>
      </c>
      <c r="CQ596" s="64">
        <f t="shared" si="403"/>
        <v>58.534399999999998</v>
      </c>
      <c r="CR596" s="64">
        <f t="shared" si="404"/>
        <v>58.534399999999998</v>
      </c>
      <c r="CS596" s="76">
        <v>57.1982</v>
      </c>
      <c r="CT596" s="76">
        <v>0</v>
      </c>
      <c r="CU596" s="76">
        <v>0</v>
      </c>
      <c r="CV596" s="76">
        <v>1.3362000000000001</v>
      </c>
      <c r="CW596" s="64">
        <f t="shared" si="405"/>
        <v>0</v>
      </c>
      <c r="CX596" s="76">
        <v>0</v>
      </c>
      <c r="CY596" s="76">
        <v>0</v>
      </c>
      <c r="CZ596" s="76">
        <v>0</v>
      </c>
      <c r="DA596" s="64">
        <f t="shared" si="406"/>
        <v>78.358800000000002</v>
      </c>
      <c r="DB596" s="64">
        <f t="shared" si="407"/>
        <v>78.358800000000002</v>
      </c>
      <c r="DC596" s="76">
        <v>68.424599999999998</v>
      </c>
      <c r="DD596" s="76">
        <v>0</v>
      </c>
      <c r="DE596" s="76">
        <v>0</v>
      </c>
      <c r="DF596" s="76">
        <v>9.9342000000000006</v>
      </c>
      <c r="DG596" s="82">
        <f t="shared" si="408"/>
        <v>0</v>
      </c>
      <c r="DH596" s="83">
        <v>0</v>
      </c>
      <c r="DI596" s="83">
        <v>0</v>
      </c>
      <c r="DJ596" s="83">
        <v>0</v>
      </c>
      <c r="DK596" s="67" t="e">
        <f>#REF!+#REF!+#REF!+#REF!</f>
        <v>#REF!</v>
      </c>
      <c r="DL596" s="67" t="e">
        <f>#REF!+#REF!+AK596+BX596</f>
        <v>#REF!</v>
      </c>
      <c r="DM596" s="67" t="e">
        <f>#REF!+#REF!+AL596+BY596</f>
        <v>#REF!</v>
      </c>
      <c r="DN596" s="67" t="e">
        <f>#REF!+#REF!+AM596+BZ596</f>
        <v>#REF!</v>
      </c>
      <c r="DO596" s="67" t="e">
        <f>#REF!+#REF!+AN596+CA596</f>
        <v>#REF!</v>
      </c>
      <c r="DP596" s="67" t="e">
        <f>#REF!+#REF!+AO596+CB596</f>
        <v>#REF!</v>
      </c>
      <c r="DQ596" s="67" t="e">
        <f>#REF!+#REF!+AP596+CC596</f>
        <v>#REF!</v>
      </c>
      <c r="DR596" s="67" t="e">
        <f>#REF!+#REF!+AQ596+CD596</f>
        <v>#REF!</v>
      </c>
      <c r="DS596" s="67" t="e">
        <f>#REF!+#REF!+AR596+CE596</f>
        <v>#REF!</v>
      </c>
      <c r="DT596" s="67" t="e">
        <f>#REF!+#REF!+AS596+CF596</f>
        <v>#REF!</v>
      </c>
      <c r="DU596" s="64" t="e">
        <f>DK596-#REF!</f>
        <v>#REF!</v>
      </c>
      <c r="DV59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6" s="64" t="e">
        <f t="shared" si="409"/>
        <v>#REF!</v>
      </c>
      <c r="DX596" s="64" t="e">
        <f>DN596-Таблица13[[#This Row],[ФОТ20]]</f>
        <v>#REF!</v>
      </c>
      <c r="DY596" s="64" t="e">
        <f>DO596-Таблица13[[#This Row],[ЕСН24]]</f>
        <v>#REF!</v>
      </c>
      <c r="DZ596" s="64" t="e">
        <f t="shared" si="410"/>
        <v>#REF!</v>
      </c>
      <c r="EA59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6" s="64" t="e">
        <f t="shared" si="411"/>
        <v>#REF!</v>
      </c>
      <c r="EC596" s="64" t="e">
        <f t="shared" si="412"/>
        <v>#REF!</v>
      </c>
      <c r="ED596" s="64" t="e">
        <f t="shared" si="413"/>
        <v>#REF!</v>
      </c>
    </row>
    <row r="597" spans="1:134" ht="45" hidden="1">
      <c r="A597" s="70" t="s">
        <v>226</v>
      </c>
      <c r="B597" s="70">
        <v>585</v>
      </c>
      <c r="C597" s="71" t="s">
        <v>227</v>
      </c>
      <c r="D597" s="72" t="s">
        <v>228</v>
      </c>
      <c r="E597" s="73">
        <v>1</v>
      </c>
      <c r="F597" s="74" t="s">
        <v>229</v>
      </c>
      <c r="G597" s="73" t="s">
        <v>247</v>
      </c>
      <c r="H597" s="73" t="s">
        <v>516</v>
      </c>
      <c r="I597" s="73" t="s">
        <v>232</v>
      </c>
      <c r="J597" s="14" t="s">
        <v>2083</v>
      </c>
      <c r="K597" s="75" t="s">
        <v>268</v>
      </c>
      <c r="L597" s="75" t="s">
        <v>290</v>
      </c>
      <c r="M597" s="75" t="s">
        <v>652</v>
      </c>
      <c r="N597" s="75" t="s">
        <v>1839</v>
      </c>
      <c r="O597" s="70"/>
      <c r="P597" s="76" t="s">
        <v>2084</v>
      </c>
      <c r="Q597" s="76" t="s">
        <v>2085</v>
      </c>
      <c r="R597" s="76" t="s">
        <v>2086</v>
      </c>
      <c r="S597" s="76" t="s">
        <v>802</v>
      </c>
      <c r="T597" s="77" t="s">
        <v>516</v>
      </c>
      <c r="U597" s="77" t="s">
        <v>803</v>
      </c>
      <c r="V597" s="76">
        <v>71.202700000000007</v>
      </c>
      <c r="W597" s="76">
        <v>12.914100000000001</v>
      </c>
      <c r="X597" s="78">
        <v>0</v>
      </c>
      <c r="Y597" s="76">
        <v>0</v>
      </c>
      <c r="Z597" s="76">
        <v>0</v>
      </c>
      <c r="AA597" s="76">
        <v>0</v>
      </c>
      <c r="AB597" s="76">
        <v>233.3</v>
      </c>
      <c r="AC597" s="76">
        <v>12.914100000000001</v>
      </c>
      <c r="AD597" s="76">
        <v>71.202700000000007</v>
      </c>
      <c r="AE597" s="79">
        <v>0</v>
      </c>
      <c r="AF597" s="79">
        <v>0</v>
      </c>
      <c r="AG597" s="76">
        <v>84.116799999999998</v>
      </c>
      <c r="AH597" s="74">
        <v>43405</v>
      </c>
      <c r="AI597" s="74">
        <v>43434</v>
      </c>
      <c r="AJ597" s="93"/>
      <c r="AK597" s="63">
        <f t="shared" si="373"/>
        <v>0</v>
      </c>
      <c r="AL597" s="63">
        <f t="shared" si="374"/>
        <v>0</v>
      </c>
      <c r="AM597" s="63">
        <f t="shared" si="375"/>
        <v>0</v>
      </c>
      <c r="AN597" s="63">
        <f t="shared" si="376"/>
        <v>0</v>
      </c>
      <c r="AO597" s="63">
        <f t="shared" si="377"/>
        <v>0</v>
      </c>
      <c r="AP597" s="63">
        <f t="shared" si="378"/>
        <v>0</v>
      </c>
      <c r="AQ597" s="63">
        <f t="shared" si="379"/>
        <v>0</v>
      </c>
      <c r="AR597" s="63">
        <f t="shared" si="380"/>
        <v>0</v>
      </c>
      <c r="AS597" s="63">
        <f t="shared" si="381"/>
        <v>0</v>
      </c>
      <c r="AT597" s="64">
        <f t="shared" si="382"/>
        <v>0</v>
      </c>
      <c r="AU597" s="64">
        <f t="shared" si="383"/>
        <v>0</v>
      </c>
      <c r="AV597" s="76">
        <v>0</v>
      </c>
      <c r="AW597" s="76">
        <v>0</v>
      </c>
      <c r="AX597" s="76">
        <v>0</v>
      </c>
      <c r="AY597" s="76">
        <v>0</v>
      </c>
      <c r="AZ597" s="64">
        <f t="shared" si="384"/>
        <v>0</v>
      </c>
      <c r="BA597" s="76">
        <v>0</v>
      </c>
      <c r="BB597" s="76">
        <v>0</v>
      </c>
      <c r="BC597" s="76">
        <v>0</v>
      </c>
      <c r="BD597" s="64">
        <f t="shared" si="385"/>
        <v>0</v>
      </c>
      <c r="BE597" s="64">
        <f t="shared" si="386"/>
        <v>0</v>
      </c>
      <c r="BF597" s="76">
        <v>0</v>
      </c>
      <c r="BG597" s="76">
        <v>0</v>
      </c>
      <c r="BH597" s="76">
        <v>0</v>
      </c>
      <c r="BI597" s="76">
        <v>0</v>
      </c>
      <c r="BJ597" s="64">
        <f t="shared" si="387"/>
        <v>0</v>
      </c>
      <c r="BK597" s="76">
        <v>0</v>
      </c>
      <c r="BL597" s="76">
        <v>0</v>
      </c>
      <c r="BM597" s="76">
        <v>0</v>
      </c>
      <c r="BN597" s="76">
        <f t="shared" si="388"/>
        <v>0</v>
      </c>
      <c r="BO597" s="76">
        <f t="shared" si="389"/>
        <v>0</v>
      </c>
      <c r="BP597" s="76">
        <v>0</v>
      </c>
      <c r="BQ597" s="76">
        <v>0</v>
      </c>
      <c r="BR597" s="76">
        <v>0</v>
      </c>
      <c r="BS597" s="76">
        <v>0</v>
      </c>
      <c r="BT597" s="64">
        <f t="shared" si="390"/>
        <v>0</v>
      </c>
      <c r="BU597" s="76">
        <v>0</v>
      </c>
      <c r="BV597" s="76">
        <v>0</v>
      </c>
      <c r="BW597" s="76">
        <v>0</v>
      </c>
      <c r="BX597" s="76">
        <f t="shared" si="391"/>
        <v>84.116800000000012</v>
      </c>
      <c r="BY597" s="76">
        <f t="shared" si="392"/>
        <v>71.202700000000007</v>
      </c>
      <c r="BZ597" s="76">
        <f t="shared" si="393"/>
        <v>0</v>
      </c>
      <c r="CA597" s="76">
        <f t="shared" si="394"/>
        <v>0</v>
      </c>
      <c r="CB597" s="76">
        <f t="shared" si="395"/>
        <v>12.914100000000001</v>
      </c>
      <c r="CC597" s="76">
        <f t="shared" si="396"/>
        <v>0</v>
      </c>
      <c r="CD597" s="76">
        <f t="shared" si="397"/>
        <v>0</v>
      </c>
      <c r="CE597" s="76">
        <f t="shared" si="398"/>
        <v>0</v>
      </c>
      <c r="CF597" s="76">
        <f t="shared" si="399"/>
        <v>0</v>
      </c>
      <c r="CG597" s="76">
        <f t="shared" si="400"/>
        <v>0</v>
      </c>
      <c r="CH597" s="76">
        <f t="shared" si="401"/>
        <v>0</v>
      </c>
      <c r="CI597" s="76">
        <v>0</v>
      </c>
      <c r="CJ597" s="76">
        <v>0</v>
      </c>
      <c r="CK597" s="76">
        <v>0</v>
      </c>
      <c r="CL597" s="76">
        <v>0</v>
      </c>
      <c r="CM597" s="64">
        <f t="shared" si="402"/>
        <v>0</v>
      </c>
      <c r="CN597" s="76">
        <v>0</v>
      </c>
      <c r="CO597" s="76">
        <v>0</v>
      </c>
      <c r="CP597" s="76">
        <v>0</v>
      </c>
      <c r="CQ597" s="64">
        <f t="shared" si="403"/>
        <v>84.116800000000012</v>
      </c>
      <c r="CR597" s="64">
        <f t="shared" si="404"/>
        <v>84.116800000000012</v>
      </c>
      <c r="CS597" s="76">
        <v>71.202700000000007</v>
      </c>
      <c r="CT597" s="76">
        <v>0</v>
      </c>
      <c r="CU597" s="76">
        <v>0</v>
      </c>
      <c r="CV597" s="76">
        <v>12.914100000000001</v>
      </c>
      <c r="CW597" s="64">
        <f t="shared" si="405"/>
        <v>0</v>
      </c>
      <c r="CX597" s="76">
        <v>0</v>
      </c>
      <c r="CY597" s="76">
        <v>0</v>
      </c>
      <c r="CZ597" s="76">
        <v>0</v>
      </c>
      <c r="DA597" s="64">
        <f t="shared" si="406"/>
        <v>0</v>
      </c>
      <c r="DB597" s="64">
        <f t="shared" si="407"/>
        <v>0</v>
      </c>
      <c r="DC597" s="76">
        <v>0</v>
      </c>
      <c r="DD597" s="76">
        <v>0</v>
      </c>
      <c r="DE597" s="76">
        <v>0</v>
      </c>
      <c r="DF597" s="76">
        <v>0</v>
      </c>
      <c r="DG597" s="82">
        <f t="shared" si="408"/>
        <v>0</v>
      </c>
      <c r="DH597" s="83">
        <v>0</v>
      </c>
      <c r="DI597" s="83">
        <v>0</v>
      </c>
      <c r="DJ597" s="83">
        <v>0</v>
      </c>
      <c r="DK597" s="67" t="e">
        <f>#REF!+#REF!+#REF!+#REF!</f>
        <v>#REF!</v>
      </c>
      <c r="DL597" s="67" t="e">
        <f>#REF!+#REF!+AK597+BX597</f>
        <v>#REF!</v>
      </c>
      <c r="DM597" s="67" t="e">
        <f>#REF!+#REF!+AL597+BY597</f>
        <v>#REF!</v>
      </c>
      <c r="DN597" s="67" t="e">
        <f>#REF!+#REF!+AM597+BZ597</f>
        <v>#REF!</v>
      </c>
      <c r="DO597" s="67" t="e">
        <f>#REF!+#REF!+AN597+CA597</f>
        <v>#REF!</v>
      </c>
      <c r="DP597" s="67" t="e">
        <f>#REF!+#REF!+AO597+CB597</f>
        <v>#REF!</v>
      </c>
      <c r="DQ597" s="67" t="e">
        <f>#REF!+#REF!+AP597+CC597</f>
        <v>#REF!</v>
      </c>
      <c r="DR597" s="67" t="e">
        <f>#REF!+#REF!+AQ597+CD597</f>
        <v>#REF!</v>
      </c>
      <c r="DS597" s="67" t="e">
        <f>#REF!+#REF!+AR597+CE597</f>
        <v>#REF!</v>
      </c>
      <c r="DT597" s="67" t="e">
        <f>#REF!+#REF!+AS597+CF597</f>
        <v>#REF!</v>
      </c>
      <c r="DU597" s="64" t="e">
        <f>DK597-#REF!</f>
        <v>#REF!</v>
      </c>
      <c r="DV59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7" s="64" t="e">
        <f t="shared" si="409"/>
        <v>#REF!</v>
      </c>
      <c r="DX597" s="64" t="e">
        <f>DN597-Таблица13[[#This Row],[ФОТ20]]</f>
        <v>#REF!</v>
      </c>
      <c r="DY597" s="64" t="e">
        <f>DO597-Таблица13[[#This Row],[ЕСН24]]</f>
        <v>#REF!</v>
      </c>
      <c r="DZ597" s="64" t="e">
        <f t="shared" si="410"/>
        <v>#REF!</v>
      </c>
      <c r="EA59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7" s="64" t="e">
        <f t="shared" si="411"/>
        <v>#REF!</v>
      </c>
      <c r="EC597" s="64" t="e">
        <f t="shared" si="412"/>
        <v>#REF!</v>
      </c>
      <c r="ED597" s="64" t="e">
        <f t="shared" si="413"/>
        <v>#REF!</v>
      </c>
    </row>
    <row r="598" spans="1:134" ht="45" hidden="1">
      <c r="A598" s="70" t="s">
        <v>226</v>
      </c>
      <c r="B598" s="70">
        <v>586</v>
      </c>
      <c r="C598" s="71" t="s">
        <v>227</v>
      </c>
      <c r="D598" s="72" t="s">
        <v>228</v>
      </c>
      <c r="E598" s="73">
        <v>1</v>
      </c>
      <c r="F598" s="74" t="s">
        <v>229</v>
      </c>
      <c r="G598" s="73" t="s">
        <v>247</v>
      </c>
      <c r="H598" s="73" t="s">
        <v>516</v>
      </c>
      <c r="I598" s="73" t="s">
        <v>232</v>
      </c>
      <c r="J598" s="14" t="s">
        <v>2087</v>
      </c>
      <c r="K598" s="75" t="s">
        <v>268</v>
      </c>
      <c r="L598" s="75" t="s">
        <v>290</v>
      </c>
      <c r="M598" s="75" t="s">
        <v>652</v>
      </c>
      <c r="N598" s="75" t="s">
        <v>1839</v>
      </c>
      <c r="O598" s="70"/>
      <c r="P598" s="76" t="s">
        <v>2088</v>
      </c>
      <c r="Q598" s="76" t="s">
        <v>2089</v>
      </c>
      <c r="R598" s="76" t="s">
        <v>2090</v>
      </c>
      <c r="S598" s="76" t="s">
        <v>802</v>
      </c>
      <c r="T598" s="77" t="s">
        <v>516</v>
      </c>
      <c r="U598" s="77" t="s">
        <v>803</v>
      </c>
      <c r="V598" s="76">
        <v>18.6128</v>
      </c>
      <c r="W598" s="76">
        <v>11.810699999999999</v>
      </c>
      <c r="X598" s="78">
        <v>0</v>
      </c>
      <c r="Y598" s="76">
        <v>0</v>
      </c>
      <c r="Z598" s="76">
        <v>0</v>
      </c>
      <c r="AA598" s="76">
        <v>0</v>
      </c>
      <c r="AB598" s="76">
        <v>62.2</v>
      </c>
      <c r="AC598" s="76">
        <v>11.810699999999999</v>
      </c>
      <c r="AD598" s="76">
        <v>18.6128</v>
      </c>
      <c r="AE598" s="79">
        <v>0</v>
      </c>
      <c r="AF598" s="79">
        <v>0</v>
      </c>
      <c r="AG598" s="76">
        <v>30.4236</v>
      </c>
      <c r="AH598" s="74">
        <v>43374</v>
      </c>
      <c r="AI598" s="74">
        <v>43403</v>
      </c>
      <c r="AJ598" s="93"/>
      <c r="AK598" s="63">
        <f t="shared" si="373"/>
        <v>0</v>
      </c>
      <c r="AL598" s="63">
        <f t="shared" si="374"/>
        <v>0</v>
      </c>
      <c r="AM598" s="63">
        <f t="shared" si="375"/>
        <v>0</v>
      </c>
      <c r="AN598" s="63">
        <f t="shared" si="376"/>
        <v>0</v>
      </c>
      <c r="AO598" s="63">
        <f t="shared" si="377"/>
        <v>0</v>
      </c>
      <c r="AP598" s="63">
        <f t="shared" si="378"/>
        <v>0</v>
      </c>
      <c r="AQ598" s="63">
        <f t="shared" si="379"/>
        <v>0</v>
      </c>
      <c r="AR598" s="63">
        <f t="shared" si="380"/>
        <v>0</v>
      </c>
      <c r="AS598" s="63">
        <f t="shared" si="381"/>
        <v>0</v>
      </c>
      <c r="AT598" s="64">
        <f t="shared" si="382"/>
        <v>0</v>
      </c>
      <c r="AU598" s="64">
        <f t="shared" si="383"/>
        <v>0</v>
      </c>
      <c r="AV598" s="76">
        <v>0</v>
      </c>
      <c r="AW598" s="76">
        <v>0</v>
      </c>
      <c r="AX598" s="76">
        <v>0</v>
      </c>
      <c r="AY598" s="76">
        <v>0</v>
      </c>
      <c r="AZ598" s="64">
        <f t="shared" si="384"/>
        <v>0</v>
      </c>
      <c r="BA598" s="76">
        <v>0</v>
      </c>
      <c r="BB598" s="76">
        <v>0</v>
      </c>
      <c r="BC598" s="76">
        <v>0</v>
      </c>
      <c r="BD598" s="64">
        <f t="shared" si="385"/>
        <v>0</v>
      </c>
      <c r="BE598" s="64">
        <f t="shared" si="386"/>
        <v>0</v>
      </c>
      <c r="BF598" s="76">
        <v>0</v>
      </c>
      <c r="BG598" s="76">
        <v>0</v>
      </c>
      <c r="BH598" s="76">
        <v>0</v>
      </c>
      <c r="BI598" s="76">
        <v>0</v>
      </c>
      <c r="BJ598" s="64">
        <f t="shared" si="387"/>
        <v>0</v>
      </c>
      <c r="BK598" s="76">
        <v>0</v>
      </c>
      <c r="BL598" s="76">
        <v>0</v>
      </c>
      <c r="BM598" s="76">
        <v>0</v>
      </c>
      <c r="BN598" s="76">
        <f t="shared" si="388"/>
        <v>0</v>
      </c>
      <c r="BO598" s="76">
        <f t="shared" si="389"/>
        <v>0</v>
      </c>
      <c r="BP598" s="76">
        <v>0</v>
      </c>
      <c r="BQ598" s="76">
        <v>0</v>
      </c>
      <c r="BR598" s="76">
        <v>0</v>
      </c>
      <c r="BS598" s="76">
        <v>0</v>
      </c>
      <c r="BT598" s="64">
        <f t="shared" si="390"/>
        <v>0</v>
      </c>
      <c r="BU598" s="76">
        <v>0</v>
      </c>
      <c r="BV598" s="76">
        <v>0</v>
      </c>
      <c r="BW598" s="76">
        <v>0</v>
      </c>
      <c r="BX598" s="76">
        <f t="shared" si="391"/>
        <v>30.423499999999997</v>
      </c>
      <c r="BY598" s="76">
        <f t="shared" si="392"/>
        <v>18.6128</v>
      </c>
      <c r="BZ598" s="76">
        <f t="shared" si="393"/>
        <v>0</v>
      </c>
      <c r="CA598" s="76">
        <f t="shared" si="394"/>
        <v>0</v>
      </c>
      <c r="CB598" s="76">
        <f t="shared" si="395"/>
        <v>11.810699999999999</v>
      </c>
      <c r="CC598" s="76">
        <f t="shared" si="396"/>
        <v>0</v>
      </c>
      <c r="CD598" s="76">
        <f t="shared" si="397"/>
        <v>0</v>
      </c>
      <c r="CE598" s="76">
        <f t="shared" si="398"/>
        <v>0</v>
      </c>
      <c r="CF598" s="76">
        <f t="shared" si="399"/>
        <v>0</v>
      </c>
      <c r="CG598" s="76">
        <f t="shared" si="400"/>
        <v>30.423499999999997</v>
      </c>
      <c r="CH598" s="76">
        <f t="shared" si="401"/>
        <v>30.423499999999997</v>
      </c>
      <c r="CI598" s="76">
        <v>18.6128</v>
      </c>
      <c r="CJ598" s="76">
        <v>0</v>
      </c>
      <c r="CK598" s="76">
        <v>0</v>
      </c>
      <c r="CL598" s="76">
        <v>11.810699999999999</v>
      </c>
      <c r="CM598" s="64">
        <f t="shared" si="402"/>
        <v>0</v>
      </c>
      <c r="CN598" s="76">
        <v>0</v>
      </c>
      <c r="CO598" s="76">
        <v>0</v>
      </c>
      <c r="CP598" s="76">
        <v>0</v>
      </c>
      <c r="CQ598" s="64">
        <f t="shared" si="403"/>
        <v>0</v>
      </c>
      <c r="CR598" s="64">
        <f t="shared" si="404"/>
        <v>0</v>
      </c>
      <c r="CS598" s="76">
        <v>0</v>
      </c>
      <c r="CT598" s="76">
        <v>0</v>
      </c>
      <c r="CU598" s="76">
        <v>0</v>
      </c>
      <c r="CV598" s="76">
        <v>0</v>
      </c>
      <c r="CW598" s="64">
        <f t="shared" si="405"/>
        <v>0</v>
      </c>
      <c r="CX598" s="76">
        <v>0</v>
      </c>
      <c r="CY598" s="76">
        <v>0</v>
      </c>
      <c r="CZ598" s="76">
        <v>0</v>
      </c>
      <c r="DA598" s="64">
        <f t="shared" si="406"/>
        <v>0</v>
      </c>
      <c r="DB598" s="64">
        <f t="shared" si="407"/>
        <v>0</v>
      </c>
      <c r="DC598" s="76">
        <v>0</v>
      </c>
      <c r="DD598" s="76">
        <v>0</v>
      </c>
      <c r="DE598" s="76">
        <v>0</v>
      </c>
      <c r="DF598" s="76">
        <v>0</v>
      </c>
      <c r="DG598" s="82">
        <f t="shared" si="408"/>
        <v>0</v>
      </c>
      <c r="DH598" s="83">
        <v>0</v>
      </c>
      <c r="DI598" s="83">
        <v>0</v>
      </c>
      <c r="DJ598" s="83">
        <v>0</v>
      </c>
      <c r="DK598" s="67" t="e">
        <f>#REF!+#REF!+#REF!+#REF!</f>
        <v>#REF!</v>
      </c>
      <c r="DL598" s="67" t="e">
        <f>#REF!+#REF!+AK598+BX598</f>
        <v>#REF!</v>
      </c>
      <c r="DM598" s="67" t="e">
        <f>#REF!+#REF!+AL598+BY598</f>
        <v>#REF!</v>
      </c>
      <c r="DN598" s="67" t="e">
        <f>#REF!+#REF!+AM598+BZ598</f>
        <v>#REF!</v>
      </c>
      <c r="DO598" s="67" t="e">
        <f>#REF!+#REF!+AN598+CA598</f>
        <v>#REF!</v>
      </c>
      <c r="DP598" s="67" t="e">
        <f>#REF!+#REF!+AO598+CB598</f>
        <v>#REF!</v>
      </c>
      <c r="DQ598" s="67" t="e">
        <f>#REF!+#REF!+AP598+CC598</f>
        <v>#REF!</v>
      </c>
      <c r="DR598" s="67" t="e">
        <f>#REF!+#REF!+AQ598+CD598</f>
        <v>#REF!</v>
      </c>
      <c r="DS598" s="67" t="e">
        <f>#REF!+#REF!+AR598+CE598</f>
        <v>#REF!</v>
      </c>
      <c r="DT598" s="67" t="e">
        <f>#REF!+#REF!+AS598+CF598</f>
        <v>#REF!</v>
      </c>
      <c r="DU598" s="64" t="e">
        <f>DK598-#REF!</f>
        <v>#REF!</v>
      </c>
      <c r="DV59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8" s="64" t="e">
        <f t="shared" si="409"/>
        <v>#REF!</v>
      </c>
      <c r="DX598" s="64" t="e">
        <f>DN598-Таблица13[[#This Row],[ФОТ20]]</f>
        <v>#REF!</v>
      </c>
      <c r="DY598" s="64" t="e">
        <f>DO598-Таблица13[[#This Row],[ЕСН24]]</f>
        <v>#REF!</v>
      </c>
      <c r="DZ598" s="64" t="e">
        <f t="shared" si="410"/>
        <v>#REF!</v>
      </c>
      <c r="EA59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8" s="64" t="e">
        <f t="shared" si="411"/>
        <v>#REF!</v>
      </c>
      <c r="EC598" s="64" t="e">
        <f t="shared" si="412"/>
        <v>#REF!</v>
      </c>
      <c r="ED598" s="64" t="e">
        <f t="shared" si="413"/>
        <v>#REF!</v>
      </c>
    </row>
    <row r="599" spans="1:134" ht="409.5" hidden="1">
      <c r="A599" s="70" t="s">
        <v>226</v>
      </c>
      <c r="B599" s="70">
        <v>587</v>
      </c>
      <c r="C599" s="71" t="s">
        <v>227</v>
      </c>
      <c r="D599" s="72" t="s">
        <v>228</v>
      </c>
      <c r="E599" s="73">
        <v>1</v>
      </c>
      <c r="F599" s="74" t="s">
        <v>229</v>
      </c>
      <c r="G599" s="73" t="s">
        <v>247</v>
      </c>
      <c r="H599" s="73" t="s">
        <v>278</v>
      </c>
      <c r="I599" s="73" t="s">
        <v>232</v>
      </c>
      <c r="J599" s="14" t="s">
        <v>411</v>
      </c>
      <c r="K599" s="75" t="s">
        <v>234</v>
      </c>
      <c r="L599" s="75" t="s">
        <v>235</v>
      </c>
      <c r="M599" s="75" t="s">
        <v>1121</v>
      </c>
      <c r="N599" s="75" t="s">
        <v>2091</v>
      </c>
      <c r="O599" s="70"/>
      <c r="P599" s="76" t="s">
        <v>2092</v>
      </c>
      <c r="Q599" s="76" t="s">
        <v>2093</v>
      </c>
      <c r="R599" s="76" t="s">
        <v>2094</v>
      </c>
      <c r="S599" s="76" t="s">
        <v>2021</v>
      </c>
      <c r="T599" s="77" t="s">
        <v>287</v>
      </c>
      <c r="U599" s="77" t="s">
        <v>1117</v>
      </c>
      <c r="V599" s="76">
        <v>215.0051</v>
      </c>
      <c r="W599" s="76">
        <v>652.11260000000004</v>
      </c>
      <c r="X599" s="78">
        <v>0</v>
      </c>
      <c r="Y599" s="76">
        <v>0</v>
      </c>
      <c r="Z599" s="76">
        <v>0</v>
      </c>
      <c r="AA599" s="76">
        <v>0</v>
      </c>
      <c r="AB599" s="76">
        <v>624</v>
      </c>
      <c r="AC599" s="76">
        <v>652.11260000000004</v>
      </c>
      <c r="AD599" s="76">
        <v>215.0051</v>
      </c>
      <c r="AE599" s="79">
        <v>0</v>
      </c>
      <c r="AF599" s="79">
        <v>0</v>
      </c>
      <c r="AG599" s="76">
        <v>867.11770000000001</v>
      </c>
      <c r="AH599" s="74">
        <v>43192</v>
      </c>
      <c r="AI599" s="74">
        <v>43220</v>
      </c>
      <c r="AJ599" s="93"/>
      <c r="AK599" s="63">
        <f t="shared" si="373"/>
        <v>0</v>
      </c>
      <c r="AL599" s="63">
        <f t="shared" si="374"/>
        <v>0</v>
      </c>
      <c r="AM599" s="63">
        <f t="shared" si="375"/>
        <v>0</v>
      </c>
      <c r="AN599" s="63">
        <f t="shared" si="376"/>
        <v>0</v>
      </c>
      <c r="AO599" s="63">
        <f t="shared" si="377"/>
        <v>0</v>
      </c>
      <c r="AP599" s="63">
        <f t="shared" si="378"/>
        <v>0</v>
      </c>
      <c r="AQ599" s="63">
        <f t="shared" si="379"/>
        <v>0</v>
      </c>
      <c r="AR599" s="63">
        <f t="shared" si="380"/>
        <v>0</v>
      </c>
      <c r="AS599" s="63">
        <f t="shared" si="381"/>
        <v>0</v>
      </c>
      <c r="AT599" s="64">
        <f t="shared" si="382"/>
        <v>0</v>
      </c>
      <c r="AU599" s="64">
        <f t="shared" si="383"/>
        <v>0</v>
      </c>
      <c r="AV599" s="76">
        <v>0</v>
      </c>
      <c r="AW599" s="76">
        <v>0</v>
      </c>
      <c r="AX599" s="76">
        <v>0</v>
      </c>
      <c r="AY599" s="76">
        <v>0</v>
      </c>
      <c r="AZ599" s="64">
        <f t="shared" si="384"/>
        <v>0</v>
      </c>
      <c r="BA599" s="76">
        <v>0</v>
      </c>
      <c r="BB599" s="76">
        <v>0</v>
      </c>
      <c r="BC599" s="76">
        <v>0</v>
      </c>
      <c r="BD599" s="64">
        <f t="shared" si="385"/>
        <v>0</v>
      </c>
      <c r="BE599" s="64">
        <f t="shared" si="386"/>
        <v>0</v>
      </c>
      <c r="BF599" s="76">
        <v>0</v>
      </c>
      <c r="BG599" s="76">
        <v>0</v>
      </c>
      <c r="BH599" s="76">
        <v>0</v>
      </c>
      <c r="BI599" s="76">
        <v>0</v>
      </c>
      <c r="BJ599" s="64">
        <f t="shared" si="387"/>
        <v>0</v>
      </c>
      <c r="BK599" s="76">
        <v>0</v>
      </c>
      <c r="BL599" s="76">
        <v>0</v>
      </c>
      <c r="BM599" s="76">
        <v>0</v>
      </c>
      <c r="BN599" s="76">
        <f t="shared" si="388"/>
        <v>0</v>
      </c>
      <c r="BO599" s="76">
        <f t="shared" si="389"/>
        <v>0</v>
      </c>
      <c r="BP599" s="76">
        <v>0</v>
      </c>
      <c r="BQ599" s="76">
        <v>0</v>
      </c>
      <c r="BR599" s="76">
        <v>0</v>
      </c>
      <c r="BS599" s="76">
        <v>0</v>
      </c>
      <c r="BT599" s="64">
        <f t="shared" si="390"/>
        <v>0</v>
      </c>
      <c r="BU599" s="76">
        <v>0</v>
      </c>
      <c r="BV599" s="76">
        <v>0</v>
      </c>
      <c r="BW599" s="76">
        <v>0</v>
      </c>
      <c r="BX599" s="76">
        <f t="shared" si="391"/>
        <v>0</v>
      </c>
      <c r="BY599" s="76">
        <f t="shared" si="392"/>
        <v>0</v>
      </c>
      <c r="BZ599" s="76">
        <f t="shared" si="393"/>
        <v>0</v>
      </c>
      <c r="CA599" s="76">
        <f t="shared" si="394"/>
        <v>0</v>
      </c>
      <c r="CB599" s="76">
        <f t="shared" si="395"/>
        <v>0</v>
      </c>
      <c r="CC599" s="76">
        <f t="shared" si="396"/>
        <v>0</v>
      </c>
      <c r="CD599" s="76">
        <f t="shared" si="397"/>
        <v>0</v>
      </c>
      <c r="CE599" s="76">
        <f t="shared" si="398"/>
        <v>0</v>
      </c>
      <c r="CF599" s="76">
        <f t="shared" si="399"/>
        <v>0</v>
      </c>
      <c r="CG599" s="76">
        <f t="shared" si="400"/>
        <v>0</v>
      </c>
      <c r="CH599" s="76">
        <f t="shared" si="401"/>
        <v>0</v>
      </c>
      <c r="CI599" s="76">
        <v>0</v>
      </c>
      <c r="CJ599" s="76">
        <v>0</v>
      </c>
      <c r="CK599" s="76">
        <v>0</v>
      </c>
      <c r="CL599" s="76">
        <v>0</v>
      </c>
      <c r="CM599" s="64">
        <f t="shared" si="402"/>
        <v>0</v>
      </c>
      <c r="CN599" s="76">
        <v>0</v>
      </c>
      <c r="CO599" s="76">
        <v>0</v>
      </c>
      <c r="CP599" s="76">
        <v>0</v>
      </c>
      <c r="CQ599" s="64">
        <f t="shared" si="403"/>
        <v>0</v>
      </c>
      <c r="CR599" s="64">
        <f t="shared" si="404"/>
        <v>0</v>
      </c>
      <c r="CS599" s="76">
        <v>0</v>
      </c>
      <c r="CT599" s="76">
        <v>0</v>
      </c>
      <c r="CU599" s="76">
        <v>0</v>
      </c>
      <c r="CV599" s="76">
        <v>0</v>
      </c>
      <c r="CW599" s="64">
        <f t="shared" si="405"/>
        <v>0</v>
      </c>
      <c r="CX599" s="76">
        <v>0</v>
      </c>
      <c r="CY599" s="76">
        <v>0</v>
      </c>
      <c r="CZ599" s="76">
        <v>0</v>
      </c>
      <c r="DA599" s="64">
        <f t="shared" si="406"/>
        <v>0</v>
      </c>
      <c r="DB599" s="64">
        <f t="shared" si="407"/>
        <v>0</v>
      </c>
      <c r="DC599" s="76">
        <v>0</v>
      </c>
      <c r="DD599" s="76">
        <v>0</v>
      </c>
      <c r="DE599" s="76">
        <v>0</v>
      </c>
      <c r="DF599" s="76">
        <v>0</v>
      </c>
      <c r="DG599" s="82">
        <f t="shared" si="408"/>
        <v>0</v>
      </c>
      <c r="DH599" s="83">
        <v>0</v>
      </c>
      <c r="DI599" s="83">
        <v>0</v>
      </c>
      <c r="DJ599" s="83">
        <v>0</v>
      </c>
      <c r="DK599" s="67" t="e">
        <f>#REF!+#REF!+#REF!+#REF!</f>
        <v>#REF!</v>
      </c>
      <c r="DL599" s="67" t="e">
        <f>#REF!+#REF!+AK599+BX599</f>
        <v>#REF!</v>
      </c>
      <c r="DM599" s="67" t="e">
        <f>#REF!+#REF!+AL599+BY599</f>
        <v>#REF!</v>
      </c>
      <c r="DN599" s="67" t="e">
        <f>#REF!+#REF!+AM599+BZ599</f>
        <v>#REF!</v>
      </c>
      <c r="DO599" s="67" t="e">
        <f>#REF!+#REF!+AN599+CA599</f>
        <v>#REF!</v>
      </c>
      <c r="DP599" s="67" t="e">
        <f>#REF!+#REF!+AO599+CB599</f>
        <v>#REF!</v>
      </c>
      <c r="DQ599" s="67" t="e">
        <f>#REF!+#REF!+AP599+CC599</f>
        <v>#REF!</v>
      </c>
      <c r="DR599" s="67" t="e">
        <f>#REF!+#REF!+AQ599+CD599</f>
        <v>#REF!</v>
      </c>
      <c r="DS599" s="67" t="e">
        <f>#REF!+#REF!+AR599+CE599</f>
        <v>#REF!</v>
      </c>
      <c r="DT599" s="67" t="e">
        <f>#REF!+#REF!+AS599+CF599</f>
        <v>#REF!</v>
      </c>
      <c r="DU599" s="64" t="e">
        <f>DK599-#REF!</f>
        <v>#REF!</v>
      </c>
      <c r="DV59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599" s="64" t="e">
        <f t="shared" si="409"/>
        <v>#REF!</v>
      </c>
      <c r="DX599" s="64" t="e">
        <f>DN599-Таблица13[[#This Row],[ФОТ20]]</f>
        <v>#REF!</v>
      </c>
      <c r="DY599" s="64" t="e">
        <f>DO599-Таблица13[[#This Row],[ЕСН24]]</f>
        <v>#REF!</v>
      </c>
      <c r="DZ599" s="64" t="e">
        <f t="shared" si="410"/>
        <v>#REF!</v>
      </c>
      <c r="EA59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599" s="64" t="e">
        <f t="shared" si="411"/>
        <v>#REF!</v>
      </c>
      <c r="EC599" s="64" t="e">
        <f t="shared" si="412"/>
        <v>#REF!</v>
      </c>
      <c r="ED599" s="64" t="e">
        <f t="shared" si="413"/>
        <v>#REF!</v>
      </c>
    </row>
    <row r="600" spans="1:134" ht="409.5" hidden="1">
      <c r="A600" s="70" t="s">
        <v>226</v>
      </c>
      <c r="B600" s="70">
        <v>588</v>
      </c>
      <c r="C600" s="71" t="s">
        <v>227</v>
      </c>
      <c r="D600" s="72" t="s">
        <v>228</v>
      </c>
      <c r="E600" s="73">
        <v>1</v>
      </c>
      <c r="F600" s="74" t="s">
        <v>229</v>
      </c>
      <c r="G600" s="73" t="s">
        <v>247</v>
      </c>
      <c r="H600" s="73" t="s">
        <v>278</v>
      </c>
      <c r="I600" s="73" t="s">
        <v>232</v>
      </c>
      <c r="J600" s="14" t="s">
        <v>1062</v>
      </c>
      <c r="K600" s="75" t="s">
        <v>258</v>
      </c>
      <c r="L600" s="75" t="s">
        <v>259</v>
      </c>
      <c r="M600" s="75" t="s">
        <v>1121</v>
      </c>
      <c r="N600" s="75" t="s">
        <v>2095</v>
      </c>
      <c r="O600" s="70"/>
      <c r="P600" s="76" t="s">
        <v>2096</v>
      </c>
      <c r="Q600" s="76" t="s">
        <v>2093</v>
      </c>
      <c r="R600" s="76" t="s">
        <v>2097</v>
      </c>
      <c r="S600" s="76" t="s">
        <v>2021</v>
      </c>
      <c r="T600" s="77" t="s">
        <v>287</v>
      </c>
      <c r="U600" s="77" t="s">
        <v>1117</v>
      </c>
      <c r="V600" s="76">
        <v>215.0051</v>
      </c>
      <c r="W600" s="76">
        <v>230.91930000000002</v>
      </c>
      <c r="X600" s="78">
        <v>0</v>
      </c>
      <c r="Y600" s="76">
        <v>0</v>
      </c>
      <c r="Z600" s="76">
        <v>0</v>
      </c>
      <c r="AA600" s="76">
        <v>0</v>
      </c>
      <c r="AB600" s="76">
        <v>624</v>
      </c>
      <c r="AC600" s="76">
        <v>230.91930000000002</v>
      </c>
      <c r="AD600" s="76">
        <v>215.0051</v>
      </c>
      <c r="AE600" s="79">
        <v>0</v>
      </c>
      <c r="AF600" s="79">
        <v>0</v>
      </c>
      <c r="AG600" s="76">
        <v>445.92439999999999</v>
      </c>
      <c r="AH600" s="74">
        <v>43132</v>
      </c>
      <c r="AI600" s="74">
        <v>43190</v>
      </c>
      <c r="AJ600" s="93"/>
      <c r="AK600" s="63">
        <f t="shared" si="373"/>
        <v>0</v>
      </c>
      <c r="AL600" s="63">
        <f t="shared" si="374"/>
        <v>0</v>
      </c>
      <c r="AM600" s="63">
        <f t="shared" si="375"/>
        <v>0</v>
      </c>
      <c r="AN600" s="63">
        <f t="shared" si="376"/>
        <v>0</v>
      </c>
      <c r="AO600" s="63">
        <f t="shared" si="377"/>
        <v>0</v>
      </c>
      <c r="AP600" s="63">
        <f t="shared" si="378"/>
        <v>0</v>
      </c>
      <c r="AQ600" s="63">
        <f t="shared" si="379"/>
        <v>0</v>
      </c>
      <c r="AR600" s="63">
        <f t="shared" si="380"/>
        <v>0</v>
      </c>
      <c r="AS600" s="63">
        <f t="shared" si="381"/>
        <v>0</v>
      </c>
      <c r="AT600" s="64">
        <f t="shared" si="382"/>
        <v>0</v>
      </c>
      <c r="AU600" s="64">
        <f t="shared" si="383"/>
        <v>0</v>
      </c>
      <c r="AV600" s="76">
        <v>0</v>
      </c>
      <c r="AW600" s="76">
        <v>0</v>
      </c>
      <c r="AX600" s="76">
        <v>0</v>
      </c>
      <c r="AY600" s="76">
        <v>0</v>
      </c>
      <c r="AZ600" s="64">
        <f t="shared" si="384"/>
        <v>0</v>
      </c>
      <c r="BA600" s="76">
        <v>0</v>
      </c>
      <c r="BB600" s="76">
        <v>0</v>
      </c>
      <c r="BC600" s="76">
        <v>0</v>
      </c>
      <c r="BD600" s="64">
        <f t="shared" si="385"/>
        <v>0</v>
      </c>
      <c r="BE600" s="64">
        <f t="shared" si="386"/>
        <v>0</v>
      </c>
      <c r="BF600" s="76">
        <v>0</v>
      </c>
      <c r="BG600" s="76">
        <v>0</v>
      </c>
      <c r="BH600" s="76">
        <v>0</v>
      </c>
      <c r="BI600" s="76">
        <v>0</v>
      </c>
      <c r="BJ600" s="64">
        <f t="shared" si="387"/>
        <v>0</v>
      </c>
      <c r="BK600" s="76">
        <v>0</v>
      </c>
      <c r="BL600" s="76">
        <v>0</v>
      </c>
      <c r="BM600" s="76">
        <v>0</v>
      </c>
      <c r="BN600" s="76">
        <f t="shared" si="388"/>
        <v>0</v>
      </c>
      <c r="BO600" s="76">
        <f t="shared" si="389"/>
        <v>0</v>
      </c>
      <c r="BP600" s="76">
        <v>0</v>
      </c>
      <c r="BQ600" s="76">
        <v>0</v>
      </c>
      <c r="BR600" s="76">
        <v>0</v>
      </c>
      <c r="BS600" s="76">
        <v>0</v>
      </c>
      <c r="BT600" s="64">
        <f t="shared" si="390"/>
        <v>0</v>
      </c>
      <c r="BU600" s="76">
        <v>0</v>
      </c>
      <c r="BV600" s="76">
        <v>0</v>
      </c>
      <c r="BW600" s="76">
        <v>0</v>
      </c>
      <c r="BX600" s="76">
        <f t="shared" si="391"/>
        <v>0</v>
      </c>
      <c r="BY600" s="76">
        <f t="shared" si="392"/>
        <v>0</v>
      </c>
      <c r="BZ600" s="76">
        <f t="shared" si="393"/>
        <v>0</v>
      </c>
      <c r="CA600" s="76">
        <f t="shared" si="394"/>
        <v>0</v>
      </c>
      <c r="CB600" s="76">
        <f t="shared" si="395"/>
        <v>0</v>
      </c>
      <c r="CC600" s="76">
        <f t="shared" si="396"/>
        <v>0</v>
      </c>
      <c r="CD600" s="76">
        <f t="shared" si="397"/>
        <v>0</v>
      </c>
      <c r="CE600" s="76">
        <f t="shared" si="398"/>
        <v>0</v>
      </c>
      <c r="CF600" s="76">
        <f t="shared" si="399"/>
        <v>0</v>
      </c>
      <c r="CG600" s="76">
        <f t="shared" si="400"/>
        <v>0</v>
      </c>
      <c r="CH600" s="76">
        <f t="shared" si="401"/>
        <v>0</v>
      </c>
      <c r="CI600" s="76">
        <v>0</v>
      </c>
      <c r="CJ600" s="76">
        <v>0</v>
      </c>
      <c r="CK600" s="76">
        <v>0</v>
      </c>
      <c r="CL600" s="76">
        <v>0</v>
      </c>
      <c r="CM600" s="64">
        <f t="shared" si="402"/>
        <v>0</v>
      </c>
      <c r="CN600" s="76">
        <v>0</v>
      </c>
      <c r="CO600" s="76">
        <v>0</v>
      </c>
      <c r="CP600" s="76">
        <v>0</v>
      </c>
      <c r="CQ600" s="64">
        <f t="shared" si="403"/>
        <v>0</v>
      </c>
      <c r="CR600" s="64">
        <f t="shared" si="404"/>
        <v>0</v>
      </c>
      <c r="CS600" s="76">
        <v>0</v>
      </c>
      <c r="CT600" s="76">
        <v>0</v>
      </c>
      <c r="CU600" s="76">
        <v>0</v>
      </c>
      <c r="CV600" s="76">
        <v>0</v>
      </c>
      <c r="CW600" s="64">
        <f t="shared" si="405"/>
        <v>0</v>
      </c>
      <c r="CX600" s="76">
        <v>0</v>
      </c>
      <c r="CY600" s="76">
        <v>0</v>
      </c>
      <c r="CZ600" s="76">
        <v>0</v>
      </c>
      <c r="DA600" s="64">
        <f t="shared" si="406"/>
        <v>0</v>
      </c>
      <c r="DB600" s="64">
        <f t="shared" si="407"/>
        <v>0</v>
      </c>
      <c r="DC600" s="76">
        <v>0</v>
      </c>
      <c r="DD600" s="76">
        <v>0</v>
      </c>
      <c r="DE600" s="76">
        <v>0</v>
      </c>
      <c r="DF600" s="76">
        <v>0</v>
      </c>
      <c r="DG600" s="82">
        <f t="shared" si="408"/>
        <v>0</v>
      </c>
      <c r="DH600" s="83">
        <v>0</v>
      </c>
      <c r="DI600" s="83">
        <v>0</v>
      </c>
      <c r="DJ600" s="83">
        <v>0</v>
      </c>
      <c r="DK600" s="67" t="e">
        <f>#REF!+#REF!+#REF!+#REF!</f>
        <v>#REF!</v>
      </c>
      <c r="DL600" s="67" t="e">
        <f>#REF!+#REF!+AK600+BX600</f>
        <v>#REF!</v>
      </c>
      <c r="DM600" s="67" t="e">
        <f>#REF!+#REF!+AL600+BY600</f>
        <v>#REF!</v>
      </c>
      <c r="DN600" s="67" t="e">
        <f>#REF!+#REF!+AM600+BZ600</f>
        <v>#REF!</v>
      </c>
      <c r="DO600" s="67" t="e">
        <f>#REF!+#REF!+AN600+CA600</f>
        <v>#REF!</v>
      </c>
      <c r="DP600" s="67" t="e">
        <f>#REF!+#REF!+AO600+CB600</f>
        <v>#REF!</v>
      </c>
      <c r="DQ600" s="67" t="e">
        <f>#REF!+#REF!+AP600+CC600</f>
        <v>#REF!</v>
      </c>
      <c r="DR600" s="67" t="e">
        <f>#REF!+#REF!+AQ600+CD600</f>
        <v>#REF!</v>
      </c>
      <c r="DS600" s="67" t="e">
        <f>#REF!+#REF!+AR600+CE600</f>
        <v>#REF!</v>
      </c>
      <c r="DT600" s="67" t="e">
        <f>#REF!+#REF!+AS600+CF600</f>
        <v>#REF!</v>
      </c>
      <c r="DU600" s="64" t="e">
        <f>DK600-#REF!</f>
        <v>#REF!</v>
      </c>
      <c r="DV60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0" s="64" t="e">
        <f t="shared" si="409"/>
        <v>#REF!</v>
      </c>
      <c r="DX600" s="64" t="e">
        <f>DN600-Таблица13[[#This Row],[ФОТ20]]</f>
        <v>#REF!</v>
      </c>
      <c r="DY600" s="64" t="e">
        <f>DO600-Таблица13[[#This Row],[ЕСН24]]</f>
        <v>#REF!</v>
      </c>
      <c r="DZ600" s="64" t="e">
        <f t="shared" si="410"/>
        <v>#REF!</v>
      </c>
      <c r="EA60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0" s="64" t="e">
        <f t="shared" si="411"/>
        <v>#REF!</v>
      </c>
      <c r="EC600" s="64" t="e">
        <f t="shared" si="412"/>
        <v>#REF!</v>
      </c>
      <c r="ED600" s="64" t="e">
        <f t="shared" si="413"/>
        <v>#REF!</v>
      </c>
    </row>
    <row r="601" spans="1:134" ht="409.5" hidden="1">
      <c r="A601" s="70" t="s">
        <v>226</v>
      </c>
      <c r="B601" s="70">
        <v>589</v>
      </c>
      <c r="C601" s="71" t="s">
        <v>227</v>
      </c>
      <c r="D601" s="72" t="s">
        <v>228</v>
      </c>
      <c r="E601" s="73">
        <v>1</v>
      </c>
      <c r="F601" s="74" t="s">
        <v>229</v>
      </c>
      <c r="G601" s="73" t="s">
        <v>247</v>
      </c>
      <c r="H601" s="73" t="s">
        <v>974</v>
      </c>
      <c r="I601" s="73" t="s">
        <v>232</v>
      </c>
      <c r="J601" s="14" t="s">
        <v>975</v>
      </c>
      <c r="K601" s="75" t="s">
        <v>268</v>
      </c>
      <c r="L601" s="75" t="s">
        <v>290</v>
      </c>
      <c r="M601" s="75" t="s">
        <v>976</v>
      </c>
      <c r="N601" s="75" t="s">
        <v>2098</v>
      </c>
      <c r="O601" s="70"/>
      <c r="P601" s="76" t="s">
        <v>2099</v>
      </c>
      <c r="Q601" s="76"/>
      <c r="R601" s="76" t="s">
        <v>2100</v>
      </c>
      <c r="S601" s="76" t="s">
        <v>2008</v>
      </c>
      <c r="T601" s="77" t="s">
        <v>974</v>
      </c>
      <c r="U601" s="77" t="s">
        <v>2009</v>
      </c>
      <c r="V601" s="76">
        <v>330.27809999999999</v>
      </c>
      <c r="W601" s="76">
        <v>540.54790000000003</v>
      </c>
      <c r="X601" s="78">
        <v>0</v>
      </c>
      <c r="Y601" s="76">
        <v>0</v>
      </c>
      <c r="Z601" s="76">
        <v>0</v>
      </c>
      <c r="AA601" s="76">
        <v>0</v>
      </c>
      <c r="AB601" s="76">
        <v>1140.3515</v>
      </c>
      <c r="AC601" s="76">
        <v>540.54790000000003</v>
      </c>
      <c r="AD601" s="76">
        <v>330.27809999999999</v>
      </c>
      <c r="AE601" s="79">
        <v>0</v>
      </c>
      <c r="AF601" s="79">
        <v>0</v>
      </c>
      <c r="AG601" s="76">
        <v>870.82600000000002</v>
      </c>
      <c r="AH601" s="74">
        <v>43101</v>
      </c>
      <c r="AI601" s="74">
        <v>43465</v>
      </c>
      <c r="AJ601" s="93"/>
      <c r="AK601" s="63">
        <f t="shared" si="373"/>
        <v>253.221</v>
      </c>
      <c r="AL601" s="63">
        <f t="shared" si="374"/>
        <v>129.91890000000001</v>
      </c>
      <c r="AM601" s="63">
        <f t="shared" si="375"/>
        <v>0</v>
      </c>
      <c r="AN601" s="63">
        <f t="shared" si="376"/>
        <v>0</v>
      </c>
      <c r="AO601" s="63">
        <f t="shared" si="377"/>
        <v>188.26010000000002</v>
      </c>
      <c r="AP601" s="63">
        <f t="shared" si="378"/>
        <v>0</v>
      </c>
      <c r="AQ601" s="63">
        <f t="shared" si="379"/>
        <v>0</v>
      </c>
      <c r="AR601" s="63">
        <f t="shared" si="380"/>
        <v>0</v>
      </c>
      <c r="AS601" s="63">
        <f t="shared" si="381"/>
        <v>0</v>
      </c>
      <c r="AT601" s="64">
        <f t="shared" si="382"/>
        <v>139.81209999999999</v>
      </c>
      <c r="AU601" s="64">
        <f t="shared" si="383"/>
        <v>139.81209999999999</v>
      </c>
      <c r="AV601" s="76">
        <v>67.551400000000001</v>
      </c>
      <c r="AW601" s="76">
        <v>0</v>
      </c>
      <c r="AX601" s="76">
        <v>0</v>
      </c>
      <c r="AY601" s="76">
        <v>72.2607</v>
      </c>
      <c r="AZ601" s="64">
        <f t="shared" si="384"/>
        <v>0</v>
      </c>
      <c r="BA601" s="76">
        <v>0</v>
      </c>
      <c r="BB601" s="76">
        <v>0</v>
      </c>
      <c r="BC601" s="76">
        <v>0</v>
      </c>
      <c r="BD601" s="64">
        <f t="shared" si="385"/>
        <v>17.612200000000001</v>
      </c>
      <c r="BE601" s="64">
        <f t="shared" si="386"/>
        <v>17.612200000000001</v>
      </c>
      <c r="BF601" s="76">
        <v>17.612200000000001</v>
      </c>
      <c r="BG601" s="76">
        <v>0</v>
      </c>
      <c r="BH601" s="76">
        <v>0</v>
      </c>
      <c r="BI601" s="76">
        <v>64.957999999999998</v>
      </c>
      <c r="BJ601" s="64">
        <f t="shared" si="387"/>
        <v>0</v>
      </c>
      <c r="BK601" s="76">
        <v>0</v>
      </c>
      <c r="BL601" s="76">
        <v>0</v>
      </c>
      <c r="BM601" s="76">
        <v>0</v>
      </c>
      <c r="BN601" s="76">
        <f t="shared" si="388"/>
        <v>95.796700000000001</v>
      </c>
      <c r="BO601" s="76">
        <f t="shared" si="389"/>
        <v>95.796700000000001</v>
      </c>
      <c r="BP601" s="76">
        <v>44.755299999999998</v>
      </c>
      <c r="BQ601" s="76">
        <v>0</v>
      </c>
      <c r="BR601" s="76">
        <v>0</v>
      </c>
      <c r="BS601" s="76">
        <v>51.041400000000003</v>
      </c>
      <c r="BT601" s="64">
        <f t="shared" si="390"/>
        <v>0</v>
      </c>
      <c r="BU601" s="76">
        <v>0</v>
      </c>
      <c r="BV601" s="76">
        <v>0</v>
      </c>
      <c r="BW601" s="76">
        <v>0</v>
      </c>
      <c r="BX601" s="76">
        <f t="shared" si="391"/>
        <v>205.9658</v>
      </c>
      <c r="BY601" s="76">
        <f t="shared" si="392"/>
        <v>80.526899999999998</v>
      </c>
      <c r="BZ601" s="76">
        <f t="shared" si="393"/>
        <v>0</v>
      </c>
      <c r="CA601" s="76">
        <f t="shared" si="394"/>
        <v>0</v>
      </c>
      <c r="CB601" s="76">
        <f t="shared" si="395"/>
        <v>125.4389</v>
      </c>
      <c r="CC601" s="76">
        <f t="shared" si="396"/>
        <v>0</v>
      </c>
      <c r="CD601" s="76">
        <f t="shared" si="397"/>
        <v>0</v>
      </c>
      <c r="CE601" s="76">
        <f t="shared" si="398"/>
        <v>0</v>
      </c>
      <c r="CF601" s="76">
        <f t="shared" si="399"/>
        <v>0</v>
      </c>
      <c r="CG601" s="76">
        <f t="shared" si="400"/>
        <v>108.4897</v>
      </c>
      <c r="CH601" s="76">
        <f t="shared" si="401"/>
        <v>108.4897</v>
      </c>
      <c r="CI601" s="76">
        <v>44.656199999999998</v>
      </c>
      <c r="CJ601" s="76">
        <v>0</v>
      </c>
      <c r="CK601" s="76">
        <v>0</v>
      </c>
      <c r="CL601" s="76">
        <v>63.833500000000001</v>
      </c>
      <c r="CM601" s="64">
        <f t="shared" si="402"/>
        <v>0</v>
      </c>
      <c r="CN601" s="76">
        <v>0</v>
      </c>
      <c r="CO601" s="76">
        <v>0</v>
      </c>
      <c r="CP601" s="76">
        <v>0</v>
      </c>
      <c r="CQ601" s="64">
        <f t="shared" si="403"/>
        <v>35.092100000000002</v>
      </c>
      <c r="CR601" s="64">
        <f t="shared" si="404"/>
        <v>35.092100000000002</v>
      </c>
      <c r="CS601" s="76">
        <v>13.581800000000001</v>
      </c>
      <c r="CT601" s="76">
        <v>0</v>
      </c>
      <c r="CU601" s="76">
        <v>0</v>
      </c>
      <c r="CV601" s="76">
        <v>21.510300000000001</v>
      </c>
      <c r="CW601" s="64">
        <f t="shared" si="405"/>
        <v>0</v>
      </c>
      <c r="CX601" s="76">
        <v>0</v>
      </c>
      <c r="CY601" s="76">
        <v>0</v>
      </c>
      <c r="CZ601" s="76">
        <v>0</v>
      </c>
      <c r="DA601" s="64">
        <f t="shared" si="406"/>
        <v>62.384</v>
      </c>
      <c r="DB601" s="64">
        <f t="shared" si="407"/>
        <v>62.384</v>
      </c>
      <c r="DC601" s="76">
        <v>22.288899999999998</v>
      </c>
      <c r="DD601" s="76">
        <v>0</v>
      </c>
      <c r="DE601" s="76">
        <v>0</v>
      </c>
      <c r="DF601" s="76">
        <v>40.095100000000002</v>
      </c>
      <c r="DG601" s="82">
        <f t="shared" si="408"/>
        <v>0</v>
      </c>
      <c r="DH601" s="83">
        <v>0</v>
      </c>
      <c r="DI601" s="83">
        <v>0</v>
      </c>
      <c r="DJ601" s="83">
        <v>0</v>
      </c>
      <c r="DK601" s="67" t="e">
        <f>#REF!+#REF!+#REF!+#REF!</f>
        <v>#REF!</v>
      </c>
      <c r="DL601" s="67" t="e">
        <f>#REF!+#REF!+AK601+BX601</f>
        <v>#REF!</v>
      </c>
      <c r="DM601" s="67" t="e">
        <f>#REF!+#REF!+AL601+BY601</f>
        <v>#REF!</v>
      </c>
      <c r="DN601" s="67" t="e">
        <f>#REF!+#REF!+AM601+BZ601</f>
        <v>#REF!</v>
      </c>
      <c r="DO601" s="67" t="e">
        <f>#REF!+#REF!+AN601+CA601</f>
        <v>#REF!</v>
      </c>
      <c r="DP601" s="67" t="e">
        <f>#REF!+#REF!+AO601+CB601</f>
        <v>#REF!</v>
      </c>
      <c r="DQ601" s="67" t="e">
        <f>#REF!+#REF!+AP601+CC601</f>
        <v>#REF!</v>
      </c>
      <c r="DR601" s="67" t="e">
        <f>#REF!+#REF!+AQ601+CD601</f>
        <v>#REF!</v>
      </c>
      <c r="DS601" s="67" t="e">
        <f>#REF!+#REF!+AR601+CE601</f>
        <v>#REF!</v>
      </c>
      <c r="DT601" s="67" t="e">
        <f>#REF!+#REF!+AS601+CF601</f>
        <v>#REF!</v>
      </c>
      <c r="DU601" s="64" t="e">
        <f>DK601-#REF!</f>
        <v>#REF!</v>
      </c>
      <c r="DV60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1" s="64" t="e">
        <f t="shared" si="409"/>
        <v>#REF!</v>
      </c>
      <c r="DX601" s="64" t="e">
        <f>DN601-Таблица13[[#This Row],[ФОТ20]]</f>
        <v>#REF!</v>
      </c>
      <c r="DY601" s="64" t="e">
        <f>DO601-Таблица13[[#This Row],[ЕСН24]]</f>
        <v>#REF!</v>
      </c>
      <c r="DZ601" s="64" t="e">
        <f t="shared" si="410"/>
        <v>#REF!</v>
      </c>
      <c r="EA60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1" s="64" t="e">
        <f t="shared" si="411"/>
        <v>#REF!</v>
      </c>
      <c r="EC601" s="64" t="e">
        <f t="shared" si="412"/>
        <v>#REF!</v>
      </c>
      <c r="ED601" s="64" t="e">
        <f t="shared" si="413"/>
        <v>#REF!</v>
      </c>
    </row>
    <row r="602" spans="1:134" ht="45" hidden="1">
      <c r="A602" s="70" t="s">
        <v>226</v>
      </c>
      <c r="B602" s="70">
        <v>590</v>
      </c>
      <c r="C602" s="71" t="s">
        <v>227</v>
      </c>
      <c r="D602" s="72" t="s">
        <v>228</v>
      </c>
      <c r="E602" s="73">
        <v>1</v>
      </c>
      <c r="F602" s="74" t="s">
        <v>229</v>
      </c>
      <c r="G602" s="73" t="s">
        <v>247</v>
      </c>
      <c r="H602" s="73" t="s">
        <v>516</v>
      </c>
      <c r="I602" s="73" t="s">
        <v>232</v>
      </c>
      <c r="J602" s="14" t="s">
        <v>2101</v>
      </c>
      <c r="K602" s="75" t="s">
        <v>268</v>
      </c>
      <c r="L602" s="75" t="s">
        <v>290</v>
      </c>
      <c r="M602" s="75" t="s">
        <v>652</v>
      </c>
      <c r="N602" s="75" t="s">
        <v>1839</v>
      </c>
      <c r="O602" s="70"/>
      <c r="P602" s="76" t="s">
        <v>2102</v>
      </c>
      <c r="Q602" s="76" t="s">
        <v>2103</v>
      </c>
      <c r="R602" s="76" t="s">
        <v>2104</v>
      </c>
      <c r="S602" s="76" t="s">
        <v>802</v>
      </c>
      <c r="T602" s="77" t="s">
        <v>516</v>
      </c>
      <c r="U602" s="77" t="s">
        <v>803</v>
      </c>
      <c r="V602" s="76">
        <v>17.997499999999999</v>
      </c>
      <c r="W602" s="76">
        <v>10.664100000000001</v>
      </c>
      <c r="X602" s="78">
        <v>0</v>
      </c>
      <c r="Y602" s="76">
        <v>0</v>
      </c>
      <c r="Z602" s="76">
        <v>0</v>
      </c>
      <c r="AA602" s="76">
        <v>0</v>
      </c>
      <c r="AB602" s="76">
        <v>61</v>
      </c>
      <c r="AC602" s="76">
        <v>10.664100000000001</v>
      </c>
      <c r="AD602" s="76">
        <v>17.997499999999999</v>
      </c>
      <c r="AE602" s="79">
        <v>0</v>
      </c>
      <c r="AF602" s="79">
        <v>0</v>
      </c>
      <c r="AG602" s="76">
        <v>28.6616</v>
      </c>
      <c r="AH602" s="74">
        <v>43435</v>
      </c>
      <c r="AI602" s="74">
        <v>43465</v>
      </c>
      <c r="AJ602" s="93"/>
      <c r="AK602" s="63">
        <f t="shared" si="373"/>
        <v>0</v>
      </c>
      <c r="AL602" s="63">
        <f t="shared" si="374"/>
        <v>0</v>
      </c>
      <c r="AM602" s="63">
        <f t="shared" si="375"/>
        <v>0</v>
      </c>
      <c r="AN602" s="63">
        <f t="shared" si="376"/>
        <v>0</v>
      </c>
      <c r="AO602" s="63">
        <f t="shared" si="377"/>
        <v>0</v>
      </c>
      <c r="AP602" s="63">
        <f t="shared" si="378"/>
        <v>0</v>
      </c>
      <c r="AQ602" s="63">
        <f t="shared" si="379"/>
        <v>0</v>
      </c>
      <c r="AR602" s="63">
        <f t="shared" si="380"/>
        <v>0</v>
      </c>
      <c r="AS602" s="63">
        <f t="shared" si="381"/>
        <v>0</v>
      </c>
      <c r="AT602" s="64">
        <f t="shared" si="382"/>
        <v>0</v>
      </c>
      <c r="AU602" s="64">
        <f t="shared" si="383"/>
        <v>0</v>
      </c>
      <c r="AV602" s="76">
        <v>0</v>
      </c>
      <c r="AW602" s="76">
        <v>0</v>
      </c>
      <c r="AX602" s="76">
        <v>0</v>
      </c>
      <c r="AY602" s="76">
        <v>0</v>
      </c>
      <c r="AZ602" s="64">
        <f t="shared" si="384"/>
        <v>0</v>
      </c>
      <c r="BA602" s="76">
        <v>0</v>
      </c>
      <c r="BB602" s="76">
        <v>0</v>
      </c>
      <c r="BC602" s="76">
        <v>0</v>
      </c>
      <c r="BD602" s="64">
        <f t="shared" si="385"/>
        <v>0</v>
      </c>
      <c r="BE602" s="64">
        <f t="shared" si="386"/>
        <v>0</v>
      </c>
      <c r="BF602" s="76">
        <v>0</v>
      </c>
      <c r="BG602" s="76">
        <v>0</v>
      </c>
      <c r="BH602" s="76">
        <v>0</v>
      </c>
      <c r="BI602" s="76">
        <v>0</v>
      </c>
      <c r="BJ602" s="64">
        <f t="shared" si="387"/>
        <v>0</v>
      </c>
      <c r="BK602" s="76">
        <v>0</v>
      </c>
      <c r="BL602" s="76">
        <v>0</v>
      </c>
      <c r="BM602" s="76">
        <v>0</v>
      </c>
      <c r="BN602" s="76">
        <f t="shared" si="388"/>
        <v>0</v>
      </c>
      <c r="BO602" s="76">
        <f t="shared" si="389"/>
        <v>0</v>
      </c>
      <c r="BP602" s="76">
        <v>0</v>
      </c>
      <c r="BQ602" s="76">
        <v>0</v>
      </c>
      <c r="BR602" s="76">
        <v>0</v>
      </c>
      <c r="BS602" s="76">
        <v>0</v>
      </c>
      <c r="BT602" s="64">
        <f t="shared" si="390"/>
        <v>0</v>
      </c>
      <c r="BU602" s="76">
        <v>0</v>
      </c>
      <c r="BV602" s="76">
        <v>0</v>
      </c>
      <c r="BW602" s="76">
        <v>0</v>
      </c>
      <c r="BX602" s="76">
        <f t="shared" si="391"/>
        <v>28.6616</v>
      </c>
      <c r="BY602" s="76">
        <f t="shared" si="392"/>
        <v>17.997499999999999</v>
      </c>
      <c r="BZ602" s="76">
        <f t="shared" si="393"/>
        <v>0</v>
      </c>
      <c r="CA602" s="76">
        <f t="shared" si="394"/>
        <v>0</v>
      </c>
      <c r="CB602" s="76">
        <f t="shared" si="395"/>
        <v>10.664100000000001</v>
      </c>
      <c r="CC602" s="76">
        <f t="shared" si="396"/>
        <v>0</v>
      </c>
      <c r="CD602" s="76">
        <f t="shared" si="397"/>
        <v>0</v>
      </c>
      <c r="CE602" s="76">
        <f t="shared" si="398"/>
        <v>0</v>
      </c>
      <c r="CF602" s="76">
        <f t="shared" si="399"/>
        <v>0</v>
      </c>
      <c r="CG602" s="76">
        <f t="shared" si="400"/>
        <v>0</v>
      </c>
      <c r="CH602" s="76">
        <f t="shared" si="401"/>
        <v>0</v>
      </c>
      <c r="CI602" s="76">
        <v>0</v>
      </c>
      <c r="CJ602" s="76">
        <v>0</v>
      </c>
      <c r="CK602" s="76">
        <v>0</v>
      </c>
      <c r="CL602" s="76">
        <v>0</v>
      </c>
      <c r="CM602" s="64">
        <f t="shared" si="402"/>
        <v>0</v>
      </c>
      <c r="CN602" s="76">
        <v>0</v>
      </c>
      <c r="CO602" s="76">
        <v>0</v>
      </c>
      <c r="CP602" s="76">
        <v>0</v>
      </c>
      <c r="CQ602" s="64">
        <f t="shared" si="403"/>
        <v>0</v>
      </c>
      <c r="CR602" s="64">
        <f t="shared" si="404"/>
        <v>0</v>
      </c>
      <c r="CS602" s="76">
        <v>0</v>
      </c>
      <c r="CT602" s="76">
        <v>0</v>
      </c>
      <c r="CU602" s="76">
        <v>0</v>
      </c>
      <c r="CV602" s="76">
        <v>0</v>
      </c>
      <c r="CW602" s="64">
        <f t="shared" si="405"/>
        <v>0</v>
      </c>
      <c r="CX602" s="76">
        <v>0</v>
      </c>
      <c r="CY602" s="76">
        <v>0</v>
      </c>
      <c r="CZ602" s="76">
        <v>0</v>
      </c>
      <c r="DA602" s="64">
        <f t="shared" si="406"/>
        <v>28.6616</v>
      </c>
      <c r="DB602" s="64">
        <f t="shared" si="407"/>
        <v>28.6616</v>
      </c>
      <c r="DC602" s="76">
        <v>17.997499999999999</v>
      </c>
      <c r="DD602" s="76">
        <v>0</v>
      </c>
      <c r="DE602" s="76">
        <v>0</v>
      </c>
      <c r="DF602" s="76">
        <v>10.664100000000001</v>
      </c>
      <c r="DG602" s="82">
        <f t="shared" si="408"/>
        <v>0</v>
      </c>
      <c r="DH602" s="83">
        <v>0</v>
      </c>
      <c r="DI602" s="83">
        <v>0</v>
      </c>
      <c r="DJ602" s="83">
        <v>0</v>
      </c>
      <c r="DK602" s="67" t="e">
        <f>#REF!+#REF!+#REF!+#REF!</f>
        <v>#REF!</v>
      </c>
      <c r="DL602" s="67" t="e">
        <f>#REF!+#REF!+AK602+BX602</f>
        <v>#REF!</v>
      </c>
      <c r="DM602" s="67" t="e">
        <f>#REF!+#REF!+AL602+BY602</f>
        <v>#REF!</v>
      </c>
      <c r="DN602" s="67" t="e">
        <f>#REF!+#REF!+AM602+BZ602</f>
        <v>#REF!</v>
      </c>
      <c r="DO602" s="67" t="e">
        <f>#REF!+#REF!+AN602+CA602</f>
        <v>#REF!</v>
      </c>
      <c r="DP602" s="67" t="e">
        <f>#REF!+#REF!+AO602+CB602</f>
        <v>#REF!</v>
      </c>
      <c r="DQ602" s="67" t="e">
        <f>#REF!+#REF!+AP602+CC602</f>
        <v>#REF!</v>
      </c>
      <c r="DR602" s="67" t="e">
        <f>#REF!+#REF!+AQ602+CD602</f>
        <v>#REF!</v>
      </c>
      <c r="DS602" s="67" t="e">
        <f>#REF!+#REF!+AR602+CE602</f>
        <v>#REF!</v>
      </c>
      <c r="DT602" s="67" t="e">
        <f>#REF!+#REF!+AS602+CF602</f>
        <v>#REF!</v>
      </c>
      <c r="DU602" s="64" t="e">
        <f>DK602-#REF!</f>
        <v>#REF!</v>
      </c>
      <c r="DV60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2" s="64" t="e">
        <f t="shared" si="409"/>
        <v>#REF!</v>
      </c>
      <c r="DX602" s="64" t="e">
        <f>DN602-Таблица13[[#This Row],[ФОТ20]]</f>
        <v>#REF!</v>
      </c>
      <c r="DY602" s="64" t="e">
        <f>DO602-Таблица13[[#This Row],[ЕСН24]]</f>
        <v>#REF!</v>
      </c>
      <c r="DZ602" s="64" t="e">
        <f t="shared" si="410"/>
        <v>#REF!</v>
      </c>
      <c r="EA60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2" s="64" t="e">
        <f t="shared" si="411"/>
        <v>#REF!</v>
      </c>
      <c r="EC602" s="64" t="e">
        <f t="shared" si="412"/>
        <v>#REF!</v>
      </c>
      <c r="ED602" s="64" t="e">
        <f t="shared" si="413"/>
        <v>#REF!</v>
      </c>
    </row>
    <row r="603" spans="1:134" ht="45" hidden="1">
      <c r="A603" s="70" t="s">
        <v>226</v>
      </c>
      <c r="B603" s="70">
        <v>591</v>
      </c>
      <c r="C603" s="71" t="s">
        <v>227</v>
      </c>
      <c r="D603" s="72" t="s">
        <v>228</v>
      </c>
      <c r="E603" s="73">
        <v>1</v>
      </c>
      <c r="F603" s="74" t="s">
        <v>229</v>
      </c>
      <c r="G603" s="73" t="s">
        <v>247</v>
      </c>
      <c r="H603" s="73" t="s">
        <v>516</v>
      </c>
      <c r="I603" s="73" t="s">
        <v>232</v>
      </c>
      <c r="J603" s="14" t="s">
        <v>2105</v>
      </c>
      <c r="K603" s="75" t="s">
        <v>268</v>
      </c>
      <c r="L603" s="75" t="s">
        <v>290</v>
      </c>
      <c r="M603" s="75" t="s">
        <v>652</v>
      </c>
      <c r="N603" s="75" t="s">
        <v>1839</v>
      </c>
      <c r="O603" s="70"/>
      <c r="P603" s="76" t="s">
        <v>2106</v>
      </c>
      <c r="Q603" s="76" t="s">
        <v>2103</v>
      </c>
      <c r="R603" s="76" t="s">
        <v>2107</v>
      </c>
      <c r="S603" s="76" t="s">
        <v>802</v>
      </c>
      <c r="T603" s="77" t="s">
        <v>516</v>
      </c>
      <c r="U603" s="77" t="s">
        <v>803</v>
      </c>
      <c r="V603" s="76">
        <v>15.6578</v>
      </c>
      <c r="W603" s="76">
        <v>11.1556</v>
      </c>
      <c r="X603" s="78">
        <v>0</v>
      </c>
      <c r="Y603" s="76">
        <v>0</v>
      </c>
      <c r="Z603" s="76">
        <v>0</v>
      </c>
      <c r="AA603" s="76">
        <v>0</v>
      </c>
      <c r="AB603" s="76">
        <v>52.4</v>
      </c>
      <c r="AC603" s="76">
        <v>11.1556</v>
      </c>
      <c r="AD603" s="76">
        <v>15.6578</v>
      </c>
      <c r="AE603" s="79">
        <v>0</v>
      </c>
      <c r="AF603" s="79">
        <v>0</v>
      </c>
      <c r="AG603" s="76">
        <v>26.813400000000001</v>
      </c>
      <c r="AH603" s="74">
        <v>43344</v>
      </c>
      <c r="AI603" s="74">
        <v>43373</v>
      </c>
      <c r="AJ603" s="93"/>
      <c r="AK603" s="63">
        <f t="shared" si="373"/>
        <v>26.813400000000001</v>
      </c>
      <c r="AL603" s="63">
        <f t="shared" si="374"/>
        <v>15.6578</v>
      </c>
      <c r="AM603" s="63">
        <f t="shared" si="375"/>
        <v>0</v>
      </c>
      <c r="AN603" s="63">
        <f t="shared" si="376"/>
        <v>0</v>
      </c>
      <c r="AO603" s="63">
        <f t="shared" si="377"/>
        <v>11.1556</v>
      </c>
      <c r="AP603" s="63">
        <f t="shared" si="378"/>
        <v>0</v>
      </c>
      <c r="AQ603" s="63">
        <f t="shared" si="379"/>
        <v>0</v>
      </c>
      <c r="AR603" s="63">
        <f t="shared" si="380"/>
        <v>0</v>
      </c>
      <c r="AS603" s="63">
        <f t="shared" si="381"/>
        <v>0</v>
      </c>
      <c r="AT603" s="64">
        <f t="shared" si="382"/>
        <v>0</v>
      </c>
      <c r="AU603" s="64">
        <f t="shared" si="383"/>
        <v>0</v>
      </c>
      <c r="AV603" s="76">
        <v>0</v>
      </c>
      <c r="AW603" s="76">
        <v>0</v>
      </c>
      <c r="AX603" s="76">
        <v>0</v>
      </c>
      <c r="AY603" s="76">
        <v>0</v>
      </c>
      <c r="AZ603" s="64">
        <f t="shared" si="384"/>
        <v>0</v>
      </c>
      <c r="BA603" s="76">
        <v>0</v>
      </c>
      <c r="BB603" s="76">
        <v>0</v>
      </c>
      <c r="BC603" s="76">
        <v>0</v>
      </c>
      <c r="BD603" s="64">
        <f t="shared" si="385"/>
        <v>0</v>
      </c>
      <c r="BE603" s="64">
        <f t="shared" si="386"/>
        <v>0</v>
      </c>
      <c r="BF603" s="76">
        <v>0</v>
      </c>
      <c r="BG603" s="76">
        <v>0</v>
      </c>
      <c r="BH603" s="76">
        <v>0</v>
      </c>
      <c r="BI603" s="76">
        <v>0</v>
      </c>
      <c r="BJ603" s="64">
        <f t="shared" si="387"/>
        <v>0</v>
      </c>
      <c r="BK603" s="76">
        <v>0</v>
      </c>
      <c r="BL603" s="76">
        <v>0</v>
      </c>
      <c r="BM603" s="76">
        <v>0</v>
      </c>
      <c r="BN603" s="76">
        <f t="shared" si="388"/>
        <v>26.813400000000001</v>
      </c>
      <c r="BO603" s="76">
        <f t="shared" si="389"/>
        <v>26.813400000000001</v>
      </c>
      <c r="BP603" s="76">
        <v>15.6578</v>
      </c>
      <c r="BQ603" s="76">
        <v>0</v>
      </c>
      <c r="BR603" s="76">
        <v>0</v>
      </c>
      <c r="BS603" s="76">
        <v>11.1556</v>
      </c>
      <c r="BT603" s="64">
        <f t="shared" si="390"/>
        <v>0</v>
      </c>
      <c r="BU603" s="76">
        <v>0</v>
      </c>
      <c r="BV603" s="76">
        <v>0</v>
      </c>
      <c r="BW603" s="76">
        <v>0</v>
      </c>
      <c r="BX603" s="76">
        <f t="shared" si="391"/>
        <v>0</v>
      </c>
      <c r="BY603" s="76">
        <f t="shared" si="392"/>
        <v>0</v>
      </c>
      <c r="BZ603" s="76">
        <f t="shared" si="393"/>
        <v>0</v>
      </c>
      <c r="CA603" s="76">
        <f t="shared" si="394"/>
        <v>0</v>
      </c>
      <c r="CB603" s="76">
        <f t="shared" si="395"/>
        <v>0</v>
      </c>
      <c r="CC603" s="76">
        <f t="shared" si="396"/>
        <v>0</v>
      </c>
      <c r="CD603" s="76">
        <f t="shared" si="397"/>
        <v>0</v>
      </c>
      <c r="CE603" s="76">
        <f t="shared" si="398"/>
        <v>0</v>
      </c>
      <c r="CF603" s="76">
        <f t="shared" si="399"/>
        <v>0</v>
      </c>
      <c r="CG603" s="76">
        <f t="shared" si="400"/>
        <v>0</v>
      </c>
      <c r="CH603" s="76">
        <f t="shared" si="401"/>
        <v>0</v>
      </c>
      <c r="CI603" s="76">
        <v>0</v>
      </c>
      <c r="CJ603" s="76">
        <v>0</v>
      </c>
      <c r="CK603" s="76">
        <v>0</v>
      </c>
      <c r="CL603" s="76">
        <v>0</v>
      </c>
      <c r="CM603" s="64">
        <f t="shared" si="402"/>
        <v>0</v>
      </c>
      <c r="CN603" s="76">
        <v>0</v>
      </c>
      <c r="CO603" s="76">
        <v>0</v>
      </c>
      <c r="CP603" s="76">
        <v>0</v>
      </c>
      <c r="CQ603" s="64">
        <f t="shared" si="403"/>
        <v>0</v>
      </c>
      <c r="CR603" s="64">
        <f t="shared" si="404"/>
        <v>0</v>
      </c>
      <c r="CS603" s="76">
        <v>0</v>
      </c>
      <c r="CT603" s="76">
        <v>0</v>
      </c>
      <c r="CU603" s="76">
        <v>0</v>
      </c>
      <c r="CV603" s="76">
        <v>0</v>
      </c>
      <c r="CW603" s="64">
        <f t="shared" si="405"/>
        <v>0</v>
      </c>
      <c r="CX603" s="76">
        <v>0</v>
      </c>
      <c r="CY603" s="76">
        <v>0</v>
      </c>
      <c r="CZ603" s="76">
        <v>0</v>
      </c>
      <c r="DA603" s="64">
        <f t="shared" si="406"/>
        <v>0</v>
      </c>
      <c r="DB603" s="64">
        <f t="shared" si="407"/>
        <v>0</v>
      </c>
      <c r="DC603" s="76">
        <v>0</v>
      </c>
      <c r="DD603" s="76">
        <v>0</v>
      </c>
      <c r="DE603" s="76">
        <v>0</v>
      </c>
      <c r="DF603" s="76">
        <v>0</v>
      </c>
      <c r="DG603" s="82">
        <f t="shared" si="408"/>
        <v>0</v>
      </c>
      <c r="DH603" s="83">
        <v>0</v>
      </c>
      <c r="DI603" s="83">
        <v>0</v>
      </c>
      <c r="DJ603" s="83">
        <v>0</v>
      </c>
      <c r="DK603" s="67" t="e">
        <f>#REF!+#REF!+#REF!+#REF!</f>
        <v>#REF!</v>
      </c>
      <c r="DL603" s="67" t="e">
        <f>#REF!+#REF!+AK603+BX603</f>
        <v>#REF!</v>
      </c>
      <c r="DM603" s="67" t="e">
        <f>#REF!+#REF!+AL603+BY603</f>
        <v>#REF!</v>
      </c>
      <c r="DN603" s="67" t="e">
        <f>#REF!+#REF!+AM603+BZ603</f>
        <v>#REF!</v>
      </c>
      <c r="DO603" s="67" t="e">
        <f>#REF!+#REF!+AN603+CA603</f>
        <v>#REF!</v>
      </c>
      <c r="DP603" s="67" t="e">
        <f>#REF!+#REF!+AO603+CB603</f>
        <v>#REF!</v>
      </c>
      <c r="DQ603" s="67" t="e">
        <f>#REF!+#REF!+AP603+CC603</f>
        <v>#REF!</v>
      </c>
      <c r="DR603" s="67" t="e">
        <f>#REF!+#REF!+AQ603+CD603</f>
        <v>#REF!</v>
      </c>
      <c r="DS603" s="67" t="e">
        <f>#REF!+#REF!+AR603+CE603</f>
        <v>#REF!</v>
      </c>
      <c r="DT603" s="67" t="e">
        <f>#REF!+#REF!+AS603+CF603</f>
        <v>#REF!</v>
      </c>
      <c r="DU603" s="64" t="e">
        <f>DK603-#REF!</f>
        <v>#REF!</v>
      </c>
      <c r="DV60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3" s="64" t="e">
        <f t="shared" si="409"/>
        <v>#REF!</v>
      </c>
      <c r="DX603" s="64" t="e">
        <f>DN603-Таблица13[[#This Row],[ФОТ20]]</f>
        <v>#REF!</v>
      </c>
      <c r="DY603" s="64" t="e">
        <f>DO603-Таблица13[[#This Row],[ЕСН24]]</f>
        <v>#REF!</v>
      </c>
      <c r="DZ603" s="64" t="e">
        <f t="shared" si="410"/>
        <v>#REF!</v>
      </c>
      <c r="EA60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3" s="64" t="e">
        <f t="shared" si="411"/>
        <v>#REF!</v>
      </c>
      <c r="EC603" s="64" t="e">
        <f t="shared" si="412"/>
        <v>#REF!</v>
      </c>
      <c r="ED603" s="64" t="e">
        <f t="shared" si="413"/>
        <v>#REF!</v>
      </c>
    </row>
    <row r="604" spans="1:134" ht="45" hidden="1">
      <c r="A604" s="70" t="s">
        <v>226</v>
      </c>
      <c r="B604" s="70">
        <v>592</v>
      </c>
      <c r="C604" s="71" t="s">
        <v>227</v>
      </c>
      <c r="D604" s="72" t="s">
        <v>228</v>
      </c>
      <c r="E604" s="73">
        <v>1</v>
      </c>
      <c r="F604" s="74" t="s">
        <v>229</v>
      </c>
      <c r="G604" s="73" t="s">
        <v>247</v>
      </c>
      <c r="H604" s="73" t="s">
        <v>516</v>
      </c>
      <c r="I604" s="73" t="s">
        <v>232</v>
      </c>
      <c r="J604" s="14" t="s">
        <v>2108</v>
      </c>
      <c r="K604" s="75" t="s">
        <v>268</v>
      </c>
      <c r="L604" s="75" t="s">
        <v>290</v>
      </c>
      <c r="M604" s="75" t="s">
        <v>652</v>
      </c>
      <c r="N604" s="75" t="s">
        <v>2109</v>
      </c>
      <c r="O604" s="70"/>
      <c r="P604" s="76" t="s">
        <v>2110</v>
      </c>
      <c r="Q604" s="76" t="s">
        <v>2111</v>
      </c>
      <c r="R604" s="76" t="s">
        <v>2112</v>
      </c>
      <c r="S604" s="76" t="s">
        <v>802</v>
      </c>
      <c r="T604" s="77" t="s">
        <v>516</v>
      </c>
      <c r="U604" s="77" t="s">
        <v>803</v>
      </c>
      <c r="V604" s="76">
        <v>46.010300000000001</v>
      </c>
      <c r="W604" s="76">
        <v>16.328299999999999</v>
      </c>
      <c r="X604" s="78">
        <v>0</v>
      </c>
      <c r="Y604" s="76">
        <v>0</v>
      </c>
      <c r="Z604" s="76">
        <v>0</v>
      </c>
      <c r="AA604" s="76">
        <v>0</v>
      </c>
      <c r="AB604" s="76">
        <v>145.30000000000001</v>
      </c>
      <c r="AC604" s="76">
        <v>16.328299999999999</v>
      </c>
      <c r="AD604" s="76">
        <v>46.010300000000001</v>
      </c>
      <c r="AE604" s="79">
        <v>0</v>
      </c>
      <c r="AF604" s="79">
        <v>0</v>
      </c>
      <c r="AG604" s="76">
        <v>62.3386</v>
      </c>
      <c r="AH604" s="74">
        <v>43313</v>
      </c>
      <c r="AI604" s="74">
        <v>43343</v>
      </c>
      <c r="AJ604" s="93"/>
      <c r="AK604" s="63">
        <f t="shared" si="373"/>
        <v>46.010300000000001</v>
      </c>
      <c r="AL604" s="63">
        <f t="shared" si="374"/>
        <v>46.010300000000001</v>
      </c>
      <c r="AM604" s="63">
        <f t="shared" si="375"/>
        <v>0</v>
      </c>
      <c r="AN604" s="63">
        <f t="shared" si="376"/>
        <v>0</v>
      </c>
      <c r="AO604" s="63">
        <f t="shared" si="377"/>
        <v>16.328299999999999</v>
      </c>
      <c r="AP604" s="63">
        <f t="shared" si="378"/>
        <v>0</v>
      </c>
      <c r="AQ604" s="63">
        <f t="shared" si="379"/>
        <v>0</v>
      </c>
      <c r="AR604" s="63">
        <f t="shared" si="380"/>
        <v>0</v>
      </c>
      <c r="AS604" s="63">
        <f t="shared" si="381"/>
        <v>0</v>
      </c>
      <c r="AT604" s="64">
        <f t="shared" si="382"/>
        <v>0</v>
      </c>
      <c r="AU604" s="64">
        <f t="shared" si="383"/>
        <v>0</v>
      </c>
      <c r="AV604" s="76">
        <v>0</v>
      </c>
      <c r="AW604" s="76">
        <v>0</v>
      </c>
      <c r="AX604" s="76">
        <v>0</v>
      </c>
      <c r="AY604" s="76">
        <v>0</v>
      </c>
      <c r="AZ604" s="64">
        <f t="shared" si="384"/>
        <v>0</v>
      </c>
      <c r="BA604" s="76">
        <v>0</v>
      </c>
      <c r="BB604" s="76">
        <v>0</v>
      </c>
      <c r="BC604" s="76">
        <v>0</v>
      </c>
      <c r="BD604" s="64">
        <f t="shared" si="385"/>
        <v>46.010300000000001</v>
      </c>
      <c r="BE604" s="64">
        <f t="shared" si="386"/>
        <v>46.010300000000001</v>
      </c>
      <c r="BF604" s="76">
        <v>46.010300000000001</v>
      </c>
      <c r="BG604" s="76">
        <v>0</v>
      </c>
      <c r="BH604" s="76">
        <v>0</v>
      </c>
      <c r="BI604" s="76">
        <v>16.328299999999999</v>
      </c>
      <c r="BJ604" s="64">
        <f t="shared" si="387"/>
        <v>0</v>
      </c>
      <c r="BK604" s="76">
        <v>0</v>
      </c>
      <c r="BL604" s="76">
        <v>0</v>
      </c>
      <c r="BM604" s="76">
        <v>0</v>
      </c>
      <c r="BN604" s="76">
        <f t="shared" si="388"/>
        <v>0</v>
      </c>
      <c r="BO604" s="76">
        <f t="shared" si="389"/>
        <v>0</v>
      </c>
      <c r="BP604" s="76">
        <v>0</v>
      </c>
      <c r="BQ604" s="76">
        <v>0</v>
      </c>
      <c r="BR604" s="76">
        <v>0</v>
      </c>
      <c r="BS604" s="76">
        <v>0</v>
      </c>
      <c r="BT604" s="64">
        <f t="shared" si="390"/>
        <v>0</v>
      </c>
      <c r="BU604" s="76">
        <v>0</v>
      </c>
      <c r="BV604" s="76">
        <v>0</v>
      </c>
      <c r="BW604" s="76">
        <v>0</v>
      </c>
      <c r="BX604" s="76">
        <f t="shared" si="391"/>
        <v>0</v>
      </c>
      <c r="BY604" s="76">
        <f t="shared" si="392"/>
        <v>0</v>
      </c>
      <c r="BZ604" s="76">
        <f t="shared" si="393"/>
        <v>0</v>
      </c>
      <c r="CA604" s="76">
        <f t="shared" si="394"/>
        <v>0</v>
      </c>
      <c r="CB604" s="76">
        <f t="shared" si="395"/>
        <v>0</v>
      </c>
      <c r="CC604" s="76">
        <f t="shared" si="396"/>
        <v>0</v>
      </c>
      <c r="CD604" s="76">
        <f t="shared" si="397"/>
        <v>0</v>
      </c>
      <c r="CE604" s="76">
        <f t="shared" si="398"/>
        <v>0</v>
      </c>
      <c r="CF604" s="76">
        <f t="shared" si="399"/>
        <v>0</v>
      </c>
      <c r="CG604" s="76">
        <f t="shared" si="400"/>
        <v>0</v>
      </c>
      <c r="CH604" s="76">
        <f t="shared" si="401"/>
        <v>0</v>
      </c>
      <c r="CI604" s="76">
        <v>0</v>
      </c>
      <c r="CJ604" s="76">
        <v>0</v>
      </c>
      <c r="CK604" s="76">
        <v>0</v>
      </c>
      <c r="CL604" s="76">
        <v>0</v>
      </c>
      <c r="CM604" s="64">
        <f t="shared" si="402"/>
        <v>0</v>
      </c>
      <c r="CN604" s="76">
        <v>0</v>
      </c>
      <c r="CO604" s="76">
        <v>0</v>
      </c>
      <c r="CP604" s="76">
        <v>0</v>
      </c>
      <c r="CQ604" s="64">
        <f t="shared" si="403"/>
        <v>0</v>
      </c>
      <c r="CR604" s="64">
        <f t="shared" si="404"/>
        <v>0</v>
      </c>
      <c r="CS604" s="76">
        <v>0</v>
      </c>
      <c r="CT604" s="76">
        <v>0</v>
      </c>
      <c r="CU604" s="76">
        <v>0</v>
      </c>
      <c r="CV604" s="76">
        <v>0</v>
      </c>
      <c r="CW604" s="64">
        <f t="shared" si="405"/>
        <v>0</v>
      </c>
      <c r="CX604" s="76">
        <v>0</v>
      </c>
      <c r="CY604" s="76">
        <v>0</v>
      </c>
      <c r="CZ604" s="76">
        <v>0</v>
      </c>
      <c r="DA604" s="64">
        <f t="shared" si="406"/>
        <v>0</v>
      </c>
      <c r="DB604" s="64">
        <f t="shared" si="407"/>
        <v>0</v>
      </c>
      <c r="DC604" s="76">
        <v>0</v>
      </c>
      <c r="DD604" s="76">
        <v>0</v>
      </c>
      <c r="DE604" s="76">
        <v>0</v>
      </c>
      <c r="DF604" s="76">
        <v>0</v>
      </c>
      <c r="DG604" s="82">
        <f t="shared" si="408"/>
        <v>0</v>
      </c>
      <c r="DH604" s="83">
        <v>0</v>
      </c>
      <c r="DI604" s="83">
        <v>0</v>
      </c>
      <c r="DJ604" s="83">
        <v>0</v>
      </c>
      <c r="DK604" s="67" t="e">
        <f>#REF!+#REF!+#REF!+#REF!</f>
        <v>#REF!</v>
      </c>
      <c r="DL604" s="67" t="e">
        <f>#REF!+#REF!+AK604+BX604</f>
        <v>#REF!</v>
      </c>
      <c r="DM604" s="67" t="e">
        <f>#REF!+#REF!+AL604+BY604</f>
        <v>#REF!</v>
      </c>
      <c r="DN604" s="67" t="e">
        <f>#REF!+#REF!+AM604+BZ604</f>
        <v>#REF!</v>
      </c>
      <c r="DO604" s="67" t="e">
        <f>#REF!+#REF!+AN604+CA604</f>
        <v>#REF!</v>
      </c>
      <c r="DP604" s="67" t="e">
        <f>#REF!+#REF!+AO604+CB604</f>
        <v>#REF!</v>
      </c>
      <c r="DQ604" s="67" t="e">
        <f>#REF!+#REF!+AP604+CC604</f>
        <v>#REF!</v>
      </c>
      <c r="DR604" s="67" t="e">
        <f>#REF!+#REF!+AQ604+CD604</f>
        <v>#REF!</v>
      </c>
      <c r="DS604" s="67" t="e">
        <f>#REF!+#REF!+AR604+CE604</f>
        <v>#REF!</v>
      </c>
      <c r="DT604" s="67" t="e">
        <f>#REF!+#REF!+AS604+CF604</f>
        <v>#REF!</v>
      </c>
      <c r="DU604" s="64" t="e">
        <f>DK604-#REF!</f>
        <v>#REF!</v>
      </c>
      <c r="DV60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4" s="64" t="e">
        <f t="shared" si="409"/>
        <v>#REF!</v>
      </c>
      <c r="DX604" s="64" t="e">
        <f>DN604-Таблица13[[#This Row],[ФОТ20]]</f>
        <v>#REF!</v>
      </c>
      <c r="DY604" s="64" t="e">
        <f>DO604-Таблица13[[#This Row],[ЕСН24]]</f>
        <v>#REF!</v>
      </c>
      <c r="DZ604" s="64" t="e">
        <f t="shared" si="410"/>
        <v>#REF!</v>
      </c>
      <c r="EA60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4" s="64" t="e">
        <f t="shared" si="411"/>
        <v>#REF!</v>
      </c>
      <c r="EC604" s="64" t="e">
        <f t="shared" si="412"/>
        <v>#REF!</v>
      </c>
      <c r="ED604" s="64" t="e">
        <f t="shared" si="413"/>
        <v>#REF!</v>
      </c>
    </row>
    <row r="605" spans="1:134" ht="45" hidden="1">
      <c r="A605" s="70" t="s">
        <v>226</v>
      </c>
      <c r="B605" s="70">
        <v>593</v>
      </c>
      <c r="C605" s="71" t="s">
        <v>227</v>
      </c>
      <c r="D605" s="72" t="s">
        <v>228</v>
      </c>
      <c r="E605" s="73">
        <v>1</v>
      </c>
      <c r="F605" s="74" t="s">
        <v>229</v>
      </c>
      <c r="G605" s="73" t="s">
        <v>247</v>
      </c>
      <c r="H605" s="73" t="s">
        <v>516</v>
      </c>
      <c r="I605" s="73" t="s">
        <v>232</v>
      </c>
      <c r="J605" s="14" t="s">
        <v>2113</v>
      </c>
      <c r="K605" s="75" t="s">
        <v>268</v>
      </c>
      <c r="L605" s="75" t="s">
        <v>290</v>
      </c>
      <c r="M605" s="75" t="s">
        <v>652</v>
      </c>
      <c r="N605" s="75" t="s">
        <v>2114</v>
      </c>
      <c r="O605" s="70"/>
      <c r="P605" s="76" t="s">
        <v>2115</v>
      </c>
      <c r="Q605" s="76" t="s">
        <v>2116</v>
      </c>
      <c r="R605" s="76" t="s">
        <v>2117</v>
      </c>
      <c r="S605" s="76" t="s">
        <v>802</v>
      </c>
      <c r="T605" s="77" t="s">
        <v>516</v>
      </c>
      <c r="U605" s="77" t="s">
        <v>803</v>
      </c>
      <c r="V605" s="76">
        <v>138.2852</v>
      </c>
      <c r="W605" s="76">
        <v>68.138000000000005</v>
      </c>
      <c r="X605" s="78">
        <v>0</v>
      </c>
      <c r="Y605" s="76">
        <v>0</v>
      </c>
      <c r="Z605" s="76">
        <v>0</v>
      </c>
      <c r="AA605" s="76">
        <v>0</v>
      </c>
      <c r="AB605" s="76">
        <v>431.9</v>
      </c>
      <c r="AC605" s="76">
        <v>68.138000000000005</v>
      </c>
      <c r="AD605" s="76">
        <v>138.2852</v>
      </c>
      <c r="AE605" s="79">
        <v>0</v>
      </c>
      <c r="AF605" s="79">
        <v>0</v>
      </c>
      <c r="AG605" s="76">
        <v>206.42320000000001</v>
      </c>
      <c r="AH605" s="74">
        <v>43101</v>
      </c>
      <c r="AI605" s="74">
        <v>43131</v>
      </c>
      <c r="AJ605" s="93"/>
      <c r="AK605" s="63">
        <f t="shared" si="373"/>
        <v>0</v>
      </c>
      <c r="AL605" s="63">
        <f t="shared" si="374"/>
        <v>0</v>
      </c>
      <c r="AM605" s="63">
        <f t="shared" si="375"/>
        <v>0</v>
      </c>
      <c r="AN605" s="63">
        <f t="shared" si="376"/>
        <v>0</v>
      </c>
      <c r="AO605" s="63">
        <f t="shared" si="377"/>
        <v>0</v>
      </c>
      <c r="AP605" s="63">
        <f t="shared" si="378"/>
        <v>0</v>
      </c>
      <c r="AQ605" s="63">
        <f t="shared" si="379"/>
        <v>0</v>
      </c>
      <c r="AR605" s="63">
        <f t="shared" si="380"/>
        <v>0</v>
      </c>
      <c r="AS605" s="63">
        <f t="shared" si="381"/>
        <v>0</v>
      </c>
      <c r="AT605" s="64">
        <f t="shared" si="382"/>
        <v>0</v>
      </c>
      <c r="AU605" s="64">
        <f t="shared" si="383"/>
        <v>0</v>
      </c>
      <c r="AV605" s="76">
        <v>0</v>
      </c>
      <c r="AW605" s="76">
        <v>0</v>
      </c>
      <c r="AX605" s="76">
        <v>0</v>
      </c>
      <c r="AY605" s="76">
        <v>0</v>
      </c>
      <c r="AZ605" s="64">
        <f t="shared" si="384"/>
        <v>0</v>
      </c>
      <c r="BA605" s="76">
        <v>0</v>
      </c>
      <c r="BB605" s="76">
        <v>0</v>
      </c>
      <c r="BC605" s="76">
        <v>0</v>
      </c>
      <c r="BD605" s="64">
        <f t="shared" si="385"/>
        <v>0</v>
      </c>
      <c r="BE605" s="64">
        <f t="shared" si="386"/>
        <v>0</v>
      </c>
      <c r="BF605" s="76">
        <v>0</v>
      </c>
      <c r="BG605" s="76">
        <v>0</v>
      </c>
      <c r="BH605" s="76">
        <v>0</v>
      </c>
      <c r="BI605" s="76">
        <v>0</v>
      </c>
      <c r="BJ605" s="64">
        <f t="shared" si="387"/>
        <v>0</v>
      </c>
      <c r="BK605" s="76">
        <v>0</v>
      </c>
      <c r="BL605" s="76">
        <v>0</v>
      </c>
      <c r="BM605" s="76">
        <v>0</v>
      </c>
      <c r="BN605" s="76">
        <f t="shared" si="388"/>
        <v>0</v>
      </c>
      <c r="BO605" s="76">
        <f t="shared" si="389"/>
        <v>0</v>
      </c>
      <c r="BP605" s="76">
        <v>0</v>
      </c>
      <c r="BQ605" s="76">
        <v>0</v>
      </c>
      <c r="BR605" s="76">
        <v>0</v>
      </c>
      <c r="BS605" s="76">
        <v>0</v>
      </c>
      <c r="BT605" s="64">
        <f t="shared" si="390"/>
        <v>0</v>
      </c>
      <c r="BU605" s="76">
        <v>0</v>
      </c>
      <c r="BV605" s="76">
        <v>0</v>
      </c>
      <c r="BW605" s="76">
        <v>0</v>
      </c>
      <c r="BX605" s="76">
        <f t="shared" si="391"/>
        <v>0</v>
      </c>
      <c r="BY605" s="76">
        <f t="shared" si="392"/>
        <v>0</v>
      </c>
      <c r="BZ605" s="76">
        <f t="shared" si="393"/>
        <v>0</v>
      </c>
      <c r="CA605" s="76">
        <f t="shared" si="394"/>
        <v>0</v>
      </c>
      <c r="CB605" s="76">
        <f t="shared" si="395"/>
        <v>0</v>
      </c>
      <c r="CC605" s="76">
        <f t="shared" si="396"/>
        <v>0</v>
      </c>
      <c r="CD605" s="76">
        <f t="shared" si="397"/>
        <v>0</v>
      </c>
      <c r="CE605" s="76">
        <f t="shared" si="398"/>
        <v>0</v>
      </c>
      <c r="CF605" s="76">
        <f t="shared" si="399"/>
        <v>0</v>
      </c>
      <c r="CG605" s="76">
        <f t="shared" si="400"/>
        <v>0</v>
      </c>
      <c r="CH605" s="76">
        <f t="shared" si="401"/>
        <v>0</v>
      </c>
      <c r="CI605" s="76">
        <v>0</v>
      </c>
      <c r="CJ605" s="76">
        <v>0</v>
      </c>
      <c r="CK605" s="76">
        <v>0</v>
      </c>
      <c r="CL605" s="76">
        <v>0</v>
      </c>
      <c r="CM605" s="64">
        <f t="shared" si="402"/>
        <v>0</v>
      </c>
      <c r="CN605" s="76">
        <v>0</v>
      </c>
      <c r="CO605" s="76">
        <v>0</v>
      </c>
      <c r="CP605" s="76">
        <v>0</v>
      </c>
      <c r="CQ605" s="64">
        <f t="shared" si="403"/>
        <v>0</v>
      </c>
      <c r="CR605" s="64">
        <f t="shared" si="404"/>
        <v>0</v>
      </c>
      <c r="CS605" s="76">
        <v>0</v>
      </c>
      <c r="CT605" s="76">
        <v>0</v>
      </c>
      <c r="CU605" s="76">
        <v>0</v>
      </c>
      <c r="CV605" s="76">
        <v>0</v>
      </c>
      <c r="CW605" s="64">
        <f t="shared" si="405"/>
        <v>0</v>
      </c>
      <c r="CX605" s="76">
        <v>0</v>
      </c>
      <c r="CY605" s="76">
        <v>0</v>
      </c>
      <c r="CZ605" s="76">
        <v>0</v>
      </c>
      <c r="DA605" s="64">
        <f t="shared" si="406"/>
        <v>0</v>
      </c>
      <c r="DB605" s="64">
        <f t="shared" si="407"/>
        <v>0</v>
      </c>
      <c r="DC605" s="76">
        <v>0</v>
      </c>
      <c r="DD605" s="76">
        <v>0</v>
      </c>
      <c r="DE605" s="76">
        <v>0</v>
      </c>
      <c r="DF605" s="76">
        <v>0</v>
      </c>
      <c r="DG605" s="82">
        <f t="shared" si="408"/>
        <v>0</v>
      </c>
      <c r="DH605" s="83">
        <v>0</v>
      </c>
      <c r="DI605" s="83">
        <v>0</v>
      </c>
      <c r="DJ605" s="83">
        <v>0</v>
      </c>
      <c r="DK605" s="67" t="e">
        <f>#REF!+#REF!+#REF!+#REF!</f>
        <v>#REF!</v>
      </c>
      <c r="DL605" s="67" t="e">
        <f>#REF!+#REF!+AK605+BX605</f>
        <v>#REF!</v>
      </c>
      <c r="DM605" s="67" t="e">
        <f>#REF!+#REF!+AL605+BY605</f>
        <v>#REF!</v>
      </c>
      <c r="DN605" s="67" t="e">
        <f>#REF!+#REF!+AM605+BZ605</f>
        <v>#REF!</v>
      </c>
      <c r="DO605" s="67" t="e">
        <f>#REF!+#REF!+AN605+CA605</f>
        <v>#REF!</v>
      </c>
      <c r="DP605" s="67" t="e">
        <f>#REF!+#REF!+AO605+CB605</f>
        <v>#REF!</v>
      </c>
      <c r="DQ605" s="67" t="e">
        <f>#REF!+#REF!+AP605+CC605</f>
        <v>#REF!</v>
      </c>
      <c r="DR605" s="67" t="e">
        <f>#REF!+#REF!+AQ605+CD605</f>
        <v>#REF!</v>
      </c>
      <c r="DS605" s="67" t="e">
        <f>#REF!+#REF!+AR605+CE605</f>
        <v>#REF!</v>
      </c>
      <c r="DT605" s="67" t="e">
        <f>#REF!+#REF!+AS605+CF605</f>
        <v>#REF!</v>
      </c>
      <c r="DU605" s="64" t="e">
        <f>DK605-#REF!</f>
        <v>#REF!</v>
      </c>
      <c r="DV60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5" s="64" t="e">
        <f t="shared" si="409"/>
        <v>#REF!</v>
      </c>
      <c r="DX605" s="64" t="e">
        <f>DN605-Таблица13[[#This Row],[ФОТ20]]</f>
        <v>#REF!</v>
      </c>
      <c r="DY605" s="64" t="e">
        <f>DO605-Таблица13[[#This Row],[ЕСН24]]</f>
        <v>#REF!</v>
      </c>
      <c r="DZ605" s="64" t="e">
        <f t="shared" si="410"/>
        <v>#REF!</v>
      </c>
      <c r="EA60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5" s="64" t="e">
        <f t="shared" si="411"/>
        <v>#REF!</v>
      </c>
      <c r="EC605" s="64" t="e">
        <f t="shared" si="412"/>
        <v>#REF!</v>
      </c>
      <c r="ED605" s="64" t="e">
        <f t="shared" si="413"/>
        <v>#REF!</v>
      </c>
    </row>
    <row r="606" spans="1:134" ht="45" hidden="1">
      <c r="A606" s="70" t="s">
        <v>226</v>
      </c>
      <c r="B606" s="70">
        <v>594</v>
      </c>
      <c r="C606" s="71" t="s">
        <v>227</v>
      </c>
      <c r="D606" s="72" t="s">
        <v>228</v>
      </c>
      <c r="E606" s="73">
        <v>1</v>
      </c>
      <c r="F606" s="74" t="s">
        <v>229</v>
      </c>
      <c r="G606" s="73" t="s">
        <v>247</v>
      </c>
      <c r="H606" s="73" t="s">
        <v>516</v>
      </c>
      <c r="I606" s="73" t="s">
        <v>232</v>
      </c>
      <c r="J606" s="14" t="s">
        <v>1498</v>
      </c>
      <c r="K606" s="75" t="s">
        <v>268</v>
      </c>
      <c r="L606" s="75" t="s">
        <v>290</v>
      </c>
      <c r="M606" s="75" t="s">
        <v>250</v>
      </c>
      <c r="N606" s="75" t="s">
        <v>1499</v>
      </c>
      <c r="O606" s="70"/>
      <c r="P606" s="76" t="s">
        <v>2118</v>
      </c>
      <c r="Q606" s="76" t="s">
        <v>2116</v>
      </c>
      <c r="R606" s="76" t="s">
        <v>2119</v>
      </c>
      <c r="S606" s="76" t="s">
        <v>802</v>
      </c>
      <c r="T606" s="77" t="s">
        <v>516</v>
      </c>
      <c r="U606" s="77" t="s">
        <v>803</v>
      </c>
      <c r="V606" s="76">
        <v>138.2852</v>
      </c>
      <c r="W606" s="76">
        <v>64.792299999999997</v>
      </c>
      <c r="X606" s="78">
        <v>0</v>
      </c>
      <c r="Y606" s="76">
        <v>0</v>
      </c>
      <c r="Z606" s="76">
        <v>0</v>
      </c>
      <c r="AA606" s="76">
        <v>0</v>
      </c>
      <c r="AB606" s="76">
        <v>431.9</v>
      </c>
      <c r="AC606" s="76">
        <v>64.792299999999997</v>
      </c>
      <c r="AD606" s="76">
        <v>138.2852</v>
      </c>
      <c r="AE606" s="79">
        <v>0</v>
      </c>
      <c r="AF606" s="79">
        <v>0</v>
      </c>
      <c r="AG606" s="76">
        <v>203.07739999999998</v>
      </c>
      <c r="AH606" s="74">
        <v>43132</v>
      </c>
      <c r="AI606" s="74">
        <v>43158</v>
      </c>
      <c r="AJ606" s="93"/>
      <c r="AK606" s="63">
        <f t="shared" si="373"/>
        <v>0</v>
      </c>
      <c r="AL606" s="63">
        <f t="shared" si="374"/>
        <v>0</v>
      </c>
      <c r="AM606" s="63">
        <f t="shared" si="375"/>
        <v>0</v>
      </c>
      <c r="AN606" s="63">
        <f t="shared" si="376"/>
        <v>0</v>
      </c>
      <c r="AO606" s="63">
        <f t="shared" si="377"/>
        <v>0</v>
      </c>
      <c r="AP606" s="63">
        <f t="shared" si="378"/>
        <v>0</v>
      </c>
      <c r="AQ606" s="63">
        <f t="shared" si="379"/>
        <v>0</v>
      </c>
      <c r="AR606" s="63">
        <f t="shared" si="380"/>
        <v>0</v>
      </c>
      <c r="AS606" s="63">
        <f t="shared" si="381"/>
        <v>0</v>
      </c>
      <c r="AT606" s="64">
        <f t="shared" si="382"/>
        <v>0</v>
      </c>
      <c r="AU606" s="64">
        <f t="shared" si="383"/>
        <v>0</v>
      </c>
      <c r="AV606" s="76">
        <v>0</v>
      </c>
      <c r="AW606" s="76">
        <v>0</v>
      </c>
      <c r="AX606" s="76">
        <v>0</v>
      </c>
      <c r="AY606" s="76">
        <v>0</v>
      </c>
      <c r="AZ606" s="64">
        <f t="shared" si="384"/>
        <v>0</v>
      </c>
      <c r="BA606" s="76">
        <v>0</v>
      </c>
      <c r="BB606" s="76">
        <v>0</v>
      </c>
      <c r="BC606" s="76">
        <v>0</v>
      </c>
      <c r="BD606" s="64">
        <f t="shared" si="385"/>
        <v>0</v>
      </c>
      <c r="BE606" s="64">
        <f t="shared" si="386"/>
        <v>0</v>
      </c>
      <c r="BF606" s="76">
        <v>0</v>
      </c>
      <c r="BG606" s="76">
        <v>0</v>
      </c>
      <c r="BH606" s="76">
        <v>0</v>
      </c>
      <c r="BI606" s="76">
        <v>0</v>
      </c>
      <c r="BJ606" s="64">
        <f t="shared" si="387"/>
        <v>0</v>
      </c>
      <c r="BK606" s="76">
        <v>0</v>
      </c>
      <c r="BL606" s="76">
        <v>0</v>
      </c>
      <c r="BM606" s="76">
        <v>0</v>
      </c>
      <c r="BN606" s="76">
        <f t="shared" si="388"/>
        <v>0</v>
      </c>
      <c r="BO606" s="76">
        <f t="shared" si="389"/>
        <v>0</v>
      </c>
      <c r="BP606" s="76">
        <v>0</v>
      </c>
      <c r="BQ606" s="76">
        <v>0</v>
      </c>
      <c r="BR606" s="76">
        <v>0</v>
      </c>
      <c r="BS606" s="76">
        <v>0</v>
      </c>
      <c r="BT606" s="64">
        <f t="shared" si="390"/>
        <v>0</v>
      </c>
      <c r="BU606" s="76">
        <v>0</v>
      </c>
      <c r="BV606" s="76">
        <v>0</v>
      </c>
      <c r="BW606" s="76">
        <v>0</v>
      </c>
      <c r="BX606" s="76">
        <f t="shared" si="391"/>
        <v>0</v>
      </c>
      <c r="BY606" s="76">
        <f t="shared" si="392"/>
        <v>0</v>
      </c>
      <c r="BZ606" s="76">
        <f t="shared" si="393"/>
        <v>0</v>
      </c>
      <c r="CA606" s="76">
        <f t="shared" si="394"/>
        <v>0</v>
      </c>
      <c r="CB606" s="76">
        <f t="shared" si="395"/>
        <v>0</v>
      </c>
      <c r="CC606" s="76">
        <f t="shared" si="396"/>
        <v>0</v>
      </c>
      <c r="CD606" s="76">
        <f t="shared" si="397"/>
        <v>0</v>
      </c>
      <c r="CE606" s="76">
        <f t="shared" si="398"/>
        <v>0</v>
      </c>
      <c r="CF606" s="76">
        <f t="shared" si="399"/>
        <v>0</v>
      </c>
      <c r="CG606" s="76">
        <f t="shared" si="400"/>
        <v>0</v>
      </c>
      <c r="CH606" s="76">
        <f t="shared" si="401"/>
        <v>0</v>
      </c>
      <c r="CI606" s="76">
        <v>0</v>
      </c>
      <c r="CJ606" s="76">
        <v>0</v>
      </c>
      <c r="CK606" s="76">
        <v>0</v>
      </c>
      <c r="CL606" s="76">
        <v>0</v>
      </c>
      <c r="CM606" s="64">
        <f t="shared" si="402"/>
        <v>0</v>
      </c>
      <c r="CN606" s="76">
        <v>0</v>
      </c>
      <c r="CO606" s="76">
        <v>0</v>
      </c>
      <c r="CP606" s="76">
        <v>0</v>
      </c>
      <c r="CQ606" s="64">
        <f t="shared" si="403"/>
        <v>0</v>
      </c>
      <c r="CR606" s="64">
        <f t="shared" si="404"/>
        <v>0</v>
      </c>
      <c r="CS606" s="76">
        <v>0</v>
      </c>
      <c r="CT606" s="76">
        <v>0</v>
      </c>
      <c r="CU606" s="76">
        <v>0</v>
      </c>
      <c r="CV606" s="76">
        <v>0</v>
      </c>
      <c r="CW606" s="64">
        <f t="shared" si="405"/>
        <v>0</v>
      </c>
      <c r="CX606" s="76">
        <v>0</v>
      </c>
      <c r="CY606" s="76">
        <v>0</v>
      </c>
      <c r="CZ606" s="76">
        <v>0</v>
      </c>
      <c r="DA606" s="64">
        <f t="shared" si="406"/>
        <v>0</v>
      </c>
      <c r="DB606" s="64">
        <f t="shared" si="407"/>
        <v>0</v>
      </c>
      <c r="DC606" s="76">
        <v>0</v>
      </c>
      <c r="DD606" s="76">
        <v>0</v>
      </c>
      <c r="DE606" s="76">
        <v>0</v>
      </c>
      <c r="DF606" s="76">
        <v>0</v>
      </c>
      <c r="DG606" s="82">
        <f t="shared" si="408"/>
        <v>0</v>
      </c>
      <c r="DH606" s="83">
        <v>0</v>
      </c>
      <c r="DI606" s="83">
        <v>0</v>
      </c>
      <c r="DJ606" s="83">
        <v>0</v>
      </c>
      <c r="DK606" s="67" t="e">
        <f>#REF!+#REF!+#REF!+#REF!</f>
        <v>#REF!</v>
      </c>
      <c r="DL606" s="67" t="e">
        <f>#REF!+#REF!+AK606+BX606</f>
        <v>#REF!</v>
      </c>
      <c r="DM606" s="67" t="e">
        <f>#REF!+#REF!+AL606+BY606</f>
        <v>#REF!</v>
      </c>
      <c r="DN606" s="67" t="e">
        <f>#REF!+#REF!+AM606+BZ606</f>
        <v>#REF!</v>
      </c>
      <c r="DO606" s="67" t="e">
        <f>#REF!+#REF!+AN606+CA606</f>
        <v>#REF!</v>
      </c>
      <c r="DP606" s="67" t="e">
        <f>#REF!+#REF!+AO606+CB606</f>
        <v>#REF!</v>
      </c>
      <c r="DQ606" s="67" t="e">
        <f>#REF!+#REF!+AP606+CC606</f>
        <v>#REF!</v>
      </c>
      <c r="DR606" s="67" t="e">
        <f>#REF!+#REF!+AQ606+CD606</f>
        <v>#REF!</v>
      </c>
      <c r="DS606" s="67" t="e">
        <f>#REF!+#REF!+AR606+CE606</f>
        <v>#REF!</v>
      </c>
      <c r="DT606" s="67" t="e">
        <f>#REF!+#REF!+AS606+CF606</f>
        <v>#REF!</v>
      </c>
      <c r="DU606" s="64" t="e">
        <f>DK606-#REF!</f>
        <v>#REF!</v>
      </c>
      <c r="DV60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6" s="64" t="e">
        <f t="shared" si="409"/>
        <v>#REF!</v>
      </c>
      <c r="DX606" s="64" t="e">
        <f>DN606-Таблица13[[#This Row],[ФОТ20]]</f>
        <v>#REF!</v>
      </c>
      <c r="DY606" s="64" t="e">
        <f>DO606-Таблица13[[#This Row],[ЕСН24]]</f>
        <v>#REF!</v>
      </c>
      <c r="DZ606" s="64" t="e">
        <f t="shared" si="410"/>
        <v>#REF!</v>
      </c>
      <c r="EA60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6" s="64" t="e">
        <f t="shared" si="411"/>
        <v>#REF!</v>
      </c>
      <c r="EC606" s="64" t="e">
        <f t="shared" si="412"/>
        <v>#REF!</v>
      </c>
      <c r="ED606" s="64" t="e">
        <f t="shared" si="413"/>
        <v>#REF!</v>
      </c>
    </row>
    <row r="607" spans="1:134" ht="45" hidden="1">
      <c r="A607" s="70" t="s">
        <v>226</v>
      </c>
      <c r="B607" s="70">
        <v>595</v>
      </c>
      <c r="C607" s="71" t="s">
        <v>227</v>
      </c>
      <c r="D607" s="72" t="s">
        <v>228</v>
      </c>
      <c r="E607" s="73">
        <v>1</v>
      </c>
      <c r="F607" s="74" t="s">
        <v>229</v>
      </c>
      <c r="G607" s="73" t="s">
        <v>247</v>
      </c>
      <c r="H607" s="73" t="s">
        <v>516</v>
      </c>
      <c r="I607" s="73" t="s">
        <v>232</v>
      </c>
      <c r="J607" s="14" t="s">
        <v>2120</v>
      </c>
      <c r="K607" s="75" t="s">
        <v>268</v>
      </c>
      <c r="L607" s="75" t="s">
        <v>290</v>
      </c>
      <c r="M607" s="75" t="s">
        <v>250</v>
      </c>
      <c r="N607" s="75" t="s">
        <v>2121</v>
      </c>
      <c r="O607" s="70"/>
      <c r="P607" s="76" t="s">
        <v>2122</v>
      </c>
      <c r="Q607" s="76" t="s">
        <v>2123</v>
      </c>
      <c r="R607" s="76" t="s">
        <v>2124</v>
      </c>
      <c r="S607" s="76" t="s">
        <v>802</v>
      </c>
      <c r="T607" s="77" t="s">
        <v>516</v>
      </c>
      <c r="U607" s="77" t="s">
        <v>803</v>
      </c>
      <c r="V607" s="76">
        <v>69.992599999999996</v>
      </c>
      <c r="W607" s="76">
        <v>110.97709999999999</v>
      </c>
      <c r="X607" s="78">
        <v>0</v>
      </c>
      <c r="Y607" s="76">
        <v>0</v>
      </c>
      <c r="Z607" s="76">
        <v>0</v>
      </c>
      <c r="AA607" s="76">
        <v>0</v>
      </c>
      <c r="AB607" s="76">
        <v>219.9</v>
      </c>
      <c r="AC607" s="76">
        <v>110.97709999999999</v>
      </c>
      <c r="AD607" s="76">
        <v>69.992599999999996</v>
      </c>
      <c r="AE607" s="79">
        <v>0</v>
      </c>
      <c r="AF607" s="79">
        <v>0</v>
      </c>
      <c r="AG607" s="76">
        <v>180.96969999999999</v>
      </c>
      <c r="AH607" s="74">
        <v>43160</v>
      </c>
      <c r="AI607" s="74">
        <v>43189</v>
      </c>
      <c r="AJ607" s="93"/>
      <c r="AK607" s="63">
        <f t="shared" si="373"/>
        <v>0</v>
      </c>
      <c r="AL607" s="63">
        <f t="shared" si="374"/>
        <v>0</v>
      </c>
      <c r="AM607" s="63">
        <f t="shared" si="375"/>
        <v>0</v>
      </c>
      <c r="AN607" s="63">
        <f t="shared" si="376"/>
        <v>0</v>
      </c>
      <c r="AO607" s="63">
        <f t="shared" si="377"/>
        <v>0</v>
      </c>
      <c r="AP607" s="63">
        <f t="shared" si="378"/>
        <v>0</v>
      </c>
      <c r="AQ607" s="63">
        <f t="shared" si="379"/>
        <v>0</v>
      </c>
      <c r="AR607" s="63">
        <f t="shared" si="380"/>
        <v>0</v>
      </c>
      <c r="AS607" s="63">
        <f t="shared" si="381"/>
        <v>0</v>
      </c>
      <c r="AT607" s="64">
        <f t="shared" si="382"/>
        <v>0</v>
      </c>
      <c r="AU607" s="64">
        <f t="shared" si="383"/>
        <v>0</v>
      </c>
      <c r="AV607" s="76">
        <v>0</v>
      </c>
      <c r="AW607" s="76">
        <v>0</v>
      </c>
      <c r="AX607" s="76">
        <v>0</v>
      </c>
      <c r="AY607" s="76">
        <v>0</v>
      </c>
      <c r="AZ607" s="64">
        <f t="shared" si="384"/>
        <v>0</v>
      </c>
      <c r="BA607" s="76">
        <v>0</v>
      </c>
      <c r="BB607" s="76">
        <v>0</v>
      </c>
      <c r="BC607" s="76">
        <v>0</v>
      </c>
      <c r="BD607" s="64">
        <f t="shared" si="385"/>
        <v>0</v>
      </c>
      <c r="BE607" s="64">
        <f t="shared" si="386"/>
        <v>0</v>
      </c>
      <c r="BF607" s="76">
        <v>0</v>
      </c>
      <c r="BG607" s="76">
        <v>0</v>
      </c>
      <c r="BH607" s="76">
        <v>0</v>
      </c>
      <c r="BI607" s="76">
        <v>0</v>
      </c>
      <c r="BJ607" s="64">
        <f t="shared" si="387"/>
        <v>0</v>
      </c>
      <c r="BK607" s="76">
        <v>0</v>
      </c>
      <c r="BL607" s="76">
        <v>0</v>
      </c>
      <c r="BM607" s="76">
        <v>0</v>
      </c>
      <c r="BN607" s="76">
        <f t="shared" si="388"/>
        <v>0</v>
      </c>
      <c r="BO607" s="76">
        <f t="shared" si="389"/>
        <v>0</v>
      </c>
      <c r="BP607" s="76">
        <v>0</v>
      </c>
      <c r="BQ607" s="76">
        <v>0</v>
      </c>
      <c r="BR607" s="76">
        <v>0</v>
      </c>
      <c r="BS607" s="76">
        <v>0</v>
      </c>
      <c r="BT607" s="64">
        <f t="shared" si="390"/>
        <v>0</v>
      </c>
      <c r="BU607" s="76">
        <v>0</v>
      </c>
      <c r="BV607" s="76">
        <v>0</v>
      </c>
      <c r="BW607" s="76">
        <v>0</v>
      </c>
      <c r="BX607" s="76">
        <f t="shared" si="391"/>
        <v>0</v>
      </c>
      <c r="BY607" s="76">
        <f t="shared" si="392"/>
        <v>0</v>
      </c>
      <c r="BZ607" s="76">
        <f t="shared" si="393"/>
        <v>0</v>
      </c>
      <c r="CA607" s="76">
        <f t="shared" si="394"/>
        <v>0</v>
      </c>
      <c r="CB607" s="76">
        <f t="shared" si="395"/>
        <v>0</v>
      </c>
      <c r="CC607" s="76">
        <f t="shared" si="396"/>
        <v>0</v>
      </c>
      <c r="CD607" s="76">
        <f t="shared" si="397"/>
        <v>0</v>
      </c>
      <c r="CE607" s="76">
        <f t="shared" si="398"/>
        <v>0</v>
      </c>
      <c r="CF607" s="76">
        <f t="shared" si="399"/>
        <v>0</v>
      </c>
      <c r="CG607" s="76">
        <f t="shared" si="400"/>
        <v>0</v>
      </c>
      <c r="CH607" s="76">
        <f t="shared" si="401"/>
        <v>0</v>
      </c>
      <c r="CI607" s="76">
        <v>0</v>
      </c>
      <c r="CJ607" s="76">
        <v>0</v>
      </c>
      <c r="CK607" s="76">
        <v>0</v>
      </c>
      <c r="CL607" s="76">
        <v>0</v>
      </c>
      <c r="CM607" s="64">
        <f t="shared" si="402"/>
        <v>0</v>
      </c>
      <c r="CN607" s="76">
        <v>0</v>
      </c>
      <c r="CO607" s="76">
        <v>0</v>
      </c>
      <c r="CP607" s="76">
        <v>0</v>
      </c>
      <c r="CQ607" s="64">
        <f t="shared" si="403"/>
        <v>0</v>
      </c>
      <c r="CR607" s="64">
        <f t="shared" si="404"/>
        <v>0</v>
      </c>
      <c r="CS607" s="76">
        <v>0</v>
      </c>
      <c r="CT607" s="76">
        <v>0</v>
      </c>
      <c r="CU607" s="76">
        <v>0</v>
      </c>
      <c r="CV607" s="76">
        <v>0</v>
      </c>
      <c r="CW607" s="64">
        <f t="shared" si="405"/>
        <v>0</v>
      </c>
      <c r="CX607" s="76">
        <v>0</v>
      </c>
      <c r="CY607" s="76">
        <v>0</v>
      </c>
      <c r="CZ607" s="76">
        <v>0</v>
      </c>
      <c r="DA607" s="64">
        <f t="shared" si="406"/>
        <v>0</v>
      </c>
      <c r="DB607" s="64">
        <f t="shared" si="407"/>
        <v>0</v>
      </c>
      <c r="DC607" s="76">
        <v>0</v>
      </c>
      <c r="DD607" s="76">
        <v>0</v>
      </c>
      <c r="DE607" s="76">
        <v>0</v>
      </c>
      <c r="DF607" s="76">
        <v>0</v>
      </c>
      <c r="DG607" s="82">
        <f t="shared" si="408"/>
        <v>0</v>
      </c>
      <c r="DH607" s="83">
        <v>0</v>
      </c>
      <c r="DI607" s="83">
        <v>0</v>
      </c>
      <c r="DJ607" s="83">
        <v>0</v>
      </c>
      <c r="DK607" s="67" t="e">
        <f>#REF!+#REF!+#REF!+#REF!</f>
        <v>#REF!</v>
      </c>
      <c r="DL607" s="67" t="e">
        <f>#REF!+#REF!+AK607+BX607</f>
        <v>#REF!</v>
      </c>
      <c r="DM607" s="67" t="e">
        <f>#REF!+#REF!+AL607+BY607</f>
        <v>#REF!</v>
      </c>
      <c r="DN607" s="67" t="e">
        <f>#REF!+#REF!+AM607+BZ607</f>
        <v>#REF!</v>
      </c>
      <c r="DO607" s="67" t="e">
        <f>#REF!+#REF!+AN607+CA607</f>
        <v>#REF!</v>
      </c>
      <c r="DP607" s="67" t="e">
        <f>#REF!+#REF!+AO607+CB607</f>
        <v>#REF!</v>
      </c>
      <c r="DQ607" s="67" t="e">
        <f>#REF!+#REF!+AP607+CC607</f>
        <v>#REF!</v>
      </c>
      <c r="DR607" s="67" t="e">
        <f>#REF!+#REF!+AQ607+CD607</f>
        <v>#REF!</v>
      </c>
      <c r="DS607" s="67" t="e">
        <f>#REF!+#REF!+AR607+CE607</f>
        <v>#REF!</v>
      </c>
      <c r="DT607" s="67" t="e">
        <f>#REF!+#REF!+AS607+CF607</f>
        <v>#REF!</v>
      </c>
      <c r="DU607" s="64" t="e">
        <f>DK607-#REF!</f>
        <v>#REF!</v>
      </c>
      <c r="DV60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7" s="64" t="e">
        <f t="shared" si="409"/>
        <v>#REF!</v>
      </c>
      <c r="DX607" s="64" t="e">
        <f>DN607-Таблица13[[#This Row],[ФОТ20]]</f>
        <v>#REF!</v>
      </c>
      <c r="DY607" s="64" t="e">
        <f>DO607-Таблица13[[#This Row],[ЕСН24]]</f>
        <v>#REF!</v>
      </c>
      <c r="DZ607" s="64" t="e">
        <f t="shared" si="410"/>
        <v>#REF!</v>
      </c>
      <c r="EA60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7" s="64" t="e">
        <f t="shared" si="411"/>
        <v>#REF!</v>
      </c>
      <c r="EC607" s="64" t="e">
        <f t="shared" si="412"/>
        <v>#REF!</v>
      </c>
      <c r="ED607" s="64" t="e">
        <f t="shared" si="413"/>
        <v>#REF!</v>
      </c>
    </row>
    <row r="608" spans="1:134" ht="45" hidden="1">
      <c r="A608" s="70" t="s">
        <v>226</v>
      </c>
      <c r="B608" s="70">
        <v>596</v>
      </c>
      <c r="C608" s="71" t="s">
        <v>227</v>
      </c>
      <c r="D608" s="72" t="s">
        <v>228</v>
      </c>
      <c r="E608" s="73">
        <v>1</v>
      </c>
      <c r="F608" s="74" t="s">
        <v>229</v>
      </c>
      <c r="G608" s="73" t="s">
        <v>247</v>
      </c>
      <c r="H608" s="73" t="s">
        <v>516</v>
      </c>
      <c r="I608" s="73" t="s">
        <v>232</v>
      </c>
      <c r="J608" s="14" t="s">
        <v>2125</v>
      </c>
      <c r="K608" s="75" t="s">
        <v>268</v>
      </c>
      <c r="L608" s="75" t="s">
        <v>290</v>
      </c>
      <c r="M608" s="75" t="s">
        <v>250</v>
      </c>
      <c r="N608" s="75" t="s">
        <v>2126</v>
      </c>
      <c r="O608" s="70"/>
      <c r="P608" s="76" t="s">
        <v>2127</v>
      </c>
      <c r="Q608" s="76" t="s">
        <v>2128</v>
      </c>
      <c r="R608" s="76" t="s">
        <v>2129</v>
      </c>
      <c r="S608" s="76" t="s">
        <v>802</v>
      </c>
      <c r="T608" s="77" t="s">
        <v>516</v>
      </c>
      <c r="U608" s="77" t="s">
        <v>803</v>
      </c>
      <c r="V608" s="76">
        <v>75.838999999999999</v>
      </c>
      <c r="W608" s="76">
        <v>56.142799999999994</v>
      </c>
      <c r="X608" s="78">
        <v>0</v>
      </c>
      <c r="Y608" s="76">
        <v>0</v>
      </c>
      <c r="Z608" s="76">
        <v>0</v>
      </c>
      <c r="AA608" s="76">
        <v>0</v>
      </c>
      <c r="AB608" s="76">
        <v>241.5</v>
      </c>
      <c r="AC608" s="76">
        <v>56.142799999999994</v>
      </c>
      <c r="AD608" s="76">
        <v>75.838999999999999</v>
      </c>
      <c r="AE608" s="79">
        <v>0</v>
      </c>
      <c r="AF608" s="79">
        <v>0</v>
      </c>
      <c r="AG608" s="76">
        <v>131.9819</v>
      </c>
      <c r="AH608" s="74">
        <v>43191</v>
      </c>
      <c r="AI608" s="74">
        <v>43220</v>
      </c>
      <c r="AJ608" s="93"/>
      <c r="AK608" s="63">
        <f t="shared" si="373"/>
        <v>0</v>
      </c>
      <c r="AL608" s="63">
        <f t="shared" si="374"/>
        <v>0</v>
      </c>
      <c r="AM608" s="63">
        <f t="shared" si="375"/>
        <v>0</v>
      </c>
      <c r="AN608" s="63">
        <f t="shared" si="376"/>
        <v>0</v>
      </c>
      <c r="AO608" s="63">
        <f t="shared" si="377"/>
        <v>0</v>
      </c>
      <c r="AP608" s="63">
        <f t="shared" si="378"/>
        <v>0</v>
      </c>
      <c r="AQ608" s="63">
        <f t="shared" si="379"/>
        <v>0</v>
      </c>
      <c r="AR608" s="63">
        <f t="shared" si="380"/>
        <v>0</v>
      </c>
      <c r="AS608" s="63">
        <f t="shared" si="381"/>
        <v>0</v>
      </c>
      <c r="AT608" s="64">
        <f t="shared" si="382"/>
        <v>0</v>
      </c>
      <c r="AU608" s="64">
        <f t="shared" si="383"/>
        <v>0</v>
      </c>
      <c r="AV608" s="76">
        <v>0</v>
      </c>
      <c r="AW608" s="76">
        <v>0</v>
      </c>
      <c r="AX608" s="76">
        <v>0</v>
      </c>
      <c r="AY608" s="76">
        <v>0</v>
      </c>
      <c r="AZ608" s="64">
        <f t="shared" si="384"/>
        <v>0</v>
      </c>
      <c r="BA608" s="76">
        <v>0</v>
      </c>
      <c r="BB608" s="76">
        <v>0</v>
      </c>
      <c r="BC608" s="76">
        <v>0</v>
      </c>
      <c r="BD608" s="64">
        <f t="shared" si="385"/>
        <v>0</v>
      </c>
      <c r="BE608" s="64">
        <f t="shared" si="386"/>
        <v>0</v>
      </c>
      <c r="BF608" s="76">
        <v>0</v>
      </c>
      <c r="BG608" s="76">
        <v>0</v>
      </c>
      <c r="BH608" s="76">
        <v>0</v>
      </c>
      <c r="BI608" s="76">
        <v>0</v>
      </c>
      <c r="BJ608" s="64">
        <f t="shared" si="387"/>
        <v>0</v>
      </c>
      <c r="BK608" s="76">
        <v>0</v>
      </c>
      <c r="BL608" s="76">
        <v>0</v>
      </c>
      <c r="BM608" s="76">
        <v>0</v>
      </c>
      <c r="BN608" s="76">
        <f t="shared" si="388"/>
        <v>0</v>
      </c>
      <c r="BO608" s="76">
        <f t="shared" si="389"/>
        <v>0</v>
      </c>
      <c r="BP608" s="76">
        <v>0</v>
      </c>
      <c r="BQ608" s="76">
        <v>0</v>
      </c>
      <c r="BR608" s="76">
        <v>0</v>
      </c>
      <c r="BS608" s="76">
        <v>0</v>
      </c>
      <c r="BT608" s="64">
        <f t="shared" si="390"/>
        <v>0</v>
      </c>
      <c r="BU608" s="76">
        <v>0</v>
      </c>
      <c r="BV608" s="76">
        <v>0</v>
      </c>
      <c r="BW608" s="76">
        <v>0</v>
      </c>
      <c r="BX608" s="76">
        <f t="shared" si="391"/>
        <v>0</v>
      </c>
      <c r="BY608" s="76">
        <f t="shared" si="392"/>
        <v>0</v>
      </c>
      <c r="BZ608" s="76">
        <f t="shared" si="393"/>
        <v>0</v>
      </c>
      <c r="CA608" s="76">
        <f t="shared" si="394"/>
        <v>0</v>
      </c>
      <c r="CB608" s="76">
        <f t="shared" si="395"/>
        <v>0</v>
      </c>
      <c r="CC608" s="76">
        <f t="shared" si="396"/>
        <v>0</v>
      </c>
      <c r="CD608" s="76">
        <f t="shared" si="397"/>
        <v>0</v>
      </c>
      <c r="CE608" s="76">
        <f t="shared" si="398"/>
        <v>0</v>
      </c>
      <c r="CF608" s="76">
        <f t="shared" si="399"/>
        <v>0</v>
      </c>
      <c r="CG608" s="76">
        <f t="shared" si="400"/>
        <v>0</v>
      </c>
      <c r="CH608" s="76">
        <f t="shared" si="401"/>
        <v>0</v>
      </c>
      <c r="CI608" s="76">
        <v>0</v>
      </c>
      <c r="CJ608" s="76">
        <v>0</v>
      </c>
      <c r="CK608" s="76">
        <v>0</v>
      </c>
      <c r="CL608" s="76">
        <v>0</v>
      </c>
      <c r="CM608" s="64">
        <f t="shared" si="402"/>
        <v>0</v>
      </c>
      <c r="CN608" s="76">
        <v>0</v>
      </c>
      <c r="CO608" s="76">
        <v>0</v>
      </c>
      <c r="CP608" s="76">
        <v>0</v>
      </c>
      <c r="CQ608" s="64">
        <f t="shared" si="403"/>
        <v>0</v>
      </c>
      <c r="CR608" s="64">
        <f t="shared" si="404"/>
        <v>0</v>
      </c>
      <c r="CS608" s="76">
        <v>0</v>
      </c>
      <c r="CT608" s="76">
        <v>0</v>
      </c>
      <c r="CU608" s="76">
        <v>0</v>
      </c>
      <c r="CV608" s="76">
        <v>0</v>
      </c>
      <c r="CW608" s="64">
        <f t="shared" si="405"/>
        <v>0</v>
      </c>
      <c r="CX608" s="76">
        <v>0</v>
      </c>
      <c r="CY608" s="76">
        <v>0</v>
      </c>
      <c r="CZ608" s="76">
        <v>0</v>
      </c>
      <c r="DA608" s="64">
        <f t="shared" si="406"/>
        <v>0</v>
      </c>
      <c r="DB608" s="64">
        <f t="shared" si="407"/>
        <v>0</v>
      </c>
      <c r="DC608" s="76">
        <v>0</v>
      </c>
      <c r="DD608" s="76">
        <v>0</v>
      </c>
      <c r="DE608" s="76">
        <v>0</v>
      </c>
      <c r="DF608" s="76">
        <v>0</v>
      </c>
      <c r="DG608" s="82">
        <f t="shared" si="408"/>
        <v>0</v>
      </c>
      <c r="DH608" s="83">
        <v>0</v>
      </c>
      <c r="DI608" s="83">
        <v>0</v>
      </c>
      <c r="DJ608" s="83">
        <v>0</v>
      </c>
      <c r="DK608" s="67" t="e">
        <f>#REF!+#REF!+#REF!+#REF!</f>
        <v>#REF!</v>
      </c>
      <c r="DL608" s="67" t="e">
        <f>#REF!+#REF!+AK608+BX608</f>
        <v>#REF!</v>
      </c>
      <c r="DM608" s="67" t="e">
        <f>#REF!+#REF!+AL608+BY608</f>
        <v>#REF!</v>
      </c>
      <c r="DN608" s="67" t="e">
        <f>#REF!+#REF!+AM608+BZ608</f>
        <v>#REF!</v>
      </c>
      <c r="DO608" s="67" t="e">
        <f>#REF!+#REF!+AN608+CA608</f>
        <v>#REF!</v>
      </c>
      <c r="DP608" s="67" t="e">
        <f>#REF!+#REF!+AO608+CB608</f>
        <v>#REF!</v>
      </c>
      <c r="DQ608" s="67" t="e">
        <f>#REF!+#REF!+AP608+CC608</f>
        <v>#REF!</v>
      </c>
      <c r="DR608" s="67" t="e">
        <f>#REF!+#REF!+AQ608+CD608</f>
        <v>#REF!</v>
      </c>
      <c r="DS608" s="67" t="e">
        <f>#REF!+#REF!+AR608+CE608</f>
        <v>#REF!</v>
      </c>
      <c r="DT608" s="67" t="e">
        <f>#REF!+#REF!+AS608+CF608</f>
        <v>#REF!</v>
      </c>
      <c r="DU608" s="64" t="e">
        <f>DK608-#REF!</f>
        <v>#REF!</v>
      </c>
      <c r="DV60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8" s="64" t="e">
        <f t="shared" si="409"/>
        <v>#REF!</v>
      </c>
      <c r="DX608" s="64" t="e">
        <f>DN608-Таблица13[[#This Row],[ФОТ20]]</f>
        <v>#REF!</v>
      </c>
      <c r="DY608" s="64" t="e">
        <f>DO608-Таблица13[[#This Row],[ЕСН24]]</f>
        <v>#REF!</v>
      </c>
      <c r="DZ608" s="64" t="e">
        <f t="shared" si="410"/>
        <v>#REF!</v>
      </c>
      <c r="EA60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8" s="64" t="e">
        <f t="shared" si="411"/>
        <v>#REF!</v>
      </c>
      <c r="EC608" s="64" t="e">
        <f t="shared" si="412"/>
        <v>#REF!</v>
      </c>
      <c r="ED608" s="64" t="e">
        <f t="shared" si="413"/>
        <v>#REF!</v>
      </c>
    </row>
    <row r="609" spans="1:134" ht="45" hidden="1">
      <c r="A609" s="70" t="s">
        <v>226</v>
      </c>
      <c r="B609" s="70">
        <v>597</v>
      </c>
      <c r="C609" s="71" t="s">
        <v>227</v>
      </c>
      <c r="D609" s="72" t="s">
        <v>228</v>
      </c>
      <c r="E609" s="73">
        <v>1</v>
      </c>
      <c r="F609" s="74" t="s">
        <v>229</v>
      </c>
      <c r="G609" s="73" t="s">
        <v>247</v>
      </c>
      <c r="H609" s="73" t="s">
        <v>516</v>
      </c>
      <c r="I609" s="73" t="s">
        <v>232</v>
      </c>
      <c r="J609" s="14" t="s">
        <v>2130</v>
      </c>
      <c r="K609" s="75" t="s">
        <v>268</v>
      </c>
      <c r="L609" s="75" t="s">
        <v>290</v>
      </c>
      <c r="M609" s="75" t="s">
        <v>250</v>
      </c>
      <c r="N609" s="75" t="s">
        <v>2131</v>
      </c>
      <c r="O609" s="70"/>
      <c r="P609" s="76" t="s">
        <v>2132</v>
      </c>
      <c r="Q609" s="76" t="s">
        <v>2128</v>
      </c>
      <c r="R609" s="76" t="s">
        <v>2133</v>
      </c>
      <c r="S609" s="76" t="s">
        <v>802</v>
      </c>
      <c r="T609" s="77" t="s">
        <v>516</v>
      </c>
      <c r="U609" s="77" t="s">
        <v>803</v>
      </c>
      <c r="V609" s="76">
        <v>75.838999999999999</v>
      </c>
      <c r="W609" s="76">
        <v>48.882299999999994</v>
      </c>
      <c r="X609" s="78">
        <v>0</v>
      </c>
      <c r="Y609" s="76">
        <v>0</v>
      </c>
      <c r="Z609" s="76">
        <v>0</v>
      </c>
      <c r="AA609" s="76">
        <v>0</v>
      </c>
      <c r="AB609" s="76">
        <v>241.5</v>
      </c>
      <c r="AC609" s="76">
        <v>48.882299999999994</v>
      </c>
      <c r="AD609" s="76">
        <v>75.838999999999999</v>
      </c>
      <c r="AE609" s="79">
        <v>0</v>
      </c>
      <c r="AF609" s="79">
        <v>0</v>
      </c>
      <c r="AG609" s="76">
        <v>124.7213</v>
      </c>
      <c r="AH609" s="74">
        <v>43221</v>
      </c>
      <c r="AI609" s="74">
        <v>43251</v>
      </c>
      <c r="AJ609" s="93"/>
      <c r="AK609" s="63">
        <f t="shared" si="373"/>
        <v>0</v>
      </c>
      <c r="AL609" s="63">
        <f t="shared" si="374"/>
        <v>0</v>
      </c>
      <c r="AM609" s="63">
        <f t="shared" si="375"/>
        <v>0</v>
      </c>
      <c r="AN609" s="63">
        <f t="shared" si="376"/>
        <v>0</v>
      </c>
      <c r="AO609" s="63">
        <f t="shared" si="377"/>
        <v>0</v>
      </c>
      <c r="AP609" s="63">
        <f t="shared" si="378"/>
        <v>0</v>
      </c>
      <c r="AQ609" s="63">
        <f t="shared" si="379"/>
        <v>0</v>
      </c>
      <c r="AR609" s="63">
        <f t="shared" si="380"/>
        <v>0</v>
      </c>
      <c r="AS609" s="63">
        <f t="shared" si="381"/>
        <v>0</v>
      </c>
      <c r="AT609" s="64">
        <f t="shared" si="382"/>
        <v>0</v>
      </c>
      <c r="AU609" s="64">
        <f t="shared" si="383"/>
        <v>0</v>
      </c>
      <c r="AV609" s="76">
        <v>0</v>
      </c>
      <c r="AW609" s="76">
        <v>0</v>
      </c>
      <c r="AX609" s="76">
        <v>0</v>
      </c>
      <c r="AY609" s="76">
        <v>0</v>
      </c>
      <c r="AZ609" s="64">
        <f t="shared" si="384"/>
        <v>0</v>
      </c>
      <c r="BA609" s="76">
        <v>0</v>
      </c>
      <c r="BB609" s="76">
        <v>0</v>
      </c>
      <c r="BC609" s="76">
        <v>0</v>
      </c>
      <c r="BD609" s="64">
        <f t="shared" si="385"/>
        <v>0</v>
      </c>
      <c r="BE609" s="64">
        <f t="shared" si="386"/>
        <v>0</v>
      </c>
      <c r="BF609" s="76">
        <v>0</v>
      </c>
      <c r="BG609" s="76">
        <v>0</v>
      </c>
      <c r="BH609" s="76">
        <v>0</v>
      </c>
      <c r="BI609" s="76">
        <v>0</v>
      </c>
      <c r="BJ609" s="64">
        <f t="shared" si="387"/>
        <v>0</v>
      </c>
      <c r="BK609" s="76">
        <v>0</v>
      </c>
      <c r="BL609" s="76">
        <v>0</v>
      </c>
      <c r="BM609" s="76">
        <v>0</v>
      </c>
      <c r="BN609" s="76">
        <f t="shared" si="388"/>
        <v>0</v>
      </c>
      <c r="BO609" s="76">
        <f t="shared" si="389"/>
        <v>0</v>
      </c>
      <c r="BP609" s="76">
        <v>0</v>
      </c>
      <c r="BQ609" s="76">
        <v>0</v>
      </c>
      <c r="BR609" s="76">
        <v>0</v>
      </c>
      <c r="BS609" s="76">
        <v>0</v>
      </c>
      <c r="BT609" s="64">
        <f t="shared" si="390"/>
        <v>0</v>
      </c>
      <c r="BU609" s="76">
        <v>0</v>
      </c>
      <c r="BV609" s="76">
        <v>0</v>
      </c>
      <c r="BW609" s="76">
        <v>0</v>
      </c>
      <c r="BX609" s="76">
        <f t="shared" si="391"/>
        <v>0</v>
      </c>
      <c r="BY609" s="76">
        <f t="shared" si="392"/>
        <v>0</v>
      </c>
      <c r="BZ609" s="76">
        <f t="shared" si="393"/>
        <v>0</v>
      </c>
      <c r="CA609" s="76">
        <f t="shared" si="394"/>
        <v>0</v>
      </c>
      <c r="CB609" s="76">
        <f t="shared" si="395"/>
        <v>0</v>
      </c>
      <c r="CC609" s="76">
        <f t="shared" si="396"/>
        <v>0</v>
      </c>
      <c r="CD609" s="76">
        <f t="shared" si="397"/>
        <v>0</v>
      </c>
      <c r="CE609" s="76">
        <f t="shared" si="398"/>
        <v>0</v>
      </c>
      <c r="CF609" s="76">
        <f t="shared" si="399"/>
        <v>0</v>
      </c>
      <c r="CG609" s="76">
        <f t="shared" si="400"/>
        <v>0</v>
      </c>
      <c r="CH609" s="76">
        <f t="shared" si="401"/>
        <v>0</v>
      </c>
      <c r="CI609" s="76">
        <v>0</v>
      </c>
      <c r="CJ609" s="76">
        <v>0</v>
      </c>
      <c r="CK609" s="76">
        <v>0</v>
      </c>
      <c r="CL609" s="76">
        <v>0</v>
      </c>
      <c r="CM609" s="64">
        <f t="shared" si="402"/>
        <v>0</v>
      </c>
      <c r="CN609" s="76">
        <v>0</v>
      </c>
      <c r="CO609" s="76">
        <v>0</v>
      </c>
      <c r="CP609" s="76">
        <v>0</v>
      </c>
      <c r="CQ609" s="64">
        <f t="shared" si="403"/>
        <v>0</v>
      </c>
      <c r="CR609" s="64">
        <f t="shared" si="404"/>
        <v>0</v>
      </c>
      <c r="CS609" s="76">
        <v>0</v>
      </c>
      <c r="CT609" s="76">
        <v>0</v>
      </c>
      <c r="CU609" s="76">
        <v>0</v>
      </c>
      <c r="CV609" s="76">
        <v>0</v>
      </c>
      <c r="CW609" s="64">
        <f t="shared" si="405"/>
        <v>0</v>
      </c>
      <c r="CX609" s="76">
        <v>0</v>
      </c>
      <c r="CY609" s="76">
        <v>0</v>
      </c>
      <c r="CZ609" s="76">
        <v>0</v>
      </c>
      <c r="DA609" s="64">
        <f t="shared" si="406"/>
        <v>0</v>
      </c>
      <c r="DB609" s="64">
        <f t="shared" si="407"/>
        <v>0</v>
      </c>
      <c r="DC609" s="76">
        <v>0</v>
      </c>
      <c r="DD609" s="76">
        <v>0</v>
      </c>
      <c r="DE609" s="76">
        <v>0</v>
      </c>
      <c r="DF609" s="76">
        <v>0</v>
      </c>
      <c r="DG609" s="82">
        <f t="shared" si="408"/>
        <v>0</v>
      </c>
      <c r="DH609" s="83">
        <v>0</v>
      </c>
      <c r="DI609" s="83">
        <v>0</v>
      </c>
      <c r="DJ609" s="83">
        <v>0</v>
      </c>
      <c r="DK609" s="67" t="e">
        <f>#REF!+#REF!+#REF!+#REF!</f>
        <v>#REF!</v>
      </c>
      <c r="DL609" s="67" t="e">
        <f>#REF!+#REF!+AK609+BX609</f>
        <v>#REF!</v>
      </c>
      <c r="DM609" s="67" t="e">
        <f>#REF!+#REF!+AL609+BY609</f>
        <v>#REF!</v>
      </c>
      <c r="DN609" s="67" t="e">
        <f>#REF!+#REF!+AM609+BZ609</f>
        <v>#REF!</v>
      </c>
      <c r="DO609" s="67" t="e">
        <f>#REF!+#REF!+AN609+CA609</f>
        <v>#REF!</v>
      </c>
      <c r="DP609" s="67" t="e">
        <f>#REF!+#REF!+AO609+CB609</f>
        <v>#REF!</v>
      </c>
      <c r="DQ609" s="67" t="e">
        <f>#REF!+#REF!+AP609+CC609</f>
        <v>#REF!</v>
      </c>
      <c r="DR609" s="67" t="e">
        <f>#REF!+#REF!+AQ609+CD609</f>
        <v>#REF!</v>
      </c>
      <c r="DS609" s="67" t="e">
        <f>#REF!+#REF!+AR609+CE609</f>
        <v>#REF!</v>
      </c>
      <c r="DT609" s="67" t="e">
        <f>#REF!+#REF!+AS609+CF609</f>
        <v>#REF!</v>
      </c>
      <c r="DU609" s="64" t="e">
        <f>DK609-#REF!</f>
        <v>#REF!</v>
      </c>
      <c r="DV60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09" s="64" t="e">
        <f t="shared" si="409"/>
        <v>#REF!</v>
      </c>
      <c r="DX609" s="64" t="e">
        <f>DN609-Таблица13[[#This Row],[ФОТ20]]</f>
        <v>#REF!</v>
      </c>
      <c r="DY609" s="64" t="e">
        <f>DO609-Таблица13[[#This Row],[ЕСН24]]</f>
        <v>#REF!</v>
      </c>
      <c r="DZ609" s="64" t="e">
        <f t="shared" si="410"/>
        <v>#REF!</v>
      </c>
      <c r="EA60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09" s="64" t="e">
        <f t="shared" si="411"/>
        <v>#REF!</v>
      </c>
      <c r="EC609" s="64" t="e">
        <f t="shared" si="412"/>
        <v>#REF!</v>
      </c>
      <c r="ED609" s="64" t="e">
        <f t="shared" si="413"/>
        <v>#REF!</v>
      </c>
    </row>
    <row r="610" spans="1:134" ht="45" hidden="1">
      <c r="A610" s="70" t="s">
        <v>226</v>
      </c>
      <c r="B610" s="70">
        <v>598</v>
      </c>
      <c r="C610" s="71" t="s">
        <v>227</v>
      </c>
      <c r="D610" s="72" t="s">
        <v>228</v>
      </c>
      <c r="E610" s="73">
        <v>1</v>
      </c>
      <c r="F610" s="74" t="s">
        <v>229</v>
      </c>
      <c r="G610" s="73" t="s">
        <v>247</v>
      </c>
      <c r="H610" s="73" t="s">
        <v>516</v>
      </c>
      <c r="I610" s="73" t="s">
        <v>232</v>
      </c>
      <c r="J610" s="14" t="s">
        <v>2134</v>
      </c>
      <c r="K610" s="75" t="s">
        <v>268</v>
      </c>
      <c r="L610" s="75" t="s">
        <v>290</v>
      </c>
      <c r="M610" s="75" t="s">
        <v>652</v>
      </c>
      <c r="N610" s="75" t="s">
        <v>2135</v>
      </c>
      <c r="O610" s="70"/>
      <c r="P610" s="76" t="s">
        <v>2136</v>
      </c>
      <c r="Q610" s="76" t="s">
        <v>2137</v>
      </c>
      <c r="R610" s="76" t="s">
        <v>2138</v>
      </c>
      <c r="S610" s="76" t="s">
        <v>802</v>
      </c>
      <c r="T610" s="77" t="s">
        <v>516</v>
      </c>
      <c r="U610" s="77" t="s">
        <v>803</v>
      </c>
      <c r="V610" s="76">
        <v>55.247500000000002</v>
      </c>
      <c r="W610" s="76">
        <v>11.789899999999999</v>
      </c>
      <c r="X610" s="78">
        <v>0</v>
      </c>
      <c r="Y610" s="76">
        <v>0</v>
      </c>
      <c r="Z610" s="76">
        <v>0</v>
      </c>
      <c r="AA610" s="76">
        <v>0</v>
      </c>
      <c r="AB610" s="76">
        <v>181.1</v>
      </c>
      <c r="AC610" s="76">
        <v>11.789899999999999</v>
      </c>
      <c r="AD610" s="76">
        <v>55.247500000000002</v>
      </c>
      <c r="AE610" s="79">
        <v>0</v>
      </c>
      <c r="AF610" s="79">
        <v>0</v>
      </c>
      <c r="AG610" s="76">
        <v>67.037399999999991</v>
      </c>
      <c r="AH610" s="74">
        <v>43252</v>
      </c>
      <c r="AI610" s="74">
        <v>43281</v>
      </c>
      <c r="AJ610" s="93"/>
      <c r="AK610" s="63">
        <f t="shared" si="373"/>
        <v>0</v>
      </c>
      <c r="AL610" s="63">
        <f t="shared" si="374"/>
        <v>0</v>
      </c>
      <c r="AM610" s="63">
        <f t="shared" si="375"/>
        <v>0</v>
      </c>
      <c r="AN610" s="63">
        <f t="shared" si="376"/>
        <v>0</v>
      </c>
      <c r="AO610" s="63">
        <f t="shared" si="377"/>
        <v>0</v>
      </c>
      <c r="AP610" s="63">
        <f t="shared" si="378"/>
        <v>0</v>
      </c>
      <c r="AQ610" s="63">
        <f t="shared" si="379"/>
        <v>0</v>
      </c>
      <c r="AR610" s="63">
        <f t="shared" si="380"/>
        <v>0</v>
      </c>
      <c r="AS610" s="63">
        <f t="shared" si="381"/>
        <v>0</v>
      </c>
      <c r="AT610" s="64">
        <f t="shared" si="382"/>
        <v>0</v>
      </c>
      <c r="AU610" s="64">
        <f t="shared" si="383"/>
        <v>0</v>
      </c>
      <c r="AV610" s="76">
        <v>0</v>
      </c>
      <c r="AW610" s="76">
        <v>0</v>
      </c>
      <c r="AX610" s="76">
        <v>0</v>
      </c>
      <c r="AY610" s="76">
        <v>0</v>
      </c>
      <c r="AZ610" s="64">
        <f t="shared" si="384"/>
        <v>0</v>
      </c>
      <c r="BA610" s="76">
        <v>0</v>
      </c>
      <c r="BB610" s="76">
        <v>0</v>
      </c>
      <c r="BC610" s="76">
        <v>0</v>
      </c>
      <c r="BD610" s="64">
        <f t="shared" si="385"/>
        <v>0</v>
      </c>
      <c r="BE610" s="64">
        <f t="shared" si="386"/>
        <v>0</v>
      </c>
      <c r="BF610" s="76">
        <v>0</v>
      </c>
      <c r="BG610" s="76">
        <v>0</v>
      </c>
      <c r="BH610" s="76">
        <v>0</v>
      </c>
      <c r="BI610" s="76">
        <v>0</v>
      </c>
      <c r="BJ610" s="64">
        <f t="shared" si="387"/>
        <v>0</v>
      </c>
      <c r="BK610" s="76">
        <v>0</v>
      </c>
      <c r="BL610" s="76">
        <v>0</v>
      </c>
      <c r="BM610" s="76">
        <v>0</v>
      </c>
      <c r="BN610" s="76">
        <f t="shared" si="388"/>
        <v>0</v>
      </c>
      <c r="BO610" s="76">
        <f t="shared" si="389"/>
        <v>0</v>
      </c>
      <c r="BP610" s="76">
        <v>0</v>
      </c>
      <c r="BQ610" s="76">
        <v>0</v>
      </c>
      <c r="BR610" s="76">
        <v>0</v>
      </c>
      <c r="BS610" s="76">
        <v>0</v>
      </c>
      <c r="BT610" s="64">
        <f t="shared" si="390"/>
        <v>0</v>
      </c>
      <c r="BU610" s="76">
        <v>0</v>
      </c>
      <c r="BV610" s="76">
        <v>0</v>
      </c>
      <c r="BW610" s="76">
        <v>0</v>
      </c>
      <c r="BX610" s="76">
        <f t="shared" si="391"/>
        <v>0</v>
      </c>
      <c r="BY610" s="76">
        <f t="shared" si="392"/>
        <v>0</v>
      </c>
      <c r="BZ610" s="76">
        <f t="shared" si="393"/>
        <v>0</v>
      </c>
      <c r="CA610" s="76">
        <f t="shared" si="394"/>
        <v>0</v>
      </c>
      <c r="CB610" s="76">
        <f t="shared" si="395"/>
        <v>0</v>
      </c>
      <c r="CC610" s="76">
        <f t="shared" si="396"/>
        <v>0</v>
      </c>
      <c r="CD610" s="76">
        <f t="shared" si="397"/>
        <v>0</v>
      </c>
      <c r="CE610" s="76">
        <f t="shared" si="398"/>
        <v>0</v>
      </c>
      <c r="CF610" s="76">
        <f t="shared" si="399"/>
        <v>0</v>
      </c>
      <c r="CG610" s="76">
        <f t="shared" si="400"/>
        <v>0</v>
      </c>
      <c r="CH610" s="76">
        <f t="shared" si="401"/>
        <v>0</v>
      </c>
      <c r="CI610" s="76">
        <v>0</v>
      </c>
      <c r="CJ610" s="76">
        <v>0</v>
      </c>
      <c r="CK610" s="76">
        <v>0</v>
      </c>
      <c r="CL610" s="76">
        <v>0</v>
      </c>
      <c r="CM610" s="64">
        <f t="shared" si="402"/>
        <v>0</v>
      </c>
      <c r="CN610" s="76">
        <v>0</v>
      </c>
      <c r="CO610" s="76">
        <v>0</v>
      </c>
      <c r="CP610" s="76">
        <v>0</v>
      </c>
      <c r="CQ610" s="64">
        <f t="shared" si="403"/>
        <v>0</v>
      </c>
      <c r="CR610" s="64">
        <f t="shared" si="404"/>
        <v>0</v>
      </c>
      <c r="CS610" s="76">
        <v>0</v>
      </c>
      <c r="CT610" s="76">
        <v>0</v>
      </c>
      <c r="CU610" s="76">
        <v>0</v>
      </c>
      <c r="CV610" s="76">
        <v>0</v>
      </c>
      <c r="CW610" s="64">
        <f t="shared" si="405"/>
        <v>0</v>
      </c>
      <c r="CX610" s="76">
        <v>0</v>
      </c>
      <c r="CY610" s="76">
        <v>0</v>
      </c>
      <c r="CZ610" s="76">
        <v>0</v>
      </c>
      <c r="DA610" s="64">
        <f t="shared" si="406"/>
        <v>0</v>
      </c>
      <c r="DB610" s="64">
        <f t="shared" si="407"/>
        <v>0</v>
      </c>
      <c r="DC610" s="76">
        <v>0</v>
      </c>
      <c r="DD610" s="76">
        <v>0</v>
      </c>
      <c r="DE610" s="76">
        <v>0</v>
      </c>
      <c r="DF610" s="76">
        <v>0</v>
      </c>
      <c r="DG610" s="82">
        <f t="shared" si="408"/>
        <v>0</v>
      </c>
      <c r="DH610" s="83">
        <v>0</v>
      </c>
      <c r="DI610" s="83">
        <v>0</v>
      </c>
      <c r="DJ610" s="83">
        <v>0</v>
      </c>
      <c r="DK610" s="67" t="e">
        <f>#REF!+#REF!+#REF!+#REF!</f>
        <v>#REF!</v>
      </c>
      <c r="DL610" s="67" t="e">
        <f>#REF!+#REF!+AK610+BX610</f>
        <v>#REF!</v>
      </c>
      <c r="DM610" s="67" t="e">
        <f>#REF!+#REF!+AL610+BY610</f>
        <v>#REF!</v>
      </c>
      <c r="DN610" s="67" t="e">
        <f>#REF!+#REF!+AM610+BZ610</f>
        <v>#REF!</v>
      </c>
      <c r="DO610" s="67" t="e">
        <f>#REF!+#REF!+AN610+CA610</f>
        <v>#REF!</v>
      </c>
      <c r="DP610" s="67" t="e">
        <f>#REF!+#REF!+AO610+CB610</f>
        <v>#REF!</v>
      </c>
      <c r="DQ610" s="67" t="e">
        <f>#REF!+#REF!+AP610+CC610</f>
        <v>#REF!</v>
      </c>
      <c r="DR610" s="67" t="e">
        <f>#REF!+#REF!+AQ610+CD610</f>
        <v>#REF!</v>
      </c>
      <c r="DS610" s="67" t="e">
        <f>#REF!+#REF!+AR610+CE610</f>
        <v>#REF!</v>
      </c>
      <c r="DT610" s="67" t="e">
        <f>#REF!+#REF!+AS610+CF610</f>
        <v>#REF!</v>
      </c>
      <c r="DU610" s="64" t="e">
        <f>DK610-#REF!</f>
        <v>#REF!</v>
      </c>
      <c r="DV61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0" s="64" t="e">
        <f t="shared" si="409"/>
        <v>#REF!</v>
      </c>
      <c r="DX610" s="64" t="e">
        <f>DN610-Таблица13[[#This Row],[ФОТ20]]</f>
        <v>#REF!</v>
      </c>
      <c r="DY610" s="64" t="e">
        <f>DO610-Таблица13[[#This Row],[ЕСН24]]</f>
        <v>#REF!</v>
      </c>
      <c r="DZ610" s="64" t="e">
        <f t="shared" si="410"/>
        <v>#REF!</v>
      </c>
      <c r="EA61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0" s="64" t="e">
        <f t="shared" si="411"/>
        <v>#REF!</v>
      </c>
      <c r="EC610" s="64" t="e">
        <f t="shared" si="412"/>
        <v>#REF!</v>
      </c>
      <c r="ED610" s="64" t="e">
        <f t="shared" si="413"/>
        <v>#REF!</v>
      </c>
    </row>
    <row r="611" spans="1:134" ht="45" hidden="1">
      <c r="A611" s="70" t="s">
        <v>226</v>
      </c>
      <c r="B611" s="70">
        <v>599</v>
      </c>
      <c r="C611" s="71" t="s">
        <v>227</v>
      </c>
      <c r="D611" s="72" t="s">
        <v>228</v>
      </c>
      <c r="E611" s="73">
        <v>1</v>
      </c>
      <c r="F611" s="74" t="s">
        <v>229</v>
      </c>
      <c r="G611" s="73" t="s">
        <v>247</v>
      </c>
      <c r="H611" s="73" t="s">
        <v>516</v>
      </c>
      <c r="I611" s="73" t="s">
        <v>232</v>
      </c>
      <c r="J611" s="14" t="s">
        <v>2134</v>
      </c>
      <c r="K611" s="75" t="s">
        <v>268</v>
      </c>
      <c r="L611" s="75" t="s">
        <v>290</v>
      </c>
      <c r="M611" s="75" t="s">
        <v>652</v>
      </c>
      <c r="N611" s="75" t="s">
        <v>1839</v>
      </c>
      <c r="O611" s="70"/>
      <c r="P611" s="76" t="s">
        <v>2139</v>
      </c>
      <c r="Q611" s="76" t="s">
        <v>2137</v>
      </c>
      <c r="R611" s="76" t="s">
        <v>2140</v>
      </c>
      <c r="S611" s="76" t="s">
        <v>802</v>
      </c>
      <c r="T611" s="77" t="s">
        <v>516</v>
      </c>
      <c r="U611" s="77" t="s">
        <v>803</v>
      </c>
      <c r="V611" s="76">
        <v>55.247500000000002</v>
      </c>
      <c r="W611" s="76">
        <v>9.2827999999999982</v>
      </c>
      <c r="X611" s="78">
        <v>0</v>
      </c>
      <c r="Y611" s="76">
        <v>0</v>
      </c>
      <c r="Z611" s="76">
        <v>0</v>
      </c>
      <c r="AA611" s="76">
        <v>0</v>
      </c>
      <c r="AB611" s="76">
        <v>181.1</v>
      </c>
      <c r="AC611" s="76">
        <v>9.2827999999999982</v>
      </c>
      <c r="AD611" s="76">
        <v>55.247500000000002</v>
      </c>
      <c r="AE611" s="79">
        <v>0</v>
      </c>
      <c r="AF611" s="79">
        <v>0</v>
      </c>
      <c r="AG611" s="76">
        <v>64.530299999999997</v>
      </c>
      <c r="AH611" s="74">
        <v>43282</v>
      </c>
      <c r="AI611" s="74">
        <v>43312</v>
      </c>
      <c r="AJ611" s="93"/>
      <c r="AK611" s="63">
        <f t="shared" si="373"/>
        <v>64.530299999999997</v>
      </c>
      <c r="AL611" s="63">
        <f t="shared" si="374"/>
        <v>55.247500000000002</v>
      </c>
      <c r="AM611" s="63">
        <f t="shared" si="375"/>
        <v>0</v>
      </c>
      <c r="AN611" s="63">
        <f t="shared" si="376"/>
        <v>0</v>
      </c>
      <c r="AO611" s="63">
        <f t="shared" si="377"/>
        <v>9.2827999999999982</v>
      </c>
      <c r="AP611" s="63">
        <f t="shared" si="378"/>
        <v>0</v>
      </c>
      <c r="AQ611" s="63">
        <f t="shared" si="379"/>
        <v>0</v>
      </c>
      <c r="AR611" s="63">
        <f t="shared" si="380"/>
        <v>0</v>
      </c>
      <c r="AS611" s="63">
        <f t="shared" si="381"/>
        <v>0</v>
      </c>
      <c r="AT611" s="64">
        <f t="shared" si="382"/>
        <v>64.530299999999997</v>
      </c>
      <c r="AU611" s="64">
        <f t="shared" si="383"/>
        <v>64.530299999999997</v>
      </c>
      <c r="AV611" s="76">
        <v>55.247500000000002</v>
      </c>
      <c r="AW611" s="76">
        <v>0</v>
      </c>
      <c r="AX611" s="76">
        <v>0</v>
      </c>
      <c r="AY611" s="76">
        <v>9.2827999999999982</v>
      </c>
      <c r="AZ611" s="64">
        <f t="shared" si="384"/>
        <v>0</v>
      </c>
      <c r="BA611" s="76">
        <v>0</v>
      </c>
      <c r="BB611" s="76">
        <v>0</v>
      </c>
      <c r="BC611" s="76">
        <v>0</v>
      </c>
      <c r="BD611" s="64">
        <f t="shared" si="385"/>
        <v>0</v>
      </c>
      <c r="BE611" s="64">
        <f t="shared" si="386"/>
        <v>0</v>
      </c>
      <c r="BF611" s="76">
        <v>0</v>
      </c>
      <c r="BG611" s="76">
        <v>0</v>
      </c>
      <c r="BH611" s="76">
        <v>0</v>
      </c>
      <c r="BI611" s="76">
        <v>0</v>
      </c>
      <c r="BJ611" s="64">
        <f t="shared" si="387"/>
        <v>0</v>
      </c>
      <c r="BK611" s="76">
        <v>0</v>
      </c>
      <c r="BL611" s="76">
        <v>0</v>
      </c>
      <c r="BM611" s="76">
        <v>0</v>
      </c>
      <c r="BN611" s="76">
        <f t="shared" si="388"/>
        <v>0</v>
      </c>
      <c r="BO611" s="76">
        <f t="shared" si="389"/>
        <v>0</v>
      </c>
      <c r="BP611" s="76">
        <v>0</v>
      </c>
      <c r="BQ611" s="76">
        <v>0</v>
      </c>
      <c r="BR611" s="76">
        <v>0</v>
      </c>
      <c r="BS611" s="76">
        <v>0</v>
      </c>
      <c r="BT611" s="64">
        <f t="shared" si="390"/>
        <v>0</v>
      </c>
      <c r="BU611" s="76">
        <v>0</v>
      </c>
      <c r="BV611" s="76">
        <v>0</v>
      </c>
      <c r="BW611" s="76">
        <v>0</v>
      </c>
      <c r="BX611" s="76">
        <f t="shared" si="391"/>
        <v>0</v>
      </c>
      <c r="BY611" s="76">
        <f t="shared" si="392"/>
        <v>0</v>
      </c>
      <c r="BZ611" s="76">
        <f t="shared" si="393"/>
        <v>0</v>
      </c>
      <c r="CA611" s="76">
        <f t="shared" si="394"/>
        <v>0</v>
      </c>
      <c r="CB611" s="76">
        <f t="shared" si="395"/>
        <v>0</v>
      </c>
      <c r="CC611" s="76">
        <f t="shared" si="396"/>
        <v>0</v>
      </c>
      <c r="CD611" s="76">
        <f t="shared" si="397"/>
        <v>0</v>
      </c>
      <c r="CE611" s="76">
        <f t="shared" si="398"/>
        <v>0</v>
      </c>
      <c r="CF611" s="76">
        <f t="shared" si="399"/>
        <v>0</v>
      </c>
      <c r="CG611" s="76">
        <f t="shared" si="400"/>
        <v>0</v>
      </c>
      <c r="CH611" s="76">
        <f t="shared" si="401"/>
        <v>0</v>
      </c>
      <c r="CI611" s="76">
        <v>0</v>
      </c>
      <c r="CJ611" s="76">
        <v>0</v>
      </c>
      <c r="CK611" s="76">
        <v>0</v>
      </c>
      <c r="CL611" s="76">
        <v>0</v>
      </c>
      <c r="CM611" s="64">
        <f t="shared" si="402"/>
        <v>0</v>
      </c>
      <c r="CN611" s="76">
        <v>0</v>
      </c>
      <c r="CO611" s="76">
        <v>0</v>
      </c>
      <c r="CP611" s="76">
        <v>0</v>
      </c>
      <c r="CQ611" s="64">
        <f t="shared" si="403"/>
        <v>0</v>
      </c>
      <c r="CR611" s="64">
        <f t="shared" si="404"/>
        <v>0</v>
      </c>
      <c r="CS611" s="76">
        <v>0</v>
      </c>
      <c r="CT611" s="76">
        <v>0</v>
      </c>
      <c r="CU611" s="76">
        <v>0</v>
      </c>
      <c r="CV611" s="76">
        <v>0</v>
      </c>
      <c r="CW611" s="64">
        <f t="shared" si="405"/>
        <v>0</v>
      </c>
      <c r="CX611" s="76">
        <v>0</v>
      </c>
      <c r="CY611" s="76">
        <v>0</v>
      </c>
      <c r="CZ611" s="76">
        <v>0</v>
      </c>
      <c r="DA611" s="64">
        <f t="shared" si="406"/>
        <v>0</v>
      </c>
      <c r="DB611" s="64">
        <f t="shared" si="407"/>
        <v>0</v>
      </c>
      <c r="DC611" s="76">
        <v>0</v>
      </c>
      <c r="DD611" s="76">
        <v>0</v>
      </c>
      <c r="DE611" s="76">
        <v>0</v>
      </c>
      <c r="DF611" s="76">
        <v>0</v>
      </c>
      <c r="DG611" s="82">
        <f t="shared" si="408"/>
        <v>0</v>
      </c>
      <c r="DH611" s="83">
        <v>0</v>
      </c>
      <c r="DI611" s="83">
        <v>0</v>
      </c>
      <c r="DJ611" s="83">
        <v>0</v>
      </c>
      <c r="DK611" s="67" t="e">
        <f>#REF!+#REF!+#REF!+#REF!</f>
        <v>#REF!</v>
      </c>
      <c r="DL611" s="67" t="e">
        <f>#REF!+#REF!+AK611+BX611</f>
        <v>#REF!</v>
      </c>
      <c r="DM611" s="67" t="e">
        <f>#REF!+#REF!+AL611+BY611</f>
        <v>#REF!</v>
      </c>
      <c r="DN611" s="67" t="e">
        <f>#REF!+#REF!+AM611+BZ611</f>
        <v>#REF!</v>
      </c>
      <c r="DO611" s="67" t="e">
        <f>#REF!+#REF!+AN611+CA611</f>
        <v>#REF!</v>
      </c>
      <c r="DP611" s="67" t="e">
        <f>#REF!+#REF!+AO611+CB611</f>
        <v>#REF!</v>
      </c>
      <c r="DQ611" s="67" t="e">
        <f>#REF!+#REF!+AP611+CC611</f>
        <v>#REF!</v>
      </c>
      <c r="DR611" s="67" t="e">
        <f>#REF!+#REF!+AQ611+CD611</f>
        <v>#REF!</v>
      </c>
      <c r="DS611" s="67" t="e">
        <f>#REF!+#REF!+AR611+CE611</f>
        <v>#REF!</v>
      </c>
      <c r="DT611" s="67" t="e">
        <f>#REF!+#REF!+AS611+CF611</f>
        <v>#REF!</v>
      </c>
      <c r="DU611" s="64" t="e">
        <f>DK611-#REF!</f>
        <v>#REF!</v>
      </c>
      <c r="DV61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1" s="64" t="e">
        <f t="shared" si="409"/>
        <v>#REF!</v>
      </c>
      <c r="DX611" s="64" t="e">
        <f>DN611-Таблица13[[#This Row],[ФОТ20]]</f>
        <v>#REF!</v>
      </c>
      <c r="DY611" s="64" t="e">
        <f>DO611-Таблица13[[#This Row],[ЕСН24]]</f>
        <v>#REF!</v>
      </c>
      <c r="DZ611" s="64" t="e">
        <f t="shared" si="410"/>
        <v>#REF!</v>
      </c>
      <c r="EA61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1" s="64" t="e">
        <f t="shared" si="411"/>
        <v>#REF!</v>
      </c>
      <c r="EC611" s="64" t="e">
        <f t="shared" si="412"/>
        <v>#REF!</v>
      </c>
      <c r="ED611" s="64" t="e">
        <f t="shared" si="413"/>
        <v>#REF!</v>
      </c>
    </row>
    <row r="612" spans="1:134" ht="45" hidden="1">
      <c r="A612" s="70" t="s">
        <v>226</v>
      </c>
      <c r="B612" s="70">
        <v>600</v>
      </c>
      <c r="C612" s="71" t="s">
        <v>227</v>
      </c>
      <c r="D612" s="72" t="s">
        <v>228</v>
      </c>
      <c r="E612" s="73">
        <v>1</v>
      </c>
      <c r="F612" s="74" t="s">
        <v>229</v>
      </c>
      <c r="G612" s="73" t="s">
        <v>247</v>
      </c>
      <c r="H612" s="73" t="s">
        <v>516</v>
      </c>
      <c r="I612" s="73" t="s">
        <v>232</v>
      </c>
      <c r="J612" s="14" t="s">
        <v>2141</v>
      </c>
      <c r="K612" s="75" t="s">
        <v>268</v>
      </c>
      <c r="L612" s="75" t="s">
        <v>290</v>
      </c>
      <c r="M612" s="75" t="s">
        <v>652</v>
      </c>
      <c r="N612" s="75" t="s">
        <v>2135</v>
      </c>
      <c r="O612" s="70"/>
      <c r="P612" s="76" t="s">
        <v>2142</v>
      </c>
      <c r="Q612" s="76" t="s">
        <v>2085</v>
      </c>
      <c r="R612" s="76" t="s">
        <v>2143</v>
      </c>
      <c r="S612" s="76" t="s">
        <v>802</v>
      </c>
      <c r="T612" s="77" t="s">
        <v>516</v>
      </c>
      <c r="U612" s="77" t="s">
        <v>803</v>
      </c>
      <c r="V612" s="76">
        <v>71.202700000000007</v>
      </c>
      <c r="W612" s="76">
        <v>19.538</v>
      </c>
      <c r="X612" s="78">
        <v>0</v>
      </c>
      <c r="Y612" s="76">
        <v>0</v>
      </c>
      <c r="Z612" s="76">
        <v>0</v>
      </c>
      <c r="AA612" s="76">
        <v>0</v>
      </c>
      <c r="AB612" s="76">
        <v>233.3</v>
      </c>
      <c r="AC612" s="76">
        <v>19.538</v>
      </c>
      <c r="AD612" s="76">
        <v>71.202700000000007</v>
      </c>
      <c r="AE612" s="79">
        <v>0</v>
      </c>
      <c r="AF612" s="79">
        <v>0</v>
      </c>
      <c r="AG612" s="76">
        <v>90.740600000000001</v>
      </c>
      <c r="AH612" s="74">
        <v>43132</v>
      </c>
      <c r="AI612" s="74">
        <v>43159</v>
      </c>
      <c r="AJ612" s="93"/>
      <c r="AK612" s="63">
        <f t="shared" si="373"/>
        <v>0</v>
      </c>
      <c r="AL612" s="63">
        <f t="shared" si="374"/>
        <v>0</v>
      </c>
      <c r="AM612" s="63">
        <f t="shared" si="375"/>
        <v>0</v>
      </c>
      <c r="AN612" s="63">
        <f t="shared" si="376"/>
        <v>0</v>
      </c>
      <c r="AO612" s="63">
        <f t="shared" si="377"/>
        <v>0</v>
      </c>
      <c r="AP612" s="63">
        <f t="shared" si="378"/>
        <v>0</v>
      </c>
      <c r="AQ612" s="63">
        <f t="shared" si="379"/>
        <v>0</v>
      </c>
      <c r="AR612" s="63">
        <f t="shared" si="380"/>
        <v>0</v>
      </c>
      <c r="AS612" s="63">
        <f t="shared" si="381"/>
        <v>0</v>
      </c>
      <c r="AT612" s="64">
        <f t="shared" si="382"/>
        <v>0</v>
      </c>
      <c r="AU612" s="64">
        <f t="shared" si="383"/>
        <v>0</v>
      </c>
      <c r="AV612" s="76">
        <v>0</v>
      </c>
      <c r="AW612" s="76">
        <v>0</v>
      </c>
      <c r="AX612" s="76">
        <v>0</v>
      </c>
      <c r="AY612" s="76">
        <v>0</v>
      </c>
      <c r="AZ612" s="64">
        <f t="shared" si="384"/>
        <v>0</v>
      </c>
      <c r="BA612" s="76">
        <v>0</v>
      </c>
      <c r="BB612" s="76">
        <v>0</v>
      </c>
      <c r="BC612" s="76">
        <v>0</v>
      </c>
      <c r="BD612" s="64">
        <f t="shared" si="385"/>
        <v>0</v>
      </c>
      <c r="BE612" s="64">
        <f t="shared" si="386"/>
        <v>0</v>
      </c>
      <c r="BF612" s="76">
        <v>0</v>
      </c>
      <c r="BG612" s="76">
        <v>0</v>
      </c>
      <c r="BH612" s="76">
        <v>0</v>
      </c>
      <c r="BI612" s="76">
        <v>0</v>
      </c>
      <c r="BJ612" s="64">
        <f t="shared" si="387"/>
        <v>0</v>
      </c>
      <c r="BK612" s="76">
        <v>0</v>
      </c>
      <c r="BL612" s="76">
        <v>0</v>
      </c>
      <c r="BM612" s="76">
        <v>0</v>
      </c>
      <c r="BN612" s="76">
        <f t="shared" si="388"/>
        <v>0</v>
      </c>
      <c r="BO612" s="76">
        <f t="shared" si="389"/>
        <v>0</v>
      </c>
      <c r="BP612" s="76">
        <v>0</v>
      </c>
      <c r="BQ612" s="76">
        <v>0</v>
      </c>
      <c r="BR612" s="76">
        <v>0</v>
      </c>
      <c r="BS612" s="76">
        <v>0</v>
      </c>
      <c r="BT612" s="64">
        <f t="shared" si="390"/>
        <v>0</v>
      </c>
      <c r="BU612" s="76">
        <v>0</v>
      </c>
      <c r="BV612" s="76">
        <v>0</v>
      </c>
      <c r="BW612" s="76">
        <v>0</v>
      </c>
      <c r="BX612" s="76">
        <f t="shared" si="391"/>
        <v>0</v>
      </c>
      <c r="BY612" s="76">
        <f t="shared" si="392"/>
        <v>0</v>
      </c>
      <c r="BZ612" s="76">
        <f t="shared" si="393"/>
        <v>0</v>
      </c>
      <c r="CA612" s="76">
        <f t="shared" si="394"/>
        <v>0</v>
      </c>
      <c r="CB612" s="76">
        <f t="shared" si="395"/>
        <v>0</v>
      </c>
      <c r="CC612" s="76">
        <f t="shared" si="396"/>
        <v>0</v>
      </c>
      <c r="CD612" s="76">
        <f t="shared" si="397"/>
        <v>0</v>
      </c>
      <c r="CE612" s="76">
        <f t="shared" si="398"/>
        <v>0</v>
      </c>
      <c r="CF612" s="76">
        <f t="shared" si="399"/>
        <v>0</v>
      </c>
      <c r="CG612" s="76">
        <f t="shared" si="400"/>
        <v>0</v>
      </c>
      <c r="CH612" s="76">
        <f t="shared" si="401"/>
        <v>0</v>
      </c>
      <c r="CI612" s="76">
        <v>0</v>
      </c>
      <c r="CJ612" s="76">
        <v>0</v>
      </c>
      <c r="CK612" s="76">
        <v>0</v>
      </c>
      <c r="CL612" s="76">
        <v>0</v>
      </c>
      <c r="CM612" s="64">
        <f t="shared" si="402"/>
        <v>0</v>
      </c>
      <c r="CN612" s="76">
        <v>0</v>
      </c>
      <c r="CO612" s="76">
        <v>0</v>
      </c>
      <c r="CP612" s="76">
        <v>0</v>
      </c>
      <c r="CQ612" s="64">
        <f t="shared" si="403"/>
        <v>0</v>
      </c>
      <c r="CR612" s="64">
        <f t="shared" si="404"/>
        <v>0</v>
      </c>
      <c r="CS612" s="76">
        <v>0</v>
      </c>
      <c r="CT612" s="76">
        <v>0</v>
      </c>
      <c r="CU612" s="76">
        <v>0</v>
      </c>
      <c r="CV612" s="76">
        <v>0</v>
      </c>
      <c r="CW612" s="64">
        <f t="shared" si="405"/>
        <v>0</v>
      </c>
      <c r="CX612" s="76">
        <v>0</v>
      </c>
      <c r="CY612" s="76">
        <v>0</v>
      </c>
      <c r="CZ612" s="76">
        <v>0</v>
      </c>
      <c r="DA612" s="64">
        <f t="shared" si="406"/>
        <v>0</v>
      </c>
      <c r="DB612" s="64">
        <f t="shared" si="407"/>
        <v>0</v>
      </c>
      <c r="DC612" s="76">
        <v>0</v>
      </c>
      <c r="DD612" s="76">
        <v>0</v>
      </c>
      <c r="DE612" s="76">
        <v>0</v>
      </c>
      <c r="DF612" s="76">
        <v>0</v>
      </c>
      <c r="DG612" s="82">
        <f t="shared" si="408"/>
        <v>0</v>
      </c>
      <c r="DH612" s="83">
        <v>0</v>
      </c>
      <c r="DI612" s="83">
        <v>0</v>
      </c>
      <c r="DJ612" s="83">
        <v>0</v>
      </c>
      <c r="DK612" s="67" t="e">
        <f>#REF!+#REF!+#REF!+#REF!</f>
        <v>#REF!</v>
      </c>
      <c r="DL612" s="67" t="e">
        <f>#REF!+#REF!+AK612+BX612</f>
        <v>#REF!</v>
      </c>
      <c r="DM612" s="67" t="e">
        <f>#REF!+#REF!+AL612+BY612</f>
        <v>#REF!</v>
      </c>
      <c r="DN612" s="67" t="e">
        <f>#REF!+#REF!+AM612+BZ612</f>
        <v>#REF!</v>
      </c>
      <c r="DO612" s="67" t="e">
        <f>#REF!+#REF!+AN612+CA612</f>
        <v>#REF!</v>
      </c>
      <c r="DP612" s="67" t="e">
        <f>#REF!+#REF!+AO612+CB612</f>
        <v>#REF!</v>
      </c>
      <c r="DQ612" s="67" t="e">
        <f>#REF!+#REF!+AP612+CC612</f>
        <v>#REF!</v>
      </c>
      <c r="DR612" s="67" t="e">
        <f>#REF!+#REF!+AQ612+CD612</f>
        <v>#REF!</v>
      </c>
      <c r="DS612" s="67" t="e">
        <f>#REF!+#REF!+AR612+CE612</f>
        <v>#REF!</v>
      </c>
      <c r="DT612" s="67" t="e">
        <f>#REF!+#REF!+AS612+CF612</f>
        <v>#REF!</v>
      </c>
      <c r="DU612" s="64" t="e">
        <f>DK612-#REF!</f>
        <v>#REF!</v>
      </c>
      <c r="DV61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2" s="64" t="e">
        <f t="shared" si="409"/>
        <v>#REF!</v>
      </c>
      <c r="DX612" s="64" t="e">
        <f>DN612-Таблица13[[#This Row],[ФОТ20]]</f>
        <v>#REF!</v>
      </c>
      <c r="DY612" s="64" t="e">
        <f>DO612-Таблица13[[#This Row],[ЕСН24]]</f>
        <v>#REF!</v>
      </c>
      <c r="DZ612" s="64" t="e">
        <f t="shared" si="410"/>
        <v>#REF!</v>
      </c>
      <c r="EA61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2" s="64" t="e">
        <f t="shared" si="411"/>
        <v>#REF!</v>
      </c>
      <c r="EC612" s="64" t="e">
        <f t="shared" si="412"/>
        <v>#REF!</v>
      </c>
      <c r="ED612" s="64" t="e">
        <f t="shared" si="413"/>
        <v>#REF!</v>
      </c>
    </row>
    <row r="613" spans="1:134" ht="45" hidden="1">
      <c r="A613" s="70" t="s">
        <v>226</v>
      </c>
      <c r="B613" s="70">
        <v>601</v>
      </c>
      <c r="C613" s="71" t="s">
        <v>227</v>
      </c>
      <c r="D613" s="72" t="s">
        <v>228</v>
      </c>
      <c r="E613" s="73">
        <v>1</v>
      </c>
      <c r="F613" s="74" t="s">
        <v>229</v>
      </c>
      <c r="G613" s="73" t="s">
        <v>247</v>
      </c>
      <c r="H613" s="73" t="s">
        <v>516</v>
      </c>
      <c r="I613" s="73" t="s">
        <v>232</v>
      </c>
      <c r="J613" s="14" t="s">
        <v>2144</v>
      </c>
      <c r="K613" s="75" t="s">
        <v>268</v>
      </c>
      <c r="L613" s="75" t="s">
        <v>290</v>
      </c>
      <c r="M613" s="75" t="s">
        <v>652</v>
      </c>
      <c r="N613" s="75" t="s">
        <v>2135</v>
      </c>
      <c r="O613" s="70"/>
      <c r="P613" s="76" t="s">
        <v>2145</v>
      </c>
      <c r="Q613" s="76" t="s">
        <v>2085</v>
      </c>
      <c r="R613" s="76" t="s">
        <v>2146</v>
      </c>
      <c r="S613" s="76" t="s">
        <v>802</v>
      </c>
      <c r="T613" s="77" t="s">
        <v>516</v>
      </c>
      <c r="U613" s="77" t="s">
        <v>803</v>
      </c>
      <c r="V613" s="76">
        <v>71.202700000000007</v>
      </c>
      <c r="W613" s="76">
        <v>8.9255999999999993</v>
      </c>
      <c r="X613" s="78">
        <v>0</v>
      </c>
      <c r="Y613" s="76">
        <v>0</v>
      </c>
      <c r="Z613" s="76">
        <v>0</v>
      </c>
      <c r="AA613" s="76">
        <v>0</v>
      </c>
      <c r="AB613" s="76">
        <v>233.3</v>
      </c>
      <c r="AC613" s="76">
        <v>8.9255999999999993</v>
      </c>
      <c r="AD613" s="76">
        <v>71.202700000000007</v>
      </c>
      <c r="AE613" s="79">
        <v>0</v>
      </c>
      <c r="AF613" s="79">
        <v>0</v>
      </c>
      <c r="AG613" s="76">
        <v>80.128199999999993</v>
      </c>
      <c r="AH613" s="74">
        <v>43405</v>
      </c>
      <c r="AI613" s="74">
        <v>43434</v>
      </c>
      <c r="AJ613" s="93"/>
      <c r="AK613" s="63">
        <f t="shared" si="373"/>
        <v>0</v>
      </c>
      <c r="AL613" s="63">
        <f t="shared" si="374"/>
        <v>0</v>
      </c>
      <c r="AM613" s="63">
        <f t="shared" si="375"/>
        <v>0</v>
      </c>
      <c r="AN613" s="63">
        <f t="shared" si="376"/>
        <v>0</v>
      </c>
      <c r="AO613" s="63">
        <f t="shared" si="377"/>
        <v>0</v>
      </c>
      <c r="AP613" s="63">
        <f t="shared" si="378"/>
        <v>0</v>
      </c>
      <c r="AQ613" s="63">
        <f t="shared" si="379"/>
        <v>0</v>
      </c>
      <c r="AR613" s="63">
        <f t="shared" si="380"/>
        <v>0</v>
      </c>
      <c r="AS613" s="63">
        <f t="shared" si="381"/>
        <v>0</v>
      </c>
      <c r="AT613" s="64">
        <f t="shared" si="382"/>
        <v>0</v>
      </c>
      <c r="AU613" s="64">
        <f t="shared" si="383"/>
        <v>0</v>
      </c>
      <c r="AV613" s="76">
        <v>0</v>
      </c>
      <c r="AW613" s="76">
        <v>0</v>
      </c>
      <c r="AX613" s="76">
        <v>0</v>
      </c>
      <c r="AY613" s="76">
        <v>0</v>
      </c>
      <c r="AZ613" s="64">
        <f t="shared" si="384"/>
        <v>0</v>
      </c>
      <c r="BA613" s="76">
        <v>0</v>
      </c>
      <c r="BB613" s="76">
        <v>0</v>
      </c>
      <c r="BC613" s="76">
        <v>0</v>
      </c>
      <c r="BD613" s="64">
        <f t="shared" si="385"/>
        <v>0</v>
      </c>
      <c r="BE613" s="64">
        <f t="shared" si="386"/>
        <v>0</v>
      </c>
      <c r="BF613" s="76">
        <v>0</v>
      </c>
      <c r="BG613" s="76">
        <v>0</v>
      </c>
      <c r="BH613" s="76">
        <v>0</v>
      </c>
      <c r="BI613" s="76">
        <v>0</v>
      </c>
      <c r="BJ613" s="64">
        <f t="shared" si="387"/>
        <v>0</v>
      </c>
      <c r="BK613" s="76">
        <v>0</v>
      </c>
      <c r="BL613" s="76">
        <v>0</v>
      </c>
      <c r="BM613" s="76">
        <v>0</v>
      </c>
      <c r="BN613" s="76">
        <f t="shared" si="388"/>
        <v>0</v>
      </c>
      <c r="BO613" s="76">
        <f t="shared" si="389"/>
        <v>0</v>
      </c>
      <c r="BP613" s="76">
        <v>0</v>
      </c>
      <c r="BQ613" s="76">
        <v>0</v>
      </c>
      <c r="BR613" s="76">
        <v>0</v>
      </c>
      <c r="BS613" s="76">
        <v>0</v>
      </c>
      <c r="BT613" s="64">
        <f t="shared" si="390"/>
        <v>0</v>
      </c>
      <c r="BU613" s="76">
        <v>0</v>
      </c>
      <c r="BV613" s="76">
        <v>0</v>
      </c>
      <c r="BW613" s="76">
        <v>0</v>
      </c>
      <c r="BX613" s="76">
        <f t="shared" si="391"/>
        <v>80.12830000000001</v>
      </c>
      <c r="BY613" s="76">
        <f t="shared" si="392"/>
        <v>71.202700000000007</v>
      </c>
      <c r="BZ613" s="76">
        <f t="shared" si="393"/>
        <v>0</v>
      </c>
      <c r="CA613" s="76">
        <f t="shared" si="394"/>
        <v>0</v>
      </c>
      <c r="CB613" s="76">
        <f t="shared" si="395"/>
        <v>8.9255999999999993</v>
      </c>
      <c r="CC613" s="76">
        <f t="shared" si="396"/>
        <v>0</v>
      </c>
      <c r="CD613" s="76">
        <f t="shared" si="397"/>
        <v>0</v>
      </c>
      <c r="CE613" s="76">
        <f t="shared" si="398"/>
        <v>0</v>
      </c>
      <c r="CF613" s="76">
        <f t="shared" si="399"/>
        <v>0</v>
      </c>
      <c r="CG613" s="76">
        <f t="shared" si="400"/>
        <v>0</v>
      </c>
      <c r="CH613" s="76">
        <f t="shared" si="401"/>
        <v>0</v>
      </c>
      <c r="CI613" s="76">
        <v>0</v>
      </c>
      <c r="CJ613" s="76">
        <v>0</v>
      </c>
      <c r="CK613" s="76">
        <v>0</v>
      </c>
      <c r="CL613" s="76">
        <v>0</v>
      </c>
      <c r="CM613" s="64">
        <f t="shared" si="402"/>
        <v>0</v>
      </c>
      <c r="CN613" s="76">
        <v>0</v>
      </c>
      <c r="CO613" s="76">
        <v>0</v>
      </c>
      <c r="CP613" s="76">
        <v>0</v>
      </c>
      <c r="CQ613" s="64">
        <f t="shared" si="403"/>
        <v>80.12830000000001</v>
      </c>
      <c r="CR613" s="64">
        <f t="shared" si="404"/>
        <v>80.12830000000001</v>
      </c>
      <c r="CS613" s="76">
        <v>71.202700000000007</v>
      </c>
      <c r="CT613" s="76">
        <v>0</v>
      </c>
      <c r="CU613" s="76">
        <v>0</v>
      </c>
      <c r="CV613" s="76">
        <v>8.9255999999999993</v>
      </c>
      <c r="CW613" s="64">
        <f t="shared" si="405"/>
        <v>0</v>
      </c>
      <c r="CX613" s="76">
        <v>0</v>
      </c>
      <c r="CY613" s="76">
        <v>0</v>
      </c>
      <c r="CZ613" s="76">
        <v>0</v>
      </c>
      <c r="DA613" s="64">
        <f t="shared" si="406"/>
        <v>0</v>
      </c>
      <c r="DB613" s="64">
        <f t="shared" si="407"/>
        <v>0</v>
      </c>
      <c r="DC613" s="76">
        <v>0</v>
      </c>
      <c r="DD613" s="76">
        <v>0</v>
      </c>
      <c r="DE613" s="76">
        <v>0</v>
      </c>
      <c r="DF613" s="76">
        <v>0</v>
      </c>
      <c r="DG613" s="82">
        <f t="shared" si="408"/>
        <v>0</v>
      </c>
      <c r="DH613" s="83">
        <v>0</v>
      </c>
      <c r="DI613" s="83">
        <v>0</v>
      </c>
      <c r="DJ613" s="83">
        <v>0</v>
      </c>
      <c r="DK613" s="67" t="e">
        <f>#REF!+#REF!+#REF!+#REF!</f>
        <v>#REF!</v>
      </c>
      <c r="DL613" s="67" t="e">
        <f>#REF!+#REF!+AK613+BX613</f>
        <v>#REF!</v>
      </c>
      <c r="DM613" s="67" t="e">
        <f>#REF!+#REF!+AL613+BY613</f>
        <v>#REF!</v>
      </c>
      <c r="DN613" s="67" t="e">
        <f>#REF!+#REF!+AM613+BZ613</f>
        <v>#REF!</v>
      </c>
      <c r="DO613" s="67" t="e">
        <f>#REF!+#REF!+AN613+CA613</f>
        <v>#REF!</v>
      </c>
      <c r="DP613" s="67" t="e">
        <f>#REF!+#REF!+AO613+CB613</f>
        <v>#REF!</v>
      </c>
      <c r="DQ613" s="67" t="e">
        <f>#REF!+#REF!+AP613+CC613</f>
        <v>#REF!</v>
      </c>
      <c r="DR613" s="67" t="e">
        <f>#REF!+#REF!+AQ613+CD613</f>
        <v>#REF!</v>
      </c>
      <c r="DS613" s="67" t="e">
        <f>#REF!+#REF!+AR613+CE613</f>
        <v>#REF!</v>
      </c>
      <c r="DT613" s="67" t="e">
        <f>#REF!+#REF!+AS613+CF613</f>
        <v>#REF!</v>
      </c>
      <c r="DU613" s="64" t="e">
        <f>DK613-#REF!</f>
        <v>#REF!</v>
      </c>
      <c r="DV61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3" s="64" t="e">
        <f t="shared" si="409"/>
        <v>#REF!</v>
      </c>
      <c r="DX613" s="64" t="e">
        <f>DN613-Таблица13[[#This Row],[ФОТ20]]</f>
        <v>#REF!</v>
      </c>
      <c r="DY613" s="64" t="e">
        <f>DO613-Таблица13[[#This Row],[ЕСН24]]</f>
        <v>#REF!</v>
      </c>
      <c r="DZ613" s="64" t="e">
        <f t="shared" si="410"/>
        <v>#REF!</v>
      </c>
      <c r="EA61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3" s="64" t="e">
        <f t="shared" si="411"/>
        <v>#REF!</v>
      </c>
      <c r="EC613" s="64" t="e">
        <f t="shared" si="412"/>
        <v>#REF!</v>
      </c>
      <c r="ED613" s="64" t="e">
        <f t="shared" si="413"/>
        <v>#REF!</v>
      </c>
    </row>
    <row r="614" spans="1:134" ht="45" hidden="1">
      <c r="A614" s="70" t="s">
        <v>226</v>
      </c>
      <c r="B614" s="70">
        <v>602</v>
      </c>
      <c r="C614" s="71" t="s">
        <v>227</v>
      </c>
      <c r="D614" s="72" t="s">
        <v>228</v>
      </c>
      <c r="E614" s="73">
        <v>1</v>
      </c>
      <c r="F614" s="74" t="s">
        <v>229</v>
      </c>
      <c r="G614" s="73" t="s">
        <v>247</v>
      </c>
      <c r="H614" s="73" t="s">
        <v>516</v>
      </c>
      <c r="I614" s="73" t="s">
        <v>232</v>
      </c>
      <c r="J614" s="14" t="s">
        <v>2147</v>
      </c>
      <c r="K614" s="75" t="s">
        <v>268</v>
      </c>
      <c r="L614" s="75" t="s">
        <v>290</v>
      </c>
      <c r="M614" s="75" t="s">
        <v>652</v>
      </c>
      <c r="N614" s="75" t="s">
        <v>2148</v>
      </c>
      <c r="O614" s="70"/>
      <c r="P614" s="76" t="s">
        <v>2149</v>
      </c>
      <c r="Q614" s="76" t="s">
        <v>2150</v>
      </c>
      <c r="R614" s="76" t="s">
        <v>2151</v>
      </c>
      <c r="S614" s="76" t="s">
        <v>802</v>
      </c>
      <c r="T614" s="77" t="s">
        <v>516</v>
      </c>
      <c r="U614" s="77" t="s">
        <v>803</v>
      </c>
      <c r="V614" s="76">
        <v>6.5271999999999988</v>
      </c>
      <c r="W614" s="76">
        <v>10.315199999999999</v>
      </c>
      <c r="X614" s="78">
        <v>0</v>
      </c>
      <c r="Y614" s="76">
        <v>0</v>
      </c>
      <c r="Z614" s="76">
        <v>0</v>
      </c>
      <c r="AA614" s="76">
        <v>0</v>
      </c>
      <c r="AB614" s="76">
        <v>22</v>
      </c>
      <c r="AC614" s="76">
        <v>10.315199999999999</v>
      </c>
      <c r="AD614" s="76">
        <v>6.5271999999999988</v>
      </c>
      <c r="AE614" s="79">
        <v>0</v>
      </c>
      <c r="AF614" s="79">
        <v>0</v>
      </c>
      <c r="AG614" s="76">
        <v>16.842400000000001</v>
      </c>
      <c r="AH614" s="74">
        <v>43435</v>
      </c>
      <c r="AI614" s="74">
        <v>43465</v>
      </c>
      <c r="AJ614" s="93"/>
      <c r="AK614" s="63">
        <f t="shared" si="373"/>
        <v>0</v>
      </c>
      <c r="AL614" s="63">
        <f t="shared" si="374"/>
        <v>0</v>
      </c>
      <c r="AM614" s="63">
        <f t="shared" si="375"/>
        <v>0</v>
      </c>
      <c r="AN614" s="63">
        <f t="shared" si="376"/>
        <v>0</v>
      </c>
      <c r="AO614" s="63">
        <f t="shared" si="377"/>
        <v>0</v>
      </c>
      <c r="AP614" s="63">
        <f t="shared" si="378"/>
        <v>0</v>
      </c>
      <c r="AQ614" s="63">
        <f t="shared" si="379"/>
        <v>0</v>
      </c>
      <c r="AR614" s="63">
        <f t="shared" si="380"/>
        <v>0</v>
      </c>
      <c r="AS614" s="63">
        <f t="shared" si="381"/>
        <v>0</v>
      </c>
      <c r="AT614" s="64">
        <f t="shared" si="382"/>
        <v>0</v>
      </c>
      <c r="AU614" s="64">
        <f t="shared" si="383"/>
        <v>0</v>
      </c>
      <c r="AV614" s="76">
        <v>0</v>
      </c>
      <c r="AW614" s="76">
        <v>0</v>
      </c>
      <c r="AX614" s="76">
        <v>0</v>
      </c>
      <c r="AY614" s="76">
        <v>0</v>
      </c>
      <c r="AZ614" s="64">
        <f t="shared" si="384"/>
        <v>0</v>
      </c>
      <c r="BA614" s="76">
        <v>0</v>
      </c>
      <c r="BB614" s="76">
        <v>0</v>
      </c>
      <c r="BC614" s="76">
        <v>0</v>
      </c>
      <c r="BD614" s="64">
        <f t="shared" si="385"/>
        <v>0</v>
      </c>
      <c r="BE614" s="64">
        <f t="shared" si="386"/>
        <v>0</v>
      </c>
      <c r="BF614" s="76">
        <v>0</v>
      </c>
      <c r="BG614" s="76">
        <v>0</v>
      </c>
      <c r="BH614" s="76">
        <v>0</v>
      </c>
      <c r="BI614" s="76">
        <v>0</v>
      </c>
      <c r="BJ614" s="64">
        <f t="shared" si="387"/>
        <v>0</v>
      </c>
      <c r="BK614" s="76">
        <v>0</v>
      </c>
      <c r="BL614" s="76">
        <v>0</v>
      </c>
      <c r="BM614" s="76">
        <v>0</v>
      </c>
      <c r="BN614" s="76">
        <f t="shared" si="388"/>
        <v>0</v>
      </c>
      <c r="BO614" s="76">
        <f t="shared" si="389"/>
        <v>0</v>
      </c>
      <c r="BP614" s="76">
        <v>0</v>
      </c>
      <c r="BQ614" s="76">
        <v>0</v>
      </c>
      <c r="BR614" s="76">
        <v>0</v>
      </c>
      <c r="BS614" s="76">
        <v>0</v>
      </c>
      <c r="BT614" s="64">
        <f t="shared" si="390"/>
        <v>0</v>
      </c>
      <c r="BU614" s="76">
        <v>0</v>
      </c>
      <c r="BV614" s="76">
        <v>0</v>
      </c>
      <c r="BW614" s="76">
        <v>0</v>
      </c>
      <c r="BX614" s="76">
        <f t="shared" si="391"/>
        <v>16.842399999999998</v>
      </c>
      <c r="BY614" s="76">
        <f t="shared" si="392"/>
        <v>6.5271999999999988</v>
      </c>
      <c r="BZ614" s="76">
        <f t="shared" si="393"/>
        <v>0</v>
      </c>
      <c r="CA614" s="76">
        <f t="shared" si="394"/>
        <v>0</v>
      </c>
      <c r="CB614" s="76">
        <f t="shared" si="395"/>
        <v>10.315199999999999</v>
      </c>
      <c r="CC614" s="76">
        <f t="shared" si="396"/>
        <v>0</v>
      </c>
      <c r="CD614" s="76">
        <f t="shared" si="397"/>
        <v>0</v>
      </c>
      <c r="CE614" s="76">
        <f t="shared" si="398"/>
        <v>0</v>
      </c>
      <c r="CF614" s="76">
        <f t="shared" si="399"/>
        <v>0</v>
      </c>
      <c r="CG614" s="76">
        <f t="shared" si="400"/>
        <v>0</v>
      </c>
      <c r="CH614" s="76">
        <f t="shared" si="401"/>
        <v>0</v>
      </c>
      <c r="CI614" s="76">
        <v>0</v>
      </c>
      <c r="CJ614" s="76">
        <v>0</v>
      </c>
      <c r="CK614" s="76">
        <v>0</v>
      </c>
      <c r="CL614" s="76">
        <v>0</v>
      </c>
      <c r="CM614" s="64">
        <f t="shared" si="402"/>
        <v>0</v>
      </c>
      <c r="CN614" s="76">
        <v>0</v>
      </c>
      <c r="CO614" s="76">
        <v>0</v>
      </c>
      <c r="CP614" s="76">
        <v>0</v>
      </c>
      <c r="CQ614" s="64">
        <f t="shared" si="403"/>
        <v>0</v>
      </c>
      <c r="CR614" s="64">
        <f t="shared" si="404"/>
        <v>0</v>
      </c>
      <c r="CS614" s="76">
        <v>0</v>
      </c>
      <c r="CT614" s="76">
        <v>0</v>
      </c>
      <c r="CU614" s="76">
        <v>0</v>
      </c>
      <c r="CV614" s="76">
        <v>0</v>
      </c>
      <c r="CW614" s="64">
        <f t="shared" si="405"/>
        <v>0</v>
      </c>
      <c r="CX614" s="76">
        <v>0</v>
      </c>
      <c r="CY614" s="76">
        <v>0</v>
      </c>
      <c r="CZ614" s="76">
        <v>0</v>
      </c>
      <c r="DA614" s="64">
        <f t="shared" si="406"/>
        <v>16.842399999999998</v>
      </c>
      <c r="DB614" s="64">
        <f t="shared" si="407"/>
        <v>16.842399999999998</v>
      </c>
      <c r="DC614" s="76">
        <v>6.5271999999999988</v>
      </c>
      <c r="DD614" s="76">
        <v>0</v>
      </c>
      <c r="DE614" s="76">
        <v>0</v>
      </c>
      <c r="DF614" s="76">
        <v>10.315199999999999</v>
      </c>
      <c r="DG614" s="82">
        <f t="shared" si="408"/>
        <v>0</v>
      </c>
      <c r="DH614" s="83">
        <v>0</v>
      </c>
      <c r="DI614" s="83">
        <v>0</v>
      </c>
      <c r="DJ614" s="83">
        <v>0</v>
      </c>
      <c r="DK614" s="67" t="e">
        <f>#REF!+#REF!+#REF!+#REF!</f>
        <v>#REF!</v>
      </c>
      <c r="DL614" s="67" t="e">
        <f>#REF!+#REF!+AK614+BX614</f>
        <v>#REF!</v>
      </c>
      <c r="DM614" s="67" t="e">
        <f>#REF!+#REF!+AL614+BY614</f>
        <v>#REF!</v>
      </c>
      <c r="DN614" s="67" t="e">
        <f>#REF!+#REF!+AM614+BZ614</f>
        <v>#REF!</v>
      </c>
      <c r="DO614" s="67" t="e">
        <f>#REF!+#REF!+AN614+CA614</f>
        <v>#REF!</v>
      </c>
      <c r="DP614" s="67" t="e">
        <f>#REF!+#REF!+AO614+CB614</f>
        <v>#REF!</v>
      </c>
      <c r="DQ614" s="67" t="e">
        <f>#REF!+#REF!+AP614+CC614</f>
        <v>#REF!</v>
      </c>
      <c r="DR614" s="67" t="e">
        <f>#REF!+#REF!+AQ614+CD614</f>
        <v>#REF!</v>
      </c>
      <c r="DS614" s="67" t="e">
        <f>#REF!+#REF!+AR614+CE614</f>
        <v>#REF!</v>
      </c>
      <c r="DT614" s="67" t="e">
        <f>#REF!+#REF!+AS614+CF614</f>
        <v>#REF!</v>
      </c>
      <c r="DU614" s="64" t="e">
        <f>DK614-#REF!</f>
        <v>#REF!</v>
      </c>
      <c r="DV61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4" s="64" t="e">
        <f t="shared" si="409"/>
        <v>#REF!</v>
      </c>
      <c r="DX614" s="64" t="e">
        <f>DN614-Таблица13[[#This Row],[ФОТ20]]</f>
        <v>#REF!</v>
      </c>
      <c r="DY614" s="64" t="e">
        <f>DO614-Таблица13[[#This Row],[ЕСН24]]</f>
        <v>#REF!</v>
      </c>
      <c r="DZ614" s="64" t="e">
        <f t="shared" si="410"/>
        <v>#REF!</v>
      </c>
      <c r="EA61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4" s="64" t="e">
        <f t="shared" si="411"/>
        <v>#REF!</v>
      </c>
      <c r="EC614" s="64" t="e">
        <f t="shared" si="412"/>
        <v>#REF!</v>
      </c>
      <c r="ED614" s="64" t="e">
        <f t="shared" si="413"/>
        <v>#REF!</v>
      </c>
    </row>
    <row r="615" spans="1:134" ht="45" hidden="1">
      <c r="A615" s="70" t="s">
        <v>226</v>
      </c>
      <c r="B615" s="70">
        <v>603</v>
      </c>
      <c r="C615" s="71" t="s">
        <v>227</v>
      </c>
      <c r="D615" s="72" t="s">
        <v>228</v>
      </c>
      <c r="E615" s="73">
        <v>1</v>
      </c>
      <c r="F615" s="74" t="s">
        <v>229</v>
      </c>
      <c r="G615" s="73" t="s">
        <v>247</v>
      </c>
      <c r="H615" s="73" t="s">
        <v>516</v>
      </c>
      <c r="I615" s="73" t="s">
        <v>232</v>
      </c>
      <c r="J615" s="14" t="s">
        <v>2152</v>
      </c>
      <c r="K615" s="75" t="s">
        <v>268</v>
      </c>
      <c r="L615" s="75" t="s">
        <v>290</v>
      </c>
      <c r="M615" s="75" t="s">
        <v>652</v>
      </c>
      <c r="N615" s="75" t="s">
        <v>2153</v>
      </c>
      <c r="O615" s="70"/>
      <c r="P615" s="76" t="s">
        <v>2154</v>
      </c>
      <c r="Q615" s="76" t="s">
        <v>2137</v>
      </c>
      <c r="R615" s="76" t="s">
        <v>2155</v>
      </c>
      <c r="S615" s="76" t="s">
        <v>802</v>
      </c>
      <c r="T615" s="77" t="s">
        <v>516</v>
      </c>
      <c r="U615" s="77" t="s">
        <v>803</v>
      </c>
      <c r="V615" s="76">
        <v>55.247500000000002</v>
      </c>
      <c r="W615" s="76">
        <v>10.6675</v>
      </c>
      <c r="X615" s="78">
        <v>0</v>
      </c>
      <c r="Y615" s="76">
        <v>0</v>
      </c>
      <c r="Z615" s="76">
        <v>0</v>
      </c>
      <c r="AA615" s="76">
        <v>0</v>
      </c>
      <c r="AB615" s="76">
        <v>181.1</v>
      </c>
      <c r="AC615" s="76">
        <v>10.6675</v>
      </c>
      <c r="AD615" s="76">
        <v>55.247500000000002</v>
      </c>
      <c r="AE615" s="79">
        <v>0</v>
      </c>
      <c r="AF615" s="79">
        <v>0</v>
      </c>
      <c r="AG615" s="76">
        <v>65.915000000000006</v>
      </c>
      <c r="AH615" s="74">
        <v>43374</v>
      </c>
      <c r="AI615" s="74">
        <v>43404</v>
      </c>
      <c r="AJ615" s="93"/>
      <c r="AK615" s="63">
        <f t="shared" si="373"/>
        <v>0</v>
      </c>
      <c r="AL615" s="63">
        <f t="shared" si="374"/>
        <v>0</v>
      </c>
      <c r="AM615" s="63">
        <f t="shared" si="375"/>
        <v>0</v>
      </c>
      <c r="AN615" s="63">
        <f t="shared" si="376"/>
        <v>0</v>
      </c>
      <c r="AO615" s="63">
        <f t="shared" si="377"/>
        <v>0</v>
      </c>
      <c r="AP615" s="63">
        <f t="shared" si="378"/>
        <v>0</v>
      </c>
      <c r="AQ615" s="63">
        <f t="shared" si="379"/>
        <v>0</v>
      </c>
      <c r="AR615" s="63">
        <f t="shared" si="380"/>
        <v>0</v>
      </c>
      <c r="AS615" s="63">
        <f t="shared" si="381"/>
        <v>0</v>
      </c>
      <c r="AT615" s="64">
        <f t="shared" si="382"/>
        <v>0</v>
      </c>
      <c r="AU615" s="64">
        <f t="shared" si="383"/>
        <v>0</v>
      </c>
      <c r="AV615" s="76">
        <v>0</v>
      </c>
      <c r="AW615" s="76">
        <v>0</v>
      </c>
      <c r="AX615" s="76">
        <v>0</v>
      </c>
      <c r="AY615" s="76">
        <v>0</v>
      </c>
      <c r="AZ615" s="64">
        <f t="shared" si="384"/>
        <v>0</v>
      </c>
      <c r="BA615" s="76">
        <v>0</v>
      </c>
      <c r="BB615" s="76">
        <v>0</v>
      </c>
      <c r="BC615" s="76">
        <v>0</v>
      </c>
      <c r="BD615" s="64">
        <f t="shared" si="385"/>
        <v>0</v>
      </c>
      <c r="BE615" s="64">
        <f t="shared" si="386"/>
        <v>0</v>
      </c>
      <c r="BF615" s="76">
        <v>0</v>
      </c>
      <c r="BG615" s="76">
        <v>0</v>
      </c>
      <c r="BH615" s="76">
        <v>0</v>
      </c>
      <c r="BI615" s="76">
        <v>0</v>
      </c>
      <c r="BJ615" s="64">
        <f t="shared" si="387"/>
        <v>0</v>
      </c>
      <c r="BK615" s="76">
        <v>0</v>
      </c>
      <c r="BL615" s="76">
        <v>0</v>
      </c>
      <c r="BM615" s="76">
        <v>0</v>
      </c>
      <c r="BN615" s="76">
        <f t="shared" si="388"/>
        <v>0</v>
      </c>
      <c r="BO615" s="76">
        <f t="shared" si="389"/>
        <v>0</v>
      </c>
      <c r="BP615" s="76">
        <v>0</v>
      </c>
      <c r="BQ615" s="76">
        <v>0</v>
      </c>
      <c r="BR615" s="76">
        <v>0</v>
      </c>
      <c r="BS615" s="76">
        <v>0</v>
      </c>
      <c r="BT615" s="64">
        <f t="shared" si="390"/>
        <v>0</v>
      </c>
      <c r="BU615" s="76">
        <v>0</v>
      </c>
      <c r="BV615" s="76">
        <v>0</v>
      </c>
      <c r="BW615" s="76">
        <v>0</v>
      </c>
      <c r="BX615" s="76">
        <f t="shared" si="391"/>
        <v>65.915000000000006</v>
      </c>
      <c r="BY615" s="76">
        <f t="shared" si="392"/>
        <v>55.247500000000002</v>
      </c>
      <c r="BZ615" s="76">
        <f t="shared" si="393"/>
        <v>0</v>
      </c>
      <c r="CA615" s="76">
        <f t="shared" si="394"/>
        <v>0</v>
      </c>
      <c r="CB615" s="76">
        <f t="shared" si="395"/>
        <v>10.6675</v>
      </c>
      <c r="CC615" s="76">
        <f t="shared" si="396"/>
        <v>0</v>
      </c>
      <c r="CD615" s="76">
        <f t="shared" si="397"/>
        <v>0</v>
      </c>
      <c r="CE615" s="76">
        <f t="shared" si="398"/>
        <v>0</v>
      </c>
      <c r="CF615" s="76">
        <f t="shared" si="399"/>
        <v>0</v>
      </c>
      <c r="CG615" s="76">
        <f t="shared" si="400"/>
        <v>65.915000000000006</v>
      </c>
      <c r="CH615" s="76">
        <f t="shared" si="401"/>
        <v>65.915000000000006</v>
      </c>
      <c r="CI615" s="76">
        <v>55.247500000000002</v>
      </c>
      <c r="CJ615" s="76">
        <v>0</v>
      </c>
      <c r="CK615" s="76">
        <v>0</v>
      </c>
      <c r="CL615" s="76">
        <v>10.6675</v>
      </c>
      <c r="CM615" s="64">
        <f t="shared" si="402"/>
        <v>0</v>
      </c>
      <c r="CN615" s="76">
        <v>0</v>
      </c>
      <c r="CO615" s="76">
        <v>0</v>
      </c>
      <c r="CP615" s="76">
        <v>0</v>
      </c>
      <c r="CQ615" s="64">
        <f t="shared" si="403"/>
        <v>0</v>
      </c>
      <c r="CR615" s="64">
        <f t="shared" si="404"/>
        <v>0</v>
      </c>
      <c r="CS615" s="76">
        <v>0</v>
      </c>
      <c r="CT615" s="76">
        <v>0</v>
      </c>
      <c r="CU615" s="76">
        <v>0</v>
      </c>
      <c r="CV615" s="76">
        <v>0</v>
      </c>
      <c r="CW615" s="64">
        <f t="shared" si="405"/>
        <v>0</v>
      </c>
      <c r="CX615" s="76">
        <v>0</v>
      </c>
      <c r="CY615" s="76">
        <v>0</v>
      </c>
      <c r="CZ615" s="76">
        <v>0</v>
      </c>
      <c r="DA615" s="64">
        <f t="shared" si="406"/>
        <v>0</v>
      </c>
      <c r="DB615" s="64">
        <f t="shared" si="407"/>
        <v>0</v>
      </c>
      <c r="DC615" s="76">
        <v>0</v>
      </c>
      <c r="DD615" s="76">
        <v>0</v>
      </c>
      <c r="DE615" s="76">
        <v>0</v>
      </c>
      <c r="DF615" s="76">
        <v>0</v>
      </c>
      <c r="DG615" s="82">
        <f t="shared" si="408"/>
        <v>0</v>
      </c>
      <c r="DH615" s="83">
        <v>0</v>
      </c>
      <c r="DI615" s="83">
        <v>0</v>
      </c>
      <c r="DJ615" s="83">
        <v>0</v>
      </c>
      <c r="DK615" s="67" t="e">
        <f>#REF!+#REF!+#REF!+#REF!</f>
        <v>#REF!</v>
      </c>
      <c r="DL615" s="67" t="e">
        <f>#REF!+#REF!+AK615+BX615</f>
        <v>#REF!</v>
      </c>
      <c r="DM615" s="67" t="e">
        <f>#REF!+#REF!+AL615+BY615</f>
        <v>#REF!</v>
      </c>
      <c r="DN615" s="67" t="e">
        <f>#REF!+#REF!+AM615+BZ615</f>
        <v>#REF!</v>
      </c>
      <c r="DO615" s="67" t="e">
        <f>#REF!+#REF!+AN615+CA615</f>
        <v>#REF!</v>
      </c>
      <c r="DP615" s="67" t="e">
        <f>#REF!+#REF!+AO615+CB615</f>
        <v>#REF!</v>
      </c>
      <c r="DQ615" s="67" t="e">
        <f>#REF!+#REF!+AP615+CC615</f>
        <v>#REF!</v>
      </c>
      <c r="DR615" s="67" t="e">
        <f>#REF!+#REF!+AQ615+CD615</f>
        <v>#REF!</v>
      </c>
      <c r="DS615" s="67" t="e">
        <f>#REF!+#REF!+AR615+CE615</f>
        <v>#REF!</v>
      </c>
      <c r="DT615" s="67" t="e">
        <f>#REF!+#REF!+AS615+CF615</f>
        <v>#REF!</v>
      </c>
      <c r="DU615" s="64" t="e">
        <f>DK615-#REF!</f>
        <v>#REF!</v>
      </c>
      <c r="DV61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5" s="64" t="e">
        <f t="shared" si="409"/>
        <v>#REF!</v>
      </c>
      <c r="DX615" s="64" t="e">
        <f>DN615-Таблица13[[#This Row],[ФОТ20]]</f>
        <v>#REF!</v>
      </c>
      <c r="DY615" s="64" t="e">
        <f>DO615-Таблица13[[#This Row],[ЕСН24]]</f>
        <v>#REF!</v>
      </c>
      <c r="DZ615" s="64" t="e">
        <f t="shared" si="410"/>
        <v>#REF!</v>
      </c>
      <c r="EA61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5" s="64" t="e">
        <f t="shared" si="411"/>
        <v>#REF!</v>
      </c>
      <c r="EC615" s="64" t="e">
        <f t="shared" si="412"/>
        <v>#REF!</v>
      </c>
      <c r="ED615" s="64" t="e">
        <f t="shared" si="413"/>
        <v>#REF!</v>
      </c>
    </row>
    <row r="616" spans="1:134" ht="45" hidden="1">
      <c r="A616" s="70" t="s">
        <v>226</v>
      </c>
      <c r="B616" s="70">
        <v>604</v>
      </c>
      <c r="C616" s="71" t="s">
        <v>227</v>
      </c>
      <c r="D616" s="72" t="s">
        <v>228</v>
      </c>
      <c r="E616" s="73">
        <v>1</v>
      </c>
      <c r="F616" s="74" t="s">
        <v>229</v>
      </c>
      <c r="G616" s="73" t="s">
        <v>247</v>
      </c>
      <c r="H616" s="73" t="s">
        <v>516</v>
      </c>
      <c r="I616" s="73" t="s">
        <v>232</v>
      </c>
      <c r="J616" s="14" t="s">
        <v>2156</v>
      </c>
      <c r="K616" s="75" t="s">
        <v>268</v>
      </c>
      <c r="L616" s="75" t="s">
        <v>290</v>
      </c>
      <c r="M616" s="75" t="s">
        <v>652</v>
      </c>
      <c r="N616" s="75" t="s">
        <v>2157</v>
      </c>
      <c r="O616" s="70"/>
      <c r="P616" s="76" t="s">
        <v>2158</v>
      </c>
      <c r="Q616" s="76" t="s">
        <v>2111</v>
      </c>
      <c r="R616" s="76" t="s">
        <v>2159</v>
      </c>
      <c r="S616" s="76" t="s">
        <v>802</v>
      </c>
      <c r="T616" s="77" t="s">
        <v>516</v>
      </c>
      <c r="U616" s="77" t="s">
        <v>803</v>
      </c>
      <c r="V616" s="76">
        <v>46.010300000000001</v>
      </c>
      <c r="W616" s="76">
        <v>14.216199999999999</v>
      </c>
      <c r="X616" s="78">
        <v>0</v>
      </c>
      <c r="Y616" s="76">
        <v>0</v>
      </c>
      <c r="Z616" s="76">
        <v>0</v>
      </c>
      <c r="AA616" s="76">
        <v>0</v>
      </c>
      <c r="AB616" s="76">
        <v>145.30000000000001</v>
      </c>
      <c r="AC616" s="76">
        <v>14.216199999999999</v>
      </c>
      <c r="AD616" s="76">
        <v>46.010300000000001</v>
      </c>
      <c r="AE616" s="79">
        <v>0</v>
      </c>
      <c r="AF616" s="79">
        <v>0</v>
      </c>
      <c r="AG616" s="76">
        <v>60.226499999999994</v>
      </c>
      <c r="AH616" s="74">
        <v>43252</v>
      </c>
      <c r="AI616" s="74">
        <v>43281</v>
      </c>
      <c r="AJ616" s="93"/>
      <c r="AK616" s="63">
        <f t="shared" si="373"/>
        <v>0</v>
      </c>
      <c r="AL616" s="63">
        <f t="shared" si="374"/>
        <v>0</v>
      </c>
      <c r="AM616" s="63">
        <f t="shared" si="375"/>
        <v>0</v>
      </c>
      <c r="AN616" s="63">
        <f t="shared" si="376"/>
        <v>0</v>
      </c>
      <c r="AO616" s="63">
        <f t="shared" si="377"/>
        <v>0</v>
      </c>
      <c r="AP616" s="63">
        <f t="shared" si="378"/>
        <v>0</v>
      </c>
      <c r="AQ616" s="63">
        <f t="shared" si="379"/>
        <v>0</v>
      </c>
      <c r="AR616" s="63">
        <f t="shared" si="380"/>
        <v>0</v>
      </c>
      <c r="AS616" s="63">
        <f t="shared" si="381"/>
        <v>0</v>
      </c>
      <c r="AT616" s="64">
        <f t="shared" si="382"/>
        <v>0</v>
      </c>
      <c r="AU616" s="64">
        <f t="shared" si="383"/>
        <v>0</v>
      </c>
      <c r="AV616" s="76">
        <v>0</v>
      </c>
      <c r="AW616" s="76">
        <v>0</v>
      </c>
      <c r="AX616" s="76">
        <v>0</v>
      </c>
      <c r="AY616" s="76">
        <v>0</v>
      </c>
      <c r="AZ616" s="64">
        <f t="shared" si="384"/>
        <v>0</v>
      </c>
      <c r="BA616" s="76">
        <v>0</v>
      </c>
      <c r="BB616" s="76">
        <v>0</v>
      </c>
      <c r="BC616" s="76">
        <v>0</v>
      </c>
      <c r="BD616" s="64">
        <f t="shared" si="385"/>
        <v>0</v>
      </c>
      <c r="BE616" s="64">
        <f t="shared" si="386"/>
        <v>0</v>
      </c>
      <c r="BF616" s="76">
        <v>0</v>
      </c>
      <c r="BG616" s="76">
        <v>0</v>
      </c>
      <c r="BH616" s="76">
        <v>0</v>
      </c>
      <c r="BI616" s="76">
        <v>0</v>
      </c>
      <c r="BJ616" s="64">
        <f t="shared" si="387"/>
        <v>0</v>
      </c>
      <c r="BK616" s="76">
        <v>0</v>
      </c>
      <c r="BL616" s="76">
        <v>0</v>
      </c>
      <c r="BM616" s="76">
        <v>0</v>
      </c>
      <c r="BN616" s="76">
        <f t="shared" si="388"/>
        <v>0</v>
      </c>
      <c r="BO616" s="76">
        <f t="shared" si="389"/>
        <v>0</v>
      </c>
      <c r="BP616" s="76">
        <v>0</v>
      </c>
      <c r="BQ616" s="76">
        <v>0</v>
      </c>
      <c r="BR616" s="76">
        <v>0</v>
      </c>
      <c r="BS616" s="76">
        <v>0</v>
      </c>
      <c r="BT616" s="64">
        <f t="shared" si="390"/>
        <v>0</v>
      </c>
      <c r="BU616" s="76">
        <v>0</v>
      </c>
      <c r="BV616" s="76">
        <v>0</v>
      </c>
      <c r="BW616" s="76">
        <v>0</v>
      </c>
      <c r="BX616" s="76">
        <f t="shared" si="391"/>
        <v>0</v>
      </c>
      <c r="BY616" s="76">
        <f t="shared" si="392"/>
        <v>0</v>
      </c>
      <c r="BZ616" s="76">
        <f t="shared" si="393"/>
        <v>0</v>
      </c>
      <c r="CA616" s="76">
        <f t="shared" si="394"/>
        <v>0</v>
      </c>
      <c r="CB616" s="76">
        <f t="shared" si="395"/>
        <v>0</v>
      </c>
      <c r="CC616" s="76">
        <f t="shared" si="396"/>
        <v>0</v>
      </c>
      <c r="CD616" s="76">
        <f t="shared" si="397"/>
        <v>0</v>
      </c>
      <c r="CE616" s="76">
        <f t="shared" si="398"/>
        <v>0</v>
      </c>
      <c r="CF616" s="76">
        <f t="shared" si="399"/>
        <v>0</v>
      </c>
      <c r="CG616" s="76">
        <f t="shared" si="400"/>
        <v>0</v>
      </c>
      <c r="CH616" s="76">
        <f t="shared" si="401"/>
        <v>0</v>
      </c>
      <c r="CI616" s="76">
        <v>0</v>
      </c>
      <c r="CJ616" s="76">
        <v>0</v>
      </c>
      <c r="CK616" s="76">
        <v>0</v>
      </c>
      <c r="CL616" s="76">
        <v>0</v>
      </c>
      <c r="CM616" s="64">
        <f t="shared" si="402"/>
        <v>0</v>
      </c>
      <c r="CN616" s="76">
        <v>0</v>
      </c>
      <c r="CO616" s="76">
        <v>0</v>
      </c>
      <c r="CP616" s="76">
        <v>0</v>
      </c>
      <c r="CQ616" s="64">
        <f t="shared" si="403"/>
        <v>0</v>
      </c>
      <c r="CR616" s="64">
        <f t="shared" si="404"/>
        <v>0</v>
      </c>
      <c r="CS616" s="76">
        <v>0</v>
      </c>
      <c r="CT616" s="76">
        <v>0</v>
      </c>
      <c r="CU616" s="76">
        <v>0</v>
      </c>
      <c r="CV616" s="76">
        <v>0</v>
      </c>
      <c r="CW616" s="64">
        <f t="shared" si="405"/>
        <v>0</v>
      </c>
      <c r="CX616" s="76">
        <v>0</v>
      </c>
      <c r="CY616" s="76">
        <v>0</v>
      </c>
      <c r="CZ616" s="76">
        <v>0</v>
      </c>
      <c r="DA616" s="64">
        <f t="shared" si="406"/>
        <v>0</v>
      </c>
      <c r="DB616" s="64">
        <f t="shared" si="407"/>
        <v>0</v>
      </c>
      <c r="DC616" s="76">
        <v>0</v>
      </c>
      <c r="DD616" s="76">
        <v>0</v>
      </c>
      <c r="DE616" s="76">
        <v>0</v>
      </c>
      <c r="DF616" s="76">
        <v>0</v>
      </c>
      <c r="DG616" s="82">
        <f t="shared" si="408"/>
        <v>0</v>
      </c>
      <c r="DH616" s="83">
        <v>0</v>
      </c>
      <c r="DI616" s="83">
        <v>0</v>
      </c>
      <c r="DJ616" s="83">
        <v>0</v>
      </c>
      <c r="DK616" s="67" t="e">
        <f>#REF!+#REF!+#REF!+#REF!</f>
        <v>#REF!</v>
      </c>
      <c r="DL616" s="67" t="e">
        <f>#REF!+#REF!+AK616+BX616</f>
        <v>#REF!</v>
      </c>
      <c r="DM616" s="67" t="e">
        <f>#REF!+#REF!+AL616+BY616</f>
        <v>#REF!</v>
      </c>
      <c r="DN616" s="67" t="e">
        <f>#REF!+#REF!+AM616+BZ616</f>
        <v>#REF!</v>
      </c>
      <c r="DO616" s="67" t="e">
        <f>#REF!+#REF!+AN616+CA616</f>
        <v>#REF!</v>
      </c>
      <c r="DP616" s="67" t="e">
        <f>#REF!+#REF!+AO616+CB616</f>
        <v>#REF!</v>
      </c>
      <c r="DQ616" s="67" t="e">
        <f>#REF!+#REF!+AP616+CC616</f>
        <v>#REF!</v>
      </c>
      <c r="DR616" s="67" t="e">
        <f>#REF!+#REF!+AQ616+CD616</f>
        <v>#REF!</v>
      </c>
      <c r="DS616" s="67" t="e">
        <f>#REF!+#REF!+AR616+CE616</f>
        <v>#REF!</v>
      </c>
      <c r="DT616" s="67" t="e">
        <f>#REF!+#REF!+AS616+CF616</f>
        <v>#REF!</v>
      </c>
      <c r="DU616" s="64" t="e">
        <f>DK616-#REF!</f>
        <v>#REF!</v>
      </c>
      <c r="DV61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6" s="64" t="e">
        <f t="shared" si="409"/>
        <v>#REF!</v>
      </c>
      <c r="DX616" s="64" t="e">
        <f>DN616-Таблица13[[#This Row],[ФОТ20]]</f>
        <v>#REF!</v>
      </c>
      <c r="DY616" s="64" t="e">
        <f>DO616-Таблица13[[#This Row],[ЕСН24]]</f>
        <v>#REF!</v>
      </c>
      <c r="DZ616" s="64" t="e">
        <f t="shared" si="410"/>
        <v>#REF!</v>
      </c>
      <c r="EA61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6" s="64" t="e">
        <f t="shared" si="411"/>
        <v>#REF!</v>
      </c>
      <c r="EC616" s="64" t="e">
        <f t="shared" si="412"/>
        <v>#REF!</v>
      </c>
      <c r="ED616" s="64" t="e">
        <f t="shared" si="413"/>
        <v>#REF!</v>
      </c>
    </row>
    <row r="617" spans="1:134" ht="45" hidden="1">
      <c r="A617" s="70" t="s">
        <v>226</v>
      </c>
      <c r="B617" s="70">
        <v>605</v>
      </c>
      <c r="C617" s="71" t="s">
        <v>227</v>
      </c>
      <c r="D617" s="72" t="s">
        <v>228</v>
      </c>
      <c r="E617" s="73">
        <v>1</v>
      </c>
      <c r="F617" s="74" t="s">
        <v>229</v>
      </c>
      <c r="G617" s="73" t="s">
        <v>247</v>
      </c>
      <c r="H617" s="73" t="s">
        <v>516</v>
      </c>
      <c r="I617" s="73" t="s">
        <v>232</v>
      </c>
      <c r="J617" s="14" t="s">
        <v>2160</v>
      </c>
      <c r="K617" s="75" t="s">
        <v>268</v>
      </c>
      <c r="L617" s="75" t="s">
        <v>290</v>
      </c>
      <c r="M617" s="75" t="s">
        <v>652</v>
      </c>
      <c r="N617" s="75" t="s">
        <v>2135</v>
      </c>
      <c r="O617" s="70"/>
      <c r="P617" s="76" t="s">
        <v>2161</v>
      </c>
      <c r="Q617" s="76" t="s">
        <v>2162</v>
      </c>
      <c r="R617" s="76" t="s">
        <v>2163</v>
      </c>
      <c r="S617" s="76" t="s">
        <v>802</v>
      </c>
      <c r="T617" s="77" t="s">
        <v>516</v>
      </c>
      <c r="U617" s="77" t="s">
        <v>803</v>
      </c>
      <c r="V617" s="76">
        <v>25.089499999999997</v>
      </c>
      <c r="W617" s="76">
        <v>9.4962</v>
      </c>
      <c r="X617" s="78">
        <v>0</v>
      </c>
      <c r="Y617" s="76">
        <v>0</v>
      </c>
      <c r="Z617" s="76">
        <v>0</v>
      </c>
      <c r="AA617" s="76">
        <v>0</v>
      </c>
      <c r="AB617" s="76">
        <v>84.7</v>
      </c>
      <c r="AC617" s="76">
        <v>9.4962</v>
      </c>
      <c r="AD617" s="76">
        <v>25.089499999999997</v>
      </c>
      <c r="AE617" s="79">
        <v>0</v>
      </c>
      <c r="AF617" s="79">
        <v>0</v>
      </c>
      <c r="AG617" s="76">
        <v>34.585700000000003</v>
      </c>
      <c r="AH617" s="74">
        <v>43282</v>
      </c>
      <c r="AI617" s="74">
        <v>43312</v>
      </c>
      <c r="AJ617" s="93"/>
      <c r="AK617" s="63">
        <f t="shared" si="373"/>
        <v>34.585699999999996</v>
      </c>
      <c r="AL617" s="63">
        <f t="shared" si="374"/>
        <v>25.089499999999997</v>
      </c>
      <c r="AM617" s="63">
        <f t="shared" si="375"/>
        <v>0</v>
      </c>
      <c r="AN617" s="63">
        <f t="shared" si="376"/>
        <v>0</v>
      </c>
      <c r="AO617" s="63">
        <f t="shared" si="377"/>
        <v>9.4962</v>
      </c>
      <c r="AP617" s="63">
        <f t="shared" si="378"/>
        <v>0</v>
      </c>
      <c r="AQ617" s="63">
        <f t="shared" si="379"/>
        <v>0</v>
      </c>
      <c r="AR617" s="63">
        <f t="shared" si="380"/>
        <v>0</v>
      </c>
      <c r="AS617" s="63">
        <f t="shared" si="381"/>
        <v>0</v>
      </c>
      <c r="AT617" s="64">
        <f t="shared" si="382"/>
        <v>34.585699999999996</v>
      </c>
      <c r="AU617" s="64">
        <f t="shared" si="383"/>
        <v>34.585699999999996</v>
      </c>
      <c r="AV617" s="76">
        <v>25.089499999999997</v>
      </c>
      <c r="AW617" s="76">
        <v>0</v>
      </c>
      <c r="AX617" s="76">
        <v>0</v>
      </c>
      <c r="AY617" s="76">
        <v>9.4962</v>
      </c>
      <c r="AZ617" s="64">
        <f t="shared" si="384"/>
        <v>0</v>
      </c>
      <c r="BA617" s="76">
        <v>0</v>
      </c>
      <c r="BB617" s="76">
        <v>0</v>
      </c>
      <c r="BC617" s="76">
        <v>0</v>
      </c>
      <c r="BD617" s="64">
        <f t="shared" si="385"/>
        <v>0</v>
      </c>
      <c r="BE617" s="64">
        <f t="shared" si="386"/>
        <v>0</v>
      </c>
      <c r="BF617" s="76">
        <v>0</v>
      </c>
      <c r="BG617" s="76">
        <v>0</v>
      </c>
      <c r="BH617" s="76">
        <v>0</v>
      </c>
      <c r="BI617" s="76">
        <v>0</v>
      </c>
      <c r="BJ617" s="64">
        <f t="shared" si="387"/>
        <v>0</v>
      </c>
      <c r="BK617" s="76">
        <v>0</v>
      </c>
      <c r="BL617" s="76">
        <v>0</v>
      </c>
      <c r="BM617" s="76">
        <v>0</v>
      </c>
      <c r="BN617" s="76">
        <f t="shared" si="388"/>
        <v>0</v>
      </c>
      <c r="BO617" s="76">
        <f t="shared" si="389"/>
        <v>0</v>
      </c>
      <c r="BP617" s="76">
        <v>0</v>
      </c>
      <c r="BQ617" s="76">
        <v>0</v>
      </c>
      <c r="BR617" s="76">
        <v>0</v>
      </c>
      <c r="BS617" s="76">
        <v>0</v>
      </c>
      <c r="BT617" s="64">
        <f t="shared" si="390"/>
        <v>0</v>
      </c>
      <c r="BU617" s="76">
        <v>0</v>
      </c>
      <c r="BV617" s="76">
        <v>0</v>
      </c>
      <c r="BW617" s="76">
        <v>0</v>
      </c>
      <c r="BX617" s="76">
        <f t="shared" si="391"/>
        <v>0</v>
      </c>
      <c r="BY617" s="76">
        <f t="shared" si="392"/>
        <v>0</v>
      </c>
      <c r="BZ617" s="76">
        <f t="shared" si="393"/>
        <v>0</v>
      </c>
      <c r="CA617" s="76">
        <f t="shared" si="394"/>
        <v>0</v>
      </c>
      <c r="CB617" s="76">
        <f t="shared" si="395"/>
        <v>0</v>
      </c>
      <c r="CC617" s="76">
        <f t="shared" si="396"/>
        <v>0</v>
      </c>
      <c r="CD617" s="76">
        <f t="shared" si="397"/>
        <v>0</v>
      </c>
      <c r="CE617" s="76">
        <f t="shared" si="398"/>
        <v>0</v>
      </c>
      <c r="CF617" s="76">
        <f t="shared" si="399"/>
        <v>0</v>
      </c>
      <c r="CG617" s="76">
        <f t="shared" si="400"/>
        <v>0</v>
      </c>
      <c r="CH617" s="76">
        <f t="shared" si="401"/>
        <v>0</v>
      </c>
      <c r="CI617" s="76">
        <v>0</v>
      </c>
      <c r="CJ617" s="76">
        <v>0</v>
      </c>
      <c r="CK617" s="76">
        <v>0</v>
      </c>
      <c r="CL617" s="76">
        <v>0</v>
      </c>
      <c r="CM617" s="64">
        <f t="shared" si="402"/>
        <v>0</v>
      </c>
      <c r="CN617" s="76">
        <v>0</v>
      </c>
      <c r="CO617" s="76">
        <v>0</v>
      </c>
      <c r="CP617" s="76">
        <v>0</v>
      </c>
      <c r="CQ617" s="64">
        <f t="shared" si="403"/>
        <v>0</v>
      </c>
      <c r="CR617" s="64">
        <f t="shared" si="404"/>
        <v>0</v>
      </c>
      <c r="CS617" s="76">
        <v>0</v>
      </c>
      <c r="CT617" s="76">
        <v>0</v>
      </c>
      <c r="CU617" s="76">
        <v>0</v>
      </c>
      <c r="CV617" s="76">
        <v>0</v>
      </c>
      <c r="CW617" s="64">
        <f t="shared" si="405"/>
        <v>0</v>
      </c>
      <c r="CX617" s="76">
        <v>0</v>
      </c>
      <c r="CY617" s="76">
        <v>0</v>
      </c>
      <c r="CZ617" s="76">
        <v>0</v>
      </c>
      <c r="DA617" s="64">
        <f t="shared" si="406"/>
        <v>0</v>
      </c>
      <c r="DB617" s="64">
        <f t="shared" si="407"/>
        <v>0</v>
      </c>
      <c r="DC617" s="76">
        <v>0</v>
      </c>
      <c r="DD617" s="76">
        <v>0</v>
      </c>
      <c r="DE617" s="76">
        <v>0</v>
      </c>
      <c r="DF617" s="76">
        <v>0</v>
      </c>
      <c r="DG617" s="82">
        <f t="shared" si="408"/>
        <v>0</v>
      </c>
      <c r="DH617" s="83">
        <v>0</v>
      </c>
      <c r="DI617" s="83">
        <v>0</v>
      </c>
      <c r="DJ617" s="83">
        <v>0</v>
      </c>
      <c r="DK617" s="67" t="e">
        <f>#REF!+#REF!+#REF!+#REF!</f>
        <v>#REF!</v>
      </c>
      <c r="DL617" s="67" t="e">
        <f>#REF!+#REF!+AK617+BX617</f>
        <v>#REF!</v>
      </c>
      <c r="DM617" s="67" t="e">
        <f>#REF!+#REF!+AL617+BY617</f>
        <v>#REF!</v>
      </c>
      <c r="DN617" s="67" t="e">
        <f>#REF!+#REF!+AM617+BZ617</f>
        <v>#REF!</v>
      </c>
      <c r="DO617" s="67" t="e">
        <f>#REF!+#REF!+AN617+CA617</f>
        <v>#REF!</v>
      </c>
      <c r="DP617" s="67" t="e">
        <f>#REF!+#REF!+AO617+CB617</f>
        <v>#REF!</v>
      </c>
      <c r="DQ617" s="67" t="e">
        <f>#REF!+#REF!+AP617+CC617</f>
        <v>#REF!</v>
      </c>
      <c r="DR617" s="67" t="e">
        <f>#REF!+#REF!+AQ617+CD617</f>
        <v>#REF!</v>
      </c>
      <c r="DS617" s="67" t="e">
        <f>#REF!+#REF!+AR617+CE617</f>
        <v>#REF!</v>
      </c>
      <c r="DT617" s="67" t="e">
        <f>#REF!+#REF!+AS617+CF617</f>
        <v>#REF!</v>
      </c>
      <c r="DU617" s="64" t="e">
        <f>DK617-#REF!</f>
        <v>#REF!</v>
      </c>
      <c r="DV61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7" s="64" t="e">
        <f t="shared" si="409"/>
        <v>#REF!</v>
      </c>
      <c r="DX617" s="64" t="e">
        <f>DN617-Таблица13[[#This Row],[ФОТ20]]</f>
        <v>#REF!</v>
      </c>
      <c r="DY617" s="64" t="e">
        <f>DO617-Таблица13[[#This Row],[ЕСН24]]</f>
        <v>#REF!</v>
      </c>
      <c r="DZ617" s="64" t="e">
        <f t="shared" si="410"/>
        <v>#REF!</v>
      </c>
      <c r="EA61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7" s="64" t="e">
        <f t="shared" si="411"/>
        <v>#REF!</v>
      </c>
      <c r="EC617" s="64" t="e">
        <f t="shared" si="412"/>
        <v>#REF!</v>
      </c>
      <c r="ED617" s="64" t="e">
        <f t="shared" si="413"/>
        <v>#REF!</v>
      </c>
    </row>
    <row r="618" spans="1:134" ht="45" hidden="1">
      <c r="A618" s="70" t="s">
        <v>226</v>
      </c>
      <c r="B618" s="70">
        <v>606</v>
      </c>
      <c r="C618" s="71" t="s">
        <v>227</v>
      </c>
      <c r="D618" s="72" t="s">
        <v>228</v>
      </c>
      <c r="E618" s="73">
        <v>1</v>
      </c>
      <c r="F618" s="74" t="s">
        <v>229</v>
      </c>
      <c r="G618" s="73" t="s">
        <v>247</v>
      </c>
      <c r="H618" s="73" t="s">
        <v>516</v>
      </c>
      <c r="I618" s="73" t="s">
        <v>232</v>
      </c>
      <c r="J618" s="14" t="s">
        <v>2083</v>
      </c>
      <c r="K618" s="75" t="s">
        <v>268</v>
      </c>
      <c r="L618" s="75" t="s">
        <v>290</v>
      </c>
      <c r="M618" s="75" t="s">
        <v>652</v>
      </c>
      <c r="N618" s="75" t="s">
        <v>1839</v>
      </c>
      <c r="O618" s="70"/>
      <c r="P618" s="76" t="s">
        <v>2164</v>
      </c>
      <c r="Q618" s="76" t="s">
        <v>2165</v>
      </c>
      <c r="R618" s="76" t="s">
        <v>2166</v>
      </c>
      <c r="S618" s="76" t="s">
        <v>802</v>
      </c>
      <c r="T618" s="77" t="s">
        <v>516</v>
      </c>
      <c r="U618" s="77" t="s">
        <v>803</v>
      </c>
      <c r="V618" s="76">
        <v>12.5382</v>
      </c>
      <c r="W618" s="76">
        <v>5.8858999999999995</v>
      </c>
      <c r="X618" s="78">
        <v>0</v>
      </c>
      <c r="Y618" s="76">
        <v>0</v>
      </c>
      <c r="Z618" s="76">
        <v>0</v>
      </c>
      <c r="AA618" s="76">
        <v>0</v>
      </c>
      <c r="AB618" s="76">
        <v>44.4</v>
      </c>
      <c r="AC618" s="76">
        <v>5.8858999999999995</v>
      </c>
      <c r="AD618" s="76">
        <v>12.5382</v>
      </c>
      <c r="AE618" s="79">
        <v>0</v>
      </c>
      <c r="AF618" s="79">
        <v>0</v>
      </c>
      <c r="AG618" s="76">
        <v>18.424199999999999</v>
      </c>
      <c r="AH618" s="74">
        <v>43101</v>
      </c>
      <c r="AI618" s="74">
        <v>43465</v>
      </c>
      <c r="AJ618" s="93"/>
      <c r="AK618" s="63">
        <f t="shared" si="373"/>
        <v>6.5655999999999999</v>
      </c>
      <c r="AL618" s="63">
        <f t="shared" si="374"/>
        <v>6.2690999999999999</v>
      </c>
      <c r="AM618" s="63">
        <f t="shared" si="375"/>
        <v>0</v>
      </c>
      <c r="AN618" s="63">
        <f t="shared" si="376"/>
        <v>0</v>
      </c>
      <c r="AO618" s="63">
        <f t="shared" si="377"/>
        <v>0.29649999999999999</v>
      </c>
      <c r="AP618" s="63">
        <f t="shared" si="378"/>
        <v>0</v>
      </c>
      <c r="AQ618" s="63">
        <f t="shared" si="379"/>
        <v>0</v>
      </c>
      <c r="AR618" s="63">
        <f t="shared" si="380"/>
        <v>0</v>
      </c>
      <c r="AS618" s="63">
        <f t="shared" si="381"/>
        <v>0</v>
      </c>
      <c r="AT618" s="64">
        <f t="shared" si="382"/>
        <v>0</v>
      </c>
      <c r="AU618" s="64">
        <f t="shared" si="383"/>
        <v>0</v>
      </c>
      <c r="AV618" s="76">
        <v>0</v>
      </c>
      <c r="AW618" s="76">
        <v>0</v>
      </c>
      <c r="AX618" s="76">
        <v>0</v>
      </c>
      <c r="AY618" s="76">
        <v>0</v>
      </c>
      <c r="AZ618" s="64">
        <f t="shared" si="384"/>
        <v>0</v>
      </c>
      <c r="BA618" s="76">
        <v>0</v>
      </c>
      <c r="BB618" s="76">
        <v>0</v>
      </c>
      <c r="BC618" s="76">
        <v>0</v>
      </c>
      <c r="BD618" s="64">
        <f t="shared" si="385"/>
        <v>0</v>
      </c>
      <c r="BE618" s="64">
        <f t="shared" si="386"/>
        <v>0</v>
      </c>
      <c r="BF618" s="76">
        <v>0</v>
      </c>
      <c r="BG618" s="76">
        <v>0</v>
      </c>
      <c r="BH618" s="76">
        <v>0</v>
      </c>
      <c r="BI618" s="76">
        <v>0</v>
      </c>
      <c r="BJ618" s="64">
        <f t="shared" si="387"/>
        <v>0</v>
      </c>
      <c r="BK618" s="76">
        <v>0</v>
      </c>
      <c r="BL618" s="76">
        <v>0</v>
      </c>
      <c r="BM618" s="76">
        <v>0</v>
      </c>
      <c r="BN618" s="76">
        <f t="shared" si="388"/>
        <v>6.5655999999999999</v>
      </c>
      <c r="BO618" s="76">
        <f t="shared" si="389"/>
        <v>6.5655999999999999</v>
      </c>
      <c r="BP618" s="76">
        <v>6.2690999999999999</v>
      </c>
      <c r="BQ618" s="76">
        <v>0</v>
      </c>
      <c r="BR618" s="76">
        <v>0</v>
      </c>
      <c r="BS618" s="76">
        <v>0.29649999999999999</v>
      </c>
      <c r="BT618" s="64">
        <f t="shared" si="390"/>
        <v>0</v>
      </c>
      <c r="BU618" s="76">
        <v>0</v>
      </c>
      <c r="BV618" s="76">
        <v>0</v>
      </c>
      <c r="BW618" s="76">
        <v>0</v>
      </c>
      <c r="BX618" s="76">
        <f t="shared" si="391"/>
        <v>0</v>
      </c>
      <c r="BY618" s="76">
        <f t="shared" si="392"/>
        <v>0</v>
      </c>
      <c r="BZ618" s="76">
        <f t="shared" si="393"/>
        <v>0</v>
      </c>
      <c r="CA618" s="76">
        <f t="shared" si="394"/>
        <v>0</v>
      </c>
      <c r="CB618" s="76">
        <f t="shared" si="395"/>
        <v>0</v>
      </c>
      <c r="CC618" s="76">
        <f t="shared" si="396"/>
        <v>0</v>
      </c>
      <c r="CD618" s="76">
        <f t="shared" si="397"/>
        <v>0</v>
      </c>
      <c r="CE618" s="76">
        <f t="shared" si="398"/>
        <v>0</v>
      </c>
      <c r="CF618" s="76">
        <f t="shared" si="399"/>
        <v>0</v>
      </c>
      <c r="CG618" s="76">
        <f t="shared" si="400"/>
        <v>0</v>
      </c>
      <c r="CH618" s="76">
        <f t="shared" si="401"/>
        <v>0</v>
      </c>
      <c r="CI618" s="76">
        <v>0</v>
      </c>
      <c r="CJ618" s="76">
        <v>0</v>
      </c>
      <c r="CK618" s="76">
        <v>0</v>
      </c>
      <c r="CL618" s="76">
        <v>0</v>
      </c>
      <c r="CM618" s="64">
        <f t="shared" si="402"/>
        <v>0</v>
      </c>
      <c r="CN618" s="76">
        <v>0</v>
      </c>
      <c r="CO618" s="76">
        <v>0</v>
      </c>
      <c r="CP618" s="76">
        <v>0</v>
      </c>
      <c r="CQ618" s="64">
        <f t="shared" si="403"/>
        <v>0</v>
      </c>
      <c r="CR618" s="64">
        <f t="shared" si="404"/>
        <v>0</v>
      </c>
      <c r="CS618" s="76">
        <v>0</v>
      </c>
      <c r="CT618" s="76">
        <v>0</v>
      </c>
      <c r="CU618" s="76">
        <v>0</v>
      </c>
      <c r="CV618" s="76">
        <v>0</v>
      </c>
      <c r="CW618" s="64">
        <f t="shared" si="405"/>
        <v>0</v>
      </c>
      <c r="CX618" s="76">
        <v>0</v>
      </c>
      <c r="CY618" s="76">
        <v>0</v>
      </c>
      <c r="CZ618" s="76">
        <v>0</v>
      </c>
      <c r="DA618" s="64">
        <f t="shared" si="406"/>
        <v>0</v>
      </c>
      <c r="DB618" s="64">
        <f t="shared" si="407"/>
        <v>0</v>
      </c>
      <c r="DC618" s="76">
        <v>0</v>
      </c>
      <c r="DD618" s="76">
        <v>0</v>
      </c>
      <c r="DE618" s="76">
        <v>0</v>
      </c>
      <c r="DF618" s="76">
        <v>0</v>
      </c>
      <c r="DG618" s="82">
        <f t="shared" si="408"/>
        <v>0</v>
      </c>
      <c r="DH618" s="83">
        <v>0</v>
      </c>
      <c r="DI618" s="83">
        <v>0</v>
      </c>
      <c r="DJ618" s="83">
        <v>0</v>
      </c>
      <c r="DK618" s="67" t="e">
        <f>#REF!+#REF!+#REF!+#REF!</f>
        <v>#REF!</v>
      </c>
      <c r="DL618" s="67" t="e">
        <f>#REF!+#REF!+AK618+BX618</f>
        <v>#REF!</v>
      </c>
      <c r="DM618" s="67" t="e">
        <f>#REF!+#REF!+AL618+BY618</f>
        <v>#REF!</v>
      </c>
      <c r="DN618" s="67" t="e">
        <f>#REF!+#REF!+AM618+BZ618</f>
        <v>#REF!</v>
      </c>
      <c r="DO618" s="67" t="e">
        <f>#REF!+#REF!+AN618+CA618</f>
        <v>#REF!</v>
      </c>
      <c r="DP618" s="67" t="e">
        <f>#REF!+#REF!+AO618+CB618</f>
        <v>#REF!</v>
      </c>
      <c r="DQ618" s="67" t="e">
        <f>#REF!+#REF!+AP618+CC618</f>
        <v>#REF!</v>
      </c>
      <c r="DR618" s="67" t="e">
        <f>#REF!+#REF!+AQ618+CD618</f>
        <v>#REF!</v>
      </c>
      <c r="DS618" s="67" t="e">
        <f>#REF!+#REF!+AR618+CE618</f>
        <v>#REF!</v>
      </c>
      <c r="DT618" s="67" t="e">
        <f>#REF!+#REF!+AS618+CF618</f>
        <v>#REF!</v>
      </c>
      <c r="DU618" s="64" t="e">
        <f>DK618-#REF!</f>
        <v>#REF!</v>
      </c>
      <c r="DV61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8" s="64" t="e">
        <f t="shared" si="409"/>
        <v>#REF!</v>
      </c>
      <c r="DX618" s="64" t="e">
        <f>DN618-Таблица13[[#This Row],[ФОТ20]]</f>
        <v>#REF!</v>
      </c>
      <c r="DY618" s="64" t="e">
        <f>DO618-Таблица13[[#This Row],[ЕСН24]]</f>
        <v>#REF!</v>
      </c>
      <c r="DZ618" s="64" t="e">
        <f t="shared" si="410"/>
        <v>#REF!</v>
      </c>
      <c r="EA61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8" s="64" t="e">
        <f t="shared" si="411"/>
        <v>#REF!</v>
      </c>
      <c r="EC618" s="64" t="e">
        <f t="shared" si="412"/>
        <v>#REF!</v>
      </c>
      <c r="ED618" s="64" t="e">
        <f t="shared" si="413"/>
        <v>#REF!</v>
      </c>
    </row>
    <row r="619" spans="1:134" ht="45" hidden="1">
      <c r="A619" s="70" t="s">
        <v>226</v>
      </c>
      <c r="B619" s="70">
        <v>607</v>
      </c>
      <c r="C619" s="71" t="s">
        <v>227</v>
      </c>
      <c r="D619" s="72" t="s">
        <v>228</v>
      </c>
      <c r="E619" s="73">
        <v>1</v>
      </c>
      <c r="F619" s="74" t="s">
        <v>229</v>
      </c>
      <c r="G619" s="73" t="s">
        <v>247</v>
      </c>
      <c r="H619" s="73" t="s">
        <v>516</v>
      </c>
      <c r="I619" s="73" t="s">
        <v>232</v>
      </c>
      <c r="J619" s="14" t="s">
        <v>2087</v>
      </c>
      <c r="K619" s="75" t="s">
        <v>268</v>
      </c>
      <c r="L619" s="75" t="s">
        <v>290</v>
      </c>
      <c r="M619" s="75" t="s">
        <v>652</v>
      </c>
      <c r="N619" s="75" t="s">
        <v>1839</v>
      </c>
      <c r="O619" s="70"/>
      <c r="P619" s="76" t="s">
        <v>2167</v>
      </c>
      <c r="Q619" s="76" t="s">
        <v>2165</v>
      </c>
      <c r="R619" s="76" t="s">
        <v>2168</v>
      </c>
      <c r="S619" s="76" t="s">
        <v>802</v>
      </c>
      <c r="T619" s="77" t="s">
        <v>516</v>
      </c>
      <c r="U619" s="77" t="s">
        <v>803</v>
      </c>
      <c r="V619" s="76">
        <v>12.5382</v>
      </c>
      <c r="W619" s="76">
        <v>5.1225000000000005</v>
      </c>
      <c r="X619" s="78">
        <v>0</v>
      </c>
      <c r="Y619" s="76">
        <v>0</v>
      </c>
      <c r="Z619" s="76">
        <v>0</v>
      </c>
      <c r="AA619" s="76">
        <v>0</v>
      </c>
      <c r="AB619" s="76">
        <v>44.4</v>
      </c>
      <c r="AC619" s="76">
        <v>5.1225000000000005</v>
      </c>
      <c r="AD619" s="76">
        <v>12.5382</v>
      </c>
      <c r="AE619" s="79">
        <v>0</v>
      </c>
      <c r="AF619" s="79">
        <v>0</v>
      </c>
      <c r="AG619" s="76">
        <v>17.660799999999998</v>
      </c>
      <c r="AH619" s="74">
        <v>43101</v>
      </c>
      <c r="AI619" s="74">
        <v>43465</v>
      </c>
      <c r="AJ619" s="93"/>
      <c r="AK619" s="63">
        <f t="shared" si="373"/>
        <v>6.2690999999999999</v>
      </c>
      <c r="AL619" s="63">
        <f t="shared" si="374"/>
        <v>6.2690999999999999</v>
      </c>
      <c r="AM619" s="63">
        <f t="shared" si="375"/>
        <v>0</v>
      </c>
      <c r="AN619" s="63">
        <f t="shared" si="376"/>
        <v>0</v>
      </c>
      <c r="AO619" s="63">
        <f t="shared" si="377"/>
        <v>0.122</v>
      </c>
      <c r="AP619" s="63">
        <f t="shared" si="378"/>
        <v>0</v>
      </c>
      <c r="AQ619" s="63">
        <f t="shared" si="379"/>
        <v>0</v>
      </c>
      <c r="AR619" s="63">
        <f t="shared" si="380"/>
        <v>0</v>
      </c>
      <c r="AS619" s="63">
        <f t="shared" si="381"/>
        <v>0</v>
      </c>
      <c r="AT619" s="64">
        <f t="shared" si="382"/>
        <v>0</v>
      </c>
      <c r="AU619" s="64">
        <f t="shared" si="383"/>
        <v>0</v>
      </c>
      <c r="AV619" s="76">
        <v>0</v>
      </c>
      <c r="AW619" s="76">
        <v>0</v>
      </c>
      <c r="AX619" s="76">
        <v>0</v>
      </c>
      <c r="AY619" s="76">
        <v>0</v>
      </c>
      <c r="AZ619" s="64">
        <f t="shared" si="384"/>
        <v>0</v>
      </c>
      <c r="BA619" s="76">
        <v>0</v>
      </c>
      <c r="BB619" s="76">
        <v>0</v>
      </c>
      <c r="BC619" s="76">
        <v>0</v>
      </c>
      <c r="BD619" s="64">
        <f t="shared" si="385"/>
        <v>6.2690999999999999</v>
      </c>
      <c r="BE619" s="64">
        <f t="shared" si="386"/>
        <v>6.2690999999999999</v>
      </c>
      <c r="BF619" s="76">
        <v>6.2690999999999999</v>
      </c>
      <c r="BG619" s="76">
        <v>0</v>
      </c>
      <c r="BH619" s="76">
        <v>0</v>
      </c>
      <c r="BI619" s="76">
        <v>0.122</v>
      </c>
      <c r="BJ619" s="64">
        <f t="shared" si="387"/>
        <v>0</v>
      </c>
      <c r="BK619" s="76">
        <v>0</v>
      </c>
      <c r="BL619" s="76">
        <v>0</v>
      </c>
      <c r="BM619" s="76">
        <v>0</v>
      </c>
      <c r="BN619" s="76">
        <f t="shared" si="388"/>
        <v>0</v>
      </c>
      <c r="BO619" s="76">
        <f t="shared" si="389"/>
        <v>0</v>
      </c>
      <c r="BP619" s="76">
        <v>0</v>
      </c>
      <c r="BQ619" s="76">
        <v>0</v>
      </c>
      <c r="BR619" s="76">
        <v>0</v>
      </c>
      <c r="BS619" s="76">
        <v>0</v>
      </c>
      <c r="BT619" s="64">
        <f t="shared" si="390"/>
        <v>0</v>
      </c>
      <c r="BU619" s="76">
        <v>0</v>
      </c>
      <c r="BV619" s="76">
        <v>0</v>
      </c>
      <c r="BW619" s="76">
        <v>0</v>
      </c>
      <c r="BX619" s="76">
        <f t="shared" si="391"/>
        <v>0</v>
      </c>
      <c r="BY619" s="76">
        <f t="shared" si="392"/>
        <v>0</v>
      </c>
      <c r="BZ619" s="76">
        <f t="shared" si="393"/>
        <v>0</v>
      </c>
      <c r="CA619" s="76">
        <f t="shared" si="394"/>
        <v>0</v>
      </c>
      <c r="CB619" s="76">
        <f t="shared" si="395"/>
        <v>0</v>
      </c>
      <c r="CC619" s="76">
        <f t="shared" si="396"/>
        <v>0</v>
      </c>
      <c r="CD619" s="76">
        <f t="shared" si="397"/>
        <v>0</v>
      </c>
      <c r="CE619" s="76">
        <f t="shared" si="398"/>
        <v>0</v>
      </c>
      <c r="CF619" s="76">
        <f t="shared" si="399"/>
        <v>0</v>
      </c>
      <c r="CG619" s="76">
        <f t="shared" si="400"/>
        <v>0</v>
      </c>
      <c r="CH619" s="76">
        <f t="shared" si="401"/>
        <v>0</v>
      </c>
      <c r="CI619" s="76">
        <v>0</v>
      </c>
      <c r="CJ619" s="76">
        <v>0</v>
      </c>
      <c r="CK619" s="76">
        <v>0</v>
      </c>
      <c r="CL619" s="76">
        <v>0</v>
      </c>
      <c r="CM619" s="64">
        <f t="shared" si="402"/>
        <v>0</v>
      </c>
      <c r="CN619" s="76">
        <v>0</v>
      </c>
      <c r="CO619" s="76">
        <v>0</v>
      </c>
      <c r="CP619" s="76">
        <v>0</v>
      </c>
      <c r="CQ619" s="64">
        <f t="shared" si="403"/>
        <v>0</v>
      </c>
      <c r="CR619" s="64">
        <f t="shared" si="404"/>
        <v>0</v>
      </c>
      <c r="CS619" s="76">
        <v>0</v>
      </c>
      <c r="CT619" s="76">
        <v>0</v>
      </c>
      <c r="CU619" s="76">
        <v>0</v>
      </c>
      <c r="CV619" s="76">
        <v>0</v>
      </c>
      <c r="CW619" s="64">
        <f t="shared" si="405"/>
        <v>0</v>
      </c>
      <c r="CX619" s="76">
        <v>0</v>
      </c>
      <c r="CY619" s="76">
        <v>0</v>
      </c>
      <c r="CZ619" s="76">
        <v>0</v>
      </c>
      <c r="DA619" s="64">
        <f t="shared" si="406"/>
        <v>0</v>
      </c>
      <c r="DB619" s="64">
        <f t="shared" si="407"/>
        <v>0</v>
      </c>
      <c r="DC619" s="76">
        <v>0</v>
      </c>
      <c r="DD619" s="76">
        <v>0</v>
      </c>
      <c r="DE619" s="76">
        <v>0</v>
      </c>
      <c r="DF619" s="76">
        <v>0</v>
      </c>
      <c r="DG619" s="82">
        <f t="shared" si="408"/>
        <v>0</v>
      </c>
      <c r="DH619" s="83">
        <v>0</v>
      </c>
      <c r="DI619" s="83">
        <v>0</v>
      </c>
      <c r="DJ619" s="83">
        <v>0</v>
      </c>
      <c r="DK619" s="67" t="e">
        <f>#REF!+#REF!+#REF!+#REF!</f>
        <v>#REF!</v>
      </c>
      <c r="DL619" s="67" t="e">
        <f>#REF!+#REF!+AK619+BX619</f>
        <v>#REF!</v>
      </c>
      <c r="DM619" s="67" t="e">
        <f>#REF!+#REF!+AL619+BY619</f>
        <v>#REF!</v>
      </c>
      <c r="DN619" s="67" t="e">
        <f>#REF!+#REF!+AM619+BZ619</f>
        <v>#REF!</v>
      </c>
      <c r="DO619" s="67" t="e">
        <f>#REF!+#REF!+AN619+CA619</f>
        <v>#REF!</v>
      </c>
      <c r="DP619" s="67" t="e">
        <f>#REF!+#REF!+AO619+CB619</f>
        <v>#REF!</v>
      </c>
      <c r="DQ619" s="67" t="e">
        <f>#REF!+#REF!+AP619+CC619</f>
        <v>#REF!</v>
      </c>
      <c r="DR619" s="67" t="e">
        <f>#REF!+#REF!+AQ619+CD619</f>
        <v>#REF!</v>
      </c>
      <c r="DS619" s="67" t="e">
        <f>#REF!+#REF!+AR619+CE619</f>
        <v>#REF!</v>
      </c>
      <c r="DT619" s="67" t="e">
        <f>#REF!+#REF!+AS619+CF619</f>
        <v>#REF!</v>
      </c>
      <c r="DU619" s="64" t="e">
        <f>DK619-#REF!</f>
        <v>#REF!</v>
      </c>
      <c r="DV61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19" s="64" t="e">
        <f t="shared" si="409"/>
        <v>#REF!</v>
      </c>
      <c r="DX619" s="64" t="e">
        <f>DN619-Таблица13[[#This Row],[ФОТ20]]</f>
        <v>#REF!</v>
      </c>
      <c r="DY619" s="64" t="e">
        <f>DO619-Таблица13[[#This Row],[ЕСН24]]</f>
        <v>#REF!</v>
      </c>
      <c r="DZ619" s="64" t="e">
        <f t="shared" si="410"/>
        <v>#REF!</v>
      </c>
      <c r="EA61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19" s="64" t="e">
        <f t="shared" si="411"/>
        <v>#REF!</v>
      </c>
      <c r="EC619" s="64" t="e">
        <f t="shared" si="412"/>
        <v>#REF!</v>
      </c>
      <c r="ED619" s="64" t="e">
        <f t="shared" si="413"/>
        <v>#REF!</v>
      </c>
    </row>
    <row r="620" spans="1:134" ht="45" hidden="1">
      <c r="A620" s="70" t="s">
        <v>226</v>
      </c>
      <c r="B620" s="70">
        <v>608</v>
      </c>
      <c r="C620" s="71" t="s">
        <v>227</v>
      </c>
      <c r="D620" s="72" t="s">
        <v>228</v>
      </c>
      <c r="E620" s="73">
        <v>1</v>
      </c>
      <c r="F620" s="74" t="s">
        <v>229</v>
      </c>
      <c r="G620" s="73" t="s">
        <v>247</v>
      </c>
      <c r="H620" s="73" t="s">
        <v>516</v>
      </c>
      <c r="I620" s="73" t="s">
        <v>232</v>
      </c>
      <c r="J620" s="14" t="s">
        <v>2101</v>
      </c>
      <c r="K620" s="75" t="s">
        <v>268</v>
      </c>
      <c r="L620" s="75" t="s">
        <v>290</v>
      </c>
      <c r="M620" s="75" t="s">
        <v>652</v>
      </c>
      <c r="N620" s="75" t="s">
        <v>1839</v>
      </c>
      <c r="O620" s="70"/>
      <c r="P620" s="76" t="s">
        <v>2169</v>
      </c>
      <c r="Q620" s="76" t="s">
        <v>2165</v>
      </c>
      <c r="R620" s="76" t="s">
        <v>2170</v>
      </c>
      <c r="S620" s="76" t="s">
        <v>802</v>
      </c>
      <c r="T620" s="77" t="s">
        <v>516</v>
      </c>
      <c r="U620" s="77" t="s">
        <v>803</v>
      </c>
      <c r="V620" s="76">
        <v>12.5382</v>
      </c>
      <c r="W620" s="76">
        <v>0.65410000000000001</v>
      </c>
      <c r="X620" s="78">
        <v>0</v>
      </c>
      <c r="Y620" s="76">
        <v>0</v>
      </c>
      <c r="Z620" s="76">
        <v>0</v>
      </c>
      <c r="AA620" s="76">
        <v>0</v>
      </c>
      <c r="AB620" s="76">
        <v>44.4</v>
      </c>
      <c r="AC620" s="76">
        <v>0.65410000000000001</v>
      </c>
      <c r="AD620" s="76">
        <v>12.5382</v>
      </c>
      <c r="AE620" s="79">
        <v>0</v>
      </c>
      <c r="AF620" s="79">
        <v>0</v>
      </c>
      <c r="AG620" s="76">
        <v>13.192399999999999</v>
      </c>
      <c r="AH620" s="74">
        <v>43101</v>
      </c>
      <c r="AI620" s="74">
        <v>43465</v>
      </c>
      <c r="AJ620" s="93"/>
      <c r="AK620" s="63">
        <f t="shared" si="373"/>
        <v>6.5655999999999999</v>
      </c>
      <c r="AL620" s="63">
        <f t="shared" si="374"/>
        <v>6.2690999999999999</v>
      </c>
      <c r="AM620" s="63">
        <f t="shared" si="375"/>
        <v>0</v>
      </c>
      <c r="AN620" s="63">
        <f t="shared" si="376"/>
        <v>0</v>
      </c>
      <c r="AO620" s="63">
        <f t="shared" si="377"/>
        <v>0.29649999999999999</v>
      </c>
      <c r="AP620" s="63">
        <f t="shared" si="378"/>
        <v>0</v>
      </c>
      <c r="AQ620" s="63">
        <f t="shared" si="379"/>
        <v>0</v>
      </c>
      <c r="AR620" s="63">
        <f t="shared" si="380"/>
        <v>0</v>
      </c>
      <c r="AS620" s="63">
        <f t="shared" si="381"/>
        <v>0</v>
      </c>
      <c r="AT620" s="64">
        <f t="shared" si="382"/>
        <v>6.5655999999999999</v>
      </c>
      <c r="AU620" s="64">
        <f t="shared" si="383"/>
        <v>6.5655999999999999</v>
      </c>
      <c r="AV620" s="76">
        <v>6.2690999999999999</v>
      </c>
      <c r="AW620" s="76">
        <v>0</v>
      </c>
      <c r="AX620" s="76">
        <v>0</v>
      </c>
      <c r="AY620" s="76">
        <v>0.29649999999999999</v>
      </c>
      <c r="AZ620" s="64">
        <f t="shared" si="384"/>
        <v>0</v>
      </c>
      <c r="BA620" s="76">
        <v>0</v>
      </c>
      <c r="BB620" s="76">
        <v>0</v>
      </c>
      <c r="BC620" s="76">
        <v>0</v>
      </c>
      <c r="BD620" s="64">
        <f t="shared" si="385"/>
        <v>0</v>
      </c>
      <c r="BE620" s="64">
        <f t="shared" si="386"/>
        <v>0</v>
      </c>
      <c r="BF620" s="76">
        <v>0</v>
      </c>
      <c r="BG620" s="76">
        <v>0</v>
      </c>
      <c r="BH620" s="76">
        <v>0</v>
      </c>
      <c r="BI620" s="76">
        <v>0</v>
      </c>
      <c r="BJ620" s="64">
        <f t="shared" si="387"/>
        <v>0</v>
      </c>
      <c r="BK620" s="76">
        <v>0</v>
      </c>
      <c r="BL620" s="76">
        <v>0</v>
      </c>
      <c r="BM620" s="76">
        <v>0</v>
      </c>
      <c r="BN620" s="76">
        <f t="shared" si="388"/>
        <v>0</v>
      </c>
      <c r="BO620" s="76">
        <f t="shared" si="389"/>
        <v>0</v>
      </c>
      <c r="BP620" s="76">
        <v>0</v>
      </c>
      <c r="BQ620" s="76">
        <v>0</v>
      </c>
      <c r="BR620" s="76">
        <v>0</v>
      </c>
      <c r="BS620" s="76">
        <v>0</v>
      </c>
      <c r="BT620" s="64">
        <f t="shared" si="390"/>
        <v>0</v>
      </c>
      <c r="BU620" s="76">
        <v>0</v>
      </c>
      <c r="BV620" s="76">
        <v>0</v>
      </c>
      <c r="BW620" s="76">
        <v>0</v>
      </c>
      <c r="BX620" s="76">
        <f t="shared" si="391"/>
        <v>0</v>
      </c>
      <c r="BY620" s="76">
        <f t="shared" si="392"/>
        <v>0</v>
      </c>
      <c r="BZ620" s="76">
        <f t="shared" si="393"/>
        <v>0</v>
      </c>
      <c r="CA620" s="76">
        <f t="shared" si="394"/>
        <v>0</v>
      </c>
      <c r="CB620" s="76">
        <f t="shared" si="395"/>
        <v>0</v>
      </c>
      <c r="CC620" s="76">
        <f t="shared" si="396"/>
        <v>0</v>
      </c>
      <c r="CD620" s="76">
        <f t="shared" si="397"/>
        <v>0</v>
      </c>
      <c r="CE620" s="76">
        <f t="shared" si="398"/>
        <v>0</v>
      </c>
      <c r="CF620" s="76">
        <f t="shared" si="399"/>
        <v>0</v>
      </c>
      <c r="CG620" s="76">
        <f t="shared" si="400"/>
        <v>0</v>
      </c>
      <c r="CH620" s="76">
        <f t="shared" si="401"/>
        <v>0</v>
      </c>
      <c r="CI620" s="76">
        <v>0</v>
      </c>
      <c r="CJ620" s="76">
        <v>0</v>
      </c>
      <c r="CK620" s="76">
        <v>0</v>
      </c>
      <c r="CL620" s="76">
        <v>0</v>
      </c>
      <c r="CM620" s="64">
        <f t="shared" si="402"/>
        <v>0</v>
      </c>
      <c r="CN620" s="76">
        <v>0</v>
      </c>
      <c r="CO620" s="76">
        <v>0</v>
      </c>
      <c r="CP620" s="76">
        <v>0</v>
      </c>
      <c r="CQ620" s="64">
        <f t="shared" si="403"/>
        <v>0</v>
      </c>
      <c r="CR620" s="64">
        <f t="shared" si="404"/>
        <v>0</v>
      </c>
      <c r="CS620" s="76">
        <v>0</v>
      </c>
      <c r="CT620" s="76">
        <v>0</v>
      </c>
      <c r="CU620" s="76">
        <v>0</v>
      </c>
      <c r="CV620" s="76">
        <v>0</v>
      </c>
      <c r="CW620" s="64">
        <f t="shared" si="405"/>
        <v>0</v>
      </c>
      <c r="CX620" s="76">
        <v>0</v>
      </c>
      <c r="CY620" s="76">
        <v>0</v>
      </c>
      <c r="CZ620" s="76">
        <v>0</v>
      </c>
      <c r="DA620" s="64">
        <f t="shared" si="406"/>
        <v>0</v>
      </c>
      <c r="DB620" s="64">
        <f t="shared" si="407"/>
        <v>0</v>
      </c>
      <c r="DC620" s="76">
        <v>0</v>
      </c>
      <c r="DD620" s="76">
        <v>0</v>
      </c>
      <c r="DE620" s="76">
        <v>0</v>
      </c>
      <c r="DF620" s="76">
        <v>0</v>
      </c>
      <c r="DG620" s="82">
        <f t="shared" si="408"/>
        <v>0</v>
      </c>
      <c r="DH620" s="83">
        <v>0</v>
      </c>
      <c r="DI620" s="83">
        <v>0</v>
      </c>
      <c r="DJ620" s="83">
        <v>0</v>
      </c>
      <c r="DK620" s="67" t="e">
        <f>#REF!+#REF!+#REF!+#REF!</f>
        <v>#REF!</v>
      </c>
      <c r="DL620" s="67" t="e">
        <f>#REF!+#REF!+AK620+BX620</f>
        <v>#REF!</v>
      </c>
      <c r="DM620" s="67" t="e">
        <f>#REF!+#REF!+AL620+BY620</f>
        <v>#REF!</v>
      </c>
      <c r="DN620" s="67" t="e">
        <f>#REF!+#REF!+AM620+BZ620</f>
        <v>#REF!</v>
      </c>
      <c r="DO620" s="67" t="e">
        <f>#REF!+#REF!+AN620+CA620</f>
        <v>#REF!</v>
      </c>
      <c r="DP620" s="67" t="e">
        <f>#REF!+#REF!+AO620+CB620</f>
        <v>#REF!</v>
      </c>
      <c r="DQ620" s="67" t="e">
        <f>#REF!+#REF!+AP620+CC620</f>
        <v>#REF!</v>
      </c>
      <c r="DR620" s="67" t="e">
        <f>#REF!+#REF!+AQ620+CD620</f>
        <v>#REF!</v>
      </c>
      <c r="DS620" s="67" t="e">
        <f>#REF!+#REF!+AR620+CE620</f>
        <v>#REF!</v>
      </c>
      <c r="DT620" s="67" t="e">
        <f>#REF!+#REF!+AS620+CF620</f>
        <v>#REF!</v>
      </c>
      <c r="DU620" s="64" t="e">
        <f>DK620-#REF!</f>
        <v>#REF!</v>
      </c>
      <c r="DV62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0" s="64" t="e">
        <f t="shared" si="409"/>
        <v>#REF!</v>
      </c>
      <c r="DX620" s="64" t="e">
        <f>DN620-Таблица13[[#This Row],[ФОТ20]]</f>
        <v>#REF!</v>
      </c>
      <c r="DY620" s="64" t="e">
        <f>DO620-Таблица13[[#This Row],[ЕСН24]]</f>
        <v>#REF!</v>
      </c>
      <c r="DZ620" s="64" t="e">
        <f t="shared" si="410"/>
        <v>#REF!</v>
      </c>
      <c r="EA62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0" s="64" t="e">
        <f t="shared" si="411"/>
        <v>#REF!</v>
      </c>
      <c r="EC620" s="64" t="e">
        <f t="shared" si="412"/>
        <v>#REF!</v>
      </c>
      <c r="ED620" s="64" t="e">
        <f t="shared" si="413"/>
        <v>#REF!</v>
      </c>
    </row>
    <row r="621" spans="1:134" ht="45" hidden="1">
      <c r="A621" s="70" t="s">
        <v>226</v>
      </c>
      <c r="B621" s="70">
        <v>609</v>
      </c>
      <c r="C621" s="71" t="s">
        <v>227</v>
      </c>
      <c r="D621" s="72" t="s">
        <v>228</v>
      </c>
      <c r="E621" s="73">
        <v>1</v>
      </c>
      <c r="F621" s="74" t="s">
        <v>229</v>
      </c>
      <c r="G621" s="73" t="s">
        <v>247</v>
      </c>
      <c r="H621" s="73" t="s">
        <v>516</v>
      </c>
      <c r="I621" s="73" t="s">
        <v>232</v>
      </c>
      <c r="J621" s="14" t="s">
        <v>2105</v>
      </c>
      <c r="K621" s="75" t="s">
        <v>268</v>
      </c>
      <c r="L621" s="75" t="s">
        <v>290</v>
      </c>
      <c r="M621" s="75" t="s">
        <v>652</v>
      </c>
      <c r="N621" s="75" t="s">
        <v>1839</v>
      </c>
      <c r="O621" s="70"/>
      <c r="P621" s="76" t="s">
        <v>2171</v>
      </c>
      <c r="Q621" s="76" t="s">
        <v>2165</v>
      </c>
      <c r="R621" s="76" t="s">
        <v>2172</v>
      </c>
      <c r="S621" s="76" t="s">
        <v>802</v>
      </c>
      <c r="T621" s="77" t="s">
        <v>516</v>
      </c>
      <c r="U621" s="77" t="s">
        <v>803</v>
      </c>
      <c r="V621" s="76">
        <v>12.5382</v>
      </c>
      <c r="W621" s="76">
        <v>5.3985000000000003</v>
      </c>
      <c r="X621" s="78">
        <v>0</v>
      </c>
      <c r="Y621" s="76">
        <v>0</v>
      </c>
      <c r="Z621" s="76">
        <v>0</v>
      </c>
      <c r="AA621" s="76">
        <v>0</v>
      </c>
      <c r="AB621" s="76">
        <v>44.4</v>
      </c>
      <c r="AC621" s="76">
        <v>5.3985000000000003</v>
      </c>
      <c r="AD621" s="76">
        <v>12.5382</v>
      </c>
      <c r="AE621" s="79">
        <v>0</v>
      </c>
      <c r="AF621" s="79">
        <v>0</v>
      </c>
      <c r="AG621" s="76">
        <v>17.936800000000002</v>
      </c>
      <c r="AH621" s="74">
        <v>43101</v>
      </c>
      <c r="AI621" s="74">
        <v>43465</v>
      </c>
      <c r="AJ621" s="93"/>
      <c r="AK621" s="63">
        <f t="shared" si="373"/>
        <v>3.1345999999999998</v>
      </c>
      <c r="AL621" s="63">
        <f t="shared" si="374"/>
        <v>3.1345999999999998</v>
      </c>
      <c r="AM621" s="63">
        <f t="shared" si="375"/>
        <v>0</v>
      </c>
      <c r="AN621" s="63">
        <f t="shared" si="376"/>
        <v>0</v>
      </c>
      <c r="AO621" s="63">
        <f t="shared" si="377"/>
        <v>0.18440000000000001</v>
      </c>
      <c r="AP621" s="63">
        <f t="shared" si="378"/>
        <v>0</v>
      </c>
      <c r="AQ621" s="63">
        <f t="shared" si="379"/>
        <v>0</v>
      </c>
      <c r="AR621" s="63">
        <f t="shared" si="380"/>
        <v>0</v>
      </c>
      <c r="AS621" s="63">
        <f t="shared" si="381"/>
        <v>0</v>
      </c>
      <c r="AT621" s="64">
        <f t="shared" si="382"/>
        <v>0</v>
      </c>
      <c r="AU621" s="64">
        <f t="shared" si="383"/>
        <v>0</v>
      </c>
      <c r="AV621" s="76">
        <v>0</v>
      </c>
      <c r="AW621" s="76">
        <v>0</v>
      </c>
      <c r="AX621" s="76">
        <v>0</v>
      </c>
      <c r="AY621" s="76">
        <v>0</v>
      </c>
      <c r="AZ621" s="64">
        <f t="shared" si="384"/>
        <v>0</v>
      </c>
      <c r="BA621" s="76">
        <v>0</v>
      </c>
      <c r="BB621" s="76">
        <v>0</v>
      </c>
      <c r="BC621" s="76">
        <v>0</v>
      </c>
      <c r="BD621" s="64">
        <f t="shared" si="385"/>
        <v>3.1345999999999998</v>
      </c>
      <c r="BE621" s="64">
        <f t="shared" si="386"/>
        <v>3.1345999999999998</v>
      </c>
      <c r="BF621" s="76">
        <v>3.1345999999999998</v>
      </c>
      <c r="BG621" s="76">
        <v>0</v>
      </c>
      <c r="BH621" s="76">
        <v>0</v>
      </c>
      <c r="BI621" s="76">
        <v>0.18440000000000001</v>
      </c>
      <c r="BJ621" s="64">
        <f t="shared" si="387"/>
        <v>0</v>
      </c>
      <c r="BK621" s="76">
        <v>0</v>
      </c>
      <c r="BL621" s="76">
        <v>0</v>
      </c>
      <c r="BM621" s="76">
        <v>0</v>
      </c>
      <c r="BN621" s="76">
        <f t="shared" si="388"/>
        <v>0</v>
      </c>
      <c r="BO621" s="76">
        <f t="shared" si="389"/>
        <v>0</v>
      </c>
      <c r="BP621" s="76">
        <v>0</v>
      </c>
      <c r="BQ621" s="76">
        <v>0</v>
      </c>
      <c r="BR621" s="76">
        <v>0</v>
      </c>
      <c r="BS621" s="76">
        <v>0</v>
      </c>
      <c r="BT621" s="64">
        <f t="shared" si="390"/>
        <v>0</v>
      </c>
      <c r="BU621" s="76">
        <v>0</v>
      </c>
      <c r="BV621" s="76">
        <v>0</v>
      </c>
      <c r="BW621" s="76">
        <v>0</v>
      </c>
      <c r="BX621" s="76">
        <f t="shared" si="391"/>
        <v>7.9384999999999994</v>
      </c>
      <c r="BY621" s="76">
        <f t="shared" si="392"/>
        <v>3.1345999999999998</v>
      </c>
      <c r="BZ621" s="76">
        <f t="shared" si="393"/>
        <v>0</v>
      </c>
      <c r="CA621" s="76">
        <f t="shared" si="394"/>
        <v>0</v>
      </c>
      <c r="CB621" s="76">
        <f t="shared" si="395"/>
        <v>4.8038999999999996</v>
      </c>
      <c r="CC621" s="76">
        <f t="shared" si="396"/>
        <v>0</v>
      </c>
      <c r="CD621" s="76">
        <f t="shared" si="397"/>
        <v>0</v>
      </c>
      <c r="CE621" s="76">
        <f t="shared" si="398"/>
        <v>0</v>
      </c>
      <c r="CF621" s="76">
        <f t="shared" si="399"/>
        <v>0</v>
      </c>
      <c r="CG621" s="76">
        <f t="shared" si="400"/>
        <v>7.9384999999999994</v>
      </c>
      <c r="CH621" s="76">
        <f t="shared" si="401"/>
        <v>7.9384999999999994</v>
      </c>
      <c r="CI621" s="76">
        <v>3.1345999999999998</v>
      </c>
      <c r="CJ621" s="76">
        <v>0</v>
      </c>
      <c r="CK621" s="76">
        <v>0</v>
      </c>
      <c r="CL621" s="76">
        <v>4.8038999999999996</v>
      </c>
      <c r="CM621" s="64">
        <f t="shared" si="402"/>
        <v>0</v>
      </c>
      <c r="CN621" s="76">
        <v>0</v>
      </c>
      <c r="CO621" s="76">
        <v>0</v>
      </c>
      <c r="CP621" s="76">
        <v>0</v>
      </c>
      <c r="CQ621" s="64">
        <f t="shared" si="403"/>
        <v>0</v>
      </c>
      <c r="CR621" s="64">
        <f t="shared" si="404"/>
        <v>0</v>
      </c>
      <c r="CS621" s="76">
        <v>0</v>
      </c>
      <c r="CT621" s="76">
        <v>0</v>
      </c>
      <c r="CU621" s="76">
        <v>0</v>
      </c>
      <c r="CV621" s="76">
        <v>0</v>
      </c>
      <c r="CW621" s="64">
        <f t="shared" si="405"/>
        <v>0</v>
      </c>
      <c r="CX621" s="76">
        <v>0</v>
      </c>
      <c r="CY621" s="76">
        <v>0</v>
      </c>
      <c r="CZ621" s="76">
        <v>0</v>
      </c>
      <c r="DA621" s="64">
        <f t="shared" si="406"/>
        <v>0</v>
      </c>
      <c r="DB621" s="64">
        <f t="shared" si="407"/>
        <v>0</v>
      </c>
      <c r="DC621" s="76">
        <v>0</v>
      </c>
      <c r="DD621" s="76">
        <v>0</v>
      </c>
      <c r="DE621" s="76">
        <v>0</v>
      </c>
      <c r="DF621" s="76">
        <v>0</v>
      </c>
      <c r="DG621" s="82">
        <f t="shared" si="408"/>
        <v>0</v>
      </c>
      <c r="DH621" s="83">
        <v>0</v>
      </c>
      <c r="DI621" s="83">
        <v>0</v>
      </c>
      <c r="DJ621" s="83">
        <v>0</v>
      </c>
      <c r="DK621" s="67" t="e">
        <f>#REF!+#REF!+#REF!+#REF!</f>
        <v>#REF!</v>
      </c>
      <c r="DL621" s="67" t="e">
        <f>#REF!+#REF!+AK621+BX621</f>
        <v>#REF!</v>
      </c>
      <c r="DM621" s="67" t="e">
        <f>#REF!+#REF!+AL621+BY621</f>
        <v>#REF!</v>
      </c>
      <c r="DN621" s="67" t="e">
        <f>#REF!+#REF!+AM621+BZ621</f>
        <v>#REF!</v>
      </c>
      <c r="DO621" s="67" t="e">
        <f>#REF!+#REF!+AN621+CA621</f>
        <v>#REF!</v>
      </c>
      <c r="DP621" s="67" t="e">
        <f>#REF!+#REF!+AO621+CB621</f>
        <v>#REF!</v>
      </c>
      <c r="DQ621" s="67" t="e">
        <f>#REF!+#REF!+AP621+CC621</f>
        <v>#REF!</v>
      </c>
      <c r="DR621" s="67" t="e">
        <f>#REF!+#REF!+AQ621+CD621</f>
        <v>#REF!</v>
      </c>
      <c r="DS621" s="67" t="e">
        <f>#REF!+#REF!+AR621+CE621</f>
        <v>#REF!</v>
      </c>
      <c r="DT621" s="67" t="e">
        <f>#REF!+#REF!+AS621+CF621</f>
        <v>#REF!</v>
      </c>
      <c r="DU621" s="64" t="e">
        <f>DK621-#REF!</f>
        <v>#REF!</v>
      </c>
      <c r="DV62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1" s="64" t="e">
        <f t="shared" si="409"/>
        <v>#REF!</v>
      </c>
      <c r="DX621" s="64" t="e">
        <f>DN621-Таблица13[[#This Row],[ФОТ20]]</f>
        <v>#REF!</v>
      </c>
      <c r="DY621" s="64" t="e">
        <f>DO621-Таблица13[[#This Row],[ЕСН24]]</f>
        <v>#REF!</v>
      </c>
      <c r="DZ621" s="64" t="e">
        <f t="shared" si="410"/>
        <v>#REF!</v>
      </c>
      <c r="EA62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1" s="64" t="e">
        <f t="shared" si="411"/>
        <v>#REF!</v>
      </c>
      <c r="EC621" s="64" t="e">
        <f t="shared" si="412"/>
        <v>#REF!</v>
      </c>
      <c r="ED621" s="64" t="e">
        <f t="shared" si="413"/>
        <v>#REF!</v>
      </c>
    </row>
    <row r="622" spans="1:134" ht="45" hidden="1">
      <c r="A622" s="70" t="s">
        <v>226</v>
      </c>
      <c r="B622" s="70">
        <v>610</v>
      </c>
      <c r="C622" s="71" t="s">
        <v>227</v>
      </c>
      <c r="D622" s="72" t="s">
        <v>228</v>
      </c>
      <c r="E622" s="73">
        <v>1</v>
      </c>
      <c r="F622" s="74" t="s">
        <v>229</v>
      </c>
      <c r="G622" s="73" t="s">
        <v>247</v>
      </c>
      <c r="H622" s="73" t="s">
        <v>516</v>
      </c>
      <c r="I622" s="73" t="s">
        <v>232</v>
      </c>
      <c r="J622" s="14" t="s">
        <v>2108</v>
      </c>
      <c r="K622" s="75" t="s">
        <v>268</v>
      </c>
      <c r="L622" s="75" t="s">
        <v>290</v>
      </c>
      <c r="M622" s="75" t="s">
        <v>652</v>
      </c>
      <c r="N622" s="75" t="s">
        <v>2109</v>
      </c>
      <c r="O622" s="70"/>
      <c r="P622" s="76" t="s">
        <v>2173</v>
      </c>
      <c r="Q622" s="76" t="s">
        <v>2174</v>
      </c>
      <c r="R622" s="76" t="s">
        <v>2175</v>
      </c>
      <c r="S622" s="76" t="s">
        <v>802</v>
      </c>
      <c r="T622" s="77" t="s">
        <v>516</v>
      </c>
      <c r="U622" s="77" t="s">
        <v>803</v>
      </c>
      <c r="V622" s="76">
        <v>13.443399999999999</v>
      </c>
      <c r="W622" s="76">
        <v>0.6099</v>
      </c>
      <c r="X622" s="78">
        <v>0</v>
      </c>
      <c r="Y622" s="76">
        <v>0</v>
      </c>
      <c r="Z622" s="76">
        <v>0</v>
      </c>
      <c r="AA622" s="76">
        <v>0</v>
      </c>
      <c r="AB622" s="76">
        <v>47.6</v>
      </c>
      <c r="AC622" s="76">
        <v>0.6099</v>
      </c>
      <c r="AD622" s="76">
        <v>13.443399999999999</v>
      </c>
      <c r="AE622" s="79">
        <v>0</v>
      </c>
      <c r="AF622" s="79">
        <v>0</v>
      </c>
      <c r="AG622" s="76">
        <v>14.0534</v>
      </c>
      <c r="AH622" s="74">
        <v>43101</v>
      </c>
      <c r="AI622" s="74">
        <v>43465</v>
      </c>
      <c r="AJ622" s="93"/>
      <c r="AK622" s="63">
        <f t="shared" si="373"/>
        <v>3.3609</v>
      </c>
      <c r="AL622" s="63">
        <f t="shared" si="374"/>
        <v>3.3609</v>
      </c>
      <c r="AM622" s="63">
        <f t="shared" si="375"/>
        <v>0</v>
      </c>
      <c r="AN622" s="63">
        <f t="shared" si="376"/>
        <v>0</v>
      </c>
      <c r="AO622" s="63">
        <f t="shared" si="377"/>
        <v>0.1268</v>
      </c>
      <c r="AP622" s="63">
        <f t="shared" si="378"/>
        <v>0</v>
      </c>
      <c r="AQ622" s="63">
        <f t="shared" si="379"/>
        <v>0</v>
      </c>
      <c r="AR622" s="63">
        <f t="shared" si="380"/>
        <v>0</v>
      </c>
      <c r="AS622" s="63">
        <f t="shared" si="381"/>
        <v>0</v>
      </c>
      <c r="AT622" s="64">
        <f t="shared" si="382"/>
        <v>0</v>
      </c>
      <c r="AU622" s="64">
        <f t="shared" si="383"/>
        <v>0</v>
      </c>
      <c r="AV622" s="76">
        <v>0</v>
      </c>
      <c r="AW622" s="76">
        <v>0</v>
      </c>
      <c r="AX622" s="76">
        <v>0</v>
      </c>
      <c r="AY622" s="76">
        <v>0</v>
      </c>
      <c r="AZ622" s="64">
        <f t="shared" si="384"/>
        <v>0</v>
      </c>
      <c r="BA622" s="76">
        <v>0</v>
      </c>
      <c r="BB622" s="76">
        <v>0</v>
      </c>
      <c r="BC622" s="76">
        <v>0</v>
      </c>
      <c r="BD622" s="64">
        <f t="shared" si="385"/>
        <v>3.3609</v>
      </c>
      <c r="BE622" s="64">
        <f t="shared" si="386"/>
        <v>3.3609</v>
      </c>
      <c r="BF622" s="76">
        <v>3.3609</v>
      </c>
      <c r="BG622" s="76">
        <v>0</v>
      </c>
      <c r="BH622" s="76">
        <v>0</v>
      </c>
      <c r="BI622" s="76">
        <v>0.1268</v>
      </c>
      <c r="BJ622" s="64">
        <f t="shared" si="387"/>
        <v>0</v>
      </c>
      <c r="BK622" s="76">
        <v>0</v>
      </c>
      <c r="BL622" s="76">
        <v>0</v>
      </c>
      <c r="BM622" s="76">
        <v>0</v>
      </c>
      <c r="BN622" s="76">
        <f t="shared" si="388"/>
        <v>0</v>
      </c>
      <c r="BO622" s="76">
        <f t="shared" si="389"/>
        <v>0</v>
      </c>
      <c r="BP622" s="76">
        <v>0</v>
      </c>
      <c r="BQ622" s="76">
        <v>0</v>
      </c>
      <c r="BR622" s="76">
        <v>0</v>
      </c>
      <c r="BS622" s="76">
        <v>0</v>
      </c>
      <c r="BT622" s="64">
        <f t="shared" si="390"/>
        <v>0</v>
      </c>
      <c r="BU622" s="76">
        <v>0</v>
      </c>
      <c r="BV622" s="76">
        <v>0</v>
      </c>
      <c r="BW622" s="76">
        <v>0</v>
      </c>
      <c r="BX622" s="76">
        <f t="shared" si="391"/>
        <v>3.5489000000000002</v>
      </c>
      <c r="BY622" s="76">
        <f t="shared" si="392"/>
        <v>3.3609</v>
      </c>
      <c r="BZ622" s="76">
        <f t="shared" si="393"/>
        <v>0</v>
      </c>
      <c r="CA622" s="76">
        <f t="shared" si="394"/>
        <v>0</v>
      </c>
      <c r="CB622" s="76">
        <f t="shared" si="395"/>
        <v>0.188</v>
      </c>
      <c r="CC622" s="76">
        <f t="shared" si="396"/>
        <v>0</v>
      </c>
      <c r="CD622" s="76">
        <f t="shared" si="397"/>
        <v>0</v>
      </c>
      <c r="CE622" s="76">
        <f t="shared" si="398"/>
        <v>0</v>
      </c>
      <c r="CF622" s="76">
        <f t="shared" si="399"/>
        <v>0</v>
      </c>
      <c r="CG622" s="76">
        <f t="shared" si="400"/>
        <v>3.5489000000000002</v>
      </c>
      <c r="CH622" s="76">
        <f t="shared" si="401"/>
        <v>3.5489000000000002</v>
      </c>
      <c r="CI622" s="76">
        <v>3.3609</v>
      </c>
      <c r="CJ622" s="76">
        <v>0</v>
      </c>
      <c r="CK622" s="76">
        <v>0</v>
      </c>
      <c r="CL622" s="76">
        <v>0.188</v>
      </c>
      <c r="CM622" s="64">
        <f t="shared" si="402"/>
        <v>0</v>
      </c>
      <c r="CN622" s="76">
        <v>0</v>
      </c>
      <c r="CO622" s="76">
        <v>0</v>
      </c>
      <c r="CP622" s="76">
        <v>0</v>
      </c>
      <c r="CQ622" s="64">
        <f t="shared" si="403"/>
        <v>0</v>
      </c>
      <c r="CR622" s="64">
        <f t="shared" si="404"/>
        <v>0</v>
      </c>
      <c r="CS622" s="76">
        <v>0</v>
      </c>
      <c r="CT622" s="76">
        <v>0</v>
      </c>
      <c r="CU622" s="76">
        <v>0</v>
      </c>
      <c r="CV622" s="76">
        <v>0</v>
      </c>
      <c r="CW622" s="64">
        <f t="shared" si="405"/>
        <v>0</v>
      </c>
      <c r="CX622" s="76">
        <v>0</v>
      </c>
      <c r="CY622" s="76">
        <v>0</v>
      </c>
      <c r="CZ622" s="76">
        <v>0</v>
      </c>
      <c r="DA622" s="64">
        <f t="shared" si="406"/>
        <v>0</v>
      </c>
      <c r="DB622" s="64">
        <f t="shared" si="407"/>
        <v>0</v>
      </c>
      <c r="DC622" s="76">
        <v>0</v>
      </c>
      <c r="DD622" s="76">
        <v>0</v>
      </c>
      <c r="DE622" s="76">
        <v>0</v>
      </c>
      <c r="DF622" s="76">
        <v>0</v>
      </c>
      <c r="DG622" s="82">
        <f t="shared" si="408"/>
        <v>0</v>
      </c>
      <c r="DH622" s="83">
        <v>0</v>
      </c>
      <c r="DI622" s="83">
        <v>0</v>
      </c>
      <c r="DJ622" s="83">
        <v>0</v>
      </c>
      <c r="DK622" s="67" t="e">
        <f>#REF!+#REF!+#REF!+#REF!</f>
        <v>#REF!</v>
      </c>
      <c r="DL622" s="67" t="e">
        <f>#REF!+#REF!+AK622+BX622</f>
        <v>#REF!</v>
      </c>
      <c r="DM622" s="67" t="e">
        <f>#REF!+#REF!+AL622+BY622</f>
        <v>#REF!</v>
      </c>
      <c r="DN622" s="67" t="e">
        <f>#REF!+#REF!+AM622+BZ622</f>
        <v>#REF!</v>
      </c>
      <c r="DO622" s="67" t="e">
        <f>#REF!+#REF!+AN622+CA622</f>
        <v>#REF!</v>
      </c>
      <c r="DP622" s="67" t="e">
        <f>#REF!+#REF!+AO622+CB622</f>
        <v>#REF!</v>
      </c>
      <c r="DQ622" s="67" t="e">
        <f>#REF!+#REF!+AP622+CC622</f>
        <v>#REF!</v>
      </c>
      <c r="DR622" s="67" t="e">
        <f>#REF!+#REF!+AQ622+CD622</f>
        <v>#REF!</v>
      </c>
      <c r="DS622" s="67" t="e">
        <f>#REF!+#REF!+AR622+CE622</f>
        <v>#REF!</v>
      </c>
      <c r="DT622" s="67" t="e">
        <f>#REF!+#REF!+AS622+CF622</f>
        <v>#REF!</v>
      </c>
      <c r="DU622" s="64" t="e">
        <f>DK622-#REF!</f>
        <v>#REF!</v>
      </c>
      <c r="DV62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2" s="64" t="e">
        <f t="shared" si="409"/>
        <v>#REF!</v>
      </c>
      <c r="DX622" s="64" t="e">
        <f>DN622-Таблица13[[#This Row],[ФОТ20]]</f>
        <v>#REF!</v>
      </c>
      <c r="DY622" s="64" t="e">
        <f>DO622-Таблица13[[#This Row],[ЕСН24]]</f>
        <v>#REF!</v>
      </c>
      <c r="DZ622" s="64" t="e">
        <f t="shared" si="410"/>
        <v>#REF!</v>
      </c>
      <c r="EA62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2" s="64" t="e">
        <f t="shared" si="411"/>
        <v>#REF!</v>
      </c>
      <c r="EC622" s="64" t="e">
        <f t="shared" si="412"/>
        <v>#REF!</v>
      </c>
      <c r="ED622" s="64" t="e">
        <f t="shared" si="413"/>
        <v>#REF!</v>
      </c>
    </row>
    <row r="623" spans="1:134" ht="45" hidden="1">
      <c r="A623" s="70" t="s">
        <v>226</v>
      </c>
      <c r="B623" s="70">
        <v>611</v>
      </c>
      <c r="C623" s="71" t="s">
        <v>227</v>
      </c>
      <c r="D623" s="72" t="s">
        <v>228</v>
      </c>
      <c r="E623" s="73">
        <v>1</v>
      </c>
      <c r="F623" s="74" t="s">
        <v>229</v>
      </c>
      <c r="G623" s="73" t="s">
        <v>247</v>
      </c>
      <c r="H623" s="73" t="s">
        <v>516</v>
      </c>
      <c r="I623" s="73" t="s">
        <v>232</v>
      </c>
      <c r="J623" s="14" t="s">
        <v>2113</v>
      </c>
      <c r="K623" s="75" t="s">
        <v>268</v>
      </c>
      <c r="L623" s="75" t="s">
        <v>290</v>
      </c>
      <c r="M623" s="75" t="s">
        <v>652</v>
      </c>
      <c r="N623" s="75" t="s">
        <v>2114</v>
      </c>
      <c r="O623" s="70"/>
      <c r="P623" s="76" t="s">
        <v>2176</v>
      </c>
      <c r="Q623" s="76" t="s">
        <v>2177</v>
      </c>
      <c r="R623" s="76" t="s">
        <v>2178</v>
      </c>
      <c r="S623" s="76" t="s">
        <v>802</v>
      </c>
      <c r="T623" s="77" t="s">
        <v>516</v>
      </c>
      <c r="U623" s="77" t="s">
        <v>803</v>
      </c>
      <c r="V623" s="76">
        <v>49.928500000000007</v>
      </c>
      <c r="W623" s="76">
        <v>0.81940000000000002</v>
      </c>
      <c r="X623" s="78">
        <v>0</v>
      </c>
      <c r="Y623" s="76">
        <v>0</v>
      </c>
      <c r="Z623" s="76">
        <v>0</v>
      </c>
      <c r="AA623" s="76">
        <v>0</v>
      </c>
      <c r="AB623" s="76">
        <v>176.8</v>
      </c>
      <c r="AC623" s="76">
        <v>0.81940000000000002</v>
      </c>
      <c r="AD623" s="76">
        <v>49.928500000000007</v>
      </c>
      <c r="AE623" s="79">
        <v>0</v>
      </c>
      <c r="AF623" s="79">
        <v>0</v>
      </c>
      <c r="AG623" s="76">
        <v>50.747799999999998</v>
      </c>
      <c r="AH623" s="74">
        <v>43101</v>
      </c>
      <c r="AI623" s="74">
        <v>43465</v>
      </c>
      <c r="AJ623" s="93"/>
      <c r="AK623" s="63">
        <f t="shared" si="373"/>
        <v>8.3180999999999994</v>
      </c>
      <c r="AL623" s="63">
        <f t="shared" si="374"/>
        <v>8.3180999999999994</v>
      </c>
      <c r="AM623" s="63">
        <f t="shared" si="375"/>
        <v>0</v>
      </c>
      <c r="AN623" s="63">
        <f t="shared" si="376"/>
        <v>0</v>
      </c>
      <c r="AO623" s="63">
        <f t="shared" si="377"/>
        <v>0.11940000000000001</v>
      </c>
      <c r="AP623" s="63">
        <f t="shared" si="378"/>
        <v>0</v>
      </c>
      <c r="AQ623" s="63">
        <f t="shared" si="379"/>
        <v>0</v>
      </c>
      <c r="AR623" s="63">
        <f t="shared" si="380"/>
        <v>0</v>
      </c>
      <c r="AS623" s="63">
        <f t="shared" si="381"/>
        <v>0</v>
      </c>
      <c r="AT623" s="64">
        <f t="shared" si="382"/>
        <v>0</v>
      </c>
      <c r="AU623" s="64">
        <f t="shared" si="383"/>
        <v>0</v>
      </c>
      <c r="AV623" s="76">
        <v>0</v>
      </c>
      <c r="AW623" s="76">
        <v>0</v>
      </c>
      <c r="AX623" s="76">
        <v>0</v>
      </c>
      <c r="AY623" s="76">
        <v>0</v>
      </c>
      <c r="AZ623" s="64">
        <f t="shared" si="384"/>
        <v>0</v>
      </c>
      <c r="BA623" s="76">
        <v>0</v>
      </c>
      <c r="BB623" s="76">
        <v>0</v>
      </c>
      <c r="BC623" s="76">
        <v>0</v>
      </c>
      <c r="BD623" s="64">
        <f t="shared" si="385"/>
        <v>8.3180999999999994</v>
      </c>
      <c r="BE623" s="64">
        <f t="shared" si="386"/>
        <v>8.3180999999999994</v>
      </c>
      <c r="BF623" s="76">
        <v>8.3180999999999994</v>
      </c>
      <c r="BG623" s="76">
        <v>0</v>
      </c>
      <c r="BH623" s="76">
        <v>0</v>
      </c>
      <c r="BI623" s="76">
        <v>0.11940000000000001</v>
      </c>
      <c r="BJ623" s="64">
        <f t="shared" si="387"/>
        <v>0</v>
      </c>
      <c r="BK623" s="76">
        <v>0</v>
      </c>
      <c r="BL623" s="76">
        <v>0</v>
      </c>
      <c r="BM623" s="76">
        <v>0</v>
      </c>
      <c r="BN623" s="76">
        <f t="shared" si="388"/>
        <v>0</v>
      </c>
      <c r="BO623" s="76">
        <f t="shared" si="389"/>
        <v>0</v>
      </c>
      <c r="BP623" s="76">
        <v>0</v>
      </c>
      <c r="BQ623" s="76">
        <v>0</v>
      </c>
      <c r="BR623" s="76">
        <v>0</v>
      </c>
      <c r="BS623" s="76">
        <v>0</v>
      </c>
      <c r="BT623" s="64">
        <f t="shared" si="390"/>
        <v>0</v>
      </c>
      <c r="BU623" s="76">
        <v>0</v>
      </c>
      <c r="BV623" s="76">
        <v>0</v>
      </c>
      <c r="BW623" s="76">
        <v>0</v>
      </c>
      <c r="BX623" s="76">
        <f t="shared" si="391"/>
        <v>17.027799999999999</v>
      </c>
      <c r="BY623" s="76">
        <f t="shared" si="392"/>
        <v>16.6861</v>
      </c>
      <c r="BZ623" s="76">
        <f t="shared" si="393"/>
        <v>0</v>
      </c>
      <c r="CA623" s="76">
        <f t="shared" si="394"/>
        <v>0</v>
      </c>
      <c r="CB623" s="76">
        <f t="shared" si="395"/>
        <v>0.3417</v>
      </c>
      <c r="CC623" s="76">
        <f t="shared" si="396"/>
        <v>0</v>
      </c>
      <c r="CD623" s="76">
        <f t="shared" si="397"/>
        <v>0</v>
      </c>
      <c r="CE623" s="76">
        <f t="shared" si="398"/>
        <v>0</v>
      </c>
      <c r="CF623" s="76">
        <f t="shared" si="399"/>
        <v>0</v>
      </c>
      <c r="CG623" s="76">
        <f t="shared" si="400"/>
        <v>8.4375</v>
      </c>
      <c r="CH623" s="76">
        <f t="shared" si="401"/>
        <v>8.4375</v>
      </c>
      <c r="CI623" s="76">
        <v>8.3180999999999994</v>
      </c>
      <c r="CJ623" s="76">
        <v>0</v>
      </c>
      <c r="CK623" s="76">
        <v>0</v>
      </c>
      <c r="CL623" s="76">
        <v>0.11940000000000001</v>
      </c>
      <c r="CM623" s="64">
        <f t="shared" si="402"/>
        <v>0</v>
      </c>
      <c r="CN623" s="76">
        <v>0</v>
      </c>
      <c r="CO623" s="76">
        <v>0</v>
      </c>
      <c r="CP623" s="76">
        <v>0</v>
      </c>
      <c r="CQ623" s="64">
        <f t="shared" si="403"/>
        <v>0</v>
      </c>
      <c r="CR623" s="64">
        <f t="shared" si="404"/>
        <v>0</v>
      </c>
      <c r="CS623" s="76">
        <v>0</v>
      </c>
      <c r="CT623" s="76">
        <v>0</v>
      </c>
      <c r="CU623" s="76">
        <v>0</v>
      </c>
      <c r="CV623" s="76">
        <v>0</v>
      </c>
      <c r="CW623" s="64">
        <f t="shared" si="405"/>
        <v>0</v>
      </c>
      <c r="CX623" s="76">
        <v>0</v>
      </c>
      <c r="CY623" s="76">
        <v>0</v>
      </c>
      <c r="CZ623" s="76">
        <v>0</v>
      </c>
      <c r="DA623" s="64">
        <f t="shared" si="406"/>
        <v>8.5903000000000009</v>
      </c>
      <c r="DB623" s="64">
        <f t="shared" si="407"/>
        <v>8.5903000000000009</v>
      </c>
      <c r="DC623" s="76">
        <v>8.3680000000000003</v>
      </c>
      <c r="DD623" s="76">
        <v>0</v>
      </c>
      <c r="DE623" s="76">
        <v>0</v>
      </c>
      <c r="DF623" s="76">
        <v>0.2223</v>
      </c>
      <c r="DG623" s="82">
        <f t="shared" si="408"/>
        <v>0</v>
      </c>
      <c r="DH623" s="83">
        <v>0</v>
      </c>
      <c r="DI623" s="83">
        <v>0</v>
      </c>
      <c r="DJ623" s="83">
        <v>0</v>
      </c>
      <c r="DK623" s="67" t="e">
        <f>#REF!+#REF!+#REF!+#REF!</f>
        <v>#REF!</v>
      </c>
      <c r="DL623" s="67" t="e">
        <f>#REF!+#REF!+AK623+BX623</f>
        <v>#REF!</v>
      </c>
      <c r="DM623" s="67" t="e">
        <f>#REF!+#REF!+AL623+BY623</f>
        <v>#REF!</v>
      </c>
      <c r="DN623" s="67" t="e">
        <f>#REF!+#REF!+AM623+BZ623</f>
        <v>#REF!</v>
      </c>
      <c r="DO623" s="67" t="e">
        <f>#REF!+#REF!+AN623+CA623</f>
        <v>#REF!</v>
      </c>
      <c r="DP623" s="67" t="e">
        <f>#REF!+#REF!+AO623+CB623</f>
        <v>#REF!</v>
      </c>
      <c r="DQ623" s="67" t="e">
        <f>#REF!+#REF!+AP623+CC623</f>
        <v>#REF!</v>
      </c>
      <c r="DR623" s="67" t="e">
        <f>#REF!+#REF!+AQ623+CD623</f>
        <v>#REF!</v>
      </c>
      <c r="DS623" s="67" t="e">
        <f>#REF!+#REF!+AR623+CE623</f>
        <v>#REF!</v>
      </c>
      <c r="DT623" s="67" t="e">
        <f>#REF!+#REF!+AS623+CF623</f>
        <v>#REF!</v>
      </c>
      <c r="DU623" s="64" t="e">
        <f>DK623-#REF!</f>
        <v>#REF!</v>
      </c>
      <c r="DV62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3" s="64" t="e">
        <f t="shared" si="409"/>
        <v>#REF!</v>
      </c>
      <c r="DX623" s="64" t="e">
        <f>DN623-Таблица13[[#This Row],[ФОТ20]]</f>
        <v>#REF!</v>
      </c>
      <c r="DY623" s="64" t="e">
        <f>DO623-Таблица13[[#This Row],[ЕСН24]]</f>
        <v>#REF!</v>
      </c>
      <c r="DZ623" s="64" t="e">
        <f t="shared" si="410"/>
        <v>#REF!</v>
      </c>
      <c r="EA62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3" s="64" t="e">
        <f t="shared" si="411"/>
        <v>#REF!</v>
      </c>
      <c r="EC623" s="64" t="e">
        <f t="shared" si="412"/>
        <v>#REF!</v>
      </c>
      <c r="ED623" s="64" t="e">
        <f t="shared" si="413"/>
        <v>#REF!</v>
      </c>
    </row>
    <row r="624" spans="1:134" ht="45" hidden="1">
      <c r="A624" s="70" t="s">
        <v>226</v>
      </c>
      <c r="B624" s="70">
        <v>612</v>
      </c>
      <c r="C624" s="71" t="s">
        <v>227</v>
      </c>
      <c r="D624" s="72" t="s">
        <v>228</v>
      </c>
      <c r="E624" s="73">
        <v>1</v>
      </c>
      <c r="F624" s="74" t="s">
        <v>229</v>
      </c>
      <c r="G624" s="73" t="s">
        <v>247</v>
      </c>
      <c r="H624" s="73" t="s">
        <v>516</v>
      </c>
      <c r="I624" s="73" t="s">
        <v>232</v>
      </c>
      <c r="J624" s="14" t="s">
        <v>1498</v>
      </c>
      <c r="K624" s="75" t="s">
        <v>268</v>
      </c>
      <c r="L624" s="75" t="s">
        <v>290</v>
      </c>
      <c r="M624" s="75" t="s">
        <v>250</v>
      </c>
      <c r="N624" s="75" t="s">
        <v>1499</v>
      </c>
      <c r="O624" s="70"/>
      <c r="P624" s="76" t="s">
        <v>2179</v>
      </c>
      <c r="Q624" s="76" t="s">
        <v>2177</v>
      </c>
      <c r="R624" s="76" t="s">
        <v>2180</v>
      </c>
      <c r="S624" s="76" t="s">
        <v>802</v>
      </c>
      <c r="T624" s="77" t="s">
        <v>516</v>
      </c>
      <c r="U624" s="77" t="s">
        <v>803</v>
      </c>
      <c r="V624" s="76">
        <v>49.928500000000007</v>
      </c>
      <c r="W624" s="76">
        <v>24.505700000000001</v>
      </c>
      <c r="X624" s="78">
        <v>0</v>
      </c>
      <c r="Y624" s="76">
        <v>0</v>
      </c>
      <c r="Z624" s="76">
        <v>0</v>
      </c>
      <c r="AA624" s="76">
        <v>0</v>
      </c>
      <c r="AB624" s="76">
        <v>176.8</v>
      </c>
      <c r="AC624" s="76">
        <v>24.505700000000001</v>
      </c>
      <c r="AD624" s="76">
        <v>49.928500000000007</v>
      </c>
      <c r="AE624" s="79">
        <v>0</v>
      </c>
      <c r="AF624" s="79">
        <v>0</v>
      </c>
      <c r="AG624" s="76">
        <v>74.434100000000001</v>
      </c>
      <c r="AH624" s="74">
        <v>43101</v>
      </c>
      <c r="AI624" s="74">
        <v>43465</v>
      </c>
      <c r="AJ624" s="93"/>
      <c r="AK624" s="63">
        <f t="shared" si="373"/>
        <v>12.482100000000001</v>
      </c>
      <c r="AL624" s="63">
        <f t="shared" si="374"/>
        <v>12.482100000000001</v>
      </c>
      <c r="AM624" s="63">
        <f t="shared" si="375"/>
        <v>0</v>
      </c>
      <c r="AN624" s="63">
        <f t="shared" si="376"/>
        <v>0</v>
      </c>
      <c r="AO624" s="63">
        <f t="shared" si="377"/>
        <v>6.1008000000000004</v>
      </c>
      <c r="AP624" s="63">
        <f t="shared" si="378"/>
        <v>0</v>
      </c>
      <c r="AQ624" s="63">
        <f t="shared" si="379"/>
        <v>0</v>
      </c>
      <c r="AR624" s="63">
        <f t="shared" si="380"/>
        <v>0</v>
      </c>
      <c r="AS624" s="63">
        <f t="shared" si="381"/>
        <v>0</v>
      </c>
      <c r="AT624" s="64">
        <f t="shared" si="382"/>
        <v>0</v>
      </c>
      <c r="AU624" s="64">
        <f t="shared" si="383"/>
        <v>0</v>
      </c>
      <c r="AV624" s="76">
        <v>0</v>
      </c>
      <c r="AW624" s="76">
        <v>0</v>
      </c>
      <c r="AX624" s="76">
        <v>0</v>
      </c>
      <c r="AY624" s="76">
        <v>0</v>
      </c>
      <c r="AZ624" s="64">
        <f t="shared" si="384"/>
        <v>0</v>
      </c>
      <c r="BA624" s="76">
        <v>0</v>
      </c>
      <c r="BB624" s="76">
        <v>0</v>
      </c>
      <c r="BC624" s="76">
        <v>0</v>
      </c>
      <c r="BD624" s="64">
        <f t="shared" si="385"/>
        <v>12.482100000000001</v>
      </c>
      <c r="BE624" s="64">
        <f t="shared" si="386"/>
        <v>12.482100000000001</v>
      </c>
      <c r="BF624" s="76">
        <v>12.482100000000001</v>
      </c>
      <c r="BG624" s="76">
        <v>0</v>
      </c>
      <c r="BH624" s="76">
        <v>0</v>
      </c>
      <c r="BI624" s="76">
        <v>6.1008000000000004</v>
      </c>
      <c r="BJ624" s="64">
        <f t="shared" si="387"/>
        <v>0</v>
      </c>
      <c r="BK624" s="76">
        <v>0</v>
      </c>
      <c r="BL624" s="76">
        <v>0</v>
      </c>
      <c r="BM624" s="76">
        <v>0</v>
      </c>
      <c r="BN624" s="76">
        <f t="shared" si="388"/>
        <v>0</v>
      </c>
      <c r="BO624" s="76">
        <f t="shared" si="389"/>
        <v>0</v>
      </c>
      <c r="BP624" s="76">
        <v>0</v>
      </c>
      <c r="BQ624" s="76">
        <v>0</v>
      </c>
      <c r="BR624" s="76">
        <v>0</v>
      </c>
      <c r="BS624" s="76">
        <v>0</v>
      </c>
      <c r="BT624" s="64">
        <f t="shared" si="390"/>
        <v>0</v>
      </c>
      <c r="BU624" s="76">
        <v>0</v>
      </c>
      <c r="BV624" s="76">
        <v>0</v>
      </c>
      <c r="BW624" s="76">
        <v>0</v>
      </c>
      <c r="BX624" s="76">
        <f t="shared" si="391"/>
        <v>18.644000000000002</v>
      </c>
      <c r="BY624" s="76">
        <f t="shared" si="392"/>
        <v>12.482100000000001</v>
      </c>
      <c r="BZ624" s="76">
        <f t="shared" si="393"/>
        <v>0</v>
      </c>
      <c r="CA624" s="76">
        <f t="shared" si="394"/>
        <v>0</v>
      </c>
      <c r="CB624" s="76">
        <f t="shared" si="395"/>
        <v>6.1619000000000002</v>
      </c>
      <c r="CC624" s="76">
        <f t="shared" si="396"/>
        <v>0</v>
      </c>
      <c r="CD624" s="76">
        <f t="shared" si="397"/>
        <v>0</v>
      </c>
      <c r="CE624" s="76">
        <f t="shared" si="398"/>
        <v>0</v>
      </c>
      <c r="CF624" s="76">
        <f t="shared" si="399"/>
        <v>0</v>
      </c>
      <c r="CG624" s="76">
        <f t="shared" si="400"/>
        <v>18.644000000000002</v>
      </c>
      <c r="CH624" s="76">
        <f t="shared" si="401"/>
        <v>18.644000000000002</v>
      </c>
      <c r="CI624" s="76">
        <v>12.482100000000001</v>
      </c>
      <c r="CJ624" s="76">
        <v>0</v>
      </c>
      <c r="CK624" s="76">
        <v>0</v>
      </c>
      <c r="CL624" s="76">
        <v>6.1619000000000002</v>
      </c>
      <c r="CM624" s="64">
        <f t="shared" si="402"/>
        <v>0</v>
      </c>
      <c r="CN624" s="76">
        <v>0</v>
      </c>
      <c r="CO624" s="76">
        <v>0</v>
      </c>
      <c r="CP624" s="76">
        <v>0</v>
      </c>
      <c r="CQ624" s="64">
        <f t="shared" si="403"/>
        <v>0</v>
      </c>
      <c r="CR624" s="64">
        <f t="shared" si="404"/>
        <v>0</v>
      </c>
      <c r="CS624" s="76">
        <v>0</v>
      </c>
      <c r="CT624" s="76">
        <v>0</v>
      </c>
      <c r="CU624" s="76">
        <v>0</v>
      </c>
      <c r="CV624" s="76">
        <v>0</v>
      </c>
      <c r="CW624" s="64">
        <f t="shared" si="405"/>
        <v>0</v>
      </c>
      <c r="CX624" s="76">
        <v>0</v>
      </c>
      <c r="CY624" s="76">
        <v>0</v>
      </c>
      <c r="CZ624" s="76">
        <v>0</v>
      </c>
      <c r="DA624" s="64">
        <f t="shared" si="406"/>
        <v>0</v>
      </c>
      <c r="DB624" s="64">
        <f t="shared" si="407"/>
        <v>0</v>
      </c>
      <c r="DC624" s="76">
        <v>0</v>
      </c>
      <c r="DD624" s="76">
        <v>0</v>
      </c>
      <c r="DE624" s="76">
        <v>0</v>
      </c>
      <c r="DF624" s="76">
        <v>0</v>
      </c>
      <c r="DG624" s="82">
        <f t="shared" si="408"/>
        <v>0</v>
      </c>
      <c r="DH624" s="83">
        <v>0</v>
      </c>
      <c r="DI624" s="83">
        <v>0</v>
      </c>
      <c r="DJ624" s="83">
        <v>0</v>
      </c>
      <c r="DK624" s="67" t="e">
        <f>#REF!+#REF!+#REF!+#REF!</f>
        <v>#REF!</v>
      </c>
      <c r="DL624" s="67" t="e">
        <f>#REF!+#REF!+AK624+BX624</f>
        <v>#REF!</v>
      </c>
      <c r="DM624" s="67" t="e">
        <f>#REF!+#REF!+AL624+BY624</f>
        <v>#REF!</v>
      </c>
      <c r="DN624" s="67" t="e">
        <f>#REF!+#REF!+AM624+BZ624</f>
        <v>#REF!</v>
      </c>
      <c r="DO624" s="67" t="e">
        <f>#REF!+#REF!+AN624+CA624</f>
        <v>#REF!</v>
      </c>
      <c r="DP624" s="67" t="e">
        <f>#REF!+#REF!+AO624+CB624</f>
        <v>#REF!</v>
      </c>
      <c r="DQ624" s="67" t="e">
        <f>#REF!+#REF!+AP624+CC624</f>
        <v>#REF!</v>
      </c>
      <c r="DR624" s="67" t="e">
        <f>#REF!+#REF!+AQ624+CD624</f>
        <v>#REF!</v>
      </c>
      <c r="DS624" s="67" t="e">
        <f>#REF!+#REF!+AR624+CE624</f>
        <v>#REF!</v>
      </c>
      <c r="DT624" s="67" t="e">
        <f>#REF!+#REF!+AS624+CF624</f>
        <v>#REF!</v>
      </c>
      <c r="DU624" s="64" t="e">
        <f>DK624-#REF!</f>
        <v>#REF!</v>
      </c>
      <c r="DV62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4" s="64" t="e">
        <f t="shared" si="409"/>
        <v>#REF!</v>
      </c>
      <c r="DX624" s="64" t="e">
        <f>DN624-Таблица13[[#This Row],[ФОТ20]]</f>
        <v>#REF!</v>
      </c>
      <c r="DY624" s="64" t="e">
        <f>DO624-Таблица13[[#This Row],[ЕСН24]]</f>
        <v>#REF!</v>
      </c>
      <c r="DZ624" s="64" t="e">
        <f t="shared" si="410"/>
        <v>#REF!</v>
      </c>
      <c r="EA62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4" s="64" t="e">
        <f t="shared" si="411"/>
        <v>#REF!</v>
      </c>
      <c r="EC624" s="64" t="e">
        <f t="shared" si="412"/>
        <v>#REF!</v>
      </c>
      <c r="ED624" s="64" t="e">
        <f t="shared" si="413"/>
        <v>#REF!</v>
      </c>
    </row>
    <row r="625" spans="1:134" ht="45" hidden="1">
      <c r="A625" s="70" t="s">
        <v>226</v>
      </c>
      <c r="B625" s="70">
        <v>613</v>
      </c>
      <c r="C625" s="71" t="s">
        <v>227</v>
      </c>
      <c r="D625" s="72" t="s">
        <v>228</v>
      </c>
      <c r="E625" s="73">
        <v>1</v>
      </c>
      <c r="F625" s="74" t="s">
        <v>229</v>
      </c>
      <c r="G625" s="73" t="s">
        <v>247</v>
      </c>
      <c r="H625" s="73" t="s">
        <v>516</v>
      </c>
      <c r="I625" s="73" t="s">
        <v>232</v>
      </c>
      <c r="J625" s="14" t="s">
        <v>2120</v>
      </c>
      <c r="K625" s="75" t="s">
        <v>268</v>
      </c>
      <c r="L625" s="75" t="s">
        <v>290</v>
      </c>
      <c r="M625" s="75" t="s">
        <v>250</v>
      </c>
      <c r="N625" s="75" t="s">
        <v>2121</v>
      </c>
      <c r="O625" s="70"/>
      <c r="P625" s="76" t="s">
        <v>2181</v>
      </c>
      <c r="Q625" s="76" t="s">
        <v>2182</v>
      </c>
      <c r="R625" s="76" t="s">
        <v>2183</v>
      </c>
      <c r="S625" s="76" t="s">
        <v>802</v>
      </c>
      <c r="T625" s="77" t="s">
        <v>516</v>
      </c>
      <c r="U625" s="77" t="s">
        <v>803</v>
      </c>
      <c r="V625" s="76">
        <v>22.143899999999999</v>
      </c>
      <c r="W625" s="76">
        <v>0.61450000000000005</v>
      </c>
      <c r="X625" s="78">
        <v>0</v>
      </c>
      <c r="Y625" s="76">
        <v>0</v>
      </c>
      <c r="Z625" s="76">
        <v>0</v>
      </c>
      <c r="AA625" s="76">
        <v>0</v>
      </c>
      <c r="AB625" s="76">
        <v>78.400000000000006</v>
      </c>
      <c r="AC625" s="76">
        <v>0.61450000000000005</v>
      </c>
      <c r="AD625" s="76">
        <v>22.143899999999999</v>
      </c>
      <c r="AE625" s="79">
        <v>0</v>
      </c>
      <c r="AF625" s="79">
        <v>0</v>
      </c>
      <c r="AG625" s="76">
        <v>22.758400000000002</v>
      </c>
      <c r="AH625" s="74">
        <v>43101</v>
      </c>
      <c r="AI625" s="74">
        <v>43465</v>
      </c>
      <c r="AJ625" s="93"/>
      <c r="AK625" s="63">
        <f t="shared" si="373"/>
        <v>5.6639999999999997</v>
      </c>
      <c r="AL625" s="63">
        <f t="shared" si="374"/>
        <v>5.5359999999999996</v>
      </c>
      <c r="AM625" s="63">
        <f t="shared" si="375"/>
        <v>0</v>
      </c>
      <c r="AN625" s="63">
        <f t="shared" si="376"/>
        <v>0</v>
      </c>
      <c r="AO625" s="63">
        <f t="shared" si="377"/>
        <v>0.128</v>
      </c>
      <c r="AP625" s="63">
        <f t="shared" si="378"/>
        <v>0</v>
      </c>
      <c r="AQ625" s="63">
        <f t="shared" si="379"/>
        <v>0</v>
      </c>
      <c r="AR625" s="63">
        <f t="shared" si="380"/>
        <v>0</v>
      </c>
      <c r="AS625" s="63">
        <f t="shared" si="381"/>
        <v>0</v>
      </c>
      <c r="AT625" s="64">
        <f t="shared" si="382"/>
        <v>0</v>
      </c>
      <c r="AU625" s="64">
        <f t="shared" si="383"/>
        <v>0</v>
      </c>
      <c r="AV625" s="76">
        <v>0</v>
      </c>
      <c r="AW625" s="76">
        <v>0</v>
      </c>
      <c r="AX625" s="76">
        <v>0</v>
      </c>
      <c r="AY625" s="76">
        <v>0</v>
      </c>
      <c r="AZ625" s="64">
        <f t="shared" si="384"/>
        <v>0</v>
      </c>
      <c r="BA625" s="76">
        <v>0</v>
      </c>
      <c r="BB625" s="76">
        <v>0</v>
      </c>
      <c r="BC625" s="76">
        <v>0</v>
      </c>
      <c r="BD625" s="64">
        <f t="shared" si="385"/>
        <v>0</v>
      </c>
      <c r="BE625" s="64">
        <f t="shared" si="386"/>
        <v>0</v>
      </c>
      <c r="BF625" s="76">
        <v>0</v>
      </c>
      <c r="BG625" s="76">
        <v>0</v>
      </c>
      <c r="BH625" s="76">
        <v>0</v>
      </c>
      <c r="BI625" s="76">
        <v>0</v>
      </c>
      <c r="BJ625" s="64">
        <f t="shared" si="387"/>
        <v>0</v>
      </c>
      <c r="BK625" s="76">
        <v>0</v>
      </c>
      <c r="BL625" s="76">
        <v>0</v>
      </c>
      <c r="BM625" s="76">
        <v>0</v>
      </c>
      <c r="BN625" s="76">
        <f t="shared" si="388"/>
        <v>5.6639999999999997</v>
      </c>
      <c r="BO625" s="76">
        <f t="shared" si="389"/>
        <v>5.6639999999999997</v>
      </c>
      <c r="BP625" s="76">
        <v>5.5359999999999996</v>
      </c>
      <c r="BQ625" s="76">
        <v>0</v>
      </c>
      <c r="BR625" s="76">
        <v>0</v>
      </c>
      <c r="BS625" s="76">
        <v>0.128</v>
      </c>
      <c r="BT625" s="64">
        <f t="shared" si="390"/>
        <v>0</v>
      </c>
      <c r="BU625" s="76">
        <v>0</v>
      </c>
      <c r="BV625" s="76">
        <v>0</v>
      </c>
      <c r="BW625" s="76">
        <v>0</v>
      </c>
      <c r="BX625" s="76">
        <f t="shared" si="391"/>
        <v>5.7250999999999994</v>
      </c>
      <c r="BY625" s="76">
        <f t="shared" si="392"/>
        <v>5.5359999999999996</v>
      </c>
      <c r="BZ625" s="76">
        <f t="shared" si="393"/>
        <v>0</v>
      </c>
      <c r="CA625" s="76">
        <f t="shared" si="394"/>
        <v>0</v>
      </c>
      <c r="CB625" s="76">
        <f t="shared" si="395"/>
        <v>0.18909999999999999</v>
      </c>
      <c r="CC625" s="76">
        <f t="shared" si="396"/>
        <v>0</v>
      </c>
      <c r="CD625" s="76">
        <f t="shared" si="397"/>
        <v>0</v>
      </c>
      <c r="CE625" s="76">
        <f t="shared" si="398"/>
        <v>0</v>
      </c>
      <c r="CF625" s="76">
        <f t="shared" si="399"/>
        <v>0</v>
      </c>
      <c r="CG625" s="76">
        <f t="shared" si="400"/>
        <v>0</v>
      </c>
      <c r="CH625" s="76">
        <f t="shared" si="401"/>
        <v>0</v>
      </c>
      <c r="CI625" s="76">
        <v>0</v>
      </c>
      <c r="CJ625" s="76">
        <v>0</v>
      </c>
      <c r="CK625" s="76">
        <v>0</v>
      </c>
      <c r="CL625" s="76">
        <v>0</v>
      </c>
      <c r="CM625" s="64">
        <f t="shared" si="402"/>
        <v>0</v>
      </c>
      <c r="CN625" s="76">
        <v>0</v>
      </c>
      <c r="CO625" s="76">
        <v>0</v>
      </c>
      <c r="CP625" s="76">
        <v>0</v>
      </c>
      <c r="CQ625" s="64">
        <f t="shared" si="403"/>
        <v>0</v>
      </c>
      <c r="CR625" s="64">
        <f t="shared" si="404"/>
        <v>0</v>
      </c>
      <c r="CS625" s="76">
        <v>0</v>
      </c>
      <c r="CT625" s="76">
        <v>0</v>
      </c>
      <c r="CU625" s="76">
        <v>0</v>
      </c>
      <c r="CV625" s="76">
        <v>0</v>
      </c>
      <c r="CW625" s="64">
        <f t="shared" si="405"/>
        <v>0</v>
      </c>
      <c r="CX625" s="76">
        <v>0</v>
      </c>
      <c r="CY625" s="76">
        <v>0</v>
      </c>
      <c r="CZ625" s="76">
        <v>0</v>
      </c>
      <c r="DA625" s="64">
        <f t="shared" si="406"/>
        <v>5.7250999999999994</v>
      </c>
      <c r="DB625" s="64">
        <f t="shared" si="407"/>
        <v>5.7250999999999994</v>
      </c>
      <c r="DC625" s="76">
        <v>5.5359999999999996</v>
      </c>
      <c r="DD625" s="76">
        <v>0</v>
      </c>
      <c r="DE625" s="76">
        <v>0</v>
      </c>
      <c r="DF625" s="76">
        <v>0.18909999999999999</v>
      </c>
      <c r="DG625" s="82">
        <f t="shared" si="408"/>
        <v>0</v>
      </c>
      <c r="DH625" s="83">
        <v>0</v>
      </c>
      <c r="DI625" s="83">
        <v>0</v>
      </c>
      <c r="DJ625" s="83">
        <v>0</v>
      </c>
      <c r="DK625" s="67" t="e">
        <f>#REF!+#REF!+#REF!+#REF!</f>
        <v>#REF!</v>
      </c>
      <c r="DL625" s="67" t="e">
        <f>#REF!+#REF!+AK625+BX625</f>
        <v>#REF!</v>
      </c>
      <c r="DM625" s="67" t="e">
        <f>#REF!+#REF!+AL625+BY625</f>
        <v>#REF!</v>
      </c>
      <c r="DN625" s="67" t="e">
        <f>#REF!+#REF!+AM625+BZ625</f>
        <v>#REF!</v>
      </c>
      <c r="DO625" s="67" t="e">
        <f>#REF!+#REF!+AN625+CA625</f>
        <v>#REF!</v>
      </c>
      <c r="DP625" s="67" t="e">
        <f>#REF!+#REF!+AO625+CB625</f>
        <v>#REF!</v>
      </c>
      <c r="DQ625" s="67" t="e">
        <f>#REF!+#REF!+AP625+CC625</f>
        <v>#REF!</v>
      </c>
      <c r="DR625" s="67" t="e">
        <f>#REF!+#REF!+AQ625+CD625</f>
        <v>#REF!</v>
      </c>
      <c r="DS625" s="67" t="e">
        <f>#REF!+#REF!+AR625+CE625</f>
        <v>#REF!</v>
      </c>
      <c r="DT625" s="67" t="e">
        <f>#REF!+#REF!+AS625+CF625</f>
        <v>#REF!</v>
      </c>
      <c r="DU625" s="64" t="e">
        <f>DK625-#REF!</f>
        <v>#REF!</v>
      </c>
      <c r="DV62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5" s="64" t="e">
        <f t="shared" si="409"/>
        <v>#REF!</v>
      </c>
      <c r="DX625" s="64" t="e">
        <f>DN625-Таблица13[[#This Row],[ФОТ20]]</f>
        <v>#REF!</v>
      </c>
      <c r="DY625" s="64" t="e">
        <f>DO625-Таблица13[[#This Row],[ЕСН24]]</f>
        <v>#REF!</v>
      </c>
      <c r="DZ625" s="64" t="e">
        <f t="shared" si="410"/>
        <v>#REF!</v>
      </c>
      <c r="EA62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5" s="64" t="e">
        <f t="shared" si="411"/>
        <v>#REF!</v>
      </c>
      <c r="EC625" s="64" t="e">
        <f t="shared" si="412"/>
        <v>#REF!</v>
      </c>
      <c r="ED625" s="64" t="e">
        <f t="shared" si="413"/>
        <v>#REF!</v>
      </c>
    </row>
    <row r="626" spans="1:134" ht="45" hidden="1">
      <c r="A626" s="70" t="s">
        <v>226</v>
      </c>
      <c r="B626" s="70">
        <v>614</v>
      </c>
      <c r="C626" s="71" t="s">
        <v>227</v>
      </c>
      <c r="D626" s="72" t="s">
        <v>228</v>
      </c>
      <c r="E626" s="73">
        <v>1</v>
      </c>
      <c r="F626" s="74" t="s">
        <v>229</v>
      </c>
      <c r="G626" s="73" t="s">
        <v>247</v>
      </c>
      <c r="H626" s="73" t="s">
        <v>516</v>
      </c>
      <c r="I626" s="73" t="s">
        <v>232</v>
      </c>
      <c r="J626" s="14" t="s">
        <v>2125</v>
      </c>
      <c r="K626" s="75" t="s">
        <v>268</v>
      </c>
      <c r="L626" s="75" t="s">
        <v>290</v>
      </c>
      <c r="M626" s="75" t="s">
        <v>250</v>
      </c>
      <c r="N626" s="75" t="s">
        <v>2126</v>
      </c>
      <c r="O626" s="70"/>
      <c r="P626" s="76" t="s">
        <v>2184</v>
      </c>
      <c r="Q626" s="76" t="s">
        <v>2185</v>
      </c>
      <c r="R626" s="76" t="s">
        <v>2186</v>
      </c>
      <c r="S626" s="76" t="s">
        <v>802</v>
      </c>
      <c r="T626" s="77" t="s">
        <v>516</v>
      </c>
      <c r="U626" s="77" t="s">
        <v>803</v>
      </c>
      <c r="V626" s="76">
        <v>22.143899999999999</v>
      </c>
      <c r="W626" s="76">
        <v>0.67090000000000005</v>
      </c>
      <c r="X626" s="78">
        <v>0</v>
      </c>
      <c r="Y626" s="76">
        <v>0</v>
      </c>
      <c r="Z626" s="76">
        <v>0</v>
      </c>
      <c r="AA626" s="76">
        <v>0</v>
      </c>
      <c r="AB626" s="76">
        <v>78.400000000000006</v>
      </c>
      <c r="AC626" s="76">
        <v>0.67090000000000005</v>
      </c>
      <c r="AD626" s="76">
        <v>22.143899999999999</v>
      </c>
      <c r="AE626" s="79">
        <v>0</v>
      </c>
      <c r="AF626" s="79">
        <v>0</v>
      </c>
      <c r="AG626" s="76">
        <v>22.814800000000002</v>
      </c>
      <c r="AH626" s="74">
        <v>43101</v>
      </c>
      <c r="AI626" s="74">
        <v>43465</v>
      </c>
      <c r="AJ626" s="93"/>
      <c r="AK626" s="63">
        <f t="shared" si="373"/>
        <v>5.7391999999999994</v>
      </c>
      <c r="AL626" s="63">
        <f t="shared" si="374"/>
        <v>5.5359999999999996</v>
      </c>
      <c r="AM626" s="63">
        <f t="shared" si="375"/>
        <v>0</v>
      </c>
      <c r="AN626" s="63">
        <f t="shared" si="376"/>
        <v>0</v>
      </c>
      <c r="AO626" s="63">
        <f t="shared" si="377"/>
        <v>0.20319999999999999</v>
      </c>
      <c r="AP626" s="63">
        <f t="shared" si="378"/>
        <v>0</v>
      </c>
      <c r="AQ626" s="63">
        <f t="shared" si="379"/>
        <v>0</v>
      </c>
      <c r="AR626" s="63">
        <f t="shared" si="380"/>
        <v>0</v>
      </c>
      <c r="AS626" s="63">
        <f t="shared" si="381"/>
        <v>0</v>
      </c>
      <c r="AT626" s="64">
        <f t="shared" si="382"/>
        <v>0</v>
      </c>
      <c r="AU626" s="64">
        <f t="shared" si="383"/>
        <v>0</v>
      </c>
      <c r="AV626" s="76">
        <v>0</v>
      </c>
      <c r="AW626" s="76">
        <v>0</v>
      </c>
      <c r="AX626" s="76">
        <v>0</v>
      </c>
      <c r="AY626" s="76">
        <v>0</v>
      </c>
      <c r="AZ626" s="64">
        <f t="shared" si="384"/>
        <v>0</v>
      </c>
      <c r="BA626" s="76">
        <v>0</v>
      </c>
      <c r="BB626" s="76">
        <v>0</v>
      </c>
      <c r="BC626" s="76">
        <v>0</v>
      </c>
      <c r="BD626" s="64">
        <f t="shared" si="385"/>
        <v>0</v>
      </c>
      <c r="BE626" s="64">
        <f t="shared" si="386"/>
        <v>0</v>
      </c>
      <c r="BF626" s="76">
        <v>0</v>
      </c>
      <c r="BG626" s="76">
        <v>0</v>
      </c>
      <c r="BH626" s="76">
        <v>0</v>
      </c>
      <c r="BI626" s="76">
        <v>0</v>
      </c>
      <c r="BJ626" s="64">
        <f t="shared" si="387"/>
        <v>0</v>
      </c>
      <c r="BK626" s="76">
        <v>0</v>
      </c>
      <c r="BL626" s="76">
        <v>0</v>
      </c>
      <c r="BM626" s="76">
        <v>0</v>
      </c>
      <c r="BN626" s="76">
        <f t="shared" si="388"/>
        <v>5.7391999999999994</v>
      </c>
      <c r="BO626" s="76">
        <f t="shared" si="389"/>
        <v>5.7391999999999994</v>
      </c>
      <c r="BP626" s="76">
        <v>5.5359999999999996</v>
      </c>
      <c r="BQ626" s="76">
        <v>0</v>
      </c>
      <c r="BR626" s="76">
        <v>0</v>
      </c>
      <c r="BS626" s="76">
        <v>0.20319999999999999</v>
      </c>
      <c r="BT626" s="64">
        <f t="shared" si="390"/>
        <v>0</v>
      </c>
      <c r="BU626" s="76">
        <v>0</v>
      </c>
      <c r="BV626" s="76">
        <v>0</v>
      </c>
      <c r="BW626" s="76">
        <v>0</v>
      </c>
      <c r="BX626" s="76">
        <f t="shared" si="391"/>
        <v>0</v>
      </c>
      <c r="BY626" s="76">
        <f t="shared" si="392"/>
        <v>0</v>
      </c>
      <c r="BZ626" s="76">
        <f t="shared" si="393"/>
        <v>0</v>
      </c>
      <c r="CA626" s="76">
        <f t="shared" si="394"/>
        <v>0</v>
      </c>
      <c r="CB626" s="76">
        <f t="shared" si="395"/>
        <v>0</v>
      </c>
      <c r="CC626" s="76">
        <f t="shared" si="396"/>
        <v>0</v>
      </c>
      <c r="CD626" s="76">
        <f t="shared" si="397"/>
        <v>0</v>
      </c>
      <c r="CE626" s="76">
        <f t="shared" si="398"/>
        <v>0</v>
      </c>
      <c r="CF626" s="76">
        <f t="shared" si="399"/>
        <v>0</v>
      </c>
      <c r="CG626" s="76">
        <f t="shared" si="400"/>
        <v>0</v>
      </c>
      <c r="CH626" s="76">
        <f t="shared" si="401"/>
        <v>0</v>
      </c>
      <c r="CI626" s="76">
        <v>0</v>
      </c>
      <c r="CJ626" s="76">
        <v>0</v>
      </c>
      <c r="CK626" s="76">
        <v>0</v>
      </c>
      <c r="CL626" s="76">
        <v>0</v>
      </c>
      <c r="CM626" s="64">
        <f t="shared" si="402"/>
        <v>0</v>
      </c>
      <c r="CN626" s="76">
        <v>0</v>
      </c>
      <c r="CO626" s="76">
        <v>0</v>
      </c>
      <c r="CP626" s="76">
        <v>0</v>
      </c>
      <c r="CQ626" s="64">
        <f t="shared" si="403"/>
        <v>0</v>
      </c>
      <c r="CR626" s="64">
        <f t="shared" si="404"/>
        <v>0</v>
      </c>
      <c r="CS626" s="76">
        <v>0</v>
      </c>
      <c r="CT626" s="76">
        <v>0</v>
      </c>
      <c r="CU626" s="76">
        <v>0</v>
      </c>
      <c r="CV626" s="76">
        <v>0</v>
      </c>
      <c r="CW626" s="64">
        <f t="shared" si="405"/>
        <v>0</v>
      </c>
      <c r="CX626" s="76">
        <v>0</v>
      </c>
      <c r="CY626" s="76">
        <v>0</v>
      </c>
      <c r="CZ626" s="76">
        <v>0</v>
      </c>
      <c r="DA626" s="64">
        <f t="shared" si="406"/>
        <v>0</v>
      </c>
      <c r="DB626" s="64">
        <f t="shared" si="407"/>
        <v>0</v>
      </c>
      <c r="DC626" s="76">
        <v>0</v>
      </c>
      <c r="DD626" s="76">
        <v>0</v>
      </c>
      <c r="DE626" s="76">
        <v>0</v>
      </c>
      <c r="DF626" s="76">
        <v>0</v>
      </c>
      <c r="DG626" s="82">
        <f t="shared" si="408"/>
        <v>0</v>
      </c>
      <c r="DH626" s="83">
        <v>0</v>
      </c>
      <c r="DI626" s="83">
        <v>0</v>
      </c>
      <c r="DJ626" s="83">
        <v>0</v>
      </c>
      <c r="DK626" s="67" t="e">
        <f>#REF!+#REF!+#REF!+#REF!</f>
        <v>#REF!</v>
      </c>
      <c r="DL626" s="67" t="e">
        <f>#REF!+#REF!+AK626+BX626</f>
        <v>#REF!</v>
      </c>
      <c r="DM626" s="67" t="e">
        <f>#REF!+#REF!+AL626+BY626</f>
        <v>#REF!</v>
      </c>
      <c r="DN626" s="67" t="e">
        <f>#REF!+#REF!+AM626+BZ626</f>
        <v>#REF!</v>
      </c>
      <c r="DO626" s="67" t="e">
        <f>#REF!+#REF!+AN626+CA626</f>
        <v>#REF!</v>
      </c>
      <c r="DP626" s="67" t="e">
        <f>#REF!+#REF!+AO626+CB626</f>
        <v>#REF!</v>
      </c>
      <c r="DQ626" s="67" t="e">
        <f>#REF!+#REF!+AP626+CC626</f>
        <v>#REF!</v>
      </c>
      <c r="DR626" s="67" t="e">
        <f>#REF!+#REF!+AQ626+CD626</f>
        <v>#REF!</v>
      </c>
      <c r="DS626" s="67" t="e">
        <f>#REF!+#REF!+AR626+CE626</f>
        <v>#REF!</v>
      </c>
      <c r="DT626" s="67" t="e">
        <f>#REF!+#REF!+AS626+CF626</f>
        <v>#REF!</v>
      </c>
      <c r="DU626" s="64" t="e">
        <f>DK626-#REF!</f>
        <v>#REF!</v>
      </c>
      <c r="DV62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6" s="64" t="e">
        <f t="shared" si="409"/>
        <v>#REF!</v>
      </c>
      <c r="DX626" s="64" t="e">
        <f>DN626-Таблица13[[#This Row],[ФОТ20]]</f>
        <v>#REF!</v>
      </c>
      <c r="DY626" s="64" t="e">
        <f>DO626-Таблица13[[#This Row],[ЕСН24]]</f>
        <v>#REF!</v>
      </c>
      <c r="DZ626" s="64" t="e">
        <f t="shared" si="410"/>
        <v>#REF!</v>
      </c>
      <c r="EA62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6" s="64" t="e">
        <f t="shared" si="411"/>
        <v>#REF!</v>
      </c>
      <c r="EC626" s="64" t="e">
        <f t="shared" si="412"/>
        <v>#REF!</v>
      </c>
      <c r="ED626" s="64" t="e">
        <f t="shared" si="413"/>
        <v>#REF!</v>
      </c>
    </row>
    <row r="627" spans="1:134" ht="45" hidden="1">
      <c r="A627" s="70" t="s">
        <v>226</v>
      </c>
      <c r="B627" s="70">
        <v>615</v>
      </c>
      <c r="C627" s="71" t="s">
        <v>227</v>
      </c>
      <c r="D627" s="72" t="s">
        <v>228</v>
      </c>
      <c r="E627" s="73">
        <v>1</v>
      </c>
      <c r="F627" s="74" t="s">
        <v>229</v>
      </c>
      <c r="G627" s="73" t="s">
        <v>247</v>
      </c>
      <c r="H627" s="73" t="s">
        <v>516</v>
      </c>
      <c r="I627" s="73" t="s">
        <v>232</v>
      </c>
      <c r="J627" s="14" t="s">
        <v>2130</v>
      </c>
      <c r="K627" s="75" t="s">
        <v>268</v>
      </c>
      <c r="L627" s="75" t="s">
        <v>290</v>
      </c>
      <c r="M627" s="75" t="s">
        <v>250</v>
      </c>
      <c r="N627" s="75" t="s">
        <v>2131</v>
      </c>
      <c r="O627" s="70"/>
      <c r="P627" s="76" t="s">
        <v>2187</v>
      </c>
      <c r="Q627" s="76" t="s">
        <v>2185</v>
      </c>
      <c r="R627" s="76" t="s">
        <v>2188</v>
      </c>
      <c r="S627" s="76" t="s">
        <v>802</v>
      </c>
      <c r="T627" s="77" t="s">
        <v>516</v>
      </c>
      <c r="U627" s="77" t="s">
        <v>803</v>
      </c>
      <c r="V627" s="76">
        <v>22.143899999999999</v>
      </c>
      <c r="W627" s="76">
        <v>37.435100000000006</v>
      </c>
      <c r="X627" s="78">
        <v>0</v>
      </c>
      <c r="Y627" s="76">
        <v>0</v>
      </c>
      <c r="Z627" s="76">
        <v>0</v>
      </c>
      <c r="AA627" s="76">
        <v>0</v>
      </c>
      <c r="AB627" s="76">
        <v>78.400000000000006</v>
      </c>
      <c r="AC627" s="76">
        <v>37.435100000000006</v>
      </c>
      <c r="AD627" s="76">
        <v>22.143899999999999</v>
      </c>
      <c r="AE627" s="79">
        <v>0</v>
      </c>
      <c r="AF627" s="79">
        <v>0</v>
      </c>
      <c r="AG627" s="76">
        <v>59.578999999999994</v>
      </c>
      <c r="AH627" s="74">
        <v>43101</v>
      </c>
      <c r="AI627" s="74">
        <v>43465</v>
      </c>
      <c r="AJ627" s="93"/>
      <c r="AK627" s="63">
        <f t="shared" si="373"/>
        <v>14.8691</v>
      </c>
      <c r="AL627" s="63">
        <f t="shared" si="374"/>
        <v>5.5359999999999996</v>
      </c>
      <c r="AM627" s="63">
        <f t="shared" si="375"/>
        <v>0</v>
      </c>
      <c r="AN627" s="63">
        <f t="shared" si="376"/>
        <v>0</v>
      </c>
      <c r="AO627" s="63">
        <f t="shared" si="377"/>
        <v>9.3331</v>
      </c>
      <c r="AP627" s="63">
        <f t="shared" si="378"/>
        <v>0</v>
      </c>
      <c r="AQ627" s="63">
        <f t="shared" si="379"/>
        <v>0</v>
      </c>
      <c r="AR627" s="63">
        <f t="shared" si="380"/>
        <v>0</v>
      </c>
      <c r="AS627" s="63">
        <f t="shared" si="381"/>
        <v>0</v>
      </c>
      <c r="AT627" s="64">
        <f t="shared" si="382"/>
        <v>14.8691</v>
      </c>
      <c r="AU627" s="64">
        <f t="shared" si="383"/>
        <v>14.8691</v>
      </c>
      <c r="AV627" s="76">
        <v>5.5359999999999996</v>
      </c>
      <c r="AW627" s="76">
        <v>0</v>
      </c>
      <c r="AX627" s="76">
        <v>0</v>
      </c>
      <c r="AY627" s="76">
        <v>9.3331</v>
      </c>
      <c r="AZ627" s="64">
        <f t="shared" si="384"/>
        <v>0</v>
      </c>
      <c r="BA627" s="76">
        <v>0</v>
      </c>
      <c r="BB627" s="76">
        <v>0</v>
      </c>
      <c r="BC627" s="76">
        <v>0</v>
      </c>
      <c r="BD627" s="64">
        <f t="shared" si="385"/>
        <v>0</v>
      </c>
      <c r="BE627" s="64">
        <f t="shared" si="386"/>
        <v>0</v>
      </c>
      <c r="BF627" s="76">
        <v>0</v>
      </c>
      <c r="BG627" s="76">
        <v>0</v>
      </c>
      <c r="BH627" s="76">
        <v>0</v>
      </c>
      <c r="BI627" s="76">
        <v>0</v>
      </c>
      <c r="BJ627" s="64">
        <f t="shared" si="387"/>
        <v>0</v>
      </c>
      <c r="BK627" s="76">
        <v>0</v>
      </c>
      <c r="BL627" s="76">
        <v>0</v>
      </c>
      <c r="BM627" s="76">
        <v>0</v>
      </c>
      <c r="BN627" s="76">
        <f t="shared" si="388"/>
        <v>0</v>
      </c>
      <c r="BO627" s="76">
        <f t="shared" si="389"/>
        <v>0</v>
      </c>
      <c r="BP627" s="76">
        <v>0</v>
      </c>
      <c r="BQ627" s="76">
        <v>0</v>
      </c>
      <c r="BR627" s="76">
        <v>0</v>
      </c>
      <c r="BS627" s="76">
        <v>0</v>
      </c>
      <c r="BT627" s="64">
        <f t="shared" si="390"/>
        <v>0</v>
      </c>
      <c r="BU627" s="76">
        <v>0</v>
      </c>
      <c r="BV627" s="76">
        <v>0</v>
      </c>
      <c r="BW627" s="76">
        <v>0</v>
      </c>
      <c r="BX627" s="76">
        <f t="shared" si="391"/>
        <v>14.930299999999999</v>
      </c>
      <c r="BY627" s="76">
        <f t="shared" si="392"/>
        <v>5.5359999999999996</v>
      </c>
      <c r="BZ627" s="76">
        <f t="shared" si="393"/>
        <v>0</v>
      </c>
      <c r="CA627" s="76">
        <f t="shared" si="394"/>
        <v>0</v>
      </c>
      <c r="CB627" s="76">
        <f t="shared" si="395"/>
        <v>9.3942999999999994</v>
      </c>
      <c r="CC627" s="76">
        <f t="shared" si="396"/>
        <v>0</v>
      </c>
      <c r="CD627" s="76">
        <f t="shared" si="397"/>
        <v>0</v>
      </c>
      <c r="CE627" s="76">
        <f t="shared" si="398"/>
        <v>0</v>
      </c>
      <c r="CF627" s="76">
        <f t="shared" si="399"/>
        <v>0</v>
      </c>
      <c r="CG627" s="76">
        <f t="shared" si="400"/>
        <v>14.930299999999999</v>
      </c>
      <c r="CH627" s="76">
        <f t="shared" si="401"/>
        <v>14.930299999999999</v>
      </c>
      <c r="CI627" s="76">
        <v>5.5359999999999996</v>
      </c>
      <c r="CJ627" s="76">
        <v>0</v>
      </c>
      <c r="CK627" s="76">
        <v>0</v>
      </c>
      <c r="CL627" s="76">
        <v>9.3942999999999994</v>
      </c>
      <c r="CM627" s="64">
        <f t="shared" si="402"/>
        <v>0</v>
      </c>
      <c r="CN627" s="76">
        <v>0</v>
      </c>
      <c r="CO627" s="76">
        <v>0</v>
      </c>
      <c r="CP627" s="76">
        <v>0</v>
      </c>
      <c r="CQ627" s="64">
        <f t="shared" si="403"/>
        <v>0</v>
      </c>
      <c r="CR627" s="64">
        <f t="shared" si="404"/>
        <v>0</v>
      </c>
      <c r="CS627" s="76">
        <v>0</v>
      </c>
      <c r="CT627" s="76">
        <v>0</v>
      </c>
      <c r="CU627" s="76">
        <v>0</v>
      </c>
      <c r="CV627" s="76">
        <v>0</v>
      </c>
      <c r="CW627" s="64">
        <f t="shared" si="405"/>
        <v>0</v>
      </c>
      <c r="CX627" s="76">
        <v>0</v>
      </c>
      <c r="CY627" s="76">
        <v>0</v>
      </c>
      <c r="CZ627" s="76">
        <v>0</v>
      </c>
      <c r="DA627" s="64">
        <f t="shared" si="406"/>
        <v>0</v>
      </c>
      <c r="DB627" s="64">
        <f t="shared" si="407"/>
        <v>0</v>
      </c>
      <c r="DC627" s="76">
        <v>0</v>
      </c>
      <c r="DD627" s="76">
        <v>0</v>
      </c>
      <c r="DE627" s="76">
        <v>0</v>
      </c>
      <c r="DF627" s="76">
        <v>0</v>
      </c>
      <c r="DG627" s="82">
        <f t="shared" si="408"/>
        <v>0</v>
      </c>
      <c r="DH627" s="83">
        <v>0</v>
      </c>
      <c r="DI627" s="83">
        <v>0</v>
      </c>
      <c r="DJ627" s="83">
        <v>0</v>
      </c>
      <c r="DK627" s="67" t="e">
        <f>#REF!+#REF!+#REF!+#REF!</f>
        <v>#REF!</v>
      </c>
      <c r="DL627" s="67" t="e">
        <f>#REF!+#REF!+AK627+BX627</f>
        <v>#REF!</v>
      </c>
      <c r="DM627" s="67" t="e">
        <f>#REF!+#REF!+AL627+BY627</f>
        <v>#REF!</v>
      </c>
      <c r="DN627" s="67" t="e">
        <f>#REF!+#REF!+AM627+BZ627</f>
        <v>#REF!</v>
      </c>
      <c r="DO627" s="67" t="e">
        <f>#REF!+#REF!+AN627+CA627</f>
        <v>#REF!</v>
      </c>
      <c r="DP627" s="67" t="e">
        <f>#REF!+#REF!+AO627+CB627</f>
        <v>#REF!</v>
      </c>
      <c r="DQ627" s="67" t="e">
        <f>#REF!+#REF!+AP627+CC627</f>
        <v>#REF!</v>
      </c>
      <c r="DR627" s="67" t="e">
        <f>#REF!+#REF!+AQ627+CD627</f>
        <v>#REF!</v>
      </c>
      <c r="DS627" s="67" t="e">
        <f>#REF!+#REF!+AR627+CE627</f>
        <v>#REF!</v>
      </c>
      <c r="DT627" s="67" t="e">
        <f>#REF!+#REF!+AS627+CF627</f>
        <v>#REF!</v>
      </c>
      <c r="DU627" s="64" t="e">
        <f>DK627-#REF!</f>
        <v>#REF!</v>
      </c>
      <c r="DV62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7" s="64" t="e">
        <f t="shared" si="409"/>
        <v>#REF!</v>
      </c>
      <c r="DX627" s="64" t="e">
        <f>DN627-Таблица13[[#This Row],[ФОТ20]]</f>
        <v>#REF!</v>
      </c>
      <c r="DY627" s="64" t="e">
        <f>DO627-Таблица13[[#This Row],[ЕСН24]]</f>
        <v>#REF!</v>
      </c>
      <c r="DZ627" s="64" t="e">
        <f t="shared" si="410"/>
        <v>#REF!</v>
      </c>
      <c r="EA62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7" s="64" t="e">
        <f t="shared" si="411"/>
        <v>#REF!</v>
      </c>
      <c r="EC627" s="64" t="e">
        <f t="shared" si="412"/>
        <v>#REF!</v>
      </c>
      <c r="ED627" s="64" t="e">
        <f t="shared" si="413"/>
        <v>#REF!</v>
      </c>
    </row>
    <row r="628" spans="1:134" ht="45" hidden="1">
      <c r="A628" s="70" t="s">
        <v>226</v>
      </c>
      <c r="B628" s="70">
        <v>616</v>
      </c>
      <c r="C628" s="71" t="s">
        <v>227</v>
      </c>
      <c r="D628" s="72" t="s">
        <v>228</v>
      </c>
      <c r="E628" s="73">
        <v>1</v>
      </c>
      <c r="F628" s="74" t="s">
        <v>229</v>
      </c>
      <c r="G628" s="73" t="s">
        <v>247</v>
      </c>
      <c r="H628" s="73" t="s">
        <v>516</v>
      </c>
      <c r="I628" s="73" t="s">
        <v>232</v>
      </c>
      <c r="J628" s="14" t="s">
        <v>2134</v>
      </c>
      <c r="K628" s="75" t="s">
        <v>268</v>
      </c>
      <c r="L628" s="75" t="s">
        <v>290</v>
      </c>
      <c r="M628" s="75" t="s">
        <v>652</v>
      </c>
      <c r="N628" s="75" t="s">
        <v>1839</v>
      </c>
      <c r="O628" s="70"/>
      <c r="P628" s="76" t="s">
        <v>2189</v>
      </c>
      <c r="Q628" s="76" t="s">
        <v>2165</v>
      </c>
      <c r="R628" s="76" t="s">
        <v>2190</v>
      </c>
      <c r="S628" s="76" t="s">
        <v>802</v>
      </c>
      <c r="T628" s="77" t="s">
        <v>516</v>
      </c>
      <c r="U628" s="77" t="s">
        <v>803</v>
      </c>
      <c r="V628" s="76">
        <v>12.5382</v>
      </c>
      <c r="W628" s="76">
        <v>5.7027999999999999</v>
      </c>
      <c r="X628" s="78">
        <v>0</v>
      </c>
      <c r="Y628" s="76">
        <v>0</v>
      </c>
      <c r="Z628" s="76">
        <v>0</v>
      </c>
      <c r="AA628" s="76">
        <v>0</v>
      </c>
      <c r="AB628" s="76">
        <v>44.4</v>
      </c>
      <c r="AC628" s="76">
        <v>5.7027999999999999</v>
      </c>
      <c r="AD628" s="76">
        <v>12.5382</v>
      </c>
      <c r="AE628" s="79">
        <v>0</v>
      </c>
      <c r="AF628" s="79">
        <v>0</v>
      </c>
      <c r="AG628" s="76">
        <v>18.241099999999999</v>
      </c>
      <c r="AH628" s="74">
        <v>43101</v>
      </c>
      <c r="AI628" s="74">
        <v>43465</v>
      </c>
      <c r="AJ628" s="93"/>
      <c r="AK628" s="63">
        <f t="shared" si="373"/>
        <v>0</v>
      </c>
      <c r="AL628" s="63">
        <f t="shared" si="374"/>
        <v>0</v>
      </c>
      <c r="AM628" s="63">
        <f t="shared" si="375"/>
        <v>0</v>
      </c>
      <c r="AN628" s="63">
        <f t="shared" si="376"/>
        <v>0</v>
      </c>
      <c r="AO628" s="63">
        <f t="shared" si="377"/>
        <v>0</v>
      </c>
      <c r="AP628" s="63">
        <f t="shared" si="378"/>
        <v>0</v>
      </c>
      <c r="AQ628" s="63">
        <f t="shared" si="379"/>
        <v>0</v>
      </c>
      <c r="AR628" s="63">
        <f t="shared" si="380"/>
        <v>0</v>
      </c>
      <c r="AS628" s="63">
        <f t="shared" si="381"/>
        <v>0</v>
      </c>
      <c r="AT628" s="64">
        <f t="shared" si="382"/>
        <v>0</v>
      </c>
      <c r="AU628" s="64">
        <f t="shared" si="383"/>
        <v>0</v>
      </c>
      <c r="AV628" s="76">
        <v>0</v>
      </c>
      <c r="AW628" s="76">
        <v>0</v>
      </c>
      <c r="AX628" s="76">
        <v>0</v>
      </c>
      <c r="AY628" s="76">
        <v>0</v>
      </c>
      <c r="AZ628" s="64">
        <f t="shared" si="384"/>
        <v>0</v>
      </c>
      <c r="BA628" s="76">
        <v>0</v>
      </c>
      <c r="BB628" s="76">
        <v>0</v>
      </c>
      <c r="BC628" s="76">
        <v>0</v>
      </c>
      <c r="BD628" s="64">
        <f t="shared" si="385"/>
        <v>0</v>
      </c>
      <c r="BE628" s="64">
        <f t="shared" si="386"/>
        <v>0</v>
      </c>
      <c r="BF628" s="76">
        <v>0</v>
      </c>
      <c r="BG628" s="76">
        <v>0</v>
      </c>
      <c r="BH628" s="76">
        <v>0</v>
      </c>
      <c r="BI628" s="76">
        <v>0</v>
      </c>
      <c r="BJ628" s="64">
        <f t="shared" si="387"/>
        <v>0</v>
      </c>
      <c r="BK628" s="76">
        <v>0</v>
      </c>
      <c r="BL628" s="76">
        <v>0</v>
      </c>
      <c r="BM628" s="76">
        <v>0</v>
      </c>
      <c r="BN628" s="76">
        <f t="shared" si="388"/>
        <v>0</v>
      </c>
      <c r="BO628" s="76">
        <f t="shared" si="389"/>
        <v>0</v>
      </c>
      <c r="BP628" s="76">
        <v>0</v>
      </c>
      <c r="BQ628" s="76">
        <v>0</v>
      </c>
      <c r="BR628" s="76">
        <v>0</v>
      </c>
      <c r="BS628" s="76">
        <v>0</v>
      </c>
      <c r="BT628" s="64">
        <f t="shared" si="390"/>
        <v>0</v>
      </c>
      <c r="BU628" s="76">
        <v>0</v>
      </c>
      <c r="BV628" s="76">
        <v>0</v>
      </c>
      <c r="BW628" s="76">
        <v>0</v>
      </c>
      <c r="BX628" s="76">
        <f t="shared" si="391"/>
        <v>6.7072000000000003</v>
      </c>
      <c r="BY628" s="76">
        <f t="shared" si="392"/>
        <v>6.2690999999999999</v>
      </c>
      <c r="BZ628" s="76">
        <f t="shared" si="393"/>
        <v>0</v>
      </c>
      <c r="CA628" s="76">
        <f t="shared" si="394"/>
        <v>0</v>
      </c>
      <c r="CB628" s="76">
        <f t="shared" si="395"/>
        <v>0.43809999999999999</v>
      </c>
      <c r="CC628" s="76">
        <f t="shared" si="396"/>
        <v>0</v>
      </c>
      <c r="CD628" s="76">
        <f t="shared" si="397"/>
        <v>0</v>
      </c>
      <c r="CE628" s="76">
        <f t="shared" si="398"/>
        <v>0</v>
      </c>
      <c r="CF628" s="76">
        <f t="shared" si="399"/>
        <v>0</v>
      </c>
      <c r="CG628" s="76">
        <f t="shared" si="400"/>
        <v>6.7072000000000003</v>
      </c>
      <c r="CH628" s="76">
        <f t="shared" si="401"/>
        <v>6.7072000000000003</v>
      </c>
      <c r="CI628" s="76">
        <v>6.2690999999999999</v>
      </c>
      <c r="CJ628" s="76">
        <v>0</v>
      </c>
      <c r="CK628" s="76">
        <v>0</v>
      </c>
      <c r="CL628" s="76">
        <v>0.43809999999999999</v>
      </c>
      <c r="CM628" s="64">
        <f t="shared" si="402"/>
        <v>0</v>
      </c>
      <c r="CN628" s="76">
        <v>0</v>
      </c>
      <c r="CO628" s="76">
        <v>0</v>
      </c>
      <c r="CP628" s="76">
        <v>0</v>
      </c>
      <c r="CQ628" s="64">
        <f t="shared" si="403"/>
        <v>0</v>
      </c>
      <c r="CR628" s="64">
        <f t="shared" si="404"/>
        <v>0</v>
      </c>
      <c r="CS628" s="76">
        <v>0</v>
      </c>
      <c r="CT628" s="76">
        <v>0</v>
      </c>
      <c r="CU628" s="76">
        <v>0</v>
      </c>
      <c r="CV628" s="76">
        <v>0</v>
      </c>
      <c r="CW628" s="64">
        <f t="shared" si="405"/>
        <v>0</v>
      </c>
      <c r="CX628" s="76">
        <v>0</v>
      </c>
      <c r="CY628" s="76">
        <v>0</v>
      </c>
      <c r="CZ628" s="76">
        <v>0</v>
      </c>
      <c r="DA628" s="64">
        <f t="shared" si="406"/>
        <v>0</v>
      </c>
      <c r="DB628" s="64">
        <f t="shared" si="407"/>
        <v>0</v>
      </c>
      <c r="DC628" s="76">
        <v>0</v>
      </c>
      <c r="DD628" s="76">
        <v>0</v>
      </c>
      <c r="DE628" s="76">
        <v>0</v>
      </c>
      <c r="DF628" s="76">
        <v>0</v>
      </c>
      <c r="DG628" s="82">
        <f t="shared" si="408"/>
        <v>0</v>
      </c>
      <c r="DH628" s="83">
        <v>0</v>
      </c>
      <c r="DI628" s="83">
        <v>0</v>
      </c>
      <c r="DJ628" s="83">
        <v>0</v>
      </c>
      <c r="DK628" s="67" t="e">
        <f>#REF!+#REF!+#REF!+#REF!</f>
        <v>#REF!</v>
      </c>
      <c r="DL628" s="67" t="e">
        <f>#REF!+#REF!+AK628+BX628</f>
        <v>#REF!</v>
      </c>
      <c r="DM628" s="67" t="e">
        <f>#REF!+#REF!+AL628+BY628</f>
        <v>#REF!</v>
      </c>
      <c r="DN628" s="67" t="e">
        <f>#REF!+#REF!+AM628+BZ628</f>
        <v>#REF!</v>
      </c>
      <c r="DO628" s="67" t="e">
        <f>#REF!+#REF!+AN628+CA628</f>
        <v>#REF!</v>
      </c>
      <c r="DP628" s="67" t="e">
        <f>#REF!+#REF!+AO628+CB628</f>
        <v>#REF!</v>
      </c>
      <c r="DQ628" s="67" t="e">
        <f>#REF!+#REF!+AP628+CC628</f>
        <v>#REF!</v>
      </c>
      <c r="DR628" s="67" t="e">
        <f>#REF!+#REF!+AQ628+CD628</f>
        <v>#REF!</v>
      </c>
      <c r="DS628" s="67" t="e">
        <f>#REF!+#REF!+AR628+CE628</f>
        <v>#REF!</v>
      </c>
      <c r="DT628" s="67" t="e">
        <f>#REF!+#REF!+AS628+CF628</f>
        <v>#REF!</v>
      </c>
      <c r="DU628" s="64" t="e">
        <f>DK628-#REF!</f>
        <v>#REF!</v>
      </c>
      <c r="DV62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8" s="64" t="e">
        <f t="shared" si="409"/>
        <v>#REF!</v>
      </c>
      <c r="DX628" s="64" t="e">
        <f>DN628-Таблица13[[#This Row],[ФОТ20]]</f>
        <v>#REF!</v>
      </c>
      <c r="DY628" s="64" t="e">
        <f>DO628-Таблица13[[#This Row],[ЕСН24]]</f>
        <v>#REF!</v>
      </c>
      <c r="DZ628" s="64" t="e">
        <f t="shared" si="410"/>
        <v>#REF!</v>
      </c>
      <c r="EA62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8" s="64" t="e">
        <f t="shared" si="411"/>
        <v>#REF!</v>
      </c>
      <c r="EC628" s="64" t="e">
        <f t="shared" si="412"/>
        <v>#REF!</v>
      </c>
      <c r="ED628" s="64" t="e">
        <f t="shared" si="413"/>
        <v>#REF!</v>
      </c>
    </row>
    <row r="629" spans="1:134" ht="45" hidden="1">
      <c r="A629" s="70" t="s">
        <v>226</v>
      </c>
      <c r="B629" s="70">
        <v>617</v>
      </c>
      <c r="C629" s="71" t="s">
        <v>227</v>
      </c>
      <c r="D629" s="72" t="s">
        <v>228</v>
      </c>
      <c r="E629" s="73">
        <v>1</v>
      </c>
      <c r="F629" s="74" t="s">
        <v>229</v>
      </c>
      <c r="G629" s="73" t="s">
        <v>247</v>
      </c>
      <c r="H629" s="73" t="s">
        <v>516</v>
      </c>
      <c r="I629" s="73" t="s">
        <v>232</v>
      </c>
      <c r="J629" s="14" t="s">
        <v>2141</v>
      </c>
      <c r="K629" s="75" t="s">
        <v>268</v>
      </c>
      <c r="L629" s="75" t="s">
        <v>290</v>
      </c>
      <c r="M629" s="75" t="s">
        <v>652</v>
      </c>
      <c r="N629" s="75" t="s">
        <v>2135</v>
      </c>
      <c r="O629" s="70"/>
      <c r="P629" s="76" t="s">
        <v>2191</v>
      </c>
      <c r="Q629" s="76" t="s">
        <v>2165</v>
      </c>
      <c r="R629" s="76" t="s">
        <v>2192</v>
      </c>
      <c r="S629" s="76" t="s">
        <v>802</v>
      </c>
      <c r="T629" s="77" t="s">
        <v>516</v>
      </c>
      <c r="U629" s="77" t="s">
        <v>803</v>
      </c>
      <c r="V629" s="76">
        <v>18.807300000000001</v>
      </c>
      <c r="W629" s="76">
        <v>0.6552</v>
      </c>
      <c r="X629" s="78">
        <v>0</v>
      </c>
      <c r="Y629" s="76">
        <v>0</v>
      </c>
      <c r="Z629" s="76">
        <v>0</v>
      </c>
      <c r="AA629" s="76">
        <v>0</v>
      </c>
      <c r="AB629" s="76">
        <v>66.599999999999994</v>
      </c>
      <c r="AC629" s="76">
        <v>0.6552</v>
      </c>
      <c r="AD629" s="76">
        <v>18.807300000000001</v>
      </c>
      <c r="AE629" s="79">
        <v>0</v>
      </c>
      <c r="AF629" s="79">
        <v>0</v>
      </c>
      <c r="AG629" s="76">
        <v>19.462599999999998</v>
      </c>
      <c r="AH629" s="74">
        <v>43101</v>
      </c>
      <c r="AI629" s="74">
        <v>43465</v>
      </c>
      <c r="AJ629" s="93"/>
      <c r="AK629" s="63">
        <f t="shared" si="373"/>
        <v>3.1345999999999998</v>
      </c>
      <c r="AL629" s="63">
        <f t="shared" si="374"/>
        <v>3.1345999999999998</v>
      </c>
      <c r="AM629" s="63">
        <f t="shared" si="375"/>
        <v>0</v>
      </c>
      <c r="AN629" s="63">
        <f t="shared" si="376"/>
        <v>0</v>
      </c>
      <c r="AO629" s="63">
        <f t="shared" si="377"/>
        <v>0.1076</v>
      </c>
      <c r="AP629" s="63">
        <f t="shared" si="378"/>
        <v>0</v>
      </c>
      <c r="AQ629" s="63">
        <f t="shared" si="379"/>
        <v>0</v>
      </c>
      <c r="AR629" s="63">
        <f t="shared" si="380"/>
        <v>0</v>
      </c>
      <c r="AS629" s="63">
        <f t="shared" si="381"/>
        <v>0</v>
      </c>
      <c r="AT629" s="64">
        <f t="shared" si="382"/>
        <v>0</v>
      </c>
      <c r="AU629" s="64">
        <f t="shared" si="383"/>
        <v>0</v>
      </c>
      <c r="AV629" s="76">
        <v>0</v>
      </c>
      <c r="AW629" s="76">
        <v>0</v>
      </c>
      <c r="AX629" s="76">
        <v>0</v>
      </c>
      <c r="AY629" s="76">
        <v>0</v>
      </c>
      <c r="AZ629" s="64">
        <f t="shared" si="384"/>
        <v>0</v>
      </c>
      <c r="BA629" s="76">
        <v>0</v>
      </c>
      <c r="BB629" s="76">
        <v>0</v>
      </c>
      <c r="BC629" s="76">
        <v>0</v>
      </c>
      <c r="BD629" s="64">
        <f t="shared" si="385"/>
        <v>3.1345999999999998</v>
      </c>
      <c r="BE629" s="64">
        <f t="shared" si="386"/>
        <v>3.1345999999999998</v>
      </c>
      <c r="BF629" s="76">
        <v>3.1345999999999998</v>
      </c>
      <c r="BG629" s="76">
        <v>0</v>
      </c>
      <c r="BH629" s="76">
        <v>0</v>
      </c>
      <c r="BI629" s="76">
        <v>0.1076</v>
      </c>
      <c r="BJ629" s="64">
        <f t="shared" si="387"/>
        <v>0</v>
      </c>
      <c r="BK629" s="76">
        <v>0</v>
      </c>
      <c r="BL629" s="76">
        <v>0</v>
      </c>
      <c r="BM629" s="76">
        <v>0</v>
      </c>
      <c r="BN629" s="76">
        <f t="shared" si="388"/>
        <v>0</v>
      </c>
      <c r="BO629" s="76">
        <f t="shared" si="389"/>
        <v>0</v>
      </c>
      <c r="BP629" s="76">
        <v>0</v>
      </c>
      <c r="BQ629" s="76">
        <v>0</v>
      </c>
      <c r="BR629" s="76">
        <v>0</v>
      </c>
      <c r="BS629" s="76">
        <v>0</v>
      </c>
      <c r="BT629" s="64">
        <f t="shared" si="390"/>
        <v>0</v>
      </c>
      <c r="BU629" s="76">
        <v>0</v>
      </c>
      <c r="BV629" s="76">
        <v>0</v>
      </c>
      <c r="BW629" s="76">
        <v>0</v>
      </c>
      <c r="BX629" s="76">
        <f t="shared" si="391"/>
        <v>6.4939999999999998</v>
      </c>
      <c r="BY629" s="76">
        <f t="shared" si="392"/>
        <v>6.2691999999999997</v>
      </c>
      <c r="BZ629" s="76">
        <f t="shared" si="393"/>
        <v>0</v>
      </c>
      <c r="CA629" s="76">
        <f t="shared" si="394"/>
        <v>0</v>
      </c>
      <c r="CB629" s="76">
        <f t="shared" si="395"/>
        <v>0.2248</v>
      </c>
      <c r="CC629" s="76">
        <f t="shared" si="396"/>
        <v>0</v>
      </c>
      <c r="CD629" s="76">
        <f t="shared" si="397"/>
        <v>0</v>
      </c>
      <c r="CE629" s="76">
        <f t="shared" si="398"/>
        <v>0</v>
      </c>
      <c r="CF629" s="76">
        <f t="shared" si="399"/>
        <v>0</v>
      </c>
      <c r="CG629" s="76">
        <f t="shared" si="400"/>
        <v>3.2422</v>
      </c>
      <c r="CH629" s="76">
        <f t="shared" si="401"/>
        <v>3.2422</v>
      </c>
      <c r="CI629" s="76">
        <v>3.1345999999999998</v>
      </c>
      <c r="CJ629" s="76">
        <v>0</v>
      </c>
      <c r="CK629" s="76">
        <v>0</v>
      </c>
      <c r="CL629" s="76">
        <v>0.1076</v>
      </c>
      <c r="CM629" s="64">
        <f t="shared" si="402"/>
        <v>0</v>
      </c>
      <c r="CN629" s="76">
        <v>0</v>
      </c>
      <c r="CO629" s="76">
        <v>0</v>
      </c>
      <c r="CP629" s="76">
        <v>0</v>
      </c>
      <c r="CQ629" s="64">
        <f t="shared" si="403"/>
        <v>0</v>
      </c>
      <c r="CR629" s="64">
        <f t="shared" si="404"/>
        <v>0</v>
      </c>
      <c r="CS629" s="76">
        <v>0</v>
      </c>
      <c r="CT629" s="76">
        <v>0</v>
      </c>
      <c r="CU629" s="76">
        <v>0</v>
      </c>
      <c r="CV629" s="76">
        <v>0</v>
      </c>
      <c r="CW629" s="64">
        <f t="shared" si="405"/>
        <v>0</v>
      </c>
      <c r="CX629" s="76">
        <v>0</v>
      </c>
      <c r="CY629" s="76">
        <v>0</v>
      </c>
      <c r="CZ629" s="76">
        <v>0</v>
      </c>
      <c r="DA629" s="64">
        <f t="shared" si="406"/>
        <v>3.2517999999999998</v>
      </c>
      <c r="DB629" s="64">
        <f t="shared" si="407"/>
        <v>3.2517999999999998</v>
      </c>
      <c r="DC629" s="76">
        <v>3.1345999999999998</v>
      </c>
      <c r="DD629" s="76">
        <v>0</v>
      </c>
      <c r="DE629" s="76">
        <v>0</v>
      </c>
      <c r="DF629" s="76">
        <v>0.1172</v>
      </c>
      <c r="DG629" s="82">
        <f t="shared" si="408"/>
        <v>0</v>
      </c>
      <c r="DH629" s="83">
        <v>0</v>
      </c>
      <c r="DI629" s="83">
        <v>0</v>
      </c>
      <c r="DJ629" s="83">
        <v>0</v>
      </c>
      <c r="DK629" s="67" t="e">
        <f>#REF!+#REF!+#REF!+#REF!</f>
        <v>#REF!</v>
      </c>
      <c r="DL629" s="67" t="e">
        <f>#REF!+#REF!+AK629+BX629</f>
        <v>#REF!</v>
      </c>
      <c r="DM629" s="67" t="e">
        <f>#REF!+#REF!+AL629+BY629</f>
        <v>#REF!</v>
      </c>
      <c r="DN629" s="67" t="e">
        <f>#REF!+#REF!+AM629+BZ629</f>
        <v>#REF!</v>
      </c>
      <c r="DO629" s="67" t="e">
        <f>#REF!+#REF!+AN629+CA629</f>
        <v>#REF!</v>
      </c>
      <c r="DP629" s="67" t="e">
        <f>#REF!+#REF!+AO629+CB629</f>
        <v>#REF!</v>
      </c>
      <c r="DQ629" s="67" t="e">
        <f>#REF!+#REF!+AP629+CC629</f>
        <v>#REF!</v>
      </c>
      <c r="DR629" s="67" t="e">
        <f>#REF!+#REF!+AQ629+CD629</f>
        <v>#REF!</v>
      </c>
      <c r="DS629" s="67" t="e">
        <f>#REF!+#REF!+AR629+CE629</f>
        <v>#REF!</v>
      </c>
      <c r="DT629" s="67" t="e">
        <f>#REF!+#REF!+AS629+CF629</f>
        <v>#REF!</v>
      </c>
      <c r="DU629" s="64" t="e">
        <f>DK629-#REF!</f>
        <v>#REF!</v>
      </c>
      <c r="DV62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29" s="64" t="e">
        <f t="shared" si="409"/>
        <v>#REF!</v>
      </c>
      <c r="DX629" s="64" t="e">
        <f>DN629-Таблица13[[#This Row],[ФОТ20]]</f>
        <v>#REF!</v>
      </c>
      <c r="DY629" s="64" t="e">
        <f>DO629-Таблица13[[#This Row],[ЕСН24]]</f>
        <v>#REF!</v>
      </c>
      <c r="DZ629" s="64" t="e">
        <f t="shared" si="410"/>
        <v>#REF!</v>
      </c>
      <c r="EA62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29" s="64" t="e">
        <f t="shared" si="411"/>
        <v>#REF!</v>
      </c>
      <c r="EC629" s="64" t="e">
        <f t="shared" si="412"/>
        <v>#REF!</v>
      </c>
      <c r="ED629" s="64" t="e">
        <f t="shared" si="413"/>
        <v>#REF!</v>
      </c>
    </row>
    <row r="630" spans="1:134" ht="45" hidden="1">
      <c r="A630" s="70" t="s">
        <v>226</v>
      </c>
      <c r="B630" s="70">
        <v>618</v>
      </c>
      <c r="C630" s="71" t="s">
        <v>227</v>
      </c>
      <c r="D630" s="72" t="s">
        <v>228</v>
      </c>
      <c r="E630" s="73">
        <v>1</v>
      </c>
      <c r="F630" s="74" t="s">
        <v>229</v>
      </c>
      <c r="G630" s="73" t="s">
        <v>247</v>
      </c>
      <c r="H630" s="73" t="s">
        <v>516</v>
      </c>
      <c r="I630" s="73" t="s">
        <v>232</v>
      </c>
      <c r="J630" s="14" t="s">
        <v>2144</v>
      </c>
      <c r="K630" s="75" t="s">
        <v>268</v>
      </c>
      <c r="L630" s="75" t="s">
        <v>290</v>
      </c>
      <c r="M630" s="75" t="s">
        <v>652</v>
      </c>
      <c r="N630" s="75" t="s">
        <v>2135</v>
      </c>
      <c r="O630" s="70"/>
      <c r="P630" s="76" t="s">
        <v>2193</v>
      </c>
      <c r="Q630" s="76" t="s">
        <v>2165</v>
      </c>
      <c r="R630" s="76" t="s">
        <v>2194</v>
      </c>
      <c r="S630" s="76" t="s">
        <v>802</v>
      </c>
      <c r="T630" s="77" t="s">
        <v>516</v>
      </c>
      <c r="U630" s="77" t="s">
        <v>803</v>
      </c>
      <c r="V630" s="76">
        <v>18.807300000000001</v>
      </c>
      <c r="W630" s="76">
        <v>0.6552</v>
      </c>
      <c r="X630" s="78">
        <v>0</v>
      </c>
      <c r="Y630" s="76">
        <v>0</v>
      </c>
      <c r="Z630" s="76">
        <v>0</v>
      </c>
      <c r="AA630" s="76">
        <v>0</v>
      </c>
      <c r="AB630" s="76">
        <v>66.599999999999994</v>
      </c>
      <c r="AC630" s="76">
        <v>0.6552</v>
      </c>
      <c r="AD630" s="76">
        <v>18.807300000000001</v>
      </c>
      <c r="AE630" s="79">
        <v>0</v>
      </c>
      <c r="AF630" s="79">
        <v>0</v>
      </c>
      <c r="AG630" s="76">
        <v>19.462599999999998</v>
      </c>
      <c r="AH630" s="74">
        <v>43101</v>
      </c>
      <c r="AI630" s="74">
        <v>43465</v>
      </c>
      <c r="AJ630" s="93"/>
      <c r="AK630" s="63">
        <f t="shared" si="373"/>
        <v>3.1345999999999998</v>
      </c>
      <c r="AL630" s="63">
        <f t="shared" si="374"/>
        <v>3.1345999999999998</v>
      </c>
      <c r="AM630" s="63">
        <f t="shared" si="375"/>
        <v>0</v>
      </c>
      <c r="AN630" s="63">
        <f t="shared" si="376"/>
        <v>0</v>
      </c>
      <c r="AO630" s="63">
        <f t="shared" si="377"/>
        <v>0.1076</v>
      </c>
      <c r="AP630" s="63">
        <f t="shared" si="378"/>
        <v>0</v>
      </c>
      <c r="AQ630" s="63">
        <f t="shared" si="379"/>
        <v>0</v>
      </c>
      <c r="AR630" s="63">
        <f t="shared" si="380"/>
        <v>0</v>
      </c>
      <c r="AS630" s="63">
        <f t="shared" si="381"/>
        <v>0</v>
      </c>
      <c r="AT630" s="64">
        <f t="shared" si="382"/>
        <v>0</v>
      </c>
      <c r="AU630" s="64">
        <f t="shared" si="383"/>
        <v>0</v>
      </c>
      <c r="AV630" s="76">
        <v>0</v>
      </c>
      <c r="AW630" s="76">
        <v>0</v>
      </c>
      <c r="AX630" s="76">
        <v>0</v>
      </c>
      <c r="AY630" s="76">
        <v>0</v>
      </c>
      <c r="AZ630" s="64">
        <f t="shared" si="384"/>
        <v>0</v>
      </c>
      <c r="BA630" s="76">
        <v>0</v>
      </c>
      <c r="BB630" s="76">
        <v>0</v>
      </c>
      <c r="BC630" s="76">
        <v>0</v>
      </c>
      <c r="BD630" s="64">
        <f t="shared" si="385"/>
        <v>3.1345999999999998</v>
      </c>
      <c r="BE630" s="64">
        <f t="shared" si="386"/>
        <v>3.1345999999999998</v>
      </c>
      <c r="BF630" s="76">
        <v>3.1345999999999998</v>
      </c>
      <c r="BG630" s="76">
        <v>0</v>
      </c>
      <c r="BH630" s="76">
        <v>0</v>
      </c>
      <c r="BI630" s="76">
        <v>0.1076</v>
      </c>
      <c r="BJ630" s="64">
        <f t="shared" si="387"/>
        <v>0</v>
      </c>
      <c r="BK630" s="76">
        <v>0</v>
      </c>
      <c r="BL630" s="76">
        <v>0</v>
      </c>
      <c r="BM630" s="76">
        <v>0</v>
      </c>
      <c r="BN630" s="76">
        <f t="shared" si="388"/>
        <v>0</v>
      </c>
      <c r="BO630" s="76">
        <f t="shared" si="389"/>
        <v>0</v>
      </c>
      <c r="BP630" s="76">
        <v>0</v>
      </c>
      <c r="BQ630" s="76">
        <v>0</v>
      </c>
      <c r="BR630" s="76">
        <v>0</v>
      </c>
      <c r="BS630" s="76">
        <v>0</v>
      </c>
      <c r="BT630" s="64">
        <f t="shared" si="390"/>
        <v>0</v>
      </c>
      <c r="BU630" s="76">
        <v>0</v>
      </c>
      <c r="BV630" s="76">
        <v>0</v>
      </c>
      <c r="BW630" s="76">
        <v>0</v>
      </c>
      <c r="BX630" s="76">
        <f t="shared" si="391"/>
        <v>6.4939999999999998</v>
      </c>
      <c r="BY630" s="76">
        <f t="shared" si="392"/>
        <v>6.2691999999999997</v>
      </c>
      <c r="BZ630" s="76">
        <f t="shared" si="393"/>
        <v>0</v>
      </c>
      <c r="CA630" s="76">
        <f t="shared" si="394"/>
        <v>0</v>
      </c>
      <c r="CB630" s="76">
        <f t="shared" si="395"/>
        <v>0.2248</v>
      </c>
      <c r="CC630" s="76">
        <f t="shared" si="396"/>
        <v>0</v>
      </c>
      <c r="CD630" s="76">
        <f t="shared" si="397"/>
        <v>0</v>
      </c>
      <c r="CE630" s="76">
        <f t="shared" si="398"/>
        <v>0</v>
      </c>
      <c r="CF630" s="76">
        <f t="shared" si="399"/>
        <v>0</v>
      </c>
      <c r="CG630" s="76">
        <f t="shared" si="400"/>
        <v>3.2422</v>
      </c>
      <c r="CH630" s="76">
        <f t="shared" si="401"/>
        <v>3.2422</v>
      </c>
      <c r="CI630" s="76">
        <v>3.1345999999999998</v>
      </c>
      <c r="CJ630" s="76">
        <v>0</v>
      </c>
      <c r="CK630" s="76">
        <v>0</v>
      </c>
      <c r="CL630" s="76">
        <v>0.1076</v>
      </c>
      <c r="CM630" s="64">
        <f t="shared" si="402"/>
        <v>0</v>
      </c>
      <c r="CN630" s="76">
        <v>0</v>
      </c>
      <c r="CO630" s="76">
        <v>0</v>
      </c>
      <c r="CP630" s="76">
        <v>0</v>
      </c>
      <c r="CQ630" s="64">
        <f t="shared" si="403"/>
        <v>0</v>
      </c>
      <c r="CR630" s="64">
        <f t="shared" si="404"/>
        <v>0</v>
      </c>
      <c r="CS630" s="76">
        <v>0</v>
      </c>
      <c r="CT630" s="76">
        <v>0</v>
      </c>
      <c r="CU630" s="76">
        <v>0</v>
      </c>
      <c r="CV630" s="76">
        <v>0</v>
      </c>
      <c r="CW630" s="64">
        <f t="shared" si="405"/>
        <v>0</v>
      </c>
      <c r="CX630" s="76">
        <v>0</v>
      </c>
      <c r="CY630" s="76">
        <v>0</v>
      </c>
      <c r="CZ630" s="76">
        <v>0</v>
      </c>
      <c r="DA630" s="64">
        <f t="shared" si="406"/>
        <v>3.2517999999999998</v>
      </c>
      <c r="DB630" s="64">
        <f t="shared" si="407"/>
        <v>3.2517999999999998</v>
      </c>
      <c r="DC630" s="76">
        <v>3.1345999999999998</v>
      </c>
      <c r="DD630" s="76">
        <v>0</v>
      </c>
      <c r="DE630" s="76">
        <v>0</v>
      </c>
      <c r="DF630" s="76">
        <v>0.1172</v>
      </c>
      <c r="DG630" s="82">
        <f t="shared" si="408"/>
        <v>0</v>
      </c>
      <c r="DH630" s="83">
        <v>0</v>
      </c>
      <c r="DI630" s="83">
        <v>0</v>
      </c>
      <c r="DJ630" s="83">
        <v>0</v>
      </c>
      <c r="DK630" s="67" t="e">
        <f>#REF!+#REF!+#REF!+#REF!</f>
        <v>#REF!</v>
      </c>
      <c r="DL630" s="67" t="e">
        <f>#REF!+#REF!+AK630+BX630</f>
        <v>#REF!</v>
      </c>
      <c r="DM630" s="67" t="e">
        <f>#REF!+#REF!+AL630+BY630</f>
        <v>#REF!</v>
      </c>
      <c r="DN630" s="67" t="e">
        <f>#REF!+#REF!+AM630+BZ630</f>
        <v>#REF!</v>
      </c>
      <c r="DO630" s="67" t="e">
        <f>#REF!+#REF!+AN630+CA630</f>
        <v>#REF!</v>
      </c>
      <c r="DP630" s="67" t="e">
        <f>#REF!+#REF!+AO630+CB630</f>
        <v>#REF!</v>
      </c>
      <c r="DQ630" s="67" t="e">
        <f>#REF!+#REF!+AP630+CC630</f>
        <v>#REF!</v>
      </c>
      <c r="DR630" s="67" t="e">
        <f>#REF!+#REF!+AQ630+CD630</f>
        <v>#REF!</v>
      </c>
      <c r="DS630" s="67" t="e">
        <f>#REF!+#REF!+AR630+CE630</f>
        <v>#REF!</v>
      </c>
      <c r="DT630" s="67" t="e">
        <f>#REF!+#REF!+AS630+CF630</f>
        <v>#REF!</v>
      </c>
      <c r="DU630" s="64" t="e">
        <f>DK630-#REF!</f>
        <v>#REF!</v>
      </c>
      <c r="DV63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0" s="64" t="e">
        <f t="shared" si="409"/>
        <v>#REF!</v>
      </c>
      <c r="DX630" s="64" t="e">
        <f>DN630-Таблица13[[#This Row],[ФОТ20]]</f>
        <v>#REF!</v>
      </c>
      <c r="DY630" s="64" t="e">
        <f>DO630-Таблица13[[#This Row],[ЕСН24]]</f>
        <v>#REF!</v>
      </c>
      <c r="DZ630" s="64" t="e">
        <f t="shared" si="410"/>
        <v>#REF!</v>
      </c>
      <c r="EA63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0" s="64" t="e">
        <f t="shared" si="411"/>
        <v>#REF!</v>
      </c>
      <c r="EC630" s="64" t="e">
        <f t="shared" si="412"/>
        <v>#REF!</v>
      </c>
      <c r="ED630" s="64" t="e">
        <f t="shared" si="413"/>
        <v>#REF!</v>
      </c>
    </row>
    <row r="631" spans="1:134" ht="45" hidden="1">
      <c r="A631" s="70" t="s">
        <v>226</v>
      </c>
      <c r="B631" s="70">
        <v>619</v>
      </c>
      <c r="C631" s="71" t="s">
        <v>227</v>
      </c>
      <c r="D631" s="72" t="s">
        <v>228</v>
      </c>
      <c r="E631" s="73">
        <v>1</v>
      </c>
      <c r="F631" s="74" t="s">
        <v>229</v>
      </c>
      <c r="G631" s="73" t="s">
        <v>247</v>
      </c>
      <c r="H631" s="73" t="s">
        <v>516</v>
      </c>
      <c r="I631" s="73" t="s">
        <v>232</v>
      </c>
      <c r="J631" s="14" t="s">
        <v>2147</v>
      </c>
      <c r="K631" s="75" t="s">
        <v>268</v>
      </c>
      <c r="L631" s="75" t="s">
        <v>290</v>
      </c>
      <c r="M631" s="75" t="s">
        <v>652</v>
      </c>
      <c r="N631" s="75" t="s">
        <v>2148</v>
      </c>
      <c r="O631" s="70"/>
      <c r="P631" s="76" t="s">
        <v>2195</v>
      </c>
      <c r="Q631" s="76" t="s">
        <v>2165</v>
      </c>
      <c r="R631" s="76" t="s">
        <v>2196</v>
      </c>
      <c r="S631" s="76" t="s">
        <v>802</v>
      </c>
      <c r="T631" s="77" t="s">
        <v>516</v>
      </c>
      <c r="U631" s="77" t="s">
        <v>803</v>
      </c>
      <c r="V631" s="76">
        <v>18.807300000000001</v>
      </c>
      <c r="W631" s="76">
        <v>0.6552</v>
      </c>
      <c r="X631" s="78">
        <v>0</v>
      </c>
      <c r="Y631" s="76">
        <v>0</v>
      </c>
      <c r="Z631" s="76">
        <v>0</v>
      </c>
      <c r="AA631" s="76">
        <v>0</v>
      </c>
      <c r="AB631" s="76">
        <v>66.599999999999994</v>
      </c>
      <c r="AC631" s="76">
        <v>0.6552</v>
      </c>
      <c r="AD631" s="76">
        <v>18.807300000000001</v>
      </c>
      <c r="AE631" s="79">
        <v>0</v>
      </c>
      <c r="AF631" s="79">
        <v>0</v>
      </c>
      <c r="AG631" s="76">
        <v>19.462599999999998</v>
      </c>
      <c r="AH631" s="74">
        <v>43101</v>
      </c>
      <c r="AI631" s="74">
        <v>43465</v>
      </c>
      <c r="AJ631" s="93"/>
      <c r="AK631" s="63">
        <f t="shared" si="373"/>
        <v>3.1345999999999998</v>
      </c>
      <c r="AL631" s="63">
        <f t="shared" si="374"/>
        <v>3.1345999999999998</v>
      </c>
      <c r="AM631" s="63">
        <f t="shared" si="375"/>
        <v>0</v>
      </c>
      <c r="AN631" s="63">
        <f t="shared" si="376"/>
        <v>0</v>
      </c>
      <c r="AO631" s="63">
        <f t="shared" si="377"/>
        <v>0.1076</v>
      </c>
      <c r="AP631" s="63">
        <f t="shared" si="378"/>
        <v>0</v>
      </c>
      <c r="AQ631" s="63">
        <f t="shared" si="379"/>
        <v>0</v>
      </c>
      <c r="AR631" s="63">
        <f t="shared" si="380"/>
        <v>0</v>
      </c>
      <c r="AS631" s="63">
        <f t="shared" si="381"/>
        <v>0</v>
      </c>
      <c r="AT631" s="64">
        <f t="shared" si="382"/>
        <v>0</v>
      </c>
      <c r="AU631" s="64">
        <f t="shared" si="383"/>
        <v>0</v>
      </c>
      <c r="AV631" s="76">
        <v>0</v>
      </c>
      <c r="AW631" s="76">
        <v>0</v>
      </c>
      <c r="AX631" s="76">
        <v>0</v>
      </c>
      <c r="AY631" s="76">
        <v>0</v>
      </c>
      <c r="AZ631" s="64">
        <f t="shared" si="384"/>
        <v>0</v>
      </c>
      <c r="BA631" s="76">
        <v>0</v>
      </c>
      <c r="BB631" s="76">
        <v>0</v>
      </c>
      <c r="BC631" s="76">
        <v>0</v>
      </c>
      <c r="BD631" s="64">
        <f t="shared" si="385"/>
        <v>3.1345999999999998</v>
      </c>
      <c r="BE631" s="64">
        <f t="shared" si="386"/>
        <v>3.1345999999999998</v>
      </c>
      <c r="BF631" s="76">
        <v>3.1345999999999998</v>
      </c>
      <c r="BG631" s="76">
        <v>0</v>
      </c>
      <c r="BH631" s="76">
        <v>0</v>
      </c>
      <c r="BI631" s="76">
        <v>0.1076</v>
      </c>
      <c r="BJ631" s="64">
        <f t="shared" si="387"/>
        <v>0</v>
      </c>
      <c r="BK631" s="76">
        <v>0</v>
      </c>
      <c r="BL631" s="76">
        <v>0</v>
      </c>
      <c r="BM631" s="76">
        <v>0</v>
      </c>
      <c r="BN631" s="76">
        <f t="shared" si="388"/>
        <v>0</v>
      </c>
      <c r="BO631" s="76">
        <f t="shared" si="389"/>
        <v>0</v>
      </c>
      <c r="BP631" s="76">
        <v>0</v>
      </c>
      <c r="BQ631" s="76">
        <v>0</v>
      </c>
      <c r="BR631" s="76">
        <v>0</v>
      </c>
      <c r="BS631" s="76">
        <v>0</v>
      </c>
      <c r="BT631" s="64">
        <f t="shared" si="390"/>
        <v>0</v>
      </c>
      <c r="BU631" s="76">
        <v>0</v>
      </c>
      <c r="BV631" s="76">
        <v>0</v>
      </c>
      <c r="BW631" s="76">
        <v>0</v>
      </c>
      <c r="BX631" s="76">
        <f t="shared" si="391"/>
        <v>6.4939999999999998</v>
      </c>
      <c r="BY631" s="76">
        <f t="shared" si="392"/>
        <v>6.2691999999999997</v>
      </c>
      <c r="BZ631" s="76">
        <f t="shared" si="393"/>
        <v>0</v>
      </c>
      <c r="CA631" s="76">
        <f t="shared" si="394"/>
        <v>0</v>
      </c>
      <c r="CB631" s="76">
        <f t="shared" si="395"/>
        <v>0.2248</v>
      </c>
      <c r="CC631" s="76">
        <f t="shared" si="396"/>
        <v>0</v>
      </c>
      <c r="CD631" s="76">
        <f t="shared" si="397"/>
        <v>0</v>
      </c>
      <c r="CE631" s="76">
        <f t="shared" si="398"/>
        <v>0</v>
      </c>
      <c r="CF631" s="76">
        <f t="shared" si="399"/>
        <v>0</v>
      </c>
      <c r="CG631" s="76">
        <f t="shared" si="400"/>
        <v>3.2422</v>
      </c>
      <c r="CH631" s="76">
        <f t="shared" si="401"/>
        <v>3.2422</v>
      </c>
      <c r="CI631" s="76">
        <v>3.1345999999999998</v>
      </c>
      <c r="CJ631" s="76">
        <v>0</v>
      </c>
      <c r="CK631" s="76">
        <v>0</v>
      </c>
      <c r="CL631" s="76">
        <v>0.1076</v>
      </c>
      <c r="CM631" s="64">
        <f t="shared" si="402"/>
        <v>0</v>
      </c>
      <c r="CN631" s="76">
        <v>0</v>
      </c>
      <c r="CO631" s="76">
        <v>0</v>
      </c>
      <c r="CP631" s="76">
        <v>0</v>
      </c>
      <c r="CQ631" s="64">
        <f t="shared" si="403"/>
        <v>0</v>
      </c>
      <c r="CR631" s="64">
        <f t="shared" si="404"/>
        <v>0</v>
      </c>
      <c r="CS631" s="76">
        <v>0</v>
      </c>
      <c r="CT631" s="76">
        <v>0</v>
      </c>
      <c r="CU631" s="76">
        <v>0</v>
      </c>
      <c r="CV631" s="76">
        <v>0</v>
      </c>
      <c r="CW631" s="64">
        <f t="shared" si="405"/>
        <v>0</v>
      </c>
      <c r="CX631" s="76">
        <v>0</v>
      </c>
      <c r="CY631" s="76">
        <v>0</v>
      </c>
      <c r="CZ631" s="76">
        <v>0</v>
      </c>
      <c r="DA631" s="64">
        <f t="shared" si="406"/>
        <v>3.2517999999999998</v>
      </c>
      <c r="DB631" s="64">
        <f t="shared" si="407"/>
        <v>3.2517999999999998</v>
      </c>
      <c r="DC631" s="76">
        <v>3.1345999999999998</v>
      </c>
      <c r="DD631" s="76">
        <v>0</v>
      </c>
      <c r="DE631" s="76">
        <v>0</v>
      </c>
      <c r="DF631" s="76">
        <v>0.1172</v>
      </c>
      <c r="DG631" s="82">
        <f t="shared" si="408"/>
        <v>0</v>
      </c>
      <c r="DH631" s="83">
        <v>0</v>
      </c>
      <c r="DI631" s="83">
        <v>0</v>
      </c>
      <c r="DJ631" s="83">
        <v>0</v>
      </c>
      <c r="DK631" s="67" t="e">
        <f>#REF!+#REF!+#REF!+#REF!</f>
        <v>#REF!</v>
      </c>
      <c r="DL631" s="67" t="e">
        <f>#REF!+#REF!+AK631+BX631</f>
        <v>#REF!</v>
      </c>
      <c r="DM631" s="67" t="e">
        <f>#REF!+#REF!+AL631+BY631</f>
        <v>#REF!</v>
      </c>
      <c r="DN631" s="67" t="e">
        <f>#REF!+#REF!+AM631+BZ631</f>
        <v>#REF!</v>
      </c>
      <c r="DO631" s="67" t="e">
        <f>#REF!+#REF!+AN631+CA631</f>
        <v>#REF!</v>
      </c>
      <c r="DP631" s="67" t="e">
        <f>#REF!+#REF!+AO631+CB631</f>
        <v>#REF!</v>
      </c>
      <c r="DQ631" s="67" t="e">
        <f>#REF!+#REF!+AP631+CC631</f>
        <v>#REF!</v>
      </c>
      <c r="DR631" s="67" t="e">
        <f>#REF!+#REF!+AQ631+CD631</f>
        <v>#REF!</v>
      </c>
      <c r="DS631" s="67" t="e">
        <f>#REF!+#REF!+AR631+CE631</f>
        <v>#REF!</v>
      </c>
      <c r="DT631" s="67" t="e">
        <f>#REF!+#REF!+AS631+CF631</f>
        <v>#REF!</v>
      </c>
      <c r="DU631" s="64" t="e">
        <f>DK631-#REF!</f>
        <v>#REF!</v>
      </c>
      <c r="DV63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1" s="64" t="e">
        <f t="shared" si="409"/>
        <v>#REF!</v>
      </c>
      <c r="DX631" s="64" t="e">
        <f>DN631-Таблица13[[#This Row],[ФОТ20]]</f>
        <v>#REF!</v>
      </c>
      <c r="DY631" s="64" t="e">
        <f>DO631-Таблица13[[#This Row],[ЕСН24]]</f>
        <v>#REF!</v>
      </c>
      <c r="DZ631" s="64" t="e">
        <f t="shared" si="410"/>
        <v>#REF!</v>
      </c>
      <c r="EA63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1" s="64" t="e">
        <f t="shared" si="411"/>
        <v>#REF!</v>
      </c>
      <c r="EC631" s="64" t="e">
        <f t="shared" si="412"/>
        <v>#REF!</v>
      </c>
      <c r="ED631" s="64" t="e">
        <f t="shared" si="413"/>
        <v>#REF!</v>
      </c>
    </row>
    <row r="632" spans="1:134" ht="45" hidden="1">
      <c r="A632" s="70" t="s">
        <v>226</v>
      </c>
      <c r="B632" s="70">
        <v>620</v>
      </c>
      <c r="C632" s="71" t="s">
        <v>227</v>
      </c>
      <c r="D632" s="72" t="s">
        <v>228</v>
      </c>
      <c r="E632" s="73">
        <v>1</v>
      </c>
      <c r="F632" s="74" t="s">
        <v>229</v>
      </c>
      <c r="G632" s="73" t="s">
        <v>247</v>
      </c>
      <c r="H632" s="73" t="s">
        <v>516</v>
      </c>
      <c r="I632" s="73" t="s">
        <v>232</v>
      </c>
      <c r="J632" s="14" t="s">
        <v>2152</v>
      </c>
      <c r="K632" s="75" t="s">
        <v>268</v>
      </c>
      <c r="L632" s="75" t="s">
        <v>290</v>
      </c>
      <c r="M632" s="75" t="s">
        <v>652</v>
      </c>
      <c r="N632" s="75" t="s">
        <v>2153</v>
      </c>
      <c r="O632" s="70"/>
      <c r="P632" s="76" t="s">
        <v>2197</v>
      </c>
      <c r="Q632" s="76" t="s">
        <v>2165</v>
      </c>
      <c r="R632" s="76" t="s">
        <v>2198</v>
      </c>
      <c r="S632" s="76" t="s">
        <v>802</v>
      </c>
      <c r="T632" s="77" t="s">
        <v>516</v>
      </c>
      <c r="U632" s="77" t="s">
        <v>803</v>
      </c>
      <c r="V632" s="76">
        <v>12.5382</v>
      </c>
      <c r="W632" s="76">
        <v>0.74690000000000001</v>
      </c>
      <c r="X632" s="78">
        <v>0</v>
      </c>
      <c r="Y632" s="76">
        <v>0</v>
      </c>
      <c r="Z632" s="76">
        <v>0</v>
      </c>
      <c r="AA632" s="76">
        <v>0</v>
      </c>
      <c r="AB632" s="76">
        <v>44.4</v>
      </c>
      <c r="AC632" s="76">
        <v>0.74690000000000001</v>
      </c>
      <c r="AD632" s="76">
        <v>12.5382</v>
      </c>
      <c r="AE632" s="79">
        <v>0</v>
      </c>
      <c r="AF632" s="79">
        <v>0</v>
      </c>
      <c r="AG632" s="76">
        <v>13.2851</v>
      </c>
      <c r="AH632" s="74">
        <v>43101</v>
      </c>
      <c r="AI632" s="74">
        <v>43465</v>
      </c>
      <c r="AJ632" s="93"/>
      <c r="AK632" s="63">
        <f t="shared" si="373"/>
        <v>6.2690999999999999</v>
      </c>
      <c r="AL632" s="63">
        <f t="shared" si="374"/>
        <v>6.2690999999999999</v>
      </c>
      <c r="AM632" s="63">
        <f t="shared" si="375"/>
        <v>0</v>
      </c>
      <c r="AN632" s="63">
        <f t="shared" si="376"/>
        <v>0</v>
      </c>
      <c r="AO632" s="63">
        <f t="shared" si="377"/>
        <v>0.36880000000000002</v>
      </c>
      <c r="AP632" s="63">
        <f t="shared" si="378"/>
        <v>0</v>
      </c>
      <c r="AQ632" s="63">
        <f t="shared" si="379"/>
        <v>0</v>
      </c>
      <c r="AR632" s="63">
        <f t="shared" si="380"/>
        <v>0</v>
      </c>
      <c r="AS632" s="63">
        <f t="shared" si="381"/>
        <v>0</v>
      </c>
      <c r="AT632" s="64">
        <f t="shared" si="382"/>
        <v>0</v>
      </c>
      <c r="AU632" s="64">
        <f t="shared" si="383"/>
        <v>0</v>
      </c>
      <c r="AV632" s="76">
        <v>0</v>
      </c>
      <c r="AW632" s="76">
        <v>0</v>
      </c>
      <c r="AX632" s="76">
        <v>0</v>
      </c>
      <c r="AY632" s="76">
        <v>0</v>
      </c>
      <c r="AZ632" s="64">
        <f t="shared" si="384"/>
        <v>0</v>
      </c>
      <c r="BA632" s="76">
        <v>0</v>
      </c>
      <c r="BB632" s="76">
        <v>0</v>
      </c>
      <c r="BC632" s="76">
        <v>0</v>
      </c>
      <c r="BD632" s="64">
        <f t="shared" si="385"/>
        <v>6.2690999999999999</v>
      </c>
      <c r="BE632" s="64">
        <f t="shared" si="386"/>
        <v>6.2690999999999999</v>
      </c>
      <c r="BF632" s="76">
        <v>6.2690999999999999</v>
      </c>
      <c r="BG632" s="76">
        <v>0</v>
      </c>
      <c r="BH632" s="76">
        <v>0</v>
      </c>
      <c r="BI632" s="76">
        <v>0.36880000000000002</v>
      </c>
      <c r="BJ632" s="64">
        <f t="shared" si="387"/>
        <v>0</v>
      </c>
      <c r="BK632" s="76">
        <v>0</v>
      </c>
      <c r="BL632" s="76">
        <v>0</v>
      </c>
      <c r="BM632" s="76">
        <v>0</v>
      </c>
      <c r="BN632" s="76">
        <f t="shared" si="388"/>
        <v>0</v>
      </c>
      <c r="BO632" s="76">
        <f t="shared" si="389"/>
        <v>0</v>
      </c>
      <c r="BP632" s="76">
        <v>0</v>
      </c>
      <c r="BQ632" s="76">
        <v>0</v>
      </c>
      <c r="BR632" s="76">
        <v>0</v>
      </c>
      <c r="BS632" s="76">
        <v>0</v>
      </c>
      <c r="BT632" s="64">
        <f t="shared" si="390"/>
        <v>0</v>
      </c>
      <c r="BU632" s="76">
        <v>0</v>
      </c>
      <c r="BV632" s="76">
        <v>0</v>
      </c>
      <c r="BW632" s="76">
        <v>0</v>
      </c>
      <c r="BX632" s="76">
        <f t="shared" si="391"/>
        <v>0</v>
      </c>
      <c r="BY632" s="76">
        <f t="shared" si="392"/>
        <v>0</v>
      </c>
      <c r="BZ632" s="76">
        <f t="shared" si="393"/>
        <v>0</v>
      </c>
      <c r="CA632" s="76">
        <f t="shared" si="394"/>
        <v>0</v>
      </c>
      <c r="CB632" s="76">
        <f t="shared" si="395"/>
        <v>0</v>
      </c>
      <c r="CC632" s="76">
        <f t="shared" si="396"/>
        <v>0</v>
      </c>
      <c r="CD632" s="76">
        <f t="shared" si="397"/>
        <v>0</v>
      </c>
      <c r="CE632" s="76">
        <f t="shared" si="398"/>
        <v>0</v>
      </c>
      <c r="CF632" s="76">
        <f t="shared" si="399"/>
        <v>0</v>
      </c>
      <c r="CG632" s="76">
        <f t="shared" si="400"/>
        <v>0</v>
      </c>
      <c r="CH632" s="76">
        <f t="shared" si="401"/>
        <v>0</v>
      </c>
      <c r="CI632" s="76">
        <v>0</v>
      </c>
      <c r="CJ632" s="76">
        <v>0</v>
      </c>
      <c r="CK632" s="76">
        <v>0</v>
      </c>
      <c r="CL632" s="76">
        <v>0</v>
      </c>
      <c r="CM632" s="64">
        <f t="shared" si="402"/>
        <v>0</v>
      </c>
      <c r="CN632" s="76">
        <v>0</v>
      </c>
      <c r="CO632" s="76">
        <v>0</v>
      </c>
      <c r="CP632" s="76">
        <v>0</v>
      </c>
      <c r="CQ632" s="64">
        <f t="shared" si="403"/>
        <v>0</v>
      </c>
      <c r="CR632" s="64">
        <f t="shared" si="404"/>
        <v>0</v>
      </c>
      <c r="CS632" s="76">
        <v>0</v>
      </c>
      <c r="CT632" s="76">
        <v>0</v>
      </c>
      <c r="CU632" s="76">
        <v>0</v>
      </c>
      <c r="CV632" s="76">
        <v>0</v>
      </c>
      <c r="CW632" s="64">
        <f t="shared" si="405"/>
        <v>0</v>
      </c>
      <c r="CX632" s="76">
        <v>0</v>
      </c>
      <c r="CY632" s="76">
        <v>0</v>
      </c>
      <c r="CZ632" s="76">
        <v>0</v>
      </c>
      <c r="DA632" s="64">
        <f t="shared" si="406"/>
        <v>0</v>
      </c>
      <c r="DB632" s="64">
        <f t="shared" si="407"/>
        <v>0</v>
      </c>
      <c r="DC632" s="76">
        <v>0</v>
      </c>
      <c r="DD632" s="76">
        <v>0</v>
      </c>
      <c r="DE632" s="76">
        <v>0</v>
      </c>
      <c r="DF632" s="76">
        <v>0</v>
      </c>
      <c r="DG632" s="82">
        <f t="shared" si="408"/>
        <v>0</v>
      </c>
      <c r="DH632" s="83">
        <v>0</v>
      </c>
      <c r="DI632" s="83">
        <v>0</v>
      </c>
      <c r="DJ632" s="83">
        <v>0</v>
      </c>
      <c r="DK632" s="67" t="e">
        <f>#REF!+#REF!+#REF!+#REF!</f>
        <v>#REF!</v>
      </c>
      <c r="DL632" s="67" t="e">
        <f>#REF!+#REF!+AK632+BX632</f>
        <v>#REF!</v>
      </c>
      <c r="DM632" s="67" t="e">
        <f>#REF!+#REF!+AL632+BY632</f>
        <v>#REF!</v>
      </c>
      <c r="DN632" s="67" t="e">
        <f>#REF!+#REF!+AM632+BZ632</f>
        <v>#REF!</v>
      </c>
      <c r="DO632" s="67" t="e">
        <f>#REF!+#REF!+AN632+CA632</f>
        <v>#REF!</v>
      </c>
      <c r="DP632" s="67" t="e">
        <f>#REF!+#REF!+AO632+CB632</f>
        <v>#REF!</v>
      </c>
      <c r="DQ632" s="67" t="e">
        <f>#REF!+#REF!+AP632+CC632</f>
        <v>#REF!</v>
      </c>
      <c r="DR632" s="67" t="e">
        <f>#REF!+#REF!+AQ632+CD632</f>
        <v>#REF!</v>
      </c>
      <c r="DS632" s="67" t="e">
        <f>#REF!+#REF!+AR632+CE632</f>
        <v>#REF!</v>
      </c>
      <c r="DT632" s="67" t="e">
        <f>#REF!+#REF!+AS632+CF632</f>
        <v>#REF!</v>
      </c>
      <c r="DU632" s="64" t="e">
        <f>DK632-#REF!</f>
        <v>#REF!</v>
      </c>
      <c r="DV63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2" s="64" t="e">
        <f t="shared" si="409"/>
        <v>#REF!</v>
      </c>
      <c r="DX632" s="64" t="e">
        <f>DN632-Таблица13[[#This Row],[ФОТ20]]</f>
        <v>#REF!</v>
      </c>
      <c r="DY632" s="64" t="e">
        <f>DO632-Таблица13[[#This Row],[ЕСН24]]</f>
        <v>#REF!</v>
      </c>
      <c r="DZ632" s="64" t="e">
        <f t="shared" si="410"/>
        <v>#REF!</v>
      </c>
      <c r="EA63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2" s="64" t="e">
        <f t="shared" si="411"/>
        <v>#REF!</v>
      </c>
      <c r="EC632" s="64" t="e">
        <f t="shared" si="412"/>
        <v>#REF!</v>
      </c>
      <c r="ED632" s="64" t="e">
        <f t="shared" si="413"/>
        <v>#REF!</v>
      </c>
    </row>
    <row r="633" spans="1:134" ht="45" hidden="1">
      <c r="A633" s="70" t="s">
        <v>226</v>
      </c>
      <c r="B633" s="70">
        <v>621</v>
      </c>
      <c r="C633" s="71" t="s">
        <v>227</v>
      </c>
      <c r="D633" s="72" t="s">
        <v>228</v>
      </c>
      <c r="E633" s="73">
        <v>1</v>
      </c>
      <c r="F633" s="74" t="s">
        <v>229</v>
      </c>
      <c r="G633" s="73" t="s">
        <v>247</v>
      </c>
      <c r="H633" s="73" t="s">
        <v>516</v>
      </c>
      <c r="I633" s="73" t="s">
        <v>232</v>
      </c>
      <c r="J633" s="14" t="s">
        <v>2156</v>
      </c>
      <c r="K633" s="75" t="s">
        <v>268</v>
      </c>
      <c r="L633" s="75" t="s">
        <v>290</v>
      </c>
      <c r="M633" s="75" t="s">
        <v>652</v>
      </c>
      <c r="N633" s="75" t="s">
        <v>2157</v>
      </c>
      <c r="O633" s="70"/>
      <c r="P633" s="76" t="s">
        <v>2199</v>
      </c>
      <c r="Q633" s="76" t="s">
        <v>2174</v>
      </c>
      <c r="R633" s="76" t="s">
        <v>2200</v>
      </c>
      <c r="S633" s="76" t="s">
        <v>802</v>
      </c>
      <c r="T633" s="77" t="s">
        <v>516</v>
      </c>
      <c r="U633" s="77" t="s">
        <v>803</v>
      </c>
      <c r="V633" s="76">
        <v>13.443399999999999</v>
      </c>
      <c r="W633" s="76">
        <v>0.7883</v>
      </c>
      <c r="X633" s="78">
        <v>0</v>
      </c>
      <c r="Y633" s="76">
        <v>0</v>
      </c>
      <c r="Z633" s="76">
        <v>0</v>
      </c>
      <c r="AA633" s="76">
        <v>0</v>
      </c>
      <c r="AB633" s="76">
        <v>47.6</v>
      </c>
      <c r="AC633" s="76">
        <v>0.7883</v>
      </c>
      <c r="AD633" s="76">
        <v>13.443399999999999</v>
      </c>
      <c r="AE633" s="79">
        <v>0</v>
      </c>
      <c r="AF633" s="79">
        <v>0</v>
      </c>
      <c r="AG633" s="76">
        <v>14.2318</v>
      </c>
      <c r="AH633" s="74">
        <v>43101</v>
      </c>
      <c r="AI633" s="74">
        <v>43465</v>
      </c>
      <c r="AJ633" s="93"/>
      <c r="AK633" s="63">
        <f t="shared" si="373"/>
        <v>7.1112000000000002</v>
      </c>
      <c r="AL633" s="63">
        <f t="shared" si="374"/>
        <v>6.7217000000000002</v>
      </c>
      <c r="AM633" s="63">
        <f t="shared" si="375"/>
        <v>0</v>
      </c>
      <c r="AN633" s="63">
        <f t="shared" si="376"/>
        <v>0</v>
      </c>
      <c r="AO633" s="63">
        <f t="shared" si="377"/>
        <v>0.38950000000000001</v>
      </c>
      <c r="AP633" s="63">
        <f t="shared" si="378"/>
        <v>0</v>
      </c>
      <c r="AQ633" s="63">
        <f t="shared" si="379"/>
        <v>0</v>
      </c>
      <c r="AR633" s="63">
        <f t="shared" si="380"/>
        <v>0</v>
      </c>
      <c r="AS633" s="63">
        <f t="shared" si="381"/>
        <v>0</v>
      </c>
      <c r="AT633" s="64">
        <f t="shared" si="382"/>
        <v>7.1112000000000002</v>
      </c>
      <c r="AU633" s="64">
        <f t="shared" si="383"/>
        <v>7.1112000000000002</v>
      </c>
      <c r="AV633" s="76">
        <v>6.7217000000000002</v>
      </c>
      <c r="AW633" s="76">
        <v>0</v>
      </c>
      <c r="AX633" s="76">
        <v>0</v>
      </c>
      <c r="AY633" s="76">
        <v>0.38950000000000001</v>
      </c>
      <c r="AZ633" s="64">
        <f t="shared" si="384"/>
        <v>0</v>
      </c>
      <c r="BA633" s="76">
        <v>0</v>
      </c>
      <c r="BB633" s="76">
        <v>0</v>
      </c>
      <c r="BC633" s="76">
        <v>0</v>
      </c>
      <c r="BD633" s="64">
        <f t="shared" si="385"/>
        <v>0</v>
      </c>
      <c r="BE633" s="64">
        <f t="shared" si="386"/>
        <v>0</v>
      </c>
      <c r="BF633" s="76">
        <v>0</v>
      </c>
      <c r="BG633" s="76">
        <v>0</v>
      </c>
      <c r="BH633" s="76">
        <v>0</v>
      </c>
      <c r="BI633" s="76">
        <v>0</v>
      </c>
      <c r="BJ633" s="64">
        <f t="shared" si="387"/>
        <v>0</v>
      </c>
      <c r="BK633" s="76">
        <v>0</v>
      </c>
      <c r="BL633" s="76">
        <v>0</v>
      </c>
      <c r="BM633" s="76">
        <v>0</v>
      </c>
      <c r="BN633" s="76">
        <f t="shared" si="388"/>
        <v>0</v>
      </c>
      <c r="BO633" s="76">
        <f t="shared" si="389"/>
        <v>0</v>
      </c>
      <c r="BP633" s="76">
        <v>0</v>
      </c>
      <c r="BQ633" s="76">
        <v>0</v>
      </c>
      <c r="BR633" s="76">
        <v>0</v>
      </c>
      <c r="BS633" s="76">
        <v>0</v>
      </c>
      <c r="BT633" s="64">
        <f t="shared" si="390"/>
        <v>0</v>
      </c>
      <c r="BU633" s="76">
        <v>0</v>
      </c>
      <c r="BV633" s="76">
        <v>0</v>
      </c>
      <c r="BW633" s="76">
        <v>0</v>
      </c>
      <c r="BX633" s="76">
        <f t="shared" si="391"/>
        <v>0</v>
      </c>
      <c r="BY633" s="76">
        <f t="shared" si="392"/>
        <v>0</v>
      </c>
      <c r="BZ633" s="76">
        <f t="shared" si="393"/>
        <v>0</v>
      </c>
      <c r="CA633" s="76">
        <f t="shared" si="394"/>
        <v>0</v>
      </c>
      <c r="CB633" s="76">
        <f t="shared" si="395"/>
        <v>0</v>
      </c>
      <c r="CC633" s="76">
        <f t="shared" si="396"/>
        <v>0</v>
      </c>
      <c r="CD633" s="76">
        <f t="shared" si="397"/>
        <v>0</v>
      </c>
      <c r="CE633" s="76">
        <f t="shared" si="398"/>
        <v>0</v>
      </c>
      <c r="CF633" s="76">
        <f t="shared" si="399"/>
        <v>0</v>
      </c>
      <c r="CG633" s="76">
        <f t="shared" si="400"/>
        <v>0</v>
      </c>
      <c r="CH633" s="76">
        <f t="shared" si="401"/>
        <v>0</v>
      </c>
      <c r="CI633" s="76">
        <v>0</v>
      </c>
      <c r="CJ633" s="76">
        <v>0</v>
      </c>
      <c r="CK633" s="76">
        <v>0</v>
      </c>
      <c r="CL633" s="76">
        <v>0</v>
      </c>
      <c r="CM633" s="64">
        <f t="shared" si="402"/>
        <v>0</v>
      </c>
      <c r="CN633" s="76">
        <v>0</v>
      </c>
      <c r="CO633" s="76">
        <v>0</v>
      </c>
      <c r="CP633" s="76">
        <v>0</v>
      </c>
      <c r="CQ633" s="64">
        <f t="shared" si="403"/>
        <v>0</v>
      </c>
      <c r="CR633" s="64">
        <f t="shared" si="404"/>
        <v>0</v>
      </c>
      <c r="CS633" s="76">
        <v>0</v>
      </c>
      <c r="CT633" s="76">
        <v>0</v>
      </c>
      <c r="CU633" s="76">
        <v>0</v>
      </c>
      <c r="CV633" s="76">
        <v>0</v>
      </c>
      <c r="CW633" s="64">
        <f t="shared" si="405"/>
        <v>0</v>
      </c>
      <c r="CX633" s="76">
        <v>0</v>
      </c>
      <c r="CY633" s="76">
        <v>0</v>
      </c>
      <c r="CZ633" s="76">
        <v>0</v>
      </c>
      <c r="DA633" s="64">
        <f t="shared" si="406"/>
        <v>0</v>
      </c>
      <c r="DB633" s="64">
        <f t="shared" si="407"/>
        <v>0</v>
      </c>
      <c r="DC633" s="76">
        <v>0</v>
      </c>
      <c r="DD633" s="76">
        <v>0</v>
      </c>
      <c r="DE633" s="76">
        <v>0</v>
      </c>
      <c r="DF633" s="76">
        <v>0</v>
      </c>
      <c r="DG633" s="82">
        <f t="shared" si="408"/>
        <v>0</v>
      </c>
      <c r="DH633" s="83">
        <v>0</v>
      </c>
      <c r="DI633" s="83">
        <v>0</v>
      </c>
      <c r="DJ633" s="83">
        <v>0</v>
      </c>
      <c r="DK633" s="67" t="e">
        <f>#REF!+#REF!+#REF!+#REF!</f>
        <v>#REF!</v>
      </c>
      <c r="DL633" s="67" t="e">
        <f>#REF!+#REF!+AK633+BX633</f>
        <v>#REF!</v>
      </c>
      <c r="DM633" s="67" t="e">
        <f>#REF!+#REF!+AL633+BY633</f>
        <v>#REF!</v>
      </c>
      <c r="DN633" s="67" t="e">
        <f>#REF!+#REF!+AM633+BZ633</f>
        <v>#REF!</v>
      </c>
      <c r="DO633" s="67" t="e">
        <f>#REF!+#REF!+AN633+CA633</f>
        <v>#REF!</v>
      </c>
      <c r="DP633" s="67" t="e">
        <f>#REF!+#REF!+AO633+CB633</f>
        <v>#REF!</v>
      </c>
      <c r="DQ633" s="67" t="e">
        <f>#REF!+#REF!+AP633+CC633</f>
        <v>#REF!</v>
      </c>
      <c r="DR633" s="67" t="e">
        <f>#REF!+#REF!+AQ633+CD633</f>
        <v>#REF!</v>
      </c>
      <c r="DS633" s="67" t="e">
        <f>#REF!+#REF!+AR633+CE633</f>
        <v>#REF!</v>
      </c>
      <c r="DT633" s="67" t="e">
        <f>#REF!+#REF!+AS633+CF633</f>
        <v>#REF!</v>
      </c>
      <c r="DU633" s="64" t="e">
        <f>DK633-#REF!</f>
        <v>#REF!</v>
      </c>
      <c r="DV63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3" s="64" t="e">
        <f t="shared" si="409"/>
        <v>#REF!</v>
      </c>
      <c r="DX633" s="64" t="e">
        <f>DN633-Таблица13[[#This Row],[ФОТ20]]</f>
        <v>#REF!</v>
      </c>
      <c r="DY633" s="64" t="e">
        <f>DO633-Таблица13[[#This Row],[ЕСН24]]</f>
        <v>#REF!</v>
      </c>
      <c r="DZ633" s="64" t="e">
        <f t="shared" si="410"/>
        <v>#REF!</v>
      </c>
      <c r="EA63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3" s="64" t="e">
        <f t="shared" si="411"/>
        <v>#REF!</v>
      </c>
      <c r="EC633" s="64" t="e">
        <f t="shared" si="412"/>
        <v>#REF!</v>
      </c>
      <c r="ED633" s="64" t="e">
        <f t="shared" si="413"/>
        <v>#REF!</v>
      </c>
    </row>
    <row r="634" spans="1:134" ht="45" hidden="1">
      <c r="A634" s="70" t="s">
        <v>226</v>
      </c>
      <c r="B634" s="70">
        <v>622</v>
      </c>
      <c r="C634" s="71" t="s">
        <v>227</v>
      </c>
      <c r="D634" s="72" t="s">
        <v>228</v>
      </c>
      <c r="E634" s="73">
        <v>1</v>
      </c>
      <c r="F634" s="74" t="s">
        <v>229</v>
      </c>
      <c r="G634" s="73" t="s">
        <v>247</v>
      </c>
      <c r="H634" s="73" t="s">
        <v>516</v>
      </c>
      <c r="I634" s="73" t="s">
        <v>232</v>
      </c>
      <c r="J634" s="14" t="s">
        <v>2160</v>
      </c>
      <c r="K634" s="75" t="s">
        <v>268</v>
      </c>
      <c r="L634" s="75" t="s">
        <v>290</v>
      </c>
      <c r="M634" s="75" t="s">
        <v>652</v>
      </c>
      <c r="N634" s="75" t="s">
        <v>2135</v>
      </c>
      <c r="O634" s="70"/>
      <c r="P634" s="76" t="s">
        <v>2201</v>
      </c>
      <c r="Q634" s="76" t="s">
        <v>2165</v>
      </c>
      <c r="R634" s="76" t="s">
        <v>2202</v>
      </c>
      <c r="S634" s="76" t="s">
        <v>802</v>
      </c>
      <c r="T634" s="77" t="s">
        <v>516</v>
      </c>
      <c r="U634" s="77" t="s">
        <v>803</v>
      </c>
      <c r="V634" s="76">
        <v>12.5382</v>
      </c>
      <c r="W634" s="76">
        <v>0.7883</v>
      </c>
      <c r="X634" s="78">
        <v>0</v>
      </c>
      <c r="Y634" s="76">
        <v>0</v>
      </c>
      <c r="Z634" s="76">
        <v>0</v>
      </c>
      <c r="AA634" s="76">
        <v>0</v>
      </c>
      <c r="AB634" s="76">
        <v>44.4</v>
      </c>
      <c r="AC634" s="76">
        <v>0.7883</v>
      </c>
      <c r="AD634" s="76">
        <v>12.5382</v>
      </c>
      <c r="AE634" s="79">
        <v>0</v>
      </c>
      <c r="AF634" s="79">
        <v>0</v>
      </c>
      <c r="AG634" s="76">
        <v>13.326600000000001</v>
      </c>
      <c r="AH634" s="74">
        <v>43101</v>
      </c>
      <c r="AI634" s="74">
        <v>43465</v>
      </c>
      <c r="AJ634" s="93"/>
      <c r="AK634" s="63">
        <f t="shared" si="373"/>
        <v>6.6585999999999999</v>
      </c>
      <c r="AL634" s="63">
        <f t="shared" si="374"/>
        <v>6.2690999999999999</v>
      </c>
      <c r="AM634" s="63">
        <f t="shared" si="375"/>
        <v>0</v>
      </c>
      <c r="AN634" s="63">
        <f t="shared" si="376"/>
        <v>0</v>
      </c>
      <c r="AO634" s="63">
        <f t="shared" si="377"/>
        <v>0.38950000000000001</v>
      </c>
      <c r="AP634" s="63">
        <f t="shared" si="378"/>
        <v>0</v>
      </c>
      <c r="AQ634" s="63">
        <f t="shared" si="379"/>
        <v>0</v>
      </c>
      <c r="AR634" s="63">
        <f t="shared" si="380"/>
        <v>0</v>
      </c>
      <c r="AS634" s="63">
        <f t="shared" si="381"/>
        <v>0</v>
      </c>
      <c r="AT634" s="64">
        <f t="shared" si="382"/>
        <v>6.6585999999999999</v>
      </c>
      <c r="AU634" s="64">
        <f t="shared" si="383"/>
        <v>6.6585999999999999</v>
      </c>
      <c r="AV634" s="76">
        <v>6.2690999999999999</v>
      </c>
      <c r="AW634" s="76">
        <v>0</v>
      </c>
      <c r="AX634" s="76">
        <v>0</v>
      </c>
      <c r="AY634" s="76">
        <v>0.38950000000000001</v>
      </c>
      <c r="AZ634" s="64">
        <f t="shared" si="384"/>
        <v>0</v>
      </c>
      <c r="BA634" s="76">
        <v>0</v>
      </c>
      <c r="BB634" s="76">
        <v>0</v>
      </c>
      <c r="BC634" s="76">
        <v>0</v>
      </c>
      <c r="BD634" s="64">
        <f t="shared" si="385"/>
        <v>0</v>
      </c>
      <c r="BE634" s="64">
        <f t="shared" si="386"/>
        <v>0</v>
      </c>
      <c r="BF634" s="76">
        <v>0</v>
      </c>
      <c r="BG634" s="76">
        <v>0</v>
      </c>
      <c r="BH634" s="76">
        <v>0</v>
      </c>
      <c r="BI634" s="76">
        <v>0</v>
      </c>
      <c r="BJ634" s="64">
        <f t="shared" si="387"/>
        <v>0</v>
      </c>
      <c r="BK634" s="76">
        <v>0</v>
      </c>
      <c r="BL634" s="76">
        <v>0</v>
      </c>
      <c r="BM634" s="76">
        <v>0</v>
      </c>
      <c r="BN634" s="76">
        <f t="shared" si="388"/>
        <v>0</v>
      </c>
      <c r="BO634" s="76">
        <f t="shared" si="389"/>
        <v>0</v>
      </c>
      <c r="BP634" s="76">
        <v>0</v>
      </c>
      <c r="BQ634" s="76">
        <v>0</v>
      </c>
      <c r="BR634" s="76">
        <v>0</v>
      </c>
      <c r="BS634" s="76">
        <v>0</v>
      </c>
      <c r="BT634" s="64">
        <f t="shared" si="390"/>
        <v>0</v>
      </c>
      <c r="BU634" s="76">
        <v>0</v>
      </c>
      <c r="BV634" s="76">
        <v>0</v>
      </c>
      <c r="BW634" s="76">
        <v>0</v>
      </c>
      <c r="BX634" s="76">
        <f t="shared" si="391"/>
        <v>0</v>
      </c>
      <c r="BY634" s="76">
        <f t="shared" si="392"/>
        <v>0</v>
      </c>
      <c r="BZ634" s="76">
        <f t="shared" si="393"/>
        <v>0</v>
      </c>
      <c r="CA634" s="76">
        <f t="shared" si="394"/>
        <v>0</v>
      </c>
      <c r="CB634" s="76">
        <f t="shared" si="395"/>
        <v>0</v>
      </c>
      <c r="CC634" s="76">
        <f t="shared" si="396"/>
        <v>0</v>
      </c>
      <c r="CD634" s="76">
        <f t="shared" si="397"/>
        <v>0</v>
      </c>
      <c r="CE634" s="76">
        <f t="shared" si="398"/>
        <v>0</v>
      </c>
      <c r="CF634" s="76">
        <f t="shared" si="399"/>
        <v>0</v>
      </c>
      <c r="CG634" s="76">
        <f t="shared" si="400"/>
        <v>0</v>
      </c>
      <c r="CH634" s="76">
        <f t="shared" si="401"/>
        <v>0</v>
      </c>
      <c r="CI634" s="76">
        <v>0</v>
      </c>
      <c r="CJ634" s="76">
        <v>0</v>
      </c>
      <c r="CK634" s="76">
        <v>0</v>
      </c>
      <c r="CL634" s="76">
        <v>0</v>
      </c>
      <c r="CM634" s="64">
        <f t="shared" si="402"/>
        <v>0</v>
      </c>
      <c r="CN634" s="76">
        <v>0</v>
      </c>
      <c r="CO634" s="76">
        <v>0</v>
      </c>
      <c r="CP634" s="76">
        <v>0</v>
      </c>
      <c r="CQ634" s="64">
        <f t="shared" si="403"/>
        <v>0</v>
      </c>
      <c r="CR634" s="64">
        <f t="shared" si="404"/>
        <v>0</v>
      </c>
      <c r="CS634" s="76">
        <v>0</v>
      </c>
      <c r="CT634" s="76">
        <v>0</v>
      </c>
      <c r="CU634" s="76">
        <v>0</v>
      </c>
      <c r="CV634" s="76">
        <v>0</v>
      </c>
      <c r="CW634" s="64">
        <f t="shared" si="405"/>
        <v>0</v>
      </c>
      <c r="CX634" s="76">
        <v>0</v>
      </c>
      <c r="CY634" s="76">
        <v>0</v>
      </c>
      <c r="CZ634" s="76">
        <v>0</v>
      </c>
      <c r="DA634" s="64">
        <f t="shared" si="406"/>
        <v>0</v>
      </c>
      <c r="DB634" s="64">
        <f t="shared" si="407"/>
        <v>0</v>
      </c>
      <c r="DC634" s="76">
        <v>0</v>
      </c>
      <c r="DD634" s="76">
        <v>0</v>
      </c>
      <c r="DE634" s="76">
        <v>0</v>
      </c>
      <c r="DF634" s="76">
        <v>0</v>
      </c>
      <c r="DG634" s="82">
        <f t="shared" si="408"/>
        <v>0</v>
      </c>
      <c r="DH634" s="83">
        <v>0</v>
      </c>
      <c r="DI634" s="83">
        <v>0</v>
      </c>
      <c r="DJ634" s="83">
        <v>0</v>
      </c>
      <c r="DK634" s="67" t="e">
        <f>#REF!+#REF!+#REF!+#REF!</f>
        <v>#REF!</v>
      </c>
      <c r="DL634" s="67" t="e">
        <f>#REF!+#REF!+AK634+BX634</f>
        <v>#REF!</v>
      </c>
      <c r="DM634" s="67" t="e">
        <f>#REF!+#REF!+AL634+BY634</f>
        <v>#REF!</v>
      </c>
      <c r="DN634" s="67" t="e">
        <f>#REF!+#REF!+AM634+BZ634</f>
        <v>#REF!</v>
      </c>
      <c r="DO634" s="67" t="e">
        <f>#REF!+#REF!+AN634+CA634</f>
        <v>#REF!</v>
      </c>
      <c r="DP634" s="67" t="e">
        <f>#REF!+#REF!+AO634+CB634</f>
        <v>#REF!</v>
      </c>
      <c r="DQ634" s="67" t="e">
        <f>#REF!+#REF!+AP634+CC634</f>
        <v>#REF!</v>
      </c>
      <c r="DR634" s="67" t="e">
        <f>#REF!+#REF!+AQ634+CD634</f>
        <v>#REF!</v>
      </c>
      <c r="DS634" s="67" t="e">
        <f>#REF!+#REF!+AR634+CE634</f>
        <v>#REF!</v>
      </c>
      <c r="DT634" s="67" t="e">
        <f>#REF!+#REF!+AS634+CF634</f>
        <v>#REF!</v>
      </c>
      <c r="DU634" s="64" t="e">
        <f>DK634-#REF!</f>
        <v>#REF!</v>
      </c>
      <c r="DV63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4" s="64" t="e">
        <f t="shared" si="409"/>
        <v>#REF!</v>
      </c>
      <c r="DX634" s="64" t="e">
        <f>DN634-Таблица13[[#This Row],[ФОТ20]]</f>
        <v>#REF!</v>
      </c>
      <c r="DY634" s="64" t="e">
        <f>DO634-Таблица13[[#This Row],[ЕСН24]]</f>
        <v>#REF!</v>
      </c>
      <c r="DZ634" s="64" t="e">
        <f t="shared" si="410"/>
        <v>#REF!</v>
      </c>
      <c r="EA63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4" s="64" t="e">
        <f t="shared" si="411"/>
        <v>#REF!</v>
      </c>
      <c r="EC634" s="64" t="e">
        <f t="shared" si="412"/>
        <v>#REF!</v>
      </c>
      <c r="ED634" s="64" t="e">
        <f t="shared" si="413"/>
        <v>#REF!</v>
      </c>
    </row>
    <row r="635" spans="1:134" ht="45" hidden="1">
      <c r="A635" s="70" t="s">
        <v>226</v>
      </c>
      <c r="B635" s="70">
        <v>623</v>
      </c>
      <c r="C635" s="71" t="s">
        <v>227</v>
      </c>
      <c r="D635" s="72" t="s">
        <v>228</v>
      </c>
      <c r="E635" s="73">
        <v>1</v>
      </c>
      <c r="F635" s="74" t="s">
        <v>229</v>
      </c>
      <c r="G635" s="73" t="s">
        <v>247</v>
      </c>
      <c r="H635" s="73" t="s">
        <v>642</v>
      </c>
      <c r="I635" s="73" t="s">
        <v>232</v>
      </c>
      <c r="J635" s="14" t="s">
        <v>2156</v>
      </c>
      <c r="K635" s="75" t="s">
        <v>268</v>
      </c>
      <c r="L635" s="75" t="s">
        <v>290</v>
      </c>
      <c r="M635" s="75" t="s">
        <v>652</v>
      </c>
      <c r="N635" s="75" t="s">
        <v>2157</v>
      </c>
      <c r="O635" s="70"/>
      <c r="P635" s="76" t="s">
        <v>2203</v>
      </c>
      <c r="Q635" s="76"/>
      <c r="R635" s="76" t="s">
        <v>2204</v>
      </c>
      <c r="S635" s="76" t="s">
        <v>1784</v>
      </c>
      <c r="T635" s="77" t="s">
        <v>642</v>
      </c>
      <c r="U635" s="77" t="s">
        <v>650</v>
      </c>
      <c r="V635" s="76">
        <v>0.40960000000000002</v>
      </c>
      <c r="W635" s="76">
        <v>5.8199999999999995E-2</v>
      </c>
      <c r="X635" s="78">
        <v>0</v>
      </c>
      <c r="Y635" s="76">
        <v>0</v>
      </c>
      <c r="Z635" s="76">
        <v>0</v>
      </c>
      <c r="AA635" s="76">
        <v>0</v>
      </c>
      <c r="AB635" s="76">
        <v>1.5</v>
      </c>
      <c r="AC635" s="76">
        <v>5.8199999999999995E-2</v>
      </c>
      <c r="AD635" s="76">
        <v>0.40960000000000002</v>
      </c>
      <c r="AE635" s="79">
        <v>0</v>
      </c>
      <c r="AF635" s="79">
        <v>0</v>
      </c>
      <c r="AG635" s="76">
        <v>0.46779999999999999</v>
      </c>
      <c r="AH635" s="74">
        <v>43221</v>
      </c>
      <c r="AI635" s="74">
        <v>43251</v>
      </c>
      <c r="AJ635" s="93"/>
      <c r="AK635" s="63">
        <f t="shared" si="373"/>
        <v>0</v>
      </c>
      <c r="AL635" s="63">
        <f t="shared" si="374"/>
        <v>0</v>
      </c>
      <c r="AM635" s="63">
        <f t="shared" si="375"/>
        <v>0</v>
      </c>
      <c r="AN635" s="63">
        <f t="shared" si="376"/>
        <v>0</v>
      </c>
      <c r="AO635" s="63">
        <f t="shared" si="377"/>
        <v>0</v>
      </c>
      <c r="AP635" s="63">
        <f t="shared" si="378"/>
        <v>0</v>
      </c>
      <c r="AQ635" s="63">
        <f t="shared" si="379"/>
        <v>0</v>
      </c>
      <c r="AR635" s="63">
        <f t="shared" si="380"/>
        <v>0</v>
      </c>
      <c r="AS635" s="63">
        <f t="shared" si="381"/>
        <v>0</v>
      </c>
      <c r="AT635" s="64">
        <f t="shared" si="382"/>
        <v>0</v>
      </c>
      <c r="AU635" s="64">
        <f t="shared" si="383"/>
        <v>0</v>
      </c>
      <c r="AV635" s="76">
        <v>0</v>
      </c>
      <c r="AW635" s="76">
        <v>0</v>
      </c>
      <c r="AX635" s="76">
        <v>0</v>
      </c>
      <c r="AY635" s="76">
        <v>0</v>
      </c>
      <c r="AZ635" s="64">
        <f t="shared" si="384"/>
        <v>0</v>
      </c>
      <c r="BA635" s="76">
        <v>0</v>
      </c>
      <c r="BB635" s="76">
        <v>0</v>
      </c>
      <c r="BC635" s="76">
        <v>0</v>
      </c>
      <c r="BD635" s="64">
        <f t="shared" si="385"/>
        <v>0</v>
      </c>
      <c r="BE635" s="64">
        <f t="shared" si="386"/>
        <v>0</v>
      </c>
      <c r="BF635" s="76">
        <v>0</v>
      </c>
      <c r="BG635" s="76">
        <v>0</v>
      </c>
      <c r="BH635" s="76">
        <v>0</v>
      </c>
      <c r="BI635" s="76">
        <v>0</v>
      </c>
      <c r="BJ635" s="64">
        <f t="shared" si="387"/>
        <v>0</v>
      </c>
      <c r="BK635" s="76">
        <v>0</v>
      </c>
      <c r="BL635" s="76">
        <v>0</v>
      </c>
      <c r="BM635" s="76">
        <v>0</v>
      </c>
      <c r="BN635" s="76">
        <f t="shared" si="388"/>
        <v>0</v>
      </c>
      <c r="BO635" s="76">
        <f t="shared" si="389"/>
        <v>0</v>
      </c>
      <c r="BP635" s="76">
        <v>0</v>
      </c>
      <c r="BQ635" s="76">
        <v>0</v>
      </c>
      <c r="BR635" s="76">
        <v>0</v>
      </c>
      <c r="BS635" s="76">
        <v>0</v>
      </c>
      <c r="BT635" s="64">
        <f t="shared" si="390"/>
        <v>0</v>
      </c>
      <c r="BU635" s="76">
        <v>0</v>
      </c>
      <c r="BV635" s="76">
        <v>0</v>
      </c>
      <c r="BW635" s="76">
        <v>0</v>
      </c>
      <c r="BX635" s="76">
        <f t="shared" si="391"/>
        <v>0</v>
      </c>
      <c r="BY635" s="76">
        <f t="shared" si="392"/>
        <v>0</v>
      </c>
      <c r="BZ635" s="76">
        <f t="shared" si="393"/>
        <v>0</v>
      </c>
      <c r="CA635" s="76">
        <f t="shared" si="394"/>
        <v>0</v>
      </c>
      <c r="CB635" s="76">
        <f t="shared" si="395"/>
        <v>0</v>
      </c>
      <c r="CC635" s="76">
        <f t="shared" si="396"/>
        <v>0</v>
      </c>
      <c r="CD635" s="76">
        <f t="shared" si="397"/>
        <v>0</v>
      </c>
      <c r="CE635" s="76">
        <f t="shared" si="398"/>
        <v>0</v>
      </c>
      <c r="CF635" s="76">
        <f t="shared" si="399"/>
        <v>0</v>
      </c>
      <c r="CG635" s="76">
        <f t="shared" si="400"/>
        <v>0</v>
      </c>
      <c r="CH635" s="76">
        <f t="shared" si="401"/>
        <v>0</v>
      </c>
      <c r="CI635" s="76">
        <v>0</v>
      </c>
      <c r="CJ635" s="76">
        <v>0</v>
      </c>
      <c r="CK635" s="76">
        <v>0</v>
      </c>
      <c r="CL635" s="76">
        <v>0</v>
      </c>
      <c r="CM635" s="64">
        <f t="shared" si="402"/>
        <v>0</v>
      </c>
      <c r="CN635" s="76">
        <v>0</v>
      </c>
      <c r="CO635" s="76">
        <v>0</v>
      </c>
      <c r="CP635" s="76">
        <v>0</v>
      </c>
      <c r="CQ635" s="64">
        <f t="shared" si="403"/>
        <v>0</v>
      </c>
      <c r="CR635" s="64">
        <f t="shared" si="404"/>
        <v>0</v>
      </c>
      <c r="CS635" s="76">
        <v>0</v>
      </c>
      <c r="CT635" s="76">
        <v>0</v>
      </c>
      <c r="CU635" s="76">
        <v>0</v>
      </c>
      <c r="CV635" s="76">
        <v>0</v>
      </c>
      <c r="CW635" s="64">
        <f t="shared" si="405"/>
        <v>0</v>
      </c>
      <c r="CX635" s="76">
        <v>0</v>
      </c>
      <c r="CY635" s="76">
        <v>0</v>
      </c>
      <c r="CZ635" s="76">
        <v>0</v>
      </c>
      <c r="DA635" s="64">
        <f t="shared" si="406"/>
        <v>0</v>
      </c>
      <c r="DB635" s="64">
        <f t="shared" si="407"/>
        <v>0</v>
      </c>
      <c r="DC635" s="76">
        <v>0</v>
      </c>
      <c r="DD635" s="76">
        <v>0</v>
      </c>
      <c r="DE635" s="76">
        <v>0</v>
      </c>
      <c r="DF635" s="76">
        <v>0</v>
      </c>
      <c r="DG635" s="82">
        <f t="shared" si="408"/>
        <v>0</v>
      </c>
      <c r="DH635" s="83">
        <v>0</v>
      </c>
      <c r="DI635" s="83">
        <v>0</v>
      </c>
      <c r="DJ635" s="83">
        <v>0</v>
      </c>
      <c r="DK635" s="67" t="e">
        <f>#REF!+#REF!+#REF!+#REF!</f>
        <v>#REF!</v>
      </c>
      <c r="DL635" s="67" t="e">
        <f>#REF!+#REF!+AK635+BX635</f>
        <v>#REF!</v>
      </c>
      <c r="DM635" s="67" t="e">
        <f>#REF!+#REF!+AL635+BY635</f>
        <v>#REF!</v>
      </c>
      <c r="DN635" s="67" t="e">
        <f>#REF!+#REF!+AM635+BZ635</f>
        <v>#REF!</v>
      </c>
      <c r="DO635" s="67" t="e">
        <f>#REF!+#REF!+AN635+CA635</f>
        <v>#REF!</v>
      </c>
      <c r="DP635" s="67" t="e">
        <f>#REF!+#REF!+AO635+CB635</f>
        <v>#REF!</v>
      </c>
      <c r="DQ635" s="67" t="e">
        <f>#REF!+#REF!+AP635+CC635</f>
        <v>#REF!</v>
      </c>
      <c r="DR635" s="67" t="e">
        <f>#REF!+#REF!+AQ635+CD635</f>
        <v>#REF!</v>
      </c>
      <c r="DS635" s="67" t="e">
        <f>#REF!+#REF!+AR635+CE635</f>
        <v>#REF!</v>
      </c>
      <c r="DT635" s="67" t="e">
        <f>#REF!+#REF!+AS635+CF635</f>
        <v>#REF!</v>
      </c>
      <c r="DU635" s="64" t="e">
        <f>DK635-#REF!</f>
        <v>#REF!</v>
      </c>
      <c r="DV63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5" s="64" t="e">
        <f t="shared" si="409"/>
        <v>#REF!</v>
      </c>
      <c r="DX635" s="64" t="e">
        <f>DN635-Таблица13[[#This Row],[ФОТ20]]</f>
        <v>#REF!</v>
      </c>
      <c r="DY635" s="64" t="e">
        <f>DO635-Таблица13[[#This Row],[ЕСН24]]</f>
        <v>#REF!</v>
      </c>
      <c r="DZ635" s="64" t="e">
        <f t="shared" si="410"/>
        <v>#REF!</v>
      </c>
      <c r="EA63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5" s="64" t="e">
        <f t="shared" si="411"/>
        <v>#REF!</v>
      </c>
      <c r="EC635" s="64" t="e">
        <f t="shared" si="412"/>
        <v>#REF!</v>
      </c>
      <c r="ED635" s="64" t="e">
        <f t="shared" si="413"/>
        <v>#REF!</v>
      </c>
    </row>
    <row r="636" spans="1:134" ht="45" hidden="1">
      <c r="A636" s="70" t="s">
        <v>226</v>
      </c>
      <c r="B636" s="70">
        <v>624</v>
      </c>
      <c r="C636" s="71" t="s">
        <v>227</v>
      </c>
      <c r="D636" s="72" t="s">
        <v>228</v>
      </c>
      <c r="E636" s="73">
        <v>1</v>
      </c>
      <c r="F636" s="74" t="s">
        <v>229</v>
      </c>
      <c r="G636" s="73" t="s">
        <v>247</v>
      </c>
      <c r="H636" s="73" t="s">
        <v>642</v>
      </c>
      <c r="I636" s="73" t="s">
        <v>232</v>
      </c>
      <c r="J636" s="14" t="s">
        <v>2205</v>
      </c>
      <c r="K636" s="75" t="s">
        <v>268</v>
      </c>
      <c r="L636" s="75" t="s">
        <v>290</v>
      </c>
      <c r="M636" s="75" t="s">
        <v>652</v>
      </c>
      <c r="N636" s="75" t="s">
        <v>2157</v>
      </c>
      <c r="O636" s="70"/>
      <c r="P636" s="76" t="s">
        <v>2206</v>
      </c>
      <c r="Q636" s="76"/>
      <c r="R636" s="76" t="s">
        <v>2207</v>
      </c>
      <c r="S636" s="76" t="s">
        <v>1784</v>
      </c>
      <c r="T636" s="77" t="s">
        <v>642</v>
      </c>
      <c r="U636" s="77" t="s">
        <v>650</v>
      </c>
      <c r="V636" s="76">
        <v>0.40960000000000002</v>
      </c>
      <c r="W636" s="76">
        <v>5.8199999999999995E-2</v>
      </c>
      <c r="X636" s="78">
        <v>0</v>
      </c>
      <c r="Y636" s="76">
        <v>0</v>
      </c>
      <c r="Z636" s="76">
        <v>0</v>
      </c>
      <c r="AA636" s="76">
        <v>0</v>
      </c>
      <c r="AB636" s="76">
        <v>1.5</v>
      </c>
      <c r="AC636" s="76">
        <v>5.8199999999999995E-2</v>
      </c>
      <c r="AD636" s="76">
        <v>0.40960000000000002</v>
      </c>
      <c r="AE636" s="79">
        <v>0</v>
      </c>
      <c r="AF636" s="79">
        <v>0</v>
      </c>
      <c r="AG636" s="76">
        <v>0.46779999999999999</v>
      </c>
      <c r="AH636" s="74">
        <v>43221</v>
      </c>
      <c r="AI636" s="74">
        <v>43251</v>
      </c>
      <c r="AJ636" s="93"/>
      <c r="AK636" s="63">
        <f t="shared" si="373"/>
        <v>0</v>
      </c>
      <c r="AL636" s="63">
        <f t="shared" si="374"/>
        <v>0</v>
      </c>
      <c r="AM636" s="63">
        <f t="shared" si="375"/>
        <v>0</v>
      </c>
      <c r="AN636" s="63">
        <f t="shared" si="376"/>
        <v>0</v>
      </c>
      <c r="AO636" s="63">
        <f t="shared" si="377"/>
        <v>0</v>
      </c>
      <c r="AP636" s="63">
        <f t="shared" si="378"/>
        <v>0</v>
      </c>
      <c r="AQ636" s="63">
        <f t="shared" si="379"/>
        <v>0</v>
      </c>
      <c r="AR636" s="63">
        <f t="shared" si="380"/>
        <v>0</v>
      </c>
      <c r="AS636" s="63">
        <f t="shared" si="381"/>
        <v>0</v>
      </c>
      <c r="AT636" s="64">
        <f t="shared" si="382"/>
        <v>0</v>
      </c>
      <c r="AU636" s="64">
        <f t="shared" si="383"/>
        <v>0</v>
      </c>
      <c r="AV636" s="76">
        <v>0</v>
      </c>
      <c r="AW636" s="76">
        <v>0</v>
      </c>
      <c r="AX636" s="76">
        <v>0</v>
      </c>
      <c r="AY636" s="76">
        <v>0</v>
      </c>
      <c r="AZ636" s="64">
        <f t="shared" si="384"/>
        <v>0</v>
      </c>
      <c r="BA636" s="76">
        <v>0</v>
      </c>
      <c r="BB636" s="76">
        <v>0</v>
      </c>
      <c r="BC636" s="76">
        <v>0</v>
      </c>
      <c r="BD636" s="64">
        <f t="shared" si="385"/>
        <v>0</v>
      </c>
      <c r="BE636" s="64">
        <f t="shared" si="386"/>
        <v>0</v>
      </c>
      <c r="BF636" s="76">
        <v>0</v>
      </c>
      <c r="BG636" s="76">
        <v>0</v>
      </c>
      <c r="BH636" s="76">
        <v>0</v>
      </c>
      <c r="BI636" s="76">
        <v>0</v>
      </c>
      <c r="BJ636" s="64">
        <f t="shared" si="387"/>
        <v>0</v>
      </c>
      <c r="BK636" s="76">
        <v>0</v>
      </c>
      <c r="BL636" s="76">
        <v>0</v>
      </c>
      <c r="BM636" s="76">
        <v>0</v>
      </c>
      <c r="BN636" s="76">
        <f t="shared" si="388"/>
        <v>0</v>
      </c>
      <c r="BO636" s="76">
        <f t="shared" si="389"/>
        <v>0</v>
      </c>
      <c r="BP636" s="76">
        <v>0</v>
      </c>
      <c r="BQ636" s="76">
        <v>0</v>
      </c>
      <c r="BR636" s="76">
        <v>0</v>
      </c>
      <c r="BS636" s="76">
        <v>0</v>
      </c>
      <c r="BT636" s="64">
        <f t="shared" si="390"/>
        <v>0</v>
      </c>
      <c r="BU636" s="76">
        <v>0</v>
      </c>
      <c r="BV636" s="76">
        <v>0</v>
      </c>
      <c r="BW636" s="76">
        <v>0</v>
      </c>
      <c r="BX636" s="76">
        <f t="shared" si="391"/>
        <v>0</v>
      </c>
      <c r="BY636" s="76">
        <f t="shared" si="392"/>
        <v>0</v>
      </c>
      <c r="BZ636" s="76">
        <f t="shared" si="393"/>
        <v>0</v>
      </c>
      <c r="CA636" s="76">
        <f t="shared" si="394"/>
        <v>0</v>
      </c>
      <c r="CB636" s="76">
        <f t="shared" si="395"/>
        <v>0</v>
      </c>
      <c r="CC636" s="76">
        <f t="shared" si="396"/>
        <v>0</v>
      </c>
      <c r="CD636" s="76">
        <f t="shared" si="397"/>
        <v>0</v>
      </c>
      <c r="CE636" s="76">
        <f t="shared" si="398"/>
        <v>0</v>
      </c>
      <c r="CF636" s="76">
        <f t="shared" si="399"/>
        <v>0</v>
      </c>
      <c r="CG636" s="76">
        <f t="shared" si="400"/>
        <v>0</v>
      </c>
      <c r="CH636" s="76">
        <f t="shared" si="401"/>
        <v>0</v>
      </c>
      <c r="CI636" s="76">
        <v>0</v>
      </c>
      <c r="CJ636" s="76">
        <v>0</v>
      </c>
      <c r="CK636" s="76">
        <v>0</v>
      </c>
      <c r="CL636" s="76">
        <v>0</v>
      </c>
      <c r="CM636" s="64">
        <f t="shared" si="402"/>
        <v>0</v>
      </c>
      <c r="CN636" s="76">
        <v>0</v>
      </c>
      <c r="CO636" s="76">
        <v>0</v>
      </c>
      <c r="CP636" s="76">
        <v>0</v>
      </c>
      <c r="CQ636" s="64">
        <f t="shared" si="403"/>
        <v>0</v>
      </c>
      <c r="CR636" s="64">
        <f t="shared" si="404"/>
        <v>0</v>
      </c>
      <c r="CS636" s="76">
        <v>0</v>
      </c>
      <c r="CT636" s="76">
        <v>0</v>
      </c>
      <c r="CU636" s="76">
        <v>0</v>
      </c>
      <c r="CV636" s="76">
        <v>0</v>
      </c>
      <c r="CW636" s="64">
        <f t="shared" si="405"/>
        <v>0</v>
      </c>
      <c r="CX636" s="76">
        <v>0</v>
      </c>
      <c r="CY636" s="76">
        <v>0</v>
      </c>
      <c r="CZ636" s="76">
        <v>0</v>
      </c>
      <c r="DA636" s="64">
        <f t="shared" si="406"/>
        <v>0</v>
      </c>
      <c r="DB636" s="64">
        <f t="shared" si="407"/>
        <v>0</v>
      </c>
      <c r="DC636" s="76">
        <v>0</v>
      </c>
      <c r="DD636" s="76">
        <v>0</v>
      </c>
      <c r="DE636" s="76">
        <v>0</v>
      </c>
      <c r="DF636" s="76">
        <v>0</v>
      </c>
      <c r="DG636" s="82">
        <f t="shared" si="408"/>
        <v>0</v>
      </c>
      <c r="DH636" s="83">
        <v>0</v>
      </c>
      <c r="DI636" s="83">
        <v>0</v>
      </c>
      <c r="DJ636" s="83">
        <v>0</v>
      </c>
      <c r="DK636" s="67" t="e">
        <f>#REF!+#REF!+#REF!+#REF!</f>
        <v>#REF!</v>
      </c>
      <c r="DL636" s="67" t="e">
        <f>#REF!+#REF!+AK636+BX636</f>
        <v>#REF!</v>
      </c>
      <c r="DM636" s="67" t="e">
        <f>#REF!+#REF!+AL636+BY636</f>
        <v>#REF!</v>
      </c>
      <c r="DN636" s="67" t="e">
        <f>#REF!+#REF!+AM636+BZ636</f>
        <v>#REF!</v>
      </c>
      <c r="DO636" s="67" t="e">
        <f>#REF!+#REF!+AN636+CA636</f>
        <v>#REF!</v>
      </c>
      <c r="DP636" s="67" t="e">
        <f>#REF!+#REF!+AO636+CB636</f>
        <v>#REF!</v>
      </c>
      <c r="DQ636" s="67" t="e">
        <f>#REF!+#REF!+AP636+CC636</f>
        <v>#REF!</v>
      </c>
      <c r="DR636" s="67" t="e">
        <f>#REF!+#REF!+AQ636+CD636</f>
        <v>#REF!</v>
      </c>
      <c r="DS636" s="67" t="e">
        <f>#REF!+#REF!+AR636+CE636</f>
        <v>#REF!</v>
      </c>
      <c r="DT636" s="67" t="e">
        <f>#REF!+#REF!+AS636+CF636</f>
        <v>#REF!</v>
      </c>
      <c r="DU636" s="64" t="e">
        <f>DK636-#REF!</f>
        <v>#REF!</v>
      </c>
      <c r="DV63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6" s="64" t="e">
        <f t="shared" si="409"/>
        <v>#REF!</v>
      </c>
      <c r="DX636" s="64" t="e">
        <f>DN636-Таблица13[[#This Row],[ФОТ20]]</f>
        <v>#REF!</v>
      </c>
      <c r="DY636" s="64" t="e">
        <f>DO636-Таблица13[[#This Row],[ЕСН24]]</f>
        <v>#REF!</v>
      </c>
      <c r="DZ636" s="64" t="e">
        <f t="shared" si="410"/>
        <v>#REF!</v>
      </c>
      <c r="EA63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6" s="64" t="e">
        <f t="shared" si="411"/>
        <v>#REF!</v>
      </c>
      <c r="EC636" s="64" t="e">
        <f t="shared" si="412"/>
        <v>#REF!</v>
      </c>
      <c r="ED636" s="64" t="e">
        <f t="shared" si="413"/>
        <v>#REF!</v>
      </c>
    </row>
    <row r="637" spans="1:134" ht="45" hidden="1">
      <c r="A637" s="70" t="s">
        <v>226</v>
      </c>
      <c r="B637" s="70">
        <v>625</v>
      </c>
      <c r="C637" s="71" t="s">
        <v>227</v>
      </c>
      <c r="D637" s="72" t="s">
        <v>228</v>
      </c>
      <c r="E637" s="73">
        <v>1</v>
      </c>
      <c r="F637" s="74" t="s">
        <v>229</v>
      </c>
      <c r="G637" s="73" t="s">
        <v>247</v>
      </c>
      <c r="H637" s="73" t="s">
        <v>231</v>
      </c>
      <c r="I637" s="73" t="s">
        <v>232</v>
      </c>
      <c r="J637" s="14" t="s">
        <v>233</v>
      </c>
      <c r="K637" s="75" t="s">
        <v>234</v>
      </c>
      <c r="L637" s="75" t="s">
        <v>235</v>
      </c>
      <c r="M637" s="75" t="s">
        <v>376</v>
      </c>
      <c r="N637" s="75" t="s">
        <v>533</v>
      </c>
      <c r="O637" s="70"/>
      <c r="P637" s="76" t="s">
        <v>2208</v>
      </c>
      <c r="Q637" s="76" t="s">
        <v>2209</v>
      </c>
      <c r="R637" s="76" t="s">
        <v>2210</v>
      </c>
      <c r="S637" s="76" t="s">
        <v>2211</v>
      </c>
      <c r="T637" s="77" t="s">
        <v>516</v>
      </c>
      <c r="U637" s="77" t="s">
        <v>517</v>
      </c>
      <c r="V637" s="76">
        <v>302.17040000000003</v>
      </c>
      <c r="W637" s="76">
        <v>49.9495</v>
      </c>
      <c r="X637" s="78">
        <v>0</v>
      </c>
      <c r="Y637" s="76">
        <v>0</v>
      </c>
      <c r="Z637" s="76">
        <v>0</v>
      </c>
      <c r="AA637" s="76">
        <v>0</v>
      </c>
      <c r="AB637" s="76">
        <v>989.83999999999992</v>
      </c>
      <c r="AC637" s="76">
        <v>49.9495</v>
      </c>
      <c r="AD637" s="76">
        <v>302.17040000000003</v>
      </c>
      <c r="AE637" s="79">
        <v>0</v>
      </c>
      <c r="AF637" s="79">
        <v>0</v>
      </c>
      <c r="AG637" s="76">
        <v>352.12</v>
      </c>
      <c r="AH637" s="74">
        <v>43185</v>
      </c>
      <c r="AI637" s="74">
        <v>43220</v>
      </c>
      <c r="AJ637" s="93"/>
      <c r="AK637" s="63">
        <f t="shared" si="373"/>
        <v>0</v>
      </c>
      <c r="AL637" s="63">
        <f t="shared" si="374"/>
        <v>0</v>
      </c>
      <c r="AM637" s="63">
        <f t="shared" si="375"/>
        <v>0</v>
      </c>
      <c r="AN637" s="63">
        <f t="shared" si="376"/>
        <v>0</v>
      </c>
      <c r="AO637" s="63">
        <f t="shared" si="377"/>
        <v>0</v>
      </c>
      <c r="AP637" s="63">
        <f t="shared" si="378"/>
        <v>0</v>
      </c>
      <c r="AQ637" s="63">
        <f t="shared" si="379"/>
        <v>0</v>
      </c>
      <c r="AR637" s="63">
        <f t="shared" si="380"/>
        <v>0</v>
      </c>
      <c r="AS637" s="63">
        <f t="shared" si="381"/>
        <v>0</v>
      </c>
      <c r="AT637" s="64">
        <f t="shared" si="382"/>
        <v>0</v>
      </c>
      <c r="AU637" s="64">
        <f t="shared" si="383"/>
        <v>0</v>
      </c>
      <c r="AV637" s="76">
        <v>0</v>
      </c>
      <c r="AW637" s="76">
        <v>0</v>
      </c>
      <c r="AX637" s="76">
        <v>0</v>
      </c>
      <c r="AY637" s="76">
        <v>0</v>
      </c>
      <c r="AZ637" s="64">
        <f t="shared" si="384"/>
        <v>0</v>
      </c>
      <c r="BA637" s="76">
        <v>0</v>
      </c>
      <c r="BB637" s="76">
        <v>0</v>
      </c>
      <c r="BC637" s="76">
        <v>0</v>
      </c>
      <c r="BD637" s="64">
        <f t="shared" si="385"/>
        <v>0</v>
      </c>
      <c r="BE637" s="64">
        <f t="shared" si="386"/>
        <v>0</v>
      </c>
      <c r="BF637" s="76">
        <v>0</v>
      </c>
      <c r="BG637" s="76">
        <v>0</v>
      </c>
      <c r="BH637" s="76">
        <v>0</v>
      </c>
      <c r="BI637" s="76">
        <v>0</v>
      </c>
      <c r="BJ637" s="64">
        <f t="shared" si="387"/>
        <v>0</v>
      </c>
      <c r="BK637" s="76">
        <v>0</v>
      </c>
      <c r="BL637" s="76">
        <v>0</v>
      </c>
      <c r="BM637" s="76">
        <v>0</v>
      </c>
      <c r="BN637" s="76">
        <f t="shared" si="388"/>
        <v>0</v>
      </c>
      <c r="BO637" s="76">
        <f t="shared" si="389"/>
        <v>0</v>
      </c>
      <c r="BP637" s="76">
        <v>0</v>
      </c>
      <c r="BQ637" s="76">
        <v>0</v>
      </c>
      <c r="BR637" s="76">
        <v>0</v>
      </c>
      <c r="BS637" s="76">
        <v>0</v>
      </c>
      <c r="BT637" s="64">
        <f t="shared" si="390"/>
        <v>0</v>
      </c>
      <c r="BU637" s="76">
        <v>0</v>
      </c>
      <c r="BV637" s="76">
        <v>0</v>
      </c>
      <c r="BW637" s="76">
        <v>0</v>
      </c>
      <c r="BX637" s="76">
        <f t="shared" si="391"/>
        <v>0</v>
      </c>
      <c r="BY637" s="76">
        <f t="shared" si="392"/>
        <v>0</v>
      </c>
      <c r="BZ637" s="76">
        <f t="shared" si="393"/>
        <v>0</v>
      </c>
      <c r="CA637" s="76">
        <f t="shared" si="394"/>
        <v>0</v>
      </c>
      <c r="CB637" s="76">
        <f t="shared" si="395"/>
        <v>0</v>
      </c>
      <c r="CC637" s="76">
        <f t="shared" si="396"/>
        <v>0</v>
      </c>
      <c r="CD637" s="76">
        <f t="shared" si="397"/>
        <v>0</v>
      </c>
      <c r="CE637" s="76">
        <f t="shared" si="398"/>
        <v>0</v>
      </c>
      <c r="CF637" s="76">
        <f t="shared" si="399"/>
        <v>0</v>
      </c>
      <c r="CG637" s="76">
        <f t="shared" si="400"/>
        <v>0</v>
      </c>
      <c r="CH637" s="76">
        <f t="shared" si="401"/>
        <v>0</v>
      </c>
      <c r="CI637" s="76">
        <v>0</v>
      </c>
      <c r="CJ637" s="76">
        <v>0</v>
      </c>
      <c r="CK637" s="76">
        <v>0</v>
      </c>
      <c r="CL637" s="76">
        <v>0</v>
      </c>
      <c r="CM637" s="64">
        <f t="shared" si="402"/>
        <v>0</v>
      </c>
      <c r="CN637" s="76">
        <v>0</v>
      </c>
      <c r="CO637" s="76">
        <v>0</v>
      </c>
      <c r="CP637" s="76">
        <v>0</v>
      </c>
      <c r="CQ637" s="64">
        <f t="shared" si="403"/>
        <v>0</v>
      </c>
      <c r="CR637" s="64">
        <f t="shared" si="404"/>
        <v>0</v>
      </c>
      <c r="CS637" s="76">
        <v>0</v>
      </c>
      <c r="CT637" s="76">
        <v>0</v>
      </c>
      <c r="CU637" s="76">
        <v>0</v>
      </c>
      <c r="CV637" s="76">
        <v>0</v>
      </c>
      <c r="CW637" s="64">
        <f t="shared" si="405"/>
        <v>0</v>
      </c>
      <c r="CX637" s="76">
        <v>0</v>
      </c>
      <c r="CY637" s="76">
        <v>0</v>
      </c>
      <c r="CZ637" s="76">
        <v>0</v>
      </c>
      <c r="DA637" s="64">
        <f t="shared" si="406"/>
        <v>0</v>
      </c>
      <c r="DB637" s="64">
        <f t="shared" si="407"/>
        <v>0</v>
      </c>
      <c r="DC637" s="76">
        <v>0</v>
      </c>
      <c r="DD637" s="76">
        <v>0</v>
      </c>
      <c r="DE637" s="76">
        <v>0</v>
      </c>
      <c r="DF637" s="76">
        <v>0</v>
      </c>
      <c r="DG637" s="82">
        <f t="shared" si="408"/>
        <v>0</v>
      </c>
      <c r="DH637" s="83">
        <v>0</v>
      </c>
      <c r="DI637" s="83">
        <v>0</v>
      </c>
      <c r="DJ637" s="83">
        <v>0</v>
      </c>
      <c r="DK637" s="67" t="e">
        <f>#REF!+#REF!+#REF!+#REF!</f>
        <v>#REF!</v>
      </c>
      <c r="DL637" s="67" t="e">
        <f>#REF!+#REF!+AK637+BX637</f>
        <v>#REF!</v>
      </c>
      <c r="DM637" s="67" t="e">
        <f>#REF!+#REF!+AL637+BY637</f>
        <v>#REF!</v>
      </c>
      <c r="DN637" s="67" t="e">
        <f>#REF!+#REF!+AM637+BZ637</f>
        <v>#REF!</v>
      </c>
      <c r="DO637" s="67" t="e">
        <f>#REF!+#REF!+AN637+CA637</f>
        <v>#REF!</v>
      </c>
      <c r="DP637" s="67" t="e">
        <f>#REF!+#REF!+AO637+CB637</f>
        <v>#REF!</v>
      </c>
      <c r="DQ637" s="67" t="e">
        <f>#REF!+#REF!+AP637+CC637</f>
        <v>#REF!</v>
      </c>
      <c r="DR637" s="67" t="e">
        <f>#REF!+#REF!+AQ637+CD637</f>
        <v>#REF!</v>
      </c>
      <c r="DS637" s="67" t="e">
        <f>#REF!+#REF!+AR637+CE637</f>
        <v>#REF!</v>
      </c>
      <c r="DT637" s="67" t="e">
        <f>#REF!+#REF!+AS637+CF637</f>
        <v>#REF!</v>
      </c>
      <c r="DU637" s="64" t="e">
        <f>DK637-#REF!</f>
        <v>#REF!</v>
      </c>
      <c r="DV63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7" s="64" t="e">
        <f t="shared" si="409"/>
        <v>#REF!</v>
      </c>
      <c r="DX637" s="64" t="e">
        <f>DN637-Таблица13[[#This Row],[ФОТ20]]</f>
        <v>#REF!</v>
      </c>
      <c r="DY637" s="64" t="e">
        <f>DO637-Таблица13[[#This Row],[ЕСН24]]</f>
        <v>#REF!</v>
      </c>
      <c r="DZ637" s="64" t="e">
        <f t="shared" si="410"/>
        <v>#REF!</v>
      </c>
      <c r="EA63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7" s="64" t="e">
        <f t="shared" si="411"/>
        <v>#REF!</v>
      </c>
      <c r="EC637" s="64" t="e">
        <f t="shared" si="412"/>
        <v>#REF!</v>
      </c>
      <c r="ED637" s="64" t="e">
        <f t="shared" si="413"/>
        <v>#REF!</v>
      </c>
    </row>
    <row r="638" spans="1:134" ht="45" hidden="1">
      <c r="A638" s="70" t="s">
        <v>226</v>
      </c>
      <c r="B638" s="70">
        <v>626</v>
      </c>
      <c r="C638" s="71" t="s">
        <v>227</v>
      </c>
      <c r="D638" s="72" t="s">
        <v>277</v>
      </c>
      <c r="E638" s="73">
        <v>1</v>
      </c>
      <c r="F638" s="74" t="s">
        <v>229</v>
      </c>
      <c r="G638" s="73" t="s">
        <v>247</v>
      </c>
      <c r="H638" s="73" t="s">
        <v>231</v>
      </c>
      <c r="I638" s="73" t="s">
        <v>232</v>
      </c>
      <c r="J638" s="14" t="s">
        <v>267</v>
      </c>
      <c r="K638" s="75" t="s">
        <v>263</v>
      </c>
      <c r="L638" s="75" t="s">
        <v>280</v>
      </c>
      <c r="M638" s="75" t="s">
        <v>376</v>
      </c>
      <c r="N638" s="75" t="s">
        <v>385</v>
      </c>
      <c r="O638" s="70"/>
      <c r="P638" s="76" t="s">
        <v>2212</v>
      </c>
      <c r="Q638" s="76" t="s">
        <v>2213</v>
      </c>
      <c r="R638" s="76" t="s">
        <v>2214</v>
      </c>
      <c r="S638" s="76" t="s">
        <v>2211</v>
      </c>
      <c r="T638" s="77" t="s">
        <v>516</v>
      </c>
      <c r="U638" s="77" t="s">
        <v>517</v>
      </c>
      <c r="V638" s="76">
        <v>302.17040000000003</v>
      </c>
      <c r="W638" s="76">
        <v>43.7834</v>
      </c>
      <c r="X638" s="78">
        <v>0</v>
      </c>
      <c r="Y638" s="76">
        <v>0</v>
      </c>
      <c r="Z638" s="76">
        <v>0</v>
      </c>
      <c r="AA638" s="76">
        <v>0</v>
      </c>
      <c r="AB638" s="76">
        <v>989.83999999999992</v>
      </c>
      <c r="AC638" s="76">
        <v>43.7834</v>
      </c>
      <c r="AD638" s="76">
        <v>302.17040000000003</v>
      </c>
      <c r="AE638" s="79">
        <v>0</v>
      </c>
      <c r="AF638" s="79">
        <v>0</v>
      </c>
      <c r="AG638" s="76">
        <v>345.95390000000003</v>
      </c>
      <c r="AH638" s="74">
        <v>43276</v>
      </c>
      <c r="AI638" s="74">
        <v>43383</v>
      </c>
      <c r="AJ638" s="93"/>
      <c r="AK638" s="63">
        <f t="shared" si="373"/>
        <v>194.37180000000001</v>
      </c>
      <c r="AL638" s="63">
        <f t="shared" si="374"/>
        <v>190.24779999999998</v>
      </c>
      <c r="AM638" s="63">
        <f t="shared" si="375"/>
        <v>0</v>
      </c>
      <c r="AN638" s="63">
        <f t="shared" si="376"/>
        <v>0</v>
      </c>
      <c r="AO638" s="63">
        <f t="shared" si="377"/>
        <v>6.0744999999999996</v>
      </c>
      <c r="AP638" s="63">
        <f t="shared" si="378"/>
        <v>0</v>
      </c>
      <c r="AQ638" s="63">
        <f t="shared" si="379"/>
        <v>0</v>
      </c>
      <c r="AR638" s="63">
        <f t="shared" si="380"/>
        <v>0</v>
      </c>
      <c r="AS638" s="63">
        <f t="shared" si="381"/>
        <v>0</v>
      </c>
      <c r="AT638" s="64">
        <f t="shared" si="382"/>
        <v>70.172800000000009</v>
      </c>
      <c r="AU638" s="64">
        <f t="shared" si="383"/>
        <v>70.172800000000009</v>
      </c>
      <c r="AV638" s="76">
        <v>67.999300000000005</v>
      </c>
      <c r="AW638" s="76">
        <v>0</v>
      </c>
      <c r="AX638" s="76">
        <v>0</v>
      </c>
      <c r="AY638" s="76">
        <v>2.1734999999999998</v>
      </c>
      <c r="AZ638" s="64">
        <f t="shared" si="384"/>
        <v>0</v>
      </c>
      <c r="BA638" s="76">
        <v>0</v>
      </c>
      <c r="BB638" s="76">
        <v>0</v>
      </c>
      <c r="BC638" s="76">
        <v>0</v>
      </c>
      <c r="BD638" s="64">
        <f t="shared" si="385"/>
        <v>61.838699999999996</v>
      </c>
      <c r="BE638" s="64">
        <f t="shared" si="386"/>
        <v>61.838699999999996</v>
      </c>
      <c r="BF638" s="76">
        <v>61.838699999999996</v>
      </c>
      <c r="BG638" s="76">
        <v>0</v>
      </c>
      <c r="BH638" s="76">
        <v>0</v>
      </c>
      <c r="BI638" s="76">
        <v>1.9504999999999999</v>
      </c>
      <c r="BJ638" s="64">
        <f t="shared" si="387"/>
        <v>0</v>
      </c>
      <c r="BK638" s="76">
        <v>0</v>
      </c>
      <c r="BL638" s="76">
        <v>0</v>
      </c>
      <c r="BM638" s="76">
        <v>0</v>
      </c>
      <c r="BN638" s="76">
        <f t="shared" si="388"/>
        <v>62.360299999999995</v>
      </c>
      <c r="BO638" s="76">
        <f t="shared" si="389"/>
        <v>62.360299999999995</v>
      </c>
      <c r="BP638" s="76">
        <v>60.409799999999997</v>
      </c>
      <c r="BQ638" s="76">
        <v>0</v>
      </c>
      <c r="BR638" s="76">
        <v>0</v>
      </c>
      <c r="BS638" s="76">
        <v>1.9504999999999999</v>
      </c>
      <c r="BT638" s="64">
        <f t="shared" si="390"/>
        <v>0</v>
      </c>
      <c r="BU638" s="76">
        <v>0</v>
      </c>
      <c r="BV638" s="76">
        <v>0</v>
      </c>
      <c r="BW638" s="76">
        <v>0</v>
      </c>
      <c r="BX638" s="76">
        <f t="shared" si="391"/>
        <v>55.845699999999994</v>
      </c>
      <c r="BY638" s="76">
        <f t="shared" si="392"/>
        <v>45.352299999999993</v>
      </c>
      <c r="BZ638" s="76">
        <f t="shared" si="393"/>
        <v>0</v>
      </c>
      <c r="CA638" s="76">
        <f t="shared" si="394"/>
        <v>0</v>
      </c>
      <c r="CB638" s="76">
        <f t="shared" si="395"/>
        <v>10.493399999999999</v>
      </c>
      <c r="CC638" s="76">
        <f t="shared" si="396"/>
        <v>0</v>
      </c>
      <c r="CD638" s="76">
        <f t="shared" si="397"/>
        <v>0</v>
      </c>
      <c r="CE638" s="76">
        <f t="shared" si="398"/>
        <v>0</v>
      </c>
      <c r="CF638" s="76">
        <f t="shared" si="399"/>
        <v>0</v>
      </c>
      <c r="CG638" s="76">
        <f t="shared" si="400"/>
        <v>55.845699999999994</v>
      </c>
      <c r="CH638" s="76">
        <f t="shared" si="401"/>
        <v>55.845699999999994</v>
      </c>
      <c r="CI638" s="76">
        <v>45.352299999999993</v>
      </c>
      <c r="CJ638" s="76">
        <v>0</v>
      </c>
      <c r="CK638" s="76">
        <v>0</v>
      </c>
      <c r="CL638" s="76">
        <v>10.493399999999999</v>
      </c>
      <c r="CM638" s="64">
        <f t="shared" si="402"/>
        <v>0</v>
      </c>
      <c r="CN638" s="76">
        <v>0</v>
      </c>
      <c r="CO638" s="76">
        <v>0</v>
      </c>
      <c r="CP638" s="76">
        <v>0</v>
      </c>
      <c r="CQ638" s="64">
        <f t="shared" si="403"/>
        <v>0</v>
      </c>
      <c r="CR638" s="64">
        <f t="shared" si="404"/>
        <v>0</v>
      </c>
      <c r="CS638" s="76">
        <v>0</v>
      </c>
      <c r="CT638" s="76">
        <v>0</v>
      </c>
      <c r="CU638" s="76">
        <v>0</v>
      </c>
      <c r="CV638" s="76">
        <v>0</v>
      </c>
      <c r="CW638" s="64">
        <f t="shared" si="405"/>
        <v>0</v>
      </c>
      <c r="CX638" s="76">
        <v>0</v>
      </c>
      <c r="CY638" s="76">
        <v>0</v>
      </c>
      <c r="CZ638" s="76">
        <v>0</v>
      </c>
      <c r="DA638" s="64">
        <f t="shared" si="406"/>
        <v>0</v>
      </c>
      <c r="DB638" s="64">
        <f t="shared" si="407"/>
        <v>0</v>
      </c>
      <c r="DC638" s="76">
        <v>0</v>
      </c>
      <c r="DD638" s="76">
        <v>0</v>
      </c>
      <c r="DE638" s="76">
        <v>0</v>
      </c>
      <c r="DF638" s="76">
        <v>0</v>
      </c>
      <c r="DG638" s="82">
        <f t="shared" si="408"/>
        <v>0</v>
      </c>
      <c r="DH638" s="83">
        <v>0</v>
      </c>
      <c r="DI638" s="83">
        <v>0</v>
      </c>
      <c r="DJ638" s="83">
        <v>0</v>
      </c>
      <c r="DK638" s="67" t="e">
        <f>#REF!+#REF!+#REF!+#REF!</f>
        <v>#REF!</v>
      </c>
      <c r="DL638" s="67" t="e">
        <f>#REF!+#REF!+AK638+BX638</f>
        <v>#REF!</v>
      </c>
      <c r="DM638" s="67" t="e">
        <f>#REF!+#REF!+AL638+BY638</f>
        <v>#REF!</v>
      </c>
      <c r="DN638" s="67" t="e">
        <f>#REF!+#REF!+AM638+BZ638</f>
        <v>#REF!</v>
      </c>
      <c r="DO638" s="67" t="e">
        <f>#REF!+#REF!+AN638+CA638</f>
        <v>#REF!</v>
      </c>
      <c r="DP638" s="67" t="e">
        <f>#REF!+#REF!+AO638+CB638</f>
        <v>#REF!</v>
      </c>
      <c r="DQ638" s="67" t="e">
        <f>#REF!+#REF!+AP638+CC638</f>
        <v>#REF!</v>
      </c>
      <c r="DR638" s="67" t="e">
        <f>#REF!+#REF!+AQ638+CD638</f>
        <v>#REF!</v>
      </c>
      <c r="DS638" s="67" t="e">
        <f>#REF!+#REF!+AR638+CE638</f>
        <v>#REF!</v>
      </c>
      <c r="DT638" s="67" t="e">
        <f>#REF!+#REF!+AS638+CF638</f>
        <v>#REF!</v>
      </c>
      <c r="DU638" s="64" t="e">
        <f>DK638-#REF!</f>
        <v>#REF!</v>
      </c>
      <c r="DV63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8" s="64" t="e">
        <f t="shared" si="409"/>
        <v>#REF!</v>
      </c>
      <c r="DX638" s="64" t="e">
        <f>DN638-Таблица13[[#This Row],[ФОТ20]]</f>
        <v>#REF!</v>
      </c>
      <c r="DY638" s="64" t="e">
        <f>DO638-Таблица13[[#This Row],[ЕСН24]]</f>
        <v>#REF!</v>
      </c>
      <c r="DZ638" s="64" t="e">
        <f t="shared" si="410"/>
        <v>#REF!</v>
      </c>
      <c r="EA63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8" s="64" t="e">
        <f t="shared" si="411"/>
        <v>#REF!</v>
      </c>
      <c r="EC638" s="64" t="e">
        <f t="shared" si="412"/>
        <v>#REF!</v>
      </c>
      <c r="ED638" s="64" t="e">
        <f t="shared" si="413"/>
        <v>#REF!</v>
      </c>
    </row>
    <row r="639" spans="1:134" ht="45" hidden="1">
      <c r="A639" s="70" t="s">
        <v>226</v>
      </c>
      <c r="B639" s="70">
        <v>627</v>
      </c>
      <c r="C639" s="71" t="s">
        <v>227</v>
      </c>
      <c r="D639" s="72" t="s">
        <v>228</v>
      </c>
      <c r="E639" s="73">
        <v>1</v>
      </c>
      <c r="F639" s="74" t="s">
        <v>229</v>
      </c>
      <c r="G639" s="73" t="s">
        <v>247</v>
      </c>
      <c r="H639" s="73" t="s">
        <v>231</v>
      </c>
      <c r="I639" s="73" t="s">
        <v>232</v>
      </c>
      <c r="J639" s="14" t="s">
        <v>362</v>
      </c>
      <c r="K639" s="75" t="s">
        <v>258</v>
      </c>
      <c r="L639" s="75" t="s">
        <v>259</v>
      </c>
      <c r="M639" s="75" t="s">
        <v>376</v>
      </c>
      <c r="N639" s="75" t="s">
        <v>377</v>
      </c>
      <c r="O639" s="70"/>
      <c r="P639" s="76" t="s">
        <v>2215</v>
      </c>
      <c r="Q639" s="76" t="s">
        <v>2216</v>
      </c>
      <c r="R639" s="76" t="s">
        <v>2217</v>
      </c>
      <c r="S639" s="76" t="s">
        <v>2211</v>
      </c>
      <c r="T639" s="77" t="s">
        <v>516</v>
      </c>
      <c r="U639" s="77" t="s">
        <v>517</v>
      </c>
      <c r="V639" s="76">
        <v>316.6893</v>
      </c>
      <c r="W639" s="76">
        <v>37.004100000000001</v>
      </c>
      <c r="X639" s="78">
        <v>0</v>
      </c>
      <c r="Y639" s="76">
        <v>0</v>
      </c>
      <c r="Z639" s="76">
        <v>0</v>
      </c>
      <c r="AA639" s="76">
        <v>0</v>
      </c>
      <c r="AB639" s="76">
        <v>1039.6500000000001</v>
      </c>
      <c r="AC639" s="76">
        <v>37.004100000000001</v>
      </c>
      <c r="AD639" s="76">
        <v>316.6893</v>
      </c>
      <c r="AE639" s="79">
        <v>0</v>
      </c>
      <c r="AF639" s="79">
        <v>0</v>
      </c>
      <c r="AG639" s="76">
        <v>353.6934</v>
      </c>
      <c r="AH639" s="74">
        <v>43143</v>
      </c>
      <c r="AI639" s="74">
        <v>43175</v>
      </c>
      <c r="AJ639" s="93"/>
      <c r="AK639" s="63">
        <f t="shared" si="373"/>
        <v>0</v>
      </c>
      <c r="AL639" s="63">
        <f t="shared" si="374"/>
        <v>0</v>
      </c>
      <c r="AM639" s="63">
        <f t="shared" si="375"/>
        <v>0</v>
      </c>
      <c r="AN639" s="63">
        <f t="shared" si="376"/>
        <v>0</v>
      </c>
      <c r="AO639" s="63">
        <f t="shared" si="377"/>
        <v>0</v>
      </c>
      <c r="AP639" s="63">
        <f t="shared" si="378"/>
        <v>0</v>
      </c>
      <c r="AQ639" s="63">
        <f t="shared" si="379"/>
        <v>0</v>
      </c>
      <c r="AR639" s="63">
        <f t="shared" si="380"/>
        <v>0</v>
      </c>
      <c r="AS639" s="63">
        <f t="shared" si="381"/>
        <v>0</v>
      </c>
      <c r="AT639" s="64">
        <f t="shared" si="382"/>
        <v>0</v>
      </c>
      <c r="AU639" s="64">
        <f t="shared" si="383"/>
        <v>0</v>
      </c>
      <c r="AV639" s="76">
        <v>0</v>
      </c>
      <c r="AW639" s="76">
        <v>0</v>
      </c>
      <c r="AX639" s="76">
        <v>0</v>
      </c>
      <c r="AY639" s="76">
        <v>0</v>
      </c>
      <c r="AZ639" s="64">
        <f t="shared" si="384"/>
        <v>0</v>
      </c>
      <c r="BA639" s="76">
        <v>0</v>
      </c>
      <c r="BB639" s="76">
        <v>0</v>
      </c>
      <c r="BC639" s="76">
        <v>0</v>
      </c>
      <c r="BD639" s="64">
        <f t="shared" si="385"/>
        <v>0</v>
      </c>
      <c r="BE639" s="64">
        <f t="shared" si="386"/>
        <v>0</v>
      </c>
      <c r="BF639" s="76">
        <v>0</v>
      </c>
      <c r="BG639" s="76">
        <v>0</v>
      </c>
      <c r="BH639" s="76">
        <v>0</v>
      </c>
      <c r="BI639" s="76">
        <v>0</v>
      </c>
      <c r="BJ639" s="64">
        <f t="shared" si="387"/>
        <v>0</v>
      </c>
      <c r="BK639" s="76">
        <v>0</v>
      </c>
      <c r="BL639" s="76">
        <v>0</v>
      </c>
      <c r="BM639" s="76">
        <v>0</v>
      </c>
      <c r="BN639" s="76">
        <f t="shared" si="388"/>
        <v>0</v>
      </c>
      <c r="BO639" s="76">
        <f t="shared" si="389"/>
        <v>0</v>
      </c>
      <c r="BP639" s="76">
        <v>0</v>
      </c>
      <c r="BQ639" s="76">
        <v>0</v>
      </c>
      <c r="BR639" s="76">
        <v>0</v>
      </c>
      <c r="BS639" s="76">
        <v>0</v>
      </c>
      <c r="BT639" s="64">
        <f t="shared" si="390"/>
        <v>0</v>
      </c>
      <c r="BU639" s="76">
        <v>0</v>
      </c>
      <c r="BV639" s="76">
        <v>0</v>
      </c>
      <c r="BW639" s="76">
        <v>0</v>
      </c>
      <c r="BX639" s="76">
        <f t="shared" si="391"/>
        <v>0</v>
      </c>
      <c r="BY639" s="76">
        <f t="shared" si="392"/>
        <v>0</v>
      </c>
      <c r="BZ639" s="76">
        <f t="shared" si="393"/>
        <v>0</v>
      </c>
      <c r="CA639" s="76">
        <f t="shared" si="394"/>
        <v>0</v>
      </c>
      <c r="CB639" s="76">
        <f t="shared" si="395"/>
        <v>0</v>
      </c>
      <c r="CC639" s="76">
        <f t="shared" si="396"/>
        <v>0</v>
      </c>
      <c r="CD639" s="76">
        <f t="shared" si="397"/>
        <v>0</v>
      </c>
      <c r="CE639" s="76">
        <f t="shared" si="398"/>
        <v>0</v>
      </c>
      <c r="CF639" s="76">
        <f t="shared" si="399"/>
        <v>0</v>
      </c>
      <c r="CG639" s="76">
        <f t="shared" si="400"/>
        <v>0</v>
      </c>
      <c r="CH639" s="76">
        <f t="shared" si="401"/>
        <v>0</v>
      </c>
      <c r="CI639" s="76">
        <v>0</v>
      </c>
      <c r="CJ639" s="76">
        <v>0</v>
      </c>
      <c r="CK639" s="76">
        <v>0</v>
      </c>
      <c r="CL639" s="76">
        <v>0</v>
      </c>
      <c r="CM639" s="64">
        <f t="shared" si="402"/>
        <v>0</v>
      </c>
      <c r="CN639" s="76">
        <v>0</v>
      </c>
      <c r="CO639" s="76">
        <v>0</v>
      </c>
      <c r="CP639" s="76">
        <v>0</v>
      </c>
      <c r="CQ639" s="64">
        <f t="shared" si="403"/>
        <v>0</v>
      </c>
      <c r="CR639" s="64">
        <f t="shared" si="404"/>
        <v>0</v>
      </c>
      <c r="CS639" s="76">
        <v>0</v>
      </c>
      <c r="CT639" s="76">
        <v>0</v>
      </c>
      <c r="CU639" s="76">
        <v>0</v>
      </c>
      <c r="CV639" s="76">
        <v>0</v>
      </c>
      <c r="CW639" s="64">
        <f t="shared" si="405"/>
        <v>0</v>
      </c>
      <c r="CX639" s="76">
        <v>0</v>
      </c>
      <c r="CY639" s="76">
        <v>0</v>
      </c>
      <c r="CZ639" s="76">
        <v>0</v>
      </c>
      <c r="DA639" s="64">
        <f t="shared" si="406"/>
        <v>0</v>
      </c>
      <c r="DB639" s="64">
        <f t="shared" si="407"/>
        <v>0</v>
      </c>
      <c r="DC639" s="76">
        <v>0</v>
      </c>
      <c r="DD639" s="76">
        <v>0</v>
      </c>
      <c r="DE639" s="76">
        <v>0</v>
      </c>
      <c r="DF639" s="76">
        <v>0</v>
      </c>
      <c r="DG639" s="82">
        <f t="shared" si="408"/>
        <v>0</v>
      </c>
      <c r="DH639" s="83">
        <v>0</v>
      </c>
      <c r="DI639" s="83">
        <v>0</v>
      </c>
      <c r="DJ639" s="83">
        <v>0</v>
      </c>
      <c r="DK639" s="67" t="e">
        <f>#REF!+#REF!+#REF!+#REF!</f>
        <v>#REF!</v>
      </c>
      <c r="DL639" s="67" t="e">
        <f>#REF!+#REF!+AK639+BX639</f>
        <v>#REF!</v>
      </c>
      <c r="DM639" s="67" t="e">
        <f>#REF!+#REF!+AL639+BY639</f>
        <v>#REF!</v>
      </c>
      <c r="DN639" s="67" t="e">
        <f>#REF!+#REF!+AM639+BZ639</f>
        <v>#REF!</v>
      </c>
      <c r="DO639" s="67" t="e">
        <f>#REF!+#REF!+AN639+CA639</f>
        <v>#REF!</v>
      </c>
      <c r="DP639" s="67" t="e">
        <f>#REF!+#REF!+AO639+CB639</f>
        <v>#REF!</v>
      </c>
      <c r="DQ639" s="67" t="e">
        <f>#REF!+#REF!+AP639+CC639</f>
        <v>#REF!</v>
      </c>
      <c r="DR639" s="67" t="e">
        <f>#REF!+#REF!+AQ639+CD639</f>
        <v>#REF!</v>
      </c>
      <c r="DS639" s="67" t="e">
        <f>#REF!+#REF!+AR639+CE639</f>
        <v>#REF!</v>
      </c>
      <c r="DT639" s="67" t="e">
        <f>#REF!+#REF!+AS639+CF639</f>
        <v>#REF!</v>
      </c>
      <c r="DU639" s="64" t="e">
        <f>DK639-#REF!</f>
        <v>#REF!</v>
      </c>
      <c r="DV63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39" s="64" t="e">
        <f t="shared" si="409"/>
        <v>#REF!</v>
      </c>
      <c r="DX639" s="64" t="e">
        <f>DN639-Таблица13[[#This Row],[ФОТ20]]</f>
        <v>#REF!</v>
      </c>
      <c r="DY639" s="64" t="e">
        <f>DO639-Таблица13[[#This Row],[ЕСН24]]</f>
        <v>#REF!</v>
      </c>
      <c r="DZ639" s="64" t="e">
        <f t="shared" si="410"/>
        <v>#REF!</v>
      </c>
      <c r="EA63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39" s="64" t="e">
        <f t="shared" si="411"/>
        <v>#REF!</v>
      </c>
      <c r="EC639" s="64" t="e">
        <f t="shared" si="412"/>
        <v>#REF!</v>
      </c>
      <c r="ED639" s="64" t="e">
        <f t="shared" si="413"/>
        <v>#REF!</v>
      </c>
    </row>
    <row r="640" spans="1:134" ht="45" hidden="1">
      <c r="A640" s="70" t="s">
        <v>226</v>
      </c>
      <c r="B640" s="70">
        <v>628</v>
      </c>
      <c r="C640" s="71" t="s">
        <v>227</v>
      </c>
      <c r="D640" s="72" t="s">
        <v>228</v>
      </c>
      <c r="E640" s="73">
        <v>1</v>
      </c>
      <c r="F640" s="74" t="s">
        <v>229</v>
      </c>
      <c r="G640" s="73" t="s">
        <v>247</v>
      </c>
      <c r="H640" s="73" t="s">
        <v>231</v>
      </c>
      <c r="I640" s="73" t="s">
        <v>232</v>
      </c>
      <c r="J640" s="14" t="s">
        <v>233</v>
      </c>
      <c r="K640" s="75" t="s">
        <v>234</v>
      </c>
      <c r="L640" s="75" t="s">
        <v>235</v>
      </c>
      <c r="M640" s="75" t="s">
        <v>376</v>
      </c>
      <c r="N640" s="75" t="s">
        <v>533</v>
      </c>
      <c r="O640" s="70"/>
      <c r="P640" s="76" t="s">
        <v>2218</v>
      </c>
      <c r="Q640" s="76" t="s">
        <v>2219</v>
      </c>
      <c r="R640" s="76" t="s">
        <v>2220</v>
      </c>
      <c r="S640" s="76" t="s">
        <v>2211</v>
      </c>
      <c r="T640" s="77" t="s">
        <v>516</v>
      </c>
      <c r="U640" s="77" t="s">
        <v>517</v>
      </c>
      <c r="V640" s="76">
        <v>905.50319999999988</v>
      </c>
      <c r="W640" s="76">
        <v>117.62309999999999</v>
      </c>
      <c r="X640" s="78">
        <v>0</v>
      </c>
      <c r="Y640" s="76">
        <v>0</v>
      </c>
      <c r="Z640" s="76">
        <v>0</v>
      </c>
      <c r="AA640" s="76">
        <v>0</v>
      </c>
      <c r="AB640" s="76">
        <v>2979.18</v>
      </c>
      <c r="AC640" s="76">
        <v>117.62309999999999</v>
      </c>
      <c r="AD640" s="76">
        <v>905.50319999999988</v>
      </c>
      <c r="AE640" s="79">
        <v>0</v>
      </c>
      <c r="AF640" s="79">
        <v>0</v>
      </c>
      <c r="AG640" s="76">
        <v>1023.1263</v>
      </c>
      <c r="AH640" s="74">
        <v>43101</v>
      </c>
      <c r="AI640" s="74">
        <v>43465</v>
      </c>
      <c r="AJ640" s="93"/>
      <c r="AK640" s="63">
        <f t="shared" si="373"/>
        <v>268.27000000000004</v>
      </c>
      <c r="AL640" s="63">
        <f t="shared" si="374"/>
        <v>265.01859999999999</v>
      </c>
      <c r="AM640" s="63">
        <f t="shared" si="375"/>
        <v>0</v>
      </c>
      <c r="AN640" s="63">
        <f t="shared" si="376"/>
        <v>0</v>
      </c>
      <c r="AO640" s="63">
        <f t="shared" si="377"/>
        <v>4.8936000000000002</v>
      </c>
      <c r="AP640" s="63">
        <f t="shared" si="378"/>
        <v>0</v>
      </c>
      <c r="AQ640" s="63">
        <f t="shared" si="379"/>
        <v>0</v>
      </c>
      <c r="AR640" s="63">
        <f t="shared" si="380"/>
        <v>0</v>
      </c>
      <c r="AS640" s="63">
        <f t="shared" si="381"/>
        <v>0</v>
      </c>
      <c r="AT640" s="64">
        <f t="shared" si="382"/>
        <v>82.919000000000011</v>
      </c>
      <c r="AU640" s="64">
        <f t="shared" si="383"/>
        <v>82.919000000000011</v>
      </c>
      <c r="AV640" s="76">
        <v>81.276800000000009</v>
      </c>
      <c r="AW640" s="76">
        <v>0</v>
      </c>
      <c r="AX640" s="76">
        <v>0</v>
      </c>
      <c r="AY640" s="76">
        <v>1.6422000000000001</v>
      </c>
      <c r="AZ640" s="64">
        <f t="shared" si="384"/>
        <v>0</v>
      </c>
      <c r="BA640" s="76">
        <v>0</v>
      </c>
      <c r="BB640" s="76">
        <v>0</v>
      </c>
      <c r="BC640" s="76">
        <v>0</v>
      </c>
      <c r="BD640" s="64">
        <f t="shared" si="385"/>
        <v>102.465</v>
      </c>
      <c r="BE640" s="64">
        <f t="shared" si="386"/>
        <v>102.465</v>
      </c>
      <c r="BF640" s="76">
        <v>102.465</v>
      </c>
      <c r="BG640" s="76">
        <v>0</v>
      </c>
      <c r="BH640" s="76">
        <v>0</v>
      </c>
      <c r="BI640" s="76">
        <v>1.6422000000000001</v>
      </c>
      <c r="BJ640" s="64">
        <f t="shared" si="387"/>
        <v>0</v>
      </c>
      <c r="BK640" s="76">
        <v>0</v>
      </c>
      <c r="BL640" s="76">
        <v>0</v>
      </c>
      <c r="BM640" s="76">
        <v>0</v>
      </c>
      <c r="BN640" s="76">
        <f t="shared" si="388"/>
        <v>82.88600000000001</v>
      </c>
      <c r="BO640" s="76">
        <f t="shared" si="389"/>
        <v>82.88600000000001</v>
      </c>
      <c r="BP640" s="76">
        <v>81.276800000000009</v>
      </c>
      <c r="BQ640" s="76">
        <v>0</v>
      </c>
      <c r="BR640" s="76">
        <v>0</v>
      </c>
      <c r="BS640" s="76">
        <v>1.6092</v>
      </c>
      <c r="BT640" s="64">
        <f t="shared" si="390"/>
        <v>0</v>
      </c>
      <c r="BU640" s="76">
        <v>0</v>
      </c>
      <c r="BV640" s="76">
        <v>0</v>
      </c>
      <c r="BW640" s="76">
        <v>0</v>
      </c>
      <c r="BX640" s="76">
        <f t="shared" si="391"/>
        <v>251.81270000000001</v>
      </c>
      <c r="BY640" s="76">
        <f t="shared" si="392"/>
        <v>153.88050000000001</v>
      </c>
      <c r="BZ640" s="76">
        <f t="shared" si="393"/>
        <v>0</v>
      </c>
      <c r="CA640" s="76">
        <f t="shared" si="394"/>
        <v>0</v>
      </c>
      <c r="CB640" s="76">
        <f t="shared" si="395"/>
        <v>97.932200000000009</v>
      </c>
      <c r="CC640" s="76">
        <f t="shared" si="396"/>
        <v>0</v>
      </c>
      <c r="CD640" s="76">
        <f t="shared" si="397"/>
        <v>0</v>
      </c>
      <c r="CE640" s="76">
        <f t="shared" si="398"/>
        <v>0</v>
      </c>
      <c r="CF640" s="76">
        <f t="shared" si="399"/>
        <v>0</v>
      </c>
      <c r="CG640" s="76">
        <f t="shared" si="400"/>
        <v>57.229800000000004</v>
      </c>
      <c r="CH640" s="76">
        <f t="shared" si="401"/>
        <v>57.229800000000004</v>
      </c>
      <c r="CI640" s="76">
        <v>55.620600000000003</v>
      </c>
      <c r="CJ640" s="76">
        <v>0</v>
      </c>
      <c r="CK640" s="76">
        <v>0</v>
      </c>
      <c r="CL640" s="76">
        <v>1.6092</v>
      </c>
      <c r="CM640" s="64">
        <f t="shared" si="402"/>
        <v>0</v>
      </c>
      <c r="CN640" s="76">
        <v>0</v>
      </c>
      <c r="CO640" s="76">
        <v>0</v>
      </c>
      <c r="CP640" s="76">
        <v>0</v>
      </c>
      <c r="CQ640" s="64">
        <f t="shared" si="403"/>
        <v>56.8352</v>
      </c>
      <c r="CR640" s="64">
        <f t="shared" si="404"/>
        <v>56.8352</v>
      </c>
      <c r="CS640" s="76">
        <v>55.620600000000003</v>
      </c>
      <c r="CT640" s="76">
        <v>0</v>
      </c>
      <c r="CU640" s="76">
        <v>0</v>
      </c>
      <c r="CV640" s="76">
        <v>1.2145999999999999</v>
      </c>
      <c r="CW640" s="64">
        <f t="shared" si="405"/>
        <v>0</v>
      </c>
      <c r="CX640" s="76">
        <v>0</v>
      </c>
      <c r="CY640" s="76">
        <v>0</v>
      </c>
      <c r="CZ640" s="76">
        <v>0</v>
      </c>
      <c r="DA640" s="64">
        <f t="shared" si="406"/>
        <v>137.74770000000001</v>
      </c>
      <c r="DB640" s="64">
        <f t="shared" si="407"/>
        <v>137.74770000000001</v>
      </c>
      <c r="DC640" s="76">
        <v>42.639300000000006</v>
      </c>
      <c r="DD640" s="76">
        <v>0</v>
      </c>
      <c r="DE640" s="76">
        <v>0</v>
      </c>
      <c r="DF640" s="76">
        <v>95.108400000000003</v>
      </c>
      <c r="DG640" s="82">
        <f t="shared" si="408"/>
        <v>0</v>
      </c>
      <c r="DH640" s="83">
        <v>0</v>
      </c>
      <c r="DI640" s="83">
        <v>0</v>
      </c>
      <c r="DJ640" s="83">
        <v>0</v>
      </c>
      <c r="DK640" s="67" t="e">
        <f>#REF!+#REF!+#REF!+#REF!</f>
        <v>#REF!</v>
      </c>
      <c r="DL640" s="67" t="e">
        <f>#REF!+#REF!+AK640+BX640</f>
        <v>#REF!</v>
      </c>
      <c r="DM640" s="67" t="e">
        <f>#REF!+#REF!+AL640+BY640</f>
        <v>#REF!</v>
      </c>
      <c r="DN640" s="67" t="e">
        <f>#REF!+#REF!+AM640+BZ640</f>
        <v>#REF!</v>
      </c>
      <c r="DO640" s="67" t="e">
        <f>#REF!+#REF!+AN640+CA640</f>
        <v>#REF!</v>
      </c>
      <c r="DP640" s="67" t="e">
        <f>#REF!+#REF!+AO640+CB640</f>
        <v>#REF!</v>
      </c>
      <c r="DQ640" s="67" t="e">
        <f>#REF!+#REF!+AP640+CC640</f>
        <v>#REF!</v>
      </c>
      <c r="DR640" s="67" t="e">
        <f>#REF!+#REF!+AQ640+CD640</f>
        <v>#REF!</v>
      </c>
      <c r="DS640" s="67" t="e">
        <f>#REF!+#REF!+AR640+CE640</f>
        <v>#REF!</v>
      </c>
      <c r="DT640" s="67" t="e">
        <f>#REF!+#REF!+AS640+CF640</f>
        <v>#REF!</v>
      </c>
      <c r="DU640" s="64" t="e">
        <f>DK640-#REF!</f>
        <v>#REF!</v>
      </c>
      <c r="DV64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0" s="64" t="e">
        <f t="shared" si="409"/>
        <v>#REF!</v>
      </c>
      <c r="DX640" s="64" t="e">
        <f>DN640-Таблица13[[#This Row],[ФОТ20]]</f>
        <v>#REF!</v>
      </c>
      <c r="DY640" s="64" t="e">
        <f>DO640-Таблица13[[#This Row],[ЕСН24]]</f>
        <v>#REF!</v>
      </c>
      <c r="DZ640" s="64" t="e">
        <f t="shared" si="410"/>
        <v>#REF!</v>
      </c>
      <c r="EA64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0" s="64" t="e">
        <f t="shared" si="411"/>
        <v>#REF!</v>
      </c>
      <c r="EC640" s="64" t="e">
        <f t="shared" si="412"/>
        <v>#REF!</v>
      </c>
      <c r="ED640" s="64" t="e">
        <f t="shared" si="413"/>
        <v>#REF!</v>
      </c>
    </row>
    <row r="641" spans="1:134" ht="45" hidden="1">
      <c r="A641" s="70" t="s">
        <v>226</v>
      </c>
      <c r="B641" s="70">
        <v>629</v>
      </c>
      <c r="C641" s="71" t="s">
        <v>227</v>
      </c>
      <c r="D641" s="72" t="s">
        <v>228</v>
      </c>
      <c r="E641" s="73">
        <v>1</v>
      </c>
      <c r="F641" s="74" t="s">
        <v>229</v>
      </c>
      <c r="G641" s="73" t="s">
        <v>247</v>
      </c>
      <c r="H641" s="73" t="s">
        <v>231</v>
      </c>
      <c r="I641" s="73" t="s">
        <v>232</v>
      </c>
      <c r="J641" s="14" t="s">
        <v>233</v>
      </c>
      <c r="K641" s="75" t="s">
        <v>234</v>
      </c>
      <c r="L641" s="75" t="s">
        <v>235</v>
      </c>
      <c r="M641" s="75" t="s">
        <v>376</v>
      </c>
      <c r="N641" s="75" t="s">
        <v>533</v>
      </c>
      <c r="O641" s="70"/>
      <c r="P641" s="76" t="s">
        <v>2221</v>
      </c>
      <c r="Q641" s="76" t="s">
        <v>2209</v>
      </c>
      <c r="R641" s="76" t="s">
        <v>2222</v>
      </c>
      <c r="S641" s="76" t="s">
        <v>2211</v>
      </c>
      <c r="T641" s="77" t="s">
        <v>516</v>
      </c>
      <c r="U641" s="77" t="s">
        <v>517</v>
      </c>
      <c r="V641" s="76">
        <v>37.113399999999999</v>
      </c>
      <c r="W641" s="76">
        <v>2.5415000000000001</v>
      </c>
      <c r="X641" s="78">
        <v>0</v>
      </c>
      <c r="Y641" s="76">
        <v>0</v>
      </c>
      <c r="Z641" s="76">
        <v>0</v>
      </c>
      <c r="AA641" s="76">
        <v>0</v>
      </c>
      <c r="AB641" s="76">
        <v>117.4</v>
      </c>
      <c r="AC641" s="76">
        <v>2.5415000000000001</v>
      </c>
      <c r="AD641" s="76">
        <v>37.113399999999999</v>
      </c>
      <c r="AE641" s="79">
        <v>0</v>
      </c>
      <c r="AF641" s="79">
        <v>0</v>
      </c>
      <c r="AG641" s="76">
        <v>39.654899999999998</v>
      </c>
      <c r="AH641" s="74">
        <v>43101</v>
      </c>
      <c r="AI641" s="74">
        <v>43465</v>
      </c>
      <c r="AJ641" s="93"/>
      <c r="AK641" s="63">
        <f t="shared" si="373"/>
        <v>13.136399999999998</v>
      </c>
      <c r="AL641" s="63">
        <f t="shared" si="374"/>
        <v>12.728999999999999</v>
      </c>
      <c r="AM641" s="63">
        <f t="shared" si="375"/>
        <v>0</v>
      </c>
      <c r="AN641" s="63">
        <f t="shared" si="376"/>
        <v>0</v>
      </c>
      <c r="AO641" s="63">
        <f t="shared" si="377"/>
        <v>0.60199999999999998</v>
      </c>
      <c r="AP641" s="63">
        <f t="shared" si="378"/>
        <v>0</v>
      </c>
      <c r="AQ641" s="63">
        <f t="shared" si="379"/>
        <v>0</v>
      </c>
      <c r="AR641" s="63">
        <f t="shared" si="380"/>
        <v>0</v>
      </c>
      <c r="AS641" s="63">
        <f t="shared" si="381"/>
        <v>0</v>
      </c>
      <c r="AT641" s="64">
        <f t="shared" si="382"/>
        <v>5.4179999999999993</v>
      </c>
      <c r="AU641" s="64">
        <f t="shared" si="383"/>
        <v>5.4179999999999993</v>
      </c>
      <c r="AV641" s="76">
        <v>5.2142999999999997</v>
      </c>
      <c r="AW641" s="76">
        <v>0</v>
      </c>
      <c r="AX641" s="76">
        <v>0</v>
      </c>
      <c r="AY641" s="76">
        <v>0.20369999999999999</v>
      </c>
      <c r="AZ641" s="64">
        <f t="shared" si="384"/>
        <v>0</v>
      </c>
      <c r="BA641" s="76">
        <v>0</v>
      </c>
      <c r="BB641" s="76">
        <v>0</v>
      </c>
      <c r="BC641" s="76">
        <v>0</v>
      </c>
      <c r="BD641" s="64">
        <f t="shared" si="385"/>
        <v>5.2142999999999997</v>
      </c>
      <c r="BE641" s="64">
        <f t="shared" si="386"/>
        <v>5.2142999999999997</v>
      </c>
      <c r="BF641" s="76">
        <v>5.2142999999999997</v>
      </c>
      <c r="BG641" s="76">
        <v>0</v>
      </c>
      <c r="BH641" s="76">
        <v>0</v>
      </c>
      <c r="BI641" s="76">
        <v>0.1946</v>
      </c>
      <c r="BJ641" s="64">
        <f t="shared" si="387"/>
        <v>0</v>
      </c>
      <c r="BK641" s="76">
        <v>0</v>
      </c>
      <c r="BL641" s="76">
        <v>0</v>
      </c>
      <c r="BM641" s="76">
        <v>0</v>
      </c>
      <c r="BN641" s="76">
        <f t="shared" si="388"/>
        <v>2.5041000000000002</v>
      </c>
      <c r="BO641" s="76">
        <f t="shared" si="389"/>
        <v>2.5041000000000002</v>
      </c>
      <c r="BP641" s="76">
        <v>2.3004000000000002</v>
      </c>
      <c r="BQ641" s="76">
        <v>0</v>
      </c>
      <c r="BR641" s="76">
        <v>0</v>
      </c>
      <c r="BS641" s="76">
        <v>0.20369999999999999</v>
      </c>
      <c r="BT641" s="64">
        <f t="shared" si="390"/>
        <v>0</v>
      </c>
      <c r="BU641" s="76">
        <v>0</v>
      </c>
      <c r="BV641" s="76">
        <v>0</v>
      </c>
      <c r="BW641" s="76">
        <v>0</v>
      </c>
      <c r="BX641" s="76">
        <f t="shared" si="391"/>
        <v>7.3950000000000005</v>
      </c>
      <c r="BY641" s="76">
        <f t="shared" si="392"/>
        <v>6.9012000000000011</v>
      </c>
      <c r="BZ641" s="76">
        <f t="shared" si="393"/>
        <v>0</v>
      </c>
      <c r="CA641" s="76">
        <f t="shared" si="394"/>
        <v>0</v>
      </c>
      <c r="CB641" s="76">
        <f t="shared" si="395"/>
        <v>0.49380000000000002</v>
      </c>
      <c r="CC641" s="76">
        <f t="shared" si="396"/>
        <v>0</v>
      </c>
      <c r="CD641" s="76">
        <f t="shared" si="397"/>
        <v>0</v>
      </c>
      <c r="CE641" s="76">
        <f t="shared" si="398"/>
        <v>0</v>
      </c>
      <c r="CF641" s="76">
        <f t="shared" si="399"/>
        <v>0</v>
      </c>
      <c r="CG641" s="76">
        <f t="shared" si="400"/>
        <v>2.4950000000000001</v>
      </c>
      <c r="CH641" s="76">
        <f t="shared" si="401"/>
        <v>2.4950000000000001</v>
      </c>
      <c r="CI641" s="76">
        <v>2.3004000000000002</v>
      </c>
      <c r="CJ641" s="76">
        <v>0</v>
      </c>
      <c r="CK641" s="76">
        <v>0</v>
      </c>
      <c r="CL641" s="76">
        <v>0.1946</v>
      </c>
      <c r="CM641" s="64">
        <f t="shared" si="402"/>
        <v>0</v>
      </c>
      <c r="CN641" s="76">
        <v>0</v>
      </c>
      <c r="CO641" s="76">
        <v>0</v>
      </c>
      <c r="CP641" s="76">
        <v>0</v>
      </c>
      <c r="CQ641" s="64">
        <f t="shared" si="403"/>
        <v>2.4919000000000002</v>
      </c>
      <c r="CR641" s="64">
        <f t="shared" si="404"/>
        <v>2.4919000000000002</v>
      </c>
      <c r="CS641" s="76">
        <v>2.3004000000000002</v>
      </c>
      <c r="CT641" s="76">
        <v>0</v>
      </c>
      <c r="CU641" s="76">
        <v>0</v>
      </c>
      <c r="CV641" s="76">
        <v>0.1915</v>
      </c>
      <c r="CW641" s="64">
        <f t="shared" si="405"/>
        <v>0</v>
      </c>
      <c r="CX641" s="76">
        <v>0</v>
      </c>
      <c r="CY641" s="76">
        <v>0</v>
      </c>
      <c r="CZ641" s="76">
        <v>0</v>
      </c>
      <c r="DA641" s="64">
        <f t="shared" si="406"/>
        <v>2.4081000000000001</v>
      </c>
      <c r="DB641" s="64">
        <f t="shared" si="407"/>
        <v>2.4081000000000001</v>
      </c>
      <c r="DC641" s="76">
        <v>2.3004000000000002</v>
      </c>
      <c r="DD641" s="76">
        <v>0</v>
      </c>
      <c r="DE641" s="76">
        <v>0</v>
      </c>
      <c r="DF641" s="76">
        <v>0.1077</v>
      </c>
      <c r="DG641" s="82">
        <f t="shared" si="408"/>
        <v>0</v>
      </c>
      <c r="DH641" s="83">
        <v>0</v>
      </c>
      <c r="DI641" s="83">
        <v>0</v>
      </c>
      <c r="DJ641" s="83">
        <v>0</v>
      </c>
      <c r="DK641" s="67" t="e">
        <f>#REF!+#REF!+#REF!+#REF!</f>
        <v>#REF!</v>
      </c>
      <c r="DL641" s="67" t="e">
        <f>#REF!+#REF!+AK641+BX641</f>
        <v>#REF!</v>
      </c>
      <c r="DM641" s="67" t="e">
        <f>#REF!+#REF!+AL641+BY641</f>
        <v>#REF!</v>
      </c>
      <c r="DN641" s="67" t="e">
        <f>#REF!+#REF!+AM641+BZ641</f>
        <v>#REF!</v>
      </c>
      <c r="DO641" s="67" t="e">
        <f>#REF!+#REF!+AN641+CA641</f>
        <v>#REF!</v>
      </c>
      <c r="DP641" s="67" t="e">
        <f>#REF!+#REF!+AO641+CB641</f>
        <v>#REF!</v>
      </c>
      <c r="DQ641" s="67" t="e">
        <f>#REF!+#REF!+AP641+CC641</f>
        <v>#REF!</v>
      </c>
      <c r="DR641" s="67" t="e">
        <f>#REF!+#REF!+AQ641+CD641</f>
        <v>#REF!</v>
      </c>
      <c r="DS641" s="67" t="e">
        <f>#REF!+#REF!+AR641+CE641</f>
        <v>#REF!</v>
      </c>
      <c r="DT641" s="67" t="e">
        <f>#REF!+#REF!+AS641+CF641</f>
        <v>#REF!</v>
      </c>
      <c r="DU641" s="64" t="e">
        <f>DK641-#REF!</f>
        <v>#REF!</v>
      </c>
      <c r="DV64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1" s="64" t="e">
        <f t="shared" si="409"/>
        <v>#REF!</v>
      </c>
      <c r="DX641" s="64" t="e">
        <f>DN641-Таблица13[[#This Row],[ФОТ20]]</f>
        <v>#REF!</v>
      </c>
      <c r="DY641" s="64" t="e">
        <f>DO641-Таблица13[[#This Row],[ЕСН24]]</f>
        <v>#REF!</v>
      </c>
      <c r="DZ641" s="64" t="e">
        <f t="shared" si="410"/>
        <v>#REF!</v>
      </c>
      <c r="EA64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1" s="64" t="e">
        <f t="shared" si="411"/>
        <v>#REF!</v>
      </c>
      <c r="EC641" s="64" t="e">
        <f t="shared" si="412"/>
        <v>#REF!</v>
      </c>
      <c r="ED641" s="64" t="e">
        <f t="shared" si="413"/>
        <v>#REF!</v>
      </c>
    </row>
    <row r="642" spans="1:134" ht="45" hidden="1">
      <c r="A642" s="70" t="s">
        <v>226</v>
      </c>
      <c r="B642" s="70">
        <v>630</v>
      </c>
      <c r="C642" s="71" t="s">
        <v>227</v>
      </c>
      <c r="D642" s="72" t="s">
        <v>228</v>
      </c>
      <c r="E642" s="73">
        <v>1</v>
      </c>
      <c r="F642" s="74" t="s">
        <v>229</v>
      </c>
      <c r="G642" s="73" t="s">
        <v>247</v>
      </c>
      <c r="H642" s="73" t="s">
        <v>231</v>
      </c>
      <c r="I642" s="73" t="s">
        <v>232</v>
      </c>
      <c r="J642" s="14" t="s">
        <v>267</v>
      </c>
      <c r="K642" s="75" t="s">
        <v>263</v>
      </c>
      <c r="L642" s="75" t="s">
        <v>264</v>
      </c>
      <c r="M642" s="75" t="s">
        <v>376</v>
      </c>
      <c r="N642" s="75" t="s">
        <v>385</v>
      </c>
      <c r="O642" s="70"/>
      <c r="P642" s="76" t="s">
        <v>2223</v>
      </c>
      <c r="Q642" s="76" t="s">
        <v>2213</v>
      </c>
      <c r="R642" s="76" t="s">
        <v>2224</v>
      </c>
      <c r="S642" s="76" t="s">
        <v>2211</v>
      </c>
      <c r="T642" s="77" t="s">
        <v>516</v>
      </c>
      <c r="U642" s="77" t="s">
        <v>517</v>
      </c>
      <c r="V642" s="76">
        <v>37.113399999999999</v>
      </c>
      <c r="W642" s="76">
        <v>1.3736999999999999</v>
      </c>
      <c r="X642" s="78">
        <v>0</v>
      </c>
      <c r="Y642" s="76">
        <v>0</v>
      </c>
      <c r="Z642" s="76">
        <v>0</v>
      </c>
      <c r="AA642" s="76">
        <v>0</v>
      </c>
      <c r="AB642" s="76">
        <v>117.4</v>
      </c>
      <c r="AC642" s="76">
        <v>1.3736999999999999</v>
      </c>
      <c r="AD642" s="76">
        <v>37.113399999999999</v>
      </c>
      <c r="AE642" s="79">
        <v>0</v>
      </c>
      <c r="AF642" s="79">
        <v>0</v>
      </c>
      <c r="AG642" s="76">
        <v>38.487099999999998</v>
      </c>
      <c r="AH642" s="74">
        <v>43101</v>
      </c>
      <c r="AI642" s="74">
        <v>43465</v>
      </c>
      <c r="AJ642" s="93"/>
      <c r="AK642" s="63">
        <f t="shared" si="373"/>
        <v>12.795000000000002</v>
      </c>
      <c r="AL642" s="63">
        <f t="shared" si="374"/>
        <v>12.728999999999999</v>
      </c>
      <c r="AM642" s="63">
        <f t="shared" si="375"/>
        <v>0</v>
      </c>
      <c r="AN642" s="63">
        <f t="shared" si="376"/>
        <v>0</v>
      </c>
      <c r="AO642" s="63">
        <f t="shared" si="377"/>
        <v>9.9000000000000005E-2</v>
      </c>
      <c r="AP642" s="63">
        <f t="shared" si="378"/>
        <v>0</v>
      </c>
      <c r="AQ642" s="63">
        <f t="shared" si="379"/>
        <v>0</v>
      </c>
      <c r="AR642" s="63">
        <f t="shared" si="380"/>
        <v>0</v>
      </c>
      <c r="AS642" s="63">
        <f t="shared" si="381"/>
        <v>0</v>
      </c>
      <c r="AT642" s="64">
        <f t="shared" si="382"/>
        <v>5.2473000000000001</v>
      </c>
      <c r="AU642" s="64">
        <f t="shared" si="383"/>
        <v>5.2473000000000001</v>
      </c>
      <c r="AV642" s="76">
        <v>5.2142999999999997</v>
      </c>
      <c r="AW642" s="76">
        <v>0</v>
      </c>
      <c r="AX642" s="76">
        <v>0</v>
      </c>
      <c r="AY642" s="76">
        <v>3.3000000000000002E-2</v>
      </c>
      <c r="AZ642" s="64">
        <f t="shared" si="384"/>
        <v>0</v>
      </c>
      <c r="BA642" s="76">
        <v>0</v>
      </c>
      <c r="BB642" s="76">
        <v>0</v>
      </c>
      <c r="BC642" s="76">
        <v>0</v>
      </c>
      <c r="BD642" s="64">
        <f t="shared" si="385"/>
        <v>5.2142999999999997</v>
      </c>
      <c r="BE642" s="64">
        <f t="shared" si="386"/>
        <v>5.2142999999999997</v>
      </c>
      <c r="BF642" s="76">
        <v>5.2142999999999997</v>
      </c>
      <c r="BG642" s="76">
        <v>0</v>
      </c>
      <c r="BH642" s="76">
        <v>0</v>
      </c>
      <c r="BI642" s="76">
        <v>3.3000000000000002E-2</v>
      </c>
      <c r="BJ642" s="64">
        <f t="shared" si="387"/>
        <v>0</v>
      </c>
      <c r="BK642" s="76">
        <v>0</v>
      </c>
      <c r="BL642" s="76">
        <v>0</v>
      </c>
      <c r="BM642" s="76">
        <v>0</v>
      </c>
      <c r="BN642" s="76">
        <f t="shared" si="388"/>
        <v>2.3334000000000001</v>
      </c>
      <c r="BO642" s="76">
        <f t="shared" si="389"/>
        <v>2.3334000000000001</v>
      </c>
      <c r="BP642" s="76">
        <v>2.3004000000000002</v>
      </c>
      <c r="BQ642" s="76">
        <v>0</v>
      </c>
      <c r="BR642" s="76">
        <v>0</v>
      </c>
      <c r="BS642" s="76">
        <v>3.3000000000000002E-2</v>
      </c>
      <c r="BT642" s="64">
        <f t="shared" si="390"/>
        <v>0</v>
      </c>
      <c r="BU642" s="76">
        <v>0</v>
      </c>
      <c r="BV642" s="76">
        <v>0</v>
      </c>
      <c r="BW642" s="76">
        <v>0</v>
      </c>
      <c r="BX642" s="76">
        <f t="shared" si="391"/>
        <v>7.3295000000000003</v>
      </c>
      <c r="BY642" s="76">
        <f t="shared" si="392"/>
        <v>6.9012000000000011</v>
      </c>
      <c r="BZ642" s="76">
        <f t="shared" si="393"/>
        <v>0</v>
      </c>
      <c r="CA642" s="76">
        <f t="shared" si="394"/>
        <v>0</v>
      </c>
      <c r="CB642" s="76">
        <f t="shared" si="395"/>
        <v>0.42830000000000001</v>
      </c>
      <c r="CC642" s="76">
        <f t="shared" si="396"/>
        <v>0</v>
      </c>
      <c r="CD642" s="76">
        <f t="shared" si="397"/>
        <v>0</v>
      </c>
      <c r="CE642" s="76">
        <f t="shared" si="398"/>
        <v>0</v>
      </c>
      <c r="CF642" s="76">
        <f t="shared" si="399"/>
        <v>0</v>
      </c>
      <c r="CG642" s="76">
        <f t="shared" si="400"/>
        <v>2.3334000000000001</v>
      </c>
      <c r="CH642" s="76">
        <f t="shared" si="401"/>
        <v>2.3334000000000001</v>
      </c>
      <c r="CI642" s="76">
        <v>2.3004000000000002</v>
      </c>
      <c r="CJ642" s="76">
        <v>0</v>
      </c>
      <c r="CK642" s="76">
        <v>0</v>
      </c>
      <c r="CL642" s="76">
        <v>3.3000000000000002E-2</v>
      </c>
      <c r="CM642" s="64">
        <f t="shared" si="402"/>
        <v>0</v>
      </c>
      <c r="CN642" s="76">
        <v>0</v>
      </c>
      <c r="CO642" s="76">
        <v>0</v>
      </c>
      <c r="CP642" s="76">
        <v>0</v>
      </c>
      <c r="CQ642" s="64">
        <f t="shared" si="403"/>
        <v>2.3334000000000001</v>
      </c>
      <c r="CR642" s="64">
        <f t="shared" si="404"/>
        <v>2.3334000000000001</v>
      </c>
      <c r="CS642" s="76">
        <v>2.3004000000000002</v>
      </c>
      <c r="CT642" s="76">
        <v>0</v>
      </c>
      <c r="CU642" s="76">
        <v>0</v>
      </c>
      <c r="CV642" s="76">
        <v>3.3000000000000002E-2</v>
      </c>
      <c r="CW642" s="64">
        <f t="shared" si="405"/>
        <v>0</v>
      </c>
      <c r="CX642" s="76">
        <v>0</v>
      </c>
      <c r="CY642" s="76">
        <v>0</v>
      </c>
      <c r="CZ642" s="76">
        <v>0</v>
      </c>
      <c r="DA642" s="64">
        <f t="shared" si="406"/>
        <v>2.6627000000000001</v>
      </c>
      <c r="DB642" s="64">
        <f t="shared" si="407"/>
        <v>2.6627000000000001</v>
      </c>
      <c r="DC642" s="76">
        <v>2.3004000000000002</v>
      </c>
      <c r="DD642" s="76">
        <v>0</v>
      </c>
      <c r="DE642" s="76">
        <v>0</v>
      </c>
      <c r="DF642" s="76">
        <v>0.36230000000000001</v>
      </c>
      <c r="DG642" s="82">
        <f t="shared" si="408"/>
        <v>0</v>
      </c>
      <c r="DH642" s="83">
        <v>0</v>
      </c>
      <c r="DI642" s="83">
        <v>0</v>
      </c>
      <c r="DJ642" s="83">
        <v>0</v>
      </c>
      <c r="DK642" s="67" t="e">
        <f>#REF!+#REF!+#REF!+#REF!</f>
        <v>#REF!</v>
      </c>
      <c r="DL642" s="67" t="e">
        <f>#REF!+#REF!+AK642+BX642</f>
        <v>#REF!</v>
      </c>
      <c r="DM642" s="67" t="e">
        <f>#REF!+#REF!+AL642+BY642</f>
        <v>#REF!</v>
      </c>
      <c r="DN642" s="67" t="e">
        <f>#REF!+#REF!+AM642+BZ642</f>
        <v>#REF!</v>
      </c>
      <c r="DO642" s="67" t="e">
        <f>#REF!+#REF!+AN642+CA642</f>
        <v>#REF!</v>
      </c>
      <c r="DP642" s="67" t="e">
        <f>#REF!+#REF!+AO642+CB642</f>
        <v>#REF!</v>
      </c>
      <c r="DQ642" s="67" t="e">
        <f>#REF!+#REF!+AP642+CC642</f>
        <v>#REF!</v>
      </c>
      <c r="DR642" s="67" t="e">
        <f>#REF!+#REF!+AQ642+CD642</f>
        <v>#REF!</v>
      </c>
      <c r="DS642" s="67" t="e">
        <f>#REF!+#REF!+AR642+CE642</f>
        <v>#REF!</v>
      </c>
      <c r="DT642" s="67" t="e">
        <f>#REF!+#REF!+AS642+CF642</f>
        <v>#REF!</v>
      </c>
      <c r="DU642" s="64" t="e">
        <f>DK642-#REF!</f>
        <v>#REF!</v>
      </c>
      <c r="DV64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2" s="64" t="e">
        <f t="shared" si="409"/>
        <v>#REF!</v>
      </c>
      <c r="DX642" s="64" t="e">
        <f>DN642-Таблица13[[#This Row],[ФОТ20]]</f>
        <v>#REF!</v>
      </c>
      <c r="DY642" s="64" t="e">
        <f>DO642-Таблица13[[#This Row],[ЕСН24]]</f>
        <v>#REF!</v>
      </c>
      <c r="DZ642" s="64" t="e">
        <f t="shared" si="410"/>
        <v>#REF!</v>
      </c>
      <c r="EA64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2" s="64" t="e">
        <f t="shared" si="411"/>
        <v>#REF!</v>
      </c>
      <c r="EC642" s="64" t="e">
        <f t="shared" si="412"/>
        <v>#REF!</v>
      </c>
      <c r="ED642" s="64" t="e">
        <f t="shared" si="413"/>
        <v>#REF!</v>
      </c>
    </row>
    <row r="643" spans="1:134" ht="45" hidden="1">
      <c r="A643" s="70" t="s">
        <v>226</v>
      </c>
      <c r="B643" s="70">
        <v>631</v>
      </c>
      <c r="C643" s="71" t="s">
        <v>227</v>
      </c>
      <c r="D643" s="72" t="s">
        <v>228</v>
      </c>
      <c r="E643" s="73">
        <v>1</v>
      </c>
      <c r="F643" s="74" t="s">
        <v>229</v>
      </c>
      <c r="G643" s="73" t="s">
        <v>247</v>
      </c>
      <c r="H643" s="73" t="s">
        <v>231</v>
      </c>
      <c r="I643" s="73" t="s">
        <v>232</v>
      </c>
      <c r="J643" s="14" t="s">
        <v>362</v>
      </c>
      <c r="K643" s="75" t="s">
        <v>258</v>
      </c>
      <c r="L643" s="75" t="s">
        <v>259</v>
      </c>
      <c r="M643" s="75" t="s">
        <v>376</v>
      </c>
      <c r="N643" s="75" t="s">
        <v>377</v>
      </c>
      <c r="O643" s="70"/>
      <c r="P643" s="76" t="s">
        <v>2225</v>
      </c>
      <c r="Q643" s="76" t="s">
        <v>2216</v>
      </c>
      <c r="R643" s="76" t="s">
        <v>2226</v>
      </c>
      <c r="S643" s="76" t="s">
        <v>2211</v>
      </c>
      <c r="T643" s="77" t="s">
        <v>516</v>
      </c>
      <c r="U643" s="77" t="s">
        <v>517</v>
      </c>
      <c r="V643" s="76">
        <v>42.327700000000007</v>
      </c>
      <c r="W643" s="76">
        <v>2.4615999999999998</v>
      </c>
      <c r="X643" s="78">
        <v>0</v>
      </c>
      <c r="Y643" s="76">
        <v>0</v>
      </c>
      <c r="Z643" s="76">
        <v>0</v>
      </c>
      <c r="AA643" s="76">
        <v>0</v>
      </c>
      <c r="AB643" s="76">
        <v>133.9</v>
      </c>
      <c r="AC643" s="76">
        <v>2.4615999999999998</v>
      </c>
      <c r="AD643" s="76">
        <v>42.327700000000007</v>
      </c>
      <c r="AE643" s="79">
        <v>0</v>
      </c>
      <c r="AF643" s="79">
        <v>0</v>
      </c>
      <c r="AG643" s="76">
        <v>44.789399999999993</v>
      </c>
      <c r="AH643" s="74">
        <v>43101</v>
      </c>
      <c r="AI643" s="74">
        <v>43465</v>
      </c>
      <c r="AJ643" s="93"/>
      <c r="AK643" s="63">
        <f t="shared" si="373"/>
        <v>16.118500000000001</v>
      </c>
      <c r="AL643" s="63">
        <f t="shared" si="374"/>
        <v>15.642899999999999</v>
      </c>
      <c r="AM643" s="63">
        <f t="shared" si="375"/>
        <v>0</v>
      </c>
      <c r="AN643" s="63">
        <f t="shared" si="376"/>
        <v>0</v>
      </c>
      <c r="AO643" s="63">
        <f t="shared" si="377"/>
        <v>0.55349999999999999</v>
      </c>
      <c r="AP643" s="63">
        <f t="shared" si="378"/>
        <v>0</v>
      </c>
      <c r="AQ643" s="63">
        <f t="shared" si="379"/>
        <v>0</v>
      </c>
      <c r="AR643" s="63">
        <f t="shared" si="380"/>
        <v>0</v>
      </c>
      <c r="AS643" s="63">
        <f t="shared" si="381"/>
        <v>0</v>
      </c>
      <c r="AT643" s="64">
        <f t="shared" si="382"/>
        <v>5.2901999999999996</v>
      </c>
      <c r="AU643" s="64">
        <f t="shared" si="383"/>
        <v>5.2901999999999996</v>
      </c>
      <c r="AV643" s="76">
        <v>5.2142999999999997</v>
      </c>
      <c r="AW643" s="76">
        <v>0</v>
      </c>
      <c r="AX643" s="76">
        <v>0</v>
      </c>
      <c r="AY643" s="76">
        <v>7.5899999999999995E-2</v>
      </c>
      <c r="AZ643" s="64">
        <f t="shared" si="384"/>
        <v>0</v>
      </c>
      <c r="BA643" s="76">
        <v>0</v>
      </c>
      <c r="BB643" s="76">
        <v>0</v>
      </c>
      <c r="BC643" s="76">
        <v>0</v>
      </c>
      <c r="BD643" s="64">
        <f t="shared" si="385"/>
        <v>5.2142999999999997</v>
      </c>
      <c r="BE643" s="64">
        <f t="shared" si="386"/>
        <v>5.2142999999999997</v>
      </c>
      <c r="BF643" s="76">
        <v>5.2142999999999997</v>
      </c>
      <c r="BG643" s="76">
        <v>0</v>
      </c>
      <c r="BH643" s="76">
        <v>0</v>
      </c>
      <c r="BI643" s="76">
        <v>7.7899999999999997E-2</v>
      </c>
      <c r="BJ643" s="64">
        <f t="shared" si="387"/>
        <v>0</v>
      </c>
      <c r="BK643" s="76">
        <v>0</v>
      </c>
      <c r="BL643" s="76">
        <v>0</v>
      </c>
      <c r="BM643" s="76">
        <v>0</v>
      </c>
      <c r="BN643" s="76">
        <f t="shared" si="388"/>
        <v>5.6139999999999999</v>
      </c>
      <c r="BO643" s="76">
        <f t="shared" si="389"/>
        <v>5.6139999999999999</v>
      </c>
      <c r="BP643" s="76">
        <v>5.2142999999999997</v>
      </c>
      <c r="BQ643" s="76">
        <v>0</v>
      </c>
      <c r="BR643" s="76">
        <v>0</v>
      </c>
      <c r="BS643" s="76">
        <v>0.3997</v>
      </c>
      <c r="BT643" s="64">
        <f t="shared" si="390"/>
        <v>0</v>
      </c>
      <c r="BU643" s="76">
        <v>0</v>
      </c>
      <c r="BV643" s="76">
        <v>0</v>
      </c>
      <c r="BW643" s="76">
        <v>0</v>
      </c>
      <c r="BX643" s="76">
        <f t="shared" si="391"/>
        <v>7.4558000000000009</v>
      </c>
      <c r="BY643" s="76">
        <f t="shared" si="392"/>
        <v>6.9012000000000011</v>
      </c>
      <c r="BZ643" s="76">
        <f t="shared" si="393"/>
        <v>0</v>
      </c>
      <c r="CA643" s="76">
        <f t="shared" si="394"/>
        <v>0</v>
      </c>
      <c r="CB643" s="76">
        <f t="shared" si="395"/>
        <v>0.55459999999999998</v>
      </c>
      <c r="CC643" s="76">
        <f t="shared" si="396"/>
        <v>0</v>
      </c>
      <c r="CD643" s="76">
        <f t="shared" si="397"/>
        <v>0</v>
      </c>
      <c r="CE643" s="76">
        <f t="shared" si="398"/>
        <v>0</v>
      </c>
      <c r="CF643" s="76">
        <f t="shared" si="399"/>
        <v>0</v>
      </c>
      <c r="CG643" s="76">
        <f t="shared" si="400"/>
        <v>2.6958000000000002</v>
      </c>
      <c r="CH643" s="76">
        <f t="shared" si="401"/>
        <v>2.6958000000000002</v>
      </c>
      <c r="CI643" s="76">
        <v>2.3004000000000002</v>
      </c>
      <c r="CJ643" s="76">
        <v>0</v>
      </c>
      <c r="CK643" s="76">
        <v>0</v>
      </c>
      <c r="CL643" s="76">
        <v>0.39539999999999997</v>
      </c>
      <c r="CM643" s="64">
        <f t="shared" si="402"/>
        <v>0</v>
      </c>
      <c r="CN643" s="76">
        <v>0</v>
      </c>
      <c r="CO643" s="76">
        <v>0</v>
      </c>
      <c r="CP643" s="76">
        <v>0</v>
      </c>
      <c r="CQ643" s="64">
        <f t="shared" si="403"/>
        <v>2.3794000000000004</v>
      </c>
      <c r="CR643" s="64">
        <f t="shared" si="404"/>
        <v>2.3794000000000004</v>
      </c>
      <c r="CS643" s="76">
        <v>2.3004000000000002</v>
      </c>
      <c r="CT643" s="76">
        <v>0</v>
      </c>
      <c r="CU643" s="76">
        <v>0</v>
      </c>
      <c r="CV643" s="76">
        <v>7.9000000000000001E-2</v>
      </c>
      <c r="CW643" s="64">
        <f t="shared" si="405"/>
        <v>0</v>
      </c>
      <c r="CX643" s="76">
        <v>0</v>
      </c>
      <c r="CY643" s="76">
        <v>0</v>
      </c>
      <c r="CZ643" s="76">
        <v>0</v>
      </c>
      <c r="DA643" s="64">
        <f t="shared" si="406"/>
        <v>2.3806000000000003</v>
      </c>
      <c r="DB643" s="64">
        <f t="shared" si="407"/>
        <v>2.3806000000000003</v>
      </c>
      <c r="DC643" s="76">
        <v>2.3004000000000002</v>
      </c>
      <c r="DD643" s="76">
        <v>0</v>
      </c>
      <c r="DE643" s="76">
        <v>0</v>
      </c>
      <c r="DF643" s="76">
        <v>8.0200000000000007E-2</v>
      </c>
      <c r="DG643" s="82">
        <f t="shared" si="408"/>
        <v>0</v>
      </c>
      <c r="DH643" s="83">
        <v>0</v>
      </c>
      <c r="DI643" s="83">
        <v>0</v>
      </c>
      <c r="DJ643" s="83">
        <v>0</v>
      </c>
      <c r="DK643" s="67" t="e">
        <f>#REF!+#REF!+#REF!+#REF!</f>
        <v>#REF!</v>
      </c>
      <c r="DL643" s="67" t="e">
        <f>#REF!+#REF!+AK643+BX643</f>
        <v>#REF!</v>
      </c>
      <c r="DM643" s="67" t="e">
        <f>#REF!+#REF!+AL643+BY643</f>
        <v>#REF!</v>
      </c>
      <c r="DN643" s="67" t="e">
        <f>#REF!+#REF!+AM643+BZ643</f>
        <v>#REF!</v>
      </c>
      <c r="DO643" s="67" t="e">
        <f>#REF!+#REF!+AN643+CA643</f>
        <v>#REF!</v>
      </c>
      <c r="DP643" s="67" t="e">
        <f>#REF!+#REF!+AO643+CB643</f>
        <v>#REF!</v>
      </c>
      <c r="DQ643" s="67" t="e">
        <f>#REF!+#REF!+AP643+CC643</f>
        <v>#REF!</v>
      </c>
      <c r="DR643" s="67" t="e">
        <f>#REF!+#REF!+AQ643+CD643</f>
        <v>#REF!</v>
      </c>
      <c r="DS643" s="67" t="e">
        <f>#REF!+#REF!+AR643+CE643</f>
        <v>#REF!</v>
      </c>
      <c r="DT643" s="67" t="e">
        <f>#REF!+#REF!+AS643+CF643</f>
        <v>#REF!</v>
      </c>
      <c r="DU643" s="64" t="e">
        <f>DK643-#REF!</f>
        <v>#REF!</v>
      </c>
      <c r="DV64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3" s="64" t="e">
        <f t="shared" si="409"/>
        <v>#REF!</v>
      </c>
      <c r="DX643" s="64" t="e">
        <f>DN643-Таблица13[[#This Row],[ФОТ20]]</f>
        <v>#REF!</v>
      </c>
      <c r="DY643" s="64" t="e">
        <f>DO643-Таблица13[[#This Row],[ЕСН24]]</f>
        <v>#REF!</v>
      </c>
      <c r="DZ643" s="64" t="e">
        <f t="shared" si="410"/>
        <v>#REF!</v>
      </c>
      <c r="EA64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3" s="64" t="e">
        <f t="shared" si="411"/>
        <v>#REF!</v>
      </c>
      <c r="EC643" s="64" t="e">
        <f t="shared" si="412"/>
        <v>#REF!</v>
      </c>
      <c r="ED643" s="64" t="e">
        <f t="shared" si="413"/>
        <v>#REF!</v>
      </c>
    </row>
    <row r="644" spans="1:134" ht="45" hidden="1">
      <c r="A644" s="70" t="s">
        <v>226</v>
      </c>
      <c r="B644" s="70">
        <v>632</v>
      </c>
      <c r="C644" s="71" t="s">
        <v>227</v>
      </c>
      <c r="D644" s="72" t="s">
        <v>228</v>
      </c>
      <c r="E644" s="73">
        <v>1</v>
      </c>
      <c r="F644" s="74" t="s">
        <v>229</v>
      </c>
      <c r="G644" s="73" t="s">
        <v>247</v>
      </c>
      <c r="H644" s="73" t="s">
        <v>231</v>
      </c>
      <c r="I644" s="73" t="s">
        <v>232</v>
      </c>
      <c r="J644" s="14" t="s">
        <v>233</v>
      </c>
      <c r="K644" s="75" t="s">
        <v>234</v>
      </c>
      <c r="L644" s="75" t="s">
        <v>235</v>
      </c>
      <c r="M644" s="75" t="s">
        <v>376</v>
      </c>
      <c r="N644" s="75" t="s">
        <v>533</v>
      </c>
      <c r="O644" s="70"/>
      <c r="P644" s="76" t="s">
        <v>2227</v>
      </c>
      <c r="Q644" s="76" t="s">
        <v>2219</v>
      </c>
      <c r="R644" s="76" t="s">
        <v>2228</v>
      </c>
      <c r="S644" s="76" t="s">
        <v>2211</v>
      </c>
      <c r="T644" s="77" t="s">
        <v>516</v>
      </c>
      <c r="U644" s="77" t="s">
        <v>517</v>
      </c>
      <c r="V644" s="76">
        <v>117.16800000000001</v>
      </c>
      <c r="W644" s="76">
        <v>3.1496</v>
      </c>
      <c r="X644" s="78">
        <v>0</v>
      </c>
      <c r="Y644" s="76">
        <v>0</v>
      </c>
      <c r="Z644" s="76">
        <v>0</v>
      </c>
      <c r="AA644" s="76">
        <v>0</v>
      </c>
      <c r="AB644" s="76">
        <v>370.6</v>
      </c>
      <c r="AC644" s="76">
        <v>3.1496</v>
      </c>
      <c r="AD644" s="76">
        <v>117.16800000000001</v>
      </c>
      <c r="AE644" s="79">
        <v>0</v>
      </c>
      <c r="AF644" s="79">
        <v>0</v>
      </c>
      <c r="AG644" s="76">
        <v>120.31769999999999</v>
      </c>
      <c r="AH644" s="74">
        <v>43101</v>
      </c>
      <c r="AI644" s="74">
        <v>43465</v>
      </c>
      <c r="AJ644" s="93"/>
      <c r="AK644" s="63">
        <f t="shared" si="373"/>
        <v>29.757399999999997</v>
      </c>
      <c r="AL644" s="63">
        <f t="shared" si="374"/>
        <v>29.280299999999997</v>
      </c>
      <c r="AM644" s="63">
        <f t="shared" si="375"/>
        <v>0</v>
      </c>
      <c r="AN644" s="63">
        <f t="shared" si="376"/>
        <v>0</v>
      </c>
      <c r="AO644" s="63">
        <f t="shared" si="377"/>
        <v>0.49739999999999995</v>
      </c>
      <c r="AP644" s="63">
        <f t="shared" si="378"/>
        <v>0</v>
      </c>
      <c r="AQ644" s="63">
        <f t="shared" si="379"/>
        <v>0</v>
      </c>
      <c r="AR644" s="63">
        <f t="shared" si="380"/>
        <v>0</v>
      </c>
      <c r="AS644" s="63">
        <f t="shared" si="381"/>
        <v>0</v>
      </c>
      <c r="AT644" s="64">
        <f t="shared" si="382"/>
        <v>10.216899999999999</v>
      </c>
      <c r="AU644" s="64">
        <f t="shared" si="383"/>
        <v>10.216899999999999</v>
      </c>
      <c r="AV644" s="76">
        <v>9.7600999999999996</v>
      </c>
      <c r="AW644" s="76">
        <v>0</v>
      </c>
      <c r="AX644" s="76">
        <v>0</v>
      </c>
      <c r="AY644" s="76">
        <v>0.45679999999999998</v>
      </c>
      <c r="AZ644" s="64">
        <f t="shared" si="384"/>
        <v>0</v>
      </c>
      <c r="BA644" s="76">
        <v>0</v>
      </c>
      <c r="BB644" s="76">
        <v>0</v>
      </c>
      <c r="BC644" s="76">
        <v>0</v>
      </c>
      <c r="BD644" s="64">
        <f t="shared" si="385"/>
        <v>9.7600999999999996</v>
      </c>
      <c r="BE644" s="64">
        <f t="shared" si="386"/>
        <v>9.7600999999999996</v>
      </c>
      <c r="BF644" s="76">
        <v>9.7600999999999996</v>
      </c>
      <c r="BG644" s="76">
        <v>0</v>
      </c>
      <c r="BH644" s="76">
        <v>0</v>
      </c>
      <c r="BI644" s="76">
        <v>2.0300000000000002E-2</v>
      </c>
      <c r="BJ644" s="64">
        <f t="shared" si="387"/>
        <v>0</v>
      </c>
      <c r="BK644" s="76">
        <v>0</v>
      </c>
      <c r="BL644" s="76">
        <v>0</v>
      </c>
      <c r="BM644" s="76">
        <v>0</v>
      </c>
      <c r="BN644" s="76">
        <f t="shared" si="388"/>
        <v>9.7804000000000002</v>
      </c>
      <c r="BO644" s="76">
        <f t="shared" si="389"/>
        <v>9.7804000000000002</v>
      </c>
      <c r="BP644" s="76">
        <v>9.7600999999999996</v>
      </c>
      <c r="BQ644" s="76">
        <v>0</v>
      </c>
      <c r="BR644" s="76">
        <v>0</v>
      </c>
      <c r="BS644" s="76">
        <v>2.0300000000000002E-2</v>
      </c>
      <c r="BT644" s="64">
        <f t="shared" si="390"/>
        <v>0</v>
      </c>
      <c r="BU644" s="76">
        <v>0</v>
      </c>
      <c r="BV644" s="76">
        <v>0</v>
      </c>
      <c r="BW644" s="76">
        <v>0</v>
      </c>
      <c r="BX644" s="76">
        <f t="shared" si="391"/>
        <v>29.408999999999999</v>
      </c>
      <c r="BY644" s="76">
        <f t="shared" si="392"/>
        <v>29.327199999999998</v>
      </c>
      <c r="BZ644" s="76">
        <f t="shared" si="393"/>
        <v>0</v>
      </c>
      <c r="CA644" s="76">
        <f t="shared" si="394"/>
        <v>0</v>
      </c>
      <c r="CB644" s="76">
        <f t="shared" si="395"/>
        <v>8.1800000000000012E-2</v>
      </c>
      <c r="CC644" s="76">
        <f t="shared" si="396"/>
        <v>0</v>
      </c>
      <c r="CD644" s="76">
        <f t="shared" si="397"/>
        <v>0</v>
      </c>
      <c r="CE644" s="76">
        <f t="shared" si="398"/>
        <v>0</v>
      </c>
      <c r="CF644" s="76">
        <f t="shared" si="399"/>
        <v>0</v>
      </c>
      <c r="CG644" s="76">
        <f t="shared" si="400"/>
        <v>9.7804000000000002</v>
      </c>
      <c r="CH644" s="76">
        <f t="shared" si="401"/>
        <v>9.7804000000000002</v>
      </c>
      <c r="CI644" s="76">
        <v>9.7600999999999996</v>
      </c>
      <c r="CJ644" s="76">
        <v>0</v>
      </c>
      <c r="CK644" s="76">
        <v>0</v>
      </c>
      <c r="CL644" s="76">
        <v>2.0300000000000002E-2</v>
      </c>
      <c r="CM644" s="64">
        <f t="shared" si="402"/>
        <v>0</v>
      </c>
      <c r="CN644" s="76">
        <v>0</v>
      </c>
      <c r="CO644" s="76">
        <v>0</v>
      </c>
      <c r="CP644" s="76">
        <v>0</v>
      </c>
      <c r="CQ644" s="64">
        <f t="shared" si="403"/>
        <v>9.7804000000000002</v>
      </c>
      <c r="CR644" s="64">
        <f t="shared" si="404"/>
        <v>9.7804000000000002</v>
      </c>
      <c r="CS644" s="76">
        <v>9.7600999999999996</v>
      </c>
      <c r="CT644" s="76">
        <v>0</v>
      </c>
      <c r="CU644" s="76">
        <v>0</v>
      </c>
      <c r="CV644" s="76">
        <v>2.0300000000000002E-2</v>
      </c>
      <c r="CW644" s="64">
        <f t="shared" si="405"/>
        <v>0</v>
      </c>
      <c r="CX644" s="76">
        <v>0</v>
      </c>
      <c r="CY644" s="76">
        <v>0</v>
      </c>
      <c r="CZ644" s="76">
        <v>0</v>
      </c>
      <c r="DA644" s="64">
        <f t="shared" si="406"/>
        <v>9.8481999999999985</v>
      </c>
      <c r="DB644" s="64">
        <f t="shared" si="407"/>
        <v>9.8481999999999985</v>
      </c>
      <c r="DC644" s="76">
        <v>9.8069999999999986</v>
      </c>
      <c r="DD644" s="76">
        <v>0</v>
      </c>
      <c r="DE644" s="76">
        <v>0</v>
      </c>
      <c r="DF644" s="76">
        <v>4.1200000000000001E-2</v>
      </c>
      <c r="DG644" s="82">
        <f t="shared" si="408"/>
        <v>0</v>
      </c>
      <c r="DH644" s="83">
        <v>0</v>
      </c>
      <c r="DI644" s="83">
        <v>0</v>
      </c>
      <c r="DJ644" s="83">
        <v>0</v>
      </c>
      <c r="DK644" s="67" t="e">
        <f>#REF!+#REF!+#REF!+#REF!</f>
        <v>#REF!</v>
      </c>
      <c r="DL644" s="67" t="e">
        <f>#REF!+#REF!+AK644+BX644</f>
        <v>#REF!</v>
      </c>
      <c r="DM644" s="67" t="e">
        <f>#REF!+#REF!+AL644+BY644</f>
        <v>#REF!</v>
      </c>
      <c r="DN644" s="67" t="e">
        <f>#REF!+#REF!+AM644+BZ644</f>
        <v>#REF!</v>
      </c>
      <c r="DO644" s="67" t="e">
        <f>#REF!+#REF!+AN644+CA644</f>
        <v>#REF!</v>
      </c>
      <c r="DP644" s="67" t="e">
        <f>#REF!+#REF!+AO644+CB644</f>
        <v>#REF!</v>
      </c>
      <c r="DQ644" s="67" t="e">
        <f>#REF!+#REF!+AP644+CC644</f>
        <v>#REF!</v>
      </c>
      <c r="DR644" s="67" t="e">
        <f>#REF!+#REF!+AQ644+CD644</f>
        <v>#REF!</v>
      </c>
      <c r="DS644" s="67" t="e">
        <f>#REF!+#REF!+AR644+CE644</f>
        <v>#REF!</v>
      </c>
      <c r="DT644" s="67" t="e">
        <f>#REF!+#REF!+AS644+CF644</f>
        <v>#REF!</v>
      </c>
      <c r="DU644" s="64" t="e">
        <f>DK644-#REF!</f>
        <v>#REF!</v>
      </c>
      <c r="DV64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4" s="64" t="e">
        <f t="shared" si="409"/>
        <v>#REF!</v>
      </c>
      <c r="DX644" s="64" t="e">
        <f>DN644-Таблица13[[#This Row],[ФОТ20]]</f>
        <v>#REF!</v>
      </c>
      <c r="DY644" s="64" t="e">
        <f>DO644-Таблица13[[#This Row],[ЕСН24]]</f>
        <v>#REF!</v>
      </c>
      <c r="DZ644" s="64" t="e">
        <f t="shared" si="410"/>
        <v>#REF!</v>
      </c>
      <c r="EA64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4" s="64" t="e">
        <f t="shared" si="411"/>
        <v>#REF!</v>
      </c>
      <c r="EC644" s="64" t="e">
        <f t="shared" si="412"/>
        <v>#REF!</v>
      </c>
      <c r="ED644" s="64" t="e">
        <f t="shared" si="413"/>
        <v>#REF!</v>
      </c>
    </row>
    <row r="645" spans="1:134" ht="45" hidden="1">
      <c r="A645" s="70" t="s">
        <v>226</v>
      </c>
      <c r="B645" s="70">
        <v>633</v>
      </c>
      <c r="C645" s="71" t="s">
        <v>227</v>
      </c>
      <c r="D645" s="72" t="s">
        <v>228</v>
      </c>
      <c r="E645" s="73">
        <v>1</v>
      </c>
      <c r="F645" s="74" t="s">
        <v>229</v>
      </c>
      <c r="G645" s="73" t="s">
        <v>247</v>
      </c>
      <c r="H645" s="73" t="s">
        <v>642</v>
      </c>
      <c r="I645" s="73" t="s">
        <v>232</v>
      </c>
      <c r="J645" s="14" t="s">
        <v>643</v>
      </c>
      <c r="K645" s="75" t="s">
        <v>268</v>
      </c>
      <c r="L645" s="75" t="s">
        <v>290</v>
      </c>
      <c r="M645" s="75" t="s">
        <v>349</v>
      </c>
      <c r="N645" s="75" t="s">
        <v>1728</v>
      </c>
      <c r="O645" s="70"/>
      <c r="P645" s="76" t="s">
        <v>2229</v>
      </c>
      <c r="Q645" s="76" t="s">
        <v>2230</v>
      </c>
      <c r="R645" s="76" t="s">
        <v>2231</v>
      </c>
      <c r="S645" s="76" t="s">
        <v>1784</v>
      </c>
      <c r="T645" s="77" t="s">
        <v>642</v>
      </c>
      <c r="U645" s="77" t="s">
        <v>650</v>
      </c>
      <c r="V645" s="76">
        <v>13.0825</v>
      </c>
      <c r="W645" s="76">
        <v>13.858599999999999</v>
      </c>
      <c r="X645" s="78">
        <v>0</v>
      </c>
      <c r="Y645" s="76">
        <v>0</v>
      </c>
      <c r="Z645" s="76">
        <v>0</v>
      </c>
      <c r="AA645" s="76">
        <v>0</v>
      </c>
      <c r="AB645" s="76">
        <v>44.5</v>
      </c>
      <c r="AC645" s="76">
        <v>13.858599999999999</v>
      </c>
      <c r="AD645" s="76">
        <v>13.0825</v>
      </c>
      <c r="AE645" s="79">
        <v>0</v>
      </c>
      <c r="AF645" s="79">
        <v>0</v>
      </c>
      <c r="AG645" s="76">
        <v>26.941100000000002</v>
      </c>
      <c r="AH645" s="74">
        <v>43282</v>
      </c>
      <c r="AI645" s="74">
        <v>43312</v>
      </c>
      <c r="AJ645" s="93"/>
      <c r="AK645" s="63">
        <f t="shared" si="373"/>
        <v>26.941099999999999</v>
      </c>
      <c r="AL645" s="63">
        <f t="shared" si="374"/>
        <v>13.0825</v>
      </c>
      <c r="AM645" s="63">
        <f t="shared" si="375"/>
        <v>0</v>
      </c>
      <c r="AN645" s="63">
        <f t="shared" si="376"/>
        <v>0</v>
      </c>
      <c r="AO645" s="63">
        <f t="shared" si="377"/>
        <v>13.858599999999999</v>
      </c>
      <c r="AP645" s="63">
        <f t="shared" si="378"/>
        <v>0</v>
      </c>
      <c r="AQ645" s="63">
        <f t="shared" si="379"/>
        <v>0</v>
      </c>
      <c r="AR645" s="63">
        <f t="shared" si="380"/>
        <v>0</v>
      </c>
      <c r="AS645" s="63">
        <f t="shared" si="381"/>
        <v>0</v>
      </c>
      <c r="AT645" s="64">
        <f t="shared" si="382"/>
        <v>26.941099999999999</v>
      </c>
      <c r="AU645" s="64">
        <f t="shared" si="383"/>
        <v>26.941099999999999</v>
      </c>
      <c r="AV645" s="76">
        <v>13.0825</v>
      </c>
      <c r="AW645" s="76">
        <v>0</v>
      </c>
      <c r="AX645" s="76">
        <v>0</v>
      </c>
      <c r="AY645" s="76">
        <v>13.858599999999999</v>
      </c>
      <c r="AZ645" s="64">
        <f t="shared" si="384"/>
        <v>0</v>
      </c>
      <c r="BA645" s="76">
        <v>0</v>
      </c>
      <c r="BB645" s="76">
        <v>0</v>
      </c>
      <c r="BC645" s="76">
        <v>0</v>
      </c>
      <c r="BD645" s="64">
        <f t="shared" si="385"/>
        <v>0</v>
      </c>
      <c r="BE645" s="64">
        <f t="shared" si="386"/>
        <v>0</v>
      </c>
      <c r="BF645" s="76">
        <v>0</v>
      </c>
      <c r="BG645" s="76">
        <v>0</v>
      </c>
      <c r="BH645" s="76">
        <v>0</v>
      </c>
      <c r="BI645" s="76">
        <v>0</v>
      </c>
      <c r="BJ645" s="64">
        <f t="shared" si="387"/>
        <v>0</v>
      </c>
      <c r="BK645" s="76">
        <v>0</v>
      </c>
      <c r="BL645" s="76">
        <v>0</v>
      </c>
      <c r="BM645" s="76">
        <v>0</v>
      </c>
      <c r="BN645" s="76">
        <f t="shared" si="388"/>
        <v>0</v>
      </c>
      <c r="BO645" s="76">
        <f t="shared" si="389"/>
        <v>0</v>
      </c>
      <c r="BP645" s="76">
        <v>0</v>
      </c>
      <c r="BQ645" s="76">
        <v>0</v>
      </c>
      <c r="BR645" s="76">
        <v>0</v>
      </c>
      <c r="BS645" s="76">
        <v>0</v>
      </c>
      <c r="BT645" s="64">
        <f t="shared" si="390"/>
        <v>0</v>
      </c>
      <c r="BU645" s="76">
        <v>0</v>
      </c>
      <c r="BV645" s="76">
        <v>0</v>
      </c>
      <c r="BW645" s="76">
        <v>0</v>
      </c>
      <c r="BX645" s="76">
        <f t="shared" si="391"/>
        <v>0</v>
      </c>
      <c r="BY645" s="76">
        <f t="shared" si="392"/>
        <v>0</v>
      </c>
      <c r="BZ645" s="76">
        <f t="shared" si="393"/>
        <v>0</v>
      </c>
      <c r="CA645" s="76">
        <f t="shared" si="394"/>
        <v>0</v>
      </c>
      <c r="CB645" s="76">
        <f t="shared" si="395"/>
        <v>0</v>
      </c>
      <c r="CC645" s="76">
        <f t="shared" si="396"/>
        <v>0</v>
      </c>
      <c r="CD645" s="76">
        <f t="shared" si="397"/>
        <v>0</v>
      </c>
      <c r="CE645" s="76">
        <f t="shared" si="398"/>
        <v>0</v>
      </c>
      <c r="CF645" s="76">
        <f t="shared" si="399"/>
        <v>0</v>
      </c>
      <c r="CG645" s="76">
        <f t="shared" si="400"/>
        <v>0</v>
      </c>
      <c r="CH645" s="76">
        <f t="shared" si="401"/>
        <v>0</v>
      </c>
      <c r="CI645" s="76">
        <v>0</v>
      </c>
      <c r="CJ645" s="76">
        <v>0</v>
      </c>
      <c r="CK645" s="76">
        <v>0</v>
      </c>
      <c r="CL645" s="76">
        <v>0</v>
      </c>
      <c r="CM645" s="64">
        <f t="shared" si="402"/>
        <v>0</v>
      </c>
      <c r="CN645" s="76">
        <v>0</v>
      </c>
      <c r="CO645" s="76">
        <v>0</v>
      </c>
      <c r="CP645" s="76">
        <v>0</v>
      </c>
      <c r="CQ645" s="64">
        <f t="shared" si="403"/>
        <v>0</v>
      </c>
      <c r="CR645" s="64">
        <f t="shared" si="404"/>
        <v>0</v>
      </c>
      <c r="CS645" s="76">
        <v>0</v>
      </c>
      <c r="CT645" s="76">
        <v>0</v>
      </c>
      <c r="CU645" s="76">
        <v>0</v>
      </c>
      <c r="CV645" s="76">
        <v>0</v>
      </c>
      <c r="CW645" s="64">
        <f t="shared" si="405"/>
        <v>0</v>
      </c>
      <c r="CX645" s="76">
        <v>0</v>
      </c>
      <c r="CY645" s="76">
        <v>0</v>
      </c>
      <c r="CZ645" s="76">
        <v>0</v>
      </c>
      <c r="DA645" s="64">
        <f t="shared" si="406"/>
        <v>0</v>
      </c>
      <c r="DB645" s="64">
        <f t="shared" si="407"/>
        <v>0</v>
      </c>
      <c r="DC645" s="76">
        <v>0</v>
      </c>
      <c r="DD645" s="76">
        <v>0</v>
      </c>
      <c r="DE645" s="76">
        <v>0</v>
      </c>
      <c r="DF645" s="76">
        <v>0</v>
      </c>
      <c r="DG645" s="82">
        <f t="shared" si="408"/>
        <v>0</v>
      </c>
      <c r="DH645" s="83">
        <v>0</v>
      </c>
      <c r="DI645" s="83">
        <v>0</v>
      </c>
      <c r="DJ645" s="83">
        <v>0</v>
      </c>
      <c r="DK645" s="67" t="e">
        <f>#REF!+#REF!+#REF!+#REF!</f>
        <v>#REF!</v>
      </c>
      <c r="DL645" s="67" t="e">
        <f>#REF!+#REF!+AK645+BX645</f>
        <v>#REF!</v>
      </c>
      <c r="DM645" s="67" t="e">
        <f>#REF!+#REF!+AL645+BY645</f>
        <v>#REF!</v>
      </c>
      <c r="DN645" s="67" t="e">
        <f>#REF!+#REF!+AM645+BZ645</f>
        <v>#REF!</v>
      </c>
      <c r="DO645" s="67" t="e">
        <f>#REF!+#REF!+AN645+CA645</f>
        <v>#REF!</v>
      </c>
      <c r="DP645" s="67" t="e">
        <f>#REF!+#REF!+AO645+CB645</f>
        <v>#REF!</v>
      </c>
      <c r="DQ645" s="67" t="e">
        <f>#REF!+#REF!+AP645+CC645</f>
        <v>#REF!</v>
      </c>
      <c r="DR645" s="67" t="e">
        <f>#REF!+#REF!+AQ645+CD645</f>
        <v>#REF!</v>
      </c>
      <c r="DS645" s="67" t="e">
        <f>#REF!+#REF!+AR645+CE645</f>
        <v>#REF!</v>
      </c>
      <c r="DT645" s="67" t="e">
        <f>#REF!+#REF!+AS645+CF645</f>
        <v>#REF!</v>
      </c>
      <c r="DU645" s="64" t="e">
        <f>DK645-#REF!</f>
        <v>#REF!</v>
      </c>
      <c r="DV64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5" s="64" t="e">
        <f t="shared" si="409"/>
        <v>#REF!</v>
      </c>
      <c r="DX645" s="64" t="e">
        <f>DN645-Таблица13[[#This Row],[ФОТ20]]</f>
        <v>#REF!</v>
      </c>
      <c r="DY645" s="64" t="e">
        <f>DO645-Таблица13[[#This Row],[ЕСН24]]</f>
        <v>#REF!</v>
      </c>
      <c r="DZ645" s="64" t="e">
        <f t="shared" si="410"/>
        <v>#REF!</v>
      </c>
      <c r="EA64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5" s="64" t="e">
        <f t="shared" si="411"/>
        <v>#REF!</v>
      </c>
      <c r="EC645" s="64" t="e">
        <f t="shared" si="412"/>
        <v>#REF!</v>
      </c>
      <c r="ED645" s="64" t="e">
        <f t="shared" si="413"/>
        <v>#REF!</v>
      </c>
    </row>
    <row r="646" spans="1:134" ht="409.5" hidden="1">
      <c r="A646" s="70" t="s">
        <v>226</v>
      </c>
      <c r="B646" s="70">
        <v>634</v>
      </c>
      <c r="C646" s="71" t="s">
        <v>227</v>
      </c>
      <c r="D646" s="72" t="s">
        <v>228</v>
      </c>
      <c r="E646" s="73">
        <v>1</v>
      </c>
      <c r="F646" s="74" t="s">
        <v>229</v>
      </c>
      <c r="G646" s="73" t="s">
        <v>247</v>
      </c>
      <c r="H646" s="73" t="s">
        <v>278</v>
      </c>
      <c r="I646" s="73" t="s">
        <v>232</v>
      </c>
      <c r="J646" s="14" t="s">
        <v>411</v>
      </c>
      <c r="K646" s="75" t="s">
        <v>234</v>
      </c>
      <c r="L646" s="75" t="s">
        <v>235</v>
      </c>
      <c r="M646" s="75" t="s">
        <v>281</v>
      </c>
      <c r="N646" s="75" t="s">
        <v>1113</v>
      </c>
      <c r="O646" s="70"/>
      <c r="P646" s="76" t="s">
        <v>2232</v>
      </c>
      <c r="Q646" s="76" t="s">
        <v>1115</v>
      </c>
      <c r="R646" s="76" t="s">
        <v>2233</v>
      </c>
      <c r="S646" s="76" t="s">
        <v>2021</v>
      </c>
      <c r="T646" s="77" t="s">
        <v>287</v>
      </c>
      <c r="U646" s="77" t="s">
        <v>1117</v>
      </c>
      <c r="V646" s="76">
        <v>55.210100000000004</v>
      </c>
      <c r="W646" s="76">
        <v>97.355400000000003</v>
      </c>
      <c r="X646" s="78">
        <v>0</v>
      </c>
      <c r="Y646" s="76">
        <v>0</v>
      </c>
      <c r="Z646" s="76">
        <v>0</v>
      </c>
      <c r="AA646" s="76">
        <v>0</v>
      </c>
      <c r="AB646" s="76">
        <v>200</v>
      </c>
      <c r="AC646" s="76">
        <v>97.355400000000003</v>
      </c>
      <c r="AD646" s="76">
        <v>55.210100000000004</v>
      </c>
      <c r="AE646" s="79">
        <v>0</v>
      </c>
      <c r="AF646" s="79">
        <v>0</v>
      </c>
      <c r="AG646" s="76">
        <v>152.56549999999999</v>
      </c>
      <c r="AH646" s="74">
        <v>43192</v>
      </c>
      <c r="AI646" s="74">
        <v>43220</v>
      </c>
      <c r="AJ646" s="93"/>
      <c r="AK646" s="63">
        <f t="shared" si="373"/>
        <v>0</v>
      </c>
      <c r="AL646" s="63">
        <f t="shared" si="374"/>
        <v>0</v>
      </c>
      <c r="AM646" s="63">
        <f t="shared" si="375"/>
        <v>0</v>
      </c>
      <c r="AN646" s="63">
        <f t="shared" si="376"/>
        <v>0</v>
      </c>
      <c r="AO646" s="63">
        <f t="shared" si="377"/>
        <v>0</v>
      </c>
      <c r="AP646" s="63">
        <f t="shared" si="378"/>
        <v>0</v>
      </c>
      <c r="AQ646" s="63">
        <f t="shared" si="379"/>
        <v>0</v>
      </c>
      <c r="AR646" s="63">
        <f t="shared" si="380"/>
        <v>0</v>
      </c>
      <c r="AS646" s="63">
        <f t="shared" si="381"/>
        <v>0</v>
      </c>
      <c r="AT646" s="64">
        <f t="shared" si="382"/>
        <v>0</v>
      </c>
      <c r="AU646" s="64">
        <f t="shared" si="383"/>
        <v>0</v>
      </c>
      <c r="AV646" s="76">
        <v>0</v>
      </c>
      <c r="AW646" s="76">
        <v>0</v>
      </c>
      <c r="AX646" s="76">
        <v>0</v>
      </c>
      <c r="AY646" s="76">
        <v>0</v>
      </c>
      <c r="AZ646" s="64">
        <f t="shared" si="384"/>
        <v>0</v>
      </c>
      <c r="BA646" s="76">
        <v>0</v>
      </c>
      <c r="BB646" s="76">
        <v>0</v>
      </c>
      <c r="BC646" s="76">
        <v>0</v>
      </c>
      <c r="BD646" s="64">
        <f t="shared" si="385"/>
        <v>0</v>
      </c>
      <c r="BE646" s="64">
        <f t="shared" si="386"/>
        <v>0</v>
      </c>
      <c r="BF646" s="76">
        <v>0</v>
      </c>
      <c r="BG646" s="76">
        <v>0</v>
      </c>
      <c r="BH646" s="76">
        <v>0</v>
      </c>
      <c r="BI646" s="76">
        <v>0</v>
      </c>
      <c r="BJ646" s="64">
        <f t="shared" si="387"/>
        <v>0</v>
      </c>
      <c r="BK646" s="76">
        <v>0</v>
      </c>
      <c r="BL646" s="76">
        <v>0</v>
      </c>
      <c r="BM646" s="76">
        <v>0</v>
      </c>
      <c r="BN646" s="76">
        <f t="shared" si="388"/>
        <v>0</v>
      </c>
      <c r="BO646" s="76">
        <f t="shared" si="389"/>
        <v>0</v>
      </c>
      <c r="BP646" s="76">
        <v>0</v>
      </c>
      <c r="BQ646" s="76">
        <v>0</v>
      </c>
      <c r="BR646" s="76">
        <v>0</v>
      </c>
      <c r="BS646" s="76">
        <v>0</v>
      </c>
      <c r="BT646" s="64">
        <f t="shared" si="390"/>
        <v>0</v>
      </c>
      <c r="BU646" s="76">
        <v>0</v>
      </c>
      <c r="BV646" s="76">
        <v>0</v>
      </c>
      <c r="BW646" s="76">
        <v>0</v>
      </c>
      <c r="BX646" s="76">
        <f t="shared" si="391"/>
        <v>0</v>
      </c>
      <c r="BY646" s="76">
        <f t="shared" si="392"/>
        <v>0</v>
      </c>
      <c r="BZ646" s="76">
        <f t="shared" si="393"/>
        <v>0</v>
      </c>
      <c r="CA646" s="76">
        <f t="shared" si="394"/>
        <v>0</v>
      </c>
      <c r="CB646" s="76">
        <f t="shared" si="395"/>
        <v>0</v>
      </c>
      <c r="CC646" s="76">
        <f t="shared" si="396"/>
        <v>0</v>
      </c>
      <c r="CD646" s="76">
        <f t="shared" si="397"/>
        <v>0</v>
      </c>
      <c r="CE646" s="76">
        <f t="shared" si="398"/>
        <v>0</v>
      </c>
      <c r="CF646" s="76">
        <f t="shared" si="399"/>
        <v>0</v>
      </c>
      <c r="CG646" s="76">
        <f t="shared" si="400"/>
        <v>0</v>
      </c>
      <c r="CH646" s="76">
        <f t="shared" si="401"/>
        <v>0</v>
      </c>
      <c r="CI646" s="76">
        <v>0</v>
      </c>
      <c r="CJ646" s="76">
        <v>0</v>
      </c>
      <c r="CK646" s="76">
        <v>0</v>
      </c>
      <c r="CL646" s="76">
        <v>0</v>
      </c>
      <c r="CM646" s="64">
        <f t="shared" si="402"/>
        <v>0</v>
      </c>
      <c r="CN646" s="76">
        <v>0</v>
      </c>
      <c r="CO646" s="76">
        <v>0</v>
      </c>
      <c r="CP646" s="76">
        <v>0</v>
      </c>
      <c r="CQ646" s="64">
        <f t="shared" si="403"/>
        <v>0</v>
      </c>
      <c r="CR646" s="64">
        <f t="shared" si="404"/>
        <v>0</v>
      </c>
      <c r="CS646" s="76">
        <v>0</v>
      </c>
      <c r="CT646" s="76">
        <v>0</v>
      </c>
      <c r="CU646" s="76">
        <v>0</v>
      </c>
      <c r="CV646" s="76">
        <v>0</v>
      </c>
      <c r="CW646" s="64">
        <f t="shared" si="405"/>
        <v>0</v>
      </c>
      <c r="CX646" s="76">
        <v>0</v>
      </c>
      <c r="CY646" s="76">
        <v>0</v>
      </c>
      <c r="CZ646" s="76">
        <v>0</v>
      </c>
      <c r="DA646" s="64">
        <f t="shared" si="406"/>
        <v>0</v>
      </c>
      <c r="DB646" s="64">
        <f t="shared" si="407"/>
        <v>0</v>
      </c>
      <c r="DC646" s="76">
        <v>0</v>
      </c>
      <c r="DD646" s="76">
        <v>0</v>
      </c>
      <c r="DE646" s="76">
        <v>0</v>
      </c>
      <c r="DF646" s="76">
        <v>0</v>
      </c>
      <c r="DG646" s="82">
        <f t="shared" si="408"/>
        <v>0</v>
      </c>
      <c r="DH646" s="83">
        <v>0</v>
      </c>
      <c r="DI646" s="83">
        <v>0</v>
      </c>
      <c r="DJ646" s="83">
        <v>0</v>
      </c>
      <c r="DK646" s="67" t="e">
        <f>#REF!+#REF!+#REF!+#REF!</f>
        <v>#REF!</v>
      </c>
      <c r="DL646" s="67" t="e">
        <f>#REF!+#REF!+AK646+BX646</f>
        <v>#REF!</v>
      </c>
      <c r="DM646" s="67" t="e">
        <f>#REF!+#REF!+AL646+BY646</f>
        <v>#REF!</v>
      </c>
      <c r="DN646" s="67" t="e">
        <f>#REF!+#REF!+AM646+BZ646</f>
        <v>#REF!</v>
      </c>
      <c r="DO646" s="67" t="e">
        <f>#REF!+#REF!+AN646+CA646</f>
        <v>#REF!</v>
      </c>
      <c r="DP646" s="67" t="e">
        <f>#REF!+#REF!+AO646+CB646</f>
        <v>#REF!</v>
      </c>
      <c r="DQ646" s="67" t="e">
        <f>#REF!+#REF!+AP646+CC646</f>
        <v>#REF!</v>
      </c>
      <c r="DR646" s="67" t="e">
        <f>#REF!+#REF!+AQ646+CD646</f>
        <v>#REF!</v>
      </c>
      <c r="DS646" s="67" t="e">
        <f>#REF!+#REF!+AR646+CE646</f>
        <v>#REF!</v>
      </c>
      <c r="DT646" s="67" t="e">
        <f>#REF!+#REF!+AS646+CF646</f>
        <v>#REF!</v>
      </c>
      <c r="DU646" s="64" t="e">
        <f>DK646-#REF!</f>
        <v>#REF!</v>
      </c>
      <c r="DV64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6" s="64" t="e">
        <f t="shared" si="409"/>
        <v>#REF!</v>
      </c>
      <c r="DX646" s="64" t="e">
        <f>DN646-Таблица13[[#This Row],[ФОТ20]]</f>
        <v>#REF!</v>
      </c>
      <c r="DY646" s="64" t="e">
        <f>DO646-Таблица13[[#This Row],[ЕСН24]]</f>
        <v>#REF!</v>
      </c>
      <c r="DZ646" s="64" t="e">
        <f t="shared" si="410"/>
        <v>#REF!</v>
      </c>
      <c r="EA64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6" s="64" t="e">
        <f t="shared" si="411"/>
        <v>#REF!</v>
      </c>
      <c r="EC646" s="64" t="e">
        <f t="shared" si="412"/>
        <v>#REF!</v>
      </c>
      <c r="ED646" s="64" t="e">
        <f t="shared" si="413"/>
        <v>#REF!</v>
      </c>
    </row>
    <row r="647" spans="1:134" ht="45" hidden="1">
      <c r="A647" s="70" t="s">
        <v>226</v>
      </c>
      <c r="B647" s="70">
        <v>635</v>
      </c>
      <c r="C647" s="71" t="s">
        <v>227</v>
      </c>
      <c r="D647" s="72" t="s">
        <v>228</v>
      </c>
      <c r="E647" s="73">
        <v>1</v>
      </c>
      <c r="F647" s="74" t="s">
        <v>229</v>
      </c>
      <c r="G647" s="73" t="s">
        <v>247</v>
      </c>
      <c r="H647" s="73" t="s">
        <v>642</v>
      </c>
      <c r="I647" s="73" t="s">
        <v>232</v>
      </c>
      <c r="J647" s="14" t="s">
        <v>1821</v>
      </c>
      <c r="K647" s="75" t="s">
        <v>268</v>
      </c>
      <c r="L647" s="75" t="s">
        <v>290</v>
      </c>
      <c r="M647" s="75" t="s">
        <v>652</v>
      </c>
      <c r="N647" s="75" t="s">
        <v>653</v>
      </c>
      <c r="O647" s="70"/>
      <c r="P647" s="76" t="s">
        <v>2234</v>
      </c>
      <c r="Q647" s="76" t="s">
        <v>1834</v>
      </c>
      <c r="R647" s="76" t="s">
        <v>2235</v>
      </c>
      <c r="S647" s="76" t="s">
        <v>1784</v>
      </c>
      <c r="T647" s="77" t="s">
        <v>642</v>
      </c>
      <c r="U647" s="77" t="s">
        <v>650</v>
      </c>
      <c r="V647" s="76">
        <v>56.279899999999998</v>
      </c>
      <c r="W647" s="76">
        <v>7.8686999999999996</v>
      </c>
      <c r="X647" s="78">
        <v>0</v>
      </c>
      <c r="Y647" s="76">
        <v>0</v>
      </c>
      <c r="Z647" s="76">
        <v>0</v>
      </c>
      <c r="AA647" s="76">
        <v>0</v>
      </c>
      <c r="AB647" s="76">
        <v>188.2</v>
      </c>
      <c r="AC647" s="76">
        <v>7.8686999999999996</v>
      </c>
      <c r="AD647" s="76">
        <v>56.279899999999998</v>
      </c>
      <c r="AE647" s="79">
        <v>0</v>
      </c>
      <c r="AF647" s="79">
        <v>0</v>
      </c>
      <c r="AG647" s="76">
        <v>64.148600000000002</v>
      </c>
      <c r="AH647" s="74">
        <v>43435</v>
      </c>
      <c r="AI647" s="74">
        <v>43465</v>
      </c>
      <c r="AJ647" s="93"/>
      <c r="AK647" s="63">
        <f t="shared" si="373"/>
        <v>0</v>
      </c>
      <c r="AL647" s="63">
        <f t="shared" si="374"/>
        <v>0</v>
      </c>
      <c r="AM647" s="63">
        <f t="shared" si="375"/>
        <v>0</v>
      </c>
      <c r="AN647" s="63">
        <f t="shared" si="376"/>
        <v>0</v>
      </c>
      <c r="AO647" s="63">
        <f t="shared" si="377"/>
        <v>0</v>
      </c>
      <c r="AP647" s="63">
        <f t="shared" si="378"/>
        <v>0</v>
      </c>
      <c r="AQ647" s="63">
        <f t="shared" si="379"/>
        <v>0</v>
      </c>
      <c r="AR647" s="63">
        <f t="shared" si="380"/>
        <v>0</v>
      </c>
      <c r="AS647" s="63">
        <f t="shared" si="381"/>
        <v>0</v>
      </c>
      <c r="AT647" s="64">
        <f t="shared" si="382"/>
        <v>0</v>
      </c>
      <c r="AU647" s="64">
        <f t="shared" si="383"/>
        <v>0</v>
      </c>
      <c r="AV647" s="76">
        <v>0</v>
      </c>
      <c r="AW647" s="76">
        <v>0</v>
      </c>
      <c r="AX647" s="76">
        <v>0</v>
      </c>
      <c r="AY647" s="76">
        <v>0</v>
      </c>
      <c r="AZ647" s="64">
        <f t="shared" si="384"/>
        <v>0</v>
      </c>
      <c r="BA647" s="76">
        <v>0</v>
      </c>
      <c r="BB647" s="76">
        <v>0</v>
      </c>
      <c r="BC647" s="76">
        <v>0</v>
      </c>
      <c r="BD647" s="64">
        <f t="shared" si="385"/>
        <v>0</v>
      </c>
      <c r="BE647" s="64">
        <f t="shared" si="386"/>
        <v>0</v>
      </c>
      <c r="BF647" s="76">
        <v>0</v>
      </c>
      <c r="BG647" s="76">
        <v>0</v>
      </c>
      <c r="BH647" s="76">
        <v>0</v>
      </c>
      <c r="BI647" s="76">
        <v>0</v>
      </c>
      <c r="BJ647" s="64">
        <f t="shared" si="387"/>
        <v>0</v>
      </c>
      <c r="BK647" s="76">
        <v>0</v>
      </c>
      <c r="BL647" s="76">
        <v>0</v>
      </c>
      <c r="BM647" s="76">
        <v>0</v>
      </c>
      <c r="BN647" s="76">
        <f t="shared" si="388"/>
        <v>0</v>
      </c>
      <c r="BO647" s="76">
        <f t="shared" si="389"/>
        <v>0</v>
      </c>
      <c r="BP647" s="76">
        <v>0</v>
      </c>
      <c r="BQ647" s="76">
        <v>0</v>
      </c>
      <c r="BR647" s="76">
        <v>0</v>
      </c>
      <c r="BS647" s="76">
        <v>0</v>
      </c>
      <c r="BT647" s="64">
        <f t="shared" si="390"/>
        <v>0</v>
      </c>
      <c r="BU647" s="76">
        <v>0</v>
      </c>
      <c r="BV647" s="76">
        <v>0</v>
      </c>
      <c r="BW647" s="76">
        <v>0</v>
      </c>
      <c r="BX647" s="76">
        <f t="shared" si="391"/>
        <v>64.148600000000002</v>
      </c>
      <c r="BY647" s="76">
        <f t="shared" si="392"/>
        <v>56.279899999999998</v>
      </c>
      <c r="BZ647" s="76">
        <f t="shared" si="393"/>
        <v>0</v>
      </c>
      <c r="CA647" s="76">
        <f t="shared" si="394"/>
        <v>0</v>
      </c>
      <c r="CB647" s="76">
        <f t="shared" si="395"/>
        <v>7.8686999999999996</v>
      </c>
      <c r="CC647" s="76">
        <f t="shared" si="396"/>
        <v>0</v>
      </c>
      <c r="CD647" s="76">
        <f t="shared" si="397"/>
        <v>0</v>
      </c>
      <c r="CE647" s="76">
        <f t="shared" si="398"/>
        <v>0</v>
      </c>
      <c r="CF647" s="76">
        <f t="shared" si="399"/>
        <v>0</v>
      </c>
      <c r="CG647" s="76">
        <f t="shared" si="400"/>
        <v>0</v>
      </c>
      <c r="CH647" s="76">
        <f t="shared" si="401"/>
        <v>0</v>
      </c>
      <c r="CI647" s="76">
        <v>0</v>
      </c>
      <c r="CJ647" s="76">
        <v>0</v>
      </c>
      <c r="CK647" s="76">
        <v>0</v>
      </c>
      <c r="CL647" s="76">
        <v>0</v>
      </c>
      <c r="CM647" s="64">
        <f t="shared" si="402"/>
        <v>0</v>
      </c>
      <c r="CN647" s="76">
        <v>0</v>
      </c>
      <c r="CO647" s="76">
        <v>0</v>
      </c>
      <c r="CP647" s="76">
        <v>0</v>
      </c>
      <c r="CQ647" s="64">
        <f t="shared" si="403"/>
        <v>0</v>
      </c>
      <c r="CR647" s="64">
        <f t="shared" si="404"/>
        <v>0</v>
      </c>
      <c r="CS647" s="76">
        <v>0</v>
      </c>
      <c r="CT647" s="76">
        <v>0</v>
      </c>
      <c r="CU647" s="76">
        <v>0</v>
      </c>
      <c r="CV647" s="76">
        <v>0</v>
      </c>
      <c r="CW647" s="64">
        <f t="shared" si="405"/>
        <v>0</v>
      </c>
      <c r="CX647" s="76">
        <v>0</v>
      </c>
      <c r="CY647" s="76">
        <v>0</v>
      </c>
      <c r="CZ647" s="76">
        <v>0</v>
      </c>
      <c r="DA647" s="64">
        <f t="shared" si="406"/>
        <v>64.148600000000002</v>
      </c>
      <c r="DB647" s="64">
        <f t="shared" si="407"/>
        <v>64.148600000000002</v>
      </c>
      <c r="DC647" s="76">
        <v>56.279899999999998</v>
      </c>
      <c r="DD647" s="76">
        <v>0</v>
      </c>
      <c r="DE647" s="76">
        <v>0</v>
      </c>
      <c r="DF647" s="76">
        <v>7.8686999999999996</v>
      </c>
      <c r="DG647" s="82">
        <f t="shared" si="408"/>
        <v>0</v>
      </c>
      <c r="DH647" s="83">
        <v>0</v>
      </c>
      <c r="DI647" s="83">
        <v>0</v>
      </c>
      <c r="DJ647" s="83">
        <v>0</v>
      </c>
      <c r="DK647" s="67" t="e">
        <f>#REF!+#REF!+#REF!+#REF!</f>
        <v>#REF!</v>
      </c>
      <c r="DL647" s="67" t="e">
        <f>#REF!+#REF!+AK647+BX647</f>
        <v>#REF!</v>
      </c>
      <c r="DM647" s="67" t="e">
        <f>#REF!+#REF!+AL647+BY647</f>
        <v>#REF!</v>
      </c>
      <c r="DN647" s="67" t="e">
        <f>#REF!+#REF!+AM647+BZ647</f>
        <v>#REF!</v>
      </c>
      <c r="DO647" s="67" t="e">
        <f>#REF!+#REF!+AN647+CA647</f>
        <v>#REF!</v>
      </c>
      <c r="DP647" s="67" t="e">
        <f>#REF!+#REF!+AO647+CB647</f>
        <v>#REF!</v>
      </c>
      <c r="DQ647" s="67" t="e">
        <f>#REF!+#REF!+AP647+CC647</f>
        <v>#REF!</v>
      </c>
      <c r="DR647" s="67" t="e">
        <f>#REF!+#REF!+AQ647+CD647</f>
        <v>#REF!</v>
      </c>
      <c r="DS647" s="67" t="e">
        <f>#REF!+#REF!+AR647+CE647</f>
        <v>#REF!</v>
      </c>
      <c r="DT647" s="67" t="e">
        <f>#REF!+#REF!+AS647+CF647</f>
        <v>#REF!</v>
      </c>
      <c r="DU647" s="64" t="e">
        <f>DK647-#REF!</f>
        <v>#REF!</v>
      </c>
      <c r="DV64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7" s="64" t="e">
        <f t="shared" si="409"/>
        <v>#REF!</v>
      </c>
      <c r="DX647" s="64" t="e">
        <f>DN647-Таблица13[[#This Row],[ФОТ20]]</f>
        <v>#REF!</v>
      </c>
      <c r="DY647" s="64" t="e">
        <f>DO647-Таблица13[[#This Row],[ЕСН24]]</f>
        <v>#REF!</v>
      </c>
      <c r="DZ647" s="64" t="e">
        <f t="shared" si="410"/>
        <v>#REF!</v>
      </c>
      <c r="EA64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7" s="64" t="e">
        <f t="shared" si="411"/>
        <v>#REF!</v>
      </c>
      <c r="EC647" s="64" t="e">
        <f t="shared" si="412"/>
        <v>#REF!</v>
      </c>
      <c r="ED647" s="64" t="e">
        <f t="shared" si="413"/>
        <v>#REF!</v>
      </c>
    </row>
    <row r="648" spans="1:134" ht="409.5" hidden="1">
      <c r="A648" s="70" t="s">
        <v>226</v>
      </c>
      <c r="B648" s="70">
        <v>636</v>
      </c>
      <c r="C648" s="71" t="s">
        <v>227</v>
      </c>
      <c r="D648" s="72" t="s">
        <v>228</v>
      </c>
      <c r="E648" s="73">
        <v>1</v>
      </c>
      <c r="F648" s="74" t="s">
        <v>229</v>
      </c>
      <c r="G648" s="73" t="s">
        <v>247</v>
      </c>
      <c r="H648" s="73" t="s">
        <v>278</v>
      </c>
      <c r="I648" s="73" t="s">
        <v>232</v>
      </c>
      <c r="J648" s="14" t="s">
        <v>411</v>
      </c>
      <c r="K648" s="75" t="s">
        <v>234</v>
      </c>
      <c r="L648" s="75" t="s">
        <v>235</v>
      </c>
      <c r="M648" s="75" t="s">
        <v>281</v>
      </c>
      <c r="N648" s="75" t="s">
        <v>1113</v>
      </c>
      <c r="O648" s="70"/>
      <c r="P648" s="76" t="s">
        <v>2236</v>
      </c>
      <c r="Q648" s="76" t="s">
        <v>1119</v>
      </c>
      <c r="R648" s="76" t="s">
        <v>2237</v>
      </c>
      <c r="S648" s="76" t="s">
        <v>2021</v>
      </c>
      <c r="T648" s="77" t="s">
        <v>287</v>
      </c>
      <c r="U648" s="77" t="s">
        <v>1117</v>
      </c>
      <c r="V648" s="76">
        <v>45.548299999999998</v>
      </c>
      <c r="W648" s="76">
        <v>3.2606000000000002</v>
      </c>
      <c r="X648" s="78">
        <v>0</v>
      </c>
      <c r="Y648" s="76">
        <v>0</v>
      </c>
      <c r="Z648" s="76">
        <v>0</v>
      </c>
      <c r="AA648" s="76">
        <v>0</v>
      </c>
      <c r="AB648" s="76">
        <v>165</v>
      </c>
      <c r="AC648" s="76">
        <v>3.2606000000000002</v>
      </c>
      <c r="AD648" s="76">
        <v>45.548299999999998</v>
      </c>
      <c r="AE648" s="79">
        <v>0</v>
      </c>
      <c r="AF648" s="79">
        <v>0</v>
      </c>
      <c r="AG648" s="76">
        <v>48.808900000000001</v>
      </c>
      <c r="AH648" s="74">
        <v>43374</v>
      </c>
      <c r="AI648" s="74">
        <v>43404</v>
      </c>
      <c r="AJ648" s="93"/>
      <c r="AK648" s="63">
        <f t="shared" si="373"/>
        <v>0</v>
      </c>
      <c r="AL648" s="63">
        <f t="shared" si="374"/>
        <v>0</v>
      </c>
      <c r="AM648" s="63">
        <f t="shared" si="375"/>
        <v>0</v>
      </c>
      <c r="AN648" s="63">
        <f t="shared" si="376"/>
        <v>0</v>
      </c>
      <c r="AO648" s="63">
        <f t="shared" si="377"/>
        <v>0</v>
      </c>
      <c r="AP648" s="63">
        <f t="shared" si="378"/>
        <v>0</v>
      </c>
      <c r="AQ648" s="63">
        <f t="shared" si="379"/>
        <v>0</v>
      </c>
      <c r="AR648" s="63">
        <f t="shared" si="380"/>
        <v>0</v>
      </c>
      <c r="AS648" s="63">
        <f t="shared" si="381"/>
        <v>0</v>
      </c>
      <c r="AT648" s="64">
        <f t="shared" si="382"/>
        <v>0</v>
      </c>
      <c r="AU648" s="64">
        <f t="shared" si="383"/>
        <v>0</v>
      </c>
      <c r="AV648" s="76">
        <v>0</v>
      </c>
      <c r="AW648" s="76">
        <v>0</v>
      </c>
      <c r="AX648" s="76">
        <v>0</v>
      </c>
      <c r="AY648" s="76">
        <v>0</v>
      </c>
      <c r="AZ648" s="64">
        <f t="shared" si="384"/>
        <v>0</v>
      </c>
      <c r="BA648" s="76">
        <v>0</v>
      </c>
      <c r="BB648" s="76">
        <v>0</v>
      </c>
      <c r="BC648" s="76">
        <v>0</v>
      </c>
      <c r="BD648" s="64">
        <f t="shared" si="385"/>
        <v>0</v>
      </c>
      <c r="BE648" s="64">
        <f t="shared" si="386"/>
        <v>0</v>
      </c>
      <c r="BF648" s="76">
        <v>0</v>
      </c>
      <c r="BG648" s="76">
        <v>0</v>
      </c>
      <c r="BH648" s="76">
        <v>0</v>
      </c>
      <c r="BI648" s="76">
        <v>0</v>
      </c>
      <c r="BJ648" s="64">
        <f t="shared" si="387"/>
        <v>0</v>
      </c>
      <c r="BK648" s="76">
        <v>0</v>
      </c>
      <c r="BL648" s="76">
        <v>0</v>
      </c>
      <c r="BM648" s="76">
        <v>0</v>
      </c>
      <c r="BN648" s="76">
        <f t="shared" si="388"/>
        <v>0</v>
      </c>
      <c r="BO648" s="76">
        <f t="shared" si="389"/>
        <v>0</v>
      </c>
      <c r="BP648" s="76">
        <v>0</v>
      </c>
      <c r="BQ648" s="76">
        <v>0</v>
      </c>
      <c r="BR648" s="76">
        <v>0</v>
      </c>
      <c r="BS648" s="76">
        <v>0</v>
      </c>
      <c r="BT648" s="64">
        <f t="shared" si="390"/>
        <v>0</v>
      </c>
      <c r="BU648" s="76">
        <v>0</v>
      </c>
      <c r="BV648" s="76">
        <v>0</v>
      </c>
      <c r="BW648" s="76">
        <v>0</v>
      </c>
      <c r="BX648" s="76">
        <f t="shared" si="391"/>
        <v>48.808899999999994</v>
      </c>
      <c r="BY648" s="76">
        <f t="shared" si="392"/>
        <v>45.548299999999998</v>
      </c>
      <c r="BZ648" s="76">
        <f t="shared" si="393"/>
        <v>0</v>
      </c>
      <c r="CA648" s="76">
        <f t="shared" si="394"/>
        <v>0</v>
      </c>
      <c r="CB648" s="76">
        <f t="shared" si="395"/>
        <v>3.2606000000000002</v>
      </c>
      <c r="CC648" s="76">
        <f t="shared" si="396"/>
        <v>0</v>
      </c>
      <c r="CD648" s="76">
        <f t="shared" si="397"/>
        <v>0</v>
      </c>
      <c r="CE648" s="76">
        <f t="shared" si="398"/>
        <v>0</v>
      </c>
      <c r="CF648" s="76">
        <f t="shared" si="399"/>
        <v>0</v>
      </c>
      <c r="CG648" s="76">
        <f t="shared" si="400"/>
        <v>48.808899999999994</v>
      </c>
      <c r="CH648" s="76">
        <f t="shared" si="401"/>
        <v>48.808899999999994</v>
      </c>
      <c r="CI648" s="76">
        <v>45.548299999999998</v>
      </c>
      <c r="CJ648" s="76">
        <v>0</v>
      </c>
      <c r="CK648" s="76">
        <v>0</v>
      </c>
      <c r="CL648" s="76">
        <v>3.2606000000000002</v>
      </c>
      <c r="CM648" s="64">
        <f t="shared" si="402"/>
        <v>0</v>
      </c>
      <c r="CN648" s="76">
        <v>0</v>
      </c>
      <c r="CO648" s="76">
        <v>0</v>
      </c>
      <c r="CP648" s="76">
        <v>0</v>
      </c>
      <c r="CQ648" s="64">
        <f t="shared" si="403"/>
        <v>0</v>
      </c>
      <c r="CR648" s="64">
        <f t="shared" si="404"/>
        <v>0</v>
      </c>
      <c r="CS648" s="76">
        <v>0</v>
      </c>
      <c r="CT648" s="76">
        <v>0</v>
      </c>
      <c r="CU648" s="76">
        <v>0</v>
      </c>
      <c r="CV648" s="76">
        <v>0</v>
      </c>
      <c r="CW648" s="64">
        <f t="shared" si="405"/>
        <v>0</v>
      </c>
      <c r="CX648" s="76">
        <v>0</v>
      </c>
      <c r="CY648" s="76">
        <v>0</v>
      </c>
      <c r="CZ648" s="76">
        <v>0</v>
      </c>
      <c r="DA648" s="64">
        <f t="shared" si="406"/>
        <v>0</v>
      </c>
      <c r="DB648" s="64">
        <f t="shared" si="407"/>
        <v>0</v>
      </c>
      <c r="DC648" s="76">
        <v>0</v>
      </c>
      <c r="DD648" s="76">
        <v>0</v>
      </c>
      <c r="DE648" s="76">
        <v>0</v>
      </c>
      <c r="DF648" s="76">
        <v>0</v>
      </c>
      <c r="DG648" s="82">
        <f t="shared" si="408"/>
        <v>0</v>
      </c>
      <c r="DH648" s="83">
        <v>0</v>
      </c>
      <c r="DI648" s="83">
        <v>0</v>
      </c>
      <c r="DJ648" s="83">
        <v>0</v>
      </c>
      <c r="DK648" s="67" t="e">
        <f>#REF!+#REF!+#REF!+#REF!</f>
        <v>#REF!</v>
      </c>
      <c r="DL648" s="67" t="e">
        <f>#REF!+#REF!+AK648+BX648</f>
        <v>#REF!</v>
      </c>
      <c r="DM648" s="67" t="e">
        <f>#REF!+#REF!+AL648+BY648</f>
        <v>#REF!</v>
      </c>
      <c r="DN648" s="67" t="e">
        <f>#REF!+#REF!+AM648+BZ648</f>
        <v>#REF!</v>
      </c>
      <c r="DO648" s="67" t="e">
        <f>#REF!+#REF!+AN648+CA648</f>
        <v>#REF!</v>
      </c>
      <c r="DP648" s="67" t="e">
        <f>#REF!+#REF!+AO648+CB648</f>
        <v>#REF!</v>
      </c>
      <c r="DQ648" s="67" t="e">
        <f>#REF!+#REF!+AP648+CC648</f>
        <v>#REF!</v>
      </c>
      <c r="DR648" s="67" t="e">
        <f>#REF!+#REF!+AQ648+CD648</f>
        <v>#REF!</v>
      </c>
      <c r="DS648" s="67" t="e">
        <f>#REF!+#REF!+AR648+CE648</f>
        <v>#REF!</v>
      </c>
      <c r="DT648" s="67" t="e">
        <f>#REF!+#REF!+AS648+CF648</f>
        <v>#REF!</v>
      </c>
      <c r="DU648" s="64" t="e">
        <f>DK648-#REF!</f>
        <v>#REF!</v>
      </c>
      <c r="DV64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8" s="64" t="e">
        <f t="shared" si="409"/>
        <v>#REF!</v>
      </c>
      <c r="DX648" s="64" t="e">
        <f>DN648-Таблица13[[#This Row],[ФОТ20]]</f>
        <v>#REF!</v>
      </c>
      <c r="DY648" s="64" t="e">
        <f>DO648-Таблица13[[#This Row],[ЕСН24]]</f>
        <v>#REF!</v>
      </c>
      <c r="DZ648" s="64" t="e">
        <f t="shared" si="410"/>
        <v>#REF!</v>
      </c>
      <c r="EA64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8" s="64" t="e">
        <f t="shared" si="411"/>
        <v>#REF!</v>
      </c>
      <c r="EC648" s="64" t="e">
        <f t="shared" si="412"/>
        <v>#REF!</v>
      </c>
      <c r="ED648" s="64" t="e">
        <f t="shared" si="413"/>
        <v>#REF!</v>
      </c>
    </row>
    <row r="649" spans="1:134" ht="45" hidden="1">
      <c r="A649" s="70" t="s">
        <v>226</v>
      </c>
      <c r="B649" s="70">
        <v>637</v>
      </c>
      <c r="C649" s="71" t="s">
        <v>227</v>
      </c>
      <c r="D649" s="72" t="s">
        <v>228</v>
      </c>
      <c r="E649" s="73">
        <v>1</v>
      </c>
      <c r="F649" s="74" t="s">
        <v>229</v>
      </c>
      <c r="G649" s="73" t="s">
        <v>247</v>
      </c>
      <c r="H649" s="73" t="s">
        <v>231</v>
      </c>
      <c r="I649" s="73" t="s">
        <v>232</v>
      </c>
      <c r="J649" s="14" t="s">
        <v>233</v>
      </c>
      <c r="K649" s="75" t="s">
        <v>234</v>
      </c>
      <c r="L649" s="75" t="s">
        <v>235</v>
      </c>
      <c r="M649" s="75" t="s">
        <v>376</v>
      </c>
      <c r="N649" s="75" t="s">
        <v>533</v>
      </c>
      <c r="O649" s="70"/>
      <c r="P649" s="76" t="s">
        <v>2238</v>
      </c>
      <c r="Q649" s="76" t="s">
        <v>2239</v>
      </c>
      <c r="R649" s="76" t="s">
        <v>2240</v>
      </c>
      <c r="S649" s="76" t="s">
        <v>2211</v>
      </c>
      <c r="T649" s="77" t="s">
        <v>516</v>
      </c>
      <c r="U649" s="77" t="s">
        <v>517</v>
      </c>
      <c r="V649" s="76">
        <v>96.40440000000001</v>
      </c>
      <c r="W649" s="76">
        <v>0.65169999999999995</v>
      </c>
      <c r="X649" s="78">
        <v>0</v>
      </c>
      <c r="Y649" s="76">
        <v>0</v>
      </c>
      <c r="Z649" s="76">
        <v>0</v>
      </c>
      <c r="AA649" s="76">
        <v>0</v>
      </c>
      <c r="AB649" s="76">
        <v>285.8</v>
      </c>
      <c r="AC649" s="76">
        <v>0.65169999999999995</v>
      </c>
      <c r="AD649" s="76">
        <v>96.40440000000001</v>
      </c>
      <c r="AE649" s="79">
        <v>0</v>
      </c>
      <c r="AF649" s="79">
        <v>0</v>
      </c>
      <c r="AG649" s="76">
        <v>97.056100000000001</v>
      </c>
      <c r="AH649" s="74">
        <v>43101</v>
      </c>
      <c r="AI649" s="74">
        <v>43465</v>
      </c>
      <c r="AJ649" s="93"/>
      <c r="AK649" s="63">
        <f t="shared" si="373"/>
        <v>16.633800000000001</v>
      </c>
      <c r="AL649" s="63">
        <f t="shared" si="374"/>
        <v>16.564899999999998</v>
      </c>
      <c r="AM649" s="63">
        <f t="shared" si="375"/>
        <v>0</v>
      </c>
      <c r="AN649" s="63">
        <f t="shared" si="376"/>
        <v>0</v>
      </c>
      <c r="AO649" s="63">
        <f t="shared" si="377"/>
        <v>0.10250000000000001</v>
      </c>
      <c r="AP649" s="63">
        <f t="shared" si="378"/>
        <v>0</v>
      </c>
      <c r="AQ649" s="63">
        <f t="shared" si="379"/>
        <v>0</v>
      </c>
      <c r="AR649" s="63">
        <f t="shared" si="380"/>
        <v>0</v>
      </c>
      <c r="AS649" s="63">
        <f t="shared" si="381"/>
        <v>0</v>
      </c>
      <c r="AT649" s="64">
        <f t="shared" si="382"/>
        <v>5.9599000000000002</v>
      </c>
      <c r="AU649" s="64">
        <f t="shared" si="383"/>
        <v>5.9599000000000002</v>
      </c>
      <c r="AV649" s="76">
        <v>5.9249999999999998</v>
      </c>
      <c r="AW649" s="76">
        <v>0</v>
      </c>
      <c r="AX649" s="76">
        <v>0</v>
      </c>
      <c r="AY649" s="76">
        <v>3.49E-2</v>
      </c>
      <c r="AZ649" s="64">
        <f t="shared" si="384"/>
        <v>0</v>
      </c>
      <c r="BA649" s="76">
        <v>0</v>
      </c>
      <c r="BB649" s="76">
        <v>0</v>
      </c>
      <c r="BC649" s="76">
        <v>0</v>
      </c>
      <c r="BD649" s="64">
        <f t="shared" si="385"/>
        <v>5.9249999999999998</v>
      </c>
      <c r="BE649" s="64">
        <f t="shared" si="386"/>
        <v>5.9249999999999998</v>
      </c>
      <c r="BF649" s="76">
        <v>5.9249999999999998</v>
      </c>
      <c r="BG649" s="76">
        <v>0</v>
      </c>
      <c r="BH649" s="76">
        <v>0</v>
      </c>
      <c r="BI649" s="76">
        <v>3.3600000000000005E-2</v>
      </c>
      <c r="BJ649" s="64">
        <f t="shared" si="387"/>
        <v>0</v>
      </c>
      <c r="BK649" s="76">
        <v>0</v>
      </c>
      <c r="BL649" s="76">
        <v>0</v>
      </c>
      <c r="BM649" s="76">
        <v>0</v>
      </c>
      <c r="BN649" s="76">
        <f t="shared" si="388"/>
        <v>4.748899999999999</v>
      </c>
      <c r="BO649" s="76">
        <f t="shared" si="389"/>
        <v>4.748899999999999</v>
      </c>
      <c r="BP649" s="76">
        <v>4.7148999999999992</v>
      </c>
      <c r="BQ649" s="76">
        <v>0</v>
      </c>
      <c r="BR649" s="76">
        <v>0</v>
      </c>
      <c r="BS649" s="76">
        <v>3.4000000000000002E-2</v>
      </c>
      <c r="BT649" s="64">
        <f t="shared" si="390"/>
        <v>0</v>
      </c>
      <c r="BU649" s="76">
        <v>0</v>
      </c>
      <c r="BV649" s="76">
        <v>0</v>
      </c>
      <c r="BW649" s="76">
        <v>0</v>
      </c>
      <c r="BX649" s="76">
        <f t="shared" si="391"/>
        <v>20.9803</v>
      </c>
      <c r="BY649" s="76">
        <f t="shared" si="392"/>
        <v>20.872199999999999</v>
      </c>
      <c r="BZ649" s="76">
        <f t="shared" si="393"/>
        <v>0</v>
      </c>
      <c r="CA649" s="76">
        <f t="shared" si="394"/>
        <v>0</v>
      </c>
      <c r="CB649" s="76">
        <f t="shared" si="395"/>
        <v>0.1081</v>
      </c>
      <c r="CC649" s="76">
        <f t="shared" si="396"/>
        <v>0</v>
      </c>
      <c r="CD649" s="76">
        <f t="shared" si="397"/>
        <v>0</v>
      </c>
      <c r="CE649" s="76">
        <f t="shared" si="398"/>
        <v>0</v>
      </c>
      <c r="CF649" s="76">
        <f t="shared" si="399"/>
        <v>0</v>
      </c>
      <c r="CG649" s="76">
        <f t="shared" si="400"/>
        <v>11.4528</v>
      </c>
      <c r="CH649" s="76">
        <f t="shared" si="401"/>
        <v>11.4528</v>
      </c>
      <c r="CI649" s="76">
        <v>11.4198</v>
      </c>
      <c r="CJ649" s="76">
        <v>0</v>
      </c>
      <c r="CK649" s="76">
        <v>0</v>
      </c>
      <c r="CL649" s="76">
        <v>3.3000000000000002E-2</v>
      </c>
      <c r="CM649" s="64">
        <f t="shared" si="402"/>
        <v>0</v>
      </c>
      <c r="CN649" s="76">
        <v>0</v>
      </c>
      <c r="CO649" s="76">
        <v>0</v>
      </c>
      <c r="CP649" s="76">
        <v>0</v>
      </c>
      <c r="CQ649" s="64">
        <f t="shared" si="403"/>
        <v>4.7459999999999996</v>
      </c>
      <c r="CR649" s="64">
        <f t="shared" si="404"/>
        <v>4.7459999999999996</v>
      </c>
      <c r="CS649" s="76">
        <v>4.7148999999999992</v>
      </c>
      <c r="CT649" s="76">
        <v>0</v>
      </c>
      <c r="CU649" s="76">
        <v>0</v>
      </c>
      <c r="CV649" s="76">
        <v>3.1099999999999999E-2</v>
      </c>
      <c r="CW649" s="64">
        <f t="shared" si="405"/>
        <v>0</v>
      </c>
      <c r="CX649" s="76">
        <v>0</v>
      </c>
      <c r="CY649" s="76">
        <v>0</v>
      </c>
      <c r="CZ649" s="76">
        <v>0</v>
      </c>
      <c r="DA649" s="64">
        <f t="shared" si="406"/>
        <v>4.7814999999999994</v>
      </c>
      <c r="DB649" s="64">
        <f t="shared" si="407"/>
        <v>4.7814999999999994</v>
      </c>
      <c r="DC649" s="76">
        <v>4.7374999999999998</v>
      </c>
      <c r="DD649" s="76">
        <v>0</v>
      </c>
      <c r="DE649" s="76">
        <v>0</v>
      </c>
      <c r="DF649" s="76">
        <v>4.3999999999999997E-2</v>
      </c>
      <c r="DG649" s="82">
        <f t="shared" si="408"/>
        <v>0</v>
      </c>
      <c r="DH649" s="83">
        <v>0</v>
      </c>
      <c r="DI649" s="83">
        <v>0</v>
      </c>
      <c r="DJ649" s="83">
        <v>0</v>
      </c>
      <c r="DK649" s="67" t="e">
        <f>#REF!+#REF!+#REF!+#REF!</f>
        <v>#REF!</v>
      </c>
      <c r="DL649" s="67" t="e">
        <f>#REF!+#REF!+AK649+BX649</f>
        <v>#REF!</v>
      </c>
      <c r="DM649" s="67" t="e">
        <f>#REF!+#REF!+AL649+BY649</f>
        <v>#REF!</v>
      </c>
      <c r="DN649" s="67" t="e">
        <f>#REF!+#REF!+AM649+BZ649</f>
        <v>#REF!</v>
      </c>
      <c r="DO649" s="67" t="e">
        <f>#REF!+#REF!+AN649+CA649</f>
        <v>#REF!</v>
      </c>
      <c r="DP649" s="67" t="e">
        <f>#REF!+#REF!+AO649+CB649</f>
        <v>#REF!</v>
      </c>
      <c r="DQ649" s="67" t="e">
        <f>#REF!+#REF!+AP649+CC649</f>
        <v>#REF!</v>
      </c>
      <c r="DR649" s="67" t="e">
        <f>#REF!+#REF!+AQ649+CD649</f>
        <v>#REF!</v>
      </c>
      <c r="DS649" s="67" t="e">
        <f>#REF!+#REF!+AR649+CE649</f>
        <v>#REF!</v>
      </c>
      <c r="DT649" s="67" t="e">
        <f>#REF!+#REF!+AS649+CF649</f>
        <v>#REF!</v>
      </c>
      <c r="DU649" s="64" t="e">
        <f>DK649-#REF!</f>
        <v>#REF!</v>
      </c>
      <c r="DV64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49" s="64" t="e">
        <f t="shared" si="409"/>
        <v>#REF!</v>
      </c>
      <c r="DX649" s="64" t="e">
        <f>DN649-Таблица13[[#This Row],[ФОТ20]]</f>
        <v>#REF!</v>
      </c>
      <c r="DY649" s="64" t="e">
        <f>DO649-Таблица13[[#This Row],[ЕСН24]]</f>
        <v>#REF!</v>
      </c>
      <c r="DZ649" s="64" t="e">
        <f t="shared" si="410"/>
        <v>#REF!</v>
      </c>
      <c r="EA64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49" s="64" t="e">
        <f t="shared" si="411"/>
        <v>#REF!</v>
      </c>
      <c r="EC649" s="64" t="e">
        <f t="shared" si="412"/>
        <v>#REF!</v>
      </c>
      <c r="ED649" s="64" t="e">
        <f t="shared" si="413"/>
        <v>#REF!</v>
      </c>
    </row>
    <row r="650" spans="1:134" ht="45" hidden="1">
      <c r="A650" s="70" t="s">
        <v>226</v>
      </c>
      <c r="B650" s="70">
        <v>638</v>
      </c>
      <c r="C650" s="71" t="s">
        <v>227</v>
      </c>
      <c r="D650" s="72" t="s">
        <v>228</v>
      </c>
      <c r="E650" s="73">
        <v>1</v>
      </c>
      <c r="F650" s="74" t="s">
        <v>229</v>
      </c>
      <c r="G650" s="73" t="s">
        <v>247</v>
      </c>
      <c r="H650" s="73" t="s">
        <v>231</v>
      </c>
      <c r="I650" s="73" t="s">
        <v>232</v>
      </c>
      <c r="J650" s="14" t="s">
        <v>267</v>
      </c>
      <c r="K650" s="75" t="s">
        <v>263</v>
      </c>
      <c r="L650" s="75" t="s">
        <v>264</v>
      </c>
      <c r="M650" s="75" t="s">
        <v>376</v>
      </c>
      <c r="N650" s="75" t="s">
        <v>385</v>
      </c>
      <c r="O650" s="70"/>
      <c r="P650" s="76" t="s">
        <v>2241</v>
      </c>
      <c r="Q650" s="76" t="s">
        <v>2242</v>
      </c>
      <c r="R650" s="76" t="s">
        <v>2243</v>
      </c>
      <c r="S650" s="76" t="s">
        <v>2211</v>
      </c>
      <c r="T650" s="77" t="s">
        <v>516</v>
      </c>
      <c r="U650" s="77" t="s">
        <v>517</v>
      </c>
      <c r="V650" s="76">
        <v>96.40440000000001</v>
      </c>
      <c r="W650" s="76">
        <v>0.62390000000000001</v>
      </c>
      <c r="X650" s="78">
        <v>0</v>
      </c>
      <c r="Y650" s="76">
        <v>0</v>
      </c>
      <c r="Z650" s="76">
        <v>0</v>
      </c>
      <c r="AA650" s="76">
        <v>0</v>
      </c>
      <c r="AB650" s="76">
        <v>285.8</v>
      </c>
      <c r="AC650" s="76">
        <v>0.62390000000000001</v>
      </c>
      <c r="AD650" s="76">
        <v>96.40440000000001</v>
      </c>
      <c r="AE650" s="79">
        <v>0</v>
      </c>
      <c r="AF650" s="79">
        <v>0</v>
      </c>
      <c r="AG650" s="76">
        <v>97.028400000000005</v>
      </c>
      <c r="AH650" s="74">
        <v>43101</v>
      </c>
      <c r="AI650" s="74">
        <v>43465</v>
      </c>
      <c r="AJ650" s="93"/>
      <c r="AK650" s="63">
        <f t="shared" si="373"/>
        <v>26.199799999999996</v>
      </c>
      <c r="AL650" s="63">
        <f t="shared" si="374"/>
        <v>26.1312</v>
      </c>
      <c r="AM650" s="63">
        <f t="shared" si="375"/>
        <v>0</v>
      </c>
      <c r="AN650" s="63">
        <f t="shared" si="376"/>
        <v>0</v>
      </c>
      <c r="AO650" s="63">
        <f t="shared" si="377"/>
        <v>9.9699999999999997E-2</v>
      </c>
      <c r="AP650" s="63">
        <f t="shared" si="378"/>
        <v>0</v>
      </c>
      <c r="AQ650" s="63">
        <f t="shared" si="379"/>
        <v>0</v>
      </c>
      <c r="AR650" s="63">
        <f t="shared" si="380"/>
        <v>0</v>
      </c>
      <c r="AS650" s="63">
        <f t="shared" si="381"/>
        <v>0</v>
      </c>
      <c r="AT650" s="64">
        <f t="shared" si="382"/>
        <v>10.140599999999999</v>
      </c>
      <c r="AU650" s="64">
        <f t="shared" si="383"/>
        <v>10.140599999999999</v>
      </c>
      <c r="AV650" s="76">
        <v>10.1031</v>
      </c>
      <c r="AW650" s="76">
        <v>0</v>
      </c>
      <c r="AX650" s="76">
        <v>0</v>
      </c>
      <c r="AY650" s="76">
        <v>3.7499999999999999E-2</v>
      </c>
      <c r="AZ650" s="64">
        <f t="shared" si="384"/>
        <v>0</v>
      </c>
      <c r="BA650" s="76">
        <v>0</v>
      </c>
      <c r="BB650" s="76">
        <v>0</v>
      </c>
      <c r="BC650" s="76">
        <v>0</v>
      </c>
      <c r="BD650" s="64">
        <f t="shared" si="385"/>
        <v>10.1031</v>
      </c>
      <c r="BE650" s="64">
        <f t="shared" si="386"/>
        <v>10.1031</v>
      </c>
      <c r="BF650" s="76">
        <v>10.1031</v>
      </c>
      <c r="BG650" s="76">
        <v>0</v>
      </c>
      <c r="BH650" s="76">
        <v>0</v>
      </c>
      <c r="BI650" s="76">
        <v>3.1099999999999999E-2</v>
      </c>
      <c r="BJ650" s="64">
        <f t="shared" si="387"/>
        <v>0</v>
      </c>
      <c r="BK650" s="76">
        <v>0</v>
      </c>
      <c r="BL650" s="76">
        <v>0</v>
      </c>
      <c r="BM650" s="76">
        <v>0</v>
      </c>
      <c r="BN650" s="76">
        <f t="shared" si="388"/>
        <v>5.9561000000000002</v>
      </c>
      <c r="BO650" s="76">
        <f t="shared" si="389"/>
        <v>5.9561000000000002</v>
      </c>
      <c r="BP650" s="76">
        <v>5.9249999999999998</v>
      </c>
      <c r="BQ650" s="76">
        <v>0</v>
      </c>
      <c r="BR650" s="76">
        <v>0</v>
      </c>
      <c r="BS650" s="76">
        <v>3.1099999999999999E-2</v>
      </c>
      <c r="BT650" s="64">
        <f t="shared" si="390"/>
        <v>0</v>
      </c>
      <c r="BU650" s="76">
        <v>0</v>
      </c>
      <c r="BV650" s="76">
        <v>0</v>
      </c>
      <c r="BW650" s="76">
        <v>0</v>
      </c>
      <c r="BX650" s="76">
        <f t="shared" si="391"/>
        <v>15.470800000000001</v>
      </c>
      <c r="BY650" s="76">
        <f t="shared" si="392"/>
        <v>15.377399999999998</v>
      </c>
      <c r="BZ650" s="76">
        <f t="shared" si="393"/>
        <v>0</v>
      </c>
      <c r="CA650" s="76">
        <f t="shared" si="394"/>
        <v>0</v>
      </c>
      <c r="CB650" s="76">
        <f t="shared" si="395"/>
        <v>9.3399999999999997E-2</v>
      </c>
      <c r="CC650" s="76">
        <f t="shared" si="396"/>
        <v>0</v>
      </c>
      <c r="CD650" s="76">
        <f t="shared" si="397"/>
        <v>0</v>
      </c>
      <c r="CE650" s="76">
        <f t="shared" si="398"/>
        <v>0</v>
      </c>
      <c r="CF650" s="76">
        <f t="shared" si="399"/>
        <v>0</v>
      </c>
      <c r="CG650" s="76">
        <f t="shared" si="400"/>
        <v>5.9561000000000002</v>
      </c>
      <c r="CH650" s="76">
        <f t="shared" si="401"/>
        <v>5.9561000000000002</v>
      </c>
      <c r="CI650" s="76">
        <v>5.9249999999999998</v>
      </c>
      <c r="CJ650" s="76">
        <v>0</v>
      </c>
      <c r="CK650" s="76">
        <v>0</v>
      </c>
      <c r="CL650" s="76">
        <v>3.1099999999999999E-2</v>
      </c>
      <c r="CM650" s="64">
        <f t="shared" si="402"/>
        <v>0</v>
      </c>
      <c r="CN650" s="76">
        <v>0</v>
      </c>
      <c r="CO650" s="76">
        <v>0</v>
      </c>
      <c r="CP650" s="76">
        <v>0</v>
      </c>
      <c r="CQ650" s="64">
        <f t="shared" si="403"/>
        <v>4.7459999999999996</v>
      </c>
      <c r="CR650" s="64">
        <f t="shared" si="404"/>
        <v>4.7459999999999996</v>
      </c>
      <c r="CS650" s="76">
        <v>4.7148999999999992</v>
      </c>
      <c r="CT650" s="76">
        <v>0</v>
      </c>
      <c r="CU650" s="76">
        <v>0</v>
      </c>
      <c r="CV650" s="76">
        <v>3.1099999999999999E-2</v>
      </c>
      <c r="CW650" s="64">
        <f t="shared" si="405"/>
        <v>0</v>
      </c>
      <c r="CX650" s="76">
        <v>0</v>
      </c>
      <c r="CY650" s="76">
        <v>0</v>
      </c>
      <c r="CZ650" s="76">
        <v>0</v>
      </c>
      <c r="DA650" s="64">
        <f t="shared" si="406"/>
        <v>4.7686999999999999</v>
      </c>
      <c r="DB650" s="64">
        <f t="shared" si="407"/>
        <v>4.7686999999999999</v>
      </c>
      <c r="DC650" s="76">
        <v>4.7374999999999998</v>
      </c>
      <c r="DD650" s="76">
        <v>0</v>
      </c>
      <c r="DE650" s="76">
        <v>0</v>
      </c>
      <c r="DF650" s="76">
        <v>3.1199999999999999E-2</v>
      </c>
      <c r="DG650" s="82">
        <f t="shared" si="408"/>
        <v>0</v>
      </c>
      <c r="DH650" s="83">
        <v>0</v>
      </c>
      <c r="DI650" s="83">
        <v>0</v>
      </c>
      <c r="DJ650" s="83">
        <v>0</v>
      </c>
      <c r="DK650" s="67" t="e">
        <f>#REF!+#REF!+#REF!+#REF!</f>
        <v>#REF!</v>
      </c>
      <c r="DL650" s="67" t="e">
        <f>#REF!+#REF!+AK650+BX650</f>
        <v>#REF!</v>
      </c>
      <c r="DM650" s="67" t="e">
        <f>#REF!+#REF!+AL650+BY650</f>
        <v>#REF!</v>
      </c>
      <c r="DN650" s="67" t="e">
        <f>#REF!+#REF!+AM650+BZ650</f>
        <v>#REF!</v>
      </c>
      <c r="DO650" s="67" t="e">
        <f>#REF!+#REF!+AN650+CA650</f>
        <v>#REF!</v>
      </c>
      <c r="DP650" s="67" t="e">
        <f>#REF!+#REF!+AO650+CB650</f>
        <v>#REF!</v>
      </c>
      <c r="DQ650" s="67" t="e">
        <f>#REF!+#REF!+AP650+CC650</f>
        <v>#REF!</v>
      </c>
      <c r="DR650" s="67" t="e">
        <f>#REF!+#REF!+AQ650+CD650</f>
        <v>#REF!</v>
      </c>
      <c r="DS650" s="67" t="e">
        <f>#REF!+#REF!+AR650+CE650</f>
        <v>#REF!</v>
      </c>
      <c r="DT650" s="67" t="e">
        <f>#REF!+#REF!+AS650+CF650</f>
        <v>#REF!</v>
      </c>
      <c r="DU650" s="64" t="e">
        <f>DK650-#REF!</f>
        <v>#REF!</v>
      </c>
      <c r="DV65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0" s="64" t="e">
        <f t="shared" si="409"/>
        <v>#REF!</v>
      </c>
      <c r="DX650" s="64" t="e">
        <f>DN650-Таблица13[[#This Row],[ФОТ20]]</f>
        <v>#REF!</v>
      </c>
      <c r="DY650" s="64" t="e">
        <f>DO650-Таблица13[[#This Row],[ЕСН24]]</f>
        <v>#REF!</v>
      </c>
      <c r="DZ650" s="64" t="e">
        <f t="shared" si="410"/>
        <v>#REF!</v>
      </c>
      <c r="EA65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0" s="64" t="e">
        <f t="shared" si="411"/>
        <v>#REF!</v>
      </c>
      <c r="EC650" s="64" t="e">
        <f t="shared" si="412"/>
        <v>#REF!</v>
      </c>
      <c r="ED650" s="64" t="e">
        <f t="shared" si="413"/>
        <v>#REF!</v>
      </c>
    </row>
    <row r="651" spans="1:134" ht="45" hidden="1">
      <c r="A651" s="70" t="s">
        <v>226</v>
      </c>
      <c r="B651" s="70">
        <v>639</v>
      </c>
      <c r="C651" s="71" t="s">
        <v>227</v>
      </c>
      <c r="D651" s="72" t="s">
        <v>228</v>
      </c>
      <c r="E651" s="73">
        <v>1</v>
      </c>
      <c r="F651" s="74" t="s">
        <v>229</v>
      </c>
      <c r="G651" s="73" t="s">
        <v>247</v>
      </c>
      <c r="H651" s="73" t="s">
        <v>231</v>
      </c>
      <c r="I651" s="73" t="s">
        <v>232</v>
      </c>
      <c r="J651" s="14" t="s">
        <v>362</v>
      </c>
      <c r="K651" s="75" t="s">
        <v>258</v>
      </c>
      <c r="L651" s="75" t="s">
        <v>259</v>
      </c>
      <c r="M651" s="75" t="s">
        <v>376</v>
      </c>
      <c r="N651" s="75" t="s">
        <v>377</v>
      </c>
      <c r="O651" s="70"/>
      <c r="P651" s="76" t="s">
        <v>2244</v>
      </c>
      <c r="Q651" s="76" t="s">
        <v>2245</v>
      </c>
      <c r="R651" s="76" t="s">
        <v>2246</v>
      </c>
      <c r="S651" s="76" t="s">
        <v>2211</v>
      </c>
      <c r="T651" s="77" t="s">
        <v>516</v>
      </c>
      <c r="U651" s="77" t="s">
        <v>517</v>
      </c>
      <c r="V651" s="76">
        <v>112.5429</v>
      </c>
      <c r="W651" s="76">
        <v>0.83740000000000003</v>
      </c>
      <c r="X651" s="78">
        <v>0</v>
      </c>
      <c r="Y651" s="76">
        <v>0</v>
      </c>
      <c r="Z651" s="76">
        <v>0</v>
      </c>
      <c r="AA651" s="76">
        <v>0</v>
      </c>
      <c r="AB651" s="76">
        <v>321.10000000000002</v>
      </c>
      <c r="AC651" s="76">
        <v>0.83740000000000003</v>
      </c>
      <c r="AD651" s="76">
        <v>112.5429</v>
      </c>
      <c r="AE651" s="79">
        <v>0</v>
      </c>
      <c r="AF651" s="79">
        <v>0</v>
      </c>
      <c r="AG651" s="76">
        <v>113.38030000000001</v>
      </c>
      <c r="AH651" s="74">
        <v>43101</v>
      </c>
      <c r="AI651" s="74">
        <v>43465</v>
      </c>
      <c r="AJ651" s="93"/>
      <c r="AK651" s="63">
        <f t="shared" si="373"/>
        <v>29.330300000000001</v>
      </c>
      <c r="AL651" s="63">
        <f t="shared" si="374"/>
        <v>29.172899999999998</v>
      </c>
      <c r="AM651" s="63">
        <f t="shared" si="375"/>
        <v>0</v>
      </c>
      <c r="AN651" s="63">
        <f t="shared" si="376"/>
        <v>0</v>
      </c>
      <c r="AO651" s="63">
        <f t="shared" si="377"/>
        <v>0.2208</v>
      </c>
      <c r="AP651" s="63">
        <f t="shared" si="378"/>
        <v>0</v>
      </c>
      <c r="AQ651" s="63">
        <f t="shared" si="379"/>
        <v>0</v>
      </c>
      <c r="AR651" s="63">
        <f t="shared" si="380"/>
        <v>0</v>
      </c>
      <c r="AS651" s="63">
        <f t="shared" si="381"/>
        <v>0</v>
      </c>
      <c r="AT651" s="64">
        <f t="shared" si="382"/>
        <v>12.511099999999999</v>
      </c>
      <c r="AU651" s="64">
        <f t="shared" si="383"/>
        <v>12.511099999999999</v>
      </c>
      <c r="AV651" s="76">
        <v>12.416199999999998</v>
      </c>
      <c r="AW651" s="76">
        <v>0</v>
      </c>
      <c r="AX651" s="76">
        <v>0</v>
      </c>
      <c r="AY651" s="76">
        <v>9.4899999999999998E-2</v>
      </c>
      <c r="AZ651" s="64">
        <f t="shared" si="384"/>
        <v>0</v>
      </c>
      <c r="BA651" s="76">
        <v>0</v>
      </c>
      <c r="BB651" s="76">
        <v>0</v>
      </c>
      <c r="BC651" s="76">
        <v>0</v>
      </c>
      <c r="BD651" s="64">
        <f t="shared" si="385"/>
        <v>9.8353000000000002</v>
      </c>
      <c r="BE651" s="64">
        <f t="shared" si="386"/>
        <v>9.8353000000000002</v>
      </c>
      <c r="BF651" s="76">
        <v>9.8353000000000002</v>
      </c>
      <c r="BG651" s="76">
        <v>0</v>
      </c>
      <c r="BH651" s="76">
        <v>0</v>
      </c>
      <c r="BI651" s="76">
        <v>6.3399999999999998E-2</v>
      </c>
      <c r="BJ651" s="64">
        <f t="shared" si="387"/>
        <v>0</v>
      </c>
      <c r="BK651" s="76">
        <v>0</v>
      </c>
      <c r="BL651" s="76">
        <v>0</v>
      </c>
      <c r="BM651" s="76">
        <v>0</v>
      </c>
      <c r="BN651" s="76">
        <f t="shared" si="388"/>
        <v>6.9839000000000002</v>
      </c>
      <c r="BO651" s="76">
        <f t="shared" si="389"/>
        <v>6.9839000000000002</v>
      </c>
      <c r="BP651" s="76">
        <v>6.9214000000000002</v>
      </c>
      <c r="BQ651" s="76">
        <v>0</v>
      </c>
      <c r="BR651" s="76">
        <v>0</v>
      </c>
      <c r="BS651" s="76">
        <v>6.25E-2</v>
      </c>
      <c r="BT651" s="64">
        <f t="shared" si="390"/>
        <v>0</v>
      </c>
      <c r="BU651" s="76">
        <v>0</v>
      </c>
      <c r="BV651" s="76">
        <v>0</v>
      </c>
      <c r="BW651" s="76">
        <v>0</v>
      </c>
      <c r="BX651" s="76">
        <f t="shared" si="391"/>
        <v>19.7041</v>
      </c>
      <c r="BY651" s="76">
        <f t="shared" si="392"/>
        <v>19.581600000000002</v>
      </c>
      <c r="BZ651" s="76">
        <f t="shared" si="393"/>
        <v>0</v>
      </c>
      <c r="CA651" s="76">
        <f t="shared" si="394"/>
        <v>0</v>
      </c>
      <c r="CB651" s="76">
        <f t="shared" si="395"/>
        <v>0.1225</v>
      </c>
      <c r="CC651" s="76">
        <f t="shared" si="396"/>
        <v>0</v>
      </c>
      <c r="CD651" s="76">
        <f t="shared" si="397"/>
        <v>0</v>
      </c>
      <c r="CE651" s="76">
        <f t="shared" si="398"/>
        <v>0</v>
      </c>
      <c r="CF651" s="76">
        <f t="shared" si="399"/>
        <v>0</v>
      </c>
      <c r="CG651" s="76">
        <f t="shared" si="400"/>
        <v>5.7839999999999989</v>
      </c>
      <c r="CH651" s="76">
        <f t="shared" si="401"/>
        <v>5.7839999999999989</v>
      </c>
      <c r="CI651" s="76">
        <v>5.7113999999999994</v>
      </c>
      <c r="CJ651" s="76">
        <v>0</v>
      </c>
      <c r="CK651" s="76">
        <v>0</v>
      </c>
      <c r="CL651" s="76">
        <v>7.2599999999999998E-2</v>
      </c>
      <c r="CM651" s="64">
        <f t="shared" si="402"/>
        <v>0</v>
      </c>
      <c r="CN651" s="76">
        <v>0</v>
      </c>
      <c r="CO651" s="76">
        <v>0</v>
      </c>
      <c r="CP651" s="76">
        <v>0</v>
      </c>
      <c r="CQ651" s="64">
        <f t="shared" si="403"/>
        <v>6.9432999999999998</v>
      </c>
      <c r="CR651" s="64">
        <f t="shared" si="404"/>
        <v>6.9432999999999998</v>
      </c>
      <c r="CS651" s="76">
        <v>6.9214000000000002</v>
      </c>
      <c r="CT651" s="76">
        <v>0</v>
      </c>
      <c r="CU651" s="76">
        <v>0</v>
      </c>
      <c r="CV651" s="76">
        <v>2.1899999999999999E-2</v>
      </c>
      <c r="CW651" s="64">
        <f t="shared" si="405"/>
        <v>0</v>
      </c>
      <c r="CX651" s="76">
        <v>0</v>
      </c>
      <c r="CY651" s="76">
        <v>0</v>
      </c>
      <c r="CZ651" s="76">
        <v>0</v>
      </c>
      <c r="DA651" s="64">
        <f t="shared" si="406"/>
        <v>6.9767999999999999</v>
      </c>
      <c r="DB651" s="64">
        <f t="shared" si="407"/>
        <v>6.9767999999999999</v>
      </c>
      <c r="DC651" s="76">
        <v>6.9488000000000003</v>
      </c>
      <c r="DD651" s="76">
        <v>0</v>
      </c>
      <c r="DE651" s="76">
        <v>0</v>
      </c>
      <c r="DF651" s="76">
        <v>2.8000000000000004E-2</v>
      </c>
      <c r="DG651" s="82">
        <f t="shared" si="408"/>
        <v>0</v>
      </c>
      <c r="DH651" s="83">
        <v>0</v>
      </c>
      <c r="DI651" s="83">
        <v>0</v>
      </c>
      <c r="DJ651" s="83">
        <v>0</v>
      </c>
      <c r="DK651" s="67" t="e">
        <f>#REF!+#REF!+#REF!+#REF!</f>
        <v>#REF!</v>
      </c>
      <c r="DL651" s="67" t="e">
        <f>#REF!+#REF!+AK651+BX651</f>
        <v>#REF!</v>
      </c>
      <c r="DM651" s="67" t="e">
        <f>#REF!+#REF!+AL651+BY651</f>
        <v>#REF!</v>
      </c>
      <c r="DN651" s="67" t="e">
        <f>#REF!+#REF!+AM651+BZ651</f>
        <v>#REF!</v>
      </c>
      <c r="DO651" s="67" t="e">
        <f>#REF!+#REF!+AN651+CA651</f>
        <v>#REF!</v>
      </c>
      <c r="DP651" s="67" t="e">
        <f>#REF!+#REF!+AO651+CB651</f>
        <v>#REF!</v>
      </c>
      <c r="DQ651" s="67" t="e">
        <f>#REF!+#REF!+AP651+CC651</f>
        <v>#REF!</v>
      </c>
      <c r="DR651" s="67" t="e">
        <f>#REF!+#REF!+AQ651+CD651</f>
        <v>#REF!</v>
      </c>
      <c r="DS651" s="67" t="e">
        <f>#REF!+#REF!+AR651+CE651</f>
        <v>#REF!</v>
      </c>
      <c r="DT651" s="67" t="e">
        <f>#REF!+#REF!+AS651+CF651</f>
        <v>#REF!</v>
      </c>
      <c r="DU651" s="64" t="e">
        <f>DK651-#REF!</f>
        <v>#REF!</v>
      </c>
      <c r="DV65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1" s="64" t="e">
        <f t="shared" si="409"/>
        <v>#REF!</v>
      </c>
      <c r="DX651" s="64" t="e">
        <f>DN651-Таблица13[[#This Row],[ФОТ20]]</f>
        <v>#REF!</v>
      </c>
      <c r="DY651" s="64" t="e">
        <f>DO651-Таблица13[[#This Row],[ЕСН24]]</f>
        <v>#REF!</v>
      </c>
      <c r="DZ651" s="64" t="e">
        <f t="shared" si="410"/>
        <v>#REF!</v>
      </c>
      <c r="EA65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1" s="64" t="e">
        <f t="shared" si="411"/>
        <v>#REF!</v>
      </c>
      <c r="EC651" s="64" t="e">
        <f t="shared" si="412"/>
        <v>#REF!</v>
      </c>
      <c r="ED651" s="64" t="e">
        <f t="shared" si="413"/>
        <v>#REF!</v>
      </c>
    </row>
    <row r="652" spans="1:134" ht="45" hidden="1">
      <c r="A652" s="70" t="s">
        <v>226</v>
      </c>
      <c r="B652" s="70">
        <v>640</v>
      </c>
      <c r="C652" s="71" t="s">
        <v>227</v>
      </c>
      <c r="D652" s="72" t="s">
        <v>228</v>
      </c>
      <c r="E652" s="73">
        <v>1</v>
      </c>
      <c r="F652" s="74" t="s">
        <v>229</v>
      </c>
      <c r="G652" s="73" t="s">
        <v>247</v>
      </c>
      <c r="H652" s="73" t="s">
        <v>231</v>
      </c>
      <c r="I652" s="73" t="s">
        <v>232</v>
      </c>
      <c r="J652" s="14" t="s">
        <v>233</v>
      </c>
      <c r="K652" s="75" t="s">
        <v>234</v>
      </c>
      <c r="L652" s="75" t="s">
        <v>235</v>
      </c>
      <c r="M652" s="75" t="s">
        <v>376</v>
      </c>
      <c r="N652" s="75" t="s">
        <v>533</v>
      </c>
      <c r="O652" s="70"/>
      <c r="P652" s="76" t="s">
        <v>2247</v>
      </c>
      <c r="Q652" s="76" t="s">
        <v>2248</v>
      </c>
      <c r="R652" s="76" t="s">
        <v>2249</v>
      </c>
      <c r="S652" s="76" t="s">
        <v>2211</v>
      </c>
      <c r="T652" s="77" t="s">
        <v>516</v>
      </c>
      <c r="U652" s="77" t="s">
        <v>517</v>
      </c>
      <c r="V652" s="76">
        <v>403.40199999999999</v>
      </c>
      <c r="W652" s="76">
        <v>0.79430000000000001</v>
      </c>
      <c r="X652" s="78">
        <v>0</v>
      </c>
      <c r="Y652" s="76">
        <v>0</v>
      </c>
      <c r="Z652" s="76">
        <v>0</v>
      </c>
      <c r="AA652" s="76">
        <v>0</v>
      </c>
      <c r="AB652" s="76">
        <v>1143.1600000000001</v>
      </c>
      <c r="AC652" s="76">
        <v>0.79430000000000001</v>
      </c>
      <c r="AD652" s="76">
        <v>403.40199999999999</v>
      </c>
      <c r="AE652" s="79">
        <v>0</v>
      </c>
      <c r="AF652" s="79">
        <v>0</v>
      </c>
      <c r="AG652" s="76">
        <v>404.19630000000001</v>
      </c>
      <c r="AH652" s="74">
        <v>43101</v>
      </c>
      <c r="AI652" s="74">
        <v>43465</v>
      </c>
      <c r="AJ652" s="93"/>
      <c r="AK652" s="63">
        <f t="shared" si="373"/>
        <v>105.57650000000001</v>
      </c>
      <c r="AL652" s="63">
        <f t="shared" si="374"/>
        <v>105.4123</v>
      </c>
      <c r="AM652" s="63">
        <f t="shared" si="375"/>
        <v>0</v>
      </c>
      <c r="AN652" s="63">
        <f t="shared" si="376"/>
        <v>0</v>
      </c>
      <c r="AO652" s="63">
        <f t="shared" si="377"/>
        <v>0.20900000000000002</v>
      </c>
      <c r="AP652" s="63">
        <f t="shared" si="378"/>
        <v>0</v>
      </c>
      <c r="AQ652" s="63">
        <f t="shared" si="379"/>
        <v>0</v>
      </c>
      <c r="AR652" s="63">
        <f t="shared" si="380"/>
        <v>0</v>
      </c>
      <c r="AS652" s="63">
        <f t="shared" si="381"/>
        <v>0</v>
      </c>
      <c r="AT652" s="64">
        <f t="shared" si="382"/>
        <v>38.661999999999999</v>
      </c>
      <c r="AU652" s="64">
        <f t="shared" si="383"/>
        <v>38.661999999999999</v>
      </c>
      <c r="AV652" s="76">
        <v>38.575600000000001</v>
      </c>
      <c r="AW652" s="76">
        <v>0</v>
      </c>
      <c r="AX652" s="76">
        <v>0</v>
      </c>
      <c r="AY652" s="76">
        <v>8.6400000000000005E-2</v>
      </c>
      <c r="AZ652" s="64">
        <f t="shared" si="384"/>
        <v>0</v>
      </c>
      <c r="BA652" s="76">
        <v>0</v>
      </c>
      <c r="BB652" s="76">
        <v>0</v>
      </c>
      <c r="BC652" s="76">
        <v>0</v>
      </c>
      <c r="BD652" s="64">
        <f t="shared" si="385"/>
        <v>36.770800000000001</v>
      </c>
      <c r="BE652" s="64">
        <f t="shared" si="386"/>
        <v>36.770800000000001</v>
      </c>
      <c r="BF652" s="76">
        <v>36.770800000000001</v>
      </c>
      <c r="BG652" s="76">
        <v>0</v>
      </c>
      <c r="BH652" s="76">
        <v>0</v>
      </c>
      <c r="BI652" s="76">
        <v>4.48E-2</v>
      </c>
      <c r="BJ652" s="64">
        <f t="shared" si="387"/>
        <v>0</v>
      </c>
      <c r="BK652" s="76">
        <v>0</v>
      </c>
      <c r="BL652" s="76">
        <v>0</v>
      </c>
      <c r="BM652" s="76">
        <v>0</v>
      </c>
      <c r="BN652" s="76">
        <f t="shared" si="388"/>
        <v>30.143700000000003</v>
      </c>
      <c r="BO652" s="76">
        <f t="shared" si="389"/>
        <v>30.143700000000003</v>
      </c>
      <c r="BP652" s="76">
        <v>30.065900000000003</v>
      </c>
      <c r="BQ652" s="76">
        <v>0</v>
      </c>
      <c r="BR652" s="76">
        <v>0</v>
      </c>
      <c r="BS652" s="76">
        <v>7.7800000000000008E-2</v>
      </c>
      <c r="BT652" s="64">
        <f t="shared" si="390"/>
        <v>0</v>
      </c>
      <c r="BU652" s="76">
        <v>0</v>
      </c>
      <c r="BV652" s="76">
        <v>0</v>
      </c>
      <c r="BW652" s="76">
        <v>0</v>
      </c>
      <c r="BX652" s="76">
        <f t="shared" si="391"/>
        <v>77.177199999999999</v>
      </c>
      <c r="BY652" s="76">
        <f t="shared" si="392"/>
        <v>77.051099999999991</v>
      </c>
      <c r="BZ652" s="76">
        <f t="shared" si="393"/>
        <v>0</v>
      </c>
      <c r="CA652" s="76">
        <f t="shared" si="394"/>
        <v>0</v>
      </c>
      <c r="CB652" s="76">
        <f t="shared" si="395"/>
        <v>0.12609999999999999</v>
      </c>
      <c r="CC652" s="76">
        <f t="shared" si="396"/>
        <v>0</v>
      </c>
      <c r="CD652" s="76">
        <f t="shared" si="397"/>
        <v>0</v>
      </c>
      <c r="CE652" s="76">
        <f t="shared" si="398"/>
        <v>0</v>
      </c>
      <c r="CF652" s="76">
        <f t="shared" si="399"/>
        <v>0</v>
      </c>
      <c r="CG652" s="76">
        <f t="shared" si="400"/>
        <v>30.129800000000003</v>
      </c>
      <c r="CH652" s="76">
        <f t="shared" si="401"/>
        <v>30.129800000000003</v>
      </c>
      <c r="CI652" s="76">
        <v>30.065900000000003</v>
      </c>
      <c r="CJ652" s="76">
        <v>0</v>
      </c>
      <c r="CK652" s="76">
        <v>0</v>
      </c>
      <c r="CL652" s="76">
        <v>6.3899999999999998E-2</v>
      </c>
      <c r="CM652" s="64">
        <f t="shared" si="402"/>
        <v>0</v>
      </c>
      <c r="CN652" s="76">
        <v>0</v>
      </c>
      <c r="CO652" s="76">
        <v>0</v>
      </c>
      <c r="CP652" s="76">
        <v>0</v>
      </c>
      <c r="CQ652" s="64">
        <f t="shared" si="403"/>
        <v>23.404799999999998</v>
      </c>
      <c r="CR652" s="64">
        <f t="shared" si="404"/>
        <v>23.404799999999998</v>
      </c>
      <c r="CS652" s="76">
        <v>23.368499999999997</v>
      </c>
      <c r="CT652" s="76">
        <v>0</v>
      </c>
      <c r="CU652" s="76">
        <v>0</v>
      </c>
      <c r="CV652" s="76">
        <v>3.6299999999999999E-2</v>
      </c>
      <c r="CW652" s="64">
        <f t="shared" si="405"/>
        <v>0</v>
      </c>
      <c r="CX652" s="76">
        <v>0</v>
      </c>
      <c r="CY652" s="76">
        <v>0</v>
      </c>
      <c r="CZ652" s="76">
        <v>0</v>
      </c>
      <c r="DA652" s="64">
        <f t="shared" si="406"/>
        <v>23.642600000000002</v>
      </c>
      <c r="DB652" s="64">
        <f t="shared" si="407"/>
        <v>23.642600000000002</v>
      </c>
      <c r="DC652" s="76">
        <v>23.616700000000002</v>
      </c>
      <c r="DD652" s="76">
        <v>0</v>
      </c>
      <c r="DE652" s="76">
        <v>0</v>
      </c>
      <c r="DF652" s="76">
        <v>2.5899999999999999E-2</v>
      </c>
      <c r="DG652" s="82">
        <f t="shared" si="408"/>
        <v>0</v>
      </c>
      <c r="DH652" s="83">
        <v>0</v>
      </c>
      <c r="DI652" s="83">
        <v>0</v>
      </c>
      <c r="DJ652" s="83">
        <v>0</v>
      </c>
      <c r="DK652" s="67" t="e">
        <f>#REF!+#REF!+#REF!+#REF!</f>
        <v>#REF!</v>
      </c>
      <c r="DL652" s="67" t="e">
        <f>#REF!+#REF!+AK652+BX652</f>
        <v>#REF!</v>
      </c>
      <c r="DM652" s="67" t="e">
        <f>#REF!+#REF!+AL652+BY652</f>
        <v>#REF!</v>
      </c>
      <c r="DN652" s="67" t="e">
        <f>#REF!+#REF!+AM652+BZ652</f>
        <v>#REF!</v>
      </c>
      <c r="DO652" s="67" t="e">
        <f>#REF!+#REF!+AN652+CA652</f>
        <v>#REF!</v>
      </c>
      <c r="DP652" s="67" t="e">
        <f>#REF!+#REF!+AO652+CB652</f>
        <v>#REF!</v>
      </c>
      <c r="DQ652" s="67" t="e">
        <f>#REF!+#REF!+AP652+CC652</f>
        <v>#REF!</v>
      </c>
      <c r="DR652" s="67" t="e">
        <f>#REF!+#REF!+AQ652+CD652</f>
        <v>#REF!</v>
      </c>
      <c r="DS652" s="67" t="e">
        <f>#REF!+#REF!+AR652+CE652</f>
        <v>#REF!</v>
      </c>
      <c r="DT652" s="67" t="e">
        <f>#REF!+#REF!+AS652+CF652</f>
        <v>#REF!</v>
      </c>
      <c r="DU652" s="64" t="e">
        <f>DK652-#REF!</f>
        <v>#REF!</v>
      </c>
      <c r="DV65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2" s="64" t="e">
        <f t="shared" si="409"/>
        <v>#REF!</v>
      </c>
      <c r="DX652" s="64" t="e">
        <f>DN652-Таблица13[[#This Row],[ФОТ20]]</f>
        <v>#REF!</v>
      </c>
      <c r="DY652" s="64" t="e">
        <f>DO652-Таблица13[[#This Row],[ЕСН24]]</f>
        <v>#REF!</v>
      </c>
      <c r="DZ652" s="64" t="e">
        <f t="shared" si="410"/>
        <v>#REF!</v>
      </c>
      <c r="EA65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2" s="64" t="e">
        <f t="shared" si="411"/>
        <v>#REF!</v>
      </c>
      <c r="EC652" s="64" t="e">
        <f t="shared" si="412"/>
        <v>#REF!</v>
      </c>
      <c r="ED652" s="64" t="e">
        <f t="shared" si="413"/>
        <v>#REF!</v>
      </c>
    </row>
    <row r="653" spans="1:134" ht="45" hidden="1">
      <c r="A653" s="70" t="s">
        <v>226</v>
      </c>
      <c r="B653" s="70">
        <v>641</v>
      </c>
      <c r="C653" s="71" t="s">
        <v>227</v>
      </c>
      <c r="D653" s="72" t="s">
        <v>228</v>
      </c>
      <c r="E653" s="73">
        <v>1</v>
      </c>
      <c r="F653" s="74" t="s">
        <v>229</v>
      </c>
      <c r="G653" s="73" t="s">
        <v>247</v>
      </c>
      <c r="H653" s="73" t="s">
        <v>231</v>
      </c>
      <c r="I653" s="73" t="s">
        <v>232</v>
      </c>
      <c r="J653" s="14" t="s">
        <v>233</v>
      </c>
      <c r="K653" s="75" t="s">
        <v>234</v>
      </c>
      <c r="L653" s="75" t="s">
        <v>235</v>
      </c>
      <c r="M653" s="75" t="s">
        <v>376</v>
      </c>
      <c r="N653" s="75" t="s">
        <v>533</v>
      </c>
      <c r="O653" s="70"/>
      <c r="P653" s="76" t="s">
        <v>2250</v>
      </c>
      <c r="Q653" s="76" t="s">
        <v>2251</v>
      </c>
      <c r="R653" s="76" t="s">
        <v>2252</v>
      </c>
      <c r="S653" s="76" t="s">
        <v>2211</v>
      </c>
      <c r="T653" s="77" t="s">
        <v>516</v>
      </c>
      <c r="U653" s="77" t="s">
        <v>517</v>
      </c>
      <c r="V653" s="76">
        <v>206.29340000000002</v>
      </c>
      <c r="W653" s="76">
        <v>2.7433000000000005</v>
      </c>
      <c r="X653" s="78">
        <v>0</v>
      </c>
      <c r="Y653" s="76">
        <v>0</v>
      </c>
      <c r="Z653" s="76">
        <v>0</v>
      </c>
      <c r="AA653" s="76">
        <v>0</v>
      </c>
      <c r="AB653" s="76">
        <v>660.6</v>
      </c>
      <c r="AC653" s="76">
        <v>2.7433000000000005</v>
      </c>
      <c r="AD653" s="76">
        <v>206.29340000000002</v>
      </c>
      <c r="AE653" s="79">
        <v>0</v>
      </c>
      <c r="AF653" s="79">
        <v>0</v>
      </c>
      <c r="AG653" s="76">
        <v>209.03670000000002</v>
      </c>
      <c r="AH653" s="74">
        <v>43101</v>
      </c>
      <c r="AI653" s="74">
        <v>43465</v>
      </c>
      <c r="AJ653" s="93"/>
      <c r="AK653" s="63">
        <f t="shared" ref="AK653:AK715" si="414">AU653+BE653+BO653</f>
        <v>51.962500000000006</v>
      </c>
      <c r="AL653" s="63">
        <f t="shared" ref="AL653:AL715" si="415">AV653+BF653+BP653</f>
        <v>51.552599999999998</v>
      </c>
      <c r="AM653" s="63">
        <f t="shared" ref="AM653:AM715" si="416">AW653+BG653+BQ653</f>
        <v>0</v>
      </c>
      <c r="AN653" s="63">
        <f t="shared" ref="AN653:AN715" si="417">AX653+BH653+BR653</f>
        <v>0</v>
      </c>
      <c r="AO653" s="63">
        <f t="shared" ref="AO653:AO715" si="418">AY653+BI653+BS653</f>
        <v>0.57450000000000001</v>
      </c>
      <c r="AP653" s="63">
        <f t="shared" ref="AP653:AP715" si="419">AZ653+BJ653+BT653</f>
        <v>0</v>
      </c>
      <c r="AQ653" s="63">
        <f t="shared" ref="AQ653:AQ715" si="420">BA653+BK653+BU653</f>
        <v>0</v>
      </c>
      <c r="AR653" s="63">
        <f t="shared" ref="AR653:AR715" si="421">BB653+BL653+BV653</f>
        <v>0</v>
      </c>
      <c r="AS653" s="63">
        <f t="shared" ref="AS653:AS715" si="422">BC653+BM653+BW653</f>
        <v>0</v>
      </c>
      <c r="AT653" s="64">
        <f t="shared" ref="AT653:AT715" si="423">AU653+BA653</f>
        <v>17.429500000000001</v>
      </c>
      <c r="AU653" s="64">
        <f t="shared" ref="AU653:AU715" si="424">AV653+AY653</f>
        <v>17.429500000000001</v>
      </c>
      <c r="AV653" s="76">
        <v>17.184200000000001</v>
      </c>
      <c r="AW653" s="76">
        <v>0</v>
      </c>
      <c r="AX653" s="76">
        <v>0</v>
      </c>
      <c r="AY653" s="76">
        <v>0.24529999999999999</v>
      </c>
      <c r="AZ653" s="64">
        <f t="shared" ref="AZ653:AZ715" si="425">BA653+BB653+BC653</f>
        <v>0</v>
      </c>
      <c r="BA653" s="76">
        <v>0</v>
      </c>
      <c r="BB653" s="76">
        <v>0</v>
      </c>
      <c r="BC653" s="76">
        <v>0</v>
      </c>
      <c r="BD653" s="64">
        <f t="shared" ref="BD653:BD715" si="426">BE653+BJ653</f>
        <v>17.184200000000001</v>
      </c>
      <c r="BE653" s="64">
        <f t="shared" ref="BE653:BE715" si="427">BF653+BH653</f>
        <v>17.184200000000001</v>
      </c>
      <c r="BF653" s="76">
        <v>17.184200000000001</v>
      </c>
      <c r="BG653" s="76">
        <v>0</v>
      </c>
      <c r="BH653" s="76">
        <v>0</v>
      </c>
      <c r="BI653" s="76">
        <v>0.1646</v>
      </c>
      <c r="BJ653" s="64">
        <f t="shared" ref="BJ653:BJ715" si="428">BK653+BL653+BM653</f>
        <v>0</v>
      </c>
      <c r="BK653" s="76">
        <v>0</v>
      </c>
      <c r="BL653" s="76">
        <v>0</v>
      </c>
      <c r="BM653" s="76">
        <v>0</v>
      </c>
      <c r="BN653" s="76">
        <f t="shared" ref="BN653:BN715" si="429">BO653+BT653</f>
        <v>17.348800000000001</v>
      </c>
      <c r="BO653" s="76">
        <f t="shared" ref="BO653:BO715" si="430">BP653+BS653</f>
        <v>17.348800000000001</v>
      </c>
      <c r="BP653" s="76">
        <v>17.184200000000001</v>
      </c>
      <c r="BQ653" s="76">
        <v>0</v>
      </c>
      <c r="BR653" s="76">
        <v>0</v>
      </c>
      <c r="BS653" s="76">
        <v>0.1646</v>
      </c>
      <c r="BT653" s="64">
        <f t="shared" ref="BT653:BT715" si="431">BU653+BV653+BW653</f>
        <v>0</v>
      </c>
      <c r="BU653" s="76">
        <v>0</v>
      </c>
      <c r="BV653" s="76">
        <v>0</v>
      </c>
      <c r="BW653" s="76">
        <v>0</v>
      </c>
      <c r="BX653" s="76">
        <f t="shared" ref="BX653:BX715" si="432">CH653+CR653+DB653</f>
        <v>52.063699999999997</v>
      </c>
      <c r="BY653" s="76">
        <f t="shared" ref="BY653:BY715" si="433">CI653+CS653+DC653</f>
        <v>51.635199999999998</v>
      </c>
      <c r="BZ653" s="76">
        <f t="shared" ref="BZ653:BZ715" si="434">CJ653+CT653+DD653</f>
        <v>0</v>
      </c>
      <c r="CA653" s="76">
        <f t="shared" ref="CA653:CA715" si="435">CK653+CU653+DE653</f>
        <v>0</v>
      </c>
      <c r="CB653" s="76">
        <f t="shared" ref="CB653:CB715" si="436">CL653+CV653+DF653</f>
        <v>0.42849999999999999</v>
      </c>
      <c r="CC653" s="76">
        <f t="shared" ref="CC653:CC715" si="437">CM653+CW653+DG653</f>
        <v>0</v>
      </c>
      <c r="CD653" s="76">
        <f t="shared" ref="CD653:CD715" si="438">CN653+CX653+DH653</f>
        <v>0</v>
      </c>
      <c r="CE653" s="76">
        <f t="shared" ref="CE653:CE715" si="439">CO653+CY653+DI653</f>
        <v>0</v>
      </c>
      <c r="CF653" s="76">
        <f t="shared" ref="CF653:CF715" si="440">CP653+CZ653+DJ653</f>
        <v>0</v>
      </c>
      <c r="CG653" s="76">
        <f t="shared" ref="CG653:CG715" si="441">CH653+CM653</f>
        <v>17.348800000000001</v>
      </c>
      <c r="CH653" s="76">
        <f t="shared" ref="CH653:CH715" si="442">CI653+CL653</f>
        <v>17.348800000000001</v>
      </c>
      <c r="CI653" s="76">
        <v>17.184200000000001</v>
      </c>
      <c r="CJ653" s="76">
        <v>0</v>
      </c>
      <c r="CK653" s="76">
        <v>0</v>
      </c>
      <c r="CL653" s="76">
        <v>0.1646</v>
      </c>
      <c r="CM653" s="64">
        <f t="shared" ref="CM653:CM715" si="443">CN653+CO653+CP653</f>
        <v>0</v>
      </c>
      <c r="CN653" s="76">
        <v>0</v>
      </c>
      <c r="CO653" s="76">
        <v>0</v>
      </c>
      <c r="CP653" s="76">
        <v>0</v>
      </c>
      <c r="CQ653" s="64">
        <f t="shared" ref="CQ653:CQ715" si="444">CR653+CW653</f>
        <v>17.315799999999999</v>
      </c>
      <c r="CR653" s="64">
        <f t="shared" ref="CR653:CR715" si="445">CS653+CV653</f>
        <v>17.315799999999999</v>
      </c>
      <c r="CS653" s="76">
        <v>17.184200000000001</v>
      </c>
      <c r="CT653" s="76">
        <v>0</v>
      </c>
      <c r="CU653" s="76">
        <v>0</v>
      </c>
      <c r="CV653" s="76">
        <v>0.13159999999999999</v>
      </c>
      <c r="CW653" s="64">
        <f t="shared" ref="CW653:CW715" si="446">CX653+CY653+CZ653</f>
        <v>0</v>
      </c>
      <c r="CX653" s="76">
        <v>0</v>
      </c>
      <c r="CY653" s="76">
        <v>0</v>
      </c>
      <c r="CZ653" s="76">
        <v>0</v>
      </c>
      <c r="DA653" s="64">
        <f t="shared" ref="DA653:DA715" si="447">DB653+DG653</f>
        <v>17.399100000000001</v>
      </c>
      <c r="DB653" s="64">
        <f t="shared" ref="DB653:DB715" si="448">DC653+DF653</f>
        <v>17.399100000000001</v>
      </c>
      <c r="DC653" s="76">
        <v>17.2668</v>
      </c>
      <c r="DD653" s="76">
        <v>0</v>
      </c>
      <c r="DE653" s="76">
        <v>0</v>
      </c>
      <c r="DF653" s="76">
        <v>0.1323</v>
      </c>
      <c r="DG653" s="82">
        <f t="shared" ref="DG653:DG715" si="449">DH653+DI653+DJ653</f>
        <v>0</v>
      </c>
      <c r="DH653" s="83">
        <v>0</v>
      </c>
      <c r="DI653" s="83">
        <v>0</v>
      </c>
      <c r="DJ653" s="83">
        <v>0</v>
      </c>
      <c r="DK653" s="67" t="e">
        <f>#REF!+#REF!+#REF!+#REF!</f>
        <v>#REF!</v>
      </c>
      <c r="DL653" s="67" t="e">
        <f>#REF!+#REF!+AK653+BX653</f>
        <v>#REF!</v>
      </c>
      <c r="DM653" s="67" t="e">
        <f>#REF!+#REF!+AL653+BY653</f>
        <v>#REF!</v>
      </c>
      <c r="DN653" s="67" t="e">
        <f>#REF!+#REF!+AM653+BZ653</f>
        <v>#REF!</v>
      </c>
      <c r="DO653" s="67" t="e">
        <f>#REF!+#REF!+AN653+CA653</f>
        <v>#REF!</v>
      </c>
      <c r="DP653" s="67" t="e">
        <f>#REF!+#REF!+AO653+CB653</f>
        <v>#REF!</v>
      </c>
      <c r="DQ653" s="67" t="e">
        <f>#REF!+#REF!+AP653+CC653</f>
        <v>#REF!</v>
      </c>
      <c r="DR653" s="67" t="e">
        <f>#REF!+#REF!+AQ653+CD653</f>
        <v>#REF!</v>
      </c>
      <c r="DS653" s="67" t="e">
        <f>#REF!+#REF!+AR653+CE653</f>
        <v>#REF!</v>
      </c>
      <c r="DT653" s="67" t="e">
        <f>#REF!+#REF!+AS653+CF653</f>
        <v>#REF!</v>
      </c>
      <c r="DU653" s="64" t="e">
        <f>DK653-#REF!</f>
        <v>#REF!</v>
      </c>
      <c r="DV65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3" s="64" t="e">
        <f t="shared" ref="DW653:DW716" si="450">DM653-V653</f>
        <v>#REF!</v>
      </c>
      <c r="DX653" s="64" t="e">
        <f>DN653-Таблица13[[#This Row],[ФОТ20]]</f>
        <v>#REF!</v>
      </c>
      <c r="DY653" s="64" t="e">
        <f>DO653-Таблица13[[#This Row],[ЕСН24]]</f>
        <v>#REF!</v>
      </c>
      <c r="DZ653" s="64" t="e">
        <f t="shared" ref="DZ653:DZ716" si="451">DP653-W653</f>
        <v>#REF!</v>
      </c>
      <c r="EA65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3" s="64" t="e">
        <f t="shared" ref="EB653:EB716" si="452">DR653-Y653</f>
        <v>#REF!</v>
      </c>
      <c r="EC653" s="64" t="e">
        <f t="shared" ref="EC653:EC716" si="453">DS653-Z653</f>
        <v>#REF!</v>
      </c>
      <c r="ED653" s="64" t="e">
        <f t="shared" ref="ED653:ED716" si="454">DT653-AA653</f>
        <v>#REF!</v>
      </c>
    </row>
    <row r="654" spans="1:134" ht="45" hidden="1">
      <c r="A654" s="70" t="s">
        <v>226</v>
      </c>
      <c r="B654" s="70">
        <v>642</v>
      </c>
      <c r="C654" s="71" t="s">
        <v>227</v>
      </c>
      <c r="D654" s="72" t="s">
        <v>228</v>
      </c>
      <c r="E654" s="73">
        <v>1</v>
      </c>
      <c r="F654" s="74" t="s">
        <v>229</v>
      </c>
      <c r="G654" s="73" t="s">
        <v>247</v>
      </c>
      <c r="H654" s="73" t="s">
        <v>231</v>
      </c>
      <c r="I654" s="73" t="s">
        <v>232</v>
      </c>
      <c r="J654" s="14" t="s">
        <v>267</v>
      </c>
      <c r="K654" s="75" t="s">
        <v>263</v>
      </c>
      <c r="L654" s="75" t="s">
        <v>264</v>
      </c>
      <c r="M654" s="75" t="s">
        <v>376</v>
      </c>
      <c r="N654" s="75" t="s">
        <v>385</v>
      </c>
      <c r="O654" s="70"/>
      <c r="P654" s="76" t="s">
        <v>2253</v>
      </c>
      <c r="Q654" s="76" t="s">
        <v>2239</v>
      </c>
      <c r="R654" s="76" t="s">
        <v>2254</v>
      </c>
      <c r="S654" s="76" t="s">
        <v>2211</v>
      </c>
      <c r="T654" s="77" t="s">
        <v>516</v>
      </c>
      <c r="U654" s="77" t="s">
        <v>517</v>
      </c>
      <c r="V654" s="76">
        <v>206.29340000000002</v>
      </c>
      <c r="W654" s="76">
        <v>5.7520000000000007</v>
      </c>
      <c r="X654" s="78">
        <v>0</v>
      </c>
      <c r="Y654" s="76">
        <v>0</v>
      </c>
      <c r="Z654" s="76">
        <v>0</v>
      </c>
      <c r="AA654" s="76">
        <v>0</v>
      </c>
      <c r="AB654" s="76">
        <v>660.6</v>
      </c>
      <c r="AC654" s="76">
        <v>5.7520000000000007</v>
      </c>
      <c r="AD654" s="76">
        <v>206.29340000000002</v>
      </c>
      <c r="AE654" s="79">
        <v>0</v>
      </c>
      <c r="AF654" s="79">
        <v>0</v>
      </c>
      <c r="AG654" s="76">
        <v>212.04540000000003</v>
      </c>
      <c r="AH654" s="74">
        <v>43101</v>
      </c>
      <c r="AI654" s="74">
        <v>43465</v>
      </c>
      <c r="AJ654" s="93"/>
      <c r="AK654" s="63">
        <f t="shared" si="414"/>
        <v>52.629400000000004</v>
      </c>
      <c r="AL654" s="63">
        <f t="shared" si="415"/>
        <v>51.552599999999998</v>
      </c>
      <c r="AM654" s="63">
        <f t="shared" si="416"/>
        <v>0</v>
      </c>
      <c r="AN654" s="63">
        <f t="shared" si="417"/>
        <v>0</v>
      </c>
      <c r="AO654" s="63">
        <f t="shared" si="418"/>
        <v>1.5262000000000002</v>
      </c>
      <c r="AP654" s="63">
        <f t="shared" si="419"/>
        <v>0</v>
      </c>
      <c r="AQ654" s="63">
        <f t="shared" si="420"/>
        <v>0</v>
      </c>
      <c r="AR654" s="63">
        <f t="shared" si="421"/>
        <v>0</v>
      </c>
      <c r="AS654" s="63">
        <f t="shared" si="422"/>
        <v>0</v>
      </c>
      <c r="AT654" s="64">
        <f t="shared" si="423"/>
        <v>17.552800000000001</v>
      </c>
      <c r="AU654" s="64">
        <f t="shared" si="424"/>
        <v>17.552800000000001</v>
      </c>
      <c r="AV654" s="76">
        <v>17.184200000000001</v>
      </c>
      <c r="AW654" s="76">
        <v>0</v>
      </c>
      <c r="AX654" s="76">
        <v>0</v>
      </c>
      <c r="AY654" s="76">
        <v>0.36859999999999998</v>
      </c>
      <c r="AZ654" s="64">
        <f t="shared" si="425"/>
        <v>0</v>
      </c>
      <c r="BA654" s="76">
        <v>0</v>
      </c>
      <c r="BB654" s="76">
        <v>0</v>
      </c>
      <c r="BC654" s="76">
        <v>0</v>
      </c>
      <c r="BD654" s="64">
        <f t="shared" si="426"/>
        <v>17.184200000000001</v>
      </c>
      <c r="BE654" s="64">
        <f t="shared" si="427"/>
        <v>17.184200000000001</v>
      </c>
      <c r="BF654" s="76">
        <v>17.184200000000001</v>
      </c>
      <c r="BG654" s="76">
        <v>0</v>
      </c>
      <c r="BH654" s="76">
        <v>0</v>
      </c>
      <c r="BI654" s="76">
        <v>0.44940000000000002</v>
      </c>
      <c r="BJ654" s="64">
        <f t="shared" si="428"/>
        <v>0</v>
      </c>
      <c r="BK654" s="76">
        <v>0</v>
      </c>
      <c r="BL654" s="76">
        <v>0</v>
      </c>
      <c r="BM654" s="76">
        <v>0</v>
      </c>
      <c r="BN654" s="76">
        <f t="shared" si="429"/>
        <v>17.892400000000002</v>
      </c>
      <c r="BO654" s="76">
        <f t="shared" si="430"/>
        <v>17.892400000000002</v>
      </c>
      <c r="BP654" s="76">
        <v>17.184200000000001</v>
      </c>
      <c r="BQ654" s="76">
        <v>0</v>
      </c>
      <c r="BR654" s="76">
        <v>0</v>
      </c>
      <c r="BS654" s="76">
        <v>0.70820000000000005</v>
      </c>
      <c r="BT654" s="64">
        <f t="shared" si="431"/>
        <v>0</v>
      </c>
      <c r="BU654" s="76">
        <v>0</v>
      </c>
      <c r="BV654" s="76">
        <v>0</v>
      </c>
      <c r="BW654" s="76">
        <v>0</v>
      </c>
      <c r="BX654" s="76">
        <f t="shared" si="432"/>
        <v>52.97590000000001</v>
      </c>
      <c r="BY654" s="76">
        <f t="shared" si="433"/>
        <v>51.635199999999998</v>
      </c>
      <c r="BZ654" s="76">
        <f t="shared" si="434"/>
        <v>0</v>
      </c>
      <c r="CA654" s="76">
        <f t="shared" si="435"/>
        <v>0</v>
      </c>
      <c r="CB654" s="76">
        <f t="shared" si="436"/>
        <v>1.3407</v>
      </c>
      <c r="CC654" s="76">
        <f t="shared" si="437"/>
        <v>0</v>
      </c>
      <c r="CD654" s="76">
        <f t="shared" si="438"/>
        <v>0</v>
      </c>
      <c r="CE654" s="76">
        <f t="shared" si="439"/>
        <v>0</v>
      </c>
      <c r="CF654" s="76">
        <f t="shared" si="440"/>
        <v>0</v>
      </c>
      <c r="CG654" s="76">
        <f t="shared" si="441"/>
        <v>17.552800000000001</v>
      </c>
      <c r="CH654" s="76">
        <f t="shared" si="442"/>
        <v>17.552800000000001</v>
      </c>
      <c r="CI654" s="76">
        <v>17.184200000000001</v>
      </c>
      <c r="CJ654" s="76">
        <v>0</v>
      </c>
      <c r="CK654" s="76">
        <v>0</v>
      </c>
      <c r="CL654" s="76">
        <v>0.36859999999999998</v>
      </c>
      <c r="CM654" s="64">
        <f t="shared" si="443"/>
        <v>0</v>
      </c>
      <c r="CN654" s="76">
        <v>0</v>
      </c>
      <c r="CO654" s="76">
        <v>0</v>
      </c>
      <c r="CP654" s="76">
        <v>0</v>
      </c>
      <c r="CQ654" s="64">
        <f t="shared" si="444"/>
        <v>17.433700000000002</v>
      </c>
      <c r="CR654" s="64">
        <f t="shared" si="445"/>
        <v>17.433700000000002</v>
      </c>
      <c r="CS654" s="76">
        <v>17.184200000000001</v>
      </c>
      <c r="CT654" s="76">
        <v>0</v>
      </c>
      <c r="CU654" s="76">
        <v>0</v>
      </c>
      <c r="CV654" s="76">
        <v>0.2495</v>
      </c>
      <c r="CW654" s="64">
        <f t="shared" si="446"/>
        <v>0</v>
      </c>
      <c r="CX654" s="76">
        <v>0</v>
      </c>
      <c r="CY654" s="76">
        <v>0</v>
      </c>
      <c r="CZ654" s="76">
        <v>0</v>
      </c>
      <c r="DA654" s="64">
        <f t="shared" si="447"/>
        <v>17.9894</v>
      </c>
      <c r="DB654" s="64">
        <f t="shared" si="448"/>
        <v>17.9894</v>
      </c>
      <c r="DC654" s="76">
        <v>17.2668</v>
      </c>
      <c r="DD654" s="76">
        <v>0</v>
      </c>
      <c r="DE654" s="76">
        <v>0</v>
      </c>
      <c r="DF654" s="76">
        <v>0.72260000000000002</v>
      </c>
      <c r="DG654" s="82">
        <f t="shared" si="449"/>
        <v>0</v>
      </c>
      <c r="DH654" s="83">
        <v>0</v>
      </c>
      <c r="DI654" s="83">
        <v>0</v>
      </c>
      <c r="DJ654" s="83">
        <v>0</v>
      </c>
      <c r="DK654" s="67" t="e">
        <f>#REF!+#REF!+#REF!+#REF!</f>
        <v>#REF!</v>
      </c>
      <c r="DL654" s="67" t="e">
        <f>#REF!+#REF!+AK654+BX654</f>
        <v>#REF!</v>
      </c>
      <c r="DM654" s="67" t="e">
        <f>#REF!+#REF!+AL654+BY654</f>
        <v>#REF!</v>
      </c>
      <c r="DN654" s="67" t="e">
        <f>#REF!+#REF!+AM654+BZ654</f>
        <v>#REF!</v>
      </c>
      <c r="DO654" s="67" t="e">
        <f>#REF!+#REF!+AN654+CA654</f>
        <v>#REF!</v>
      </c>
      <c r="DP654" s="67" t="e">
        <f>#REF!+#REF!+AO654+CB654</f>
        <v>#REF!</v>
      </c>
      <c r="DQ654" s="67" t="e">
        <f>#REF!+#REF!+AP654+CC654</f>
        <v>#REF!</v>
      </c>
      <c r="DR654" s="67" t="e">
        <f>#REF!+#REF!+AQ654+CD654</f>
        <v>#REF!</v>
      </c>
      <c r="DS654" s="67" t="e">
        <f>#REF!+#REF!+AR654+CE654</f>
        <v>#REF!</v>
      </c>
      <c r="DT654" s="67" t="e">
        <f>#REF!+#REF!+AS654+CF654</f>
        <v>#REF!</v>
      </c>
      <c r="DU654" s="64" t="e">
        <f>DK654-#REF!</f>
        <v>#REF!</v>
      </c>
      <c r="DV65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4" s="64" t="e">
        <f t="shared" si="450"/>
        <v>#REF!</v>
      </c>
      <c r="DX654" s="64" t="e">
        <f>DN654-Таблица13[[#This Row],[ФОТ20]]</f>
        <v>#REF!</v>
      </c>
      <c r="DY654" s="64" t="e">
        <f>DO654-Таблица13[[#This Row],[ЕСН24]]</f>
        <v>#REF!</v>
      </c>
      <c r="DZ654" s="64" t="e">
        <f t="shared" si="451"/>
        <v>#REF!</v>
      </c>
      <c r="EA65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4" s="64" t="e">
        <f t="shared" si="452"/>
        <v>#REF!</v>
      </c>
      <c r="EC654" s="64" t="e">
        <f t="shared" si="453"/>
        <v>#REF!</v>
      </c>
      <c r="ED654" s="64" t="e">
        <f t="shared" si="454"/>
        <v>#REF!</v>
      </c>
    </row>
    <row r="655" spans="1:134" ht="45" hidden="1">
      <c r="A655" s="70" t="s">
        <v>226</v>
      </c>
      <c r="B655" s="70">
        <v>643</v>
      </c>
      <c r="C655" s="71" t="s">
        <v>227</v>
      </c>
      <c r="D655" s="72" t="s">
        <v>228</v>
      </c>
      <c r="E655" s="73">
        <v>1</v>
      </c>
      <c r="F655" s="74" t="s">
        <v>229</v>
      </c>
      <c r="G655" s="73" t="s">
        <v>247</v>
      </c>
      <c r="H655" s="73" t="s">
        <v>231</v>
      </c>
      <c r="I655" s="73" t="s">
        <v>232</v>
      </c>
      <c r="J655" s="14" t="s">
        <v>362</v>
      </c>
      <c r="K655" s="75" t="s">
        <v>258</v>
      </c>
      <c r="L655" s="75" t="s">
        <v>259</v>
      </c>
      <c r="M655" s="75" t="s">
        <v>376</v>
      </c>
      <c r="N655" s="75" t="s">
        <v>377</v>
      </c>
      <c r="O655" s="70"/>
      <c r="P655" s="76" t="s">
        <v>2255</v>
      </c>
      <c r="Q655" s="76" t="s">
        <v>2216</v>
      </c>
      <c r="R655" s="76" t="s">
        <v>2256</v>
      </c>
      <c r="S655" s="76" t="s">
        <v>2211</v>
      </c>
      <c r="T655" s="77" t="s">
        <v>516</v>
      </c>
      <c r="U655" s="77" t="s">
        <v>517</v>
      </c>
      <c r="V655" s="76">
        <v>244.23349999999999</v>
      </c>
      <c r="W655" s="76">
        <v>3.4142999999999999</v>
      </c>
      <c r="X655" s="78">
        <v>0</v>
      </c>
      <c r="Y655" s="76">
        <v>0</v>
      </c>
      <c r="Z655" s="76">
        <v>0</v>
      </c>
      <c r="AA655" s="76">
        <v>0</v>
      </c>
      <c r="AB655" s="76">
        <v>780.5</v>
      </c>
      <c r="AC655" s="76">
        <v>3.4142999999999999</v>
      </c>
      <c r="AD655" s="76">
        <v>244.23349999999999</v>
      </c>
      <c r="AE655" s="79">
        <v>0</v>
      </c>
      <c r="AF655" s="79">
        <v>0</v>
      </c>
      <c r="AG655" s="76">
        <v>247.64780000000002</v>
      </c>
      <c r="AH655" s="74">
        <v>43101</v>
      </c>
      <c r="AI655" s="74">
        <v>43465</v>
      </c>
      <c r="AJ655" s="93"/>
      <c r="AK655" s="63">
        <f t="shared" si="414"/>
        <v>61.505299999999998</v>
      </c>
      <c r="AL655" s="63">
        <f t="shared" si="415"/>
        <v>61.034099999999995</v>
      </c>
      <c r="AM655" s="63">
        <f t="shared" si="416"/>
        <v>0</v>
      </c>
      <c r="AN655" s="63">
        <f t="shared" si="417"/>
        <v>0</v>
      </c>
      <c r="AO655" s="63">
        <f t="shared" si="418"/>
        <v>0.63240000000000007</v>
      </c>
      <c r="AP655" s="63">
        <f t="shared" si="419"/>
        <v>0</v>
      </c>
      <c r="AQ655" s="63">
        <f t="shared" si="420"/>
        <v>0</v>
      </c>
      <c r="AR655" s="63">
        <f t="shared" si="421"/>
        <v>0</v>
      </c>
      <c r="AS655" s="63">
        <f t="shared" si="422"/>
        <v>0</v>
      </c>
      <c r="AT655" s="64">
        <f t="shared" si="423"/>
        <v>20.608599999999999</v>
      </c>
      <c r="AU655" s="64">
        <f t="shared" si="424"/>
        <v>20.608599999999999</v>
      </c>
      <c r="AV655" s="76">
        <v>20.3447</v>
      </c>
      <c r="AW655" s="76">
        <v>0</v>
      </c>
      <c r="AX655" s="76">
        <v>0</v>
      </c>
      <c r="AY655" s="76">
        <v>0.26390000000000002</v>
      </c>
      <c r="AZ655" s="64">
        <f t="shared" si="425"/>
        <v>0</v>
      </c>
      <c r="BA655" s="76">
        <v>0</v>
      </c>
      <c r="BB655" s="76">
        <v>0</v>
      </c>
      <c r="BC655" s="76">
        <v>0</v>
      </c>
      <c r="BD655" s="64">
        <f t="shared" si="426"/>
        <v>20.3447</v>
      </c>
      <c r="BE655" s="64">
        <f t="shared" si="427"/>
        <v>20.3447</v>
      </c>
      <c r="BF655" s="76">
        <v>20.3447</v>
      </c>
      <c r="BG655" s="76">
        <v>0</v>
      </c>
      <c r="BH655" s="76">
        <v>0</v>
      </c>
      <c r="BI655" s="76">
        <v>0.16120000000000001</v>
      </c>
      <c r="BJ655" s="64">
        <f t="shared" si="428"/>
        <v>0</v>
      </c>
      <c r="BK655" s="76">
        <v>0</v>
      </c>
      <c r="BL655" s="76">
        <v>0</v>
      </c>
      <c r="BM655" s="76">
        <v>0</v>
      </c>
      <c r="BN655" s="76">
        <f t="shared" si="429"/>
        <v>20.552</v>
      </c>
      <c r="BO655" s="76">
        <f t="shared" si="430"/>
        <v>20.552</v>
      </c>
      <c r="BP655" s="76">
        <v>20.3447</v>
      </c>
      <c r="BQ655" s="76">
        <v>0</v>
      </c>
      <c r="BR655" s="76">
        <v>0</v>
      </c>
      <c r="BS655" s="76">
        <v>0.20730000000000001</v>
      </c>
      <c r="BT655" s="64">
        <f t="shared" si="431"/>
        <v>0</v>
      </c>
      <c r="BU655" s="76">
        <v>0</v>
      </c>
      <c r="BV655" s="76">
        <v>0</v>
      </c>
      <c r="BW655" s="76">
        <v>0</v>
      </c>
      <c r="BX655" s="76">
        <f t="shared" si="432"/>
        <v>62.245800000000003</v>
      </c>
      <c r="BY655" s="76">
        <f t="shared" si="433"/>
        <v>61.131699999999995</v>
      </c>
      <c r="BZ655" s="76">
        <f t="shared" si="434"/>
        <v>0</v>
      </c>
      <c r="CA655" s="76">
        <f t="shared" si="435"/>
        <v>0</v>
      </c>
      <c r="CB655" s="76">
        <f t="shared" si="436"/>
        <v>1.1141000000000001</v>
      </c>
      <c r="CC655" s="76">
        <f t="shared" si="437"/>
        <v>0</v>
      </c>
      <c r="CD655" s="76">
        <f t="shared" si="438"/>
        <v>0</v>
      </c>
      <c r="CE655" s="76">
        <f t="shared" si="439"/>
        <v>0</v>
      </c>
      <c r="CF655" s="76">
        <f t="shared" si="440"/>
        <v>0</v>
      </c>
      <c r="CG655" s="76">
        <f t="shared" si="441"/>
        <v>20.5059</v>
      </c>
      <c r="CH655" s="76">
        <f t="shared" si="442"/>
        <v>20.5059</v>
      </c>
      <c r="CI655" s="76">
        <v>20.3447</v>
      </c>
      <c r="CJ655" s="76">
        <v>0</v>
      </c>
      <c r="CK655" s="76">
        <v>0</v>
      </c>
      <c r="CL655" s="76">
        <v>0.16120000000000001</v>
      </c>
      <c r="CM655" s="64">
        <f t="shared" si="443"/>
        <v>0</v>
      </c>
      <c r="CN655" s="76">
        <v>0</v>
      </c>
      <c r="CO655" s="76">
        <v>0</v>
      </c>
      <c r="CP655" s="76">
        <v>0</v>
      </c>
      <c r="CQ655" s="64">
        <f t="shared" si="444"/>
        <v>20.5383</v>
      </c>
      <c r="CR655" s="64">
        <f t="shared" si="445"/>
        <v>20.5383</v>
      </c>
      <c r="CS655" s="76">
        <v>20.3447</v>
      </c>
      <c r="CT655" s="76">
        <v>0</v>
      </c>
      <c r="CU655" s="76">
        <v>0</v>
      </c>
      <c r="CV655" s="76">
        <v>0.19359999999999999</v>
      </c>
      <c r="CW655" s="64">
        <f t="shared" si="446"/>
        <v>0</v>
      </c>
      <c r="CX655" s="76">
        <v>0</v>
      </c>
      <c r="CY655" s="76">
        <v>0</v>
      </c>
      <c r="CZ655" s="76">
        <v>0</v>
      </c>
      <c r="DA655" s="64">
        <f t="shared" si="447"/>
        <v>21.201599999999999</v>
      </c>
      <c r="DB655" s="64">
        <f t="shared" si="448"/>
        <v>21.201599999999999</v>
      </c>
      <c r="DC655" s="76">
        <v>20.442299999999999</v>
      </c>
      <c r="DD655" s="76">
        <v>0</v>
      </c>
      <c r="DE655" s="76">
        <v>0</v>
      </c>
      <c r="DF655" s="76">
        <v>0.75929999999999997</v>
      </c>
      <c r="DG655" s="82">
        <f t="shared" si="449"/>
        <v>0</v>
      </c>
      <c r="DH655" s="83">
        <v>0</v>
      </c>
      <c r="DI655" s="83">
        <v>0</v>
      </c>
      <c r="DJ655" s="83">
        <v>0</v>
      </c>
      <c r="DK655" s="67" t="e">
        <f>#REF!+#REF!+#REF!+#REF!</f>
        <v>#REF!</v>
      </c>
      <c r="DL655" s="67" t="e">
        <f>#REF!+#REF!+AK655+BX655</f>
        <v>#REF!</v>
      </c>
      <c r="DM655" s="67" t="e">
        <f>#REF!+#REF!+AL655+BY655</f>
        <v>#REF!</v>
      </c>
      <c r="DN655" s="67" t="e">
        <f>#REF!+#REF!+AM655+BZ655</f>
        <v>#REF!</v>
      </c>
      <c r="DO655" s="67" t="e">
        <f>#REF!+#REF!+AN655+CA655</f>
        <v>#REF!</v>
      </c>
      <c r="DP655" s="67" t="e">
        <f>#REF!+#REF!+AO655+CB655</f>
        <v>#REF!</v>
      </c>
      <c r="DQ655" s="67" t="e">
        <f>#REF!+#REF!+AP655+CC655</f>
        <v>#REF!</v>
      </c>
      <c r="DR655" s="67" t="e">
        <f>#REF!+#REF!+AQ655+CD655</f>
        <v>#REF!</v>
      </c>
      <c r="DS655" s="67" t="e">
        <f>#REF!+#REF!+AR655+CE655</f>
        <v>#REF!</v>
      </c>
      <c r="DT655" s="67" t="e">
        <f>#REF!+#REF!+AS655+CF655</f>
        <v>#REF!</v>
      </c>
      <c r="DU655" s="64" t="e">
        <f>DK655-#REF!</f>
        <v>#REF!</v>
      </c>
      <c r="DV65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5" s="64" t="e">
        <f t="shared" si="450"/>
        <v>#REF!</v>
      </c>
      <c r="DX655" s="64" t="e">
        <f>DN655-Таблица13[[#This Row],[ФОТ20]]</f>
        <v>#REF!</v>
      </c>
      <c r="DY655" s="64" t="e">
        <f>DO655-Таблица13[[#This Row],[ЕСН24]]</f>
        <v>#REF!</v>
      </c>
      <c r="DZ655" s="64" t="e">
        <f t="shared" si="451"/>
        <v>#REF!</v>
      </c>
      <c r="EA65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5" s="64" t="e">
        <f t="shared" si="452"/>
        <v>#REF!</v>
      </c>
      <c r="EC655" s="64" t="e">
        <f t="shared" si="453"/>
        <v>#REF!</v>
      </c>
      <c r="ED655" s="64" t="e">
        <f t="shared" si="454"/>
        <v>#REF!</v>
      </c>
    </row>
    <row r="656" spans="1:134" ht="45" hidden="1">
      <c r="A656" s="70" t="s">
        <v>226</v>
      </c>
      <c r="B656" s="70">
        <v>644</v>
      </c>
      <c r="C656" s="71" t="s">
        <v>227</v>
      </c>
      <c r="D656" s="72" t="s">
        <v>228</v>
      </c>
      <c r="E656" s="73">
        <v>1</v>
      </c>
      <c r="F656" s="74" t="s">
        <v>229</v>
      </c>
      <c r="G656" s="73" t="s">
        <v>247</v>
      </c>
      <c r="H656" s="73" t="s">
        <v>231</v>
      </c>
      <c r="I656" s="73" t="s">
        <v>232</v>
      </c>
      <c r="J656" s="14" t="s">
        <v>233</v>
      </c>
      <c r="K656" s="75" t="s">
        <v>234</v>
      </c>
      <c r="L656" s="75" t="s">
        <v>235</v>
      </c>
      <c r="M656" s="75" t="s">
        <v>376</v>
      </c>
      <c r="N656" s="75" t="s">
        <v>533</v>
      </c>
      <c r="O656" s="70"/>
      <c r="P656" s="76" t="s">
        <v>2257</v>
      </c>
      <c r="Q656" s="76" t="s">
        <v>2258</v>
      </c>
      <c r="R656" s="76" t="s">
        <v>2259</v>
      </c>
      <c r="S656" s="76" t="s">
        <v>2211</v>
      </c>
      <c r="T656" s="77" t="s">
        <v>516</v>
      </c>
      <c r="U656" s="77" t="s">
        <v>517</v>
      </c>
      <c r="V656" s="76">
        <v>488.72140000000002</v>
      </c>
      <c r="W656" s="76">
        <v>4.2651000000000003</v>
      </c>
      <c r="X656" s="78">
        <v>0</v>
      </c>
      <c r="Y656" s="76">
        <v>0</v>
      </c>
      <c r="Z656" s="76">
        <v>0</v>
      </c>
      <c r="AA656" s="76">
        <v>0</v>
      </c>
      <c r="AB656" s="76">
        <v>1561.6</v>
      </c>
      <c r="AC656" s="76">
        <v>4.2651000000000003</v>
      </c>
      <c r="AD656" s="76">
        <v>488.72140000000002</v>
      </c>
      <c r="AE656" s="79">
        <v>0</v>
      </c>
      <c r="AF656" s="79">
        <v>0</v>
      </c>
      <c r="AG656" s="76">
        <v>492.98649999999998</v>
      </c>
      <c r="AH656" s="74">
        <v>43101</v>
      </c>
      <c r="AI656" s="74">
        <v>43465</v>
      </c>
      <c r="AJ656" s="93"/>
      <c r="AK656" s="63">
        <f t="shared" si="414"/>
        <v>123.52160000000001</v>
      </c>
      <c r="AL656" s="63">
        <f t="shared" si="415"/>
        <v>122.13150000000002</v>
      </c>
      <c r="AM656" s="63">
        <f t="shared" si="416"/>
        <v>0</v>
      </c>
      <c r="AN656" s="63">
        <f t="shared" si="417"/>
        <v>0</v>
      </c>
      <c r="AO656" s="63">
        <f t="shared" si="418"/>
        <v>1.5157</v>
      </c>
      <c r="AP656" s="63">
        <f t="shared" si="419"/>
        <v>0</v>
      </c>
      <c r="AQ656" s="63">
        <f t="shared" si="420"/>
        <v>0</v>
      </c>
      <c r="AR656" s="63">
        <f t="shared" si="421"/>
        <v>0</v>
      </c>
      <c r="AS656" s="63">
        <f t="shared" si="422"/>
        <v>0</v>
      </c>
      <c r="AT656" s="64">
        <f t="shared" si="423"/>
        <v>41.423400000000001</v>
      </c>
      <c r="AU656" s="64">
        <f t="shared" si="424"/>
        <v>41.423400000000001</v>
      </c>
      <c r="AV656" s="76">
        <v>40.710500000000003</v>
      </c>
      <c r="AW656" s="76">
        <v>0</v>
      </c>
      <c r="AX656" s="76">
        <v>0</v>
      </c>
      <c r="AY656" s="76">
        <v>0.71289999999999998</v>
      </c>
      <c r="AZ656" s="64">
        <f t="shared" si="425"/>
        <v>0</v>
      </c>
      <c r="BA656" s="76">
        <v>0</v>
      </c>
      <c r="BB656" s="76">
        <v>0</v>
      </c>
      <c r="BC656" s="76">
        <v>0</v>
      </c>
      <c r="BD656" s="64">
        <f t="shared" si="426"/>
        <v>40.710500000000003</v>
      </c>
      <c r="BE656" s="64">
        <f t="shared" si="427"/>
        <v>40.710500000000003</v>
      </c>
      <c r="BF656" s="76">
        <v>40.710500000000003</v>
      </c>
      <c r="BG656" s="76">
        <v>0</v>
      </c>
      <c r="BH656" s="76">
        <v>0</v>
      </c>
      <c r="BI656" s="76">
        <v>0.12559999999999999</v>
      </c>
      <c r="BJ656" s="64">
        <f t="shared" si="428"/>
        <v>0</v>
      </c>
      <c r="BK656" s="76">
        <v>0</v>
      </c>
      <c r="BL656" s="76">
        <v>0</v>
      </c>
      <c r="BM656" s="76">
        <v>0</v>
      </c>
      <c r="BN656" s="76">
        <f t="shared" si="429"/>
        <v>41.387700000000002</v>
      </c>
      <c r="BO656" s="76">
        <f t="shared" si="430"/>
        <v>41.387700000000002</v>
      </c>
      <c r="BP656" s="76">
        <v>40.710500000000003</v>
      </c>
      <c r="BQ656" s="76">
        <v>0</v>
      </c>
      <c r="BR656" s="76">
        <v>0</v>
      </c>
      <c r="BS656" s="76">
        <v>0.67720000000000002</v>
      </c>
      <c r="BT656" s="64">
        <f t="shared" si="431"/>
        <v>0</v>
      </c>
      <c r="BU656" s="76">
        <v>0</v>
      </c>
      <c r="BV656" s="76">
        <v>0</v>
      </c>
      <c r="BW656" s="76">
        <v>0</v>
      </c>
      <c r="BX656" s="76">
        <f t="shared" si="432"/>
        <v>122.62870000000001</v>
      </c>
      <c r="BY656" s="76">
        <f t="shared" si="433"/>
        <v>122.327</v>
      </c>
      <c r="BZ656" s="76">
        <f t="shared" si="434"/>
        <v>0</v>
      </c>
      <c r="CA656" s="76">
        <f t="shared" si="435"/>
        <v>0</v>
      </c>
      <c r="CB656" s="76">
        <f t="shared" si="436"/>
        <v>0.30169999999999997</v>
      </c>
      <c r="CC656" s="76">
        <f t="shared" si="437"/>
        <v>0</v>
      </c>
      <c r="CD656" s="76">
        <f t="shared" si="438"/>
        <v>0</v>
      </c>
      <c r="CE656" s="76">
        <f t="shared" si="439"/>
        <v>0</v>
      </c>
      <c r="CF656" s="76">
        <f t="shared" si="440"/>
        <v>0</v>
      </c>
      <c r="CG656" s="76">
        <f t="shared" si="441"/>
        <v>40.820100000000004</v>
      </c>
      <c r="CH656" s="76">
        <f t="shared" si="442"/>
        <v>40.820100000000004</v>
      </c>
      <c r="CI656" s="76">
        <v>40.710500000000003</v>
      </c>
      <c r="CJ656" s="76">
        <v>0</v>
      </c>
      <c r="CK656" s="76">
        <v>0</v>
      </c>
      <c r="CL656" s="76">
        <v>0.1096</v>
      </c>
      <c r="CM656" s="64">
        <f t="shared" si="443"/>
        <v>0</v>
      </c>
      <c r="CN656" s="76">
        <v>0</v>
      </c>
      <c r="CO656" s="76">
        <v>0</v>
      </c>
      <c r="CP656" s="76">
        <v>0</v>
      </c>
      <c r="CQ656" s="64">
        <f t="shared" si="444"/>
        <v>40.891400000000004</v>
      </c>
      <c r="CR656" s="64">
        <f t="shared" si="445"/>
        <v>40.891400000000004</v>
      </c>
      <c r="CS656" s="76">
        <v>40.710500000000003</v>
      </c>
      <c r="CT656" s="76">
        <v>0</v>
      </c>
      <c r="CU656" s="76">
        <v>0</v>
      </c>
      <c r="CV656" s="76">
        <v>0.18090000000000001</v>
      </c>
      <c r="CW656" s="64">
        <f t="shared" si="446"/>
        <v>0</v>
      </c>
      <c r="CX656" s="76">
        <v>0</v>
      </c>
      <c r="CY656" s="76">
        <v>0</v>
      </c>
      <c r="CZ656" s="76">
        <v>0</v>
      </c>
      <c r="DA656" s="64">
        <f t="shared" si="447"/>
        <v>40.917200000000001</v>
      </c>
      <c r="DB656" s="64">
        <f t="shared" si="448"/>
        <v>40.917200000000001</v>
      </c>
      <c r="DC656" s="76">
        <v>40.905999999999999</v>
      </c>
      <c r="DD656" s="76">
        <v>0</v>
      </c>
      <c r="DE656" s="76">
        <v>0</v>
      </c>
      <c r="DF656" s="76">
        <v>1.12E-2</v>
      </c>
      <c r="DG656" s="82">
        <f t="shared" si="449"/>
        <v>0</v>
      </c>
      <c r="DH656" s="83">
        <v>0</v>
      </c>
      <c r="DI656" s="83">
        <v>0</v>
      </c>
      <c r="DJ656" s="83">
        <v>0</v>
      </c>
      <c r="DK656" s="67" t="e">
        <f>#REF!+#REF!+#REF!+#REF!</f>
        <v>#REF!</v>
      </c>
      <c r="DL656" s="67" t="e">
        <f>#REF!+#REF!+AK656+BX656</f>
        <v>#REF!</v>
      </c>
      <c r="DM656" s="67" t="e">
        <f>#REF!+#REF!+AL656+BY656</f>
        <v>#REF!</v>
      </c>
      <c r="DN656" s="67" t="e">
        <f>#REF!+#REF!+AM656+BZ656</f>
        <v>#REF!</v>
      </c>
      <c r="DO656" s="67" t="e">
        <f>#REF!+#REF!+AN656+CA656</f>
        <v>#REF!</v>
      </c>
      <c r="DP656" s="67" t="e">
        <f>#REF!+#REF!+AO656+CB656</f>
        <v>#REF!</v>
      </c>
      <c r="DQ656" s="67" t="e">
        <f>#REF!+#REF!+AP656+CC656</f>
        <v>#REF!</v>
      </c>
      <c r="DR656" s="67" t="e">
        <f>#REF!+#REF!+AQ656+CD656</f>
        <v>#REF!</v>
      </c>
      <c r="DS656" s="67" t="e">
        <f>#REF!+#REF!+AR656+CE656</f>
        <v>#REF!</v>
      </c>
      <c r="DT656" s="67" t="e">
        <f>#REF!+#REF!+AS656+CF656</f>
        <v>#REF!</v>
      </c>
      <c r="DU656" s="64" t="e">
        <f>DK656-#REF!</f>
        <v>#REF!</v>
      </c>
      <c r="DV65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6" s="64" t="e">
        <f t="shared" si="450"/>
        <v>#REF!</v>
      </c>
      <c r="DX656" s="64" t="e">
        <f>DN656-Таблица13[[#This Row],[ФОТ20]]</f>
        <v>#REF!</v>
      </c>
      <c r="DY656" s="64" t="e">
        <f>DO656-Таблица13[[#This Row],[ЕСН24]]</f>
        <v>#REF!</v>
      </c>
      <c r="DZ656" s="64" t="e">
        <f t="shared" si="451"/>
        <v>#REF!</v>
      </c>
      <c r="EA65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6" s="64" t="e">
        <f t="shared" si="452"/>
        <v>#REF!</v>
      </c>
      <c r="EC656" s="64" t="e">
        <f t="shared" si="453"/>
        <v>#REF!</v>
      </c>
      <c r="ED656" s="64" t="e">
        <f t="shared" si="454"/>
        <v>#REF!</v>
      </c>
    </row>
    <row r="657" spans="1:134" ht="45" hidden="1">
      <c r="A657" s="70" t="s">
        <v>226</v>
      </c>
      <c r="B657" s="70">
        <v>645</v>
      </c>
      <c r="C657" s="71" t="s">
        <v>227</v>
      </c>
      <c r="D657" s="72" t="s">
        <v>228</v>
      </c>
      <c r="E657" s="73">
        <v>1</v>
      </c>
      <c r="F657" s="74" t="s">
        <v>229</v>
      </c>
      <c r="G657" s="73" t="s">
        <v>247</v>
      </c>
      <c r="H657" s="73" t="s">
        <v>642</v>
      </c>
      <c r="I657" s="73" t="s">
        <v>232</v>
      </c>
      <c r="J657" s="14" t="s">
        <v>1830</v>
      </c>
      <c r="K657" s="75" t="s">
        <v>268</v>
      </c>
      <c r="L657" s="75" t="s">
        <v>290</v>
      </c>
      <c r="M657" s="75" t="s">
        <v>652</v>
      </c>
      <c r="N657" s="75" t="s">
        <v>653</v>
      </c>
      <c r="O657" s="70"/>
      <c r="P657" s="76" t="s">
        <v>2260</v>
      </c>
      <c r="Q657" s="76" t="s">
        <v>1834</v>
      </c>
      <c r="R657" s="76" t="s">
        <v>2261</v>
      </c>
      <c r="S657" s="76" t="s">
        <v>1784</v>
      </c>
      <c r="T657" s="77" t="s">
        <v>642</v>
      </c>
      <c r="U657" s="77" t="s">
        <v>650</v>
      </c>
      <c r="V657" s="76">
        <v>56.279899999999998</v>
      </c>
      <c r="W657" s="76">
        <v>7.1146999999999991</v>
      </c>
      <c r="X657" s="78">
        <v>0</v>
      </c>
      <c r="Y657" s="76">
        <v>0</v>
      </c>
      <c r="Z657" s="76">
        <v>0</v>
      </c>
      <c r="AA657" s="76">
        <v>0</v>
      </c>
      <c r="AB657" s="76">
        <v>188.2</v>
      </c>
      <c r="AC657" s="76">
        <v>7.1146999999999991</v>
      </c>
      <c r="AD657" s="76">
        <v>56.279899999999998</v>
      </c>
      <c r="AE657" s="79">
        <v>0</v>
      </c>
      <c r="AF657" s="79">
        <v>0</v>
      </c>
      <c r="AG657" s="76">
        <v>63.394500000000001</v>
      </c>
      <c r="AH657" s="74">
        <v>43221</v>
      </c>
      <c r="AI657" s="74">
        <v>43251</v>
      </c>
      <c r="AJ657" s="93"/>
      <c r="AK657" s="63">
        <f t="shared" si="414"/>
        <v>0</v>
      </c>
      <c r="AL657" s="63">
        <f t="shared" si="415"/>
        <v>0</v>
      </c>
      <c r="AM657" s="63">
        <f t="shared" si="416"/>
        <v>0</v>
      </c>
      <c r="AN657" s="63">
        <f t="shared" si="417"/>
        <v>0</v>
      </c>
      <c r="AO657" s="63">
        <f t="shared" si="418"/>
        <v>0</v>
      </c>
      <c r="AP657" s="63">
        <f t="shared" si="419"/>
        <v>0</v>
      </c>
      <c r="AQ657" s="63">
        <f t="shared" si="420"/>
        <v>0</v>
      </c>
      <c r="AR657" s="63">
        <f t="shared" si="421"/>
        <v>0</v>
      </c>
      <c r="AS657" s="63">
        <f t="shared" si="422"/>
        <v>0</v>
      </c>
      <c r="AT657" s="64">
        <f t="shared" si="423"/>
        <v>0</v>
      </c>
      <c r="AU657" s="64">
        <f t="shared" si="424"/>
        <v>0</v>
      </c>
      <c r="AV657" s="76">
        <v>0</v>
      </c>
      <c r="AW657" s="76">
        <v>0</v>
      </c>
      <c r="AX657" s="76">
        <v>0</v>
      </c>
      <c r="AY657" s="76">
        <v>0</v>
      </c>
      <c r="AZ657" s="64">
        <f t="shared" si="425"/>
        <v>0</v>
      </c>
      <c r="BA657" s="76">
        <v>0</v>
      </c>
      <c r="BB657" s="76">
        <v>0</v>
      </c>
      <c r="BC657" s="76">
        <v>0</v>
      </c>
      <c r="BD657" s="64">
        <f t="shared" si="426"/>
        <v>0</v>
      </c>
      <c r="BE657" s="64">
        <f t="shared" si="427"/>
        <v>0</v>
      </c>
      <c r="BF657" s="76">
        <v>0</v>
      </c>
      <c r="BG657" s="76">
        <v>0</v>
      </c>
      <c r="BH657" s="76">
        <v>0</v>
      </c>
      <c r="BI657" s="76">
        <v>0</v>
      </c>
      <c r="BJ657" s="64">
        <f t="shared" si="428"/>
        <v>0</v>
      </c>
      <c r="BK657" s="76">
        <v>0</v>
      </c>
      <c r="BL657" s="76">
        <v>0</v>
      </c>
      <c r="BM657" s="76">
        <v>0</v>
      </c>
      <c r="BN657" s="76">
        <f t="shared" si="429"/>
        <v>0</v>
      </c>
      <c r="BO657" s="76">
        <f t="shared" si="430"/>
        <v>0</v>
      </c>
      <c r="BP657" s="76">
        <v>0</v>
      </c>
      <c r="BQ657" s="76">
        <v>0</v>
      </c>
      <c r="BR657" s="76">
        <v>0</v>
      </c>
      <c r="BS657" s="76">
        <v>0</v>
      </c>
      <c r="BT657" s="64">
        <f t="shared" si="431"/>
        <v>0</v>
      </c>
      <c r="BU657" s="76">
        <v>0</v>
      </c>
      <c r="BV657" s="76">
        <v>0</v>
      </c>
      <c r="BW657" s="76">
        <v>0</v>
      </c>
      <c r="BX657" s="76">
        <f t="shared" si="432"/>
        <v>0</v>
      </c>
      <c r="BY657" s="76">
        <f t="shared" si="433"/>
        <v>0</v>
      </c>
      <c r="BZ657" s="76">
        <f t="shared" si="434"/>
        <v>0</v>
      </c>
      <c r="CA657" s="76">
        <f t="shared" si="435"/>
        <v>0</v>
      </c>
      <c r="CB657" s="76">
        <f t="shared" si="436"/>
        <v>0</v>
      </c>
      <c r="CC657" s="76">
        <f t="shared" si="437"/>
        <v>0</v>
      </c>
      <c r="CD657" s="76">
        <f t="shared" si="438"/>
        <v>0</v>
      </c>
      <c r="CE657" s="76">
        <f t="shared" si="439"/>
        <v>0</v>
      </c>
      <c r="CF657" s="76">
        <f t="shared" si="440"/>
        <v>0</v>
      </c>
      <c r="CG657" s="76">
        <f t="shared" si="441"/>
        <v>0</v>
      </c>
      <c r="CH657" s="76">
        <f t="shared" si="442"/>
        <v>0</v>
      </c>
      <c r="CI657" s="76">
        <v>0</v>
      </c>
      <c r="CJ657" s="76">
        <v>0</v>
      </c>
      <c r="CK657" s="76">
        <v>0</v>
      </c>
      <c r="CL657" s="76">
        <v>0</v>
      </c>
      <c r="CM657" s="64">
        <f t="shared" si="443"/>
        <v>0</v>
      </c>
      <c r="CN657" s="76">
        <v>0</v>
      </c>
      <c r="CO657" s="76">
        <v>0</v>
      </c>
      <c r="CP657" s="76">
        <v>0</v>
      </c>
      <c r="CQ657" s="64">
        <f t="shared" si="444"/>
        <v>0</v>
      </c>
      <c r="CR657" s="64">
        <f t="shared" si="445"/>
        <v>0</v>
      </c>
      <c r="CS657" s="76">
        <v>0</v>
      </c>
      <c r="CT657" s="76">
        <v>0</v>
      </c>
      <c r="CU657" s="76">
        <v>0</v>
      </c>
      <c r="CV657" s="76">
        <v>0</v>
      </c>
      <c r="CW657" s="64">
        <f t="shared" si="446"/>
        <v>0</v>
      </c>
      <c r="CX657" s="76">
        <v>0</v>
      </c>
      <c r="CY657" s="76">
        <v>0</v>
      </c>
      <c r="CZ657" s="76">
        <v>0</v>
      </c>
      <c r="DA657" s="64">
        <f t="shared" si="447"/>
        <v>0</v>
      </c>
      <c r="DB657" s="64">
        <f t="shared" si="448"/>
        <v>0</v>
      </c>
      <c r="DC657" s="76">
        <v>0</v>
      </c>
      <c r="DD657" s="76">
        <v>0</v>
      </c>
      <c r="DE657" s="76">
        <v>0</v>
      </c>
      <c r="DF657" s="76">
        <v>0</v>
      </c>
      <c r="DG657" s="82">
        <f t="shared" si="449"/>
        <v>0</v>
      </c>
      <c r="DH657" s="83">
        <v>0</v>
      </c>
      <c r="DI657" s="83">
        <v>0</v>
      </c>
      <c r="DJ657" s="83">
        <v>0</v>
      </c>
      <c r="DK657" s="67" t="e">
        <f>#REF!+#REF!+#REF!+#REF!</f>
        <v>#REF!</v>
      </c>
      <c r="DL657" s="67" t="e">
        <f>#REF!+#REF!+AK657+BX657</f>
        <v>#REF!</v>
      </c>
      <c r="DM657" s="67" t="e">
        <f>#REF!+#REF!+AL657+BY657</f>
        <v>#REF!</v>
      </c>
      <c r="DN657" s="67" t="e">
        <f>#REF!+#REF!+AM657+BZ657</f>
        <v>#REF!</v>
      </c>
      <c r="DO657" s="67" t="e">
        <f>#REF!+#REF!+AN657+CA657</f>
        <v>#REF!</v>
      </c>
      <c r="DP657" s="67" t="e">
        <f>#REF!+#REF!+AO657+CB657</f>
        <v>#REF!</v>
      </c>
      <c r="DQ657" s="67" t="e">
        <f>#REF!+#REF!+AP657+CC657</f>
        <v>#REF!</v>
      </c>
      <c r="DR657" s="67" t="e">
        <f>#REF!+#REF!+AQ657+CD657</f>
        <v>#REF!</v>
      </c>
      <c r="DS657" s="67" t="e">
        <f>#REF!+#REF!+AR657+CE657</f>
        <v>#REF!</v>
      </c>
      <c r="DT657" s="67" t="e">
        <f>#REF!+#REF!+AS657+CF657</f>
        <v>#REF!</v>
      </c>
      <c r="DU657" s="64" t="e">
        <f>DK657-#REF!</f>
        <v>#REF!</v>
      </c>
      <c r="DV65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7" s="64" t="e">
        <f t="shared" si="450"/>
        <v>#REF!</v>
      </c>
      <c r="DX657" s="64" t="e">
        <f>DN657-Таблица13[[#This Row],[ФОТ20]]</f>
        <v>#REF!</v>
      </c>
      <c r="DY657" s="64" t="e">
        <f>DO657-Таблица13[[#This Row],[ЕСН24]]</f>
        <v>#REF!</v>
      </c>
      <c r="DZ657" s="64" t="e">
        <f t="shared" si="451"/>
        <v>#REF!</v>
      </c>
      <c r="EA65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7" s="64" t="e">
        <f t="shared" si="452"/>
        <v>#REF!</v>
      </c>
      <c r="EC657" s="64" t="e">
        <f t="shared" si="453"/>
        <v>#REF!</v>
      </c>
      <c r="ED657" s="64" t="e">
        <f t="shared" si="454"/>
        <v>#REF!</v>
      </c>
    </row>
    <row r="658" spans="1:134" ht="45" hidden="1">
      <c r="A658" s="70" t="s">
        <v>226</v>
      </c>
      <c r="B658" s="70">
        <v>646</v>
      </c>
      <c r="C658" s="71" t="s">
        <v>227</v>
      </c>
      <c r="D658" s="72" t="s">
        <v>228</v>
      </c>
      <c r="E658" s="73">
        <v>1</v>
      </c>
      <c r="F658" s="74" t="s">
        <v>229</v>
      </c>
      <c r="G658" s="73" t="s">
        <v>247</v>
      </c>
      <c r="H658" s="73" t="s">
        <v>516</v>
      </c>
      <c r="I658" s="73" t="s">
        <v>232</v>
      </c>
      <c r="J658" s="14" t="s">
        <v>233</v>
      </c>
      <c r="K658" s="75" t="s">
        <v>234</v>
      </c>
      <c r="L658" s="75" t="s">
        <v>235</v>
      </c>
      <c r="M658" s="75" t="s">
        <v>376</v>
      </c>
      <c r="N658" s="75" t="s">
        <v>533</v>
      </c>
      <c r="O658" s="70"/>
      <c r="P658" s="76" t="s">
        <v>2262</v>
      </c>
      <c r="Q658" s="76"/>
      <c r="R658" s="76" t="s">
        <v>2263</v>
      </c>
      <c r="S658" s="76" t="s">
        <v>796</v>
      </c>
      <c r="T658" s="77" t="s">
        <v>516</v>
      </c>
      <c r="U658" s="77" t="s">
        <v>797</v>
      </c>
      <c r="V658" s="76">
        <v>1049.4782</v>
      </c>
      <c r="W658" s="76">
        <v>308.10980000000001</v>
      </c>
      <c r="X658" s="78">
        <v>0</v>
      </c>
      <c r="Y658" s="76">
        <v>0</v>
      </c>
      <c r="Z658" s="76">
        <v>0</v>
      </c>
      <c r="AA658" s="76">
        <v>0</v>
      </c>
      <c r="AB658" s="76">
        <v>2959.5</v>
      </c>
      <c r="AC658" s="76">
        <v>308.10980000000001</v>
      </c>
      <c r="AD658" s="76">
        <v>1049.4782</v>
      </c>
      <c r="AE658" s="79">
        <v>0</v>
      </c>
      <c r="AF658" s="79">
        <v>0</v>
      </c>
      <c r="AG658" s="76">
        <v>1357.5879</v>
      </c>
      <c r="AH658" s="74">
        <v>43101</v>
      </c>
      <c r="AI658" s="74">
        <v>43465</v>
      </c>
      <c r="AJ658" s="93"/>
      <c r="AK658" s="63">
        <f t="shared" si="414"/>
        <v>315.42519999999996</v>
      </c>
      <c r="AL658" s="63">
        <f t="shared" si="415"/>
        <v>262.2645</v>
      </c>
      <c r="AM658" s="63">
        <f t="shared" si="416"/>
        <v>0</v>
      </c>
      <c r="AN658" s="63">
        <f t="shared" si="417"/>
        <v>0</v>
      </c>
      <c r="AO658" s="63">
        <f t="shared" si="418"/>
        <v>87.854500000000002</v>
      </c>
      <c r="AP658" s="63">
        <f t="shared" si="419"/>
        <v>0</v>
      </c>
      <c r="AQ658" s="63">
        <f t="shared" si="420"/>
        <v>0</v>
      </c>
      <c r="AR658" s="63">
        <f t="shared" si="421"/>
        <v>0</v>
      </c>
      <c r="AS658" s="63">
        <f t="shared" si="422"/>
        <v>0</v>
      </c>
      <c r="AT658" s="64">
        <f t="shared" si="423"/>
        <v>115.9393</v>
      </c>
      <c r="AU658" s="64">
        <f t="shared" si="424"/>
        <v>115.9393</v>
      </c>
      <c r="AV658" s="76">
        <v>87.421499999999995</v>
      </c>
      <c r="AW658" s="76">
        <v>0</v>
      </c>
      <c r="AX658" s="76">
        <v>0</v>
      </c>
      <c r="AY658" s="76">
        <v>28.517800000000001</v>
      </c>
      <c r="AZ658" s="64">
        <f t="shared" si="425"/>
        <v>0</v>
      </c>
      <c r="BA658" s="76">
        <v>0</v>
      </c>
      <c r="BB658" s="76">
        <v>0</v>
      </c>
      <c r="BC658" s="76">
        <v>0</v>
      </c>
      <c r="BD658" s="64">
        <f t="shared" si="426"/>
        <v>87.421499999999995</v>
      </c>
      <c r="BE658" s="64">
        <f t="shared" si="427"/>
        <v>87.421499999999995</v>
      </c>
      <c r="BF658" s="76">
        <v>87.421499999999995</v>
      </c>
      <c r="BG658" s="76">
        <v>0</v>
      </c>
      <c r="BH658" s="76">
        <v>0</v>
      </c>
      <c r="BI658" s="76">
        <v>34.693800000000003</v>
      </c>
      <c r="BJ658" s="64">
        <f t="shared" si="428"/>
        <v>0</v>
      </c>
      <c r="BK658" s="76">
        <v>0</v>
      </c>
      <c r="BL658" s="76">
        <v>0</v>
      </c>
      <c r="BM658" s="76">
        <v>0</v>
      </c>
      <c r="BN658" s="76">
        <f t="shared" si="429"/>
        <v>112.06439999999999</v>
      </c>
      <c r="BO658" s="76">
        <f t="shared" si="430"/>
        <v>112.06439999999999</v>
      </c>
      <c r="BP658" s="76">
        <v>87.421499999999995</v>
      </c>
      <c r="BQ658" s="76">
        <v>0</v>
      </c>
      <c r="BR658" s="76">
        <v>0</v>
      </c>
      <c r="BS658" s="76">
        <v>24.642900000000001</v>
      </c>
      <c r="BT658" s="64">
        <f t="shared" si="431"/>
        <v>0</v>
      </c>
      <c r="BU658" s="76">
        <v>0</v>
      </c>
      <c r="BV658" s="76">
        <v>0</v>
      </c>
      <c r="BW658" s="76">
        <v>0</v>
      </c>
      <c r="BX658" s="76">
        <f t="shared" si="432"/>
        <v>288.32639999999998</v>
      </c>
      <c r="BY658" s="76">
        <f t="shared" si="433"/>
        <v>262.68430000000001</v>
      </c>
      <c r="BZ658" s="76">
        <f t="shared" si="434"/>
        <v>0</v>
      </c>
      <c r="CA658" s="76">
        <f t="shared" si="435"/>
        <v>0</v>
      </c>
      <c r="CB658" s="76">
        <f t="shared" si="436"/>
        <v>25.642099999999999</v>
      </c>
      <c r="CC658" s="76">
        <f t="shared" si="437"/>
        <v>0</v>
      </c>
      <c r="CD658" s="76">
        <f t="shared" si="438"/>
        <v>0</v>
      </c>
      <c r="CE658" s="76">
        <f t="shared" si="439"/>
        <v>0</v>
      </c>
      <c r="CF658" s="76">
        <f t="shared" si="440"/>
        <v>0</v>
      </c>
      <c r="CG658" s="76">
        <f t="shared" si="441"/>
        <v>112.26039999999999</v>
      </c>
      <c r="CH658" s="76">
        <f t="shared" si="442"/>
        <v>112.26039999999999</v>
      </c>
      <c r="CI658" s="76">
        <v>87.421499999999995</v>
      </c>
      <c r="CJ658" s="76">
        <v>0</v>
      </c>
      <c r="CK658" s="76">
        <v>0</v>
      </c>
      <c r="CL658" s="76">
        <v>24.838899999999999</v>
      </c>
      <c r="CM658" s="64">
        <f t="shared" si="443"/>
        <v>0</v>
      </c>
      <c r="CN658" s="76">
        <v>0</v>
      </c>
      <c r="CO658" s="76">
        <v>0</v>
      </c>
      <c r="CP658" s="76">
        <v>0</v>
      </c>
      <c r="CQ658" s="64">
        <f t="shared" si="444"/>
        <v>88.224699999999999</v>
      </c>
      <c r="CR658" s="64">
        <f t="shared" si="445"/>
        <v>88.224699999999999</v>
      </c>
      <c r="CS658" s="76">
        <v>87.421499999999995</v>
      </c>
      <c r="CT658" s="76">
        <v>0</v>
      </c>
      <c r="CU658" s="76">
        <v>0</v>
      </c>
      <c r="CV658" s="76">
        <v>0.80320000000000003</v>
      </c>
      <c r="CW658" s="64">
        <f t="shared" si="446"/>
        <v>0</v>
      </c>
      <c r="CX658" s="76">
        <v>0</v>
      </c>
      <c r="CY658" s="76">
        <v>0</v>
      </c>
      <c r="CZ658" s="76">
        <v>0</v>
      </c>
      <c r="DA658" s="64">
        <f t="shared" si="447"/>
        <v>87.84129999999999</v>
      </c>
      <c r="DB658" s="64">
        <f t="shared" si="448"/>
        <v>87.84129999999999</v>
      </c>
      <c r="DC658" s="76">
        <v>87.84129999999999</v>
      </c>
      <c r="DD658" s="76">
        <v>0</v>
      </c>
      <c r="DE658" s="76">
        <v>0</v>
      </c>
      <c r="DF658" s="76">
        <v>0</v>
      </c>
      <c r="DG658" s="82">
        <f t="shared" si="449"/>
        <v>0</v>
      </c>
      <c r="DH658" s="83">
        <v>0</v>
      </c>
      <c r="DI658" s="83">
        <v>0</v>
      </c>
      <c r="DJ658" s="83">
        <v>0</v>
      </c>
      <c r="DK658" s="67" t="e">
        <f>#REF!+#REF!+#REF!+#REF!</f>
        <v>#REF!</v>
      </c>
      <c r="DL658" s="67" t="e">
        <f>#REF!+#REF!+AK658+BX658</f>
        <v>#REF!</v>
      </c>
      <c r="DM658" s="67" t="e">
        <f>#REF!+#REF!+AL658+BY658</f>
        <v>#REF!</v>
      </c>
      <c r="DN658" s="67" t="e">
        <f>#REF!+#REF!+AM658+BZ658</f>
        <v>#REF!</v>
      </c>
      <c r="DO658" s="67" t="e">
        <f>#REF!+#REF!+AN658+CA658</f>
        <v>#REF!</v>
      </c>
      <c r="DP658" s="67" t="e">
        <f>#REF!+#REF!+AO658+CB658</f>
        <v>#REF!</v>
      </c>
      <c r="DQ658" s="67" t="e">
        <f>#REF!+#REF!+AP658+CC658</f>
        <v>#REF!</v>
      </c>
      <c r="DR658" s="67" t="e">
        <f>#REF!+#REF!+AQ658+CD658</f>
        <v>#REF!</v>
      </c>
      <c r="DS658" s="67" t="e">
        <f>#REF!+#REF!+AR658+CE658</f>
        <v>#REF!</v>
      </c>
      <c r="DT658" s="67" t="e">
        <f>#REF!+#REF!+AS658+CF658</f>
        <v>#REF!</v>
      </c>
      <c r="DU658" s="64" t="e">
        <f>DK658-#REF!</f>
        <v>#REF!</v>
      </c>
      <c r="DV65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8" s="64" t="e">
        <f t="shared" si="450"/>
        <v>#REF!</v>
      </c>
      <c r="DX658" s="64" t="e">
        <f>DN658-Таблица13[[#This Row],[ФОТ20]]</f>
        <v>#REF!</v>
      </c>
      <c r="DY658" s="64" t="e">
        <f>DO658-Таблица13[[#This Row],[ЕСН24]]</f>
        <v>#REF!</v>
      </c>
      <c r="DZ658" s="64" t="e">
        <f t="shared" si="451"/>
        <v>#REF!</v>
      </c>
      <c r="EA65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8" s="64" t="e">
        <f t="shared" si="452"/>
        <v>#REF!</v>
      </c>
      <c r="EC658" s="64" t="e">
        <f t="shared" si="453"/>
        <v>#REF!</v>
      </c>
      <c r="ED658" s="64" t="e">
        <f t="shared" si="454"/>
        <v>#REF!</v>
      </c>
    </row>
    <row r="659" spans="1:134" ht="45" hidden="1">
      <c r="A659" s="70" t="s">
        <v>226</v>
      </c>
      <c r="B659" s="70">
        <v>647</v>
      </c>
      <c r="C659" s="71" t="s">
        <v>227</v>
      </c>
      <c r="D659" s="72" t="s">
        <v>228</v>
      </c>
      <c r="E659" s="73">
        <v>1</v>
      </c>
      <c r="F659" s="74" t="s">
        <v>229</v>
      </c>
      <c r="G659" s="73" t="s">
        <v>247</v>
      </c>
      <c r="H659" s="73" t="s">
        <v>642</v>
      </c>
      <c r="I659" s="73" t="s">
        <v>232</v>
      </c>
      <c r="J659" s="14" t="s">
        <v>643</v>
      </c>
      <c r="K659" s="75" t="s">
        <v>268</v>
      </c>
      <c r="L659" s="75" t="s">
        <v>290</v>
      </c>
      <c r="M659" s="75" t="s">
        <v>333</v>
      </c>
      <c r="N659" s="75" t="s">
        <v>2264</v>
      </c>
      <c r="O659" s="70"/>
      <c r="P659" s="76" t="s">
        <v>2265</v>
      </c>
      <c r="Q659" s="76" t="s">
        <v>2266</v>
      </c>
      <c r="R659" s="76" t="s">
        <v>2267</v>
      </c>
      <c r="S659" s="76" t="s">
        <v>1784</v>
      </c>
      <c r="T659" s="77" t="s">
        <v>642</v>
      </c>
      <c r="U659" s="77" t="s">
        <v>650</v>
      </c>
      <c r="V659" s="76">
        <v>110.29480000000001</v>
      </c>
      <c r="W659" s="76">
        <v>33.061500000000002</v>
      </c>
      <c r="X659" s="78">
        <v>0</v>
      </c>
      <c r="Y659" s="76">
        <v>0</v>
      </c>
      <c r="Z659" s="76">
        <v>0</v>
      </c>
      <c r="AA659" s="76">
        <v>0</v>
      </c>
      <c r="AB659" s="76">
        <v>385.54</v>
      </c>
      <c r="AC659" s="76">
        <v>33.061500000000002</v>
      </c>
      <c r="AD659" s="76">
        <v>110.29480000000001</v>
      </c>
      <c r="AE659" s="79">
        <v>0</v>
      </c>
      <c r="AF659" s="79">
        <v>0</v>
      </c>
      <c r="AG659" s="76">
        <v>143.3563</v>
      </c>
      <c r="AH659" s="74">
        <v>43252</v>
      </c>
      <c r="AI659" s="74">
        <v>43281</v>
      </c>
      <c r="AJ659" s="93"/>
      <c r="AK659" s="63">
        <f t="shared" si="414"/>
        <v>0</v>
      </c>
      <c r="AL659" s="63">
        <f t="shared" si="415"/>
        <v>0</v>
      </c>
      <c r="AM659" s="63">
        <f t="shared" si="416"/>
        <v>0</v>
      </c>
      <c r="AN659" s="63">
        <f t="shared" si="417"/>
        <v>0</v>
      </c>
      <c r="AO659" s="63">
        <f t="shared" si="418"/>
        <v>0</v>
      </c>
      <c r="AP659" s="63">
        <f t="shared" si="419"/>
        <v>0</v>
      </c>
      <c r="AQ659" s="63">
        <f t="shared" si="420"/>
        <v>0</v>
      </c>
      <c r="AR659" s="63">
        <f t="shared" si="421"/>
        <v>0</v>
      </c>
      <c r="AS659" s="63">
        <f t="shared" si="422"/>
        <v>0</v>
      </c>
      <c r="AT659" s="64">
        <f t="shared" si="423"/>
        <v>0</v>
      </c>
      <c r="AU659" s="64">
        <f t="shared" si="424"/>
        <v>0</v>
      </c>
      <c r="AV659" s="76">
        <v>0</v>
      </c>
      <c r="AW659" s="76">
        <v>0</v>
      </c>
      <c r="AX659" s="76">
        <v>0</v>
      </c>
      <c r="AY659" s="76">
        <v>0</v>
      </c>
      <c r="AZ659" s="64">
        <f t="shared" si="425"/>
        <v>0</v>
      </c>
      <c r="BA659" s="76">
        <v>0</v>
      </c>
      <c r="BB659" s="76">
        <v>0</v>
      </c>
      <c r="BC659" s="76">
        <v>0</v>
      </c>
      <c r="BD659" s="64">
        <f t="shared" si="426"/>
        <v>0</v>
      </c>
      <c r="BE659" s="64">
        <f t="shared" si="427"/>
        <v>0</v>
      </c>
      <c r="BF659" s="76">
        <v>0</v>
      </c>
      <c r="BG659" s="76">
        <v>0</v>
      </c>
      <c r="BH659" s="76">
        <v>0</v>
      </c>
      <c r="BI659" s="76">
        <v>0</v>
      </c>
      <c r="BJ659" s="64">
        <f t="shared" si="428"/>
        <v>0</v>
      </c>
      <c r="BK659" s="76">
        <v>0</v>
      </c>
      <c r="BL659" s="76">
        <v>0</v>
      </c>
      <c r="BM659" s="76">
        <v>0</v>
      </c>
      <c r="BN659" s="76">
        <f t="shared" si="429"/>
        <v>0</v>
      </c>
      <c r="BO659" s="76">
        <f t="shared" si="430"/>
        <v>0</v>
      </c>
      <c r="BP659" s="76">
        <v>0</v>
      </c>
      <c r="BQ659" s="76">
        <v>0</v>
      </c>
      <c r="BR659" s="76">
        <v>0</v>
      </c>
      <c r="BS659" s="76">
        <v>0</v>
      </c>
      <c r="BT659" s="64">
        <f t="shared" si="431"/>
        <v>0</v>
      </c>
      <c r="BU659" s="76">
        <v>0</v>
      </c>
      <c r="BV659" s="76">
        <v>0</v>
      </c>
      <c r="BW659" s="76">
        <v>0</v>
      </c>
      <c r="BX659" s="76">
        <f t="shared" si="432"/>
        <v>0</v>
      </c>
      <c r="BY659" s="76">
        <f t="shared" si="433"/>
        <v>0</v>
      </c>
      <c r="BZ659" s="76">
        <f t="shared" si="434"/>
        <v>0</v>
      </c>
      <c r="CA659" s="76">
        <f t="shared" si="435"/>
        <v>0</v>
      </c>
      <c r="CB659" s="76">
        <f t="shared" si="436"/>
        <v>0</v>
      </c>
      <c r="CC659" s="76">
        <f t="shared" si="437"/>
        <v>0</v>
      </c>
      <c r="CD659" s="76">
        <f t="shared" si="438"/>
        <v>0</v>
      </c>
      <c r="CE659" s="76">
        <f t="shared" si="439"/>
        <v>0</v>
      </c>
      <c r="CF659" s="76">
        <f t="shared" si="440"/>
        <v>0</v>
      </c>
      <c r="CG659" s="76">
        <f t="shared" si="441"/>
        <v>0</v>
      </c>
      <c r="CH659" s="76">
        <f t="shared" si="442"/>
        <v>0</v>
      </c>
      <c r="CI659" s="76">
        <v>0</v>
      </c>
      <c r="CJ659" s="76">
        <v>0</v>
      </c>
      <c r="CK659" s="76">
        <v>0</v>
      </c>
      <c r="CL659" s="76">
        <v>0</v>
      </c>
      <c r="CM659" s="64">
        <f t="shared" si="443"/>
        <v>0</v>
      </c>
      <c r="CN659" s="76">
        <v>0</v>
      </c>
      <c r="CO659" s="76">
        <v>0</v>
      </c>
      <c r="CP659" s="76">
        <v>0</v>
      </c>
      <c r="CQ659" s="64">
        <f t="shared" si="444"/>
        <v>0</v>
      </c>
      <c r="CR659" s="64">
        <f t="shared" si="445"/>
        <v>0</v>
      </c>
      <c r="CS659" s="76">
        <v>0</v>
      </c>
      <c r="CT659" s="76">
        <v>0</v>
      </c>
      <c r="CU659" s="76">
        <v>0</v>
      </c>
      <c r="CV659" s="76">
        <v>0</v>
      </c>
      <c r="CW659" s="64">
        <f t="shared" si="446"/>
        <v>0</v>
      </c>
      <c r="CX659" s="76">
        <v>0</v>
      </c>
      <c r="CY659" s="76">
        <v>0</v>
      </c>
      <c r="CZ659" s="76">
        <v>0</v>
      </c>
      <c r="DA659" s="64">
        <f t="shared" si="447"/>
        <v>0</v>
      </c>
      <c r="DB659" s="64">
        <f t="shared" si="448"/>
        <v>0</v>
      </c>
      <c r="DC659" s="76">
        <v>0</v>
      </c>
      <c r="DD659" s="76">
        <v>0</v>
      </c>
      <c r="DE659" s="76">
        <v>0</v>
      </c>
      <c r="DF659" s="76">
        <v>0</v>
      </c>
      <c r="DG659" s="82">
        <f t="shared" si="449"/>
        <v>0</v>
      </c>
      <c r="DH659" s="83">
        <v>0</v>
      </c>
      <c r="DI659" s="83">
        <v>0</v>
      </c>
      <c r="DJ659" s="83">
        <v>0</v>
      </c>
      <c r="DK659" s="67" t="e">
        <f>#REF!+#REF!+#REF!+#REF!</f>
        <v>#REF!</v>
      </c>
      <c r="DL659" s="67" t="e">
        <f>#REF!+#REF!+AK659+BX659</f>
        <v>#REF!</v>
      </c>
      <c r="DM659" s="67" t="e">
        <f>#REF!+#REF!+AL659+BY659</f>
        <v>#REF!</v>
      </c>
      <c r="DN659" s="67" t="e">
        <f>#REF!+#REF!+AM659+BZ659</f>
        <v>#REF!</v>
      </c>
      <c r="DO659" s="67" t="e">
        <f>#REF!+#REF!+AN659+CA659</f>
        <v>#REF!</v>
      </c>
      <c r="DP659" s="67" t="e">
        <f>#REF!+#REF!+AO659+CB659</f>
        <v>#REF!</v>
      </c>
      <c r="DQ659" s="67" t="e">
        <f>#REF!+#REF!+AP659+CC659</f>
        <v>#REF!</v>
      </c>
      <c r="DR659" s="67" t="e">
        <f>#REF!+#REF!+AQ659+CD659</f>
        <v>#REF!</v>
      </c>
      <c r="DS659" s="67" t="e">
        <f>#REF!+#REF!+AR659+CE659</f>
        <v>#REF!</v>
      </c>
      <c r="DT659" s="67" t="e">
        <f>#REF!+#REF!+AS659+CF659</f>
        <v>#REF!</v>
      </c>
      <c r="DU659" s="64" t="e">
        <f>DK659-#REF!</f>
        <v>#REF!</v>
      </c>
      <c r="DV65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59" s="64" t="e">
        <f t="shared" si="450"/>
        <v>#REF!</v>
      </c>
      <c r="DX659" s="64" t="e">
        <f>DN659-Таблица13[[#This Row],[ФОТ20]]</f>
        <v>#REF!</v>
      </c>
      <c r="DY659" s="64" t="e">
        <f>DO659-Таблица13[[#This Row],[ЕСН24]]</f>
        <v>#REF!</v>
      </c>
      <c r="DZ659" s="64" t="e">
        <f t="shared" si="451"/>
        <v>#REF!</v>
      </c>
      <c r="EA65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59" s="64" t="e">
        <f t="shared" si="452"/>
        <v>#REF!</v>
      </c>
      <c r="EC659" s="64" t="e">
        <f t="shared" si="453"/>
        <v>#REF!</v>
      </c>
      <c r="ED659" s="64" t="e">
        <f t="shared" si="454"/>
        <v>#REF!</v>
      </c>
    </row>
    <row r="660" spans="1:134" ht="45" hidden="1">
      <c r="A660" s="70" t="s">
        <v>226</v>
      </c>
      <c r="B660" s="70">
        <v>648</v>
      </c>
      <c r="C660" s="71" t="s">
        <v>227</v>
      </c>
      <c r="D660" s="72" t="s">
        <v>228</v>
      </c>
      <c r="E660" s="73">
        <v>1</v>
      </c>
      <c r="F660" s="74" t="s">
        <v>229</v>
      </c>
      <c r="G660" s="73" t="s">
        <v>247</v>
      </c>
      <c r="H660" s="73" t="s">
        <v>642</v>
      </c>
      <c r="I660" s="73" t="s">
        <v>232</v>
      </c>
      <c r="J660" s="14" t="s">
        <v>1742</v>
      </c>
      <c r="K660" s="75" t="s">
        <v>268</v>
      </c>
      <c r="L660" s="75" t="s">
        <v>290</v>
      </c>
      <c r="M660" s="75" t="s">
        <v>333</v>
      </c>
      <c r="N660" s="75" t="s">
        <v>2268</v>
      </c>
      <c r="O660" s="70"/>
      <c r="P660" s="76" t="s">
        <v>2269</v>
      </c>
      <c r="Q660" s="76" t="s">
        <v>2266</v>
      </c>
      <c r="R660" s="76" t="s">
        <v>2270</v>
      </c>
      <c r="S660" s="76" t="s">
        <v>1784</v>
      </c>
      <c r="T660" s="77" t="s">
        <v>642</v>
      </c>
      <c r="U660" s="77" t="s">
        <v>650</v>
      </c>
      <c r="V660" s="76">
        <v>103.979</v>
      </c>
      <c r="W660" s="76">
        <v>29.369199999999999</v>
      </c>
      <c r="X660" s="78">
        <v>0</v>
      </c>
      <c r="Y660" s="76">
        <v>0</v>
      </c>
      <c r="Z660" s="76">
        <v>0</v>
      </c>
      <c r="AA660" s="76">
        <v>0</v>
      </c>
      <c r="AB660" s="76">
        <v>363.36</v>
      </c>
      <c r="AC660" s="76">
        <v>29.369199999999999</v>
      </c>
      <c r="AD660" s="76">
        <v>103.979</v>
      </c>
      <c r="AE660" s="79">
        <v>0</v>
      </c>
      <c r="AF660" s="79">
        <v>0</v>
      </c>
      <c r="AG660" s="76">
        <v>133.34809999999999</v>
      </c>
      <c r="AH660" s="74">
        <v>43252</v>
      </c>
      <c r="AI660" s="74">
        <v>43281</v>
      </c>
      <c r="AJ660" s="93"/>
      <c r="AK660" s="63">
        <f t="shared" si="414"/>
        <v>0</v>
      </c>
      <c r="AL660" s="63">
        <f t="shared" si="415"/>
        <v>0</v>
      </c>
      <c r="AM660" s="63">
        <f t="shared" si="416"/>
        <v>0</v>
      </c>
      <c r="AN660" s="63">
        <f t="shared" si="417"/>
        <v>0</v>
      </c>
      <c r="AO660" s="63">
        <f t="shared" si="418"/>
        <v>0</v>
      </c>
      <c r="AP660" s="63">
        <f t="shared" si="419"/>
        <v>0</v>
      </c>
      <c r="AQ660" s="63">
        <f t="shared" si="420"/>
        <v>0</v>
      </c>
      <c r="AR660" s="63">
        <f t="shared" si="421"/>
        <v>0</v>
      </c>
      <c r="AS660" s="63">
        <f t="shared" si="422"/>
        <v>0</v>
      </c>
      <c r="AT660" s="64">
        <f t="shared" si="423"/>
        <v>0</v>
      </c>
      <c r="AU660" s="64">
        <f t="shared" si="424"/>
        <v>0</v>
      </c>
      <c r="AV660" s="76">
        <v>0</v>
      </c>
      <c r="AW660" s="76">
        <v>0</v>
      </c>
      <c r="AX660" s="76">
        <v>0</v>
      </c>
      <c r="AY660" s="76">
        <v>0</v>
      </c>
      <c r="AZ660" s="64">
        <f t="shared" si="425"/>
        <v>0</v>
      </c>
      <c r="BA660" s="76">
        <v>0</v>
      </c>
      <c r="BB660" s="76">
        <v>0</v>
      </c>
      <c r="BC660" s="76">
        <v>0</v>
      </c>
      <c r="BD660" s="64">
        <f t="shared" si="426"/>
        <v>0</v>
      </c>
      <c r="BE660" s="64">
        <f t="shared" si="427"/>
        <v>0</v>
      </c>
      <c r="BF660" s="76">
        <v>0</v>
      </c>
      <c r="BG660" s="76">
        <v>0</v>
      </c>
      <c r="BH660" s="76">
        <v>0</v>
      </c>
      <c r="BI660" s="76">
        <v>0</v>
      </c>
      <c r="BJ660" s="64">
        <f t="shared" si="428"/>
        <v>0</v>
      </c>
      <c r="BK660" s="76">
        <v>0</v>
      </c>
      <c r="BL660" s="76">
        <v>0</v>
      </c>
      <c r="BM660" s="76">
        <v>0</v>
      </c>
      <c r="BN660" s="76">
        <f t="shared" si="429"/>
        <v>0</v>
      </c>
      <c r="BO660" s="76">
        <f t="shared" si="430"/>
        <v>0</v>
      </c>
      <c r="BP660" s="76">
        <v>0</v>
      </c>
      <c r="BQ660" s="76">
        <v>0</v>
      </c>
      <c r="BR660" s="76">
        <v>0</v>
      </c>
      <c r="BS660" s="76">
        <v>0</v>
      </c>
      <c r="BT660" s="64">
        <f t="shared" si="431"/>
        <v>0</v>
      </c>
      <c r="BU660" s="76">
        <v>0</v>
      </c>
      <c r="BV660" s="76">
        <v>0</v>
      </c>
      <c r="BW660" s="76">
        <v>0</v>
      </c>
      <c r="BX660" s="76">
        <f t="shared" si="432"/>
        <v>0</v>
      </c>
      <c r="BY660" s="76">
        <f t="shared" si="433"/>
        <v>0</v>
      </c>
      <c r="BZ660" s="76">
        <f t="shared" si="434"/>
        <v>0</v>
      </c>
      <c r="CA660" s="76">
        <f t="shared" si="435"/>
        <v>0</v>
      </c>
      <c r="CB660" s="76">
        <f t="shared" si="436"/>
        <v>0</v>
      </c>
      <c r="CC660" s="76">
        <f t="shared" si="437"/>
        <v>0</v>
      </c>
      <c r="CD660" s="76">
        <f t="shared" si="438"/>
        <v>0</v>
      </c>
      <c r="CE660" s="76">
        <f t="shared" si="439"/>
        <v>0</v>
      </c>
      <c r="CF660" s="76">
        <f t="shared" si="440"/>
        <v>0</v>
      </c>
      <c r="CG660" s="76">
        <f t="shared" si="441"/>
        <v>0</v>
      </c>
      <c r="CH660" s="76">
        <f t="shared" si="442"/>
        <v>0</v>
      </c>
      <c r="CI660" s="76">
        <v>0</v>
      </c>
      <c r="CJ660" s="76">
        <v>0</v>
      </c>
      <c r="CK660" s="76">
        <v>0</v>
      </c>
      <c r="CL660" s="76">
        <v>0</v>
      </c>
      <c r="CM660" s="64">
        <f t="shared" si="443"/>
        <v>0</v>
      </c>
      <c r="CN660" s="76">
        <v>0</v>
      </c>
      <c r="CO660" s="76">
        <v>0</v>
      </c>
      <c r="CP660" s="76">
        <v>0</v>
      </c>
      <c r="CQ660" s="64">
        <f t="shared" si="444"/>
        <v>0</v>
      </c>
      <c r="CR660" s="64">
        <f t="shared" si="445"/>
        <v>0</v>
      </c>
      <c r="CS660" s="76">
        <v>0</v>
      </c>
      <c r="CT660" s="76">
        <v>0</v>
      </c>
      <c r="CU660" s="76">
        <v>0</v>
      </c>
      <c r="CV660" s="76">
        <v>0</v>
      </c>
      <c r="CW660" s="64">
        <f t="shared" si="446"/>
        <v>0</v>
      </c>
      <c r="CX660" s="76">
        <v>0</v>
      </c>
      <c r="CY660" s="76">
        <v>0</v>
      </c>
      <c r="CZ660" s="76">
        <v>0</v>
      </c>
      <c r="DA660" s="64">
        <f t="shared" si="447"/>
        <v>0</v>
      </c>
      <c r="DB660" s="64">
        <f t="shared" si="448"/>
        <v>0</v>
      </c>
      <c r="DC660" s="76">
        <v>0</v>
      </c>
      <c r="DD660" s="76">
        <v>0</v>
      </c>
      <c r="DE660" s="76">
        <v>0</v>
      </c>
      <c r="DF660" s="76">
        <v>0</v>
      </c>
      <c r="DG660" s="82">
        <f t="shared" si="449"/>
        <v>0</v>
      </c>
      <c r="DH660" s="83">
        <v>0</v>
      </c>
      <c r="DI660" s="83">
        <v>0</v>
      </c>
      <c r="DJ660" s="83">
        <v>0</v>
      </c>
      <c r="DK660" s="67" t="e">
        <f>#REF!+#REF!+#REF!+#REF!</f>
        <v>#REF!</v>
      </c>
      <c r="DL660" s="67" t="e">
        <f>#REF!+#REF!+AK660+BX660</f>
        <v>#REF!</v>
      </c>
      <c r="DM660" s="67" t="e">
        <f>#REF!+#REF!+AL660+BY660</f>
        <v>#REF!</v>
      </c>
      <c r="DN660" s="67" t="e">
        <f>#REF!+#REF!+AM660+BZ660</f>
        <v>#REF!</v>
      </c>
      <c r="DO660" s="67" t="e">
        <f>#REF!+#REF!+AN660+CA660</f>
        <v>#REF!</v>
      </c>
      <c r="DP660" s="67" t="e">
        <f>#REF!+#REF!+AO660+CB660</f>
        <v>#REF!</v>
      </c>
      <c r="DQ660" s="67" t="e">
        <f>#REF!+#REF!+AP660+CC660</f>
        <v>#REF!</v>
      </c>
      <c r="DR660" s="67" t="e">
        <f>#REF!+#REF!+AQ660+CD660</f>
        <v>#REF!</v>
      </c>
      <c r="DS660" s="67" t="e">
        <f>#REF!+#REF!+AR660+CE660</f>
        <v>#REF!</v>
      </c>
      <c r="DT660" s="67" t="e">
        <f>#REF!+#REF!+AS660+CF660</f>
        <v>#REF!</v>
      </c>
      <c r="DU660" s="64" t="e">
        <f>DK660-#REF!</f>
        <v>#REF!</v>
      </c>
      <c r="DV66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0" s="64" t="e">
        <f t="shared" si="450"/>
        <v>#REF!</v>
      </c>
      <c r="DX660" s="64" t="e">
        <f>DN660-Таблица13[[#This Row],[ФОТ20]]</f>
        <v>#REF!</v>
      </c>
      <c r="DY660" s="64" t="e">
        <f>DO660-Таблица13[[#This Row],[ЕСН24]]</f>
        <v>#REF!</v>
      </c>
      <c r="DZ660" s="64" t="e">
        <f t="shared" si="451"/>
        <v>#REF!</v>
      </c>
      <c r="EA66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0" s="64" t="e">
        <f t="shared" si="452"/>
        <v>#REF!</v>
      </c>
      <c r="EC660" s="64" t="e">
        <f t="shared" si="453"/>
        <v>#REF!</v>
      </c>
      <c r="ED660" s="64" t="e">
        <f t="shared" si="454"/>
        <v>#REF!</v>
      </c>
    </row>
    <row r="661" spans="1:134" ht="45" hidden="1">
      <c r="A661" s="70" t="s">
        <v>226</v>
      </c>
      <c r="B661" s="70">
        <v>649</v>
      </c>
      <c r="C661" s="71" t="s">
        <v>227</v>
      </c>
      <c r="D661" s="72" t="s">
        <v>228</v>
      </c>
      <c r="E661" s="73">
        <v>1</v>
      </c>
      <c r="F661" s="74" t="s">
        <v>229</v>
      </c>
      <c r="G661" s="73" t="s">
        <v>247</v>
      </c>
      <c r="H661" s="73" t="s">
        <v>547</v>
      </c>
      <c r="I661" s="73" t="s">
        <v>232</v>
      </c>
      <c r="J661" s="14" t="s">
        <v>2271</v>
      </c>
      <c r="K661" s="75" t="s">
        <v>268</v>
      </c>
      <c r="L661" s="75" t="s">
        <v>290</v>
      </c>
      <c r="M661" s="75" t="s">
        <v>549</v>
      </c>
      <c r="N661" s="75" t="s">
        <v>850</v>
      </c>
      <c r="O661" s="70"/>
      <c r="P661" s="76" t="s">
        <v>2272</v>
      </c>
      <c r="Q661" s="76" t="s">
        <v>2273</v>
      </c>
      <c r="R661" s="76" t="s">
        <v>2274</v>
      </c>
      <c r="S661" s="76" t="s">
        <v>554</v>
      </c>
      <c r="T661" s="77" t="s">
        <v>547</v>
      </c>
      <c r="U661" s="77" t="s">
        <v>555</v>
      </c>
      <c r="V661" s="76">
        <v>57.325299999999999</v>
      </c>
      <c r="W661" s="76">
        <v>37.109499999999997</v>
      </c>
      <c r="X661" s="78">
        <v>0</v>
      </c>
      <c r="Y661" s="76">
        <v>0</v>
      </c>
      <c r="Z661" s="76">
        <v>0</v>
      </c>
      <c r="AA661" s="76">
        <v>0</v>
      </c>
      <c r="AB661" s="76">
        <v>0</v>
      </c>
      <c r="AC661" s="76">
        <v>37.109499999999997</v>
      </c>
      <c r="AD661" s="76">
        <v>57.325299999999999</v>
      </c>
      <c r="AE661" s="79">
        <v>0</v>
      </c>
      <c r="AF661" s="79">
        <v>0</v>
      </c>
      <c r="AG661" s="76">
        <v>94.434799999999996</v>
      </c>
      <c r="AH661" s="74">
        <v>43191</v>
      </c>
      <c r="AI661" s="74">
        <v>43220</v>
      </c>
      <c r="AJ661" s="93"/>
      <c r="AK661" s="63">
        <f t="shared" si="414"/>
        <v>0</v>
      </c>
      <c r="AL661" s="63">
        <f t="shared" si="415"/>
        <v>0</v>
      </c>
      <c r="AM661" s="63">
        <f t="shared" si="416"/>
        <v>0</v>
      </c>
      <c r="AN661" s="63">
        <f t="shared" si="417"/>
        <v>0</v>
      </c>
      <c r="AO661" s="63">
        <f t="shared" si="418"/>
        <v>0</v>
      </c>
      <c r="AP661" s="63">
        <f t="shared" si="419"/>
        <v>0</v>
      </c>
      <c r="AQ661" s="63">
        <f t="shared" si="420"/>
        <v>0</v>
      </c>
      <c r="AR661" s="63">
        <f t="shared" si="421"/>
        <v>0</v>
      </c>
      <c r="AS661" s="63">
        <f t="shared" si="422"/>
        <v>0</v>
      </c>
      <c r="AT661" s="64">
        <f t="shared" si="423"/>
        <v>0</v>
      </c>
      <c r="AU661" s="64">
        <f t="shared" si="424"/>
        <v>0</v>
      </c>
      <c r="AV661" s="76">
        <v>0</v>
      </c>
      <c r="AW661" s="76">
        <v>0</v>
      </c>
      <c r="AX661" s="76">
        <v>0</v>
      </c>
      <c r="AY661" s="76">
        <v>0</v>
      </c>
      <c r="AZ661" s="64">
        <f t="shared" si="425"/>
        <v>0</v>
      </c>
      <c r="BA661" s="76">
        <v>0</v>
      </c>
      <c r="BB661" s="76">
        <v>0</v>
      </c>
      <c r="BC661" s="76">
        <v>0</v>
      </c>
      <c r="BD661" s="64">
        <f t="shared" si="426"/>
        <v>0</v>
      </c>
      <c r="BE661" s="64">
        <f t="shared" si="427"/>
        <v>0</v>
      </c>
      <c r="BF661" s="76">
        <v>0</v>
      </c>
      <c r="BG661" s="76">
        <v>0</v>
      </c>
      <c r="BH661" s="76">
        <v>0</v>
      </c>
      <c r="BI661" s="76">
        <v>0</v>
      </c>
      <c r="BJ661" s="64">
        <f t="shared" si="428"/>
        <v>0</v>
      </c>
      <c r="BK661" s="76">
        <v>0</v>
      </c>
      <c r="BL661" s="76">
        <v>0</v>
      </c>
      <c r="BM661" s="76">
        <v>0</v>
      </c>
      <c r="BN661" s="76">
        <f t="shared" si="429"/>
        <v>0</v>
      </c>
      <c r="BO661" s="76">
        <f t="shared" si="430"/>
        <v>0</v>
      </c>
      <c r="BP661" s="76">
        <v>0</v>
      </c>
      <c r="BQ661" s="76">
        <v>0</v>
      </c>
      <c r="BR661" s="76">
        <v>0</v>
      </c>
      <c r="BS661" s="76">
        <v>0</v>
      </c>
      <c r="BT661" s="64">
        <f t="shared" si="431"/>
        <v>0</v>
      </c>
      <c r="BU661" s="76">
        <v>0</v>
      </c>
      <c r="BV661" s="76">
        <v>0</v>
      </c>
      <c r="BW661" s="76">
        <v>0</v>
      </c>
      <c r="BX661" s="76">
        <f t="shared" si="432"/>
        <v>0</v>
      </c>
      <c r="BY661" s="76">
        <f t="shared" si="433"/>
        <v>0</v>
      </c>
      <c r="BZ661" s="76">
        <f t="shared" si="434"/>
        <v>0</v>
      </c>
      <c r="CA661" s="76">
        <f t="shared" si="435"/>
        <v>0</v>
      </c>
      <c r="CB661" s="76">
        <f t="shared" si="436"/>
        <v>0</v>
      </c>
      <c r="CC661" s="76">
        <f t="shared" si="437"/>
        <v>0</v>
      </c>
      <c r="CD661" s="76">
        <f t="shared" si="438"/>
        <v>0</v>
      </c>
      <c r="CE661" s="76">
        <f t="shared" si="439"/>
        <v>0</v>
      </c>
      <c r="CF661" s="76">
        <f t="shared" si="440"/>
        <v>0</v>
      </c>
      <c r="CG661" s="76">
        <f t="shared" si="441"/>
        <v>0</v>
      </c>
      <c r="CH661" s="76">
        <f t="shared" si="442"/>
        <v>0</v>
      </c>
      <c r="CI661" s="76">
        <v>0</v>
      </c>
      <c r="CJ661" s="76">
        <v>0</v>
      </c>
      <c r="CK661" s="76">
        <v>0</v>
      </c>
      <c r="CL661" s="76">
        <v>0</v>
      </c>
      <c r="CM661" s="64">
        <f t="shared" si="443"/>
        <v>0</v>
      </c>
      <c r="CN661" s="76">
        <v>0</v>
      </c>
      <c r="CO661" s="76">
        <v>0</v>
      </c>
      <c r="CP661" s="76">
        <v>0</v>
      </c>
      <c r="CQ661" s="64">
        <f t="shared" si="444"/>
        <v>0</v>
      </c>
      <c r="CR661" s="64">
        <f t="shared" si="445"/>
        <v>0</v>
      </c>
      <c r="CS661" s="76">
        <v>0</v>
      </c>
      <c r="CT661" s="76">
        <v>0</v>
      </c>
      <c r="CU661" s="76">
        <v>0</v>
      </c>
      <c r="CV661" s="76">
        <v>0</v>
      </c>
      <c r="CW661" s="64">
        <f t="shared" si="446"/>
        <v>0</v>
      </c>
      <c r="CX661" s="76">
        <v>0</v>
      </c>
      <c r="CY661" s="76">
        <v>0</v>
      </c>
      <c r="CZ661" s="76">
        <v>0</v>
      </c>
      <c r="DA661" s="64">
        <f t="shared" si="447"/>
        <v>0</v>
      </c>
      <c r="DB661" s="64">
        <f t="shared" si="448"/>
        <v>0</v>
      </c>
      <c r="DC661" s="76">
        <v>0</v>
      </c>
      <c r="DD661" s="76">
        <v>0</v>
      </c>
      <c r="DE661" s="76">
        <v>0</v>
      </c>
      <c r="DF661" s="76">
        <v>0</v>
      </c>
      <c r="DG661" s="82">
        <f t="shared" si="449"/>
        <v>0</v>
      </c>
      <c r="DH661" s="83">
        <v>0</v>
      </c>
      <c r="DI661" s="83">
        <v>0</v>
      </c>
      <c r="DJ661" s="83">
        <v>0</v>
      </c>
      <c r="DK661" s="67" t="e">
        <f>#REF!+#REF!+#REF!+#REF!</f>
        <v>#REF!</v>
      </c>
      <c r="DL661" s="67" t="e">
        <f>#REF!+#REF!+AK661+BX661</f>
        <v>#REF!</v>
      </c>
      <c r="DM661" s="67" t="e">
        <f>#REF!+#REF!+AL661+BY661</f>
        <v>#REF!</v>
      </c>
      <c r="DN661" s="67" t="e">
        <f>#REF!+#REF!+AM661+BZ661</f>
        <v>#REF!</v>
      </c>
      <c r="DO661" s="67" t="e">
        <f>#REF!+#REF!+AN661+CA661</f>
        <v>#REF!</v>
      </c>
      <c r="DP661" s="67" t="e">
        <f>#REF!+#REF!+AO661+CB661</f>
        <v>#REF!</v>
      </c>
      <c r="DQ661" s="67" t="e">
        <f>#REF!+#REF!+AP661+CC661</f>
        <v>#REF!</v>
      </c>
      <c r="DR661" s="67" t="e">
        <f>#REF!+#REF!+AQ661+CD661</f>
        <v>#REF!</v>
      </c>
      <c r="DS661" s="67" t="e">
        <f>#REF!+#REF!+AR661+CE661</f>
        <v>#REF!</v>
      </c>
      <c r="DT661" s="67" t="e">
        <f>#REF!+#REF!+AS661+CF661</f>
        <v>#REF!</v>
      </c>
      <c r="DU661" s="64" t="e">
        <f>DK661-#REF!</f>
        <v>#REF!</v>
      </c>
      <c r="DV66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1" s="64" t="e">
        <f t="shared" si="450"/>
        <v>#REF!</v>
      </c>
      <c r="DX661" s="64" t="e">
        <f>DN661-Таблица13[[#This Row],[ФОТ20]]</f>
        <v>#REF!</v>
      </c>
      <c r="DY661" s="64" t="e">
        <f>DO661-Таблица13[[#This Row],[ЕСН24]]</f>
        <v>#REF!</v>
      </c>
      <c r="DZ661" s="64" t="e">
        <f t="shared" si="451"/>
        <v>#REF!</v>
      </c>
      <c r="EA66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1" s="64" t="e">
        <f t="shared" si="452"/>
        <v>#REF!</v>
      </c>
      <c r="EC661" s="64" t="e">
        <f t="shared" si="453"/>
        <v>#REF!</v>
      </c>
      <c r="ED661" s="64" t="e">
        <f t="shared" si="454"/>
        <v>#REF!</v>
      </c>
    </row>
    <row r="662" spans="1:134" ht="45">
      <c r="A662" s="70" t="s">
        <v>226</v>
      </c>
      <c r="B662" s="70">
        <v>650</v>
      </c>
      <c r="C662" s="71" t="s">
        <v>227</v>
      </c>
      <c r="D662" s="72" t="s">
        <v>228</v>
      </c>
      <c r="E662" s="73">
        <v>1</v>
      </c>
      <c r="F662" s="74" t="s">
        <v>229</v>
      </c>
      <c r="G662" s="73" t="s">
        <v>247</v>
      </c>
      <c r="H662" s="73" t="s">
        <v>231</v>
      </c>
      <c r="I662" s="73" t="s">
        <v>232</v>
      </c>
      <c r="J662" s="14" t="s">
        <v>2275</v>
      </c>
      <c r="K662" s="75" t="s">
        <v>268</v>
      </c>
      <c r="L662" s="75" t="s">
        <v>290</v>
      </c>
      <c r="M662" s="75" t="s">
        <v>2276</v>
      </c>
      <c r="N662" s="75" t="s">
        <v>2277</v>
      </c>
      <c r="O662" s="95">
        <v>1</v>
      </c>
      <c r="P662" s="96" t="s">
        <v>2278</v>
      </c>
      <c r="Q662" s="76" t="s">
        <v>2279</v>
      </c>
      <c r="R662" s="76" t="s">
        <v>2280</v>
      </c>
      <c r="S662" s="76" t="s">
        <v>2281</v>
      </c>
      <c r="T662" s="77"/>
      <c r="U662" s="77"/>
      <c r="V662" s="76">
        <v>0</v>
      </c>
      <c r="W662" s="76">
        <v>0</v>
      </c>
      <c r="X662" s="78">
        <v>0</v>
      </c>
      <c r="Y662" s="76">
        <v>488.73729999999995</v>
      </c>
      <c r="Z662" s="76">
        <v>72.035699999999991</v>
      </c>
      <c r="AA662" s="76">
        <v>0</v>
      </c>
      <c r="AB662" s="76">
        <v>1172.95</v>
      </c>
      <c r="AC662" s="76">
        <v>560.77299999999991</v>
      </c>
      <c r="AD662" s="76">
        <v>0</v>
      </c>
      <c r="AE662" s="79">
        <v>0</v>
      </c>
      <c r="AF662" s="79">
        <v>0</v>
      </c>
      <c r="AG662" s="76">
        <v>560.77299999999991</v>
      </c>
      <c r="AH662" s="97">
        <v>43344</v>
      </c>
      <c r="AI662" s="97">
        <v>43404</v>
      </c>
      <c r="AJ662" s="98" t="s">
        <v>2282</v>
      </c>
      <c r="AK662" s="63">
        <f t="shared" si="414"/>
        <v>0</v>
      </c>
      <c r="AL662" s="63">
        <f t="shared" si="415"/>
        <v>0</v>
      </c>
      <c r="AM662" s="63">
        <f t="shared" si="416"/>
        <v>0</v>
      </c>
      <c r="AN662" s="63">
        <f t="shared" si="417"/>
        <v>0</v>
      </c>
      <c r="AO662" s="63">
        <f t="shared" si="418"/>
        <v>0</v>
      </c>
      <c r="AP662" s="63">
        <f t="shared" si="419"/>
        <v>280.38670000000002</v>
      </c>
      <c r="AQ662" s="63">
        <f t="shared" si="420"/>
        <v>244.36869999999999</v>
      </c>
      <c r="AR662" s="63">
        <f t="shared" si="421"/>
        <v>36.018000000000001</v>
      </c>
      <c r="AS662" s="63">
        <f t="shared" si="422"/>
        <v>0</v>
      </c>
      <c r="AT662" s="64">
        <f t="shared" si="423"/>
        <v>0</v>
      </c>
      <c r="AU662" s="64">
        <f t="shared" si="424"/>
        <v>0</v>
      </c>
      <c r="AV662" s="76">
        <v>0</v>
      </c>
      <c r="AW662" s="76">
        <v>0</v>
      </c>
      <c r="AX662" s="76">
        <v>0</v>
      </c>
      <c r="AY662" s="76">
        <v>0</v>
      </c>
      <c r="AZ662" s="64">
        <f t="shared" si="425"/>
        <v>0</v>
      </c>
      <c r="BA662" s="76">
        <v>0</v>
      </c>
      <c r="BB662" s="76">
        <v>0</v>
      </c>
      <c r="BC662" s="76">
        <v>0</v>
      </c>
      <c r="BD662" s="64">
        <f t="shared" si="426"/>
        <v>0</v>
      </c>
      <c r="BE662" s="64">
        <f t="shared" si="427"/>
        <v>0</v>
      </c>
      <c r="BF662" s="76">
        <v>0</v>
      </c>
      <c r="BG662" s="76">
        <v>0</v>
      </c>
      <c r="BH662" s="76">
        <v>0</v>
      </c>
      <c r="BI662" s="76">
        <v>0</v>
      </c>
      <c r="BJ662" s="64">
        <f t="shared" si="428"/>
        <v>0</v>
      </c>
      <c r="BK662" s="76">
        <v>0</v>
      </c>
      <c r="BL662" s="76">
        <v>0</v>
      </c>
      <c r="BM662" s="76">
        <v>0</v>
      </c>
      <c r="BN662" s="76">
        <f t="shared" si="429"/>
        <v>280.38670000000002</v>
      </c>
      <c r="BO662" s="76">
        <f t="shared" si="430"/>
        <v>0</v>
      </c>
      <c r="BP662" s="76">
        <v>0</v>
      </c>
      <c r="BQ662" s="76">
        <v>0</v>
      </c>
      <c r="BR662" s="76">
        <v>0</v>
      </c>
      <c r="BS662" s="76">
        <v>0</v>
      </c>
      <c r="BT662" s="64">
        <f t="shared" si="431"/>
        <v>280.38670000000002</v>
      </c>
      <c r="BU662" s="76">
        <v>244.36869999999999</v>
      </c>
      <c r="BV662" s="76">
        <v>36.018000000000001</v>
      </c>
      <c r="BW662" s="76">
        <v>0</v>
      </c>
      <c r="BX662" s="76">
        <f t="shared" si="432"/>
        <v>0</v>
      </c>
      <c r="BY662" s="76">
        <f t="shared" si="433"/>
        <v>0</v>
      </c>
      <c r="BZ662" s="76">
        <f t="shared" si="434"/>
        <v>0</v>
      </c>
      <c r="CA662" s="76">
        <f t="shared" si="435"/>
        <v>0</v>
      </c>
      <c r="CB662" s="76">
        <f t="shared" si="436"/>
        <v>0</v>
      </c>
      <c r="CC662" s="76">
        <f t="shared" si="437"/>
        <v>280.38639999999998</v>
      </c>
      <c r="CD662" s="76">
        <f t="shared" si="438"/>
        <v>244.36869999999999</v>
      </c>
      <c r="CE662" s="76">
        <f t="shared" si="439"/>
        <v>36.017699999999998</v>
      </c>
      <c r="CF662" s="76">
        <f t="shared" si="440"/>
        <v>0</v>
      </c>
      <c r="CG662" s="76">
        <f t="shared" si="441"/>
        <v>280.38639999999998</v>
      </c>
      <c r="CH662" s="76">
        <f t="shared" si="442"/>
        <v>0</v>
      </c>
      <c r="CI662" s="76">
        <v>0</v>
      </c>
      <c r="CJ662" s="76">
        <v>0</v>
      </c>
      <c r="CK662" s="76">
        <v>0</v>
      </c>
      <c r="CL662" s="76">
        <v>0</v>
      </c>
      <c r="CM662" s="64">
        <f t="shared" si="443"/>
        <v>280.38639999999998</v>
      </c>
      <c r="CN662" s="76">
        <v>244.36869999999999</v>
      </c>
      <c r="CO662" s="76">
        <v>36.017699999999998</v>
      </c>
      <c r="CP662" s="76">
        <v>0</v>
      </c>
      <c r="CQ662" s="64">
        <f t="shared" si="444"/>
        <v>0</v>
      </c>
      <c r="CR662" s="64">
        <f t="shared" si="445"/>
        <v>0</v>
      </c>
      <c r="CS662" s="76">
        <v>0</v>
      </c>
      <c r="CT662" s="76">
        <v>0</v>
      </c>
      <c r="CU662" s="76">
        <v>0</v>
      </c>
      <c r="CV662" s="76">
        <v>0</v>
      </c>
      <c r="CW662" s="64">
        <f t="shared" si="446"/>
        <v>0</v>
      </c>
      <c r="CX662" s="76">
        <v>0</v>
      </c>
      <c r="CY662" s="76">
        <v>0</v>
      </c>
      <c r="CZ662" s="76">
        <v>0</v>
      </c>
      <c r="DA662" s="64">
        <f t="shared" si="447"/>
        <v>0</v>
      </c>
      <c r="DB662" s="64">
        <f t="shared" si="448"/>
        <v>0</v>
      </c>
      <c r="DC662" s="76">
        <v>0</v>
      </c>
      <c r="DD662" s="76">
        <v>0</v>
      </c>
      <c r="DE662" s="76">
        <v>0</v>
      </c>
      <c r="DF662" s="76">
        <v>0</v>
      </c>
      <c r="DG662" s="82">
        <f t="shared" si="449"/>
        <v>0</v>
      </c>
      <c r="DH662" s="83">
        <v>0</v>
      </c>
      <c r="DI662" s="83">
        <v>0</v>
      </c>
      <c r="DJ662" s="83">
        <v>0</v>
      </c>
      <c r="DK662" s="67" t="e">
        <f>#REF!+#REF!+#REF!+#REF!</f>
        <v>#REF!</v>
      </c>
      <c r="DL662" s="67" t="e">
        <f>#REF!+#REF!+AK662+BX662</f>
        <v>#REF!</v>
      </c>
      <c r="DM662" s="67" t="e">
        <f>#REF!+#REF!+AL662+BY662</f>
        <v>#REF!</v>
      </c>
      <c r="DN662" s="67" t="e">
        <f>#REF!+#REF!+AM662+BZ662</f>
        <v>#REF!</v>
      </c>
      <c r="DO662" s="67" t="e">
        <f>#REF!+#REF!+AN662+CA662</f>
        <v>#REF!</v>
      </c>
      <c r="DP662" s="67" t="e">
        <f>#REF!+#REF!+AO662+CB662</f>
        <v>#REF!</v>
      </c>
      <c r="DQ662" s="67" t="e">
        <f>#REF!+#REF!+AP662+CC662</f>
        <v>#REF!</v>
      </c>
      <c r="DR662" s="67" t="e">
        <f>#REF!+#REF!+AQ662+CD662</f>
        <v>#REF!</v>
      </c>
      <c r="DS662" s="67" t="e">
        <f>#REF!+#REF!+AR662+CE662</f>
        <v>#REF!</v>
      </c>
      <c r="DT662" s="67" t="e">
        <f>#REF!+#REF!+AS662+CF662</f>
        <v>#REF!</v>
      </c>
      <c r="DU662" s="64" t="e">
        <f>DK662-#REF!</f>
        <v>#REF!</v>
      </c>
      <c r="DV66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2" s="64" t="e">
        <f t="shared" si="450"/>
        <v>#REF!</v>
      </c>
      <c r="DX662" s="64" t="e">
        <f>DN662-Таблица13[[#This Row],[ФОТ20]]</f>
        <v>#REF!</v>
      </c>
      <c r="DY662" s="64" t="e">
        <f>DO662-Таблица13[[#This Row],[ЕСН24]]</f>
        <v>#REF!</v>
      </c>
      <c r="DZ662" s="64" t="e">
        <f t="shared" si="451"/>
        <v>#REF!</v>
      </c>
      <c r="EA66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2" s="64" t="e">
        <f t="shared" si="452"/>
        <v>#REF!</v>
      </c>
      <c r="EC662" s="64" t="e">
        <f t="shared" si="453"/>
        <v>#REF!</v>
      </c>
      <c r="ED662" s="64" t="e">
        <f t="shared" si="454"/>
        <v>#REF!</v>
      </c>
    </row>
    <row r="663" spans="1:134" ht="382.5" hidden="1">
      <c r="A663" s="70" t="s">
        <v>226</v>
      </c>
      <c r="B663" s="70">
        <v>651</v>
      </c>
      <c r="C663" s="71" t="s">
        <v>227</v>
      </c>
      <c r="D663" s="72" t="s">
        <v>228</v>
      </c>
      <c r="E663" s="73">
        <v>1</v>
      </c>
      <c r="F663" s="74" t="s">
        <v>229</v>
      </c>
      <c r="G663" s="73" t="s">
        <v>247</v>
      </c>
      <c r="H663" s="73" t="s">
        <v>813</v>
      </c>
      <c r="I663" s="73" t="s">
        <v>232</v>
      </c>
      <c r="J663" s="14" t="s">
        <v>2283</v>
      </c>
      <c r="K663" s="75" t="s">
        <v>268</v>
      </c>
      <c r="L663" s="75" t="s">
        <v>290</v>
      </c>
      <c r="M663" s="75" t="s">
        <v>976</v>
      </c>
      <c r="N663" s="75" t="s">
        <v>2284</v>
      </c>
      <c r="O663" s="70"/>
      <c r="P663" s="76" t="s">
        <v>2285</v>
      </c>
      <c r="Q663" s="76" t="s">
        <v>2286</v>
      </c>
      <c r="R663" s="76" t="s">
        <v>2287</v>
      </c>
      <c r="S663" s="76" t="s">
        <v>820</v>
      </c>
      <c r="T663" s="77" t="s">
        <v>516</v>
      </c>
      <c r="U663" s="77" t="s">
        <v>821</v>
      </c>
      <c r="V663" s="76">
        <v>703.83839999999998</v>
      </c>
      <c r="W663" s="76">
        <v>5.1783999999999999</v>
      </c>
      <c r="X663" s="78">
        <v>0</v>
      </c>
      <c r="Y663" s="76">
        <v>0</v>
      </c>
      <c r="Z663" s="76">
        <v>0</v>
      </c>
      <c r="AA663" s="76">
        <v>0</v>
      </c>
      <c r="AB663" s="76">
        <v>0</v>
      </c>
      <c r="AC663" s="76">
        <v>5.1783999999999999</v>
      </c>
      <c r="AD663" s="76">
        <v>703.83839999999998</v>
      </c>
      <c r="AE663" s="79">
        <v>0</v>
      </c>
      <c r="AF663" s="79">
        <v>0</v>
      </c>
      <c r="AG663" s="76">
        <v>709.01679999999999</v>
      </c>
      <c r="AH663" s="74">
        <v>43101</v>
      </c>
      <c r="AI663" s="74">
        <v>43465</v>
      </c>
      <c r="AJ663" s="93"/>
      <c r="AK663" s="63">
        <f t="shared" si="414"/>
        <v>176.75189999999998</v>
      </c>
      <c r="AL663" s="63">
        <f t="shared" si="415"/>
        <v>175.88909999999998</v>
      </c>
      <c r="AM663" s="63">
        <f t="shared" si="416"/>
        <v>0</v>
      </c>
      <c r="AN663" s="63">
        <f t="shared" si="417"/>
        <v>0</v>
      </c>
      <c r="AO663" s="63">
        <f t="shared" si="418"/>
        <v>1.2942</v>
      </c>
      <c r="AP663" s="63">
        <f t="shared" si="419"/>
        <v>0</v>
      </c>
      <c r="AQ663" s="63">
        <f t="shared" si="420"/>
        <v>0</v>
      </c>
      <c r="AR663" s="63">
        <f t="shared" si="421"/>
        <v>0</v>
      </c>
      <c r="AS663" s="63">
        <f t="shared" si="422"/>
        <v>0</v>
      </c>
      <c r="AT663" s="64">
        <f t="shared" si="423"/>
        <v>59.061099999999996</v>
      </c>
      <c r="AU663" s="64">
        <f t="shared" si="424"/>
        <v>59.061099999999996</v>
      </c>
      <c r="AV663" s="76">
        <v>58.6297</v>
      </c>
      <c r="AW663" s="76">
        <v>0</v>
      </c>
      <c r="AX663" s="76">
        <v>0</v>
      </c>
      <c r="AY663" s="76">
        <v>0.43140000000000001</v>
      </c>
      <c r="AZ663" s="64">
        <f t="shared" si="425"/>
        <v>0</v>
      </c>
      <c r="BA663" s="76">
        <v>0</v>
      </c>
      <c r="BB663" s="76">
        <v>0</v>
      </c>
      <c r="BC663" s="76">
        <v>0</v>
      </c>
      <c r="BD663" s="64">
        <f t="shared" si="426"/>
        <v>58.6297</v>
      </c>
      <c r="BE663" s="64">
        <f t="shared" si="427"/>
        <v>58.6297</v>
      </c>
      <c r="BF663" s="76">
        <v>58.6297</v>
      </c>
      <c r="BG663" s="76">
        <v>0</v>
      </c>
      <c r="BH663" s="76">
        <v>0</v>
      </c>
      <c r="BI663" s="76">
        <v>0.43140000000000001</v>
      </c>
      <c r="BJ663" s="64">
        <f t="shared" si="428"/>
        <v>0</v>
      </c>
      <c r="BK663" s="76">
        <v>0</v>
      </c>
      <c r="BL663" s="76">
        <v>0</v>
      </c>
      <c r="BM663" s="76">
        <v>0</v>
      </c>
      <c r="BN663" s="76">
        <f t="shared" si="429"/>
        <v>59.061099999999996</v>
      </c>
      <c r="BO663" s="76">
        <f t="shared" si="430"/>
        <v>59.061099999999996</v>
      </c>
      <c r="BP663" s="76">
        <v>58.6297</v>
      </c>
      <c r="BQ663" s="76">
        <v>0</v>
      </c>
      <c r="BR663" s="76">
        <v>0</v>
      </c>
      <c r="BS663" s="76">
        <v>0.43140000000000001</v>
      </c>
      <c r="BT663" s="64">
        <f t="shared" si="431"/>
        <v>0</v>
      </c>
      <c r="BU663" s="76">
        <v>0</v>
      </c>
      <c r="BV663" s="76">
        <v>0</v>
      </c>
      <c r="BW663" s="76">
        <v>0</v>
      </c>
      <c r="BX663" s="76">
        <f t="shared" si="432"/>
        <v>177.46690000000001</v>
      </c>
      <c r="BY663" s="76">
        <f t="shared" si="433"/>
        <v>176.17070000000001</v>
      </c>
      <c r="BZ663" s="76">
        <f t="shared" si="434"/>
        <v>0</v>
      </c>
      <c r="CA663" s="76">
        <f t="shared" si="435"/>
        <v>0</v>
      </c>
      <c r="CB663" s="76">
        <f t="shared" si="436"/>
        <v>1.2962</v>
      </c>
      <c r="CC663" s="76">
        <f t="shared" si="437"/>
        <v>0</v>
      </c>
      <c r="CD663" s="76">
        <f t="shared" si="438"/>
        <v>0</v>
      </c>
      <c r="CE663" s="76">
        <f t="shared" si="439"/>
        <v>0</v>
      </c>
      <c r="CF663" s="76">
        <f t="shared" si="440"/>
        <v>0</v>
      </c>
      <c r="CG663" s="76">
        <f t="shared" si="441"/>
        <v>59.061099999999996</v>
      </c>
      <c r="CH663" s="76">
        <f t="shared" si="442"/>
        <v>59.061099999999996</v>
      </c>
      <c r="CI663" s="76">
        <v>58.6297</v>
      </c>
      <c r="CJ663" s="76">
        <v>0</v>
      </c>
      <c r="CK663" s="76">
        <v>0</v>
      </c>
      <c r="CL663" s="76">
        <v>0.43140000000000001</v>
      </c>
      <c r="CM663" s="64">
        <f t="shared" si="443"/>
        <v>0</v>
      </c>
      <c r="CN663" s="76">
        <v>0</v>
      </c>
      <c r="CO663" s="76">
        <v>0</v>
      </c>
      <c r="CP663" s="76">
        <v>0</v>
      </c>
      <c r="CQ663" s="64">
        <f t="shared" si="444"/>
        <v>59.061099999999996</v>
      </c>
      <c r="CR663" s="64">
        <f t="shared" si="445"/>
        <v>59.061099999999996</v>
      </c>
      <c r="CS663" s="76">
        <v>58.6297</v>
      </c>
      <c r="CT663" s="76">
        <v>0</v>
      </c>
      <c r="CU663" s="76">
        <v>0</v>
      </c>
      <c r="CV663" s="76">
        <v>0.43140000000000001</v>
      </c>
      <c r="CW663" s="64">
        <f t="shared" si="446"/>
        <v>0</v>
      </c>
      <c r="CX663" s="76">
        <v>0</v>
      </c>
      <c r="CY663" s="76">
        <v>0</v>
      </c>
      <c r="CZ663" s="76">
        <v>0</v>
      </c>
      <c r="DA663" s="64">
        <f t="shared" si="447"/>
        <v>59.344700000000003</v>
      </c>
      <c r="DB663" s="64">
        <f t="shared" si="448"/>
        <v>59.344700000000003</v>
      </c>
      <c r="DC663" s="76">
        <v>58.911300000000004</v>
      </c>
      <c r="DD663" s="76">
        <v>0</v>
      </c>
      <c r="DE663" s="76">
        <v>0</v>
      </c>
      <c r="DF663" s="76">
        <v>0.43340000000000001</v>
      </c>
      <c r="DG663" s="82">
        <f t="shared" si="449"/>
        <v>0</v>
      </c>
      <c r="DH663" s="83">
        <v>0</v>
      </c>
      <c r="DI663" s="83">
        <v>0</v>
      </c>
      <c r="DJ663" s="83">
        <v>0</v>
      </c>
      <c r="DK663" s="67" t="e">
        <f>#REF!+#REF!+#REF!+#REF!</f>
        <v>#REF!</v>
      </c>
      <c r="DL663" s="67" t="e">
        <f>#REF!+#REF!+AK663+BX663</f>
        <v>#REF!</v>
      </c>
      <c r="DM663" s="67" t="e">
        <f>#REF!+#REF!+AL663+BY663</f>
        <v>#REF!</v>
      </c>
      <c r="DN663" s="67" t="e">
        <f>#REF!+#REF!+AM663+BZ663</f>
        <v>#REF!</v>
      </c>
      <c r="DO663" s="67" t="e">
        <f>#REF!+#REF!+AN663+CA663</f>
        <v>#REF!</v>
      </c>
      <c r="DP663" s="67" t="e">
        <f>#REF!+#REF!+AO663+CB663</f>
        <v>#REF!</v>
      </c>
      <c r="DQ663" s="67" t="e">
        <f>#REF!+#REF!+AP663+CC663</f>
        <v>#REF!</v>
      </c>
      <c r="DR663" s="67" t="e">
        <f>#REF!+#REF!+AQ663+CD663</f>
        <v>#REF!</v>
      </c>
      <c r="DS663" s="67" t="e">
        <f>#REF!+#REF!+AR663+CE663</f>
        <v>#REF!</v>
      </c>
      <c r="DT663" s="67" t="e">
        <f>#REF!+#REF!+AS663+CF663</f>
        <v>#REF!</v>
      </c>
      <c r="DU663" s="64" t="e">
        <f>DK663-#REF!</f>
        <v>#REF!</v>
      </c>
      <c r="DV66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3" s="64" t="e">
        <f t="shared" si="450"/>
        <v>#REF!</v>
      </c>
      <c r="DX663" s="64" t="e">
        <f>DN663-Таблица13[[#This Row],[ФОТ20]]</f>
        <v>#REF!</v>
      </c>
      <c r="DY663" s="64" t="e">
        <f>DO663-Таблица13[[#This Row],[ЕСН24]]</f>
        <v>#REF!</v>
      </c>
      <c r="DZ663" s="64" t="e">
        <f t="shared" si="451"/>
        <v>#REF!</v>
      </c>
      <c r="EA66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3" s="64" t="e">
        <f t="shared" si="452"/>
        <v>#REF!</v>
      </c>
      <c r="EC663" s="64" t="e">
        <f t="shared" si="453"/>
        <v>#REF!</v>
      </c>
      <c r="ED663" s="64" t="e">
        <f t="shared" si="454"/>
        <v>#REF!</v>
      </c>
    </row>
    <row r="664" spans="1:134" ht="45" hidden="1">
      <c r="A664" s="70" t="s">
        <v>226</v>
      </c>
      <c r="B664" s="70">
        <v>652</v>
      </c>
      <c r="C664" s="71" t="s">
        <v>227</v>
      </c>
      <c r="D664" s="72" t="s">
        <v>228</v>
      </c>
      <c r="E664" s="73">
        <v>1</v>
      </c>
      <c r="F664" s="74" t="s">
        <v>229</v>
      </c>
      <c r="G664" s="73" t="s">
        <v>247</v>
      </c>
      <c r="H664" s="73" t="s">
        <v>813</v>
      </c>
      <c r="I664" s="73" t="s">
        <v>232</v>
      </c>
      <c r="J664" s="14" t="s">
        <v>2288</v>
      </c>
      <c r="K664" s="75" t="s">
        <v>268</v>
      </c>
      <c r="L664" s="75" t="s">
        <v>290</v>
      </c>
      <c r="M664" s="75" t="s">
        <v>333</v>
      </c>
      <c r="N664" s="75" t="s">
        <v>2289</v>
      </c>
      <c r="O664" s="70"/>
      <c r="P664" s="76" t="s">
        <v>2290</v>
      </c>
      <c r="Q664" s="76" t="s">
        <v>2286</v>
      </c>
      <c r="R664" s="76" t="s">
        <v>2291</v>
      </c>
      <c r="S664" s="76" t="s">
        <v>820</v>
      </c>
      <c r="T664" s="77" t="s">
        <v>516</v>
      </c>
      <c r="U664" s="77" t="s">
        <v>821</v>
      </c>
      <c r="V664" s="76">
        <v>5.5686999999999998</v>
      </c>
      <c r="W664" s="76">
        <v>1.1008</v>
      </c>
      <c r="X664" s="78">
        <v>0</v>
      </c>
      <c r="Y664" s="76">
        <v>0</v>
      </c>
      <c r="Z664" s="76">
        <v>0</v>
      </c>
      <c r="AA664" s="76">
        <v>0</v>
      </c>
      <c r="AB664" s="76">
        <v>20.2</v>
      </c>
      <c r="AC664" s="76">
        <v>1.1008</v>
      </c>
      <c r="AD664" s="76">
        <v>5.5686999999999998</v>
      </c>
      <c r="AE664" s="79">
        <v>0</v>
      </c>
      <c r="AF664" s="79">
        <v>0</v>
      </c>
      <c r="AG664" s="76">
        <v>6.6694999999999993</v>
      </c>
      <c r="AH664" s="74">
        <v>43221</v>
      </c>
      <c r="AI664" s="74">
        <v>43251</v>
      </c>
      <c r="AJ664" s="93"/>
      <c r="AK664" s="63">
        <f t="shared" si="414"/>
        <v>0</v>
      </c>
      <c r="AL664" s="63">
        <f t="shared" si="415"/>
        <v>0</v>
      </c>
      <c r="AM664" s="63">
        <f t="shared" si="416"/>
        <v>0</v>
      </c>
      <c r="AN664" s="63">
        <f t="shared" si="417"/>
        <v>0</v>
      </c>
      <c r="AO664" s="63">
        <f t="shared" si="418"/>
        <v>0</v>
      </c>
      <c r="AP664" s="63">
        <f t="shared" si="419"/>
        <v>0</v>
      </c>
      <c r="AQ664" s="63">
        <f t="shared" si="420"/>
        <v>0</v>
      </c>
      <c r="AR664" s="63">
        <f t="shared" si="421"/>
        <v>0</v>
      </c>
      <c r="AS664" s="63">
        <f t="shared" si="422"/>
        <v>0</v>
      </c>
      <c r="AT664" s="64">
        <f t="shared" si="423"/>
        <v>0</v>
      </c>
      <c r="AU664" s="64">
        <f t="shared" si="424"/>
        <v>0</v>
      </c>
      <c r="AV664" s="76">
        <v>0</v>
      </c>
      <c r="AW664" s="76">
        <v>0</v>
      </c>
      <c r="AX664" s="76">
        <v>0</v>
      </c>
      <c r="AY664" s="76">
        <v>0</v>
      </c>
      <c r="AZ664" s="64">
        <f t="shared" si="425"/>
        <v>0</v>
      </c>
      <c r="BA664" s="76">
        <v>0</v>
      </c>
      <c r="BB664" s="76">
        <v>0</v>
      </c>
      <c r="BC664" s="76">
        <v>0</v>
      </c>
      <c r="BD664" s="64">
        <f t="shared" si="426"/>
        <v>0</v>
      </c>
      <c r="BE664" s="64">
        <f t="shared" si="427"/>
        <v>0</v>
      </c>
      <c r="BF664" s="76">
        <v>0</v>
      </c>
      <c r="BG664" s="76">
        <v>0</v>
      </c>
      <c r="BH664" s="76">
        <v>0</v>
      </c>
      <c r="BI664" s="76">
        <v>0</v>
      </c>
      <c r="BJ664" s="64">
        <f t="shared" si="428"/>
        <v>0</v>
      </c>
      <c r="BK664" s="76">
        <v>0</v>
      </c>
      <c r="BL664" s="76">
        <v>0</v>
      </c>
      <c r="BM664" s="76">
        <v>0</v>
      </c>
      <c r="BN664" s="76">
        <f t="shared" si="429"/>
        <v>0</v>
      </c>
      <c r="BO664" s="76">
        <f t="shared" si="430"/>
        <v>0</v>
      </c>
      <c r="BP664" s="76">
        <v>0</v>
      </c>
      <c r="BQ664" s="76">
        <v>0</v>
      </c>
      <c r="BR664" s="76">
        <v>0</v>
      </c>
      <c r="BS664" s="76">
        <v>0</v>
      </c>
      <c r="BT664" s="64">
        <f t="shared" si="431"/>
        <v>0</v>
      </c>
      <c r="BU664" s="76">
        <v>0</v>
      </c>
      <c r="BV664" s="76">
        <v>0</v>
      </c>
      <c r="BW664" s="76">
        <v>0</v>
      </c>
      <c r="BX664" s="76">
        <f t="shared" si="432"/>
        <v>0</v>
      </c>
      <c r="BY664" s="76">
        <f t="shared" si="433"/>
        <v>0</v>
      </c>
      <c r="BZ664" s="76">
        <f t="shared" si="434"/>
        <v>0</v>
      </c>
      <c r="CA664" s="76">
        <f t="shared" si="435"/>
        <v>0</v>
      </c>
      <c r="CB664" s="76">
        <f t="shared" si="436"/>
        <v>0</v>
      </c>
      <c r="CC664" s="76">
        <f t="shared" si="437"/>
        <v>0</v>
      </c>
      <c r="CD664" s="76">
        <f t="shared" si="438"/>
        <v>0</v>
      </c>
      <c r="CE664" s="76">
        <f t="shared" si="439"/>
        <v>0</v>
      </c>
      <c r="CF664" s="76">
        <f t="shared" si="440"/>
        <v>0</v>
      </c>
      <c r="CG664" s="76">
        <f t="shared" si="441"/>
        <v>0</v>
      </c>
      <c r="CH664" s="76">
        <f t="shared" si="442"/>
        <v>0</v>
      </c>
      <c r="CI664" s="76">
        <v>0</v>
      </c>
      <c r="CJ664" s="76">
        <v>0</v>
      </c>
      <c r="CK664" s="76">
        <v>0</v>
      </c>
      <c r="CL664" s="76">
        <v>0</v>
      </c>
      <c r="CM664" s="64">
        <f t="shared" si="443"/>
        <v>0</v>
      </c>
      <c r="CN664" s="76">
        <v>0</v>
      </c>
      <c r="CO664" s="76">
        <v>0</v>
      </c>
      <c r="CP664" s="76">
        <v>0</v>
      </c>
      <c r="CQ664" s="64">
        <f t="shared" si="444"/>
        <v>0</v>
      </c>
      <c r="CR664" s="64">
        <f t="shared" si="445"/>
        <v>0</v>
      </c>
      <c r="CS664" s="76">
        <v>0</v>
      </c>
      <c r="CT664" s="76">
        <v>0</v>
      </c>
      <c r="CU664" s="76">
        <v>0</v>
      </c>
      <c r="CV664" s="76">
        <v>0</v>
      </c>
      <c r="CW664" s="64">
        <f t="shared" si="446"/>
        <v>0</v>
      </c>
      <c r="CX664" s="76">
        <v>0</v>
      </c>
      <c r="CY664" s="76">
        <v>0</v>
      </c>
      <c r="CZ664" s="76">
        <v>0</v>
      </c>
      <c r="DA664" s="64">
        <f t="shared" si="447"/>
        <v>0</v>
      </c>
      <c r="DB664" s="64">
        <f t="shared" si="448"/>
        <v>0</v>
      </c>
      <c r="DC664" s="76">
        <v>0</v>
      </c>
      <c r="DD664" s="76">
        <v>0</v>
      </c>
      <c r="DE664" s="76">
        <v>0</v>
      </c>
      <c r="DF664" s="76">
        <v>0</v>
      </c>
      <c r="DG664" s="82">
        <f t="shared" si="449"/>
        <v>0</v>
      </c>
      <c r="DH664" s="83">
        <v>0</v>
      </c>
      <c r="DI664" s="83">
        <v>0</v>
      </c>
      <c r="DJ664" s="83">
        <v>0</v>
      </c>
      <c r="DK664" s="67" t="e">
        <f>#REF!+#REF!+#REF!+#REF!</f>
        <v>#REF!</v>
      </c>
      <c r="DL664" s="67" t="e">
        <f>#REF!+#REF!+AK664+BX664</f>
        <v>#REF!</v>
      </c>
      <c r="DM664" s="67" t="e">
        <f>#REF!+#REF!+AL664+BY664</f>
        <v>#REF!</v>
      </c>
      <c r="DN664" s="67" t="e">
        <f>#REF!+#REF!+AM664+BZ664</f>
        <v>#REF!</v>
      </c>
      <c r="DO664" s="67" t="e">
        <f>#REF!+#REF!+AN664+CA664</f>
        <v>#REF!</v>
      </c>
      <c r="DP664" s="67" t="e">
        <f>#REF!+#REF!+AO664+CB664</f>
        <v>#REF!</v>
      </c>
      <c r="DQ664" s="67" t="e">
        <f>#REF!+#REF!+AP664+CC664</f>
        <v>#REF!</v>
      </c>
      <c r="DR664" s="67" t="e">
        <f>#REF!+#REF!+AQ664+CD664</f>
        <v>#REF!</v>
      </c>
      <c r="DS664" s="67" t="e">
        <f>#REF!+#REF!+AR664+CE664</f>
        <v>#REF!</v>
      </c>
      <c r="DT664" s="67" t="e">
        <f>#REF!+#REF!+AS664+CF664</f>
        <v>#REF!</v>
      </c>
      <c r="DU664" s="64" t="e">
        <f>DK664-#REF!</f>
        <v>#REF!</v>
      </c>
      <c r="DV66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4" s="64" t="e">
        <f t="shared" si="450"/>
        <v>#REF!</v>
      </c>
      <c r="DX664" s="64" t="e">
        <f>DN664-Таблица13[[#This Row],[ФОТ20]]</f>
        <v>#REF!</v>
      </c>
      <c r="DY664" s="64" t="e">
        <f>DO664-Таблица13[[#This Row],[ЕСН24]]</f>
        <v>#REF!</v>
      </c>
      <c r="DZ664" s="64" t="e">
        <f t="shared" si="451"/>
        <v>#REF!</v>
      </c>
      <c r="EA66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4" s="64" t="e">
        <f t="shared" si="452"/>
        <v>#REF!</v>
      </c>
      <c r="EC664" s="64" t="e">
        <f t="shared" si="453"/>
        <v>#REF!</v>
      </c>
      <c r="ED664" s="64" t="e">
        <f t="shared" si="454"/>
        <v>#REF!</v>
      </c>
    </row>
    <row r="665" spans="1:134" ht="45">
      <c r="A665" s="70" t="s">
        <v>226</v>
      </c>
      <c r="B665" s="70">
        <v>653</v>
      </c>
      <c r="C665" s="71" t="s">
        <v>227</v>
      </c>
      <c r="D665" s="72" t="s">
        <v>228</v>
      </c>
      <c r="E665" s="73">
        <v>1</v>
      </c>
      <c r="F665" s="74" t="s">
        <v>229</v>
      </c>
      <c r="G665" s="73" t="s">
        <v>247</v>
      </c>
      <c r="H665" s="73" t="s">
        <v>813</v>
      </c>
      <c r="I665" s="73" t="s">
        <v>232</v>
      </c>
      <c r="J665" s="14" t="s">
        <v>2292</v>
      </c>
      <c r="K665" s="75" t="s">
        <v>268</v>
      </c>
      <c r="L665" s="75" t="s">
        <v>290</v>
      </c>
      <c r="M665" s="75" t="s">
        <v>644</v>
      </c>
      <c r="N665" s="75" t="s">
        <v>2293</v>
      </c>
      <c r="O665" s="95">
        <v>2</v>
      </c>
      <c r="P665" s="96" t="s">
        <v>2294</v>
      </c>
      <c r="Q665" s="76" t="s">
        <v>2295</v>
      </c>
      <c r="R665" s="76" t="s">
        <v>2296</v>
      </c>
      <c r="S665" s="76" t="s">
        <v>2281</v>
      </c>
      <c r="T665" s="77"/>
      <c r="U665" s="77"/>
      <c r="V665" s="76">
        <v>0</v>
      </c>
      <c r="W665" s="76">
        <v>0</v>
      </c>
      <c r="X665" s="78">
        <v>0</v>
      </c>
      <c r="Y665" s="76">
        <v>43.632299999999994</v>
      </c>
      <c r="Z665" s="76">
        <v>8.4293999999999993</v>
      </c>
      <c r="AA665" s="76">
        <v>0</v>
      </c>
      <c r="AB665" s="76">
        <v>122.87</v>
      </c>
      <c r="AC665" s="76">
        <v>52.061800000000005</v>
      </c>
      <c r="AD665" s="76">
        <v>0</v>
      </c>
      <c r="AE665" s="79">
        <v>0</v>
      </c>
      <c r="AF665" s="79">
        <v>0</v>
      </c>
      <c r="AG665" s="76">
        <v>52.061800000000005</v>
      </c>
      <c r="AH665" s="97">
        <v>43313</v>
      </c>
      <c r="AI665" s="97">
        <v>43343</v>
      </c>
      <c r="AJ665" s="98" t="s">
        <v>2282</v>
      </c>
      <c r="AK665" s="63">
        <f t="shared" si="414"/>
        <v>0</v>
      </c>
      <c r="AL665" s="63">
        <f t="shared" si="415"/>
        <v>0</v>
      </c>
      <c r="AM665" s="63">
        <f t="shared" si="416"/>
        <v>0</v>
      </c>
      <c r="AN665" s="63">
        <f t="shared" si="417"/>
        <v>0</v>
      </c>
      <c r="AO665" s="63">
        <f t="shared" si="418"/>
        <v>0</v>
      </c>
      <c r="AP665" s="63">
        <f t="shared" si="419"/>
        <v>52.061699999999995</v>
      </c>
      <c r="AQ665" s="63">
        <f t="shared" si="420"/>
        <v>43.632299999999994</v>
      </c>
      <c r="AR665" s="63">
        <f t="shared" si="421"/>
        <v>8.4293999999999993</v>
      </c>
      <c r="AS665" s="63">
        <f t="shared" si="422"/>
        <v>0</v>
      </c>
      <c r="AT665" s="64">
        <f t="shared" si="423"/>
        <v>0</v>
      </c>
      <c r="AU665" s="64">
        <f t="shared" si="424"/>
        <v>0</v>
      </c>
      <c r="AV665" s="76">
        <v>0</v>
      </c>
      <c r="AW665" s="76">
        <v>0</v>
      </c>
      <c r="AX665" s="76">
        <v>0</v>
      </c>
      <c r="AY665" s="76">
        <v>0</v>
      </c>
      <c r="AZ665" s="64">
        <f t="shared" si="425"/>
        <v>0</v>
      </c>
      <c r="BA665" s="76">
        <v>0</v>
      </c>
      <c r="BB665" s="76">
        <v>0</v>
      </c>
      <c r="BC665" s="76">
        <v>0</v>
      </c>
      <c r="BD665" s="64">
        <f t="shared" si="426"/>
        <v>52.061699999999995</v>
      </c>
      <c r="BE665" s="64">
        <f t="shared" si="427"/>
        <v>0</v>
      </c>
      <c r="BF665" s="76">
        <v>0</v>
      </c>
      <c r="BG665" s="76">
        <v>0</v>
      </c>
      <c r="BH665" s="76">
        <v>0</v>
      </c>
      <c r="BI665" s="76">
        <v>0</v>
      </c>
      <c r="BJ665" s="64">
        <f t="shared" si="428"/>
        <v>52.061699999999995</v>
      </c>
      <c r="BK665" s="76">
        <v>43.632299999999994</v>
      </c>
      <c r="BL665" s="76">
        <v>8.4293999999999993</v>
      </c>
      <c r="BM665" s="76">
        <v>0</v>
      </c>
      <c r="BN665" s="76">
        <f t="shared" si="429"/>
        <v>0</v>
      </c>
      <c r="BO665" s="76">
        <f t="shared" si="430"/>
        <v>0</v>
      </c>
      <c r="BP665" s="76">
        <v>0</v>
      </c>
      <c r="BQ665" s="76">
        <v>0</v>
      </c>
      <c r="BR665" s="76">
        <v>0</v>
      </c>
      <c r="BS665" s="76">
        <v>0</v>
      </c>
      <c r="BT665" s="64">
        <f t="shared" si="431"/>
        <v>0</v>
      </c>
      <c r="BU665" s="76">
        <v>0</v>
      </c>
      <c r="BV665" s="76">
        <v>0</v>
      </c>
      <c r="BW665" s="76">
        <v>0</v>
      </c>
      <c r="BX665" s="76">
        <f t="shared" si="432"/>
        <v>0</v>
      </c>
      <c r="BY665" s="76">
        <f t="shared" si="433"/>
        <v>0</v>
      </c>
      <c r="BZ665" s="76">
        <f t="shared" si="434"/>
        <v>0</v>
      </c>
      <c r="CA665" s="76">
        <f t="shared" si="435"/>
        <v>0</v>
      </c>
      <c r="CB665" s="76">
        <f t="shared" si="436"/>
        <v>0</v>
      </c>
      <c r="CC665" s="76">
        <f t="shared" si="437"/>
        <v>0</v>
      </c>
      <c r="CD665" s="76">
        <f t="shared" si="438"/>
        <v>0</v>
      </c>
      <c r="CE665" s="76">
        <f t="shared" si="439"/>
        <v>0</v>
      </c>
      <c r="CF665" s="76">
        <f t="shared" si="440"/>
        <v>0</v>
      </c>
      <c r="CG665" s="76">
        <f t="shared" si="441"/>
        <v>0</v>
      </c>
      <c r="CH665" s="76">
        <f t="shared" si="442"/>
        <v>0</v>
      </c>
      <c r="CI665" s="76">
        <v>0</v>
      </c>
      <c r="CJ665" s="76">
        <v>0</v>
      </c>
      <c r="CK665" s="76">
        <v>0</v>
      </c>
      <c r="CL665" s="76">
        <v>0</v>
      </c>
      <c r="CM665" s="64">
        <f t="shared" si="443"/>
        <v>0</v>
      </c>
      <c r="CN665" s="76">
        <v>0</v>
      </c>
      <c r="CO665" s="76">
        <v>0</v>
      </c>
      <c r="CP665" s="76">
        <v>0</v>
      </c>
      <c r="CQ665" s="64">
        <f t="shared" si="444"/>
        <v>0</v>
      </c>
      <c r="CR665" s="64">
        <f t="shared" si="445"/>
        <v>0</v>
      </c>
      <c r="CS665" s="76">
        <v>0</v>
      </c>
      <c r="CT665" s="76">
        <v>0</v>
      </c>
      <c r="CU665" s="76">
        <v>0</v>
      </c>
      <c r="CV665" s="76">
        <v>0</v>
      </c>
      <c r="CW665" s="64">
        <f t="shared" si="446"/>
        <v>0</v>
      </c>
      <c r="CX665" s="76">
        <v>0</v>
      </c>
      <c r="CY665" s="76">
        <v>0</v>
      </c>
      <c r="CZ665" s="76">
        <v>0</v>
      </c>
      <c r="DA665" s="64">
        <f t="shared" si="447"/>
        <v>0</v>
      </c>
      <c r="DB665" s="64">
        <f t="shared" si="448"/>
        <v>0</v>
      </c>
      <c r="DC665" s="76">
        <v>0</v>
      </c>
      <c r="DD665" s="76">
        <v>0</v>
      </c>
      <c r="DE665" s="76">
        <v>0</v>
      </c>
      <c r="DF665" s="76">
        <v>0</v>
      </c>
      <c r="DG665" s="82">
        <f t="shared" si="449"/>
        <v>0</v>
      </c>
      <c r="DH665" s="83">
        <v>0</v>
      </c>
      <c r="DI665" s="83">
        <v>0</v>
      </c>
      <c r="DJ665" s="83">
        <v>0</v>
      </c>
      <c r="DK665" s="67" t="e">
        <f>#REF!+#REF!+#REF!+#REF!</f>
        <v>#REF!</v>
      </c>
      <c r="DL665" s="67" t="e">
        <f>#REF!+#REF!+AK665+BX665</f>
        <v>#REF!</v>
      </c>
      <c r="DM665" s="67" t="e">
        <f>#REF!+#REF!+AL665+BY665</f>
        <v>#REF!</v>
      </c>
      <c r="DN665" s="67" t="e">
        <f>#REF!+#REF!+AM665+BZ665</f>
        <v>#REF!</v>
      </c>
      <c r="DO665" s="67" t="e">
        <f>#REF!+#REF!+AN665+CA665</f>
        <v>#REF!</v>
      </c>
      <c r="DP665" s="67" t="e">
        <f>#REF!+#REF!+AO665+CB665</f>
        <v>#REF!</v>
      </c>
      <c r="DQ665" s="67" t="e">
        <f>#REF!+#REF!+AP665+CC665</f>
        <v>#REF!</v>
      </c>
      <c r="DR665" s="67" t="e">
        <f>#REF!+#REF!+AQ665+CD665</f>
        <v>#REF!</v>
      </c>
      <c r="DS665" s="67" t="e">
        <f>#REF!+#REF!+AR665+CE665</f>
        <v>#REF!</v>
      </c>
      <c r="DT665" s="67" t="e">
        <f>#REF!+#REF!+AS665+CF665</f>
        <v>#REF!</v>
      </c>
      <c r="DU665" s="64" t="e">
        <f>DK665-#REF!</f>
        <v>#REF!</v>
      </c>
      <c r="DV66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5" s="64" t="e">
        <f t="shared" si="450"/>
        <v>#REF!</v>
      </c>
      <c r="DX665" s="64" t="e">
        <f>DN665-Таблица13[[#This Row],[ФОТ20]]</f>
        <v>#REF!</v>
      </c>
      <c r="DY665" s="64" t="e">
        <f>DO665-Таблица13[[#This Row],[ЕСН24]]</f>
        <v>#REF!</v>
      </c>
      <c r="DZ665" s="64" t="e">
        <f t="shared" si="451"/>
        <v>#REF!</v>
      </c>
      <c r="EA66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5" s="64" t="e">
        <f t="shared" si="452"/>
        <v>#REF!</v>
      </c>
      <c r="EC665" s="64" t="e">
        <f t="shared" si="453"/>
        <v>#REF!</v>
      </c>
      <c r="ED665" s="64" t="e">
        <f t="shared" si="454"/>
        <v>#REF!</v>
      </c>
    </row>
    <row r="666" spans="1:134" ht="45" hidden="1">
      <c r="A666" s="70" t="s">
        <v>226</v>
      </c>
      <c r="B666" s="70">
        <v>654</v>
      </c>
      <c r="C666" s="71" t="s">
        <v>227</v>
      </c>
      <c r="D666" s="72" t="s">
        <v>228</v>
      </c>
      <c r="E666" s="73">
        <v>1</v>
      </c>
      <c r="F666" s="74" t="s">
        <v>229</v>
      </c>
      <c r="G666" s="73" t="s">
        <v>247</v>
      </c>
      <c r="H666" s="73" t="s">
        <v>547</v>
      </c>
      <c r="I666" s="73" t="s">
        <v>232</v>
      </c>
      <c r="J666" s="14" t="s">
        <v>2297</v>
      </c>
      <c r="K666" s="75" t="s">
        <v>268</v>
      </c>
      <c r="L666" s="75" t="s">
        <v>290</v>
      </c>
      <c r="M666" s="75" t="s">
        <v>2276</v>
      </c>
      <c r="N666" s="75" t="s">
        <v>2298</v>
      </c>
      <c r="O666" s="70"/>
      <c r="P666" s="76" t="s">
        <v>2299</v>
      </c>
      <c r="Q666" s="76" t="s">
        <v>2300</v>
      </c>
      <c r="R666" s="76" t="s">
        <v>2301</v>
      </c>
      <c r="S666" s="76" t="s">
        <v>2281</v>
      </c>
      <c r="T666" s="77"/>
      <c r="U666" s="77"/>
      <c r="V666" s="76">
        <v>0</v>
      </c>
      <c r="W666" s="76">
        <v>0</v>
      </c>
      <c r="X666" s="78">
        <v>0</v>
      </c>
      <c r="Y666" s="76">
        <v>48.435200000000002</v>
      </c>
      <c r="Z666" s="76">
        <v>88.802399999999992</v>
      </c>
      <c r="AA666" s="76">
        <v>0</v>
      </c>
      <c r="AB666" s="76">
        <v>145.92000000000002</v>
      </c>
      <c r="AC666" s="76">
        <v>137.23759999999999</v>
      </c>
      <c r="AD666" s="76">
        <v>0</v>
      </c>
      <c r="AE666" s="79">
        <v>0</v>
      </c>
      <c r="AF666" s="79">
        <v>0</v>
      </c>
      <c r="AG666" s="76">
        <v>137.23759999999999</v>
      </c>
      <c r="AH666" s="74">
        <v>43132</v>
      </c>
      <c r="AI666" s="74">
        <v>43159</v>
      </c>
      <c r="AJ666" s="93" t="s">
        <v>2302</v>
      </c>
      <c r="AK666" s="63">
        <f t="shared" si="414"/>
        <v>0</v>
      </c>
      <c r="AL666" s="63">
        <f t="shared" si="415"/>
        <v>0</v>
      </c>
      <c r="AM666" s="63">
        <f t="shared" si="416"/>
        <v>0</v>
      </c>
      <c r="AN666" s="63">
        <f t="shared" si="417"/>
        <v>0</v>
      </c>
      <c r="AO666" s="63">
        <f t="shared" si="418"/>
        <v>0</v>
      </c>
      <c r="AP666" s="63">
        <f t="shared" si="419"/>
        <v>0</v>
      </c>
      <c r="AQ666" s="63">
        <f t="shared" si="420"/>
        <v>0</v>
      </c>
      <c r="AR666" s="63">
        <f t="shared" si="421"/>
        <v>0</v>
      </c>
      <c r="AS666" s="63">
        <f t="shared" si="422"/>
        <v>0</v>
      </c>
      <c r="AT666" s="64">
        <f t="shared" si="423"/>
        <v>0</v>
      </c>
      <c r="AU666" s="64">
        <f t="shared" si="424"/>
        <v>0</v>
      </c>
      <c r="AV666" s="76">
        <v>0</v>
      </c>
      <c r="AW666" s="76">
        <v>0</v>
      </c>
      <c r="AX666" s="76">
        <v>0</v>
      </c>
      <c r="AY666" s="76">
        <v>0</v>
      </c>
      <c r="AZ666" s="64">
        <f t="shared" si="425"/>
        <v>0</v>
      </c>
      <c r="BA666" s="76">
        <v>0</v>
      </c>
      <c r="BB666" s="76">
        <v>0</v>
      </c>
      <c r="BC666" s="76">
        <v>0</v>
      </c>
      <c r="BD666" s="64">
        <f t="shared" si="426"/>
        <v>0</v>
      </c>
      <c r="BE666" s="64">
        <f t="shared" si="427"/>
        <v>0</v>
      </c>
      <c r="BF666" s="76">
        <v>0</v>
      </c>
      <c r="BG666" s="76">
        <v>0</v>
      </c>
      <c r="BH666" s="76">
        <v>0</v>
      </c>
      <c r="BI666" s="76">
        <v>0</v>
      </c>
      <c r="BJ666" s="64">
        <f t="shared" si="428"/>
        <v>0</v>
      </c>
      <c r="BK666" s="76">
        <v>0</v>
      </c>
      <c r="BL666" s="76">
        <v>0</v>
      </c>
      <c r="BM666" s="76">
        <v>0</v>
      </c>
      <c r="BN666" s="76">
        <f t="shared" si="429"/>
        <v>0</v>
      </c>
      <c r="BO666" s="76">
        <f t="shared" si="430"/>
        <v>0</v>
      </c>
      <c r="BP666" s="76">
        <v>0</v>
      </c>
      <c r="BQ666" s="76">
        <v>0</v>
      </c>
      <c r="BR666" s="76">
        <v>0</v>
      </c>
      <c r="BS666" s="76">
        <v>0</v>
      </c>
      <c r="BT666" s="64">
        <f t="shared" si="431"/>
        <v>0</v>
      </c>
      <c r="BU666" s="76">
        <v>0</v>
      </c>
      <c r="BV666" s="76">
        <v>0</v>
      </c>
      <c r="BW666" s="76">
        <v>0</v>
      </c>
      <c r="BX666" s="76">
        <f t="shared" si="432"/>
        <v>0</v>
      </c>
      <c r="BY666" s="76">
        <f t="shared" si="433"/>
        <v>0</v>
      </c>
      <c r="BZ666" s="76">
        <f t="shared" si="434"/>
        <v>0</v>
      </c>
      <c r="CA666" s="76">
        <f t="shared" si="435"/>
        <v>0</v>
      </c>
      <c r="CB666" s="76">
        <f t="shared" si="436"/>
        <v>0</v>
      </c>
      <c r="CC666" s="76">
        <f t="shared" si="437"/>
        <v>0</v>
      </c>
      <c r="CD666" s="76">
        <f t="shared" si="438"/>
        <v>0</v>
      </c>
      <c r="CE666" s="76">
        <f t="shared" si="439"/>
        <v>0</v>
      </c>
      <c r="CF666" s="76">
        <f t="shared" si="440"/>
        <v>0</v>
      </c>
      <c r="CG666" s="76">
        <f t="shared" si="441"/>
        <v>0</v>
      </c>
      <c r="CH666" s="76">
        <f t="shared" si="442"/>
        <v>0</v>
      </c>
      <c r="CI666" s="76">
        <v>0</v>
      </c>
      <c r="CJ666" s="76">
        <v>0</v>
      </c>
      <c r="CK666" s="76">
        <v>0</v>
      </c>
      <c r="CL666" s="76">
        <v>0</v>
      </c>
      <c r="CM666" s="64">
        <f t="shared" si="443"/>
        <v>0</v>
      </c>
      <c r="CN666" s="76">
        <v>0</v>
      </c>
      <c r="CO666" s="76">
        <v>0</v>
      </c>
      <c r="CP666" s="76">
        <v>0</v>
      </c>
      <c r="CQ666" s="64">
        <f t="shared" si="444"/>
        <v>0</v>
      </c>
      <c r="CR666" s="64">
        <f t="shared" si="445"/>
        <v>0</v>
      </c>
      <c r="CS666" s="76">
        <v>0</v>
      </c>
      <c r="CT666" s="76">
        <v>0</v>
      </c>
      <c r="CU666" s="76">
        <v>0</v>
      </c>
      <c r="CV666" s="76">
        <v>0</v>
      </c>
      <c r="CW666" s="64">
        <f t="shared" si="446"/>
        <v>0</v>
      </c>
      <c r="CX666" s="76">
        <v>0</v>
      </c>
      <c r="CY666" s="76">
        <v>0</v>
      </c>
      <c r="CZ666" s="76">
        <v>0</v>
      </c>
      <c r="DA666" s="64">
        <f t="shared" si="447"/>
        <v>0</v>
      </c>
      <c r="DB666" s="64">
        <f t="shared" si="448"/>
        <v>0</v>
      </c>
      <c r="DC666" s="76">
        <v>0</v>
      </c>
      <c r="DD666" s="76">
        <v>0</v>
      </c>
      <c r="DE666" s="76">
        <v>0</v>
      </c>
      <c r="DF666" s="76">
        <v>0</v>
      </c>
      <c r="DG666" s="82">
        <f t="shared" si="449"/>
        <v>0</v>
      </c>
      <c r="DH666" s="83">
        <v>0</v>
      </c>
      <c r="DI666" s="83">
        <v>0</v>
      </c>
      <c r="DJ666" s="83">
        <v>0</v>
      </c>
      <c r="DK666" s="67" t="e">
        <f>#REF!+#REF!+#REF!+#REF!</f>
        <v>#REF!</v>
      </c>
      <c r="DL666" s="67" t="e">
        <f>#REF!+#REF!+AK666+BX666</f>
        <v>#REF!</v>
      </c>
      <c r="DM666" s="67" t="e">
        <f>#REF!+#REF!+AL666+BY666</f>
        <v>#REF!</v>
      </c>
      <c r="DN666" s="67" t="e">
        <f>#REF!+#REF!+AM666+BZ666</f>
        <v>#REF!</v>
      </c>
      <c r="DO666" s="67" t="e">
        <f>#REF!+#REF!+AN666+CA666</f>
        <v>#REF!</v>
      </c>
      <c r="DP666" s="67" t="e">
        <f>#REF!+#REF!+AO666+CB666</f>
        <v>#REF!</v>
      </c>
      <c r="DQ666" s="67" t="e">
        <f>#REF!+#REF!+AP666+CC666</f>
        <v>#REF!</v>
      </c>
      <c r="DR666" s="67" t="e">
        <f>#REF!+#REF!+AQ666+CD666</f>
        <v>#REF!</v>
      </c>
      <c r="DS666" s="67" t="e">
        <f>#REF!+#REF!+AR666+CE666</f>
        <v>#REF!</v>
      </c>
      <c r="DT666" s="67" t="e">
        <f>#REF!+#REF!+AS666+CF666</f>
        <v>#REF!</v>
      </c>
      <c r="DU666" s="64" t="e">
        <f>DK666-#REF!</f>
        <v>#REF!</v>
      </c>
      <c r="DV66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6" s="64" t="e">
        <f t="shared" si="450"/>
        <v>#REF!</v>
      </c>
      <c r="DX666" s="64" t="e">
        <f>DN666-Таблица13[[#This Row],[ФОТ20]]</f>
        <v>#REF!</v>
      </c>
      <c r="DY666" s="64" t="e">
        <f>DO666-Таблица13[[#This Row],[ЕСН24]]</f>
        <v>#REF!</v>
      </c>
      <c r="DZ666" s="64" t="e">
        <f t="shared" si="451"/>
        <v>#REF!</v>
      </c>
      <c r="EA66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6" s="64" t="e">
        <f t="shared" si="452"/>
        <v>#REF!</v>
      </c>
      <c r="EC666" s="64" t="e">
        <f t="shared" si="453"/>
        <v>#REF!</v>
      </c>
      <c r="ED666" s="64" t="e">
        <f t="shared" si="454"/>
        <v>#REF!</v>
      </c>
    </row>
    <row r="667" spans="1:134" ht="45">
      <c r="A667" s="70" t="s">
        <v>226</v>
      </c>
      <c r="B667" s="70">
        <v>655</v>
      </c>
      <c r="C667" s="71" t="s">
        <v>227</v>
      </c>
      <c r="D667" s="72" t="s">
        <v>228</v>
      </c>
      <c r="E667" s="73">
        <v>1</v>
      </c>
      <c r="F667" s="74" t="s">
        <v>229</v>
      </c>
      <c r="G667" s="73" t="s">
        <v>247</v>
      </c>
      <c r="H667" s="73" t="s">
        <v>231</v>
      </c>
      <c r="I667" s="73" t="s">
        <v>232</v>
      </c>
      <c r="J667" s="14" t="s">
        <v>2275</v>
      </c>
      <c r="K667" s="75" t="s">
        <v>268</v>
      </c>
      <c r="L667" s="75" t="s">
        <v>290</v>
      </c>
      <c r="M667" s="75" t="s">
        <v>2276</v>
      </c>
      <c r="N667" s="75" t="s">
        <v>2277</v>
      </c>
      <c r="O667" s="95">
        <v>3</v>
      </c>
      <c r="P667" s="96" t="s">
        <v>2588</v>
      </c>
      <c r="Q667" s="76" t="s">
        <v>2303</v>
      </c>
      <c r="R667" s="76" t="s">
        <v>2304</v>
      </c>
      <c r="S667" s="76" t="s">
        <v>2281</v>
      </c>
      <c r="T667" s="77"/>
      <c r="U667" s="77"/>
      <c r="V667" s="76">
        <v>0</v>
      </c>
      <c r="W667" s="76">
        <v>0</v>
      </c>
      <c r="X667" s="78">
        <v>0</v>
      </c>
      <c r="Y667" s="76">
        <v>675.33220000000006</v>
      </c>
      <c r="Z667" s="76">
        <v>181.66810000000001</v>
      </c>
      <c r="AA667" s="76">
        <v>0</v>
      </c>
      <c r="AB667" s="76">
        <v>2070.9899999999998</v>
      </c>
      <c r="AC667" s="76">
        <v>857.00030000000004</v>
      </c>
      <c r="AD667" s="76">
        <v>0</v>
      </c>
      <c r="AE667" s="79">
        <v>0</v>
      </c>
      <c r="AF667" s="79">
        <v>0</v>
      </c>
      <c r="AG667" s="76">
        <v>857.00030000000004</v>
      </c>
      <c r="AH667" s="97">
        <v>43221</v>
      </c>
      <c r="AI667" s="97">
        <v>43251</v>
      </c>
      <c r="AJ667" s="98" t="s">
        <v>2282</v>
      </c>
      <c r="AK667" s="63">
        <f t="shared" si="414"/>
        <v>0</v>
      </c>
      <c r="AL667" s="63">
        <f t="shared" si="415"/>
        <v>0</v>
      </c>
      <c r="AM667" s="63">
        <f t="shared" si="416"/>
        <v>0</v>
      </c>
      <c r="AN667" s="63">
        <f t="shared" si="417"/>
        <v>0</v>
      </c>
      <c r="AO667" s="63">
        <f t="shared" si="418"/>
        <v>0</v>
      </c>
      <c r="AP667" s="63">
        <f t="shared" si="419"/>
        <v>0</v>
      </c>
      <c r="AQ667" s="63">
        <f t="shared" si="420"/>
        <v>0</v>
      </c>
      <c r="AR667" s="63">
        <f t="shared" si="421"/>
        <v>0</v>
      </c>
      <c r="AS667" s="63">
        <f t="shared" si="422"/>
        <v>0</v>
      </c>
      <c r="AT667" s="64">
        <f t="shared" si="423"/>
        <v>0</v>
      </c>
      <c r="AU667" s="64">
        <f t="shared" si="424"/>
        <v>0</v>
      </c>
      <c r="AV667" s="76">
        <v>0</v>
      </c>
      <c r="AW667" s="76">
        <v>0</v>
      </c>
      <c r="AX667" s="76">
        <v>0</v>
      </c>
      <c r="AY667" s="76">
        <v>0</v>
      </c>
      <c r="AZ667" s="64">
        <f t="shared" si="425"/>
        <v>0</v>
      </c>
      <c r="BA667" s="76">
        <v>0</v>
      </c>
      <c r="BB667" s="76">
        <v>0</v>
      </c>
      <c r="BC667" s="76">
        <v>0</v>
      </c>
      <c r="BD667" s="64">
        <f t="shared" si="426"/>
        <v>0</v>
      </c>
      <c r="BE667" s="64">
        <f t="shared" si="427"/>
        <v>0</v>
      </c>
      <c r="BF667" s="76">
        <v>0</v>
      </c>
      <c r="BG667" s="76">
        <v>0</v>
      </c>
      <c r="BH667" s="76">
        <v>0</v>
      </c>
      <c r="BI667" s="76">
        <v>0</v>
      </c>
      <c r="BJ667" s="64">
        <f t="shared" si="428"/>
        <v>0</v>
      </c>
      <c r="BK667" s="76">
        <v>0</v>
      </c>
      <c r="BL667" s="76">
        <v>0</v>
      </c>
      <c r="BM667" s="76">
        <v>0</v>
      </c>
      <c r="BN667" s="76">
        <f t="shared" si="429"/>
        <v>0</v>
      </c>
      <c r="BO667" s="76">
        <f t="shared" si="430"/>
        <v>0</v>
      </c>
      <c r="BP667" s="76">
        <v>0</v>
      </c>
      <c r="BQ667" s="76">
        <v>0</v>
      </c>
      <c r="BR667" s="76">
        <v>0</v>
      </c>
      <c r="BS667" s="76">
        <v>0</v>
      </c>
      <c r="BT667" s="64">
        <f t="shared" si="431"/>
        <v>0</v>
      </c>
      <c r="BU667" s="76">
        <v>0</v>
      </c>
      <c r="BV667" s="76">
        <v>0</v>
      </c>
      <c r="BW667" s="76">
        <v>0</v>
      </c>
      <c r="BX667" s="76">
        <f t="shared" si="432"/>
        <v>0</v>
      </c>
      <c r="BY667" s="76">
        <f t="shared" si="433"/>
        <v>0</v>
      </c>
      <c r="BZ667" s="76">
        <f t="shared" si="434"/>
        <v>0</v>
      </c>
      <c r="CA667" s="76">
        <f t="shared" si="435"/>
        <v>0</v>
      </c>
      <c r="CB667" s="76">
        <f t="shared" si="436"/>
        <v>0</v>
      </c>
      <c r="CC667" s="76">
        <f t="shared" si="437"/>
        <v>0</v>
      </c>
      <c r="CD667" s="76">
        <f t="shared" si="438"/>
        <v>0</v>
      </c>
      <c r="CE667" s="76">
        <f t="shared" si="439"/>
        <v>0</v>
      </c>
      <c r="CF667" s="76">
        <f t="shared" si="440"/>
        <v>0</v>
      </c>
      <c r="CG667" s="76">
        <f t="shared" si="441"/>
        <v>0</v>
      </c>
      <c r="CH667" s="76">
        <f t="shared" si="442"/>
        <v>0</v>
      </c>
      <c r="CI667" s="76">
        <v>0</v>
      </c>
      <c r="CJ667" s="76">
        <v>0</v>
      </c>
      <c r="CK667" s="76">
        <v>0</v>
      </c>
      <c r="CL667" s="76">
        <v>0</v>
      </c>
      <c r="CM667" s="64">
        <f t="shared" si="443"/>
        <v>0</v>
      </c>
      <c r="CN667" s="76">
        <v>0</v>
      </c>
      <c r="CO667" s="76">
        <v>0</v>
      </c>
      <c r="CP667" s="76">
        <v>0</v>
      </c>
      <c r="CQ667" s="64">
        <f t="shared" si="444"/>
        <v>0</v>
      </c>
      <c r="CR667" s="64">
        <f t="shared" si="445"/>
        <v>0</v>
      </c>
      <c r="CS667" s="76">
        <v>0</v>
      </c>
      <c r="CT667" s="76">
        <v>0</v>
      </c>
      <c r="CU667" s="76">
        <v>0</v>
      </c>
      <c r="CV667" s="76">
        <v>0</v>
      </c>
      <c r="CW667" s="64">
        <f t="shared" si="446"/>
        <v>0</v>
      </c>
      <c r="CX667" s="76">
        <v>0</v>
      </c>
      <c r="CY667" s="76">
        <v>0</v>
      </c>
      <c r="CZ667" s="76">
        <v>0</v>
      </c>
      <c r="DA667" s="64">
        <f t="shared" si="447"/>
        <v>0</v>
      </c>
      <c r="DB667" s="64">
        <f t="shared" si="448"/>
        <v>0</v>
      </c>
      <c r="DC667" s="76">
        <v>0</v>
      </c>
      <c r="DD667" s="76">
        <v>0</v>
      </c>
      <c r="DE667" s="76">
        <v>0</v>
      </c>
      <c r="DF667" s="76">
        <v>0</v>
      </c>
      <c r="DG667" s="82">
        <f t="shared" si="449"/>
        <v>0</v>
      </c>
      <c r="DH667" s="83">
        <v>0</v>
      </c>
      <c r="DI667" s="83">
        <v>0</v>
      </c>
      <c r="DJ667" s="83">
        <v>0</v>
      </c>
      <c r="DK667" s="67" t="e">
        <f>#REF!+#REF!+#REF!+#REF!</f>
        <v>#REF!</v>
      </c>
      <c r="DL667" s="67" t="e">
        <f>#REF!+#REF!+AK667+BX667</f>
        <v>#REF!</v>
      </c>
      <c r="DM667" s="67" t="e">
        <f>#REF!+#REF!+AL667+BY667</f>
        <v>#REF!</v>
      </c>
      <c r="DN667" s="67" t="e">
        <f>#REF!+#REF!+AM667+BZ667</f>
        <v>#REF!</v>
      </c>
      <c r="DO667" s="67" t="e">
        <f>#REF!+#REF!+AN667+CA667</f>
        <v>#REF!</v>
      </c>
      <c r="DP667" s="67" t="e">
        <f>#REF!+#REF!+AO667+CB667</f>
        <v>#REF!</v>
      </c>
      <c r="DQ667" s="67" t="e">
        <f>#REF!+#REF!+AP667+CC667</f>
        <v>#REF!</v>
      </c>
      <c r="DR667" s="67" t="e">
        <f>#REF!+#REF!+AQ667+CD667</f>
        <v>#REF!</v>
      </c>
      <c r="DS667" s="67" t="e">
        <f>#REF!+#REF!+AR667+CE667</f>
        <v>#REF!</v>
      </c>
      <c r="DT667" s="67" t="e">
        <f>#REF!+#REF!+AS667+CF667</f>
        <v>#REF!</v>
      </c>
      <c r="DU667" s="64" t="e">
        <f>DK667-#REF!</f>
        <v>#REF!</v>
      </c>
      <c r="DV66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7" s="64" t="e">
        <f t="shared" si="450"/>
        <v>#REF!</v>
      </c>
      <c r="DX667" s="64" t="e">
        <f>DN667-Таблица13[[#This Row],[ФОТ20]]</f>
        <v>#REF!</v>
      </c>
      <c r="DY667" s="64" t="e">
        <f>DO667-Таблица13[[#This Row],[ЕСН24]]</f>
        <v>#REF!</v>
      </c>
      <c r="DZ667" s="64" t="e">
        <f t="shared" si="451"/>
        <v>#REF!</v>
      </c>
      <c r="EA66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7" s="64" t="e">
        <f t="shared" si="452"/>
        <v>#REF!</v>
      </c>
      <c r="EC667" s="64" t="e">
        <f t="shared" si="453"/>
        <v>#REF!</v>
      </c>
      <c r="ED667" s="64" t="e">
        <f t="shared" si="454"/>
        <v>#REF!</v>
      </c>
    </row>
    <row r="668" spans="1:134" ht="45" hidden="1">
      <c r="A668" s="70" t="s">
        <v>226</v>
      </c>
      <c r="B668" s="70">
        <v>656</v>
      </c>
      <c r="C668" s="71" t="s">
        <v>227</v>
      </c>
      <c r="D668" s="72" t="s">
        <v>228</v>
      </c>
      <c r="E668" s="73">
        <v>1</v>
      </c>
      <c r="F668" s="74" t="s">
        <v>229</v>
      </c>
      <c r="G668" s="73" t="s">
        <v>247</v>
      </c>
      <c r="H668" s="73" t="s">
        <v>813</v>
      </c>
      <c r="I668" s="73" t="s">
        <v>232</v>
      </c>
      <c r="J668" s="14" t="s">
        <v>1550</v>
      </c>
      <c r="K668" s="75" t="s">
        <v>268</v>
      </c>
      <c r="L668" s="75" t="s">
        <v>290</v>
      </c>
      <c r="M668" s="75" t="s">
        <v>2276</v>
      </c>
      <c r="N668" s="75" t="s">
        <v>2305</v>
      </c>
      <c r="O668" s="70"/>
      <c r="P668" s="76" t="s">
        <v>2306</v>
      </c>
      <c r="Q668" s="76" t="s">
        <v>2307</v>
      </c>
      <c r="R668" s="76" t="s">
        <v>2308</v>
      </c>
      <c r="S668" s="76" t="s">
        <v>2281</v>
      </c>
      <c r="T668" s="77"/>
      <c r="U668" s="77"/>
      <c r="V668" s="76">
        <v>0</v>
      </c>
      <c r="W668" s="76">
        <v>0</v>
      </c>
      <c r="X668" s="78">
        <v>0</v>
      </c>
      <c r="Y668" s="76">
        <v>48.488700000000001</v>
      </c>
      <c r="Z668" s="76">
        <v>68.008600000000001</v>
      </c>
      <c r="AA668" s="76">
        <v>0</v>
      </c>
      <c r="AB668" s="76">
        <v>144.52000000000001</v>
      </c>
      <c r="AC668" s="76">
        <v>116.4973</v>
      </c>
      <c r="AD668" s="76">
        <v>0</v>
      </c>
      <c r="AE668" s="79">
        <v>0</v>
      </c>
      <c r="AF668" s="79">
        <v>0</v>
      </c>
      <c r="AG668" s="76">
        <v>116.4973</v>
      </c>
      <c r="AH668" s="74">
        <v>43191</v>
      </c>
      <c r="AI668" s="74">
        <v>43220</v>
      </c>
      <c r="AJ668" s="93" t="s">
        <v>2302</v>
      </c>
      <c r="AK668" s="63">
        <f t="shared" si="414"/>
        <v>0</v>
      </c>
      <c r="AL668" s="63">
        <f t="shared" si="415"/>
        <v>0</v>
      </c>
      <c r="AM668" s="63">
        <f t="shared" si="416"/>
        <v>0</v>
      </c>
      <c r="AN668" s="63">
        <f t="shared" si="417"/>
        <v>0</v>
      </c>
      <c r="AO668" s="63">
        <f t="shared" si="418"/>
        <v>0</v>
      </c>
      <c r="AP668" s="63">
        <f t="shared" si="419"/>
        <v>0</v>
      </c>
      <c r="AQ668" s="63">
        <f t="shared" si="420"/>
        <v>0</v>
      </c>
      <c r="AR668" s="63">
        <f t="shared" si="421"/>
        <v>0</v>
      </c>
      <c r="AS668" s="63">
        <f t="shared" si="422"/>
        <v>0</v>
      </c>
      <c r="AT668" s="64">
        <f t="shared" si="423"/>
        <v>0</v>
      </c>
      <c r="AU668" s="64">
        <f t="shared" si="424"/>
        <v>0</v>
      </c>
      <c r="AV668" s="76">
        <v>0</v>
      </c>
      <c r="AW668" s="76">
        <v>0</v>
      </c>
      <c r="AX668" s="76">
        <v>0</v>
      </c>
      <c r="AY668" s="76">
        <v>0</v>
      </c>
      <c r="AZ668" s="64">
        <f t="shared" si="425"/>
        <v>0</v>
      </c>
      <c r="BA668" s="76">
        <v>0</v>
      </c>
      <c r="BB668" s="76">
        <v>0</v>
      </c>
      <c r="BC668" s="76">
        <v>0</v>
      </c>
      <c r="BD668" s="64">
        <f t="shared" si="426"/>
        <v>0</v>
      </c>
      <c r="BE668" s="64">
        <f t="shared" si="427"/>
        <v>0</v>
      </c>
      <c r="BF668" s="76">
        <v>0</v>
      </c>
      <c r="BG668" s="76">
        <v>0</v>
      </c>
      <c r="BH668" s="76">
        <v>0</v>
      </c>
      <c r="BI668" s="76">
        <v>0</v>
      </c>
      <c r="BJ668" s="64">
        <f t="shared" si="428"/>
        <v>0</v>
      </c>
      <c r="BK668" s="76">
        <v>0</v>
      </c>
      <c r="BL668" s="76">
        <v>0</v>
      </c>
      <c r="BM668" s="76">
        <v>0</v>
      </c>
      <c r="BN668" s="76">
        <f t="shared" si="429"/>
        <v>0</v>
      </c>
      <c r="BO668" s="76">
        <f t="shared" si="430"/>
        <v>0</v>
      </c>
      <c r="BP668" s="76">
        <v>0</v>
      </c>
      <c r="BQ668" s="76">
        <v>0</v>
      </c>
      <c r="BR668" s="76">
        <v>0</v>
      </c>
      <c r="BS668" s="76">
        <v>0</v>
      </c>
      <c r="BT668" s="64">
        <f t="shared" si="431"/>
        <v>0</v>
      </c>
      <c r="BU668" s="76">
        <v>0</v>
      </c>
      <c r="BV668" s="76">
        <v>0</v>
      </c>
      <c r="BW668" s="76">
        <v>0</v>
      </c>
      <c r="BX668" s="76">
        <f t="shared" si="432"/>
        <v>0</v>
      </c>
      <c r="BY668" s="76">
        <f t="shared" si="433"/>
        <v>0</v>
      </c>
      <c r="BZ668" s="76">
        <f t="shared" si="434"/>
        <v>0</v>
      </c>
      <c r="CA668" s="76">
        <f t="shared" si="435"/>
        <v>0</v>
      </c>
      <c r="CB668" s="76">
        <f t="shared" si="436"/>
        <v>0</v>
      </c>
      <c r="CC668" s="76">
        <f t="shared" si="437"/>
        <v>0</v>
      </c>
      <c r="CD668" s="76">
        <f t="shared" si="438"/>
        <v>0</v>
      </c>
      <c r="CE668" s="76">
        <f t="shared" si="439"/>
        <v>0</v>
      </c>
      <c r="CF668" s="76">
        <f t="shared" si="440"/>
        <v>0</v>
      </c>
      <c r="CG668" s="76">
        <f t="shared" si="441"/>
        <v>0</v>
      </c>
      <c r="CH668" s="76">
        <f t="shared" si="442"/>
        <v>0</v>
      </c>
      <c r="CI668" s="76">
        <v>0</v>
      </c>
      <c r="CJ668" s="76">
        <v>0</v>
      </c>
      <c r="CK668" s="76">
        <v>0</v>
      </c>
      <c r="CL668" s="76">
        <v>0</v>
      </c>
      <c r="CM668" s="64">
        <f t="shared" si="443"/>
        <v>0</v>
      </c>
      <c r="CN668" s="76">
        <v>0</v>
      </c>
      <c r="CO668" s="76">
        <v>0</v>
      </c>
      <c r="CP668" s="76">
        <v>0</v>
      </c>
      <c r="CQ668" s="64">
        <f t="shared" si="444"/>
        <v>0</v>
      </c>
      <c r="CR668" s="64">
        <f t="shared" si="445"/>
        <v>0</v>
      </c>
      <c r="CS668" s="76">
        <v>0</v>
      </c>
      <c r="CT668" s="76">
        <v>0</v>
      </c>
      <c r="CU668" s="76">
        <v>0</v>
      </c>
      <c r="CV668" s="76">
        <v>0</v>
      </c>
      <c r="CW668" s="64">
        <f t="shared" si="446"/>
        <v>0</v>
      </c>
      <c r="CX668" s="76">
        <v>0</v>
      </c>
      <c r="CY668" s="76">
        <v>0</v>
      </c>
      <c r="CZ668" s="76">
        <v>0</v>
      </c>
      <c r="DA668" s="64">
        <f t="shared" si="447"/>
        <v>0</v>
      </c>
      <c r="DB668" s="64">
        <f t="shared" si="448"/>
        <v>0</v>
      </c>
      <c r="DC668" s="76">
        <v>0</v>
      </c>
      <c r="DD668" s="76">
        <v>0</v>
      </c>
      <c r="DE668" s="76">
        <v>0</v>
      </c>
      <c r="DF668" s="76">
        <v>0</v>
      </c>
      <c r="DG668" s="82">
        <f t="shared" si="449"/>
        <v>0</v>
      </c>
      <c r="DH668" s="83">
        <v>0</v>
      </c>
      <c r="DI668" s="83">
        <v>0</v>
      </c>
      <c r="DJ668" s="83">
        <v>0</v>
      </c>
      <c r="DK668" s="67" t="e">
        <f>#REF!+#REF!+#REF!+#REF!</f>
        <v>#REF!</v>
      </c>
      <c r="DL668" s="67" t="e">
        <f>#REF!+#REF!+AK668+BX668</f>
        <v>#REF!</v>
      </c>
      <c r="DM668" s="67" t="e">
        <f>#REF!+#REF!+AL668+BY668</f>
        <v>#REF!</v>
      </c>
      <c r="DN668" s="67" t="e">
        <f>#REF!+#REF!+AM668+BZ668</f>
        <v>#REF!</v>
      </c>
      <c r="DO668" s="67" t="e">
        <f>#REF!+#REF!+AN668+CA668</f>
        <v>#REF!</v>
      </c>
      <c r="DP668" s="67" t="e">
        <f>#REF!+#REF!+AO668+CB668</f>
        <v>#REF!</v>
      </c>
      <c r="DQ668" s="67" t="e">
        <f>#REF!+#REF!+AP668+CC668</f>
        <v>#REF!</v>
      </c>
      <c r="DR668" s="67" t="e">
        <f>#REF!+#REF!+AQ668+CD668</f>
        <v>#REF!</v>
      </c>
      <c r="DS668" s="67" t="e">
        <f>#REF!+#REF!+AR668+CE668</f>
        <v>#REF!</v>
      </c>
      <c r="DT668" s="67" t="e">
        <f>#REF!+#REF!+AS668+CF668</f>
        <v>#REF!</v>
      </c>
      <c r="DU668" s="64" t="e">
        <f>DK668-#REF!</f>
        <v>#REF!</v>
      </c>
      <c r="DV66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8" s="64" t="e">
        <f t="shared" si="450"/>
        <v>#REF!</v>
      </c>
      <c r="DX668" s="64" t="e">
        <f>DN668-Таблица13[[#This Row],[ФОТ20]]</f>
        <v>#REF!</v>
      </c>
      <c r="DY668" s="64" t="e">
        <f>DO668-Таблица13[[#This Row],[ЕСН24]]</f>
        <v>#REF!</v>
      </c>
      <c r="DZ668" s="64" t="e">
        <f t="shared" si="451"/>
        <v>#REF!</v>
      </c>
      <c r="EA66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8" s="64" t="e">
        <f t="shared" si="452"/>
        <v>#REF!</v>
      </c>
      <c r="EC668" s="64" t="e">
        <f t="shared" si="453"/>
        <v>#REF!</v>
      </c>
      <c r="ED668" s="64" t="e">
        <f t="shared" si="454"/>
        <v>#REF!</v>
      </c>
    </row>
    <row r="669" spans="1:134" ht="45" hidden="1">
      <c r="A669" s="70" t="s">
        <v>226</v>
      </c>
      <c r="B669" s="70">
        <v>657</v>
      </c>
      <c r="C669" s="71" t="s">
        <v>227</v>
      </c>
      <c r="D669" s="72" t="s">
        <v>228</v>
      </c>
      <c r="E669" s="73">
        <v>1</v>
      </c>
      <c r="F669" s="74" t="s">
        <v>229</v>
      </c>
      <c r="G669" s="73" t="s">
        <v>247</v>
      </c>
      <c r="H669" s="73" t="s">
        <v>248</v>
      </c>
      <c r="I669" s="73" t="s">
        <v>232</v>
      </c>
      <c r="J669" s="14" t="s">
        <v>2309</v>
      </c>
      <c r="K669" s="75" t="s">
        <v>268</v>
      </c>
      <c r="L669" s="75" t="s">
        <v>290</v>
      </c>
      <c r="M669" s="75" t="s">
        <v>2276</v>
      </c>
      <c r="N669" s="75" t="s">
        <v>2310</v>
      </c>
      <c r="O669" s="70"/>
      <c r="P669" s="76" t="s">
        <v>2311</v>
      </c>
      <c r="Q669" s="76" t="s">
        <v>2312</v>
      </c>
      <c r="R669" s="76" t="s">
        <v>2313</v>
      </c>
      <c r="S669" s="76" t="s">
        <v>2281</v>
      </c>
      <c r="T669" s="77"/>
      <c r="U669" s="77"/>
      <c r="V669" s="76">
        <v>0</v>
      </c>
      <c r="W669" s="76">
        <v>0</v>
      </c>
      <c r="X669" s="78">
        <v>0</v>
      </c>
      <c r="Y669" s="76">
        <v>348.48969999999997</v>
      </c>
      <c r="Z669" s="76">
        <v>62.779899999999998</v>
      </c>
      <c r="AA669" s="76">
        <v>0</v>
      </c>
      <c r="AB669" s="76">
        <v>1054.04</v>
      </c>
      <c r="AC669" s="76">
        <v>411.2697</v>
      </c>
      <c r="AD669" s="76">
        <v>0</v>
      </c>
      <c r="AE669" s="79">
        <v>0</v>
      </c>
      <c r="AF669" s="79">
        <v>0</v>
      </c>
      <c r="AG669" s="76">
        <v>411.2697</v>
      </c>
      <c r="AH669" s="74">
        <v>43132</v>
      </c>
      <c r="AI669" s="74">
        <v>43465</v>
      </c>
      <c r="AJ669" s="93" t="s">
        <v>2302</v>
      </c>
      <c r="AK669" s="63">
        <f t="shared" si="414"/>
        <v>0</v>
      </c>
      <c r="AL669" s="63">
        <f t="shared" si="415"/>
        <v>0</v>
      </c>
      <c r="AM669" s="63">
        <f t="shared" si="416"/>
        <v>0</v>
      </c>
      <c r="AN669" s="63">
        <f t="shared" si="417"/>
        <v>0</v>
      </c>
      <c r="AO669" s="63">
        <f t="shared" si="418"/>
        <v>0</v>
      </c>
      <c r="AP669" s="63">
        <f t="shared" si="419"/>
        <v>0</v>
      </c>
      <c r="AQ669" s="63">
        <f t="shared" si="420"/>
        <v>0</v>
      </c>
      <c r="AR669" s="63">
        <f t="shared" si="421"/>
        <v>0</v>
      </c>
      <c r="AS669" s="63">
        <f t="shared" si="422"/>
        <v>0</v>
      </c>
      <c r="AT669" s="64">
        <f t="shared" si="423"/>
        <v>0</v>
      </c>
      <c r="AU669" s="64">
        <f t="shared" si="424"/>
        <v>0</v>
      </c>
      <c r="AV669" s="76">
        <v>0</v>
      </c>
      <c r="AW669" s="76">
        <v>0</v>
      </c>
      <c r="AX669" s="76">
        <v>0</v>
      </c>
      <c r="AY669" s="76">
        <v>0</v>
      </c>
      <c r="AZ669" s="64">
        <f t="shared" si="425"/>
        <v>0</v>
      </c>
      <c r="BA669" s="76">
        <v>0</v>
      </c>
      <c r="BB669" s="76">
        <v>0</v>
      </c>
      <c r="BC669" s="76">
        <v>0</v>
      </c>
      <c r="BD669" s="64">
        <f t="shared" si="426"/>
        <v>0</v>
      </c>
      <c r="BE669" s="64">
        <f t="shared" si="427"/>
        <v>0</v>
      </c>
      <c r="BF669" s="76">
        <v>0</v>
      </c>
      <c r="BG669" s="76">
        <v>0</v>
      </c>
      <c r="BH669" s="76">
        <v>0</v>
      </c>
      <c r="BI669" s="76">
        <v>0</v>
      </c>
      <c r="BJ669" s="64">
        <f t="shared" si="428"/>
        <v>0</v>
      </c>
      <c r="BK669" s="76">
        <v>0</v>
      </c>
      <c r="BL669" s="76">
        <v>0</v>
      </c>
      <c r="BM669" s="76">
        <v>0</v>
      </c>
      <c r="BN669" s="76">
        <f t="shared" si="429"/>
        <v>0</v>
      </c>
      <c r="BO669" s="76">
        <f t="shared" si="430"/>
        <v>0</v>
      </c>
      <c r="BP669" s="76">
        <v>0</v>
      </c>
      <c r="BQ669" s="76">
        <v>0</v>
      </c>
      <c r="BR669" s="76">
        <v>0</v>
      </c>
      <c r="BS669" s="76">
        <v>0</v>
      </c>
      <c r="BT669" s="64">
        <f t="shared" si="431"/>
        <v>0</v>
      </c>
      <c r="BU669" s="76">
        <v>0</v>
      </c>
      <c r="BV669" s="76">
        <v>0</v>
      </c>
      <c r="BW669" s="76">
        <v>0</v>
      </c>
      <c r="BX669" s="76">
        <f t="shared" si="432"/>
        <v>0</v>
      </c>
      <c r="BY669" s="76">
        <f t="shared" si="433"/>
        <v>0</v>
      </c>
      <c r="BZ669" s="76">
        <f t="shared" si="434"/>
        <v>0</v>
      </c>
      <c r="CA669" s="76">
        <f t="shared" si="435"/>
        <v>0</v>
      </c>
      <c r="CB669" s="76">
        <f t="shared" si="436"/>
        <v>0</v>
      </c>
      <c r="CC669" s="76">
        <f t="shared" si="437"/>
        <v>411.26959999999997</v>
      </c>
      <c r="CD669" s="76">
        <f t="shared" si="438"/>
        <v>348.48969999999997</v>
      </c>
      <c r="CE669" s="76">
        <f t="shared" si="439"/>
        <v>62.779899999999998</v>
      </c>
      <c r="CF669" s="76">
        <f t="shared" si="440"/>
        <v>0</v>
      </c>
      <c r="CG669" s="76">
        <f t="shared" si="441"/>
        <v>0</v>
      </c>
      <c r="CH669" s="76">
        <f t="shared" si="442"/>
        <v>0</v>
      </c>
      <c r="CI669" s="76">
        <v>0</v>
      </c>
      <c r="CJ669" s="76">
        <v>0</v>
      </c>
      <c r="CK669" s="76">
        <v>0</v>
      </c>
      <c r="CL669" s="76">
        <v>0</v>
      </c>
      <c r="CM669" s="64">
        <f t="shared" si="443"/>
        <v>0</v>
      </c>
      <c r="CN669" s="76">
        <v>0</v>
      </c>
      <c r="CO669" s="76">
        <v>0</v>
      </c>
      <c r="CP669" s="76">
        <v>0</v>
      </c>
      <c r="CQ669" s="64">
        <f t="shared" si="444"/>
        <v>0</v>
      </c>
      <c r="CR669" s="64">
        <f t="shared" si="445"/>
        <v>0</v>
      </c>
      <c r="CS669" s="76">
        <v>0</v>
      </c>
      <c r="CT669" s="76">
        <v>0</v>
      </c>
      <c r="CU669" s="76">
        <v>0</v>
      </c>
      <c r="CV669" s="76">
        <v>0</v>
      </c>
      <c r="CW669" s="64">
        <f t="shared" si="446"/>
        <v>0</v>
      </c>
      <c r="CX669" s="76">
        <v>0</v>
      </c>
      <c r="CY669" s="76">
        <v>0</v>
      </c>
      <c r="CZ669" s="76">
        <v>0</v>
      </c>
      <c r="DA669" s="64">
        <f t="shared" si="447"/>
        <v>411.26959999999997</v>
      </c>
      <c r="DB669" s="64">
        <f t="shared" si="448"/>
        <v>0</v>
      </c>
      <c r="DC669" s="76">
        <v>0</v>
      </c>
      <c r="DD669" s="76">
        <v>0</v>
      </c>
      <c r="DE669" s="76">
        <v>0</v>
      </c>
      <c r="DF669" s="76">
        <v>0</v>
      </c>
      <c r="DG669" s="82">
        <f t="shared" si="449"/>
        <v>411.26959999999997</v>
      </c>
      <c r="DH669" s="83">
        <v>348.48969999999997</v>
      </c>
      <c r="DI669" s="83">
        <v>62.779899999999998</v>
      </c>
      <c r="DJ669" s="83">
        <v>0</v>
      </c>
      <c r="DK669" s="67" t="e">
        <f>#REF!+#REF!+#REF!+#REF!</f>
        <v>#REF!</v>
      </c>
      <c r="DL669" s="67" t="e">
        <f>#REF!+#REF!+AK669+BX669</f>
        <v>#REF!</v>
      </c>
      <c r="DM669" s="67" t="e">
        <f>#REF!+#REF!+AL669+BY669</f>
        <v>#REF!</v>
      </c>
      <c r="DN669" s="67" t="e">
        <f>#REF!+#REF!+AM669+BZ669</f>
        <v>#REF!</v>
      </c>
      <c r="DO669" s="67" t="e">
        <f>#REF!+#REF!+AN669+CA669</f>
        <v>#REF!</v>
      </c>
      <c r="DP669" s="67" t="e">
        <f>#REF!+#REF!+AO669+CB669</f>
        <v>#REF!</v>
      </c>
      <c r="DQ669" s="67" t="e">
        <f>#REF!+#REF!+AP669+CC669</f>
        <v>#REF!</v>
      </c>
      <c r="DR669" s="67" t="e">
        <f>#REF!+#REF!+AQ669+CD669</f>
        <v>#REF!</v>
      </c>
      <c r="DS669" s="67" t="e">
        <f>#REF!+#REF!+AR669+CE669</f>
        <v>#REF!</v>
      </c>
      <c r="DT669" s="67" t="e">
        <f>#REF!+#REF!+AS669+CF669</f>
        <v>#REF!</v>
      </c>
      <c r="DU669" s="64" t="e">
        <f>DK669-#REF!</f>
        <v>#REF!</v>
      </c>
      <c r="DV66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69" s="64" t="e">
        <f t="shared" si="450"/>
        <v>#REF!</v>
      </c>
      <c r="DX669" s="64" t="e">
        <f>DN669-Таблица13[[#This Row],[ФОТ20]]</f>
        <v>#REF!</v>
      </c>
      <c r="DY669" s="64" t="e">
        <f>DO669-Таблица13[[#This Row],[ЕСН24]]</f>
        <v>#REF!</v>
      </c>
      <c r="DZ669" s="64" t="e">
        <f t="shared" si="451"/>
        <v>#REF!</v>
      </c>
      <c r="EA66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69" s="64" t="e">
        <f t="shared" si="452"/>
        <v>#REF!</v>
      </c>
      <c r="EC669" s="64" t="e">
        <f t="shared" si="453"/>
        <v>#REF!</v>
      </c>
      <c r="ED669" s="64" t="e">
        <f t="shared" si="454"/>
        <v>#REF!</v>
      </c>
    </row>
    <row r="670" spans="1:134" ht="45" hidden="1">
      <c r="A670" s="70" t="s">
        <v>226</v>
      </c>
      <c r="B670" s="70">
        <v>658</v>
      </c>
      <c r="C670" s="71" t="s">
        <v>227</v>
      </c>
      <c r="D670" s="72" t="s">
        <v>228</v>
      </c>
      <c r="E670" s="73">
        <v>1</v>
      </c>
      <c r="F670" s="74" t="s">
        <v>229</v>
      </c>
      <c r="G670" s="73" t="s">
        <v>247</v>
      </c>
      <c r="H670" s="73" t="s">
        <v>813</v>
      </c>
      <c r="I670" s="73" t="s">
        <v>232</v>
      </c>
      <c r="J670" s="14" t="s">
        <v>1595</v>
      </c>
      <c r="K670" s="75" t="s">
        <v>268</v>
      </c>
      <c r="L670" s="75" t="s">
        <v>290</v>
      </c>
      <c r="M670" s="75" t="s">
        <v>333</v>
      </c>
      <c r="N670" s="75" t="s">
        <v>1701</v>
      </c>
      <c r="O670" s="70"/>
      <c r="P670" s="76" t="s">
        <v>2314</v>
      </c>
      <c r="Q670" s="76" t="s">
        <v>2315</v>
      </c>
      <c r="R670" s="76" t="s">
        <v>2316</v>
      </c>
      <c r="S670" s="76" t="s">
        <v>973</v>
      </c>
      <c r="T670" s="77" t="s">
        <v>516</v>
      </c>
      <c r="U670" s="77" t="s">
        <v>821</v>
      </c>
      <c r="V670" s="76">
        <v>9.4944000000000006</v>
      </c>
      <c r="W670" s="76">
        <v>31.725999999999999</v>
      </c>
      <c r="X670" s="78">
        <v>0</v>
      </c>
      <c r="Y670" s="76">
        <v>0</v>
      </c>
      <c r="Z670" s="76">
        <v>0</v>
      </c>
      <c r="AA670" s="76">
        <v>0</v>
      </c>
      <c r="AB670" s="76">
        <v>34.44</v>
      </c>
      <c r="AC670" s="76">
        <v>31.725999999999999</v>
      </c>
      <c r="AD670" s="76">
        <v>9.4944000000000006</v>
      </c>
      <c r="AE670" s="79">
        <v>0</v>
      </c>
      <c r="AF670" s="79">
        <v>0</v>
      </c>
      <c r="AG670" s="76">
        <v>41.220399999999998</v>
      </c>
      <c r="AH670" s="74">
        <v>43221</v>
      </c>
      <c r="AI670" s="74">
        <v>43434</v>
      </c>
      <c r="AJ670" s="93"/>
      <c r="AK670" s="63">
        <f t="shared" si="414"/>
        <v>0</v>
      </c>
      <c r="AL670" s="63">
        <f t="shared" si="415"/>
        <v>0</v>
      </c>
      <c r="AM670" s="63">
        <f t="shared" si="416"/>
        <v>0</v>
      </c>
      <c r="AN670" s="63">
        <f t="shared" si="417"/>
        <v>0</v>
      </c>
      <c r="AO670" s="63">
        <f t="shared" si="418"/>
        <v>0</v>
      </c>
      <c r="AP670" s="63">
        <f t="shared" si="419"/>
        <v>0</v>
      </c>
      <c r="AQ670" s="63">
        <f t="shared" si="420"/>
        <v>0</v>
      </c>
      <c r="AR670" s="63">
        <f t="shared" si="421"/>
        <v>0</v>
      </c>
      <c r="AS670" s="63">
        <f t="shared" si="422"/>
        <v>0</v>
      </c>
      <c r="AT670" s="64">
        <f t="shared" si="423"/>
        <v>0</v>
      </c>
      <c r="AU670" s="64">
        <f t="shared" si="424"/>
        <v>0</v>
      </c>
      <c r="AV670" s="76">
        <v>0</v>
      </c>
      <c r="AW670" s="76">
        <v>0</v>
      </c>
      <c r="AX670" s="76">
        <v>0</v>
      </c>
      <c r="AY670" s="76">
        <v>0</v>
      </c>
      <c r="AZ670" s="64">
        <f t="shared" si="425"/>
        <v>0</v>
      </c>
      <c r="BA670" s="76">
        <v>0</v>
      </c>
      <c r="BB670" s="76">
        <v>0</v>
      </c>
      <c r="BC670" s="76">
        <v>0</v>
      </c>
      <c r="BD670" s="64">
        <f t="shared" si="426"/>
        <v>0</v>
      </c>
      <c r="BE670" s="64">
        <f t="shared" si="427"/>
        <v>0</v>
      </c>
      <c r="BF670" s="76">
        <v>0</v>
      </c>
      <c r="BG670" s="76">
        <v>0</v>
      </c>
      <c r="BH670" s="76">
        <v>0</v>
      </c>
      <c r="BI670" s="76">
        <v>0</v>
      </c>
      <c r="BJ670" s="64">
        <f t="shared" si="428"/>
        <v>0</v>
      </c>
      <c r="BK670" s="76">
        <v>0</v>
      </c>
      <c r="BL670" s="76">
        <v>0</v>
      </c>
      <c r="BM670" s="76">
        <v>0</v>
      </c>
      <c r="BN670" s="76">
        <f t="shared" si="429"/>
        <v>0</v>
      </c>
      <c r="BO670" s="76">
        <f t="shared" si="430"/>
        <v>0</v>
      </c>
      <c r="BP670" s="76">
        <v>0</v>
      </c>
      <c r="BQ670" s="76">
        <v>0</v>
      </c>
      <c r="BR670" s="76">
        <v>0</v>
      </c>
      <c r="BS670" s="76">
        <v>0</v>
      </c>
      <c r="BT670" s="64">
        <f t="shared" si="431"/>
        <v>0</v>
      </c>
      <c r="BU670" s="76">
        <v>0</v>
      </c>
      <c r="BV670" s="76">
        <v>0</v>
      </c>
      <c r="BW670" s="76">
        <v>0</v>
      </c>
      <c r="BX670" s="76">
        <f t="shared" si="432"/>
        <v>20.610199999999999</v>
      </c>
      <c r="BY670" s="76">
        <f t="shared" si="433"/>
        <v>4.7472000000000003</v>
      </c>
      <c r="BZ670" s="76">
        <f t="shared" si="434"/>
        <v>0</v>
      </c>
      <c r="CA670" s="76">
        <f t="shared" si="435"/>
        <v>0</v>
      </c>
      <c r="CB670" s="76">
        <f t="shared" si="436"/>
        <v>15.863</v>
      </c>
      <c r="CC670" s="76">
        <f t="shared" si="437"/>
        <v>0</v>
      </c>
      <c r="CD670" s="76">
        <f t="shared" si="438"/>
        <v>0</v>
      </c>
      <c r="CE670" s="76">
        <f t="shared" si="439"/>
        <v>0</v>
      </c>
      <c r="CF670" s="76">
        <f t="shared" si="440"/>
        <v>0</v>
      </c>
      <c r="CG670" s="76">
        <f t="shared" si="441"/>
        <v>0</v>
      </c>
      <c r="CH670" s="76">
        <f t="shared" si="442"/>
        <v>0</v>
      </c>
      <c r="CI670" s="76">
        <v>0</v>
      </c>
      <c r="CJ670" s="76">
        <v>0</v>
      </c>
      <c r="CK670" s="76">
        <v>0</v>
      </c>
      <c r="CL670" s="76">
        <v>0</v>
      </c>
      <c r="CM670" s="64">
        <f t="shared" si="443"/>
        <v>0</v>
      </c>
      <c r="CN670" s="76">
        <v>0</v>
      </c>
      <c r="CO670" s="76">
        <v>0</v>
      </c>
      <c r="CP670" s="76">
        <v>0</v>
      </c>
      <c r="CQ670" s="64">
        <f t="shared" si="444"/>
        <v>20.610199999999999</v>
      </c>
      <c r="CR670" s="64">
        <f t="shared" si="445"/>
        <v>20.610199999999999</v>
      </c>
      <c r="CS670" s="76">
        <v>4.7472000000000003</v>
      </c>
      <c r="CT670" s="76">
        <v>0</v>
      </c>
      <c r="CU670" s="76">
        <v>0</v>
      </c>
      <c r="CV670" s="76">
        <v>15.863</v>
      </c>
      <c r="CW670" s="64">
        <f t="shared" si="446"/>
        <v>0</v>
      </c>
      <c r="CX670" s="76">
        <v>0</v>
      </c>
      <c r="CY670" s="76">
        <v>0</v>
      </c>
      <c r="CZ670" s="76">
        <v>0</v>
      </c>
      <c r="DA670" s="64">
        <f t="shared" si="447"/>
        <v>0</v>
      </c>
      <c r="DB670" s="64">
        <f t="shared" si="448"/>
        <v>0</v>
      </c>
      <c r="DC670" s="76">
        <v>0</v>
      </c>
      <c r="DD670" s="76">
        <v>0</v>
      </c>
      <c r="DE670" s="76">
        <v>0</v>
      </c>
      <c r="DF670" s="76">
        <v>0</v>
      </c>
      <c r="DG670" s="82">
        <f t="shared" si="449"/>
        <v>0</v>
      </c>
      <c r="DH670" s="83">
        <v>0</v>
      </c>
      <c r="DI670" s="83">
        <v>0</v>
      </c>
      <c r="DJ670" s="83">
        <v>0</v>
      </c>
      <c r="DK670" s="67" t="e">
        <f>#REF!+#REF!+#REF!+#REF!</f>
        <v>#REF!</v>
      </c>
      <c r="DL670" s="67" t="e">
        <f>#REF!+#REF!+AK670+BX670</f>
        <v>#REF!</v>
      </c>
      <c r="DM670" s="67" t="e">
        <f>#REF!+#REF!+AL670+BY670</f>
        <v>#REF!</v>
      </c>
      <c r="DN670" s="67" t="e">
        <f>#REF!+#REF!+AM670+BZ670</f>
        <v>#REF!</v>
      </c>
      <c r="DO670" s="67" t="e">
        <f>#REF!+#REF!+AN670+CA670</f>
        <v>#REF!</v>
      </c>
      <c r="DP670" s="67" t="e">
        <f>#REF!+#REF!+AO670+CB670</f>
        <v>#REF!</v>
      </c>
      <c r="DQ670" s="67" t="e">
        <f>#REF!+#REF!+AP670+CC670</f>
        <v>#REF!</v>
      </c>
      <c r="DR670" s="67" t="e">
        <f>#REF!+#REF!+AQ670+CD670</f>
        <v>#REF!</v>
      </c>
      <c r="DS670" s="67" t="e">
        <f>#REF!+#REF!+AR670+CE670</f>
        <v>#REF!</v>
      </c>
      <c r="DT670" s="67" t="e">
        <f>#REF!+#REF!+AS670+CF670</f>
        <v>#REF!</v>
      </c>
      <c r="DU670" s="64" t="e">
        <f>DK670-#REF!</f>
        <v>#REF!</v>
      </c>
      <c r="DV67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0" s="64" t="e">
        <f t="shared" si="450"/>
        <v>#REF!</v>
      </c>
      <c r="DX670" s="64" t="e">
        <f>DN670-Таблица13[[#This Row],[ФОТ20]]</f>
        <v>#REF!</v>
      </c>
      <c r="DY670" s="64" t="e">
        <f>DO670-Таблица13[[#This Row],[ЕСН24]]</f>
        <v>#REF!</v>
      </c>
      <c r="DZ670" s="64" t="e">
        <f t="shared" si="451"/>
        <v>#REF!</v>
      </c>
      <c r="EA67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0" s="64" t="e">
        <f t="shared" si="452"/>
        <v>#REF!</v>
      </c>
      <c r="EC670" s="64" t="e">
        <f t="shared" si="453"/>
        <v>#REF!</v>
      </c>
      <c r="ED670" s="64" t="e">
        <f t="shared" si="454"/>
        <v>#REF!</v>
      </c>
    </row>
    <row r="671" spans="1:134" ht="45" hidden="1">
      <c r="A671" s="70" t="s">
        <v>226</v>
      </c>
      <c r="B671" s="70">
        <v>659</v>
      </c>
      <c r="C671" s="71" t="s">
        <v>227</v>
      </c>
      <c r="D671" s="72" t="s">
        <v>228</v>
      </c>
      <c r="E671" s="73">
        <v>1</v>
      </c>
      <c r="F671" s="74" t="s">
        <v>229</v>
      </c>
      <c r="G671" s="73" t="s">
        <v>247</v>
      </c>
      <c r="H671" s="73" t="s">
        <v>813</v>
      </c>
      <c r="I671" s="73" t="s">
        <v>232</v>
      </c>
      <c r="J671" s="14" t="s">
        <v>2283</v>
      </c>
      <c r="K671" s="75" t="s">
        <v>268</v>
      </c>
      <c r="L671" s="75" t="s">
        <v>290</v>
      </c>
      <c r="M671" s="75" t="s">
        <v>333</v>
      </c>
      <c r="N671" s="75" t="s">
        <v>2289</v>
      </c>
      <c r="O671" s="70"/>
      <c r="P671" s="76" t="s">
        <v>2317</v>
      </c>
      <c r="Q671" s="76" t="s">
        <v>2286</v>
      </c>
      <c r="R671" s="76" t="s">
        <v>2318</v>
      </c>
      <c r="S671" s="76" t="s">
        <v>973</v>
      </c>
      <c r="T671" s="77" t="s">
        <v>516</v>
      </c>
      <c r="U671" s="77" t="s">
        <v>821</v>
      </c>
      <c r="V671" s="76">
        <v>46.7378</v>
      </c>
      <c r="W671" s="76">
        <v>1.1008</v>
      </c>
      <c r="X671" s="78">
        <v>0</v>
      </c>
      <c r="Y671" s="76">
        <v>0</v>
      </c>
      <c r="Z671" s="76">
        <v>0</v>
      </c>
      <c r="AA671" s="76">
        <v>0</v>
      </c>
      <c r="AB671" s="76">
        <v>163.80000000000001</v>
      </c>
      <c r="AC671" s="76">
        <v>1.1008</v>
      </c>
      <c r="AD671" s="76">
        <v>46.7378</v>
      </c>
      <c r="AE671" s="79">
        <v>0</v>
      </c>
      <c r="AF671" s="79">
        <v>0</v>
      </c>
      <c r="AG671" s="76">
        <v>47.8386</v>
      </c>
      <c r="AH671" s="74">
        <v>43221</v>
      </c>
      <c r="AI671" s="74">
        <v>43251</v>
      </c>
      <c r="AJ671" s="93"/>
      <c r="AK671" s="63">
        <f t="shared" si="414"/>
        <v>0</v>
      </c>
      <c r="AL671" s="63">
        <f t="shared" si="415"/>
        <v>0</v>
      </c>
      <c r="AM671" s="63">
        <f t="shared" si="416"/>
        <v>0</v>
      </c>
      <c r="AN671" s="63">
        <f t="shared" si="417"/>
        <v>0</v>
      </c>
      <c r="AO671" s="63">
        <f t="shared" si="418"/>
        <v>0</v>
      </c>
      <c r="AP671" s="63">
        <f t="shared" si="419"/>
        <v>0</v>
      </c>
      <c r="AQ671" s="63">
        <f t="shared" si="420"/>
        <v>0</v>
      </c>
      <c r="AR671" s="63">
        <f t="shared" si="421"/>
        <v>0</v>
      </c>
      <c r="AS671" s="63">
        <f t="shared" si="422"/>
        <v>0</v>
      </c>
      <c r="AT671" s="64">
        <f t="shared" si="423"/>
        <v>0</v>
      </c>
      <c r="AU671" s="64">
        <f t="shared" si="424"/>
        <v>0</v>
      </c>
      <c r="AV671" s="76">
        <v>0</v>
      </c>
      <c r="AW671" s="76">
        <v>0</v>
      </c>
      <c r="AX671" s="76">
        <v>0</v>
      </c>
      <c r="AY671" s="76">
        <v>0</v>
      </c>
      <c r="AZ671" s="64">
        <f t="shared" si="425"/>
        <v>0</v>
      </c>
      <c r="BA671" s="76">
        <v>0</v>
      </c>
      <c r="BB671" s="76">
        <v>0</v>
      </c>
      <c r="BC671" s="76">
        <v>0</v>
      </c>
      <c r="BD671" s="64">
        <f t="shared" si="426"/>
        <v>0</v>
      </c>
      <c r="BE671" s="64">
        <f t="shared" si="427"/>
        <v>0</v>
      </c>
      <c r="BF671" s="76">
        <v>0</v>
      </c>
      <c r="BG671" s="76">
        <v>0</v>
      </c>
      <c r="BH671" s="76">
        <v>0</v>
      </c>
      <c r="BI671" s="76">
        <v>0</v>
      </c>
      <c r="BJ671" s="64">
        <f t="shared" si="428"/>
        <v>0</v>
      </c>
      <c r="BK671" s="76">
        <v>0</v>
      </c>
      <c r="BL671" s="76">
        <v>0</v>
      </c>
      <c r="BM671" s="76">
        <v>0</v>
      </c>
      <c r="BN671" s="76">
        <f t="shared" si="429"/>
        <v>0</v>
      </c>
      <c r="BO671" s="76">
        <f t="shared" si="430"/>
        <v>0</v>
      </c>
      <c r="BP671" s="76">
        <v>0</v>
      </c>
      <c r="BQ671" s="76">
        <v>0</v>
      </c>
      <c r="BR671" s="76">
        <v>0</v>
      </c>
      <c r="BS671" s="76">
        <v>0</v>
      </c>
      <c r="BT671" s="64">
        <f t="shared" si="431"/>
        <v>0</v>
      </c>
      <c r="BU671" s="76">
        <v>0</v>
      </c>
      <c r="BV671" s="76">
        <v>0</v>
      </c>
      <c r="BW671" s="76">
        <v>0</v>
      </c>
      <c r="BX671" s="76">
        <f t="shared" si="432"/>
        <v>0</v>
      </c>
      <c r="BY671" s="76">
        <f t="shared" si="433"/>
        <v>0</v>
      </c>
      <c r="BZ671" s="76">
        <f t="shared" si="434"/>
        <v>0</v>
      </c>
      <c r="CA671" s="76">
        <f t="shared" si="435"/>
        <v>0</v>
      </c>
      <c r="CB671" s="76">
        <f t="shared" si="436"/>
        <v>0</v>
      </c>
      <c r="CC671" s="76">
        <f t="shared" si="437"/>
        <v>0</v>
      </c>
      <c r="CD671" s="76">
        <f t="shared" si="438"/>
        <v>0</v>
      </c>
      <c r="CE671" s="76">
        <f t="shared" si="439"/>
        <v>0</v>
      </c>
      <c r="CF671" s="76">
        <f t="shared" si="440"/>
        <v>0</v>
      </c>
      <c r="CG671" s="76">
        <f t="shared" si="441"/>
        <v>0</v>
      </c>
      <c r="CH671" s="76">
        <f t="shared" si="442"/>
        <v>0</v>
      </c>
      <c r="CI671" s="76">
        <v>0</v>
      </c>
      <c r="CJ671" s="76">
        <v>0</v>
      </c>
      <c r="CK671" s="76">
        <v>0</v>
      </c>
      <c r="CL671" s="76">
        <v>0</v>
      </c>
      <c r="CM671" s="64">
        <f t="shared" si="443"/>
        <v>0</v>
      </c>
      <c r="CN671" s="76">
        <v>0</v>
      </c>
      <c r="CO671" s="76">
        <v>0</v>
      </c>
      <c r="CP671" s="76">
        <v>0</v>
      </c>
      <c r="CQ671" s="64">
        <f t="shared" si="444"/>
        <v>0</v>
      </c>
      <c r="CR671" s="64">
        <f t="shared" si="445"/>
        <v>0</v>
      </c>
      <c r="CS671" s="76">
        <v>0</v>
      </c>
      <c r="CT671" s="76">
        <v>0</v>
      </c>
      <c r="CU671" s="76">
        <v>0</v>
      </c>
      <c r="CV671" s="76">
        <v>0</v>
      </c>
      <c r="CW671" s="64">
        <f t="shared" si="446"/>
        <v>0</v>
      </c>
      <c r="CX671" s="76">
        <v>0</v>
      </c>
      <c r="CY671" s="76">
        <v>0</v>
      </c>
      <c r="CZ671" s="76">
        <v>0</v>
      </c>
      <c r="DA671" s="64">
        <f t="shared" si="447"/>
        <v>0</v>
      </c>
      <c r="DB671" s="64">
        <f t="shared" si="448"/>
        <v>0</v>
      </c>
      <c r="DC671" s="76">
        <v>0</v>
      </c>
      <c r="DD671" s="76">
        <v>0</v>
      </c>
      <c r="DE671" s="76">
        <v>0</v>
      </c>
      <c r="DF671" s="76">
        <v>0</v>
      </c>
      <c r="DG671" s="82">
        <f t="shared" si="449"/>
        <v>0</v>
      </c>
      <c r="DH671" s="83">
        <v>0</v>
      </c>
      <c r="DI671" s="83">
        <v>0</v>
      </c>
      <c r="DJ671" s="83">
        <v>0</v>
      </c>
      <c r="DK671" s="67" t="e">
        <f>#REF!+#REF!+#REF!+#REF!</f>
        <v>#REF!</v>
      </c>
      <c r="DL671" s="67" t="e">
        <f>#REF!+#REF!+AK671+BX671</f>
        <v>#REF!</v>
      </c>
      <c r="DM671" s="67" t="e">
        <f>#REF!+#REF!+AL671+BY671</f>
        <v>#REF!</v>
      </c>
      <c r="DN671" s="67" t="e">
        <f>#REF!+#REF!+AM671+BZ671</f>
        <v>#REF!</v>
      </c>
      <c r="DO671" s="67" t="e">
        <f>#REF!+#REF!+AN671+CA671</f>
        <v>#REF!</v>
      </c>
      <c r="DP671" s="67" t="e">
        <f>#REF!+#REF!+AO671+CB671</f>
        <v>#REF!</v>
      </c>
      <c r="DQ671" s="67" t="e">
        <f>#REF!+#REF!+AP671+CC671</f>
        <v>#REF!</v>
      </c>
      <c r="DR671" s="67" t="e">
        <f>#REF!+#REF!+AQ671+CD671</f>
        <v>#REF!</v>
      </c>
      <c r="DS671" s="67" t="e">
        <f>#REF!+#REF!+AR671+CE671</f>
        <v>#REF!</v>
      </c>
      <c r="DT671" s="67" t="e">
        <f>#REF!+#REF!+AS671+CF671</f>
        <v>#REF!</v>
      </c>
      <c r="DU671" s="64" t="e">
        <f>DK671-#REF!</f>
        <v>#REF!</v>
      </c>
      <c r="DV67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1" s="64" t="e">
        <f t="shared" si="450"/>
        <v>#REF!</v>
      </c>
      <c r="DX671" s="64" t="e">
        <f>DN671-Таблица13[[#This Row],[ФОТ20]]</f>
        <v>#REF!</v>
      </c>
      <c r="DY671" s="64" t="e">
        <f>DO671-Таблица13[[#This Row],[ЕСН24]]</f>
        <v>#REF!</v>
      </c>
      <c r="DZ671" s="64" t="e">
        <f t="shared" si="451"/>
        <v>#REF!</v>
      </c>
      <c r="EA67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1" s="64" t="e">
        <f t="shared" si="452"/>
        <v>#REF!</v>
      </c>
      <c r="EC671" s="64" t="e">
        <f t="shared" si="453"/>
        <v>#REF!</v>
      </c>
      <c r="ED671" s="64" t="e">
        <f t="shared" si="454"/>
        <v>#REF!</v>
      </c>
    </row>
    <row r="672" spans="1:134" ht="45" hidden="1">
      <c r="A672" s="70" t="s">
        <v>226</v>
      </c>
      <c r="B672" s="70">
        <v>660</v>
      </c>
      <c r="C672" s="71" t="s">
        <v>227</v>
      </c>
      <c r="D672" s="72" t="s">
        <v>228</v>
      </c>
      <c r="E672" s="73">
        <v>1</v>
      </c>
      <c r="F672" s="74" t="s">
        <v>229</v>
      </c>
      <c r="G672" s="73" t="s">
        <v>247</v>
      </c>
      <c r="H672" s="73" t="s">
        <v>547</v>
      </c>
      <c r="I672" s="73" t="s">
        <v>232</v>
      </c>
      <c r="J672" s="14" t="s">
        <v>2297</v>
      </c>
      <c r="K672" s="75" t="s">
        <v>268</v>
      </c>
      <c r="L672" s="75" t="s">
        <v>290</v>
      </c>
      <c r="M672" s="75" t="s">
        <v>2276</v>
      </c>
      <c r="N672" s="75" t="s">
        <v>2298</v>
      </c>
      <c r="O672" s="70"/>
      <c r="P672" s="76" t="s">
        <v>2319</v>
      </c>
      <c r="Q672" s="76" t="s">
        <v>2320</v>
      </c>
      <c r="R672" s="76" t="s">
        <v>2321</v>
      </c>
      <c r="S672" s="76" t="s">
        <v>2281</v>
      </c>
      <c r="T672" s="77"/>
      <c r="U672" s="77"/>
      <c r="V672" s="76">
        <v>0</v>
      </c>
      <c r="W672" s="76">
        <v>0</v>
      </c>
      <c r="X672" s="78">
        <v>0</v>
      </c>
      <c r="Y672" s="76">
        <v>41.826000000000001</v>
      </c>
      <c r="Z672" s="76">
        <v>77.429500000000004</v>
      </c>
      <c r="AA672" s="76">
        <v>0</v>
      </c>
      <c r="AB672" s="76">
        <v>123.58</v>
      </c>
      <c r="AC672" s="76">
        <v>119.25550000000001</v>
      </c>
      <c r="AD672" s="76">
        <v>0</v>
      </c>
      <c r="AE672" s="79">
        <v>0</v>
      </c>
      <c r="AF672" s="79">
        <v>0</v>
      </c>
      <c r="AG672" s="76">
        <v>119.25550000000001</v>
      </c>
      <c r="AH672" s="74">
        <v>43160</v>
      </c>
      <c r="AI672" s="74">
        <v>43190</v>
      </c>
      <c r="AJ672" s="93" t="s">
        <v>2302</v>
      </c>
      <c r="AK672" s="63">
        <f t="shared" si="414"/>
        <v>0</v>
      </c>
      <c r="AL672" s="63">
        <f t="shared" si="415"/>
        <v>0</v>
      </c>
      <c r="AM672" s="63">
        <f t="shared" si="416"/>
        <v>0</v>
      </c>
      <c r="AN672" s="63">
        <f t="shared" si="417"/>
        <v>0</v>
      </c>
      <c r="AO672" s="63">
        <f t="shared" si="418"/>
        <v>0</v>
      </c>
      <c r="AP672" s="63">
        <f t="shared" si="419"/>
        <v>0</v>
      </c>
      <c r="AQ672" s="63">
        <f t="shared" si="420"/>
        <v>0</v>
      </c>
      <c r="AR672" s="63">
        <f t="shared" si="421"/>
        <v>0</v>
      </c>
      <c r="AS672" s="63">
        <f t="shared" si="422"/>
        <v>0</v>
      </c>
      <c r="AT672" s="64">
        <f t="shared" si="423"/>
        <v>0</v>
      </c>
      <c r="AU672" s="64">
        <f t="shared" si="424"/>
        <v>0</v>
      </c>
      <c r="AV672" s="76">
        <v>0</v>
      </c>
      <c r="AW672" s="76">
        <v>0</v>
      </c>
      <c r="AX672" s="76">
        <v>0</v>
      </c>
      <c r="AY672" s="76">
        <v>0</v>
      </c>
      <c r="AZ672" s="64">
        <f t="shared" si="425"/>
        <v>0</v>
      </c>
      <c r="BA672" s="76">
        <v>0</v>
      </c>
      <c r="BB672" s="76">
        <v>0</v>
      </c>
      <c r="BC672" s="76">
        <v>0</v>
      </c>
      <c r="BD672" s="64">
        <f t="shared" si="426"/>
        <v>0</v>
      </c>
      <c r="BE672" s="64">
        <f t="shared" si="427"/>
        <v>0</v>
      </c>
      <c r="BF672" s="76">
        <v>0</v>
      </c>
      <c r="BG672" s="76">
        <v>0</v>
      </c>
      <c r="BH672" s="76">
        <v>0</v>
      </c>
      <c r="BI672" s="76">
        <v>0</v>
      </c>
      <c r="BJ672" s="64">
        <f t="shared" si="428"/>
        <v>0</v>
      </c>
      <c r="BK672" s="76">
        <v>0</v>
      </c>
      <c r="BL672" s="76">
        <v>0</v>
      </c>
      <c r="BM672" s="76">
        <v>0</v>
      </c>
      <c r="BN672" s="76">
        <f t="shared" si="429"/>
        <v>0</v>
      </c>
      <c r="BO672" s="76">
        <f t="shared" si="430"/>
        <v>0</v>
      </c>
      <c r="BP672" s="76">
        <v>0</v>
      </c>
      <c r="BQ672" s="76">
        <v>0</v>
      </c>
      <c r="BR672" s="76">
        <v>0</v>
      </c>
      <c r="BS672" s="76">
        <v>0</v>
      </c>
      <c r="BT672" s="64">
        <f t="shared" si="431"/>
        <v>0</v>
      </c>
      <c r="BU672" s="76">
        <v>0</v>
      </c>
      <c r="BV672" s="76">
        <v>0</v>
      </c>
      <c r="BW672" s="76">
        <v>0</v>
      </c>
      <c r="BX672" s="76">
        <f t="shared" si="432"/>
        <v>0</v>
      </c>
      <c r="BY672" s="76">
        <f t="shared" si="433"/>
        <v>0</v>
      </c>
      <c r="BZ672" s="76">
        <f t="shared" si="434"/>
        <v>0</v>
      </c>
      <c r="CA672" s="76">
        <f t="shared" si="435"/>
        <v>0</v>
      </c>
      <c r="CB672" s="76">
        <f t="shared" si="436"/>
        <v>0</v>
      </c>
      <c r="CC672" s="76">
        <f t="shared" si="437"/>
        <v>0</v>
      </c>
      <c r="CD672" s="76">
        <f t="shared" si="438"/>
        <v>0</v>
      </c>
      <c r="CE672" s="76">
        <f t="shared" si="439"/>
        <v>0</v>
      </c>
      <c r="CF672" s="76">
        <f t="shared" si="440"/>
        <v>0</v>
      </c>
      <c r="CG672" s="76">
        <f t="shared" si="441"/>
        <v>0</v>
      </c>
      <c r="CH672" s="76">
        <f t="shared" si="442"/>
        <v>0</v>
      </c>
      <c r="CI672" s="76">
        <v>0</v>
      </c>
      <c r="CJ672" s="76">
        <v>0</v>
      </c>
      <c r="CK672" s="76">
        <v>0</v>
      </c>
      <c r="CL672" s="76">
        <v>0</v>
      </c>
      <c r="CM672" s="64">
        <f t="shared" si="443"/>
        <v>0</v>
      </c>
      <c r="CN672" s="76">
        <v>0</v>
      </c>
      <c r="CO672" s="76">
        <v>0</v>
      </c>
      <c r="CP672" s="76">
        <v>0</v>
      </c>
      <c r="CQ672" s="64">
        <f t="shared" si="444"/>
        <v>0</v>
      </c>
      <c r="CR672" s="64">
        <f t="shared" si="445"/>
        <v>0</v>
      </c>
      <c r="CS672" s="76">
        <v>0</v>
      </c>
      <c r="CT672" s="76">
        <v>0</v>
      </c>
      <c r="CU672" s="76">
        <v>0</v>
      </c>
      <c r="CV672" s="76">
        <v>0</v>
      </c>
      <c r="CW672" s="64">
        <f t="shared" si="446"/>
        <v>0</v>
      </c>
      <c r="CX672" s="76">
        <v>0</v>
      </c>
      <c r="CY672" s="76">
        <v>0</v>
      </c>
      <c r="CZ672" s="76">
        <v>0</v>
      </c>
      <c r="DA672" s="64">
        <f t="shared" si="447"/>
        <v>0</v>
      </c>
      <c r="DB672" s="64">
        <f t="shared" si="448"/>
        <v>0</v>
      </c>
      <c r="DC672" s="76">
        <v>0</v>
      </c>
      <c r="DD672" s="76">
        <v>0</v>
      </c>
      <c r="DE672" s="76">
        <v>0</v>
      </c>
      <c r="DF672" s="76">
        <v>0</v>
      </c>
      <c r="DG672" s="82">
        <f t="shared" si="449"/>
        <v>0</v>
      </c>
      <c r="DH672" s="83">
        <v>0</v>
      </c>
      <c r="DI672" s="83">
        <v>0</v>
      </c>
      <c r="DJ672" s="83">
        <v>0</v>
      </c>
      <c r="DK672" s="67" t="e">
        <f>#REF!+#REF!+#REF!+#REF!</f>
        <v>#REF!</v>
      </c>
      <c r="DL672" s="67" t="e">
        <f>#REF!+#REF!+AK672+BX672</f>
        <v>#REF!</v>
      </c>
      <c r="DM672" s="67" t="e">
        <f>#REF!+#REF!+AL672+BY672</f>
        <v>#REF!</v>
      </c>
      <c r="DN672" s="67" t="e">
        <f>#REF!+#REF!+AM672+BZ672</f>
        <v>#REF!</v>
      </c>
      <c r="DO672" s="67" t="e">
        <f>#REF!+#REF!+AN672+CA672</f>
        <v>#REF!</v>
      </c>
      <c r="DP672" s="67" t="e">
        <f>#REF!+#REF!+AO672+CB672</f>
        <v>#REF!</v>
      </c>
      <c r="DQ672" s="67" t="e">
        <f>#REF!+#REF!+AP672+CC672</f>
        <v>#REF!</v>
      </c>
      <c r="DR672" s="67" t="e">
        <f>#REF!+#REF!+AQ672+CD672</f>
        <v>#REF!</v>
      </c>
      <c r="DS672" s="67" t="e">
        <f>#REF!+#REF!+AR672+CE672</f>
        <v>#REF!</v>
      </c>
      <c r="DT672" s="67" t="e">
        <f>#REF!+#REF!+AS672+CF672</f>
        <v>#REF!</v>
      </c>
      <c r="DU672" s="64" t="e">
        <f>DK672-#REF!</f>
        <v>#REF!</v>
      </c>
      <c r="DV67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2" s="64" t="e">
        <f t="shared" si="450"/>
        <v>#REF!</v>
      </c>
      <c r="DX672" s="64" t="e">
        <f>DN672-Таблица13[[#This Row],[ФОТ20]]</f>
        <v>#REF!</v>
      </c>
      <c r="DY672" s="64" t="e">
        <f>DO672-Таблица13[[#This Row],[ЕСН24]]</f>
        <v>#REF!</v>
      </c>
      <c r="DZ672" s="64" t="e">
        <f t="shared" si="451"/>
        <v>#REF!</v>
      </c>
      <c r="EA67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2" s="64" t="e">
        <f t="shared" si="452"/>
        <v>#REF!</v>
      </c>
      <c r="EC672" s="64" t="e">
        <f t="shared" si="453"/>
        <v>#REF!</v>
      </c>
      <c r="ED672" s="64" t="e">
        <f t="shared" si="454"/>
        <v>#REF!</v>
      </c>
    </row>
    <row r="673" spans="1:134" ht="45" hidden="1">
      <c r="A673" s="70" t="s">
        <v>226</v>
      </c>
      <c r="B673" s="70">
        <v>661</v>
      </c>
      <c r="C673" s="71" t="s">
        <v>227</v>
      </c>
      <c r="D673" s="72" t="s">
        <v>228</v>
      </c>
      <c r="E673" s="73">
        <v>1</v>
      </c>
      <c r="F673" s="74" t="s">
        <v>229</v>
      </c>
      <c r="G673" s="73" t="s">
        <v>247</v>
      </c>
      <c r="H673" s="73" t="s">
        <v>813</v>
      </c>
      <c r="I673" s="73" t="s">
        <v>232</v>
      </c>
      <c r="J673" s="14" t="s">
        <v>2322</v>
      </c>
      <c r="K673" s="75" t="s">
        <v>268</v>
      </c>
      <c r="L673" s="75" t="s">
        <v>290</v>
      </c>
      <c r="M673" s="75" t="s">
        <v>2276</v>
      </c>
      <c r="N673" s="75" t="s">
        <v>2323</v>
      </c>
      <c r="O673" s="70"/>
      <c r="P673" s="76" t="s">
        <v>2324</v>
      </c>
      <c r="Q673" s="76" t="s">
        <v>2325</v>
      </c>
      <c r="R673" s="76" t="s">
        <v>2326</v>
      </c>
      <c r="S673" s="76" t="s">
        <v>2281</v>
      </c>
      <c r="T673" s="77"/>
      <c r="U673" s="77"/>
      <c r="V673" s="76">
        <v>0</v>
      </c>
      <c r="W673" s="76">
        <v>0</v>
      </c>
      <c r="X673" s="78">
        <v>0</v>
      </c>
      <c r="Y673" s="76">
        <v>59.410400000000003</v>
      </c>
      <c r="Z673" s="76">
        <v>43.499899999999997</v>
      </c>
      <c r="AA673" s="76">
        <v>0</v>
      </c>
      <c r="AB673" s="76">
        <v>116.41</v>
      </c>
      <c r="AC673" s="76">
        <v>102.91040000000001</v>
      </c>
      <c r="AD673" s="76">
        <v>0</v>
      </c>
      <c r="AE673" s="79">
        <v>0</v>
      </c>
      <c r="AF673" s="79">
        <v>0</v>
      </c>
      <c r="AG673" s="76">
        <v>102.91040000000001</v>
      </c>
      <c r="AH673" s="74">
        <v>43252</v>
      </c>
      <c r="AI673" s="74">
        <v>43281</v>
      </c>
      <c r="AJ673" s="93" t="s">
        <v>2302</v>
      </c>
      <c r="AK673" s="63">
        <f t="shared" si="414"/>
        <v>0</v>
      </c>
      <c r="AL673" s="63">
        <f t="shared" si="415"/>
        <v>0</v>
      </c>
      <c r="AM673" s="63">
        <f t="shared" si="416"/>
        <v>0</v>
      </c>
      <c r="AN673" s="63">
        <f t="shared" si="417"/>
        <v>0</v>
      </c>
      <c r="AO673" s="63">
        <f t="shared" si="418"/>
        <v>0</v>
      </c>
      <c r="AP673" s="63">
        <f t="shared" si="419"/>
        <v>0</v>
      </c>
      <c r="AQ673" s="63">
        <f t="shared" si="420"/>
        <v>0</v>
      </c>
      <c r="AR673" s="63">
        <f t="shared" si="421"/>
        <v>0</v>
      </c>
      <c r="AS673" s="63">
        <f t="shared" si="422"/>
        <v>0</v>
      </c>
      <c r="AT673" s="64">
        <f t="shared" si="423"/>
        <v>0</v>
      </c>
      <c r="AU673" s="64">
        <f t="shared" si="424"/>
        <v>0</v>
      </c>
      <c r="AV673" s="76">
        <v>0</v>
      </c>
      <c r="AW673" s="76">
        <v>0</v>
      </c>
      <c r="AX673" s="76">
        <v>0</v>
      </c>
      <c r="AY673" s="76">
        <v>0</v>
      </c>
      <c r="AZ673" s="64">
        <f t="shared" si="425"/>
        <v>0</v>
      </c>
      <c r="BA673" s="76">
        <v>0</v>
      </c>
      <c r="BB673" s="76">
        <v>0</v>
      </c>
      <c r="BC673" s="76">
        <v>0</v>
      </c>
      <c r="BD673" s="64">
        <f t="shared" si="426"/>
        <v>0</v>
      </c>
      <c r="BE673" s="64">
        <f t="shared" si="427"/>
        <v>0</v>
      </c>
      <c r="BF673" s="76">
        <v>0</v>
      </c>
      <c r="BG673" s="76">
        <v>0</v>
      </c>
      <c r="BH673" s="76">
        <v>0</v>
      </c>
      <c r="BI673" s="76">
        <v>0</v>
      </c>
      <c r="BJ673" s="64">
        <f t="shared" si="428"/>
        <v>0</v>
      </c>
      <c r="BK673" s="76">
        <v>0</v>
      </c>
      <c r="BL673" s="76">
        <v>0</v>
      </c>
      <c r="BM673" s="76">
        <v>0</v>
      </c>
      <c r="BN673" s="76">
        <f t="shared" si="429"/>
        <v>0</v>
      </c>
      <c r="BO673" s="76">
        <f t="shared" si="430"/>
        <v>0</v>
      </c>
      <c r="BP673" s="76">
        <v>0</v>
      </c>
      <c r="BQ673" s="76">
        <v>0</v>
      </c>
      <c r="BR673" s="76">
        <v>0</v>
      </c>
      <c r="BS673" s="76">
        <v>0</v>
      </c>
      <c r="BT673" s="64">
        <f t="shared" si="431"/>
        <v>0</v>
      </c>
      <c r="BU673" s="76">
        <v>0</v>
      </c>
      <c r="BV673" s="76">
        <v>0</v>
      </c>
      <c r="BW673" s="76">
        <v>0</v>
      </c>
      <c r="BX673" s="76">
        <f t="shared" si="432"/>
        <v>0</v>
      </c>
      <c r="BY673" s="76">
        <f t="shared" si="433"/>
        <v>0</v>
      </c>
      <c r="BZ673" s="76">
        <f t="shared" si="434"/>
        <v>0</v>
      </c>
      <c r="CA673" s="76">
        <f t="shared" si="435"/>
        <v>0</v>
      </c>
      <c r="CB673" s="76">
        <f t="shared" si="436"/>
        <v>0</v>
      </c>
      <c r="CC673" s="76">
        <f t="shared" si="437"/>
        <v>0</v>
      </c>
      <c r="CD673" s="76">
        <f t="shared" si="438"/>
        <v>0</v>
      </c>
      <c r="CE673" s="76">
        <f t="shared" si="439"/>
        <v>0</v>
      </c>
      <c r="CF673" s="76">
        <f t="shared" si="440"/>
        <v>0</v>
      </c>
      <c r="CG673" s="76">
        <f t="shared" si="441"/>
        <v>0</v>
      </c>
      <c r="CH673" s="76">
        <f t="shared" si="442"/>
        <v>0</v>
      </c>
      <c r="CI673" s="76">
        <v>0</v>
      </c>
      <c r="CJ673" s="76">
        <v>0</v>
      </c>
      <c r="CK673" s="76">
        <v>0</v>
      </c>
      <c r="CL673" s="76">
        <v>0</v>
      </c>
      <c r="CM673" s="64">
        <f t="shared" si="443"/>
        <v>0</v>
      </c>
      <c r="CN673" s="76">
        <v>0</v>
      </c>
      <c r="CO673" s="76">
        <v>0</v>
      </c>
      <c r="CP673" s="76">
        <v>0</v>
      </c>
      <c r="CQ673" s="64">
        <f t="shared" si="444"/>
        <v>0</v>
      </c>
      <c r="CR673" s="64">
        <f t="shared" si="445"/>
        <v>0</v>
      </c>
      <c r="CS673" s="76">
        <v>0</v>
      </c>
      <c r="CT673" s="76">
        <v>0</v>
      </c>
      <c r="CU673" s="76">
        <v>0</v>
      </c>
      <c r="CV673" s="76">
        <v>0</v>
      </c>
      <c r="CW673" s="64">
        <f t="shared" si="446"/>
        <v>0</v>
      </c>
      <c r="CX673" s="76">
        <v>0</v>
      </c>
      <c r="CY673" s="76">
        <v>0</v>
      </c>
      <c r="CZ673" s="76">
        <v>0</v>
      </c>
      <c r="DA673" s="64">
        <f t="shared" si="447"/>
        <v>0</v>
      </c>
      <c r="DB673" s="64">
        <f t="shared" si="448"/>
        <v>0</v>
      </c>
      <c r="DC673" s="76">
        <v>0</v>
      </c>
      <c r="DD673" s="76">
        <v>0</v>
      </c>
      <c r="DE673" s="76">
        <v>0</v>
      </c>
      <c r="DF673" s="76">
        <v>0</v>
      </c>
      <c r="DG673" s="82">
        <f t="shared" si="449"/>
        <v>0</v>
      </c>
      <c r="DH673" s="83">
        <v>0</v>
      </c>
      <c r="DI673" s="83">
        <v>0</v>
      </c>
      <c r="DJ673" s="83">
        <v>0</v>
      </c>
      <c r="DK673" s="67" t="e">
        <f>#REF!+#REF!+#REF!+#REF!</f>
        <v>#REF!</v>
      </c>
      <c r="DL673" s="67" t="e">
        <f>#REF!+#REF!+AK673+BX673</f>
        <v>#REF!</v>
      </c>
      <c r="DM673" s="67" t="e">
        <f>#REF!+#REF!+AL673+BY673</f>
        <v>#REF!</v>
      </c>
      <c r="DN673" s="67" t="e">
        <f>#REF!+#REF!+AM673+BZ673</f>
        <v>#REF!</v>
      </c>
      <c r="DO673" s="67" t="e">
        <f>#REF!+#REF!+AN673+CA673</f>
        <v>#REF!</v>
      </c>
      <c r="DP673" s="67" t="e">
        <f>#REF!+#REF!+AO673+CB673</f>
        <v>#REF!</v>
      </c>
      <c r="DQ673" s="67" t="e">
        <f>#REF!+#REF!+AP673+CC673</f>
        <v>#REF!</v>
      </c>
      <c r="DR673" s="67" t="e">
        <f>#REF!+#REF!+AQ673+CD673</f>
        <v>#REF!</v>
      </c>
      <c r="DS673" s="67" t="e">
        <f>#REF!+#REF!+AR673+CE673</f>
        <v>#REF!</v>
      </c>
      <c r="DT673" s="67" t="e">
        <f>#REF!+#REF!+AS673+CF673</f>
        <v>#REF!</v>
      </c>
      <c r="DU673" s="64" t="e">
        <f>DK673-#REF!</f>
        <v>#REF!</v>
      </c>
      <c r="DV67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3" s="64" t="e">
        <f t="shared" si="450"/>
        <v>#REF!</v>
      </c>
      <c r="DX673" s="64" t="e">
        <f>DN673-Таблица13[[#This Row],[ФОТ20]]</f>
        <v>#REF!</v>
      </c>
      <c r="DY673" s="64" t="e">
        <f>DO673-Таблица13[[#This Row],[ЕСН24]]</f>
        <v>#REF!</v>
      </c>
      <c r="DZ673" s="64" t="e">
        <f t="shared" si="451"/>
        <v>#REF!</v>
      </c>
      <c r="EA67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3" s="64" t="e">
        <f t="shared" si="452"/>
        <v>#REF!</v>
      </c>
      <c r="EC673" s="64" t="e">
        <f t="shared" si="453"/>
        <v>#REF!</v>
      </c>
      <c r="ED673" s="64" t="e">
        <f t="shared" si="454"/>
        <v>#REF!</v>
      </c>
    </row>
    <row r="674" spans="1:134" ht="45">
      <c r="A674" s="70" t="s">
        <v>226</v>
      </c>
      <c r="B674" s="70">
        <v>662</v>
      </c>
      <c r="C674" s="71" t="s">
        <v>227</v>
      </c>
      <c r="D674" s="72" t="s">
        <v>228</v>
      </c>
      <c r="E674" s="73">
        <v>1</v>
      </c>
      <c r="F674" s="74" t="s">
        <v>229</v>
      </c>
      <c r="G674" s="73" t="s">
        <v>247</v>
      </c>
      <c r="H674" s="73" t="s">
        <v>974</v>
      </c>
      <c r="I674" s="73" t="s">
        <v>232</v>
      </c>
      <c r="J674" s="14" t="s">
        <v>2327</v>
      </c>
      <c r="K674" s="75" t="s">
        <v>268</v>
      </c>
      <c r="L674" s="75" t="s">
        <v>290</v>
      </c>
      <c r="M674" s="75" t="s">
        <v>2276</v>
      </c>
      <c r="N674" s="75" t="s">
        <v>2328</v>
      </c>
      <c r="O674" s="95">
        <v>4</v>
      </c>
      <c r="P674" s="96" t="s">
        <v>2329</v>
      </c>
      <c r="Q674" s="76" t="s">
        <v>2330</v>
      </c>
      <c r="R674" s="76" t="s">
        <v>2331</v>
      </c>
      <c r="S674" s="76" t="s">
        <v>2281</v>
      </c>
      <c r="T674" s="77"/>
      <c r="U674" s="77"/>
      <c r="V674" s="76">
        <v>0</v>
      </c>
      <c r="W674" s="76">
        <v>0</v>
      </c>
      <c r="X674" s="78">
        <v>0</v>
      </c>
      <c r="Y674" s="76">
        <v>1251.076</v>
      </c>
      <c r="Z674" s="76">
        <v>205.52190000000002</v>
      </c>
      <c r="AA674" s="76">
        <v>0</v>
      </c>
      <c r="AB674" s="76">
        <v>3293.82</v>
      </c>
      <c r="AC674" s="76">
        <v>1456.5979</v>
      </c>
      <c r="AD674" s="76">
        <v>0</v>
      </c>
      <c r="AE674" s="79">
        <v>0</v>
      </c>
      <c r="AF674" s="79">
        <v>0</v>
      </c>
      <c r="AG674" s="76">
        <v>1456.5979</v>
      </c>
      <c r="AH674" s="97">
        <v>43282</v>
      </c>
      <c r="AI674" s="97">
        <v>43343</v>
      </c>
      <c r="AJ674" s="98" t="s">
        <v>2282</v>
      </c>
      <c r="AK674" s="63">
        <f t="shared" si="414"/>
        <v>0</v>
      </c>
      <c r="AL674" s="63">
        <f t="shared" si="415"/>
        <v>0</v>
      </c>
      <c r="AM674" s="63">
        <f t="shared" si="416"/>
        <v>0</v>
      </c>
      <c r="AN674" s="63">
        <f t="shared" si="417"/>
        <v>0</v>
      </c>
      <c r="AO674" s="63">
        <f t="shared" si="418"/>
        <v>0</v>
      </c>
      <c r="AP674" s="63">
        <f t="shared" si="419"/>
        <v>1456.5979</v>
      </c>
      <c r="AQ674" s="63">
        <f t="shared" si="420"/>
        <v>1251.076</v>
      </c>
      <c r="AR674" s="63">
        <f t="shared" si="421"/>
        <v>205.52189999999999</v>
      </c>
      <c r="AS674" s="63">
        <f t="shared" si="422"/>
        <v>0</v>
      </c>
      <c r="AT674" s="64">
        <f t="shared" si="423"/>
        <v>625.53800000000001</v>
      </c>
      <c r="AU674" s="64">
        <f t="shared" si="424"/>
        <v>0</v>
      </c>
      <c r="AV674" s="76">
        <v>0</v>
      </c>
      <c r="AW674" s="76">
        <v>0</v>
      </c>
      <c r="AX674" s="76">
        <v>0</v>
      </c>
      <c r="AY674" s="76">
        <v>0</v>
      </c>
      <c r="AZ674" s="64">
        <f t="shared" si="425"/>
        <v>728.29899999999998</v>
      </c>
      <c r="BA674" s="76">
        <v>625.53800000000001</v>
      </c>
      <c r="BB674" s="76">
        <v>102.761</v>
      </c>
      <c r="BC674" s="76">
        <v>0</v>
      </c>
      <c r="BD674" s="64">
        <f t="shared" si="426"/>
        <v>728.2989</v>
      </c>
      <c r="BE674" s="64">
        <f t="shared" si="427"/>
        <v>0</v>
      </c>
      <c r="BF674" s="76">
        <v>0</v>
      </c>
      <c r="BG674" s="76">
        <v>0</v>
      </c>
      <c r="BH674" s="76">
        <v>0</v>
      </c>
      <c r="BI674" s="76">
        <v>0</v>
      </c>
      <c r="BJ674" s="64">
        <f t="shared" si="428"/>
        <v>728.2989</v>
      </c>
      <c r="BK674" s="76">
        <v>625.53800000000001</v>
      </c>
      <c r="BL674" s="76">
        <v>102.76089999999999</v>
      </c>
      <c r="BM674" s="76">
        <v>0</v>
      </c>
      <c r="BN674" s="76">
        <f t="shared" si="429"/>
        <v>0</v>
      </c>
      <c r="BO674" s="76">
        <f t="shared" si="430"/>
        <v>0</v>
      </c>
      <c r="BP674" s="76">
        <v>0</v>
      </c>
      <c r="BQ674" s="76">
        <v>0</v>
      </c>
      <c r="BR674" s="76">
        <v>0</v>
      </c>
      <c r="BS674" s="76">
        <v>0</v>
      </c>
      <c r="BT674" s="64">
        <f t="shared" si="431"/>
        <v>0</v>
      </c>
      <c r="BU674" s="76">
        <v>0</v>
      </c>
      <c r="BV674" s="76">
        <v>0</v>
      </c>
      <c r="BW674" s="76">
        <v>0</v>
      </c>
      <c r="BX674" s="76">
        <f t="shared" si="432"/>
        <v>0</v>
      </c>
      <c r="BY674" s="76">
        <f t="shared" si="433"/>
        <v>0</v>
      </c>
      <c r="BZ674" s="76">
        <f t="shared" si="434"/>
        <v>0</v>
      </c>
      <c r="CA674" s="76">
        <f t="shared" si="435"/>
        <v>0</v>
      </c>
      <c r="CB674" s="76">
        <f t="shared" si="436"/>
        <v>0</v>
      </c>
      <c r="CC674" s="76">
        <f t="shared" si="437"/>
        <v>0</v>
      </c>
      <c r="CD674" s="76">
        <f t="shared" si="438"/>
        <v>0</v>
      </c>
      <c r="CE674" s="76">
        <f t="shared" si="439"/>
        <v>0</v>
      </c>
      <c r="CF674" s="76">
        <f t="shared" si="440"/>
        <v>0</v>
      </c>
      <c r="CG674" s="76">
        <f t="shared" si="441"/>
        <v>0</v>
      </c>
      <c r="CH674" s="76">
        <f t="shared" si="442"/>
        <v>0</v>
      </c>
      <c r="CI674" s="76">
        <v>0</v>
      </c>
      <c r="CJ674" s="76">
        <v>0</v>
      </c>
      <c r="CK674" s="76">
        <v>0</v>
      </c>
      <c r="CL674" s="76">
        <v>0</v>
      </c>
      <c r="CM674" s="64">
        <f t="shared" si="443"/>
        <v>0</v>
      </c>
      <c r="CN674" s="76">
        <v>0</v>
      </c>
      <c r="CO674" s="76">
        <v>0</v>
      </c>
      <c r="CP674" s="76">
        <v>0</v>
      </c>
      <c r="CQ674" s="64">
        <f t="shared" si="444"/>
        <v>0</v>
      </c>
      <c r="CR674" s="64">
        <f t="shared" si="445"/>
        <v>0</v>
      </c>
      <c r="CS674" s="76">
        <v>0</v>
      </c>
      <c r="CT674" s="76">
        <v>0</v>
      </c>
      <c r="CU674" s="76">
        <v>0</v>
      </c>
      <c r="CV674" s="76">
        <v>0</v>
      </c>
      <c r="CW674" s="64">
        <f t="shared" si="446"/>
        <v>0</v>
      </c>
      <c r="CX674" s="76">
        <v>0</v>
      </c>
      <c r="CY674" s="76">
        <v>0</v>
      </c>
      <c r="CZ674" s="76">
        <v>0</v>
      </c>
      <c r="DA674" s="64">
        <f t="shared" si="447"/>
        <v>0</v>
      </c>
      <c r="DB674" s="64">
        <f t="shared" si="448"/>
        <v>0</v>
      </c>
      <c r="DC674" s="76">
        <v>0</v>
      </c>
      <c r="DD674" s="76">
        <v>0</v>
      </c>
      <c r="DE674" s="76">
        <v>0</v>
      </c>
      <c r="DF674" s="76">
        <v>0</v>
      </c>
      <c r="DG674" s="82">
        <f t="shared" si="449"/>
        <v>0</v>
      </c>
      <c r="DH674" s="83">
        <v>0</v>
      </c>
      <c r="DI674" s="83">
        <v>0</v>
      </c>
      <c r="DJ674" s="83">
        <v>0</v>
      </c>
      <c r="DK674" s="67" t="e">
        <f>#REF!+#REF!+#REF!+#REF!</f>
        <v>#REF!</v>
      </c>
      <c r="DL674" s="67" t="e">
        <f>#REF!+#REF!+AK674+BX674</f>
        <v>#REF!</v>
      </c>
      <c r="DM674" s="67" t="e">
        <f>#REF!+#REF!+AL674+BY674</f>
        <v>#REF!</v>
      </c>
      <c r="DN674" s="67" t="e">
        <f>#REF!+#REF!+AM674+BZ674</f>
        <v>#REF!</v>
      </c>
      <c r="DO674" s="67" t="e">
        <f>#REF!+#REF!+AN674+CA674</f>
        <v>#REF!</v>
      </c>
      <c r="DP674" s="67" t="e">
        <f>#REF!+#REF!+AO674+CB674</f>
        <v>#REF!</v>
      </c>
      <c r="DQ674" s="67" t="e">
        <f>#REF!+#REF!+AP674+CC674</f>
        <v>#REF!</v>
      </c>
      <c r="DR674" s="67" t="e">
        <f>#REF!+#REF!+AQ674+CD674</f>
        <v>#REF!</v>
      </c>
      <c r="DS674" s="67" t="e">
        <f>#REF!+#REF!+AR674+CE674</f>
        <v>#REF!</v>
      </c>
      <c r="DT674" s="67" t="e">
        <f>#REF!+#REF!+AS674+CF674</f>
        <v>#REF!</v>
      </c>
      <c r="DU674" s="64" t="e">
        <f>DK674-#REF!</f>
        <v>#REF!</v>
      </c>
      <c r="DV67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4" s="64" t="e">
        <f t="shared" si="450"/>
        <v>#REF!</v>
      </c>
      <c r="DX674" s="64" t="e">
        <f>DN674-Таблица13[[#This Row],[ФОТ20]]</f>
        <v>#REF!</v>
      </c>
      <c r="DY674" s="64" t="e">
        <f>DO674-Таблица13[[#This Row],[ЕСН24]]</f>
        <v>#REF!</v>
      </c>
      <c r="DZ674" s="64" t="e">
        <f t="shared" si="451"/>
        <v>#REF!</v>
      </c>
      <c r="EA67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4" s="64" t="e">
        <f t="shared" si="452"/>
        <v>#REF!</v>
      </c>
      <c r="EC674" s="64" t="e">
        <f t="shared" si="453"/>
        <v>#REF!</v>
      </c>
      <c r="ED674" s="64" t="e">
        <f t="shared" si="454"/>
        <v>#REF!</v>
      </c>
    </row>
    <row r="675" spans="1:134" ht="45">
      <c r="A675" s="70" t="s">
        <v>226</v>
      </c>
      <c r="B675" s="70">
        <v>663</v>
      </c>
      <c r="C675" s="71" t="s">
        <v>227</v>
      </c>
      <c r="D675" s="72" t="s">
        <v>228</v>
      </c>
      <c r="E675" s="73">
        <v>1</v>
      </c>
      <c r="F675" s="74" t="s">
        <v>229</v>
      </c>
      <c r="G675" s="73" t="s">
        <v>247</v>
      </c>
      <c r="H675" s="73" t="s">
        <v>813</v>
      </c>
      <c r="I675" s="73" t="s">
        <v>232</v>
      </c>
      <c r="J675" s="14" t="s">
        <v>2332</v>
      </c>
      <c r="K675" s="75" t="s">
        <v>268</v>
      </c>
      <c r="L675" s="75" t="s">
        <v>290</v>
      </c>
      <c r="M675" s="75" t="s">
        <v>2276</v>
      </c>
      <c r="N675" s="75" t="s">
        <v>2333</v>
      </c>
      <c r="O675" s="95">
        <v>5</v>
      </c>
      <c r="P675" s="96" t="s">
        <v>2334</v>
      </c>
      <c r="Q675" s="76" t="s">
        <v>2335</v>
      </c>
      <c r="R675" s="76" t="s">
        <v>2336</v>
      </c>
      <c r="S675" s="76" t="s">
        <v>2281</v>
      </c>
      <c r="T675" s="77"/>
      <c r="U675" s="77"/>
      <c r="V675" s="76">
        <v>0</v>
      </c>
      <c r="W675" s="76">
        <v>0</v>
      </c>
      <c r="X675" s="78">
        <v>0</v>
      </c>
      <c r="Y675" s="76">
        <v>46.746000000000002</v>
      </c>
      <c r="Z675" s="76">
        <v>58.613700000000001</v>
      </c>
      <c r="AA675" s="76">
        <v>0</v>
      </c>
      <c r="AB675" s="76">
        <v>137.80000000000001</v>
      </c>
      <c r="AC675" s="76">
        <v>105.3597</v>
      </c>
      <c r="AD675" s="76">
        <v>0</v>
      </c>
      <c r="AE675" s="79">
        <v>0</v>
      </c>
      <c r="AF675" s="79">
        <v>0</v>
      </c>
      <c r="AG675" s="76">
        <v>105.3597</v>
      </c>
      <c r="AH675" s="97">
        <v>43282</v>
      </c>
      <c r="AI675" s="97">
        <v>43312</v>
      </c>
      <c r="AJ675" s="98" t="s">
        <v>2282</v>
      </c>
      <c r="AK675" s="63">
        <f t="shared" si="414"/>
        <v>0</v>
      </c>
      <c r="AL675" s="63">
        <f t="shared" si="415"/>
        <v>0</v>
      </c>
      <c r="AM675" s="63">
        <f t="shared" si="416"/>
        <v>0</v>
      </c>
      <c r="AN675" s="63">
        <f t="shared" si="417"/>
        <v>0</v>
      </c>
      <c r="AO675" s="63">
        <f t="shared" si="418"/>
        <v>0</v>
      </c>
      <c r="AP675" s="63">
        <f t="shared" si="419"/>
        <v>105.3597</v>
      </c>
      <c r="AQ675" s="63">
        <f t="shared" si="420"/>
        <v>46.746000000000002</v>
      </c>
      <c r="AR675" s="63">
        <f t="shared" si="421"/>
        <v>58.613700000000001</v>
      </c>
      <c r="AS675" s="63">
        <f t="shared" si="422"/>
        <v>0</v>
      </c>
      <c r="AT675" s="64">
        <f t="shared" si="423"/>
        <v>46.746000000000002</v>
      </c>
      <c r="AU675" s="64">
        <f t="shared" si="424"/>
        <v>0</v>
      </c>
      <c r="AV675" s="76">
        <v>0</v>
      </c>
      <c r="AW675" s="76">
        <v>0</v>
      </c>
      <c r="AX675" s="76">
        <v>0</v>
      </c>
      <c r="AY675" s="76">
        <v>0</v>
      </c>
      <c r="AZ675" s="64">
        <f t="shared" si="425"/>
        <v>105.3597</v>
      </c>
      <c r="BA675" s="76">
        <v>46.746000000000002</v>
      </c>
      <c r="BB675" s="76">
        <v>58.613700000000001</v>
      </c>
      <c r="BC675" s="76">
        <v>0</v>
      </c>
      <c r="BD675" s="64">
        <f t="shared" si="426"/>
        <v>0</v>
      </c>
      <c r="BE675" s="64">
        <f t="shared" si="427"/>
        <v>0</v>
      </c>
      <c r="BF675" s="76">
        <v>0</v>
      </c>
      <c r="BG675" s="76">
        <v>0</v>
      </c>
      <c r="BH675" s="76">
        <v>0</v>
      </c>
      <c r="BI675" s="76">
        <v>0</v>
      </c>
      <c r="BJ675" s="64">
        <f t="shared" si="428"/>
        <v>0</v>
      </c>
      <c r="BK675" s="76">
        <v>0</v>
      </c>
      <c r="BL675" s="76">
        <v>0</v>
      </c>
      <c r="BM675" s="76">
        <v>0</v>
      </c>
      <c r="BN675" s="76">
        <f t="shared" si="429"/>
        <v>0</v>
      </c>
      <c r="BO675" s="76">
        <f t="shared" si="430"/>
        <v>0</v>
      </c>
      <c r="BP675" s="76">
        <v>0</v>
      </c>
      <c r="BQ675" s="76">
        <v>0</v>
      </c>
      <c r="BR675" s="76">
        <v>0</v>
      </c>
      <c r="BS675" s="76">
        <v>0</v>
      </c>
      <c r="BT675" s="64">
        <f t="shared" si="431"/>
        <v>0</v>
      </c>
      <c r="BU675" s="76">
        <v>0</v>
      </c>
      <c r="BV675" s="76">
        <v>0</v>
      </c>
      <c r="BW675" s="76">
        <v>0</v>
      </c>
      <c r="BX675" s="76">
        <f t="shared" si="432"/>
        <v>0</v>
      </c>
      <c r="BY675" s="76">
        <f t="shared" si="433"/>
        <v>0</v>
      </c>
      <c r="BZ675" s="76">
        <f t="shared" si="434"/>
        <v>0</v>
      </c>
      <c r="CA675" s="76">
        <f t="shared" si="435"/>
        <v>0</v>
      </c>
      <c r="CB675" s="76">
        <f t="shared" si="436"/>
        <v>0</v>
      </c>
      <c r="CC675" s="76">
        <f t="shared" si="437"/>
        <v>0</v>
      </c>
      <c r="CD675" s="76">
        <f t="shared" si="438"/>
        <v>0</v>
      </c>
      <c r="CE675" s="76">
        <f t="shared" si="439"/>
        <v>0</v>
      </c>
      <c r="CF675" s="76">
        <f t="shared" si="440"/>
        <v>0</v>
      </c>
      <c r="CG675" s="76">
        <f t="shared" si="441"/>
        <v>0</v>
      </c>
      <c r="CH675" s="76">
        <f t="shared" si="442"/>
        <v>0</v>
      </c>
      <c r="CI675" s="76">
        <v>0</v>
      </c>
      <c r="CJ675" s="76">
        <v>0</v>
      </c>
      <c r="CK675" s="76">
        <v>0</v>
      </c>
      <c r="CL675" s="76">
        <v>0</v>
      </c>
      <c r="CM675" s="64">
        <f t="shared" si="443"/>
        <v>0</v>
      </c>
      <c r="CN675" s="76">
        <v>0</v>
      </c>
      <c r="CO675" s="76">
        <v>0</v>
      </c>
      <c r="CP675" s="76">
        <v>0</v>
      </c>
      <c r="CQ675" s="64">
        <f t="shared" si="444"/>
        <v>0</v>
      </c>
      <c r="CR675" s="64">
        <f t="shared" si="445"/>
        <v>0</v>
      </c>
      <c r="CS675" s="76">
        <v>0</v>
      </c>
      <c r="CT675" s="76">
        <v>0</v>
      </c>
      <c r="CU675" s="76">
        <v>0</v>
      </c>
      <c r="CV675" s="76">
        <v>0</v>
      </c>
      <c r="CW675" s="64">
        <f t="shared" si="446"/>
        <v>0</v>
      </c>
      <c r="CX675" s="76">
        <v>0</v>
      </c>
      <c r="CY675" s="76">
        <v>0</v>
      </c>
      <c r="CZ675" s="76">
        <v>0</v>
      </c>
      <c r="DA675" s="64">
        <f t="shared" si="447"/>
        <v>0</v>
      </c>
      <c r="DB675" s="64">
        <f t="shared" si="448"/>
        <v>0</v>
      </c>
      <c r="DC675" s="76">
        <v>0</v>
      </c>
      <c r="DD675" s="76">
        <v>0</v>
      </c>
      <c r="DE675" s="76">
        <v>0</v>
      </c>
      <c r="DF675" s="76">
        <v>0</v>
      </c>
      <c r="DG675" s="82">
        <f t="shared" si="449"/>
        <v>0</v>
      </c>
      <c r="DH675" s="83">
        <v>0</v>
      </c>
      <c r="DI675" s="83">
        <v>0</v>
      </c>
      <c r="DJ675" s="83">
        <v>0</v>
      </c>
      <c r="DK675" s="67" t="e">
        <f>#REF!+#REF!+#REF!+#REF!</f>
        <v>#REF!</v>
      </c>
      <c r="DL675" s="67" t="e">
        <f>#REF!+#REF!+AK675+BX675</f>
        <v>#REF!</v>
      </c>
      <c r="DM675" s="67" t="e">
        <f>#REF!+#REF!+AL675+BY675</f>
        <v>#REF!</v>
      </c>
      <c r="DN675" s="67" t="e">
        <f>#REF!+#REF!+AM675+BZ675</f>
        <v>#REF!</v>
      </c>
      <c r="DO675" s="67" t="e">
        <f>#REF!+#REF!+AN675+CA675</f>
        <v>#REF!</v>
      </c>
      <c r="DP675" s="67" t="e">
        <f>#REF!+#REF!+AO675+CB675</f>
        <v>#REF!</v>
      </c>
      <c r="DQ675" s="67" t="e">
        <f>#REF!+#REF!+AP675+CC675</f>
        <v>#REF!</v>
      </c>
      <c r="DR675" s="67" t="e">
        <f>#REF!+#REF!+AQ675+CD675</f>
        <v>#REF!</v>
      </c>
      <c r="DS675" s="67" t="e">
        <f>#REF!+#REF!+AR675+CE675</f>
        <v>#REF!</v>
      </c>
      <c r="DT675" s="67" t="e">
        <f>#REF!+#REF!+AS675+CF675</f>
        <v>#REF!</v>
      </c>
      <c r="DU675" s="64" t="e">
        <f>DK675-#REF!</f>
        <v>#REF!</v>
      </c>
      <c r="DV67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5" s="64" t="e">
        <f t="shared" si="450"/>
        <v>#REF!</v>
      </c>
      <c r="DX675" s="64" t="e">
        <f>DN675-Таблица13[[#This Row],[ФОТ20]]</f>
        <v>#REF!</v>
      </c>
      <c r="DY675" s="64" t="e">
        <f>DO675-Таблица13[[#This Row],[ЕСН24]]</f>
        <v>#REF!</v>
      </c>
      <c r="DZ675" s="64" t="e">
        <f t="shared" si="451"/>
        <v>#REF!</v>
      </c>
      <c r="EA67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5" s="64" t="e">
        <f t="shared" si="452"/>
        <v>#REF!</v>
      </c>
      <c r="EC675" s="64" t="e">
        <f t="shared" si="453"/>
        <v>#REF!</v>
      </c>
      <c r="ED675" s="64" t="e">
        <f t="shared" si="454"/>
        <v>#REF!</v>
      </c>
    </row>
    <row r="676" spans="1:134" ht="45" hidden="1">
      <c r="A676" s="70" t="s">
        <v>226</v>
      </c>
      <c r="B676" s="70">
        <v>664</v>
      </c>
      <c r="C676" s="71" t="s">
        <v>227</v>
      </c>
      <c r="D676" s="72" t="s">
        <v>228</v>
      </c>
      <c r="E676" s="73">
        <v>2</v>
      </c>
      <c r="F676" s="74" t="s">
        <v>229</v>
      </c>
      <c r="G676" s="73" t="s">
        <v>247</v>
      </c>
      <c r="H676" s="73" t="s">
        <v>974</v>
      </c>
      <c r="I676" s="73" t="s">
        <v>232</v>
      </c>
      <c r="K676" s="75" t="s">
        <v>268</v>
      </c>
      <c r="L676" s="75"/>
      <c r="M676" s="75" t="s">
        <v>2276</v>
      </c>
      <c r="N676" s="75" t="s">
        <v>2337</v>
      </c>
      <c r="O676" s="70"/>
      <c r="P676" s="76" t="s">
        <v>2338</v>
      </c>
      <c r="Q676" s="76" t="s">
        <v>2339</v>
      </c>
      <c r="R676" s="76" t="s">
        <v>2340</v>
      </c>
      <c r="S676" s="76" t="s">
        <v>2281</v>
      </c>
      <c r="T676" s="77"/>
      <c r="U676" s="77"/>
      <c r="V676" s="76">
        <v>0</v>
      </c>
      <c r="W676" s="76">
        <v>0</v>
      </c>
      <c r="X676" s="78">
        <v>0</v>
      </c>
      <c r="Y676" s="76">
        <v>127.828</v>
      </c>
      <c r="Z676" s="76">
        <v>119.4539</v>
      </c>
      <c r="AA676" s="76">
        <v>0</v>
      </c>
      <c r="AB676" s="76">
        <v>343.99</v>
      </c>
      <c r="AC676" s="76">
        <v>247.28200000000001</v>
      </c>
      <c r="AD676" s="76">
        <v>0</v>
      </c>
      <c r="AE676" s="79">
        <v>0</v>
      </c>
      <c r="AF676" s="79">
        <v>0</v>
      </c>
      <c r="AG676" s="76">
        <v>247.28200000000001</v>
      </c>
      <c r="AH676" s="74">
        <v>43132</v>
      </c>
      <c r="AI676" s="74">
        <v>43465</v>
      </c>
      <c r="AJ676" s="93"/>
      <c r="AK676" s="63">
        <f t="shared" si="414"/>
        <v>0</v>
      </c>
      <c r="AL676" s="63">
        <f t="shared" si="415"/>
        <v>0</v>
      </c>
      <c r="AM676" s="63">
        <f t="shared" si="416"/>
        <v>0</v>
      </c>
      <c r="AN676" s="63">
        <f t="shared" si="417"/>
        <v>0</v>
      </c>
      <c r="AO676" s="63">
        <f t="shared" si="418"/>
        <v>0</v>
      </c>
      <c r="AP676" s="63">
        <f t="shared" si="419"/>
        <v>0</v>
      </c>
      <c r="AQ676" s="63">
        <f t="shared" si="420"/>
        <v>0</v>
      </c>
      <c r="AR676" s="63">
        <f t="shared" si="421"/>
        <v>0</v>
      </c>
      <c r="AS676" s="63">
        <f t="shared" si="422"/>
        <v>0</v>
      </c>
      <c r="AT676" s="64">
        <f t="shared" si="423"/>
        <v>0</v>
      </c>
      <c r="AU676" s="64">
        <f t="shared" si="424"/>
        <v>0</v>
      </c>
      <c r="AV676" s="76">
        <v>0</v>
      </c>
      <c r="AW676" s="76">
        <v>0</v>
      </c>
      <c r="AX676" s="76">
        <v>0</v>
      </c>
      <c r="AY676" s="76">
        <v>0</v>
      </c>
      <c r="AZ676" s="64">
        <f t="shared" si="425"/>
        <v>0</v>
      </c>
      <c r="BA676" s="76">
        <v>0</v>
      </c>
      <c r="BB676" s="76">
        <v>0</v>
      </c>
      <c r="BC676" s="76">
        <v>0</v>
      </c>
      <c r="BD676" s="64">
        <f t="shared" si="426"/>
        <v>0</v>
      </c>
      <c r="BE676" s="64">
        <f t="shared" si="427"/>
        <v>0</v>
      </c>
      <c r="BF676" s="76">
        <v>0</v>
      </c>
      <c r="BG676" s="76">
        <v>0</v>
      </c>
      <c r="BH676" s="76">
        <v>0</v>
      </c>
      <c r="BI676" s="76">
        <v>0</v>
      </c>
      <c r="BJ676" s="64">
        <f t="shared" si="428"/>
        <v>0</v>
      </c>
      <c r="BK676" s="76">
        <v>0</v>
      </c>
      <c r="BL676" s="76">
        <v>0</v>
      </c>
      <c r="BM676" s="76">
        <v>0</v>
      </c>
      <c r="BN676" s="76">
        <f t="shared" si="429"/>
        <v>0</v>
      </c>
      <c r="BO676" s="76">
        <f t="shared" si="430"/>
        <v>0</v>
      </c>
      <c r="BP676" s="76">
        <v>0</v>
      </c>
      <c r="BQ676" s="76">
        <v>0</v>
      </c>
      <c r="BR676" s="76">
        <v>0</v>
      </c>
      <c r="BS676" s="76">
        <v>0</v>
      </c>
      <c r="BT676" s="64">
        <f t="shared" si="431"/>
        <v>0</v>
      </c>
      <c r="BU676" s="76">
        <v>0</v>
      </c>
      <c r="BV676" s="76">
        <v>0</v>
      </c>
      <c r="BW676" s="76">
        <v>0</v>
      </c>
      <c r="BX676" s="76">
        <f t="shared" si="432"/>
        <v>0</v>
      </c>
      <c r="BY676" s="76">
        <f t="shared" si="433"/>
        <v>0</v>
      </c>
      <c r="BZ676" s="76">
        <f t="shared" si="434"/>
        <v>0</v>
      </c>
      <c r="CA676" s="76">
        <f t="shared" si="435"/>
        <v>0</v>
      </c>
      <c r="CB676" s="76">
        <f t="shared" si="436"/>
        <v>0</v>
      </c>
      <c r="CC676" s="76">
        <f t="shared" si="437"/>
        <v>247.28190000000001</v>
      </c>
      <c r="CD676" s="76">
        <f t="shared" si="438"/>
        <v>127.828</v>
      </c>
      <c r="CE676" s="76">
        <f t="shared" si="439"/>
        <v>119.4539</v>
      </c>
      <c r="CF676" s="76">
        <f t="shared" si="440"/>
        <v>0</v>
      </c>
      <c r="CG676" s="76">
        <f t="shared" si="441"/>
        <v>0</v>
      </c>
      <c r="CH676" s="76">
        <f t="shared" si="442"/>
        <v>0</v>
      </c>
      <c r="CI676" s="76">
        <v>0</v>
      </c>
      <c r="CJ676" s="76">
        <v>0</v>
      </c>
      <c r="CK676" s="76">
        <v>0</v>
      </c>
      <c r="CL676" s="76">
        <v>0</v>
      </c>
      <c r="CM676" s="64">
        <f t="shared" si="443"/>
        <v>0</v>
      </c>
      <c r="CN676" s="76">
        <v>0</v>
      </c>
      <c r="CO676" s="76">
        <v>0</v>
      </c>
      <c r="CP676" s="76">
        <v>0</v>
      </c>
      <c r="CQ676" s="64">
        <f t="shared" si="444"/>
        <v>0</v>
      </c>
      <c r="CR676" s="64">
        <f t="shared" si="445"/>
        <v>0</v>
      </c>
      <c r="CS676" s="76">
        <v>0</v>
      </c>
      <c r="CT676" s="76">
        <v>0</v>
      </c>
      <c r="CU676" s="76">
        <v>0</v>
      </c>
      <c r="CV676" s="76">
        <v>0</v>
      </c>
      <c r="CW676" s="64">
        <f t="shared" si="446"/>
        <v>0</v>
      </c>
      <c r="CX676" s="76">
        <v>0</v>
      </c>
      <c r="CY676" s="76">
        <v>0</v>
      </c>
      <c r="CZ676" s="76">
        <v>0</v>
      </c>
      <c r="DA676" s="64">
        <f t="shared" si="447"/>
        <v>247.28190000000001</v>
      </c>
      <c r="DB676" s="64">
        <f t="shared" si="448"/>
        <v>0</v>
      </c>
      <c r="DC676" s="76">
        <v>0</v>
      </c>
      <c r="DD676" s="76">
        <v>0</v>
      </c>
      <c r="DE676" s="76">
        <v>0</v>
      </c>
      <c r="DF676" s="76">
        <v>0</v>
      </c>
      <c r="DG676" s="82">
        <f t="shared" si="449"/>
        <v>247.28190000000001</v>
      </c>
      <c r="DH676" s="83">
        <v>127.828</v>
      </c>
      <c r="DI676" s="83">
        <v>119.4539</v>
      </c>
      <c r="DJ676" s="83">
        <v>0</v>
      </c>
      <c r="DK676" s="67" t="e">
        <f>#REF!+#REF!+#REF!+#REF!</f>
        <v>#REF!</v>
      </c>
      <c r="DL676" s="67" t="e">
        <f>#REF!+#REF!+AK676+BX676</f>
        <v>#REF!</v>
      </c>
      <c r="DM676" s="67" t="e">
        <f>#REF!+#REF!+AL676+BY676</f>
        <v>#REF!</v>
      </c>
      <c r="DN676" s="67" t="e">
        <f>#REF!+#REF!+AM676+BZ676</f>
        <v>#REF!</v>
      </c>
      <c r="DO676" s="67" t="e">
        <f>#REF!+#REF!+AN676+CA676</f>
        <v>#REF!</v>
      </c>
      <c r="DP676" s="67" t="e">
        <f>#REF!+#REF!+AO676+CB676</f>
        <v>#REF!</v>
      </c>
      <c r="DQ676" s="67" t="e">
        <f>#REF!+#REF!+AP676+CC676</f>
        <v>#REF!</v>
      </c>
      <c r="DR676" s="67" t="e">
        <f>#REF!+#REF!+AQ676+CD676</f>
        <v>#REF!</v>
      </c>
      <c r="DS676" s="67" t="e">
        <f>#REF!+#REF!+AR676+CE676</f>
        <v>#REF!</v>
      </c>
      <c r="DT676" s="67" t="e">
        <f>#REF!+#REF!+AS676+CF676</f>
        <v>#REF!</v>
      </c>
      <c r="DU676" s="64" t="e">
        <f>DK676-#REF!</f>
        <v>#REF!</v>
      </c>
      <c r="DV67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6" s="64" t="e">
        <f t="shared" si="450"/>
        <v>#REF!</v>
      </c>
      <c r="DX676" s="64" t="e">
        <f>DN676-Таблица13[[#This Row],[ФОТ20]]</f>
        <v>#REF!</v>
      </c>
      <c r="DY676" s="64" t="e">
        <f>DO676-Таблица13[[#This Row],[ЕСН24]]</f>
        <v>#REF!</v>
      </c>
      <c r="DZ676" s="64" t="e">
        <f t="shared" si="451"/>
        <v>#REF!</v>
      </c>
      <c r="EA67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6" s="64" t="e">
        <f t="shared" si="452"/>
        <v>#REF!</v>
      </c>
      <c r="EC676" s="64" t="e">
        <f t="shared" si="453"/>
        <v>#REF!</v>
      </c>
      <c r="ED676" s="64" t="e">
        <f t="shared" si="454"/>
        <v>#REF!</v>
      </c>
    </row>
    <row r="677" spans="1:134" ht="409.5" hidden="1">
      <c r="A677" s="70" t="s">
        <v>226</v>
      </c>
      <c r="B677" s="70">
        <v>665</v>
      </c>
      <c r="C677" s="71" t="s">
        <v>227</v>
      </c>
      <c r="D677" s="72" t="s">
        <v>277</v>
      </c>
      <c r="E677" s="73">
        <v>1</v>
      </c>
      <c r="F677" s="74" t="s">
        <v>229</v>
      </c>
      <c r="G677" s="73" t="s">
        <v>247</v>
      </c>
      <c r="H677" s="73" t="s">
        <v>278</v>
      </c>
      <c r="I677" s="73" t="s">
        <v>232</v>
      </c>
      <c r="J677" s="14" t="s">
        <v>279</v>
      </c>
      <c r="K677" s="75" t="s">
        <v>263</v>
      </c>
      <c r="L677" s="75" t="s">
        <v>280</v>
      </c>
      <c r="M677" s="75" t="s">
        <v>281</v>
      </c>
      <c r="N677" s="75" t="s">
        <v>1146</v>
      </c>
      <c r="O677" s="70"/>
      <c r="P677" s="76" t="s">
        <v>2341</v>
      </c>
      <c r="Q677" s="76" t="s">
        <v>1111</v>
      </c>
      <c r="R677" s="76" t="s">
        <v>2342</v>
      </c>
      <c r="S677" s="76" t="s">
        <v>2343</v>
      </c>
      <c r="T677" s="77" t="s">
        <v>287</v>
      </c>
      <c r="U677" s="77" t="s">
        <v>417</v>
      </c>
      <c r="V677" s="76">
        <v>214.33180000000002</v>
      </c>
      <c r="W677" s="76">
        <v>166.78810000000001</v>
      </c>
      <c r="X677" s="78">
        <v>0</v>
      </c>
      <c r="Y677" s="76">
        <v>0</v>
      </c>
      <c r="Z677" s="76">
        <v>0</v>
      </c>
      <c r="AA677" s="76">
        <v>0</v>
      </c>
      <c r="AB677" s="76">
        <v>700</v>
      </c>
      <c r="AC677" s="76">
        <v>166.78810000000001</v>
      </c>
      <c r="AD677" s="76">
        <v>214.33180000000002</v>
      </c>
      <c r="AE677" s="79">
        <v>0</v>
      </c>
      <c r="AF677" s="79">
        <v>0</v>
      </c>
      <c r="AG677" s="76">
        <v>381.11990000000003</v>
      </c>
      <c r="AH677" s="74">
        <v>43276</v>
      </c>
      <c r="AI677" s="74">
        <v>43383</v>
      </c>
      <c r="AJ677" s="93"/>
      <c r="AK677" s="63">
        <f t="shared" si="414"/>
        <v>182.14700000000002</v>
      </c>
      <c r="AL677" s="63">
        <f t="shared" si="415"/>
        <v>128.59920000000002</v>
      </c>
      <c r="AM677" s="63">
        <f t="shared" si="416"/>
        <v>0</v>
      </c>
      <c r="AN677" s="63">
        <f t="shared" si="417"/>
        <v>0</v>
      </c>
      <c r="AO677" s="63">
        <f t="shared" si="418"/>
        <v>87.825500000000005</v>
      </c>
      <c r="AP677" s="63">
        <f t="shared" si="419"/>
        <v>0</v>
      </c>
      <c r="AQ677" s="63">
        <f t="shared" si="420"/>
        <v>0</v>
      </c>
      <c r="AR677" s="63">
        <f t="shared" si="421"/>
        <v>0</v>
      </c>
      <c r="AS677" s="63">
        <f t="shared" si="422"/>
        <v>0</v>
      </c>
      <c r="AT677" s="64">
        <f t="shared" si="423"/>
        <v>77.144100000000009</v>
      </c>
      <c r="AU677" s="64">
        <f t="shared" si="424"/>
        <v>77.144100000000009</v>
      </c>
      <c r="AV677" s="76">
        <v>42.866400000000006</v>
      </c>
      <c r="AW677" s="76">
        <v>0</v>
      </c>
      <c r="AX677" s="76">
        <v>0</v>
      </c>
      <c r="AY677" s="76">
        <v>34.277700000000003</v>
      </c>
      <c r="AZ677" s="64">
        <f t="shared" si="425"/>
        <v>0</v>
      </c>
      <c r="BA677" s="76">
        <v>0</v>
      </c>
      <c r="BB677" s="76">
        <v>0</v>
      </c>
      <c r="BC677" s="76">
        <v>0</v>
      </c>
      <c r="BD677" s="64">
        <f t="shared" si="426"/>
        <v>42.866400000000006</v>
      </c>
      <c r="BE677" s="64">
        <f t="shared" si="427"/>
        <v>42.866400000000006</v>
      </c>
      <c r="BF677" s="76">
        <v>42.866400000000006</v>
      </c>
      <c r="BG677" s="76">
        <v>0</v>
      </c>
      <c r="BH677" s="76">
        <v>0</v>
      </c>
      <c r="BI677" s="76">
        <v>34.277700000000003</v>
      </c>
      <c r="BJ677" s="64">
        <f t="shared" si="428"/>
        <v>0</v>
      </c>
      <c r="BK677" s="76">
        <v>0</v>
      </c>
      <c r="BL677" s="76">
        <v>0</v>
      </c>
      <c r="BM677" s="76">
        <v>0</v>
      </c>
      <c r="BN677" s="76">
        <f t="shared" si="429"/>
        <v>62.136500000000005</v>
      </c>
      <c r="BO677" s="76">
        <f t="shared" si="430"/>
        <v>62.136500000000005</v>
      </c>
      <c r="BP677" s="76">
        <v>42.866400000000006</v>
      </c>
      <c r="BQ677" s="76">
        <v>0</v>
      </c>
      <c r="BR677" s="76">
        <v>0</v>
      </c>
      <c r="BS677" s="76">
        <v>19.270099999999999</v>
      </c>
      <c r="BT677" s="64">
        <f t="shared" si="431"/>
        <v>0</v>
      </c>
      <c r="BU677" s="76">
        <v>0</v>
      </c>
      <c r="BV677" s="76">
        <v>0</v>
      </c>
      <c r="BW677" s="76">
        <v>0</v>
      </c>
      <c r="BX677" s="76">
        <f t="shared" si="432"/>
        <v>87.551299999999998</v>
      </c>
      <c r="BY677" s="76">
        <f t="shared" si="433"/>
        <v>42.866400000000006</v>
      </c>
      <c r="BZ677" s="76">
        <f t="shared" si="434"/>
        <v>0</v>
      </c>
      <c r="CA677" s="76">
        <f t="shared" si="435"/>
        <v>0</v>
      </c>
      <c r="CB677" s="76">
        <f t="shared" si="436"/>
        <v>44.684899999999999</v>
      </c>
      <c r="CC677" s="76">
        <f t="shared" si="437"/>
        <v>0</v>
      </c>
      <c r="CD677" s="76">
        <f t="shared" si="438"/>
        <v>0</v>
      </c>
      <c r="CE677" s="76">
        <f t="shared" si="439"/>
        <v>0</v>
      </c>
      <c r="CF677" s="76">
        <f t="shared" si="440"/>
        <v>0</v>
      </c>
      <c r="CG677" s="76">
        <f t="shared" si="441"/>
        <v>87.551299999999998</v>
      </c>
      <c r="CH677" s="76">
        <f t="shared" si="442"/>
        <v>87.551299999999998</v>
      </c>
      <c r="CI677" s="76">
        <v>42.866400000000006</v>
      </c>
      <c r="CJ677" s="76">
        <v>0</v>
      </c>
      <c r="CK677" s="76">
        <v>0</v>
      </c>
      <c r="CL677" s="76">
        <v>44.684899999999999</v>
      </c>
      <c r="CM677" s="64">
        <f t="shared" si="443"/>
        <v>0</v>
      </c>
      <c r="CN677" s="76">
        <v>0</v>
      </c>
      <c r="CO677" s="76">
        <v>0</v>
      </c>
      <c r="CP677" s="76">
        <v>0</v>
      </c>
      <c r="CQ677" s="64">
        <f t="shared" si="444"/>
        <v>0</v>
      </c>
      <c r="CR677" s="64">
        <f t="shared" si="445"/>
        <v>0</v>
      </c>
      <c r="CS677" s="76">
        <v>0</v>
      </c>
      <c r="CT677" s="76">
        <v>0</v>
      </c>
      <c r="CU677" s="76">
        <v>0</v>
      </c>
      <c r="CV677" s="76">
        <v>0</v>
      </c>
      <c r="CW677" s="64">
        <f t="shared" si="446"/>
        <v>0</v>
      </c>
      <c r="CX677" s="76">
        <v>0</v>
      </c>
      <c r="CY677" s="76">
        <v>0</v>
      </c>
      <c r="CZ677" s="76">
        <v>0</v>
      </c>
      <c r="DA677" s="64">
        <f t="shared" si="447"/>
        <v>0</v>
      </c>
      <c r="DB677" s="64">
        <f t="shared" si="448"/>
        <v>0</v>
      </c>
      <c r="DC677" s="76">
        <v>0</v>
      </c>
      <c r="DD677" s="76">
        <v>0</v>
      </c>
      <c r="DE677" s="76">
        <v>0</v>
      </c>
      <c r="DF677" s="76">
        <v>0</v>
      </c>
      <c r="DG677" s="82">
        <f t="shared" si="449"/>
        <v>0</v>
      </c>
      <c r="DH677" s="83">
        <v>0</v>
      </c>
      <c r="DI677" s="83">
        <v>0</v>
      </c>
      <c r="DJ677" s="83">
        <v>0</v>
      </c>
      <c r="DK677" s="67" t="e">
        <f>#REF!+#REF!+#REF!+#REF!</f>
        <v>#REF!</v>
      </c>
      <c r="DL677" s="67" t="e">
        <f>#REF!+#REF!+AK677+BX677</f>
        <v>#REF!</v>
      </c>
      <c r="DM677" s="67" t="e">
        <f>#REF!+#REF!+AL677+BY677</f>
        <v>#REF!</v>
      </c>
      <c r="DN677" s="67" t="e">
        <f>#REF!+#REF!+AM677+BZ677</f>
        <v>#REF!</v>
      </c>
      <c r="DO677" s="67" t="e">
        <f>#REF!+#REF!+AN677+CA677</f>
        <v>#REF!</v>
      </c>
      <c r="DP677" s="67" t="e">
        <f>#REF!+#REF!+AO677+CB677</f>
        <v>#REF!</v>
      </c>
      <c r="DQ677" s="67" t="e">
        <f>#REF!+#REF!+AP677+CC677</f>
        <v>#REF!</v>
      </c>
      <c r="DR677" s="67" t="e">
        <f>#REF!+#REF!+AQ677+CD677</f>
        <v>#REF!</v>
      </c>
      <c r="DS677" s="67" t="e">
        <f>#REF!+#REF!+AR677+CE677</f>
        <v>#REF!</v>
      </c>
      <c r="DT677" s="67" t="e">
        <f>#REF!+#REF!+AS677+CF677</f>
        <v>#REF!</v>
      </c>
      <c r="DU677" s="64" t="e">
        <f>DK677-#REF!</f>
        <v>#REF!</v>
      </c>
      <c r="DV67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7" s="64" t="e">
        <f t="shared" si="450"/>
        <v>#REF!</v>
      </c>
      <c r="DX677" s="64" t="e">
        <f>DN677-Таблица13[[#This Row],[ФОТ20]]</f>
        <v>#REF!</v>
      </c>
      <c r="DY677" s="64" t="e">
        <f>DO677-Таблица13[[#This Row],[ЕСН24]]</f>
        <v>#REF!</v>
      </c>
      <c r="DZ677" s="64" t="e">
        <f t="shared" si="451"/>
        <v>#REF!</v>
      </c>
      <c r="EA67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7" s="64" t="e">
        <f t="shared" si="452"/>
        <v>#REF!</v>
      </c>
      <c r="EC677" s="64" t="e">
        <f t="shared" si="453"/>
        <v>#REF!</v>
      </c>
      <c r="ED677" s="64" t="e">
        <f t="shared" si="454"/>
        <v>#REF!</v>
      </c>
    </row>
    <row r="678" spans="1:134" ht="409.5" hidden="1">
      <c r="A678" s="70" t="s">
        <v>226</v>
      </c>
      <c r="B678" s="70">
        <v>666</v>
      </c>
      <c r="C678" s="71" t="s">
        <v>227</v>
      </c>
      <c r="D678" s="72" t="s">
        <v>228</v>
      </c>
      <c r="E678" s="73">
        <v>1</v>
      </c>
      <c r="F678" s="74" t="s">
        <v>229</v>
      </c>
      <c r="G678" s="73" t="s">
        <v>247</v>
      </c>
      <c r="H678" s="73" t="s">
        <v>278</v>
      </c>
      <c r="I678" s="73" t="s">
        <v>232</v>
      </c>
      <c r="J678" s="14" t="s">
        <v>1062</v>
      </c>
      <c r="K678" s="75" t="s">
        <v>258</v>
      </c>
      <c r="L678" s="75" t="s">
        <v>259</v>
      </c>
      <c r="M678" s="75" t="s">
        <v>281</v>
      </c>
      <c r="N678" s="75" t="s">
        <v>1146</v>
      </c>
      <c r="O678" s="70"/>
      <c r="P678" s="76" t="s">
        <v>2344</v>
      </c>
      <c r="Q678" s="76" t="s">
        <v>1111</v>
      </c>
      <c r="R678" s="76" t="s">
        <v>2345</v>
      </c>
      <c r="S678" s="76" t="s">
        <v>2343</v>
      </c>
      <c r="T678" s="77" t="s">
        <v>287</v>
      </c>
      <c r="U678" s="77" t="s">
        <v>417</v>
      </c>
      <c r="V678" s="76">
        <v>107.16590000000001</v>
      </c>
      <c r="W678" s="76">
        <v>0.24349999999999999</v>
      </c>
      <c r="X678" s="78">
        <v>0</v>
      </c>
      <c r="Y678" s="76">
        <v>0</v>
      </c>
      <c r="Z678" s="76">
        <v>0</v>
      </c>
      <c r="AA678" s="76">
        <v>0</v>
      </c>
      <c r="AB678" s="76">
        <v>350</v>
      </c>
      <c r="AC678" s="76">
        <v>0.24349999999999999</v>
      </c>
      <c r="AD678" s="76">
        <v>107.16590000000001</v>
      </c>
      <c r="AE678" s="79">
        <v>0</v>
      </c>
      <c r="AF678" s="79">
        <v>0</v>
      </c>
      <c r="AG678" s="76">
        <v>107.40940000000001</v>
      </c>
      <c r="AH678" s="74">
        <v>43101</v>
      </c>
      <c r="AI678" s="74">
        <v>43465</v>
      </c>
      <c r="AJ678" s="93"/>
      <c r="AK678" s="63">
        <f t="shared" si="414"/>
        <v>32.198400000000007</v>
      </c>
      <c r="AL678" s="63">
        <f t="shared" si="415"/>
        <v>32.149800000000006</v>
      </c>
      <c r="AM678" s="63">
        <f t="shared" si="416"/>
        <v>0</v>
      </c>
      <c r="AN678" s="63">
        <f t="shared" si="417"/>
        <v>0</v>
      </c>
      <c r="AO678" s="63">
        <f t="shared" si="418"/>
        <v>7.2899999999999993E-2</v>
      </c>
      <c r="AP678" s="63">
        <f t="shared" si="419"/>
        <v>0</v>
      </c>
      <c r="AQ678" s="63">
        <f t="shared" si="420"/>
        <v>0</v>
      </c>
      <c r="AR678" s="63">
        <f t="shared" si="421"/>
        <v>0</v>
      </c>
      <c r="AS678" s="63">
        <f t="shared" si="422"/>
        <v>0</v>
      </c>
      <c r="AT678" s="64">
        <f t="shared" si="423"/>
        <v>10.740900000000002</v>
      </c>
      <c r="AU678" s="64">
        <f t="shared" si="424"/>
        <v>10.740900000000002</v>
      </c>
      <c r="AV678" s="76">
        <v>10.716600000000001</v>
      </c>
      <c r="AW678" s="76">
        <v>0</v>
      </c>
      <c r="AX678" s="76">
        <v>0</v>
      </c>
      <c r="AY678" s="76">
        <v>2.4299999999999999E-2</v>
      </c>
      <c r="AZ678" s="64">
        <f t="shared" si="425"/>
        <v>0</v>
      </c>
      <c r="BA678" s="76">
        <v>0</v>
      </c>
      <c r="BB678" s="76">
        <v>0</v>
      </c>
      <c r="BC678" s="76">
        <v>0</v>
      </c>
      <c r="BD678" s="64">
        <f t="shared" si="426"/>
        <v>10.716600000000001</v>
      </c>
      <c r="BE678" s="64">
        <f t="shared" si="427"/>
        <v>10.716600000000001</v>
      </c>
      <c r="BF678" s="76">
        <v>10.716600000000001</v>
      </c>
      <c r="BG678" s="76">
        <v>0</v>
      </c>
      <c r="BH678" s="76">
        <v>0</v>
      </c>
      <c r="BI678" s="76">
        <v>2.4299999999999999E-2</v>
      </c>
      <c r="BJ678" s="64">
        <f t="shared" si="428"/>
        <v>0</v>
      </c>
      <c r="BK678" s="76">
        <v>0</v>
      </c>
      <c r="BL678" s="76">
        <v>0</v>
      </c>
      <c r="BM678" s="76">
        <v>0</v>
      </c>
      <c r="BN678" s="76">
        <f t="shared" si="429"/>
        <v>10.740900000000002</v>
      </c>
      <c r="BO678" s="76">
        <f t="shared" si="430"/>
        <v>10.740900000000002</v>
      </c>
      <c r="BP678" s="76">
        <v>10.716600000000001</v>
      </c>
      <c r="BQ678" s="76">
        <v>0</v>
      </c>
      <c r="BR678" s="76">
        <v>0</v>
      </c>
      <c r="BS678" s="76">
        <v>2.4299999999999999E-2</v>
      </c>
      <c r="BT678" s="64">
        <f t="shared" si="431"/>
        <v>0</v>
      </c>
      <c r="BU678" s="76">
        <v>0</v>
      </c>
      <c r="BV678" s="76">
        <v>0</v>
      </c>
      <c r="BW678" s="76">
        <v>0</v>
      </c>
      <c r="BX678" s="76">
        <f t="shared" si="432"/>
        <v>32.222700000000003</v>
      </c>
      <c r="BY678" s="76">
        <f t="shared" si="433"/>
        <v>32.149800000000006</v>
      </c>
      <c r="BZ678" s="76">
        <f t="shared" si="434"/>
        <v>0</v>
      </c>
      <c r="CA678" s="76">
        <f t="shared" si="435"/>
        <v>0</v>
      </c>
      <c r="CB678" s="76">
        <f t="shared" si="436"/>
        <v>7.2899999999999993E-2</v>
      </c>
      <c r="CC678" s="76">
        <f t="shared" si="437"/>
        <v>0</v>
      </c>
      <c r="CD678" s="76">
        <f t="shared" si="438"/>
        <v>0</v>
      </c>
      <c r="CE678" s="76">
        <f t="shared" si="439"/>
        <v>0</v>
      </c>
      <c r="CF678" s="76">
        <f t="shared" si="440"/>
        <v>0</v>
      </c>
      <c r="CG678" s="76">
        <f t="shared" si="441"/>
        <v>10.740900000000002</v>
      </c>
      <c r="CH678" s="76">
        <f t="shared" si="442"/>
        <v>10.740900000000002</v>
      </c>
      <c r="CI678" s="76">
        <v>10.716600000000001</v>
      </c>
      <c r="CJ678" s="76">
        <v>0</v>
      </c>
      <c r="CK678" s="76">
        <v>0</v>
      </c>
      <c r="CL678" s="76">
        <v>2.4299999999999999E-2</v>
      </c>
      <c r="CM678" s="64">
        <f t="shared" si="443"/>
        <v>0</v>
      </c>
      <c r="CN678" s="76">
        <v>0</v>
      </c>
      <c r="CO678" s="76">
        <v>0</v>
      </c>
      <c r="CP678" s="76">
        <v>0</v>
      </c>
      <c r="CQ678" s="64">
        <f t="shared" si="444"/>
        <v>10.740900000000002</v>
      </c>
      <c r="CR678" s="64">
        <f t="shared" si="445"/>
        <v>10.740900000000002</v>
      </c>
      <c r="CS678" s="76">
        <v>10.716600000000001</v>
      </c>
      <c r="CT678" s="76">
        <v>0</v>
      </c>
      <c r="CU678" s="76">
        <v>0</v>
      </c>
      <c r="CV678" s="76">
        <v>2.4299999999999999E-2</v>
      </c>
      <c r="CW678" s="64">
        <f t="shared" si="446"/>
        <v>0</v>
      </c>
      <c r="CX678" s="76">
        <v>0</v>
      </c>
      <c r="CY678" s="76">
        <v>0</v>
      </c>
      <c r="CZ678" s="76">
        <v>0</v>
      </c>
      <c r="DA678" s="64">
        <f t="shared" si="447"/>
        <v>10.740900000000002</v>
      </c>
      <c r="DB678" s="64">
        <f t="shared" si="448"/>
        <v>10.740900000000002</v>
      </c>
      <c r="DC678" s="76">
        <v>10.716600000000001</v>
      </c>
      <c r="DD678" s="76">
        <v>0</v>
      </c>
      <c r="DE678" s="76">
        <v>0</v>
      </c>
      <c r="DF678" s="76">
        <v>2.4299999999999999E-2</v>
      </c>
      <c r="DG678" s="82">
        <f t="shared" si="449"/>
        <v>0</v>
      </c>
      <c r="DH678" s="83">
        <v>0</v>
      </c>
      <c r="DI678" s="83">
        <v>0</v>
      </c>
      <c r="DJ678" s="83">
        <v>0</v>
      </c>
      <c r="DK678" s="67" t="e">
        <f>#REF!+#REF!+#REF!+#REF!</f>
        <v>#REF!</v>
      </c>
      <c r="DL678" s="67" t="e">
        <f>#REF!+#REF!+AK678+BX678</f>
        <v>#REF!</v>
      </c>
      <c r="DM678" s="67" t="e">
        <f>#REF!+#REF!+AL678+BY678</f>
        <v>#REF!</v>
      </c>
      <c r="DN678" s="67" t="e">
        <f>#REF!+#REF!+AM678+BZ678</f>
        <v>#REF!</v>
      </c>
      <c r="DO678" s="67" t="e">
        <f>#REF!+#REF!+AN678+CA678</f>
        <v>#REF!</v>
      </c>
      <c r="DP678" s="67" t="e">
        <f>#REF!+#REF!+AO678+CB678</f>
        <v>#REF!</v>
      </c>
      <c r="DQ678" s="67" t="e">
        <f>#REF!+#REF!+AP678+CC678</f>
        <v>#REF!</v>
      </c>
      <c r="DR678" s="67" t="e">
        <f>#REF!+#REF!+AQ678+CD678</f>
        <v>#REF!</v>
      </c>
      <c r="DS678" s="67" t="e">
        <f>#REF!+#REF!+AR678+CE678</f>
        <v>#REF!</v>
      </c>
      <c r="DT678" s="67" t="e">
        <f>#REF!+#REF!+AS678+CF678</f>
        <v>#REF!</v>
      </c>
      <c r="DU678" s="64" t="e">
        <f>DK678-#REF!</f>
        <v>#REF!</v>
      </c>
      <c r="DV67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8" s="64" t="e">
        <f t="shared" si="450"/>
        <v>#REF!</v>
      </c>
      <c r="DX678" s="64" t="e">
        <f>DN678-Таблица13[[#This Row],[ФОТ20]]</f>
        <v>#REF!</v>
      </c>
      <c r="DY678" s="64" t="e">
        <f>DO678-Таблица13[[#This Row],[ЕСН24]]</f>
        <v>#REF!</v>
      </c>
      <c r="DZ678" s="64" t="e">
        <f t="shared" si="451"/>
        <v>#REF!</v>
      </c>
      <c r="EA67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8" s="64" t="e">
        <f t="shared" si="452"/>
        <v>#REF!</v>
      </c>
      <c r="EC678" s="64" t="e">
        <f t="shared" si="453"/>
        <v>#REF!</v>
      </c>
      <c r="ED678" s="64" t="e">
        <f t="shared" si="454"/>
        <v>#REF!</v>
      </c>
    </row>
    <row r="679" spans="1:134" ht="45" hidden="1">
      <c r="A679" s="70" t="s">
        <v>226</v>
      </c>
      <c r="B679" s="70">
        <v>667</v>
      </c>
      <c r="C679" s="71" t="s">
        <v>227</v>
      </c>
      <c r="D679" s="72" t="s">
        <v>228</v>
      </c>
      <c r="E679" s="73">
        <v>1</v>
      </c>
      <c r="F679" s="74" t="s">
        <v>229</v>
      </c>
      <c r="G679" s="73" t="s">
        <v>247</v>
      </c>
      <c r="H679" s="73" t="s">
        <v>278</v>
      </c>
      <c r="I679" s="73" t="s">
        <v>232</v>
      </c>
      <c r="J679" s="14" t="s">
        <v>411</v>
      </c>
      <c r="K679" s="75" t="s">
        <v>268</v>
      </c>
      <c r="L679" s="75" t="s">
        <v>235</v>
      </c>
      <c r="M679" s="75" t="s">
        <v>675</v>
      </c>
      <c r="N679" s="75" t="s">
        <v>2346</v>
      </c>
      <c r="O679" s="70"/>
      <c r="P679" s="76" t="s">
        <v>2347</v>
      </c>
      <c r="Q679" s="76" t="s">
        <v>2348</v>
      </c>
      <c r="R679" s="76" t="s">
        <v>2349</v>
      </c>
      <c r="S679" s="76" t="s">
        <v>2343</v>
      </c>
      <c r="T679" s="77" t="s">
        <v>287</v>
      </c>
      <c r="U679" s="77" t="s">
        <v>417</v>
      </c>
      <c r="V679" s="76">
        <v>371.471</v>
      </c>
      <c r="W679" s="76">
        <v>18.923199999999998</v>
      </c>
      <c r="X679" s="78">
        <v>0</v>
      </c>
      <c r="Y679" s="76">
        <v>0</v>
      </c>
      <c r="Z679" s="76">
        <v>0</v>
      </c>
      <c r="AA679" s="76">
        <v>0</v>
      </c>
      <c r="AB679" s="76">
        <v>1214</v>
      </c>
      <c r="AC679" s="76">
        <v>18.923199999999998</v>
      </c>
      <c r="AD679" s="76">
        <v>371.471</v>
      </c>
      <c r="AE679" s="79">
        <v>0</v>
      </c>
      <c r="AF679" s="79">
        <v>0</v>
      </c>
      <c r="AG679" s="76">
        <v>390.39420000000001</v>
      </c>
      <c r="AH679" s="74">
        <v>43101</v>
      </c>
      <c r="AI679" s="74">
        <v>43465</v>
      </c>
      <c r="AJ679" s="93"/>
      <c r="AK679" s="63">
        <f t="shared" si="414"/>
        <v>0.1096</v>
      </c>
      <c r="AL679" s="63">
        <f t="shared" si="415"/>
        <v>0</v>
      </c>
      <c r="AM679" s="63">
        <f t="shared" si="416"/>
        <v>0</v>
      </c>
      <c r="AN679" s="63">
        <f t="shared" si="417"/>
        <v>0</v>
      </c>
      <c r="AO679" s="63">
        <f t="shared" si="418"/>
        <v>0.16439999999999999</v>
      </c>
      <c r="AP679" s="63">
        <f t="shared" si="419"/>
        <v>0</v>
      </c>
      <c r="AQ679" s="63">
        <f t="shared" si="420"/>
        <v>0</v>
      </c>
      <c r="AR679" s="63">
        <f t="shared" si="421"/>
        <v>0</v>
      </c>
      <c r="AS679" s="63">
        <f t="shared" si="422"/>
        <v>0</v>
      </c>
      <c r="AT679" s="64">
        <f t="shared" si="423"/>
        <v>5.4800000000000001E-2</v>
      </c>
      <c r="AU679" s="64">
        <f t="shared" si="424"/>
        <v>5.4800000000000001E-2</v>
      </c>
      <c r="AV679" s="76">
        <v>0</v>
      </c>
      <c r="AW679" s="76">
        <v>0</v>
      </c>
      <c r="AX679" s="76">
        <v>0</v>
      </c>
      <c r="AY679" s="76">
        <v>5.4800000000000001E-2</v>
      </c>
      <c r="AZ679" s="64">
        <f t="shared" si="425"/>
        <v>0</v>
      </c>
      <c r="BA679" s="76">
        <v>0</v>
      </c>
      <c r="BB679" s="76">
        <v>0</v>
      </c>
      <c r="BC679" s="76">
        <v>0</v>
      </c>
      <c r="BD679" s="64">
        <f t="shared" si="426"/>
        <v>0</v>
      </c>
      <c r="BE679" s="64">
        <f t="shared" si="427"/>
        <v>0</v>
      </c>
      <c r="BF679" s="76">
        <v>0</v>
      </c>
      <c r="BG679" s="76">
        <v>0</v>
      </c>
      <c r="BH679" s="76">
        <v>0</v>
      </c>
      <c r="BI679" s="76">
        <v>5.4800000000000001E-2</v>
      </c>
      <c r="BJ679" s="64">
        <f t="shared" si="428"/>
        <v>0</v>
      </c>
      <c r="BK679" s="76">
        <v>0</v>
      </c>
      <c r="BL679" s="76">
        <v>0</v>
      </c>
      <c r="BM679" s="76">
        <v>0</v>
      </c>
      <c r="BN679" s="76">
        <f t="shared" si="429"/>
        <v>5.4800000000000001E-2</v>
      </c>
      <c r="BO679" s="76">
        <f t="shared" si="430"/>
        <v>5.4800000000000001E-2</v>
      </c>
      <c r="BP679" s="76">
        <v>0</v>
      </c>
      <c r="BQ679" s="76">
        <v>0</v>
      </c>
      <c r="BR679" s="76">
        <v>0</v>
      </c>
      <c r="BS679" s="76">
        <v>5.4800000000000001E-2</v>
      </c>
      <c r="BT679" s="64">
        <f t="shared" si="431"/>
        <v>0</v>
      </c>
      <c r="BU679" s="76">
        <v>0</v>
      </c>
      <c r="BV679" s="76">
        <v>0</v>
      </c>
      <c r="BW679" s="76">
        <v>0</v>
      </c>
      <c r="BX679" s="76">
        <f t="shared" si="432"/>
        <v>202.37040000000002</v>
      </c>
      <c r="BY679" s="76">
        <f t="shared" si="433"/>
        <v>185.73560000000001</v>
      </c>
      <c r="BZ679" s="76">
        <f t="shared" si="434"/>
        <v>0</v>
      </c>
      <c r="CA679" s="76">
        <f t="shared" si="435"/>
        <v>0</v>
      </c>
      <c r="CB679" s="76">
        <f t="shared" si="436"/>
        <v>16.634800000000002</v>
      </c>
      <c r="CC679" s="76">
        <f t="shared" si="437"/>
        <v>0</v>
      </c>
      <c r="CD679" s="76">
        <f t="shared" si="438"/>
        <v>0</v>
      </c>
      <c r="CE679" s="76">
        <f t="shared" si="439"/>
        <v>0</v>
      </c>
      <c r="CF679" s="76">
        <f t="shared" si="440"/>
        <v>0</v>
      </c>
      <c r="CG679" s="76">
        <f t="shared" si="441"/>
        <v>5.4800000000000001E-2</v>
      </c>
      <c r="CH679" s="76">
        <f t="shared" si="442"/>
        <v>5.4800000000000001E-2</v>
      </c>
      <c r="CI679" s="76">
        <v>0</v>
      </c>
      <c r="CJ679" s="76">
        <v>0</v>
      </c>
      <c r="CK679" s="76">
        <v>0</v>
      </c>
      <c r="CL679" s="76">
        <v>5.4800000000000001E-2</v>
      </c>
      <c r="CM679" s="64">
        <f t="shared" si="443"/>
        <v>0</v>
      </c>
      <c r="CN679" s="76">
        <v>0</v>
      </c>
      <c r="CO679" s="76">
        <v>0</v>
      </c>
      <c r="CP679" s="76">
        <v>0</v>
      </c>
      <c r="CQ679" s="64">
        <f t="shared" si="444"/>
        <v>93.4268</v>
      </c>
      <c r="CR679" s="64">
        <f t="shared" si="445"/>
        <v>93.4268</v>
      </c>
      <c r="CS679" s="76">
        <v>92.867800000000003</v>
      </c>
      <c r="CT679" s="76">
        <v>0</v>
      </c>
      <c r="CU679" s="76">
        <v>0</v>
      </c>
      <c r="CV679" s="76">
        <v>0.55900000000000005</v>
      </c>
      <c r="CW679" s="64">
        <f t="shared" si="446"/>
        <v>0</v>
      </c>
      <c r="CX679" s="76">
        <v>0</v>
      </c>
      <c r="CY679" s="76">
        <v>0</v>
      </c>
      <c r="CZ679" s="76">
        <v>0</v>
      </c>
      <c r="DA679" s="64">
        <f t="shared" si="447"/>
        <v>108.8888</v>
      </c>
      <c r="DB679" s="64">
        <f t="shared" si="448"/>
        <v>108.8888</v>
      </c>
      <c r="DC679" s="76">
        <v>92.867800000000003</v>
      </c>
      <c r="DD679" s="76">
        <v>0</v>
      </c>
      <c r="DE679" s="76">
        <v>0</v>
      </c>
      <c r="DF679" s="76">
        <v>16.021000000000001</v>
      </c>
      <c r="DG679" s="82">
        <f t="shared" si="449"/>
        <v>0</v>
      </c>
      <c r="DH679" s="83">
        <v>0</v>
      </c>
      <c r="DI679" s="83">
        <v>0</v>
      </c>
      <c r="DJ679" s="83">
        <v>0</v>
      </c>
      <c r="DK679" s="67" t="e">
        <f>#REF!+#REF!+#REF!+#REF!</f>
        <v>#REF!</v>
      </c>
      <c r="DL679" s="67" t="e">
        <f>#REF!+#REF!+AK679+BX679</f>
        <v>#REF!</v>
      </c>
      <c r="DM679" s="67" t="e">
        <f>#REF!+#REF!+AL679+BY679</f>
        <v>#REF!</v>
      </c>
      <c r="DN679" s="67" t="e">
        <f>#REF!+#REF!+AM679+BZ679</f>
        <v>#REF!</v>
      </c>
      <c r="DO679" s="67" t="e">
        <f>#REF!+#REF!+AN679+CA679</f>
        <v>#REF!</v>
      </c>
      <c r="DP679" s="67" t="e">
        <f>#REF!+#REF!+AO679+CB679</f>
        <v>#REF!</v>
      </c>
      <c r="DQ679" s="67" t="e">
        <f>#REF!+#REF!+AP679+CC679</f>
        <v>#REF!</v>
      </c>
      <c r="DR679" s="67" t="e">
        <f>#REF!+#REF!+AQ679+CD679</f>
        <v>#REF!</v>
      </c>
      <c r="DS679" s="67" t="e">
        <f>#REF!+#REF!+AR679+CE679</f>
        <v>#REF!</v>
      </c>
      <c r="DT679" s="67" t="e">
        <f>#REF!+#REF!+AS679+CF679</f>
        <v>#REF!</v>
      </c>
      <c r="DU679" s="64" t="e">
        <f>DK679-#REF!</f>
        <v>#REF!</v>
      </c>
      <c r="DV67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79" s="64" t="e">
        <f t="shared" si="450"/>
        <v>#REF!</v>
      </c>
      <c r="DX679" s="64" t="e">
        <f>DN679-Таблица13[[#This Row],[ФОТ20]]</f>
        <v>#REF!</v>
      </c>
      <c r="DY679" s="64" t="e">
        <f>DO679-Таблица13[[#This Row],[ЕСН24]]</f>
        <v>#REF!</v>
      </c>
      <c r="DZ679" s="64" t="e">
        <f t="shared" si="451"/>
        <v>#REF!</v>
      </c>
      <c r="EA67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79" s="64" t="e">
        <f t="shared" si="452"/>
        <v>#REF!</v>
      </c>
      <c r="EC679" s="64" t="e">
        <f t="shared" si="453"/>
        <v>#REF!</v>
      </c>
      <c r="ED679" s="64" t="e">
        <f t="shared" si="454"/>
        <v>#REF!</v>
      </c>
    </row>
    <row r="680" spans="1:134" ht="409.5" hidden="1">
      <c r="A680" s="70" t="s">
        <v>226</v>
      </c>
      <c r="B680" s="70">
        <v>668</v>
      </c>
      <c r="C680" s="71" t="s">
        <v>227</v>
      </c>
      <c r="D680" s="72" t="s">
        <v>228</v>
      </c>
      <c r="E680" s="73">
        <v>1</v>
      </c>
      <c r="F680" s="74" t="s">
        <v>229</v>
      </c>
      <c r="G680" s="73" t="s">
        <v>247</v>
      </c>
      <c r="H680" s="73" t="s">
        <v>278</v>
      </c>
      <c r="I680" s="73" t="s">
        <v>232</v>
      </c>
      <c r="J680" s="14" t="s">
        <v>411</v>
      </c>
      <c r="K680" s="75" t="s">
        <v>268</v>
      </c>
      <c r="L680" s="75" t="s">
        <v>235</v>
      </c>
      <c r="M680" s="75" t="s">
        <v>675</v>
      </c>
      <c r="N680" s="75" t="s">
        <v>2350</v>
      </c>
      <c r="O680" s="70"/>
      <c r="P680" s="76" t="s">
        <v>2351</v>
      </c>
      <c r="Q680" s="76" t="s">
        <v>414</v>
      </c>
      <c r="R680" s="76" t="s">
        <v>2352</v>
      </c>
      <c r="S680" s="76" t="s">
        <v>416</v>
      </c>
      <c r="T680" s="77" t="s">
        <v>287</v>
      </c>
      <c r="U680" s="77" t="s">
        <v>417</v>
      </c>
      <c r="V680" s="76">
        <v>426.83069999999998</v>
      </c>
      <c r="W680" s="76">
        <v>82.337000000000003</v>
      </c>
      <c r="X680" s="78">
        <v>0</v>
      </c>
      <c r="Y680" s="76">
        <v>0</v>
      </c>
      <c r="Z680" s="76">
        <v>0</v>
      </c>
      <c r="AA680" s="76">
        <v>0</v>
      </c>
      <c r="AB680" s="76">
        <v>1463</v>
      </c>
      <c r="AC680" s="76">
        <v>82.337000000000003</v>
      </c>
      <c r="AD680" s="76">
        <v>426.83069999999998</v>
      </c>
      <c r="AE680" s="79">
        <v>0</v>
      </c>
      <c r="AF680" s="79">
        <v>0</v>
      </c>
      <c r="AG680" s="76">
        <v>509.16769999999997</v>
      </c>
      <c r="AH680" s="74">
        <v>43101</v>
      </c>
      <c r="AI680" s="74">
        <v>43465</v>
      </c>
      <c r="AJ680" s="93"/>
      <c r="AK680" s="63">
        <f t="shared" si="414"/>
        <v>226.85810000000001</v>
      </c>
      <c r="AL680" s="63">
        <f t="shared" si="415"/>
        <v>213.41540000000001</v>
      </c>
      <c r="AM680" s="63">
        <f t="shared" si="416"/>
        <v>0</v>
      </c>
      <c r="AN680" s="63">
        <f t="shared" si="417"/>
        <v>0</v>
      </c>
      <c r="AO680" s="63">
        <f t="shared" si="418"/>
        <v>13.822100000000001</v>
      </c>
      <c r="AP680" s="63">
        <f t="shared" si="419"/>
        <v>0</v>
      </c>
      <c r="AQ680" s="63">
        <f t="shared" si="420"/>
        <v>0</v>
      </c>
      <c r="AR680" s="63">
        <f t="shared" si="421"/>
        <v>0</v>
      </c>
      <c r="AS680" s="63">
        <f t="shared" si="422"/>
        <v>0</v>
      </c>
      <c r="AT680" s="64">
        <f t="shared" si="423"/>
        <v>226.4787</v>
      </c>
      <c r="AU680" s="64">
        <f t="shared" si="424"/>
        <v>226.4787</v>
      </c>
      <c r="AV680" s="76">
        <v>213.41540000000001</v>
      </c>
      <c r="AW680" s="76">
        <v>0</v>
      </c>
      <c r="AX680" s="76">
        <v>0</v>
      </c>
      <c r="AY680" s="76">
        <v>13.0633</v>
      </c>
      <c r="AZ680" s="64">
        <f t="shared" si="425"/>
        <v>0</v>
      </c>
      <c r="BA680" s="76">
        <v>0</v>
      </c>
      <c r="BB680" s="76">
        <v>0</v>
      </c>
      <c r="BC680" s="76">
        <v>0</v>
      </c>
      <c r="BD680" s="64">
        <f t="shared" si="426"/>
        <v>0</v>
      </c>
      <c r="BE680" s="64">
        <f t="shared" si="427"/>
        <v>0</v>
      </c>
      <c r="BF680" s="76">
        <v>0</v>
      </c>
      <c r="BG680" s="76">
        <v>0</v>
      </c>
      <c r="BH680" s="76">
        <v>0</v>
      </c>
      <c r="BI680" s="76">
        <v>0.37940000000000002</v>
      </c>
      <c r="BJ680" s="64">
        <f t="shared" si="428"/>
        <v>0</v>
      </c>
      <c r="BK680" s="76">
        <v>0</v>
      </c>
      <c r="BL680" s="76">
        <v>0</v>
      </c>
      <c r="BM680" s="76">
        <v>0</v>
      </c>
      <c r="BN680" s="76">
        <f t="shared" si="429"/>
        <v>0.37940000000000002</v>
      </c>
      <c r="BO680" s="76">
        <f t="shared" si="430"/>
        <v>0.37940000000000002</v>
      </c>
      <c r="BP680" s="76">
        <v>0</v>
      </c>
      <c r="BQ680" s="76">
        <v>0</v>
      </c>
      <c r="BR680" s="76">
        <v>0</v>
      </c>
      <c r="BS680" s="76">
        <v>0.37940000000000002</v>
      </c>
      <c r="BT680" s="64">
        <f t="shared" si="431"/>
        <v>0</v>
      </c>
      <c r="BU680" s="76">
        <v>0</v>
      </c>
      <c r="BV680" s="76">
        <v>0</v>
      </c>
      <c r="BW680" s="76">
        <v>0</v>
      </c>
      <c r="BX680" s="76">
        <f t="shared" si="432"/>
        <v>17.508800000000001</v>
      </c>
      <c r="BY680" s="76">
        <f t="shared" si="433"/>
        <v>0</v>
      </c>
      <c r="BZ680" s="76">
        <f t="shared" si="434"/>
        <v>0</v>
      </c>
      <c r="CA680" s="76">
        <f t="shared" si="435"/>
        <v>0</v>
      </c>
      <c r="CB680" s="76">
        <f t="shared" si="436"/>
        <v>17.508800000000001</v>
      </c>
      <c r="CC680" s="76">
        <f t="shared" si="437"/>
        <v>0</v>
      </c>
      <c r="CD680" s="76">
        <f t="shared" si="438"/>
        <v>0</v>
      </c>
      <c r="CE680" s="76">
        <f t="shared" si="439"/>
        <v>0</v>
      </c>
      <c r="CF680" s="76">
        <f t="shared" si="440"/>
        <v>0</v>
      </c>
      <c r="CG680" s="76">
        <f t="shared" si="441"/>
        <v>0.37940000000000002</v>
      </c>
      <c r="CH680" s="76">
        <f t="shared" si="442"/>
        <v>0.37940000000000002</v>
      </c>
      <c r="CI680" s="76">
        <v>0</v>
      </c>
      <c r="CJ680" s="76">
        <v>0</v>
      </c>
      <c r="CK680" s="76">
        <v>0</v>
      </c>
      <c r="CL680" s="76">
        <v>0.37940000000000002</v>
      </c>
      <c r="CM680" s="64">
        <f t="shared" si="443"/>
        <v>0</v>
      </c>
      <c r="CN680" s="76">
        <v>0</v>
      </c>
      <c r="CO680" s="76">
        <v>0</v>
      </c>
      <c r="CP680" s="76">
        <v>0</v>
      </c>
      <c r="CQ680" s="64">
        <f t="shared" si="444"/>
        <v>0.37940000000000002</v>
      </c>
      <c r="CR680" s="64">
        <f t="shared" si="445"/>
        <v>0.37940000000000002</v>
      </c>
      <c r="CS680" s="76">
        <v>0</v>
      </c>
      <c r="CT680" s="76">
        <v>0</v>
      </c>
      <c r="CU680" s="76">
        <v>0</v>
      </c>
      <c r="CV680" s="76">
        <v>0.37940000000000002</v>
      </c>
      <c r="CW680" s="64">
        <f t="shared" si="446"/>
        <v>0</v>
      </c>
      <c r="CX680" s="76">
        <v>0</v>
      </c>
      <c r="CY680" s="76">
        <v>0</v>
      </c>
      <c r="CZ680" s="76">
        <v>0</v>
      </c>
      <c r="DA680" s="64">
        <f t="shared" si="447"/>
        <v>16.75</v>
      </c>
      <c r="DB680" s="64">
        <f t="shared" si="448"/>
        <v>16.75</v>
      </c>
      <c r="DC680" s="76">
        <v>0</v>
      </c>
      <c r="DD680" s="76">
        <v>0</v>
      </c>
      <c r="DE680" s="76">
        <v>0</v>
      </c>
      <c r="DF680" s="76">
        <v>16.75</v>
      </c>
      <c r="DG680" s="82">
        <f t="shared" si="449"/>
        <v>0</v>
      </c>
      <c r="DH680" s="83">
        <v>0</v>
      </c>
      <c r="DI680" s="83">
        <v>0</v>
      </c>
      <c r="DJ680" s="83">
        <v>0</v>
      </c>
      <c r="DK680" s="67" t="e">
        <f>#REF!+#REF!+#REF!+#REF!</f>
        <v>#REF!</v>
      </c>
      <c r="DL680" s="67" t="e">
        <f>#REF!+#REF!+AK680+BX680</f>
        <v>#REF!</v>
      </c>
      <c r="DM680" s="67" t="e">
        <f>#REF!+#REF!+AL680+BY680</f>
        <v>#REF!</v>
      </c>
      <c r="DN680" s="67" t="e">
        <f>#REF!+#REF!+AM680+BZ680</f>
        <v>#REF!</v>
      </c>
      <c r="DO680" s="67" t="e">
        <f>#REF!+#REF!+AN680+CA680</f>
        <v>#REF!</v>
      </c>
      <c r="DP680" s="67" t="e">
        <f>#REF!+#REF!+AO680+CB680</f>
        <v>#REF!</v>
      </c>
      <c r="DQ680" s="67" t="e">
        <f>#REF!+#REF!+AP680+CC680</f>
        <v>#REF!</v>
      </c>
      <c r="DR680" s="67" t="e">
        <f>#REF!+#REF!+AQ680+CD680</f>
        <v>#REF!</v>
      </c>
      <c r="DS680" s="67" t="e">
        <f>#REF!+#REF!+AR680+CE680</f>
        <v>#REF!</v>
      </c>
      <c r="DT680" s="67" t="e">
        <f>#REF!+#REF!+AS680+CF680</f>
        <v>#REF!</v>
      </c>
      <c r="DU680" s="64" t="e">
        <f>DK680-#REF!</f>
        <v>#REF!</v>
      </c>
      <c r="DV68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0" s="64" t="e">
        <f t="shared" si="450"/>
        <v>#REF!</v>
      </c>
      <c r="DX680" s="64" t="e">
        <f>DN680-Таблица13[[#This Row],[ФОТ20]]</f>
        <v>#REF!</v>
      </c>
      <c r="DY680" s="64" t="e">
        <f>DO680-Таблица13[[#This Row],[ЕСН24]]</f>
        <v>#REF!</v>
      </c>
      <c r="DZ680" s="64" t="e">
        <f t="shared" si="451"/>
        <v>#REF!</v>
      </c>
      <c r="EA68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0" s="64" t="e">
        <f t="shared" si="452"/>
        <v>#REF!</v>
      </c>
      <c r="EC680" s="64" t="e">
        <f t="shared" si="453"/>
        <v>#REF!</v>
      </c>
      <c r="ED680" s="64" t="e">
        <f t="shared" si="454"/>
        <v>#REF!</v>
      </c>
    </row>
    <row r="681" spans="1:134" ht="409.5" hidden="1">
      <c r="A681" s="70" t="s">
        <v>226</v>
      </c>
      <c r="B681" s="70">
        <v>669</v>
      </c>
      <c r="C681" s="71" t="s">
        <v>227</v>
      </c>
      <c r="D681" s="72" t="s">
        <v>228</v>
      </c>
      <c r="E681" s="73">
        <v>1</v>
      </c>
      <c r="F681" s="74" t="s">
        <v>229</v>
      </c>
      <c r="G681" s="73" t="s">
        <v>247</v>
      </c>
      <c r="H681" s="73" t="s">
        <v>278</v>
      </c>
      <c r="I681" s="73" t="s">
        <v>232</v>
      </c>
      <c r="J681" s="14" t="s">
        <v>411</v>
      </c>
      <c r="K681" s="75" t="s">
        <v>268</v>
      </c>
      <c r="L681" s="75" t="s">
        <v>235</v>
      </c>
      <c r="M681" s="75" t="s">
        <v>675</v>
      </c>
      <c r="N681" s="75" t="s">
        <v>2353</v>
      </c>
      <c r="O681" s="70"/>
      <c r="P681" s="76" t="s">
        <v>2354</v>
      </c>
      <c r="Q681" s="76" t="s">
        <v>414</v>
      </c>
      <c r="R681" s="76" t="s">
        <v>2355</v>
      </c>
      <c r="S681" s="76" t="s">
        <v>416</v>
      </c>
      <c r="T681" s="77" t="s">
        <v>287</v>
      </c>
      <c r="U681" s="77" t="s">
        <v>417</v>
      </c>
      <c r="V681" s="76">
        <v>402.4051</v>
      </c>
      <c r="W681" s="76">
        <v>0.33050000000000002</v>
      </c>
      <c r="X681" s="78">
        <v>0</v>
      </c>
      <c r="Y681" s="76">
        <v>0</v>
      </c>
      <c r="Z681" s="76">
        <v>0</v>
      </c>
      <c r="AA681" s="76">
        <v>0</v>
      </c>
      <c r="AB681" s="76">
        <v>1353.7</v>
      </c>
      <c r="AC681" s="76">
        <v>0.33050000000000002</v>
      </c>
      <c r="AD681" s="76">
        <v>402.4051</v>
      </c>
      <c r="AE681" s="79">
        <v>0</v>
      </c>
      <c r="AF681" s="79">
        <v>0</v>
      </c>
      <c r="AG681" s="76">
        <v>402.73570000000001</v>
      </c>
      <c r="AH681" s="74">
        <v>43101</v>
      </c>
      <c r="AI681" s="74">
        <v>43465</v>
      </c>
      <c r="AJ681" s="93"/>
      <c r="AK681" s="63">
        <f t="shared" si="414"/>
        <v>0</v>
      </c>
      <c r="AL681" s="63">
        <f t="shared" si="415"/>
        <v>0</v>
      </c>
      <c r="AM681" s="63">
        <f t="shared" si="416"/>
        <v>0</v>
      </c>
      <c r="AN681" s="63">
        <f t="shared" si="417"/>
        <v>0</v>
      </c>
      <c r="AO681" s="63">
        <f t="shared" si="418"/>
        <v>0</v>
      </c>
      <c r="AP681" s="63">
        <f t="shared" si="419"/>
        <v>0</v>
      </c>
      <c r="AQ681" s="63">
        <f t="shared" si="420"/>
        <v>0</v>
      </c>
      <c r="AR681" s="63">
        <f t="shared" si="421"/>
        <v>0</v>
      </c>
      <c r="AS681" s="63">
        <f t="shared" si="422"/>
        <v>0</v>
      </c>
      <c r="AT681" s="64">
        <f t="shared" si="423"/>
        <v>0</v>
      </c>
      <c r="AU681" s="64">
        <f t="shared" si="424"/>
        <v>0</v>
      </c>
      <c r="AV681" s="76">
        <v>0</v>
      </c>
      <c r="AW681" s="76">
        <v>0</v>
      </c>
      <c r="AX681" s="76">
        <v>0</v>
      </c>
      <c r="AY681" s="76">
        <v>0</v>
      </c>
      <c r="AZ681" s="64">
        <f t="shared" si="425"/>
        <v>0</v>
      </c>
      <c r="BA681" s="76">
        <v>0</v>
      </c>
      <c r="BB681" s="76">
        <v>0</v>
      </c>
      <c r="BC681" s="76">
        <v>0</v>
      </c>
      <c r="BD681" s="64">
        <f t="shared" si="426"/>
        <v>0</v>
      </c>
      <c r="BE681" s="64">
        <f t="shared" si="427"/>
        <v>0</v>
      </c>
      <c r="BF681" s="76">
        <v>0</v>
      </c>
      <c r="BG681" s="76">
        <v>0</v>
      </c>
      <c r="BH681" s="76">
        <v>0</v>
      </c>
      <c r="BI681" s="76">
        <v>0</v>
      </c>
      <c r="BJ681" s="64">
        <f t="shared" si="428"/>
        <v>0</v>
      </c>
      <c r="BK681" s="76">
        <v>0</v>
      </c>
      <c r="BL681" s="76">
        <v>0</v>
      </c>
      <c r="BM681" s="76">
        <v>0</v>
      </c>
      <c r="BN681" s="76">
        <f t="shared" si="429"/>
        <v>0</v>
      </c>
      <c r="BO681" s="76">
        <f t="shared" si="430"/>
        <v>0</v>
      </c>
      <c r="BP681" s="76">
        <v>0</v>
      </c>
      <c r="BQ681" s="76">
        <v>0</v>
      </c>
      <c r="BR681" s="76">
        <v>0</v>
      </c>
      <c r="BS681" s="76">
        <v>0</v>
      </c>
      <c r="BT681" s="64">
        <f t="shared" si="431"/>
        <v>0</v>
      </c>
      <c r="BU681" s="76">
        <v>0</v>
      </c>
      <c r="BV681" s="76">
        <v>0</v>
      </c>
      <c r="BW681" s="76">
        <v>0</v>
      </c>
      <c r="BX681" s="76">
        <f t="shared" si="432"/>
        <v>201.36790000000002</v>
      </c>
      <c r="BY681" s="76">
        <f t="shared" si="433"/>
        <v>201.20260000000002</v>
      </c>
      <c r="BZ681" s="76">
        <f t="shared" si="434"/>
        <v>0</v>
      </c>
      <c r="CA681" s="76">
        <f t="shared" si="435"/>
        <v>0</v>
      </c>
      <c r="CB681" s="76">
        <f t="shared" si="436"/>
        <v>0.1653</v>
      </c>
      <c r="CC681" s="76">
        <f t="shared" si="437"/>
        <v>0</v>
      </c>
      <c r="CD681" s="76">
        <f t="shared" si="438"/>
        <v>0</v>
      </c>
      <c r="CE681" s="76">
        <f t="shared" si="439"/>
        <v>0</v>
      </c>
      <c r="CF681" s="76">
        <f t="shared" si="440"/>
        <v>0</v>
      </c>
      <c r="CG681" s="76">
        <f t="shared" si="441"/>
        <v>0</v>
      </c>
      <c r="CH681" s="76">
        <f t="shared" si="442"/>
        <v>0</v>
      </c>
      <c r="CI681" s="76">
        <v>0</v>
      </c>
      <c r="CJ681" s="76">
        <v>0</v>
      </c>
      <c r="CK681" s="76">
        <v>0</v>
      </c>
      <c r="CL681" s="76">
        <v>0</v>
      </c>
      <c r="CM681" s="64">
        <f t="shared" si="443"/>
        <v>0</v>
      </c>
      <c r="CN681" s="76">
        <v>0</v>
      </c>
      <c r="CO681" s="76">
        <v>0</v>
      </c>
      <c r="CP681" s="76">
        <v>0</v>
      </c>
      <c r="CQ681" s="64">
        <f t="shared" si="444"/>
        <v>0</v>
      </c>
      <c r="CR681" s="64">
        <f t="shared" si="445"/>
        <v>0</v>
      </c>
      <c r="CS681" s="76">
        <v>0</v>
      </c>
      <c r="CT681" s="76">
        <v>0</v>
      </c>
      <c r="CU681" s="76">
        <v>0</v>
      </c>
      <c r="CV681" s="76">
        <v>0</v>
      </c>
      <c r="CW681" s="64">
        <f t="shared" si="446"/>
        <v>0</v>
      </c>
      <c r="CX681" s="76">
        <v>0</v>
      </c>
      <c r="CY681" s="76">
        <v>0</v>
      </c>
      <c r="CZ681" s="76">
        <v>0</v>
      </c>
      <c r="DA681" s="64">
        <f t="shared" si="447"/>
        <v>201.36790000000002</v>
      </c>
      <c r="DB681" s="64">
        <f t="shared" si="448"/>
        <v>201.36790000000002</v>
      </c>
      <c r="DC681" s="76">
        <v>201.20260000000002</v>
      </c>
      <c r="DD681" s="76">
        <v>0</v>
      </c>
      <c r="DE681" s="76">
        <v>0</v>
      </c>
      <c r="DF681" s="76">
        <v>0.1653</v>
      </c>
      <c r="DG681" s="82">
        <f t="shared" si="449"/>
        <v>0</v>
      </c>
      <c r="DH681" s="83">
        <v>0</v>
      </c>
      <c r="DI681" s="83">
        <v>0</v>
      </c>
      <c r="DJ681" s="83">
        <v>0</v>
      </c>
      <c r="DK681" s="67" t="e">
        <f>#REF!+#REF!+#REF!+#REF!</f>
        <v>#REF!</v>
      </c>
      <c r="DL681" s="67" t="e">
        <f>#REF!+#REF!+AK681+BX681</f>
        <v>#REF!</v>
      </c>
      <c r="DM681" s="67" t="e">
        <f>#REF!+#REF!+AL681+BY681</f>
        <v>#REF!</v>
      </c>
      <c r="DN681" s="67" t="e">
        <f>#REF!+#REF!+AM681+BZ681</f>
        <v>#REF!</v>
      </c>
      <c r="DO681" s="67" t="e">
        <f>#REF!+#REF!+AN681+CA681</f>
        <v>#REF!</v>
      </c>
      <c r="DP681" s="67" t="e">
        <f>#REF!+#REF!+AO681+CB681</f>
        <v>#REF!</v>
      </c>
      <c r="DQ681" s="67" t="e">
        <f>#REF!+#REF!+AP681+CC681</f>
        <v>#REF!</v>
      </c>
      <c r="DR681" s="67" t="e">
        <f>#REF!+#REF!+AQ681+CD681</f>
        <v>#REF!</v>
      </c>
      <c r="DS681" s="67" t="e">
        <f>#REF!+#REF!+AR681+CE681</f>
        <v>#REF!</v>
      </c>
      <c r="DT681" s="67" t="e">
        <f>#REF!+#REF!+AS681+CF681</f>
        <v>#REF!</v>
      </c>
      <c r="DU681" s="64" t="e">
        <f>DK681-#REF!</f>
        <v>#REF!</v>
      </c>
      <c r="DV68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1" s="64" t="e">
        <f t="shared" si="450"/>
        <v>#REF!</v>
      </c>
      <c r="DX681" s="64" t="e">
        <f>DN681-Таблица13[[#This Row],[ФОТ20]]</f>
        <v>#REF!</v>
      </c>
      <c r="DY681" s="64" t="e">
        <f>DO681-Таблица13[[#This Row],[ЕСН24]]</f>
        <v>#REF!</v>
      </c>
      <c r="DZ681" s="64" t="e">
        <f t="shared" si="451"/>
        <v>#REF!</v>
      </c>
      <c r="EA68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1" s="64" t="e">
        <f t="shared" si="452"/>
        <v>#REF!</v>
      </c>
      <c r="EC681" s="64" t="e">
        <f t="shared" si="453"/>
        <v>#REF!</v>
      </c>
      <c r="ED681" s="64" t="e">
        <f t="shared" si="454"/>
        <v>#REF!</v>
      </c>
    </row>
    <row r="682" spans="1:134" ht="409.5" hidden="1">
      <c r="A682" s="70" t="s">
        <v>226</v>
      </c>
      <c r="B682" s="70">
        <v>670</v>
      </c>
      <c r="C682" s="71" t="s">
        <v>227</v>
      </c>
      <c r="D682" s="72" t="s">
        <v>228</v>
      </c>
      <c r="E682" s="73">
        <v>1</v>
      </c>
      <c r="F682" s="74" t="s">
        <v>229</v>
      </c>
      <c r="G682" s="73" t="s">
        <v>247</v>
      </c>
      <c r="H682" s="73" t="s">
        <v>278</v>
      </c>
      <c r="I682" s="73" t="s">
        <v>232</v>
      </c>
      <c r="J682" s="14" t="s">
        <v>1062</v>
      </c>
      <c r="K682" s="75" t="s">
        <v>258</v>
      </c>
      <c r="L682" s="75" t="s">
        <v>259</v>
      </c>
      <c r="M682" s="75" t="s">
        <v>281</v>
      </c>
      <c r="N682" s="75" t="s">
        <v>1146</v>
      </c>
      <c r="O682" s="70"/>
      <c r="P682" s="76" t="s">
        <v>2356</v>
      </c>
      <c r="Q682" s="76" t="s">
        <v>1111</v>
      </c>
      <c r="R682" s="76" t="s">
        <v>2357</v>
      </c>
      <c r="S682" s="76" t="s">
        <v>2343</v>
      </c>
      <c r="T682" s="77" t="s">
        <v>287</v>
      </c>
      <c r="U682" s="77" t="s">
        <v>417</v>
      </c>
      <c r="V682" s="76">
        <v>320.69349999999997</v>
      </c>
      <c r="W682" s="76">
        <v>179.94319999999999</v>
      </c>
      <c r="X682" s="78">
        <v>0</v>
      </c>
      <c r="Y682" s="76">
        <v>0</v>
      </c>
      <c r="Z682" s="76">
        <v>0</v>
      </c>
      <c r="AA682" s="76">
        <v>0</v>
      </c>
      <c r="AB682" s="76">
        <v>1053</v>
      </c>
      <c r="AC682" s="76">
        <v>179.94319999999999</v>
      </c>
      <c r="AD682" s="76">
        <v>320.69349999999997</v>
      </c>
      <c r="AE682" s="79">
        <v>0</v>
      </c>
      <c r="AF682" s="79">
        <v>0</v>
      </c>
      <c r="AG682" s="76">
        <v>500.63670000000002</v>
      </c>
      <c r="AH682" s="74">
        <v>43101</v>
      </c>
      <c r="AI682" s="74">
        <v>43465</v>
      </c>
      <c r="AJ682" s="93"/>
      <c r="AK682" s="63">
        <f t="shared" si="414"/>
        <v>0</v>
      </c>
      <c r="AL682" s="63">
        <f t="shared" si="415"/>
        <v>0</v>
      </c>
      <c r="AM682" s="63">
        <f t="shared" si="416"/>
        <v>0</v>
      </c>
      <c r="AN682" s="63">
        <f t="shared" si="417"/>
        <v>0</v>
      </c>
      <c r="AO682" s="63">
        <f t="shared" si="418"/>
        <v>0</v>
      </c>
      <c r="AP682" s="63">
        <f t="shared" si="419"/>
        <v>0</v>
      </c>
      <c r="AQ682" s="63">
        <f t="shared" si="420"/>
        <v>0</v>
      </c>
      <c r="AR682" s="63">
        <f t="shared" si="421"/>
        <v>0</v>
      </c>
      <c r="AS682" s="63">
        <f t="shared" si="422"/>
        <v>0</v>
      </c>
      <c r="AT682" s="64">
        <f t="shared" si="423"/>
        <v>0</v>
      </c>
      <c r="AU682" s="64">
        <f t="shared" si="424"/>
        <v>0</v>
      </c>
      <c r="AV682" s="76">
        <v>0</v>
      </c>
      <c r="AW682" s="76">
        <v>0</v>
      </c>
      <c r="AX682" s="76">
        <v>0</v>
      </c>
      <c r="AY682" s="76">
        <v>0</v>
      </c>
      <c r="AZ682" s="64">
        <f t="shared" si="425"/>
        <v>0</v>
      </c>
      <c r="BA682" s="76">
        <v>0</v>
      </c>
      <c r="BB682" s="76">
        <v>0</v>
      </c>
      <c r="BC682" s="76">
        <v>0</v>
      </c>
      <c r="BD682" s="64">
        <f t="shared" si="426"/>
        <v>0</v>
      </c>
      <c r="BE682" s="64">
        <f t="shared" si="427"/>
        <v>0</v>
      </c>
      <c r="BF682" s="76">
        <v>0</v>
      </c>
      <c r="BG682" s="76">
        <v>0</v>
      </c>
      <c r="BH682" s="76">
        <v>0</v>
      </c>
      <c r="BI682" s="76">
        <v>0</v>
      </c>
      <c r="BJ682" s="64">
        <f t="shared" si="428"/>
        <v>0</v>
      </c>
      <c r="BK682" s="76">
        <v>0</v>
      </c>
      <c r="BL682" s="76">
        <v>0</v>
      </c>
      <c r="BM682" s="76">
        <v>0</v>
      </c>
      <c r="BN682" s="76">
        <f t="shared" si="429"/>
        <v>0</v>
      </c>
      <c r="BO682" s="76">
        <f t="shared" si="430"/>
        <v>0</v>
      </c>
      <c r="BP682" s="76">
        <v>0</v>
      </c>
      <c r="BQ682" s="76">
        <v>0</v>
      </c>
      <c r="BR682" s="76">
        <v>0</v>
      </c>
      <c r="BS682" s="76">
        <v>0</v>
      </c>
      <c r="BT682" s="64">
        <f t="shared" si="431"/>
        <v>0</v>
      </c>
      <c r="BU682" s="76">
        <v>0</v>
      </c>
      <c r="BV682" s="76">
        <v>0</v>
      </c>
      <c r="BW682" s="76">
        <v>0</v>
      </c>
      <c r="BX682" s="76">
        <f t="shared" si="432"/>
        <v>0</v>
      </c>
      <c r="BY682" s="76">
        <f t="shared" si="433"/>
        <v>0</v>
      </c>
      <c r="BZ682" s="76">
        <f t="shared" si="434"/>
        <v>0</v>
      </c>
      <c r="CA682" s="76">
        <f t="shared" si="435"/>
        <v>0</v>
      </c>
      <c r="CB682" s="76">
        <f t="shared" si="436"/>
        <v>0</v>
      </c>
      <c r="CC682" s="76">
        <f t="shared" si="437"/>
        <v>0</v>
      </c>
      <c r="CD682" s="76">
        <f t="shared" si="438"/>
        <v>0</v>
      </c>
      <c r="CE682" s="76">
        <f t="shared" si="439"/>
        <v>0</v>
      </c>
      <c r="CF682" s="76">
        <f t="shared" si="440"/>
        <v>0</v>
      </c>
      <c r="CG682" s="76">
        <f t="shared" si="441"/>
        <v>0</v>
      </c>
      <c r="CH682" s="76">
        <f t="shared" si="442"/>
        <v>0</v>
      </c>
      <c r="CI682" s="76">
        <v>0</v>
      </c>
      <c r="CJ682" s="76">
        <v>0</v>
      </c>
      <c r="CK682" s="76">
        <v>0</v>
      </c>
      <c r="CL682" s="76">
        <v>0</v>
      </c>
      <c r="CM682" s="64">
        <f t="shared" si="443"/>
        <v>0</v>
      </c>
      <c r="CN682" s="76">
        <v>0</v>
      </c>
      <c r="CO682" s="76">
        <v>0</v>
      </c>
      <c r="CP682" s="76">
        <v>0</v>
      </c>
      <c r="CQ682" s="64">
        <f t="shared" si="444"/>
        <v>0</v>
      </c>
      <c r="CR682" s="64">
        <f t="shared" si="445"/>
        <v>0</v>
      </c>
      <c r="CS682" s="76">
        <v>0</v>
      </c>
      <c r="CT682" s="76">
        <v>0</v>
      </c>
      <c r="CU682" s="76">
        <v>0</v>
      </c>
      <c r="CV682" s="76">
        <v>0</v>
      </c>
      <c r="CW682" s="64">
        <f t="shared" si="446"/>
        <v>0</v>
      </c>
      <c r="CX682" s="76">
        <v>0</v>
      </c>
      <c r="CY682" s="76">
        <v>0</v>
      </c>
      <c r="CZ682" s="76">
        <v>0</v>
      </c>
      <c r="DA682" s="64">
        <f t="shared" si="447"/>
        <v>0</v>
      </c>
      <c r="DB682" s="64">
        <f t="shared" si="448"/>
        <v>0</v>
      </c>
      <c r="DC682" s="76">
        <v>0</v>
      </c>
      <c r="DD682" s="76">
        <v>0</v>
      </c>
      <c r="DE682" s="76">
        <v>0</v>
      </c>
      <c r="DF682" s="76">
        <v>0</v>
      </c>
      <c r="DG682" s="82">
        <f t="shared" si="449"/>
        <v>0</v>
      </c>
      <c r="DH682" s="83">
        <v>0</v>
      </c>
      <c r="DI682" s="83">
        <v>0</v>
      </c>
      <c r="DJ682" s="83">
        <v>0</v>
      </c>
      <c r="DK682" s="67" t="e">
        <f>#REF!+#REF!+#REF!+#REF!</f>
        <v>#REF!</v>
      </c>
      <c r="DL682" s="67" t="e">
        <f>#REF!+#REF!+AK682+BX682</f>
        <v>#REF!</v>
      </c>
      <c r="DM682" s="67" t="e">
        <f>#REF!+#REF!+AL682+BY682</f>
        <v>#REF!</v>
      </c>
      <c r="DN682" s="67" t="e">
        <f>#REF!+#REF!+AM682+BZ682</f>
        <v>#REF!</v>
      </c>
      <c r="DO682" s="67" t="e">
        <f>#REF!+#REF!+AN682+CA682</f>
        <v>#REF!</v>
      </c>
      <c r="DP682" s="67" t="e">
        <f>#REF!+#REF!+AO682+CB682</f>
        <v>#REF!</v>
      </c>
      <c r="DQ682" s="67" t="e">
        <f>#REF!+#REF!+AP682+CC682</f>
        <v>#REF!</v>
      </c>
      <c r="DR682" s="67" t="e">
        <f>#REF!+#REF!+AQ682+CD682</f>
        <v>#REF!</v>
      </c>
      <c r="DS682" s="67" t="e">
        <f>#REF!+#REF!+AR682+CE682</f>
        <v>#REF!</v>
      </c>
      <c r="DT682" s="67" t="e">
        <f>#REF!+#REF!+AS682+CF682</f>
        <v>#REF!</v>
      </c>
      <c r="DU682" s="64" t="e">
        <f>DK682-#REF!</f>
        <v>#REF!</v>
      </c>
      <c r="DV68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2" s="64" t="e">
        <f t="shared" si="450"/>
        <v>#REF!</v>
      </c>
      <c r="DX682" s="64" t="e">
        <f>DN682-Таблица13[[#This Row],[ФОТ20]]</f>
        <v>#REF!</v>
      </c>
      <c r="DY682" s="64" t="e">
        <f>DO682-Таблица13[[#This Row],[ЕСН24]]</f>
        <v>#REF!</v>
      </c>
      <c r="DZ682" s="64" t="e">
        <f t="shared" si="451"/>
        <v>#REF!</v>
      </c>
      <c r="EA68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2" s="64" t="e">
        <f t="shared" si="452"/>
        <v>#REF!</v>
      </c>
      <c r="EC682" s="64" t="e">
        <f t="shared" si="453"/>
        <v>#REF!</v>
      </c>
      <c r="ED682" s="64" t="e">
        <f t="shared" si="454"/>
        <v>#REF!</v>
      </c>
    </row>
    <row r="683" spans="1:134" ht="409.5" hidden="1">
      <c r="A683" s="70" t="s">
        <v>226</v>
      </c>
      <c r="B683" s="70">
        <v>671</v>
      </c>
      <c r="C683" s="71" t="s">
        <v>227</v>
      </c>
      <c r="D683" s="72" t="s">
        <v>228</v>
      </c>
      <c r="E683" s="73">
        <v>1</v>
      </c>
      <c r="F683" s="74" t="s">
        <v>229</v>
      </c>
      <c r="G683" s="73" t="s">
        <v>247</v>
      </c>
      <c r="H683" s="73" t="s">
        <v>278</v>
      </c>
      <c r="I683" s="73" t="s">
        <v>232</v>
      </c>
      <c r="J683" s="14" t="s">
        <v>411</v>
      </c>
      <c r="K683" s="75" t="s">
        <v>268</v>
      </c>
      <c r="L683" s="75" t="s">
        <v>235</v>
      </c>
      <c r="M683" s="75" t="s">
        <v>675</v>
      </c>
      <c r="N683" s="75" t="s">
        <v>1146</v>
      </c>
      <c r="O683" s="70"/>
      <c r="P683" s="76" t="s">
        <v>2358</v>
      </c>
      <c r="Q683" s="76" t="s">
        <v>1139</v>
      </c>
      <c r="R683" s="76" t="s">
        <v>2359</v>
      </c>
      <c r="S683" s="76" t="s">
        <v>2343</v>
      </c>
      <c r="T683" s="77" t="s">
        <v>287</v>
      </c>
      <c r="U683" s="77" t="s">
        <v>417</v>
      </c>
      <c r="V683" s="76">
        <v>28.895500000000002</v>
      </c>
      <c r="W683" s="76">
        <v>0.75990000000000002</v>
      </c>
      <c r="X683" s="78">
        <v>0</v>
      </c>
      <c r="Y683" s="76">
        <v>0</v>
      </c>
      <c r="Z683" s="76">
        <v>0</v>
      </c>
      <c r="AA683" s="76">
        <v>0</v>
      </c>
      <c r="AB683" s="76">
        <v>96</v>
      </c>
      <c r="AC683" s="76">
        <v>0.75990000000000002</v>
      </c>
      <c r="AD683" s="76">
        <v>28.895500000000002</v>
      </c>
      <c r="AE683" s="79">
        <v>0</v>
      </c>
      <c r="AF683" s="79">
        <v>0</v>
      </c>
      <c r="AG683" s="76">
        <v>29.6554</v>
      </c>
      <c r="AH683" s="74">
        <v>43101</v>
      </c>
      <c r="AI683" s="74">
        <v>43465</v>
      </c>
      <c r="AJ683" s="93"/>
      <c r="AK683" s="63">
        <f t="shared" si="414"/>
        <v>0</v>
      </c>
      <c r="AL683" s="63">
        <f t="shared" si="415"/>
        <v>0</v>
      </c>
      <c r="AM683" s="63">
        <f t="shared" si="416"/>
        <v>0</v>
      </c>
      <c r="AN683" s="63">
        <f t="shared" si="417"/>
        <v>0</v>
      </c>
      <c r="AO683" s="63">
        <f t="shared" si="418"/>
        <v>0</v>
      </c>
      <c r="AP683" s="63">
        <f t="shared" si="419"/>
        <v>0</v>
      </c>
      <c r="AQ683" s="63">
        <f t="shared" si="420"/>
        <v>0</v>
      </c>
      <c r="AR683" s="63">
        <f t="shared" si="421"/>
        <v>0</v>
      </c>
      <c r="AS683" s="63">
        <f t="shared" si="422"/>
        <v>0</v>
      </c>
      <c r="AT683" s="64">
        <f t="shared" si="423"/>
        <v>0</v>
      </c>
      <c r="AU683" s="64">
        <f t="shared" si="424"/>
        <v>0</v>
      </c>
      <c r="AV683" s="76">
        <v>0</v>
      </c>
      <c r="AW683" s="76">
        <v>0</v>
      </c>
      <c r="AX683" s="76">
        <v>0</v>
      </c>
      <c r="AY683" s="76">
        <v>0</v>
      </c>
      <c r="AZ683" s="64">
        <f t="shared" si="425"/>
        <v>0</v>
      </c>
      <c r="BA683" s="76">
        <v>0</v>
      </c>
      <c r="BB683" s="76">
        <v>0</v>
      </c>
      <c r="BC683" s="76">
        <v>0</v>
      </c>
      <c r="BD683" s="64">
        <f t="shared" si="426"/>
        <v>0</v>
      </c>
      <c r="BE683" s="64">
        <f t="shared" si="427"/>
        <v>0</v>
      </c>
      <c r="BF683" s="76">
        <v>0</v>
      </c>
      <c r="BG683" s="76">
        <v>0</v>
      </c>
      <c r="BH683" s="76">
        <v>0</v>
      </c>
      <c r="BI683" s="76">
        <v>0</v>
      </c>
      <c r="BJ683" s="64">
        <f t="shared" si="428"/>
        <v>0</v>
      </c>
      <c r="BK683" s="76">
        <v>0</v>
      </c>
      <c r="BL683" s="76">
        <v>0</v>
      </c>
      <c r="BM683" s="76">
        <v>0</v>
      </c>
      <c r="BN683" s="76">
        <f t="shared" si="429"/>
        <v>0</v>
      </c>
      <c r="BO683" s="76">
        <f t="shared" si="430"/>
        <v>0</v>
      </c>
      <c r="BP683" s="76">
        <v>0</v>
      </c>
      <c r="BQ683" s="76">
        <v>0</v>
      </c>
      <c r="BR683" s="76">
        <v>0</v>
      </c>
      <c r="BS683" s="76">
        <v>0</v>
      </c>
      <c r="BT683" s="64">
        <f t="shared" si="431"/>
        <v>0</v>
      </c>
      <c r="BU683" s="76">
        <v>0</v>
      </c>
      <c r="BV683" s="76">
        <v>0</v>
      </c>
      <c r="BW683" s="76">
        <v>0</v>
      </c>
      <c r="BX683" s="76">
        <f t="shared" si="432"/>
        <v>13.0693</v>
      </c>
      <c r="BY683" s="76">
        <f t="shared" si="433"/>
        <v>12.5214</v>
      </c>
      <c r="BZ683" s="76">
        <f t="shared" si="434"/>
        <v>0</v>
      </c>
      <c r="CA683" s="76">
        <f t="shared" si="435"/>
        <v>0</v>
      </c>
      <c r="CB683" s="76">
        <f t="shared" si="436"/>
        <v>0.54789999999999994</v>
      </c>
      <c r="CC683" s="76">
        <f t="shared" si="437"/>
        <v>0</v>
      </c>
      <c r="CD683" s="76">
        <f t="shared" si="438"/>
        <v>0</v>
      </c>
      <c r="CE683" s="76">
        <f t="shared" si="439"/>
        <v>0</v>
      </c>
      <c r="CF683" s="76">
        <f t="shared" si="440"/>
        <v>0</v>
      </c>
      <c r="CG683" s="76">
        <f t="shared" si="441"/>
        <v>0</v>
      </c>
      <c r="CH683" s="76">
        <f t="shared" si="442"/>
        <v>0</v>
      </c>
      <c r="CI683" s="76">
        <v>0</v>
      </c>
      <c r="CJ683" s="76">
        <v>0</v>
      </c>
      <c r="CK683" s="76">
        <v>0</v>
      </c>
      <c r="CL683" s="76">
        <v>0</v>
      </c>
      <c r="CM683" s="64">
        <f t="shared" si="443"/>
        <v>0</v>
      </c>
      <c r="CN683" s="76">
        <v>0</v>
      </c>
      <c r="CO683" s="76">
        <v>0</v>
      </c>
      <c r="CP683" s="76">
        <v>0</v>
      </c>
      <c r="CQ683" s="64">
        <f t="shared" si="444"/>
        <v>5.8024000000000004</v>
      </c>
      <c r="CR683" s="64">
        <f t="shared" si="445"/>
        <v>5.8024000000000004</v>
      </c>
      <c r="CS683" s="76">
        <v>5.7791000000000006</v>
      </c>
      <c r="CT683" s="76">
        <v>0</v>
      </c>
      <c r="CU683" s="76">
        <v>0</v>
      </c>
      <c r="CV683" s="76">
        <v>2.3300000000000001E-2</v>
      </c>
      <c r="CW683" s="64">
        <f t="shared" si="446"/>
        <v>0</v>
      </c>
      <c r="CX683" s="76">
        <v>0</v>
      </c>
      <c r="CY683" s="76">
        <v>0</v>
      </c>
      <c r="CZ683" s="76">
        <v>0</v>
      </c>
      <c r="DA683" s="64">
        <f t="shared" si="447"/>
        <v>7.2668999999999997</v>
      </c>
      <c r="DB683" s="64">
        <f t="shared" si="448"/>
        <v>7.2668999999999997</v>
      </c>
      <c r="DC683" s="76">
        <v>6.7423000000000002</v>
      </c>
      <c r="DD683" s="76">
        <v>0</v>
      </c>
      <c r="DE683" s="76">
        <v>0</v>
      </c>
      <c r="DF683" s="76">
        <v>0.52459999999999996</v>
      </c>
      <c r="DG683" s="82">
        <f t="shared" si="449"/>
        <v>0</v>
      </c>
      <c r="DH683" s="83">
        <v>0</v>
      </c>
      <c r="DI683" s="83">
        <v>0</v>
      </c>
      <c r="DJ683" s="83">
        <v>0</v>
      </c>
      <c r="DK683" s="67" t="e">
        <f>#REF!+#REF!+#REF!+#REF!</f>
        <v>#REF!</v>
      </c>
      <c r="DL683" s="67" t="e">
        <f>#REF!+#REF!+AK683+BX683</f>
        <v>#REF!</v>
      </c>
      <c r="DM683" s="67" t="e">
        <f>#REF!+#REF!+AL683+BY683</f>
        <v>#REF!</v>
      </c>
      <c r="DN683" s="67" t="e">
        <f>#REF!+#REF!+AM683+BZ683</f>
        <v>#REF!</v>
      </c>
      <c r="DO683" s="67" t="e">
        <f>#REF!+#REF!+AN683+CA683</f>
        <v>#REF!</v>
      </c>
      <c r="DP683" s="67" t="e">
        <f>#REF!+#REF!+AO683+CB683</f>
        <v>#REF!</v>
      </c>
      <c r="DQ683" s="67" t="e">
        <f>#REF!+#REF!+AP683+CC683</f>
        <v>#REF!</v>
      </c>
      <c r="DR683" s="67" t="e">
        <f>#REF!+#REF!+AQ683+CD683</f>
        <v>#REF!</v>
      </c>
      <c r="DS683" s="67" t="e">
        <f>#REF!+#REF!+AR683+CE683</f>
        <v>#REF!</v>
      </c>
      <c r="DT683" s="67" t="e">
        <f>#REF!+#REF!+AS683+CF683</f>
        <v>#REF!</v>
      </c>
      <c r="DU683" s="64" t="e">
        <f>DK683-#REF!</f>
        <v>#REF!</v>
      </c>
      <c r="DV68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3" s="64" t="e">
        <f t="shared" si="450"/>
        <v>#REF!</v>
      </c>
      <c r="DX683" s="64" t="e">
        <f>DN683-Таблица13[[#This Row],[ФОТ20]]</f>
        <v>#REF!</v>
      </c>
      <c r="DY683" s="64" t="e">
        <f>DO683-Таблица13[[#This Row],[ЕСН24]]</f>
        <v>#REF!</v>
      </c>
      <c r="DZ683" s="64" t="e">
        <f t="shared" si="451"/>
        <v>#REF!</v>
      </c>
      <c r="EA68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3" s="64" t="e">
        <f t="shared" si="452"/>
        <v>#REF!</v>
      </c>
      <c r="EC683" s="64" t="e">
        <f t="shared" si="453"/>
        <v>#REF!</v>
      </c>
      <c r="ED683" s="64" t="e">
        <f t="shared" si="454"/>
        <v>#REF!</v>
      </c>
    </row>
    <row r="684" spans="1:134" ht="45" hidden="1">
      <c r="A684" s="70" t="s">
        <v>226</v>
      </c>
      <c r="B684" s="70">
        <v>672</v>
      </c>
      <c r="C684" s="71" t="s">
        <v>227</v>
      </c>
      <c r="D684" s="72" t="s">
        <v>228</v>
      </c>
      <c r="E684" s="73">
        <v>1</v>
      </c>
      <c r="F684" s="74" t="s">
        <v>229</v>
      </c>
      <c r="G684" s="73" t="s">
        <v>247</v>
      </c>
      <c r="H684" s="73" t="s">
        <v>278</v>
      </c>
      <c r="I684" s="73" t="s">
        <v>232</v>
      </c>
      <c r="J684" s="14" t="s">
        <v>411</v>
      </c>
      <c r="K684" s="75" t="s">
        <v>268</v>
      </c>
      <c r="L684" s="75" t="s">
        <v>235</v>
      </c>
      <c r="M684" s="75" t="s">
        <v>675</v>
      </c>
      <c r="N684" s="75" t="s">
        <v>2346</v>
      </c>
      <c r="O684" s="70"/>
      <c r="P684" s="76" t="s">
        <v>2360</v>
      </c>
      <c r="Q684" s="76" t="s">
        <v>2348</v>
      </c>
      <c r="R684" s="76" t="s">
        <v>2361</v>
      </c>
      <c r="S684" s="76" t="s">
        <v>2343</v>
      </c>
      <c r="T684" s="77" t="s">
        <v>287</v>
      </c>
      <c r="U684" s="77" t="s">
        <v>417</v>
      </c>
      <c r="V684" s="76">
        <v>185.7355</v>
      </c>
      <c r="W684" s="76">
        <v>21.193200000000001</v>
      </c>
      <c r="X684" s="78">
        <v>0</v>
      </c>
      <c r="Y684" s="76">
        <v>0</v>
      </c>
      <c r="Z684" s="76">
        <v>0</v>
      </c>
      <c r="AA684" s="76">
        <v>0</v>
      </c>
      <c r="AB684" s="76">
        <v>607</v>
      </c>
      <c r="AC684" s="76">
        <v>21.193200000000001</v>
      </c>
      <c r="AD684" s="76">
        <v>185.7355</v>
      </c>
      <c r="AE684" s="79">
        <v>0</v>
      </c>
      <c r="AF684" s="79">
        <v>0</v>
      </c>
      <c r="AG684" s="76">
        <v>206.92869999999999</v>
      </c>
      <c r="AH684" s="74">
        <v>43101</v>
      </c>
      <c r="AI684" s="74">
        <v>43465</v>
      </c>
      <c r="AJ684" s="93"/>
      <c r="AK684" s="63">
        <f t="shared" si="414"/>
        <v>2.7400000000000001E-2</v>
      </c>
      <c r="AL684" s="63">
        <f t="shared" si="415"/>
        <v>0</v>
      </c>
      <c r="AM684" s="63">
        <f t="shared" si="416"/>
        <v>0</v>
      </c>
      <c r="AN684" s="63">
        <f t="shared" si="417"/>
        <v>0</v>
      </c>
      <c r="AO684" s="63">
        <f t="shared" si="418"/>
        <v>4.1099999999999998E-2</v>
      </c>
      <c r="AP684" s="63">
        <f t="shared" si="419"/>
        <v>0</v>
      </c>
      <c r="AQ684" s="63">
        <f t="shared" si="420"/>
        <v>0</v>
      </c>
      <c r="AR684" s="63">
        <f t="shared" si="421"/>
        <v>0</v>
      </c>
      <c r="AS684" s="63">
        <f t="shared" si="422"/>
        <v>0</v>
      </c>
      <c r="AT684" s="64">
        <f t="shared" si="423"/>
        <v>1.37E-2</v>
      </c>
      <c r="AU684" s="64">
        <f t="shared" si="424"/>
        <v>1.37E-2</v>
      </c>
      <c r="AV684" s="76">
        <v>0</v>
      </c>
      <c r="AW684" s="76">
        <v>0</v>
      </c>
      <c r="AX684" s="76">
        <v>0</v>
      </c>
      <c r="AY684" s="76">
        <v>1.37E-2</v>
      </c>
      <c r="AZ684" s="64">
        <f t="shared" si="425"/>
        <v>0</v>
      </c>
      <c r="BA684" s="76">
        <v>0</v>
      </c>
      <c r="BB684" s="76">
        <v>0</v>
      </c>
      <c r="BC684" s="76">
        <v>0</v>
      </c>
      <c r="BD684" s="64">
        <f t="shared" si="426"/>
        <v>0</v>
      </c>
      <c r="BE684" s="64">
        <f t="shared" si="427"/>
        <v>0</v>
      </c>
      <c r="BF684" s="76">
        <v>0</v>
      </c>
      <c r="BG684" s="76">
        <v>0</v>
      </c>
      <c r="BH684" s="76">
        <v>0</v>
      </c>
      <c r="BI684" s="76">
        <v>1.37E-2</v>
      </c>
      <c r="BJ684" s="64">
        <f t="shared" si="428"/>
        <v>0</v>
      </c>
      <c r="BK684" s="76">
        <v>0</v>
      </c>
      <c r="BL684" s="76">
        <v>0</v>
      </c>
      <c r="BM684" s="76">
        <v>0</v>
      </c>
      <c r="BN684" s="76">
        <f t="shared" si="429"/>
        <v>1.37E-2</v>
      </c>
      <c r="BO684" s="76">
        <f t="shared" si="430"/>
        <v>1.37E-2</v>
      </c>
      <c r="BP684" s="76">
        <v>0</v>
      </c>
      <c r="BQ684" s="76">
        <v>0</v>
      </c>
      <c r="BR684" s="76">
        <v>0</v>
      </c>
      <c r="BS684" s="76">
        <v>1.37E-2</v>
      </c>
      <c r="BT684" s="64">
        <f t="shared" si="431"/>
        <v>0</v>
      </c>
      <c r="BU684" s="76">
        <v>0</v>
      </c>
      <c r="BV684" s="76">
        <v>0</v>
      </c>
      <c r="BW684" s="76">
        <v>0</v>
      </c>
      <c r="BX684" s="76">
        <f t="shared" si="432"/>
        <v>110.72710000000001</v>
      </c>
      <c r="BY684" s="76">
        <f t="shared" si="433"/>
        <v>92.867799999999988</v>
      </c>
      <c r="BZ684" s="76">
        <f t="shared" si="434"/>
        <v>0</v>
      </c>
      <c r="CA684" s="76">
        <f t="shared" si="435"/>
        <v>0</v>
      </c>
      <c r="CB684" s="76">
        <f t="shared" si="436"/>
        <v>17.859300000000001</v>
      </c>
      <c r="CC684" s="76">
        <f t="shared" si="437"/>
        <v>0</v>
      </c>
      <c r="CD684" s="76">
        <f t="shared" si="438"/>
        <v>0</v>
      </c>
      <c r="CE684" s="76">
        <f t="shared" si="439"/>
        <v>0</v>
      </c>
      <c r="CF684" s="76">
        <f t="shared" si="440"/>
        <v>0</v>
      </c>
      <c r="CG684" s="76">
        <f t="shared" si="441"/>
        <v>1.37E-2</v>
      </c>
      <c r="CH684" s="76">
        <f t="shared" si="442"/>
        <v>1.37E-2</v>
      </c>
      <c r="CI684" s="76">
        <v>0</v>
      </c>
      <c r="CJ684" s="76">
        <v>0</v>
      </c>
      <c r="CK684" s="76">
        <v>0</v>
      </c>
      <c r="CL684" s="76">
        <v>1.37E-2</v>
      </c>
      <c r="CM684" s="64">
        <f t="shared" si="443"/>
        <v>0</v>
      </c>
      <c r="CN684" s="76">
        <v>0</v>
      </c>
      <c r="CO684" s="76">
        <v>0</v>
      </c>
      <c r="CP684" s="76">
        <v>0</v>
      </c>
      <c r="CQ684" s="64">
        <f t="shared" si="444"/>
        <v>53.872300000000003</v>
      </c>
      <c r="CR684" s="64">
        <f t="shared" si="445"/>
        <v>53.872300000000003</v>
      </c>
      <c r="CS684" s="76">
        <v>37.147100000000002</v>
      </c>
      <c r="CT684" s="76">
        <v>0</v>
      </c>
      <c r="CU684" s="76">
        <v>0</v>
      </c>
      <c r="CV684" s="76">
        <v>16.725200000000001</v>
      </c>
      <c r="CW684" s="64">
        <f t="shared" si="446"/>
        <v>0</v>
      </c>
      <c r="CX684" s="76">
        <v>0</v>
      </c>
      <c r="CY684" s="76">
        <v>0</v>
      </c>
      <c r="CZ684" s="76">
        <v>0</v>
      </c>
      <c r="DA684" s="64">
        <f t="shared" si="447"/>
        <v>56.841099999999997</v>
      </c>
      <c r="DB684" s="64">
        <f t="shared" si="448"/>
        <v>56.841099999999997</v>
      </c>
      <c r="DC684" s="76">
        <v>55.720699999999994</v>
      </c>
      <c r="DD684" s="76">
        <v>0</v>
      </c>
      <c r="DE684" s="76">
        <v>0</v>
      </c>
      <c r="DF684" s="76">
        <v>1.1204000000000001</v>
      </c>
      <c r="DG684" s="82">
        <f t="shared" si="449"/>
        <v>0</v>
      </c>
      <c r="DH684" s="83">
        <v>0</v>
      </c>
      <c r="DI684" s="83">
        <v>0</v>
      </c>
      <c r="DJ684" s="83">
        <v>0</v>
      </c>
      <c r="DK684" s="67" t="e">
        <f>#REF!+#REF!+#REF!+#REF!</f>
        <v>#REF!</v>
      </c>
      <c r="DL684" s="67" t="e">
        <f>#REF!+#REF!+AK684+BX684</f>
        <v>#REF!</v>
      </c>
      <c r="DM684" s="67" t="e">
        <f>#REF!+#REF!+AL684+BY684</f>
        <v>#REF!</v>
      </c>
      <c r="DN684" s="67" t="e">
        <f>#REF!+#REF!+AM684+BZ684</f>
        <v>#REF!</v>
      </c>
      <c r="DO684" s="67" t="e">
        <f>#REF!+#REF!+AN684+CA684</f>
        <v>#REF!</v>
      </c>
      <c r="DP684" s="67" t="e">
        <f>#REF!+#REF!+AO684+CB684</f>
        <v>#REF!</v>
      </c>
      <c r="DQ684" s="67" t="e">
        <f>#REF!+#REF!+AP684+CC684</f>
        <v>#REF!</v>
      </c>
      <c r="DR684" s="67" t="e">
        <f>#REF!+#REF!+AQ684+CD684</f>
        <v>#REF!</v>
      </c>
      <c r="DS684" s="67" t="e">
        <f>#REF!+#REF!+AR684+CE684</f>
        <v>#REF!</v>
      </c>
      <c r="DT684" s="67" t="e">
        <f>#REF!+#REF!+AS684+CF684</f>
        <v>#REF!</v>
      </c>
      <c r="DU684" s="64" t="e">
        <f>DK684-#REF!</f>
        <v>#REF!</v>
      </c>
      <c r="DV68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4" s="64" t="e">
        <f t="shared" si="450"/>
        <v>#REF!</v>
      </c>
      <c r="DX684" s="64" t="e">
        <f>DN684-Таблица13[[#This Row],[ФОТ20]]</f>
        <v>#REF!</v>
      </c>
      <c r="DY684" s="64" t="e">
        <f>DO684-Таблица13[[#This Row],[ЕСН24]]</f>
        <v>#REF!</v>
      </c>
      <c r="DZ684" s="64" t="e">
        <f t="shared" si="451"/>
        <v>#REF!</v>
      </c>
      <c r="EA68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4" s="64" t="e">
        <f t="shared" si="452"/>
        <v>#REF!</v>
      </c>
      <c r="EC684" s="64" t="e">
        <f t="shared" si="453"/>
        <v>#REF!</v>
      </c>
      <c r="ED684" s="64" t="e">
        <f t="shared" si="454"/>
        <v>#REF!</v>
      </c>
    </row>
    <row r="685" spans="1:134" ht="45" hidden="1">
      <c r="A685" s="70" t="s">
        <v>226</v>
      </c>
      <c r="B685" s="70">
        <v>673</v>
      </c>
      <c r="C685" s="71" t="s">
        <v>227</v>
      </c>
      <c r="D685" s="72" t="s">
        <v>228</v>
      </c>
      <c r="E685" s="73">
        <v>1</v>
      </c>
      <c r="F685" s="74" t="s">
        <v>229</v>
      </c>
      <c r="G685" s="73" t="s">
        <v>230</v>
      </c>
      <c r="H685" s="73" t="s">
        <v>248</v>
      </c>
      <c r="I685" s="73" t="s">
        <v>232</v>
      </c>
      <c r="J685" s="14" t="s">
        <v>460</v>
      </c>
      <c r="K685" s="75" t="s">
        <v>268</v>
      </c>
      <c r="L685" s="75" t="s">
        <v>290</v>
      </c>
      <c r="M685" s="75" t="s">
        <v>250</v>
      </c>
      <c r="N685" s="75" t="s">
        <v>2362</v>
      </c>
      <c r="O685" s="70"/>
      <c r="P685" s="76" t="s">
        <v>2363</v>
      </c>
      <c r="Q685" s="76" t="s">
        <v>2364</v>
      </c>
      <c r="R685" s="76" t="s">
        <v>2365</v>
      </c>
      <c r="S685" s="76" t="s">
        <v>465</v>
      </c>
      <c r="T685" s="77"/>
      <c r="U685" s="77"/>
      <c r="V685" s="76">
        <v>0</v>
      </c>
      <c r="W685" s="76">
        <v>0</v>
      </c>
      <c r="X685" s="78">
        <v>0</v>
      </c>
      <c r="Y685" s="76">
        <v>437.26570000000004</v>
      </c>
      <c r="Z685" s="76">
        <v>24.6952</v>
      </c>
      <c r="AA685" s="76">
        <v>0</v>
      </c>
      <c r="AB685" s="76">
        <v>1492.3774000000001</v>
      </c>
      <c r="AC685" s="76">
        <v>461.96080000000001</v>
      </c>
      <c r="AD685" s="76">
        <v>0</v>
      </c>
      <c r="AE685" s="79">
        <v>0</v>
      </c>
      <c r="AF685" s="79">
        <v>0</v>
      </c>
      <c r="AG685" s="76">
        <v>461.96080000000001</v>
      </c>
      <c r="AH685" s="74">
        <v>43191</v>
      </c>
      <c r="AI685" s="74">
        <v>43312</v>
      </c>
      <c r="AJ685" s="93" t="s">
        <v>242</v>
      </c>
      <c r="AK685" s="63">
        <f t="shared" si="414"/>
        <v>0</v>
      </c>
      <c r="AL685" s="63">
        <f t="shared" si="415"/>
        <v>0</v>
      </c>
      <c r="AM685" s="63">
        <f t="shared" si="416"/>
        <v>0</v>
      </c>
      <c r="AN685" s="63">
        <f t="shared" si="417"/>
        <v>0</v>
      </c>
      <c r="AO685" s="63">
        <f t="shared" si="418"/>
        <v>0</v>
      </c>
      <c r="AP685" s="63">
        <f t="shared" si="419"/>
        <v>115.4513</v>
      </c>
      <c r="AQ685" s="63">
        <f t="shared" si="420"/>
        <v>109.3164</v>
      </c>
      <c r="AR685" s="63">
        <f t="shared" si="421"/>
        <v>6.1349</v>
      </c>
      <c r="AS685" s="63">
        <f t="shared" si="422"/>
        <v>0</v>
      </c>
      <c r="AT685" s="64">
        <f t="shared" si="423"/>
        <v>109.3164</v>
      </c>
      <c r="AU685" s="64">
        <f t="shared" si="424"/>
        <v>0</v>
      </c>
      <c r="AV685" s="76">
        <v>0</v>
      </c>
      <c r="AW685" s="76">
        <v>0</v>
      </c>
      <c r="AX685" s="76">
        <v>0</v>
      </c>
      <c r="AY685" s="76">
        <v>0</v>
      </c>
      <c r="AZ685" s="64">
        <f t="shared" si="425"/>
        <v>115.4513</v>
      </c>
      <c r="BA685" s="76">
        <v>109.3164</v>
      </c>
      <c r="BB685" s="76">
        <v>6.1349</v>
      </c>
      <c r="BC685" s="76">
        <v>0</v>
      </c>
      <c r="BD685" s="64">
        <f t="shared" si="426"/>
        <v>0</v>
      </c>
      <c r="BE685" s="64">
        <f t="shared" si="427"/>
        <v>0</v>
      </c>
      <c r="BF685" s="76">
        <v>0</v>
      </c>
      <c r="BG685" s="76">
        <v>0</v>
      </c>
      <c r="BH685" s="76">
        <v>0</v>
      </c>
      <c r="BI685" s="76">
        <v>0</v>
      </c>
      <c r="BJ685" s="64">
        <f t="shared" si="428"/>
        <v>0</v>
      </c>
      <c r="BK685" s="76">
        <v>0</v>
      </c>
      <c r="BL685" s="76">
        <v>0</v>
      </c>
      <c r="BM685" s="76">
        <v>0</v>
      </c>
      <c r="BN685" s="76">
        <f t="shared" si="429"/>
        <v>0</v>
      </c>
      <c r="BO685" s="76">
        <f t="shared" si="430"/>
        <v>0</v>
      </c>
      <c r="BP685" s="76">
        <v>0</v>
      </c>
      <c r="BQ685" s="76">
        <v>0</v>
      </c>
      <c r="BR685" s="76">
        <v>0</v>
      </c>
      <c r="BS685" s="76">
        <v>0</v>
      </c>
      <c r="BT685" s="64">
        <f t="shared" si="431"/>
        <v>0</v>
      </c>
      <c r="BU685" s="76">
        <v>0</v>
      </c>
      <c r="BV685" s="76">
        <v>0</v>
      </c>
      <c r="BW685" s="76">
        <v>0</v>
      </c>
      <c r="BX685" s="76">
        <f t="shared" si="432"/>
        <v>0</v>
      </c>
      <c r="BY685" s="76">
        <f t="shared" si="433"/>
        <v>0</v>
      </c>
      <c r="BZ685" s="76">
        <f t="shared" si="434"/>
        <v>0</v>
      </c>
      <c r="CA685" s="76">
        <f t="shared" si="435"/>
        <v>0</v>
      </c>
      <c r="CB685" s="76">
        <f t="shared" si="436"/>
        <v>0</v>
      </c>
      <c r="CC685" s="76">
        <f t="shared" si="437"/>
        <v>0</v>
      </c>
      <c r="CD685" s="76">
        <f t="shared" si="438"/>
        <v>0</v>
      </c>
      <c r="CE685" s="76">
        <f t="shared" si="439"/>
        <v>0</v>
      </c>
      <c r="CF685" s="76">
        <f t="shared" si="440"/>
        <v>0</v>
      </c>
      <c r="CG685" s="76">
        <f t="shared" si="441"/>
        <v>0</v>
      </c>
      <c r="CH685" s="76">
        <f t="shared" si="442"/>
        <v>0</v>
      </c>
      <c r="CI685" s="76">
        <v>0</v>
      </c>
      <c r="CJ685" s="76">
        <v>0</v>
      </c>
      <c r="CK685" s="76">
        <v>0</v>
      </c>
      <c r="CL685" s="76">
        <v>0</v>
      </c>
      <c r="CM685" s="64">
        <f t="shared" si="443"/>
        <v>0</v>
      </c>
      <c r="CN685" s="76">
        <v>0</v>
      </c>
      <c r="CO685" s="76">
        <v>0</v>
      </c>
      <c r="CP685" s="76">
        <v>0</v>
      </c>
      <c r="CQ685" s="64">
        <f t="shared" si="444"/>
        <v>0</v>
      </c>
      <c r="CR685" s="64">
        <f t="shared" si="445"/>
        <v>0</v>
      </c>
      <c r="CS685" s="76">
        <v>0</v>
      </c>
      <c r="CT685" s="76">
        <v>0</v>
      </c>
      <c r="CU685" s="76">
        <v>0</v>
      </c>
      <c r="CV685" s="76">
        <v>0</v>
      </c>
      <c r="CW685" s="64">
        <f t="shared" si="446"/>
        <v>0</v>
      </c>
      <c r="CX685" s="76">
        <v>0</v>
      </c>
      <c r="CY685" s="76">
        <v>0</v>
      </c>
      <c r="CZ685" s="76">
        <v>0</v>
      </c>
      <c r="DA685" s="64">
        <f t="shared" si="447"/>
        <v>0</v>
      </c>
      <c r="DB685" s="64">
        <f t="shared" si="448"/>
        <v>0</v>
      </c>
      <c r="DC685" s="76">
        <v>0</v>
      </c>
      <c r="DD685" s="76">
        <v>0</v>
      </c>
      <c r="DE685" s="76">
        <v>0</v>
      </c>
      <c r="DF685" s="76">
        <v>0</v>
      </c>
      <c r="DG685" s="82">
        <f t="shared" si="449"/>
        <v>0</v>
      </c>
      <c r="DH685" s="83">
        <v>0</v>
      </c>
      <c r="DI685" s="83">
        <v>0</v>
      </c>
      <c r="DJ685" s="83">
        <v>0</v>
      </c>
      <c r="DK685" s="67" t="e">
        <f>#REF!+#REF!+#REF!+#REF!</f>
        <v>#REF!</v>
      </c>
      <c r="DL685" s="67" t="e">
        <f>#REF!+#REF!+AK685+BX685</f>
        <v>#REF!</v>
      </c>
      <c r="DM685" s="67" t="e">
        <f>#REF!+#REF!+AL685+BY685</f>
        <v>#REF!</v>
      </c>
      <c r="DN685" s="67" t="e">
        <f>#REF!+#REF!+AM685+BZ685</f>
        <v>#REF!</v>
      </c>
      <c r="DO685" s="67" t="e">
        <f>#REF!+#REF!+AN685+CA685</f>
        <v>#REF!</v>
      </c>
      <c r="DP685" s="67" t="e">
        <f>#REF!+#REF!+AO685+CB685</f>
        <v>#REF!</v>
      </c>
      <c r="DQ685" s="67" t="e">
        <f>#REF!+#REF!+AP685+CC685</f>
        <v>#REF!</v>
      </c>
      <c r="DR685" s="67" t="e">
        <f>#REF!+#REF!+AQ685+CD685</f>
        <v>#REF!</v>
      </c>
      <c r="DS685" s="67" t="e">
        <f>#REF!+#REF!+AR685+CE685</f>
        <v>#REF!</v>
      </c>
      <c r="DT685" s="67" t="e">
        <f>#REF!+#REF!+AS685+CF685</f>
        <v>#REF!</v>
      </c>
      <c r="DU685" s="64" t="e">
        <f>DK685-#REF!</f>
        <v>#REF!</v>
      </c>
      <c r="DV68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5" s="64" t="e">
        <f t="shared" si="450"/>
        <v>#REF!</v>
      </c>
      <c r="DX685" s="64" t="e">
        <f>DN685-Таблица13[[#This Row],[ФОТ20]]</f>
        <v>#REF!</v>
      </c>
      <c r="DY685" s="64" t="e">
        <f>DO685-Таблица13[[#This Row],[ЕСН24]]</f>
        <v>#REF!</v>
      </c>
      <c r="DZ685" s="64" t="e">
        <f t="shared" si="451"/>
        <v>#REF!</v>
      </c>
      <c r="EA68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5" s="64" t="e">
        <f t="shared" si="452"/>
        <v>#REF!</v>
      </c>
      <c r="EC685" s="64" t="e">
        <f t="shared" si="453"/>
        <v>#REF!</v>
      </c>
      <c r="ED685" s="64" t="e">
        <f t="shared" si="454"/>
        <v>#REF!</v>
      </c>
    </row>
    <row r="686" spans="1:134" ht="45" hidden="1">
      <c r="A686" s="70" t="s">
        <v>226</v>
      </c>
      <c r="B686" s="70">
        <v>674</v>
      </c>
      <c r="C686" s="71" t="s">
        <v>227</v>
      </c>
      <c r="D686" s="72" t="s">
        <v>228</v>
      </c>
      <c r="E686" s="73">
        <v>1</v>
      </c>
      <c r="F686" s="74" t="s">
        <v>229</v>
      </c>
      <c r="G686" s="73" t="s">
        <v>230</v>
      </c>
      <c r="H686" s="73" t="s">
        <v>248</v>
      </c>
      <c r="I686" s="73" t="s">
        <v>232</v>
      </c>
      <c r="J686" s="14" t="s">
        <v>460</v>
      </c>
      <c r="K686" s="75" t="s">
        <v>268</v>
      </c>
      <c r="L686" s="75" t="s">
        <v>290</v>
      </c>
      <c r="M686" s="75" t="s">
        <v>250</v>
      </c>
      <c r="N686" s="75" t="s">
        <v>2366</v>
      </c>
      <c r="O686" s="70"/>
      <c r="P686" s="76" t="s">
        <v>2367</v>
      </c>
      <c r="Q686" s="76" t="s">
        <v>2368</v>
      </c>
      <c r="R686" s="76" t="s">
        <v>2369</v>
      </c>
      <c r="S686" s="76" t="s">
        <v>465</v>
      </c>
      <c r="T686" s="77"/>
      <c r="U686" s="77"/>
      <c r="V686" s="76">
        <v>0</v>
      </c>
      <c r="W686" s="76">
        <v>0</v>
      </c>
      <c r="X686" s="78">
        <v>0</v>
      </c>
      <c r="Y686" s="76">
        <v>26.445700000000002</v>
      </c>
      <c r="Z686" s="76">
        <v>0.185</v>
      </c>
      <c r="AA686" s="76">
        <v>0</v>
      </c>
      <c r="AB686" s="76">
        <v>88.484999999999999</v>
      </c>
      <c r="AC686" s="76">
        <v>26.630700000000001</v>
      </c>
      <c r="AD686" s="76">
        <v>0</v>
      </c>
      <c r="AE686" s="79">
        <v>0</v>
      </c>
      <c r="AF686" s="79">
        <v>0</v>
      </c>
      <c r="AG686" s="76">
        <v>26.630700000000001</v>
      </c>
      <c r="AH686" s="74">
        <v>43221</v>
      </c>
      <c r="AI686" s="74">
        <v>43251</v>
      </c>
      <c r="AJ686" s="93" t="s">
        <v>242</v>
      </c>
      <c r="AK686" s="63">
        <f t="shared" si="414"/>
        <v>0</v>
      </c>
      <c r="AL686" s="63">
        <f t="shared" si="415"/>
        <v>0</v>
      </c>
      <c r="AM686" s="63">
        <f t="shared" si="416"/>
        <v>0</v>
      </c>
      <c r="AN686" s="63">
        <f t="shared" si="417"/>
        <v>0</v>
      </c>
      <c r="AO686" s="63">
        <f t="shared" si="418"/>
        <v>0</v>
      </c>
      <c r="AP686" s="63">
        <f t="shared" si="419"/>
        <v>0</v>
      </c>
      <c r="AQ686" s="63">
        <f t="shared" si="420"/>
        <v>0</v>
      </c>
      <c r="AR686" s="63">
        <f t="shared" si="421"/>
        <v>0</v>
      </c>
      <c r="AS686" s="63">
        <f t="shared" si="422"/>
        <v>0</v>
      </c>
      <c r="AT686" s="64">
        <f t="shared" si="423"/>
        <v>0</v>
      </c>
      <c r="AU686" s="64">
        <f t="shared" si="424"/>
        <v>0</v>
      </c>
      <c r="AV686" s="76">
        <v>0</v>
      </c>
      <c r="AW686" s="76">
        <v>0</v>
      </c>
      <c r="AX686" s="76">
        <v>0</v>
      </c>
      <c r="AY686" s="76">
        <v>0</v>
      </c>
      <c r="AZ686" s="64">
        <f t="shared" si="425"/>
        <v>0</v>
      </c>
      <c r="BA686" s="76">
        <v>0</v>
      </c>
      <c r="BB686" s="76">
        <v>0</v>
      </c>
      <c r="BC686" s="76">
        <v>0</v>
      </c>
      <c r="BD686" s="64">
        <f t="shared" si="426"/>
        <v>0</v>
      </c>
      <c r="BE686" s="64">
        <f t="shared" si="427"/>
        <v>0</v>
      </c>
      <c r="BF686" s="76">
        <v>0</v>
      </c>
      <c r="BG686" s="76">
        <v>0</v>
      </c>
      <c r="BH686" s="76">
        <v>0</v>
      </c>
      <c r="BI686" s="76">
        <v>0</v>
      </c>
      <c r="BJ686" s="64">
        <f t="shared" si="428"/>
        <v>0</v>
      </c>
      <c r="BK686" s="76">
        <v>0</v>
      </c>
      <c r="BL686" s="76">
        <v>0</v>
      </c>
      <c r="BM686" s="76">
        <v>0</v>
      </c>
      <c r="BN686" s="76">
        <f t="shared" si="429"/>
        <v>0</v>
      </c>
      <c r="BO686" s="76">
        <f t="shared" si="430"/>
        <v>0</v>
      </c>
      <c r="BP686" s="76">
        <v>0</v>
      </c>
      <c r="BQ686" s="76">
        <v>0</v>
      </c>
      <c r="BR686" s="76">
        <v>0</v>
      </c>
      <c r="BS686" s="76">
        <v>0</v>
      </c>
      <c r="BT686" s="64">
        <f t="shared" si="431"/>
        <v>0</v>
      </c>
      <c r="BU686" s="76">
        <v>0</v>
      </c>
      <c r="BV686" s="76">
        <v>0</v>
      </c>
      <c r="BW686" s="76">
        <v>0</v>
      </c>
      <c r="BX686" s="76">
        <f t="shared" si="432"/>
        <v>0</v>
      </c>
      <c r="BY686" s="76">
        <f t="shared" si="433"/>
        <v>0</v>
      </c>
      <c r="BZ686" s="76">
        <f t="shared" si="434"/>
        <v>0</v>
      </c>
      <c r="CA686" s="76">
        <f t="shared" si="435"/>
        <v>0</v>
      </c>
      <c r="CB686" s="76">
        <f t="shared" si="436"/>
        <v>0</v>
      </c>
      <c r="CC686" s="76">
        <f t="shared" si="437"/>
        <v>0</v>
      </c>
      <c r="CD686" s="76">
        <f t="shared" si="438"/>
        <v>0</v>
      </c>
      <c r="CE686" s="76">
        <f t="shared" si="439"/>
        <v>0</v>
      </c>
      <c r="CF686" s="76">
        <f t="shared" si="440"/>
        <v>0</v>
      </c>
      <c r="CG686" s="76">
        <f t="shared" si="441"/>
        <v>0</v>
      </c>
      <c r="CH686" s="76">
        <f t="shared" si="442"/>
        <v>0</v>
      </c>
      <c r="CI686" s="76">
        <v>0</v>
      </c>
      <c r="CJ686" s="76">
        <v>0</v>
      </c>
      <c r="CK686" s="76">
        <v>0</v>
      </c>
      <c r="CL686" s="76">
        <v>0</v>
      </c>
      <c r="CM686" s="64">
        <f t="shared" si="443"/>
        <v>0</v>
      </c>
      <c r="CN686" s="76">
        <v>0</v>
      </c>
      <c r="CO686" s="76">
        <v>0</v>
      </c>
      <c r="CP686" s="76">
        <v>0</v>
      </c>
      <c r="CQ686" s="64">
        <f t="shared" si="444"/>
        <v>0</v>
      </c>
      <c r="CR686" s="64">
        <f t="shared" si="445"/>
        <v>0</v>
      </c>
      <c r="CS686" s="76">
        <v>0</v>
      </c>
      <c r="CT686" s="76">
        <v>0</v>
      </c>
      <c r="CU686" s="76">
        <v>0</v>
      </c>
      <c r="CV686" s="76">
        <v>0</v>
      </c>
      <c r="CW686" s="64">
        <f t="shared" si="446"/>
        <v>0</v>
      </c>
      <c r="CX686" s="76">
        <v>0</v>
      </c>
      <c r="CY686" s="76">
        <v>0</v>
      </c>
      <c r="CZ686" s="76">
        <v>0</v>
      </c>
      <c r="DA686" s="64">
        <f t="shared" si="447"/>
        <v>0</v>
      </c>
      <c r="DB686" s="64">
        <f t="shared" si="448"/>
        <v>0</v>
      </c>
      <c r="DC686" s="76">
        <v>0</v>
      </c>
      <c r="DD686" s="76">
        <v>0</v>
      </c>
      <c r="DE686" s="76">
        <v>0</v>
      </c>
      <c r="DF686" s="76">
        <v>0</v>
      </c>
      <c r="DG686" s="82">
        <f t="shared" si="449"/>
        <v>0</v>
      </c>
      <c r="DH686" s="83">
        <v>0</v>
      </c>
      <c r="DI686" s="83">
        <v>0</v>
      </c>
      <c r="DJ686" s="83">
        <v>0</v>
      </c>
      <c r="DK686" s="67" t="e">
        <f>#REF!+#REF!+#REF!+#REF!</f>
        <v>#REF!</v>
      </c>
      <c r="DL686" s="67" t="e">
        <f>#REF!+#REF!+AK686+BX686</f>
        <v>#REF!</v>
      </c>
      <c r="DM686" s="67" t="e">
        <f>#REF!+#REF!+AL686+BY686</f>
        <v>#REF!</v>
      </c>
      <c r="DN686" s="67" t="e">
        <f>#REF!+#REF!+AM686+BZ686</f>
        <v>#REF!</v>
      </c>
      <c r="DO686" s="67" t="e">
        <f>#REF!+#REF!+AN686+CA686</f>
        <v>#REF!</v>
      </c>
      <c r="DP686" s="67" t="e">
        <f>#REF!+#REF!+AO686+CB686</f>
        <v>#REF!</v>
      </c>
      <c r="DQ686" s="67" t="e">
        <f>#REF!+#REF!+AP686+CC686</f>
        <v>#REF!</v>
      </c>
      <c r="DR686" s="67" t="e">
        <f>#REF!+#REF!+AQ686+CD686</f>
        <v>#REF!</v>
      </c>
      <c r="DS686" s="67" t="e">
        <f>#REF!+#REF!+AR686+CE686</f>
        <v>#REF!</v>
      </c>
      <c r="DT686" s="67" t="e">
        <f>#REF!+#REF!+AS686+CF686</f>
        <v>#REF!</v>
      </c>
      <c r="DU686" s="64" t="e">
        <f>DK686-#REF!</f>
        <v>#REF!</v>
      </c>
      <c r="DV68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6" s="64" t="e">
        <f t="shared" si="450"/>
        <v>#REF!</v>
      </c>
      <c r="DX686" s="64" t="e">
        <f>DN686-Таблица13[[#This Row],[ФОТ20]]</f>
        <v>#REF!</v>
      </c>
      <c r="DY686" s="64" t="e">
        <f>DO686-Таблица13[[#This Row],[ЕСН24]]</f>
        <v>#REF!</v>
      </c>
      <c r="DZ686" s="64" t="e">
        <f t="shared" si="451"/>
        <v>#REF!</v>
      </c>
      <c r="EA68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6" s="64" t="e">
        <f t="shared" si="452"/>
        <v>#REF!</v>
      </c>
      <c r="EC686" s="64" t="e">
        <f t="shared" si="453"/>
        <v>#REF!</v>
      </c>
      <c r="ED686" s="64" t="e">
        <f t="shared" si="454"/>
        <v>#REF!</v>
      </c>
    </row>
    <row r="687" spans="1:134" ht="45" hidden="1">
      <c r="A687" s="70" t="s">
        <v>226</v>
      </c>
      <c r="B687" s="70">
        <v>675</v>
      </c>
      <c r="C687" s="71" t="s">
        <v>227</v>
      </c>
      <c r="D687" s="72" t="s">
        <v>228</v>
      </c>
      <c r="E687" s="73">
        <v>1</v>
      </c>
      <c r="F687" s="74" t="s">
        <v>229</v>
      </c>
      <c r="G687" s="73" t="s">
        <v>230</v>
      </c>
      <c r="H687" s="73" t="s">
        <v>248</v>
      </c>
      <c r="I687" s="73" t="s">
        <v>232</v>
      </c>
      <c r="J687" s="14" t="s">
        <v>460</v>
      </c>
      <c r="K687" s="75" t="s">
        <v>268</v>
      </c>
      <c r="L687" s="75" t="s">
        <v>290</v>
      </c>
      <c r="M687" s="75" t="s">
        <v>250</v>
      </c>
      <c r="N687" s="75" t="s">
        <v>2366</v>
      </c>
      <c r="O687" s="70"/>
      <c r="P687" s="76" t="s">
        <v>2370</v>
      </c>
      <c r="Q687" s="76" t="s">
        <v>2368</v>
      </c>
      <c r="R687" s="76" t="s">
        <v>2371</v>
      </c>
      <c r="S687" s="76" t="s">
        <v>465</v>
      </c>
      <c r="T687" s="77"/>
      <c r="U687" s="77"/>
      <c r="V687" s="76">
        <v>0</v>
      </c>
      <c r="W687" s="76">
        <v>0</v>
      </c>
      <c r="X687" s="78">
        <v>0</v>
      </c>
      <c r="Y687" s="76">
        <v>144.44300000000001</v>
      </c>
      <c r="Z687" s="76">
        <v>0.97309999999999997</v>
      </c>
      <c r="AA687" s="76">
        <v>0</v>
      </c>
      <c r="AB687" s="76">
        <v>486.01339999999999</v>
      </c>
      <c r="AC687" s="76">
        <v>145.4161</v>
      </c>
      <c r="AD687" s="76">
        <v>0</v>
      </c>
      <c r="AE687" s="79">
        <v>0</v>
      </c>
      <c r="AF687" s="79">
        <v>0</v>
      </c>
      <c r="AG687" s="76">
        <v>145.4161</v>
      </c>
      <c r="AH687" s="74">
        <v>43191</v>
      </c>
      <c r="AI687" s="74">
        <v>43281</v>
      </c>
      <c r="AJ687" s="93" t="s">
        <v>242</v>
      </c>
      <c r="AK687" s="63">
        <f t="shared" si="414"/>
        <v>0</v>
      </c>
      <c r="AL687" s="63">
        <f t="shared" si="415"/>
        <v>0</v>
      </c>
      <c r="AM687" s="63">
        <f t="shared" si="416"/>
        <v>0</v>
      </c>
      <c r="AN687" s="63">
        <f t="shared" si="417"/>
        <v>0</v>
      </c>
      <c r="AO687" s="63">
        <f t="shared" si="418"/>
        <v>0</v>
      </c>
      <c r="AP687" s="63">
        <f t="shared" si="419"/>
        <v>0</v>
      </c>
      <c r="AQ687" s="63">
        <f t="shared" si="420"/>
        <v>0</v>
      </c>
      <c r="AR687" s="63">
        <f t="shared" si="421"/>
        <v>0</v>
      </c>
      <c r="AS687" s="63">
        <f t="shared" si="422"/>
        <v>0</v>
      </c>
      <c r="AT687" s="64">
        <f t="shared" si="423"/>
        <v>0</v>
      </c>
      <c r="AU687" s="64">
        <f t="shared" si="424"/>
        <v>0</v>
      </c>
      <c r="AV687" s="76">
        <v>0</v>
      </c>
      <c r="AW687" s="76">
        <v>0</v>
      </c>
      <c r="AX687" s="76">
        <v>0</v>
      </c>
      <c r="AY687" s="76">
        <v>0</v>
      </c>
      <c r="AZ687" s="64">
        <f t="shared" si="425"/>
        <v>0</v>
      </c>
      <c r="BA687" s="76">
        <v>0</v>
      </c>
      <c r="BB687" s="76">
        <v>0</v>
      </c>
      <c r="BC687" s="76">
        <v>0</v>
      </c>
      <c r="BD687" s="64">
        <f t="shared" si="426"/>
        <v>0</v>
      </c>
      <c r="BE687" s="64">
        <f t="shared" si="427"/>
        <v>0</v>
      </c>
      <c r="BF687" s="76">
        <v>0</v>
      </c>
      <c r="BG687" s="76">
        <v>0</v>
      </c>
      <c r="BH687" s="76">
        <v>0</v>
      </c>
      <c r="BI687" s="76">
        <v>0</v>
      </c>
      <c r="BJ687" s="64">
        <f t="shared" si="428"/>
        <v>0</v>
      </c>
      <c r="BK687" s="76">
        <v>0</v>
      </c>
      <c r="BL687" s="76">
        <v>0</v>
      </c>
      <c r="BM687" s="76">
        <v>0</v>
      </c>
      <c r="BN687" s="76">
        <f t="shared" si="429"/>
        <v>0</v>
      </c>
      <c r="BO687" s="76">
        <f t="shared" si="430"/>
        <v>0</v>
      </c>
      <c r="BP687" s="76">
        <v>0</v>
      </c>
      <c r="BQ687" s="76">
        <v>0</v>
      </c>
      <c r="BR687" s="76">
        <v>0</v>
      </c>
      <c r="BS687" s="76">
        <v>0</v>
      </c>
      <c r="BT687" s="64">
        <f t="shared" si="431"/>
        <v>0</v>
      </c>
      <c r="BU687" s="76">
        <v>0</v>
      </c>
      <c r="BV687" s="76">
        <v>0</v>
      </c>
      <c r="BW687" s="76">
        <v>0</v>
      </c>
      <c r="BX687" s="76">
        <f t="shared" si="432"/>
        <v>0</v>
      </c>
      <c r="BY687" s="76">
        <f t="shared" si="433"/>
        <v>0</v>
      </c>
      <c r="BZ687" s="76">
        <f t="shared" si="434"/>
        <v>0</v>
      </c>
      <c r="CA687" s="76">
        <f t="shared" si="435"/>
        <v>0</v>
      </c>
      <c r="CB687" s="76">
        <f t="shared" si="436"/>
        <v>0</v>
      </c>
      <c r="CC687" s="76">
        <f t="shared" si="437"/>
        <v>0</v>
      </c>
      <c r="CD687" s="76">
        <f t="shared" si="438"/>
        <v>0</v>
      </c>
      <c r="CE687" s="76">
        <f t="shared" si="439"/>
        <v>0</v>
      </c>
      <c r="CF687" s="76">
        <f t="shared" si="440"/>
        <v>0</v>
      </c>
      <c r="CG687" s="76">
        <f t="shared" si="441"/>
        <v>0</v>
      </c>
      <c r="CH687" s="76">
        <f t="shared" si="442"/>
        <v>0</v>
      </c>
      <c r="CI687" s="76">
        <v>0</v>
      </c>
      <c r="CJ687" s="76">
        <v>0</v>
      </c>
      <c r="CK687" s="76">
        <v>0</v>
      </c>
      <c r="CL687" s="76">
        <v>0</v>
      </c>
      <c r="CM687" s="64">
        <f t="shared" si="443"/>
        <v>0</v>
      </c>
      <c r="CN687" s="76">
        <v>0</v>
      </c>
      <c r="CO687" s="76">
        <v>0</v>
      </c>
      <c r="CP687" s="76">
        <v>0</v>
      </c>
      <c r="CQ687" s="64">
        <f t="shared" si="444"/>
        <v>0</v>
      </c>
      <c r="CR687" s="64">
        <f t="shared" si="445"/>
        <v>0</v>
      </c>
      <c r="CS687" s="76">
        <v>0</v>
      </c>
      <c r="CT687" s="76">
        <v>0</v>
      </c>
      <c r="CU687" s="76">
        <v>0</v>
      </c>
      <c r="CV687" s="76">
        <v>0</v>
      </c>
      <c r="CW687" s="64">
        <f t="shared" si="446"/>
        <v>0</v>
      </c>
      <c r="CX687" s="76">
        <v>0</v>
      </c>
      <c r="CY687" s="76">
        <v>0</v>
      </c>
      <c r="CZ687" s="76">
        <v>0</v>
      </c>
      <c r="DA687" s="64">
        <f t="shared" si="447"/>
        <v>0</v>
      </c>
      <c r="DB687" s="64">
        <f t="shared" si="448"/>
        <v>0</v>
      </c>
      <c r="DC687" s="76">
        <v>0</v>
      </c>
      <c r="DD687" s="76">
        <v>0</v>
      </c>
      <c r="DE687" s="76">
        <v>0</v>
      </c>
      <c r="DF687" s="76">
        <v>0</v>
      </c>
      <c r="DG687" s="82">
        <f t="shared" si="449"/>
        <v>0</v>
      </c>
      <c r="DH687" s="83">
        <v>0</v>
      </c>
      <c r="DI687" s="83">
        <v>0</v>
      </c>
      <c r="DJ687" s="83">
        <v>0</v>
      </c>
      <c r="DK687" s="67" t="e">
        <f>#REF!+#REF!+#REF!+#REF!</f>
        <v>#REF!</v>
      </c>
      <c r="DL687" s="67" t="e">
        <f>#REF!+#REF!+AK687+BX687</f>
        <v>#REF!</v>
      </c>
      <c r="DM687" s="67" t="e">
        <f>#REF!+#REF!+AL687+BY687</f>
        <v>#REF!</v>
      </c>
      <c r="DN687" s="67" t="e">
        <f>#REF!+#REF!+AM687+BZ687</f>
        <v>#REF!</v>
      </c>
      <c r="DO687" s="67" t="e">
        <f>#REF!+#REF!+AN687+CA687</f>
        <v>#REF!</v>
      </c>
      <c r="DP687" s="67" t="e">
        <f>#REF!+#REF!+AO687+CB687</f>
        <v>#REF!</v>
      </c>
      <c r="DQ687" s="67" t="e">
        <f>#REF!+#REF!+AP687+CC687</f>
        <v>#REF!</v>
      </c>
      <c r="DR687" s="67" t="e">
        <f>#REF!+#REF!+AQ687+CD687</f>
        <v>#REF!</v>
      </c>
      <c r="DS687" s="67" t="e">
        <f>#REF!+#REF!+AR687+CE687</f>
        <v>#REF!</v>
      </c>
      <c r="DT687" s="67" t="e">
        <f>#REF!+#REF!+AS687+CF687</f>
        <v>#REF!</v>
      </c>
      <c r="DU687" s="64" t="e">
        <f>DK687-#REF!</f>
        <v>#REF!</v>
      </c>
      <c r="DV68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7" s="64" t="e">
        <f t="shared" si="450"/>
        <v>#REF!</v>
      </c>
      <c r="DX687" s="64" t="e">
        <f>DN687-Таблица13[[#This Row],[ФОТ20]]</f>
        <v>#REF!</v>
      </c>
      <c r="DY687" s="64" t="e">
        <f>DO687-Таблица13[[#This Row],[ЕСН24]]</f>
        <v>#REF!</v>
      </c>
      <c r="DZ687" s="64" t="e">
        <f t="shared" si="451"/>
        <v>#REF!</v>
      </c>
      <c r="EA68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7" s="64" t="e">
        <f t="shared" si="452"/>
        <v>#REF!</v>
      </c>
      <c r="EC687" s="64" t="e">
        <f t="shared" si="453"/>
        <v>#REF!</v>
      </c>
      <c r="ED687" s="64" t="e">
        <f t="shared" si="454"/>
        <v>#REF!</v>
      </c>
    </row>
    <row r="688" spans="1:134" ht="45" hidden="1">
      <c r="A688" s="70" t="s">
        <v>226</v>
      </c>
      <c r="B688" s="70">
        <v>676</v>
      </c>
      <c r="C688" s="71" t="s">
        <v>227</v>
      </c>
      <c r="D688" s="72" t="s">
        <v>228</v>
      </c>
      <c r="E688" s="73">
        <v>1</v>
      </c>
      <c r="F688" s="74" t="s">
        <v>229</v>
      </c>
      <c r="G688" s="73" t="s">
        <v>230</v>
      </c>
      <c r="H688" s="73" t="s">
        <v>248</v>
      </c>
      <c r="I688" s="73" t="s">
        <v>232</v>
      </c>
      <c r="J688" s="14" t="s">
        <v>460</v>
      </c>
      <c r="K688" s="75" t="s">
        <v>268</v>
      </c>
      <c r="L688" s="75" t="s">
        <v>290</v>
      </c>
      <c r="M688" s="75" t="s">
        <v>250</v>
      </c>
      <c r="N688" s="75" t="s">
        <v>2372</v>
      </c>
      <c r="O688" s="70"/>
      <c r="P688" s="76" t="s">
        <v>2373</v>
      </c>
      <c r="Q688" s="76" t="s">
        <v>2374</v>
      </c>
      <c r="R688" s="76" t="s">
        <v>2375</v>
      </c>
      <c r="S688" s="76" t="s">
        <v>465</v>
      </c>
      <c r="T688" s="77"/>
      <c r="U688" s="77"/>
      <c r="V688" s="76">
        <v>0</v>
      </c>
      <c r="W688" s="76">
        <v>0</v>
      </c>
      <c r="X688" s="78">
        <v>0</v>
      </c>
      <c r="Y688" s="76">
        <v>5.1748999999999992</v>
      </c>
      <c r="Z688" s="76">
        <v>0.28420000000000001</v>
      </c>
      <c r="AA688" s="76">
        <v>0</v>
      </c>
      <c r="AB688" s="76">
        <v>17.497900000000001</v>
      </c>
      <c r="AC688" s="76">
        <v>5.4590000000000005</v>
      </c>
      <c r="AD688" s="76">
        <v>0</v>
      </c>
      <c r="AE688" s="79">
        <v>0</v>
      </c>
      <c r="AF688" s="79">
        <v>0</v>
      </c>
      <c r="AG688" s="76">
        <v>5.4590000000000005</v>
      </c>
      <c r="AH688" s="74">
        <v>43191</v>
      </c>
      <c r="AI688" s="74">
        <v>43343</v>
      </c>
      <c r="AJ688" s="93" t="s">
        <v>242</v>
      </c>
      <c r="AK688" s="63">
        <f t="shared" si="414"/>
        <v>0</v>
      </c>
      <c r="AL688" s="63">
        <f t="shared" si="415"/>
        <v>0</v>
      </c>
      <c r="AM688" s="63">
        <f t="shared" si="416"/>
        <v>0</v>
      </c>
      <c r="AN688" s="63">
        <f t="shared" si="417"/>
        <v>0</v>
      </c>
      <c r="AO688" s="63">
        <f t="shared" si="418"/>
        <v>0</v>
      </c>
      <c r="AP688" s="63">
        <f t="shared" si="419"/>
        <v>2.2147999999999999</v>
      </c>
      <c r="AQ688" s="63">
        <f t="shared" si="420"/>
        <v>2.0699999999999998</v>
      </c>
      <c r="AR688" s="63">
        <f t="shared" si="421"/>
        <v>0.14479999999999998</v>
      </c>
      <c r="AS688" s="63">
        <f t="shared" si="422"/>
        <v>0</v>
      </c>
      <c r="AT688" s="64">
        <f t="shared" si="423"/>
        <v>1.0349999999999999</v>
      </c>
      <c r="AU688" s="64">
        <f t="shared" si="424"/>
        <v>0</v>
      </c>
      <c r="AV688" s="76">
        <v>0</v>
      </c>
      <c r="AW688" s="76">
        <v>0</v>
      </c>
      <c r="AX688" s="76">
        <v>0</v>
      </c>
      <c r="AY688" s="76">
        <v>0</v>
      </c>
      <c r="AZ688" s="64">
        <f t="shared" si="425"/>
        <v>1.0814999999999999</v>
      </c>
      <c r="BA688" s="76">
        <v>1.0349999999999999</v>
      </c>
      <c r="BB688" s="76">
        <v>4.65E-2</v>
      </c>
      <c r="BC688" s="76">
        <v>0</v>
      </c>
      <c r="BD688" s="64">
        <f t="shared" si="426"/>
        <v>1.1333</v>
      </c>
      <c r="BE688" s="64">
        <f t="shared" si="427"/>
        <v>0</v>
      </c>
      <c r="BF688" s="76">
        <v>0</v>
      </c>
      <c r="BG688" s="76">
        <v>0</v>
      </c>
      <c r="BH688" s="76">
        <v>0</v>
      </c>
      <c r="BI688" s="76">
        <v>0</v>
      </c>
      <c r="BJ688" s="64">
        <f t="shared" si="428"/>
        <v>1.1333</v>
      </c>
      <c r="BK688" s="76">
        <v>1.0349999999999999</v>
      </c>
      <c r="BL688" s="76">
        <v>9.8299999999999998E-2</v>
      </c>
      <c r="BM688" s="76">
        <v>0</v>
      </c>
      <c r="BN688" s="76">
        <f t="shared" si="429"/>
        <v>0</v>
      </c>
      <c r="BO688" s="76">
        <f t="shared" si="430"/>
        <v>0</v>
      </c>
      <c r="BP688" s="76">
        <v>0</v>
      </c>
      <c r="BQ688" s="76">
        <v>0</v>
      </c>
      <c r="BR688" s="76">
        <v>0</v>
      </c>
      <c r="BS688" s="76">
        <v>0</v>
      </c>
      <c r="BT688" s="64">
        <f t="shared" si="431"/>
        <v>0</v>
      </c>
      <c r="BU688" s="76">
        <v>0</v>
      </c>
      <c r="BV688" s="76">
        <v>0</v>
      </c>
      <c r="BW688" s="76">
        <v>0</v>
      </c>
      <c r="BX688" s="76">
        <f t="shared" si="432"/>
        <v>0</v>
      </c>
      <c r="BY688" s="76">
        <f t="shared" si="433"/>
        <v>0</v>
      </c>
      <c r="BZ688" s="76">
        <f t="shared" si="434"/>
        <v>0</v>
      </c>
      <c r="CA688" s="76">
        <f t="shared" si="435"/>
        <v>0</v>
      </c>
      <c r="CB688" s="76">
        <f t="shared" si="436"/>
        <v>0</v>
      </c>
      <c r="CC688" s="76">
        <f t="shared" si="437"/>
        <v>0</v>
      </c>
      <c r="CD688" s="76">
        <f t="shared" si="438"/>
        <v>0</v>
      </c>
      <c r="CE688" s="76">
        <f t="shared" si="439"/>
        <v>0</v>
      </c>
      <c r="CF688" s="76">
        <f t="shared" si="440"/>
        <v>0</v>
      </c>
      <c r="CG688" s="76">
        <f t="shared" si="441"/>
        <v>0</v>
      </c>
      <c r="CH688" s="76">
        <f t="shared" si="442"/>
        <v>0</v>
      </c>
      <c r="CI688" s="76">
        <v>0</v>
      </c>
      <c r="CJ688" s="76">
        <v>0</v>
      </c>
      <c r="CK688" s="76">
        <v>0</v>
      </c>
      <c r="CL688" s="76">
        <v>0</v>
      </c>
      <c r="CM688" s="64">
        <f t="shared" si="443"/>
        <v>0</v>
      </c>
      <c r="CN688" s="76">
        <v>0</v>
      </c>
      <c r="CO688" s="76">
        <v>0</v>
      </c>
      <c r="CP688" s="76">
        <v>0</v>
      </c>
      <c r="CQ688" s="64">
        <f t="shared" si="444"/>
        <v>0</v>
      </c>
      <c r="CR688" s="64">
        <f t="shared" si="445"/>
        <v>0</v>
      </c>
      <c r="CS688" s="76">
        <v>0</v>
      </c>
      <c r="CT688" s="76">
        <v>0</v>
      </c>
      <c r="CU688" s="76">
        <v>0</v>
      </c>
      <c r="CV688" s="76">
        <v>0</v>
      </c>
      <c r="CW688" s="64">
        <f t="shared" si="446"/>
        <v>0</v>
      </c>
      <c r="CX688" s="76">
        <v>0</v>
      </c>
      <c r="CY688" s="76">
        <v>0</v>
      </c>
      <c r="CZ688" s="76">
        <v>0</v>
      </c>
      <c r="DA688" s="64">
        <f t="shared" si="447"/>
        <v>0</v>
      </c>
      <c r="DB688" s="64">
        <f t="shared" si="448"/>
        <v>0</v>
      </c>
      <c r="DC688" s="76">
        <v>0</v>
      </c>
      <c r="DD688" s="76">
        <v>0</v>
      </c>
      <c r="DE688" s="76">
        <v>0</v>
      </c>
      <c r="DF688" s="76">
        <v>0</v>
      </c>
      <c r="DG688" s="82">
        <f t="shared" si="449"/>
        <v>0</v>
      </c>
      <c r="DH688" s="83">
        <v>0</v>
      </c>
      <c r="DI688" s="83">
        <v>0</v>
      </c>
      <c r="DJ688" s="83">
        <v>0</v>
      </c>
      <c r="DK688" s="67" t="e">
        <f>#REF!+#REF!+#REF!+#REF!</f>
        <v>#REF!</v>
      </c>
      <c r="DL688" s="67" t="e">
        <f>#REF!+#REF!+AK688+BX688</f>
        <v>#REF!</v>
      </c>
      <c r="DM688" s="67" t="e">
        <f>#REF!+#REF!+AL688+BY688</f>
        <v>#REF!</v>
      </c>
      <c r="DN688" s="67" t="e">
        <f>#REF!+#REF!+AM688+BZ688</f>
        <v>#REF!</v>
      </c>
      <c r="DO688" s="67" t="e">
        <f>#REF!+#REF!+AN688+CA688</f>
        <v>#REF!</v>
      </c>
      <c r="DP688" s="67" t="e">
        <f>#REF!+#REF!+AO688+CB688</f>
        <v>#REF!</v>
      </c>
      <c r="DQ688" s="67" t="e">
        <f>#REF!+#REF!+AP688+CC688</f>
        <v>#REF!</v>
      </c>
      <c r="DR688" s="67" t="e">
        <f>#REF!+#REF!+AQ688+CD688</f>
        <v>#REF!</v>
      </c>
      <c r="DS688" s="67" t="e">
        <f>#REF!+#REF!+AR688+CE688</f>
        <v>#REF!</v>
      </c>
      <c r="DT688" s="67" t="e">
        <f>#REF!+#REF!+AS688+CF688</f>
        <v>#REF!</v>
      </c>
      <c r="DU688" s="64" t="e">
        <f>DK688-#REF!</f>
        <v>#REF!</v>
      </c>
      <c r="DV68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8" s="64" t="e">
        <f t="shared" si="450"/>
        <v>#REF!</v>
      </c>
      <c r="DX688" s="64" t="e">
        <f>DN688-Таблица13[[#This Row],[ФОТ20]]</f>
        <v>#REF!</v>
      </c>
      <c r="DY688" s="64" t="e">
        <f>DO688-Таблица13[[#This Row],[ЕСН24]]</f>
        <v>#REF!</v>
      </c>
      <c r="DZ688" s="64" t="e">
        <f t="shared" si="451"/>
        <v>#REF!</v>
      </c>
      <c r="EA68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8" s="64" t="e">
        <f t="shared" si="452"/>
        <v>#REF!</v>
      </c>
      <c r="EC688" s="64" t="e">
        <f t="shared" si="453"/>
        <v>#REF!</v>
      </c>
      <c r="ED688" s="64" t="e">
        <f t="shared" si="454"/>
        <v>#REF!</v>
      </c>
    </row>
    <row r="689" spans="1:134" ht="45" hidden="1">
      <c r="A689" s="70" t="s">
        <v>226</v>
      </c>
      <c r="B689" s="70">
        <v>677</v>
      </c>
      <c r="C689" s="71" t="s">
        <v>227</v>
      </c>
      <c r="D689" s="72" t="s">
        <v>228</v>
      </c>
      <c r="E689" s="73">
        <v>1</v>
      </c>
      <c r="F689" s="74" t="s">
        <v>229</v>
      </c>
      <c r="G689" s="73" t="s">
        <v>230</v>
      </c>
      <c r="H689" s="73" t="s">
        <v>248</v>
      </c>
      <c r="I689" s="73" t="s">
        <v>232</v>
      </c>
      <c r="J689" s="14" t="s">
        <v>460</v>
      </c>
      <c r="K689" s="75" t="s">
        <v>268</v>
      </c>
      <c r="L689" s="75" t="s">
        <v>290</v>
      </c>
      <c r="M689" s="75" t="s">
        <v>250</v>
      </c>
      <c r="N689" s="75" t="s">
        <v>2366</v>
      </c>
      <c r="O689" s="70"/>
      <c r="P689" s="76" t="s">
        <v>2376</v>
      </c>
      <c r="Q689" s="76" t="s">
        <v>463</v>
      </c>
      <c r="R689" s="76" t="s">
        <v>2377</v>
      </c>
      <c r="S689" s="76" t="s">
        <v>465</v>
      </c>
      <c r="T689" s="77"/>
      <c r="U689" s="77"/>
      <c r="V689" s="76">
        <v>0</v>
      </c>
      <c r="W689" s="76">
        <v>0</v>
      </c>
      <c r="X689" s="78">
        <v>0</v>
      </c>
      <c r="Y689" s="76">
        <v>46.6158</v>
      </c>
      <c r="Z689" s="76">
        <v>1.1673</v>
      </c>
      <c r="AA689" s="76">
        <v>0</v>
      </c>
      <c r="AB689" s="76">
        <v>156.49380000000002</v>
      </c>
      <c r="AC689" s="76">
        <v>47.783100000000005</v>
      </c>
      <c r="AD689" s="76">
        <v>0</v>
      </c>
      <c r="AE689" s="79">
        <v>0</v>
      </c>
      <c r="AF689" s="79">
        <v>0</v>
      </c>
      <c r="AG689" s="76">
        <v>47.783100000000005</v>
      </c>
      <c r="AH689" s="74">
        <v>43191</v>
      </c>
      <c r="AI689" s="74">
        <v>43343</v>
      </c>
      <c r="AJ689" s="93" t="s">
        <v>242</v>
      </c>
      <c r="AK689" s="63">
        <f t="shared" si="414"/>
        <v>0</v>
      </c>
      <c r="AL689" s="63">
        <f t="shared" si="415"/>
        <v>0</v>
      </c>
      <c r="AM689" s="63">
        <f t="shared" si="416"/>
        <v>0</v>
      </c>
      <c r="AN689" s="63">
        <f t="shared" si="417"/>
        <v>0</v>
      </c>
      <c r="AO689" s="63">
        <f t="shared" si="418"/>
        <v>0</v>
      </c>
      <c r="AP689" s="63">
        <f t="shared" si="419"/>
        <v>19.113400000000002</v>
      </c>
      <c r="AQ689" s="63">
        <f t="shared" si="420"/>
        <v>18.646400000000003</v>
      </c>
      <c r="AR689" s="63">
        <f t="shared" si="421"/>
        <v>0.46700000000000003</v>
      </c>
      <c r="AS689" s="63">
        <f t="shared" si="422"/>
        <v>0</v>
      </c>
      <c r="AT689" s="64">
        <f t="shared" si="423"/>
        <v>9.3232000000000017</v>
      </c>
      <c r="AU689" s="64">
        <f t="shared" si="424"/>
        <v>0</v>
      </c>
      <c r="AV689" s="76">
        <v>0</v>
      </c>
      <c r="AW689" s="76">
        <v>0</v>
      </c>
      <c r="AX689" s="76">
        <v>0</v>
      </c>
      <c r="AY689" s="76">
        <v>0</v>
      </c>
      <c r="AZ689" s="64">
        <f t="shared" si="425"/>
        <v>9.5567000000000011</v>
      </c>
      <c r="BA689" s="76">
        <v>9.3232000000000017</v>
      </c>
      <c r="BB689" s="76">
        <v>0.23350000000000001</v>
      </c>
      <c r="BC689" s="76">
        <v>0</v>
      </c>
      <c r="BD689" s="64">
        <f t="shared" si="426"/>
        <v>9.5567000000000011</v>
      </c>
      <c r="BE689" s="64">
        <f t="shared" si="427"/>
        <v>0</v>
      </c>
      <c r="BF689" s="76">
        <v>0</v>
      </c>
      <c r="BG689" s="76">
        <v>0</v>
      </c>
      <c r="BH689" s="76">
        <v>0</v>
      </c>
      <c r="BI689" s="76">
        <v>0</v>
      </c>
      <c r="BJ689" s="64">
        <f t="shared" si="428"/>
        <v>9.5567000000000011</v>
      </c>
      <c r="BK689" s="76">
        <v>9.3232000000000017</v>
      </c>
      <c r="BL689" s="76">
        <v>0.23350000000000001</v>
      </c>
      <c r="BM689" s="76">
        <v>0</v>
      </c>
      <c r="BN689" s="76">
        <f t="shared" si="429"/>
        <v>0</v>
      </c>
      <c r="BO689" s="76">
        <f t="shared" si="430"/>
        <v>0</v>
      </c>
      <c r="BP689" s="76">
        <v>0</v>
      </c>
      <c r="BQ689" s="76">
        <v>0</v>
      </c>
      <c r="BR689" s="76">
        <v>0</v>
      </c>
      <c r="BS689" s="76">
        <v>0</v>
      </c>
      <c r="BT689" s="64">
        <f t="shared" si="431"/>
        <v>0</v>
      </c>
      <c r="BU689" s="76">
        <v>0</v>
      </c>
      <c r="BV689" s="76">
        <v>0</v>
      </c>
      <c r="BW689" s="76">
        <v>0</v>
      </c>
      <c r="BX689" s="76">
        <f t="shared" si="432"/>
        <v>0</v>
      </c>
      <c r="BY689" s="76">
        <f t="shared" si="433"/>
        <v>0</v>
      </c>
      <c r="BZ689" s="76">
        <f t="shared" si="434"/>
        <v>0</v>
      </c>
      <c r="CA689" s="76">
        <f t="shared" si="435"/>
        <v>0</v>
      </c>
      <c r="CB689" s="76">
        <f t="shared" si="436"/>
        <v>0</v>
      </c>
      <c r="CC689" s="76">
        <f t="shared" si="437"/>
        <v>0</v>
      </c>
      <c r="CD689" s="76">
        <f t="shared" si="438"/>
        <v>0</v>
      </c>
      <c r="CE689" s="76">
        <f t="shared" si="439"/>
        <v>0</v>
      </c>
      <c r="CF689" s="76">
        <f t="shared" si="440"/>
        <v>0</v>
      </c>
      <c r="CG689" s="76">
        <f t="shared" si="441"/>
        <v>0</v>
      </c>
      <c r="CH689" s="76">
        <f t="shared" si="442"/>
        <v>0</v>
      </c>
      <c r="CI689" s="76">
        <v>0</v>
      </c>
      <c r="CJ689" s="76">
        <v>0</v>
      </c>
      <c r="CK689" s="76">
        <v>0</v>
      </c>
      <c r="CL689" s="76">
        <v>0</v>
      </c>
      <c r="CM689" s="64">
        <f t="shared" si="443"/>
        <v>0</v>
      </c>
      <c r="CN689" s="76">
        <v>0</v>
      </c>
      <c r="CO689" s="76">
        <v>0</v>
      </c>
      <c r="CP689" s="76">
        <v>0</v>
      </c>
      <c r="CQ689" s="64">
        <f t="shared" si="444"/>
        <v>0</v>
      </c>
      <c r="CR689" s="64">
        <f t="shared" si="445"/>
        <v>0</v>
      </c>
      <c r="CS689" s="76">
        <v>0</v>
      </c>
      <c r="CT689" s="76">
        <v>0</v>
      </c>
      <c r="CU689" s="76">
        <v>0</v>
      </c>
      <c r="CV689" s="76">
        <v>0</v>
      </c>
      <c r="CW689" s="64">
        <f t="shared" si="446"/>
        <v>0</v>
      </c>
      <c r="CX689" s="76">
        <v>0</v>
      </c>
      <c r="CY689" s="76">
        <v>0</v>
      </c>
      <c r="CZ689" s="76">
        <v>0</v>
      </c>
      <c r="DA689" s="64">
        <f t="shared" si="447"/>
        <v>0</v>
      </c>
      <c r="DB689" s="64">
        <f t="shared" si="448"/>
        <v>0</v>
      </c>
      <c r="DC689" s="76">
        <v>0</v>
      </c>
      <c r="DD689" s="76">
        <v>0</v>
      </c>
      <c r="DE689" s="76">
        <v>0</v>
      </c>
      <c r="DF689" s="76">
        <v>0</v>
      </c>
      <c r="DG689" s="82">
        <f t="shared" si="449"/>
        <v>0</v>
      </c>
      <c r="DH689" s="83">
        <v>0</v>
      </c>
      <c r="DI689" s="83">
        <v>0</v>
      </c>
      <c r="DJ689" s="83">
        <v>0</v>
      </c>
      <c r="DK689" s="67" t="e">
        <f>#REF!+#REF!+#REF!+#REF!</f>
        <v>#REF!</v>
      </c>
      <c r="DL689" s="67" t="e">
        <f>#REF!+#REF!+AK689+BX689</f>
        <v>#REF!</v>
      </c>
      <c r="DM689" s="67" t="e">
        <f>#REF!+#REF!+AL689+BY689</f>
        <v>#REF!</v>
      </c>
      <c r="DN689" s="67" t="e">
        <f>#REF!+#REF!+AM689+BZ689</f>
        <v>#REF!</v>
      </c>
      <c r="DO689" s="67" t="e">
        <f>#REF!+#REF!+AN689+CA689</f>
        <v>#REF!</v>
      </c>
      <c r="DP689" s="67" t="e">
        <f>#REF!+#REF!+AO689+CB689</f>
        <v>#REF!</v>
      </c>
      <c r="DQ689" s="67" t="e">
        <f>#REF!+#REF!+AP689+CC689</f>
        <v>#REF!</v>
      </c>
      <c r="DR689" s="67" t="e">
        <f>#REF!+#REF!+AQ689+CD689</f>
        <v>#REF!</v>
      </c>
      <c r="DS689" s="67" t="e">
        <f>#REF!+#REF!+AR689+CE689</f>
        <v>#REF!</v>
      </c>
      <c r="DT689" s="67" t="e">
        <f>#REF!+#REF!+AS689+CF689</f>
        <v>#REF!</v>
      </c>
      <c r="DU689" s="64" t="e">
        <f>DK689-#REF!</f>
        <v>#REF!</v>
      </c>
      <c r="DV68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89" s="64" t="e">
        <f t="shared" si="450"/>
        <v>#REF!</v>
      </c>
      <c r="DX689" s="64" t="e">
        <f>DN689-Таблица13[[#This Row],[ФОТ20]]</f>
        <v>#REF!</v>
      </c>
      <c r="DY689" s="64" t="e">
        <f>DO689-Таблица13[[#This Row],[ЕСН24]]</f>
        <v>#REF!</v>
      </c>
      <c r="DZ689" s="64" t="e">
        <f t="shared" si="451"/>
        <v>#REF!</v>
      </c>
      <c r="EA68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89" s="64" t="e">
        <f t="shared" si="452"/>
        <v>#REF!</v>
      </c>
      <c r="EC689" s="64" t="e">
        <f t="shared" si="453"/>
        <v>#REF!</v>
      </c>
      <c r="ED689" s="64" t="e">
        <f t="shared" si="454"/>
        <v>#REF!</v>
      </c>
    </row>
    <row r="690" spans="1:134" ht="45">
      <c r="A690" s="70" t="s">
        <v>226</v>
      </c>
      <c r="B690" s="70">
        <v>678</v>
      </c>
      <c r="C690" s="71" t="s">
        <v>227</v>
      </c>
      <c r="D690" s="72" t="s">
        <v>228</v>
      </c>
      <c r="E690" s="73">
        <v>1</v>
      </c>
      <c r="F690" s="74" t="s">
        <v>229</v>
      </c>
      <c r="G690" s="73" t="s">
        <v>247</v>
      </c>
      <c r="H690" s="73" t="s">
        <v>2378</v>
      </c>
      <c r="I690" s="73" t="s">
        <v>232</v>
      </c>
      <c r="J690" s="14" t="s">
        <v>2379</v>
      </c>
      <c r="K690" s="75" t="s">
        <v>268</v>
      </c>
      <c r="L690" s="75" t="s">
        <v>1696</v>
      </c>
      <c r="M690" s="75" t="s">
        <v>2276</v>
      </c>
      <c r="N690" s="75" t="s">
        <v>2380</v>
      </c>
      <c r="O690" s="95">
        <v>6</v>
      </c>
      <c r="P690" s="96" t="s">
        <v>2381</v>
      </c>
      <c r="Q690" s="76" t="s">
        <v>2382</v>
      </c>
      <c r="R690" s="76" t="s">
        <v>2383</v>
      </c>
      <c r="S690" s="76" t="s">
        <v>2281</v>
      </c>
      <c r="T690" s="77"/>
      <c r="U690" s="77"/>
      <c r="V690" s="76">
        <v>0</v>
      </c>
      <c r="W690" s="76">
        <v>0</v>
      </c>
      <c r="X690" s="78">
        <v>0</v>
      </c>
      <c r="Y690" s="76">
        <v>229.3623</v>
      </c>
      <c r="Z690" s="76">
        <v>44.676899999999996</v>
      </c>
      <c r="AA690" s="76">
        <v>0</v>
      </c>
      <c r="AB690" s="76">
        <v>632.16999999999996</v>
      </c>
      <c r="AC690" s="76">
        <v>274.03919999999999</v>
      </c>
      <c r="AD690" s="76">
        <v>0</v>
      </c>
      <c r="AE690" s="79">
        <v>0</v>
      </c>
      <c r="AF690" s="79">
        <v>0</v>
      </c>
      <c r="AG690" s="76">
        <v>274.03919999999999</v>
      </c>
      <c r="AH690" s="97">
        <v>43252</v>
      </c>
      <c r="AI690" s="97">
        <v>43281</v>
      </c>
      <c r="AJ690" s="98" t="s">
        <v>2282</v>
      </c>
      <c r="AK690" s="63">
        <f t="shared" si="414"/>
        <v>0</v>
      </c>
      <c r="AL690" s="63">
        <f t="shared" si="415"/>
        <v>0</v>
      </c>
      <c r="AM690" s="63">
        <f t="shared" si="416"/>
        <v>0</v>
      </c>
      <c r="AN690" s="63">
        <f t="shared" si="417"/>
        <v>0</v>
      </c>
      <c r="AO690" s="63">
        <f t="shared" si="418"/>
        <v>0</v>
      </c>
      <c r="AP690" s="63">
        <f t="shared" si="419"/>
        <v>0</v>
      </c>
      <c r="AQ690" s="63">
        <f t="shared" si="420"/>
        <v>0</v>
      </c>
      <c r="AR690" s="63">
        <f t="shared" si="421"/>
        <v>0</v>
      </c>
      <c r="AS690" s="63">
        <f t="shared" si="422"/>
        <v>0</v>
      </c>
      <c r="AT690" s="64">
        <f t="shared" si="423"/>
        <v>0</v>
      </c>
      <c r="AU690" s="64">
        <f t="shared" si="424"/>
        <v>0</v>
      </c>
      <c r="AV690" s="76">
        <v>0</v>
      </c>
      <c r="AW690" s="76">
        <v>0</v>
      </c>
      <c r="AX690" s="76">
        <v>0</v>
      </c>
      <c r="AY690" s="76">
        <v>0</v>
      </c>
      <c r="AZ690" s="64">
        <f t="shared" si="425"/>
        <v>0</v>
      </c>
      <c r="BA690" s="76">
        <v>0</v>
      </c>
      <c r="BB690" s="76">
        <v>0</v>
      </c>
      <c r="BC690" s="76">
        <v>0</v>
      </c>
      <c r="BD690" s="64">
        <f t="shared" si="426"/>
        <v>0</v>
      </c>
      <c r="BE690" s="64">
        <f t="shared" si="427"/>
        <v>0</v>
      </c>
      <c r="BF690" s="76">
        <v>0</v>
      </c>
      <c r="BG690" s="76">
        <v>0</v>
      </c>
      <c r="BH690" s="76">
        <v>0</v>
      </c>
      <c r="BI690" s="76">
        <v>0</v>
      </c>
      <c r="BJ690" s="64">
        <f t="shared" si="428"/>
        <v>0</v>
      </c>
      <c r="BK690" s="76">
        <v>0</v>
      </c>
      <c r="BL690" s="76">
        <v>0</v>
      </c>
      <c r="BM690" s="76">
        <v>0</v>
      </c>
      <c r="BN690" s="76">
        <f t="shared" si="429"/>
        <v>0</v>
      </c>
      <c r="BO690" s="76">
        <f t="shared" si="430"/>
        <v>0</v>
      </c>
      <c r="BP690" s="76">
        <v>0</v>
      </c>
      <c r="BQ690" s="76">
        <v>0</v>
      </c>
      <c r="BR690" s="76">
        <v>0</v>
      </c>
      <c r="BS690" s="76">
        <v>0</v>
      </c>
      <c r="BT690" s="64">
        <f t="shared" si="431"/>
        <v>0</v>
      </c>
      <c r="BU690" s="76">
        <v>0</v>
      </c>
      <c r="BV690" s="76">
        <v>0</v>
      </c>
      <c r="BW690" s="76">
        <v>0</v>
      </c>
      <c r="BX690" s="76">
        <f t="shared" si="432"/>
        <v>0</v>
      </c>
      <c r="BY690" s="76">
        <f t="shared" si="433"/>
        <v>0</v>
      </c>
      <c r="BZ690" s="76">
        <f t="shared" si="434"/>
        <v>0</v>
      </c>
      <c r="CA690" s="76">
        <f t="shared" si="435"/>
        <v>0</v>
      </c>
      <c r="CB690" s="76">
        <f t="shared" si="436"/>
        <v>0</v>
      </c>
      <c r="CC690" s="76">
        <f t="shared" si="437"/>
        <v>0</v>
      </c>
      <c r="CD690" s="76">
        <f t="shared" si="438"/>
        <v>0</v>
      </c>
      <c r="CE690" s="76">
        <f t="shared" si="439"/>
        <v>0</v>
      </c>
      <c r="CF690" s="76">
        <f t="shared" si="440"/>
        <v>0</v>
      </c>
      <c r="CG690" s="76">
        <f t="shared" si="441"/>
        <v>0</v>
      </c>
      <c r="CH690" s="76">
        <f t="shared" si="442"/>
        <v>0</v>
      </c>
      <c r="CI690" s="76">
        <v>0</v>
      </c>
      <c r="CJ690" s="76">
        <v>0</v>
      </c>
      <c r="CK690" s="76">
        <v>0</v>
      </c>
      <c r="CL690" s="76">
        <v>0</v>
      </c>
      <c r="CM690" s="64">
        <f t="shared" si="443"/>
        <v>0</v>
      </c>
      <c r="CN690" s="76">
        <v>0</v>
      </c>
      <c r="CO690" s="76">
        <v>0</v>
      </c>
      <c r="CP690" s="76">
        <v>0</v>
      </c>
      <c r="CQ690" s="64">
        <f t="shared" si="444"/>
        <v>0</v>
      </c>
      <c r="CR690" s="64">
        <f t="shared" si="445"/>
        <v>0</v>
      </c>
      <c r="CS690" s="76">
        <v>0</v>
      </c>
      <c r="CT690" s="76">
        <v>0</v>
      </c>
      <c r="CU690" s="76">
        <v>0</v>
      </c>
      <c r="CV690" s="76">
        <v>0</v>
      </c>
      <c r="CW690" s="64">
        <f t="shared" si="446"/>
        <v>0</v>
      </c>
      <c r="CX690" s="76">
        <v>0</v>
      </c>
      <c r="CY690" s="76">
        <v>0</v>
      </c>
      <c r="CZ690" s="76">
        <v>0</v>
      </c>
      <c r="DA690" s="64">
        <f t="shared" si="447"/>
        <v>0</v>
      </c>
      <c r="DB690" s="64">
        <f t="shared" si="448"/>
        <v>0</v>
      </c>
      <c r="DC690" s="76">
        <v>0</v>
      </c>
      <c r="DD690" s="76">
        <v>0</v>
      </c>
      <c r="DE690" s="76">
        <v>0</v>
      </c>
      <c r="DF690" s="76">
        <v>0</v>
      </c>
      <c r="DG690" s="82">
        <f t="shared" si="449"/>
        <v>0</v>
      </c>
      <c r="DH690" s="83">
        <v>0</v>
      </c>
      <c r="DI690" s="83">
        <v>0</v>
      </c>
      <c r="DJ690" s="83">
        <v>0</v>
      </c>
      <c r="DK690" s="67" t="e">
        <f>#REF!+#REF!+#REF!+#REF!</f>
        <v>#REF!</v>
      </c>
      <c r="DL690" s="67" t="e">
        <f>#REF!+#REF!+AK690+BX690</f>
        <v>#REF!</v>
      </c>
      <c r="DM690" s="67" t="e">
        <f>#REF!+#REF!+AL690+BY690</f>
        <v>#REF!</v>
      </c>
      <c r="DN690" s="67" t="e">
        <f>#REF!+#REF!+AM690+BZ690</f>
        <v>#REF!</v>
      </c>
      <c r="DO690" s="67" t="e">
        <f>#REF!+#REF!+AN690+CA690</f>
        <v>#REF!</v>
      </c>
      <c r="DP690" s="67" t="e">
        <f>#REF!+#REF!+AO690+CB690</f>
        <v>#REF!</v>
      </c>
      <c r="DQ690" s="67" t="e">
        <f>#REF!+#REF!+AP690+CC690</f>
        <v>#REF!</v>
      </c>
      <c r="DR690" s="67" t="e">
        <f>#REF!+#REF!+AQ690+CD690</f>
        <v>#REF!</v>
      </c>
      <c r="DS690" s="67" t="e">
        <f>#REF!+#REF!+AR690+CE690</f>
        <v>#REF!</v>
      </c>
      <c r="DT690" s="67" t="e">
        <f>#REF!+#REF!+AS690+CF690</f>
        <v>#REF!</v>
      </c>
      <c r="DU690" s="64" t="e">
        <f>DK690-#REF!</f>
        <v>#REF!</v>
      </c>
      <c r="DV69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0" s="64" t="e">
        <f t="shared" si="450"/>
        <v>#REF!</v>
      </c>
      <c r="DX690" s="64" t="e">
        <f>DN690-Таблица13[[#This Row],[ФОТ20]]</f>
        <v>#REF!</v>
      </c>
      <c r="DY690" s="64" t="e">
        <f>DO690-Таблица13[[#This Row],[ЕСН24]]</f>
        <v>#REF!</v>
      </c>
      <c r="DZ690" s="64" t="e">
        <f t="shared" si="451"/>
        <v>#REF!</v>
      </c>
      <c r="EA69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0" s="64" t="e">
        <f t="shared" si="452"/>
        <v>#REF!</v>
      </c>
      <c r="EC690" s="64" t="e">
        <f t="shared" si="453"/>
        <v>#REF!</v>
      </c>
      <c r="ED690" s="64" t="e">
        <f t="shared" si="454"/>
        <v>#REF!</v>
      </c>
    </row>
    <row r="691" spans="1:134" ht="45" hidden="1">
      <c r="A691" s="70" t="s">
        <v>226</v>
      </c>
      <c r="B691" s="70">
        <v>679</v>
      </c>
      <c r="C691" s="71" t="s">
        <v>227</v>
      </c>
      <c r="D691" s="72" t="s">
        <v>228</v>
      </c>
      <c r="E691" s="73">
        <v>1</v>
      </c>
      <c r="F691" s="74" t="s">
        <v>229</v>
      </c>
      <c r="G691" s="73" t="s">
        <v>247</v>
      </c>
      <c r="H691" s="73" t="s">
        <v>974</v>
      </c>
      <c r="I691" s="73" t="s">
        <v>232</v>
      </c>
      <c r="J691" s="14" t="s">
        <v>2327</v>
      </c>
      <c r="K691" s="75" t="s">
        <v>268</v>
      </c>
      <c r="L691" s="75" t="s">
        <v>290</v>
      </c>
      <c r="M691" s="75" t="s">
        <v>2276</v>
      </c>
      <c r="N691" s="75" t="s">
        <v>2337</v>
      </c>
      <c r="O691" s="70"/>
      <c r="P691" s="76" t="s">
        <v>2384</v>
      </c>
      <c r="Q691" s="76" t="s">
        <v>2385</v>
      </c>
      <c r="R691" s="76" t="s">
        <v>2386</v>
      </c>
      <c r="S691" s="76" t="s">
        <v>2281</v>
      </c>
      <c r="T691" s="77"/>
      <c r="U691" s="77"/>
      <c r="V691" s="76">
        <v>0</v>
      </c>
      <c r="W691" s="76">
        <v>0</v>
      </c>
      <c r="X691" s="78">
        <v>0</v>
      </c>
      <c r="Y691" s="76">
        <v>112.6729</v>
      </c>
      <c r="Z691" s="76">
        <v>251.7114</v>
      </c>
      <c r="AA691" s="76">
        <v>0</v>
      </c>
      <c r="AB691" s="76">
        <v>328.86</v>
      </c>
      <c r="AC691" s="76">
        <v>364.3843</v>
      </c>
      <c r="AD691" s="76">
        <v>0</v>
      </c>
      <c r="AE691" s="79">
        <v>0</v>
      </c>
      <c r="AF691" s="79">
        <v>0</v>
      </c>
      <c r="AG691" s="76">
        <v>364.3843</v>
      </c>
      <c r="AH691" s="74">
        <v>43132</v>
      </c>
      <c r="AI691" s="74">
        <v>43159</v>
      </c>
      <c r="AJ691" s="93" t="s">
        <v>2302</v>
      </c>
      <c r="AK691" s="63">
        <f t="shared" si="414"/>
        <v>0</v>
      </c>
      <c r="AL691" s="63">
        <f t="shared" si="415"/>
        <v>0</v>
      </c>
      <c r="AM691" s="63">
        <f t="shared" si="416"/>
        <v>0</v>
      </c>
      <c r="AN691" s="63">
        <f t="shared" si="417"/>
        <v>0</v>
      </c>
      <c r="AO691" s="63">
        <f t="shared" si="418"/>
        <v>0</v>
      </c>
      <c r="AP691" s="63">
        <f t="shared" si="419"/>
        <v>0</v>
      </c>
      <c r="AQ691" s="63">
        <f t="shared" si="420"/>
        <v>0</v>
      </c>
      <c r="AR691" s="63">
        <f t="shared" si="421"/>
        <v>0</v>
      </c>
      <c r="AS691" s="63">
        <f t="shared" si="422"/>
        <v>0</v>
      </c>
      <c r="AT691" s="64">
        <f t="shared" si="423"/>
        <v>0</v>
      </c>
      <c r="AU691" s="64">
        <f t="shared" si="424"/>
        <v>0</v>
      </c>
      <c r="AV691" s="76">
        <v>0</v>
      </c>
      <c r="AW691" s="76">
        <v>0</v>
      </c>
      <c r="AX691" s="76">
        <v>0</v>
      </c>
      <c r="AY691" s="76">
        <v>0</v>
      </c>
      <c r="AZ691" s="64">
        <f t="shared" si="425"/>
        <v>0</v>
      </c>
      <c r="BA691" s="76">
        <v>0</v>
      </c>
      <c r="BB691" s="76">
        <v>0</v>
      </c>
      <c r="BC691" s="76">
        <v>0</v>
      </c>
      <c r="BD691" s="64">
        <f t="shared" si="426"/>
        <v>0</v>
      </c>
      <c r="BE691" s="64">
        <f t="shared" si="427"/>
        <v>0</v>
      </c>
      <c r="BF691" s="76">
        <v>0</v>
      </c>
      <c r="BG691" s="76">
        <v>0</v>
      </c>
      <c r="BH691" s="76">
        <v>0</v>
      </c>
      <c r="BI691" s="76">
        <v>0</v>
      </c>
      <c r="BJ691" s="64">
        <f t="shared" si="428"/>
        <v>0</v>
      </c>
      <c r="BK691" s="76">
        <v>0</v>
      </c>
      <c r="BL691" s="76">
        <v>0</v>
      </c>
      <c r="BM691" s="76">
        <v>0</v>
      </c>
      <c r="BN691" s="76">
        <f t="shared" si="429"/>
        <v>0</v>
      </c>
      <c r="BO691" s="76">
        <f t="shared" si="430"/>
        <v>0</v>
      </c>
      <c r="BP691" s="76">
        <v>0</v>
      </c>
      <c r="BQ691" s="76">
        <v>0</v>
      </c>
      <c r="BR691" s="76">
        <v>0</v>
      </c>
      <c r="BS691" s="76">
        <v>0</v>
      </c>
      <c r="BT691" s="64">
        <f t="shared" si="431"/>
        <v>0</v>
      </c>
      <c r="BU691" s="76">
        <v>0</v>
      </c>
      <c r="BV691" s="76">
        <v>0</v>
      </c>
      <c r="BW691" s="76">
        <v>0</v>
      </c>
      <c r="BX691" s="76">
        <f t="shared" si="432"/>
        <v>0</v>
      </c>
      <c r="BY691" s="76">
        <f t="shared" si="433"/>
        <v>0</v>
      </c>
      <c r="BZ691" s="76">
        <f t="shared" si="434"/>
        <v>0</v>
      </c>
      <c r="CA691" s="76">
        <f t="shared" si="435"/>
        <v>0</v>
      </c>
      <c r="CB691" s="76">
        <f t="shared" si="436"/>
        <v>0</v>
      </c>
      <c r="CC691" s="76">
        <f t="shared" si="437"/>
        <v>0</v>
      </c>
      <c r="CD691" s="76">
        <f t="shared" si="438"/>
        <v>0</v>
      </c>
      <c r="CE691" s="76">
        <f t="shared" si="439"/>
        <v>0</v>
      </c>
      <c r="CF691" s="76">
        <f t="shared" si="440"/>
        <v>0</v>
      </c>
      <c r="CG691" s="76">
        <f t="shared" si="441"/>
        <v>0</v>
      </c>
      <c r="CH691" s="76">
        <f t="shared" si="442"/>
        <v>0</v>
      </c>
      <c r="CI691" s="76">
        <v>0</v>
      </c>
      <c r="CJ691" s="76">
        <v>0</v>
      </c>
      <c r="CK691" s="76">
        <v>0</v>
      </c>
      <c r="CL691" s="76">
        <v>0</v>
      </c>
      <c r="CM691" s="64">
        <f t="shared" si="443"/>
        <v>0</v>
      </c>
      <c r="CN691" s="76">
        <v>0</v>
      </c>
      <c r="CO691" s="76">
        <v>0</v>
      </c>
      <c r="CP691" s="76">
        <v>0</v>
      </c>
      <c r="CQ691" s="64">
        <f t="shared" si="444"/>
        <v>0</v>
      </c>
      <c r="CR691" s="64">
        <f t="shared" si="445"/>
        <v>0</v>
      </c>
      <c r="CS691" s="76">
        <v>0</v>
      </c>
      <c r="CT691" s="76">
        <v>0</v>
      </c>
      <c r="CU691" s="76">
        <v>0</v>
      </c>
      <c r="CV691" s="76">
        <v>0</v>
      </c>
      <c r="CW691" s="64">
        <f t="shared" si="446"/>
        <v>0</v>
      </c>
      <c r="CX691" s="76">
        <v>0</v>
      </c>
      <c r="CY691" s="76">
        <v>0</v>
      </c>
      <c r="CZ691" s="76">
        <v>0</v>
      </c>
      <c r="DA691" s="64">
        <f t="shared" si="447"/>
        <v>0</v>
      </c>
      <c r="DB691" s="64">
        <f t="shared" si="448"/>
        <v>0</v>
      </c>
      <c r="DC691" s="76">
        <v>0</v>
      </c>
      <c r="DD691" s="76">
        <v>0</v>
      </c>
      <c r="DE691" s="76">
        <v>0</v>
      </c>
      <c r="DF691" s="76">
        <v>0</v>
      </c>
      <c r="DG691" s="82">
        <f t="shared" si="449"/>
        <v>0</v>
      </c>
      <c r="DH691" s="83">
        <v>0</v>
      </c>
      <c r="DI691" s="83">
        <v>0</v>
      </c>
      <c r="DJ691" s="83">
        <v>0</v>
      </c>
      <c r="DK691" s="67" t="e">
        <f>#REF!+#REF!+#REF!+#REF!</f>
        <v>#REF!</v>
      </c>
      <c r="DL691" s="67" t="e">
        <f>#REF!+#REF!+AK691+BX691</f>
        <v>#REF!</v>
      </c>
      <c r="DM691" s="67" t="e">
        <f>#REF!+#REF!+AL691+BY691</f>
        <v>#REF!</v>
      </c>
      <c r="DN691" s="67" t="e">
        <f>#REF!+#REF!+AM691+BZ691</f>
        <v>#REF!</v>
      </c>
      <c r="DO691" s="67" t="e">
        <f>#REF!+#REF!+AN691+CA691</f>
        <v>#REF!</v>
      </c>
      <c r="DP691" s="67" t="e">
        <f>#REF!+#REF!+AO691+CB691</f>
        <v>#REF!</v>
      </c>
      <c r="DQ691" s="67" t="e">
        <f>#REF!+#REF!+AP691+CC691</f>
        <v>#REF!</v>
      </c>
      <c r="DR691" s="67" t="e">
        <f>#REF!+#REF!+AQ691+CD691</f>
        <v>#REF!</v>
      </c>
      <c r="DS691" s="67" t="e">
        <f>#REF!+#REF!+AR691+CE691</f>
        <v>#REF!</v>
      </c>
      <c r="DT691" s="67" t="e">
        <f>#REF!+#REF!+AS691+CF691</f>
        <v>#REF!</v>
      </c>
      <c r="DU691" s="64" t="e">
        <f>DK691-#REF!</f>
        <v>#REF!</v>
      </c>
      <c r="DV69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1" s="64" t="e">
        <f t="shared" si="450"/>
        <v>#REF!</v>
      </c>
      <c r="DX691" s="64" t="e">
        <f>DN691-Таблица13[[#This Row],[ФОТ20]]</f>
        <v>#REF!</v>
      </c>
      <c r="DY691" s="64" t="e">
        <f>DO691-Таблица13[[#This Row],[ЕСН24]]</f>
        <v>#REF!</v>
      </c>
      <c r="DZ691" s="64" t="e">
        <f t="shared" si="451"/>
        <v>#REF!</v>
      </c>
      <c r="EA69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1" s="64" t="e">
        <f t="shared" si="452"/>
        <v>#REF!</v>
      </c>
      <c r="EC691" s="64" t="e">
        <f t="shared" si="453"/>
        <v>#REF!</v>
      </c>
      <c r="ED691" s="64" t="e">
        <f t="shared" si="454"/>
        <v>#REF!</v>
      </c>
    </row>
    <row r="692" spans="1:134" ht="45">
      <c r="A692" s="70" t="s">
        <v>226</v>
      </c>
      <c r="B692" s="70">
        <v>680</v>
      </c>
      <c r="C692" s="71" t="s">
        <v>227</v>
      </c>
      <c r="D692" s="72" t="s">
        <v>228</v>
      </c>
      <c r="E692" s="73">
        <v>1</v>
      </c>
      <c r="F692" s="74" t="s">
        <v>229</v>
      </c>
      <c r="G692" s="73" t="s">
        <v>247</v>
      </c>
      <c r="H692" s="73" t="s">
        <v>231</v>
      </c>
      <c r="I692" s="73" t="s">
        <v>232</v>
      </c>
      <c r="J692" s="14" t="s">
        <v>2387</v>
      </c>
      <c r="K692" s="75" t="s">
        <v>268</v>
      </c>
      <c r="L692" s="75" t="s">
        <v>290</v>
      </c>
      <c r="M692" s="75" t="s">
        <v>2276</v>
      </c>
      <c r="N692" s="75" t="s">
        <v>2388</v>
      </c>
      <c r="O692" s="95">
        <v>7</v>
      </c>
      <c r="P692" s="96" t="s">
        <v>2389</v>
      </c>
      <c r="Q692" s="76" t="s">
        <v>2390</v>
      </c>
      <c r="R692" s="76" t="s">
        <v>2391</v>
      </c>
      <c r="S692" s="76" t="s">
        <v>2281</v>
      </c>
      <c r="T692" s="77"/>
      <c r="U692" s="77"/>
      <c r="V692" s="76">
        <v>0</v>
      </c>
      <c r="W692" s="76">
        <v>0</v>
      </c>
      <c r="X692" s="78">
        <v>0</v>
      </c>
      <c r="Y692" s="76">
        <v>92.365799999999993</v>
      </c>
      <c r="Z692" s="76">
        <v>243.68220000000002</v>
      </c>
      <c r="AA692" s="76">
        <v>0</v>
      </c>
      <c r="AB692" s="76">
        <v>245.98000000000002</v>
      </c>
      <c r="AC692" s="76">
        <v>336.048</v>
      </c>
      <c r="AD692" s="76">
        <v>0</v>
      </c>
      <c r="AE692" s="79">
        <v>0</v>
      </c>
      <c r="AF692" s="79">
        <v>0</v>
      </c>
      <c r="AG692" s="76">
        <v>336.048</v>
      </c>
      <c r="AH692" s="97">
        <v>43221</v>
      </c>
      <c r="AI692" s="97">
        <v>43251</v>
      </c>
      <c r="AJ692" s="98" t="s">
        <v>2282</v>
      </c>
      <c r="AK692" s="63">
        <f t="shared" si="414"/>
        <v>0</v>
      </c>
      <c r="AL692" s="63">
        <f t="shared" si="415"/>
        <v>0</v>
      </c>
      <c r="AM692" s="63">
        <f t="shared" si="416"/>
        <v>0</v>
      </c>
      <c r="AN692" s="63">
        <f t="shared" si="417"/>
        <v>0</v>
      </c>
      <c r="AO692" s="63">
        <f t="shared" si="418"/>
        <v>0</v>
      </c>
      <c r="AP692" s="63">
        <f t="shared" si="419"/>
        <v>0</v>
      </c>
      <c r="AQ692" s="63">
        <f t="shared" si="420"/>
        <v>0</v>
      </c>
      <c r="AR692" s="63">
        <f t="shared" si="421"/>
        <v>0</v>
      </c>
      <c r="AS692" s="63">
        <f t="shared" si="422"/>
        <v>0</v>
      </c>
      <c r="AT692" s="64">
        <f t="shared" si="423"/>
        <v>0</v>
      </c>
      <c r="AU692" s="64">
        <f t="shared" si="424"/>
        <v>0</v>
      </c>
      <c r="AV692" s="76">
        <v>0</v>
      </c>
      <c r="AW692" s="76">
        <v>0</v>
      </c>
      <c r="AX692" s="76">
        <v>0</v>
      </c>
      <c r="AY692" s="76">
        <v>0</v>
      </c>
      <c r="AZ692" s="64">
        <f t="shared" si="425"/>
        <v>0</v>
      </c>
      <c r="BA692" s="76">
        <v>0</v>
      </c>
      <c r="BB692" s="76">
        <v>0</v>
      </c>
      <c r="BC692" s="76">
        <v>0</v>
      </c>
      <c r="BD692" s="64">
        <f t="shared" si="426"/>
        <v>0</v>
      </c>
      <c r="BE692" s="64">
        <f t="shared" si="427"/>
        <v>0</v>
      </c>
      <c r="BF692" s="76">
        <v>0</v>
      </c>
      <c r="BG692" s="76">
        <v>0</v>
      </c>
      <c r="BH692" s="76">
        <v>0</v>
      </c>
      <c r="BI692" s="76">
        <v>0</v>
      </c>
      <c r="BJ692" s="64">
        <f t="shared" si="428"/>
        <v>0</v>
      </c>
      <c r="BK692" s="76">
        <v>0</v>
      </c>
      <c r="BL692" s="76">
        <v>0</v>
      </c>
      <c r="BM692" s="76">
        <v>0</v>
      </c>
      <c r="BN692" s="76">
        <f t="shared" si="429"/>
        <v>0</v>
      </c>
      <c r="BO692" s="76">
        <f t="shared" si="430"/>
        <v>0</v>
      </c>
      <c r="BP692" s="76">
        <v>0</v>
      </c>
      <c r="BQ692" s="76">
        <v>0</v>
      </c>
      <c r="BR692" s="76">
        <v>0</v>
      </c>
      <c r="BS692" s="76">
        <v>0</v>
      </c>
      <c r="BT692" s="64">
        <f t="shared" si="431"/>
        <v>0</v>
      </c>
      <c r="BU692" s="76">
        <v>0</v>
      </c>
      <c r="BV692" s="76">
        <v>0</v>
      </c>
      <c r="BW692" s="76">
        <v>0</v>
      </c>
      <c r="BX692" s="76">
        <f t="shared" si="432"/>
        <v>0</v>
      </c>
      <c r="BY692" s="76">
        <f t="shared" si="433"/>
        <v>0</v>
      </c>
      <c r="BZ692" s="76">
        <f t="shared" si="434"/>
        <v>0</v>
      </c>
      <c r="CA692" s="76">
        <f t="shared" si="435"/>
        <v>0</v>
      </c>
      <c r="CB692" s="76">
        <f t="shared" si="436"/>
        <v>0</v>
      </c>
      <c r="CC692" s="76">
        <f t="shared" si="437"/>
        <v>0</v>
      </c>
      <c r="CD692" s="76">
        <f t="shared" si="438"/>
        <v>0</v>
      </c>
      <c r="CE692" s="76">
        <f t="shared" si="439"/>
        <v>0</v>
      </c>
      <c r="CF692" s="76">
        <f t="shared" si="440"/>
        <v>0</v>
      </c>
      <c r="CG692" s="76">
        <f t="shared" si="441"/>
        <v>0</v>
      </c>
      <c r="CH692" s="76">
        <f t="shared" si="442"/>
        <v>0</v>
      </c>
      <c r="CI692" s="76">
        <v>0</v>
      </c>
      <c r="CJ692" s="76">
        <v>0</v>
      </c>
      <c r="CK692" s="76">
        <v>0</v>
      </c>
      <c r="CL692" s="76">
        <v>0</v>
      </c>
      <c r="CM692" s="64">
        <f t="shared" si="443"/>
        <v>0</v>
      </c>
      <c r="CN692" s="76">
        <v>0</v>
      </c>
      <c r="CO692" s="76">
        <v>0</v>
      </c>
      <c r="CP692" s="76">
        <v>0</v>
      </c>
      <c r="CQ692" s="64">
        <f t="shared" si="444"/>
        <v>0</v>
      </c>
      <c r="CR692" s="64">
        <f t="shared" si="445"/>
        <v>0</v>
      </c>
      <c r="CS692" s="76">
        <v>0</v>
      </c>
      <c r="CT692" s="76">
        <v>0</v>
      </c>
      <c r="CU692" s="76">
        <v>0</v>
      </c>
      <c r="CV692" s="76">
        <v>0</v>
      </c>
      <c r="CW692" s="64">
        <f t="shared" si="446"/>
        <v>0</v>
      </c>
      <c r="CX692" s="76">
        <v>0</v>
      </c>
      <c r="CY692" s="76">
        <v>0</v>
      </c>
      <c r="CZ692" s="76">
        <v>0</v>
      </c>
      <c r="DA692" s="64">
        <f t="shared" si="447"/>
        <v>0</v>
      </c>
      <c r="DB692" s="64">
        <f t="shared" si="448"/>
        <v>0</v>
      </c>
      <c r="DC692" s="76">
        <v>0</v>
      </c>
      <c r="DD692" s="76">
        <v>0</v>
      </c>
      <c r="DE692" s="76">
        <v>0</v>
      </c>
      <c r="DF692" s="76">
        <v>0</v>
      </c>
      <c r="DG692" s="82">
        <f t="shared" si="449"/>
        <v>0</v>
      </c>
      <c r="DH692" s="83">
        <v>0</v>
      </c>
      <c r="DI692" s="83">
        <v>0</v>
      </c>
      <c r="DJ692" s="83">
        <v>0</v>
      </c>
      <c r="DK692" s="67" t="e">
        <f>#REF!+#REF!+#REF!+#REF!</f>
        <v>#REF!</v>
      </c>
      <c r="DL692" s="67" t="e">
        <f>#REF!+#REF!+AK692+BX692</f>
        <v>#REF!</v>
      </c>
      <c r="DM692" s="67" t="e">
        <f>#REF!+#REF!+AL692+BY692</f>
        <v>#REF!</v>
      </c>
      <c r="DN692" s="67" t="e">
        <f>#REF!+#REF!+AM692+BZ692</f>
        <v>#REF!</v>
      </c>
      <c r="DO692" s="67" t="e">
        <f>#REF!+#REF!+AN692+CA692</f>
        <v>#REF!</v>
      </c>
      <c r="DP692" s="67" t="e">
        <f>#REF!+#REF!+AO692+CB692</f>
        <v>#REF!</v>
      </c>
      <c r="DQ692" s="67" t="e">
        <f>#REF!+#REF!+AP692+CC692</f>
        <v>#REF!</v>
      </c>
      <c r="DR692" s="67" t="e">
        <f>#REF!+#REF!+AQ692+CD692</f>
        <v>#REF!</v>
      </c>
      <c r="DS692" s="67" t="e">
        <f>#REF!+#REF!+AR692+CE692</f>
        <v>#REF!</v>
      </c>
      <c r="DT692" s="67" t="e">
        <f>#REF!+#REF!+AS692+CF692</f>
        <v>#REF!</v>
      </c>
      <c r="DU692" s="64" t="e">
        <f>DK692-#REF!</f>
        <v>#REF!</v>
      </c>
      <c r="DV69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2" s="64" t="e">
        <f t="shared" si="450"/>
        <v>#REF!</v>
      </c>
      <c r="DX692" s="64" t="e">
        <f>DN692-Таблица13[[#This Row],[ФОТ20]]</f>
        <v>#REF!</v>
      </c>
      <c r="DY692" s="64" t="e">
        <f>DO692-Таблица13[[#This Row],[ЕСН24]]</f>
        <v>#REF!</v>
      </c>
      <c r="DZ692" s="64" t="e">
        <f t="shared" si="451"/>
        <v>#REF!</v>
      </c>
      <c r="EA69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2" s="64" t="e">
        <f t="shared" si="452"/>
        <v>#REF!</v>
      </c>
      <c r="EC692" s="64" t="e">
        <f t="shared" si="453"/>
        <v>#REF!</v>
      </c>
      <c r="ED692" s="64" t="e">
        <f t="shared" si="454"/>
        <v>#REF!</v>
      </c>
    </row>
    <row r="693" spans="1:134" ht="45">
      <c r="A693" s="70" t="s">
        <v>226</v>
      </c>
      <c r="B693" s="70">
        <v>681</v>
      </c>
      <c r="C693" s="71" t="s">
        <v>227</v>
      </c>
      <c r="D693" s="72" t="s">
        <v>228</v>
      </c>
      <c r="E693" s="73">
        <v>1</v>
      </c>
      <c r="F693" s="74" t="s">
        <v>229</v>
      </c>
      <c r="G693" s="73" t="s">
        <v>247</v>
      </c>
      <c r="H693" s="73" t="s">
        <v>813</v>
      </c>
      <c r="I693" s="73" t="s">
        <v>232</v>
      </c>
      <c r="J693" s="14" t="s">
        <v>1550</v>
      </c>
      <c r="K693" s="75" t="s">
        <v>268</v>
      </c>
      <c r="L693" s="75" t="s">
        <v>290</v>
      </c>
      <c r="M693" s="75" t="s">
        <v>2276</v>
      </c>
      <c r="N693" s="75" t="s">
        <v>2305</v>
      </c>
      <c r="O693" s="95">
        <v>8</v>
      </c>
      <c r="P693" s="96" t="s">
        <v>2392</v>
      </c>
      <c r="Q693" s="76" t="s">
        <v>2393</v>
      </c>
      <c r="R693" s="76" t="s">
        <v>2394</v>
      </c>
      <c r="S693" s="76" t="s">
        <v>2281</v>
      </c>
      <c r="T693" s="77"/>
      <c r="U693" s="77"/>
      <c r="V693" s="76">
        <v>0</v>
      </c>
      <c r="W693" s="76">
        <v>0</v>
      </c>
      <c r="X693" s="78">
        <v>0</v>
      </c>
      <c r="Y693" s="76">
        <v>7.4537999999999993</v>
      </c>
      <c r="Z693" s="76">
        <v>10.345899999999999</v>
      </c>
      <c r="AA693" s="76">
        <v>0</v>
      </c>
      <c r="AB693" s="76">
        <v>19.29</v>
      </c>
      <c r="AC693" s="76">
        <v>17.799700000000001</v>
      </c>
      <c r="AD693" s="76">
        <v>0</v>
      </c>
      <c r="AE693" s="79">
        <v>0</v>
      </c>
      <c r="AF693" s="79">
        <v>0</v>
      </c>
      <c r="AG693" s="76">
        <v>17.799700000000001</v>
      </c>
      <c r="AH693" s="97">
        <v>43252</v>
      </c>
      <c r="AI693" s="97">
        <v>43281</v>
      </c>
      <c r="AJ693" s="98" t="s">
        <v>2282</v>
      </c>
      <c r="AK693" s="63">
        <f t="shared" si="414"/>
        <v>0</v>
      </c>
      <c r="AL693" s="63">
        <f t="shared" si="415"/>
        <v>0</v>
      </c>
      <c r="AM693" s="63">
        <f t="shared" si="416"/>
        <v>0</v>
      </c>
      <c r="AN693" s="63">
        <f t="shared" si="417"/>
        <v>0</v>
      </c>
      <c r="AO693" s="63">
        <f t="shared" si="418"/>
        <v>0</v>
      </c>
      <c r="AP693" s="63">
        <f t="shared" si="419"/>
        <v>0</v>
      </c>
      <c r="AQ693" s="63">
        <f t="shared" si="420"/>
        <v>0</v>
      </c>
      <c r="AR693" s="63">
        <f t="shared" si="421"/>
        <v>0</v>
      </c>
      <c r="AS693" s="63">
        <f t="shared" si="422"/>
        <v>0</v>
      </c>
      <c r="AT693" s="64">
        <f t="shared" si="423"/>
        <v>0</v>
      </c>
      <c r="AU693" s="64">
        <f t="shared" si="424"/>
        <v>0</v>
      </c>
      <c r="AV693" s="76">
        <v>0</v>
      </c>
      <c r="AW693" s="76">
        <v>0</v>
      </c>
      <c r="AX693" s="76">
        <v>0</v>
      </c>
      <c r="AY693" s="76">
        <v>0</v>
      </c>
      <c r="AZ693" s="64">
        <f t="shared" si="425"/>
        <v>0</v>
      </c>
      <c r="BA693" s="76">
        <v>0</v>
      </c>
      <c r="BB693" s="76">
        <v>0</v>
      </c>
      <c r="BC693" s="76">
        <v>0</v>
      </c>
      <c r="BD693" s="64">
        <f t="shared" si="426"/>
        <v>0</v>
      </c>
      <c r="BE693" s="64">
        <f t="shared" si="427"/>
        <v>0</v>
      </c>
      <c r="BF693" s="76">
        <v>0</v>
      </c>
      <c r="BG693" s="76">
        <v>0</v>
      </c>
      <c r="BH693" s="76">
        <v>0</v>
      </c>
      <c r="BI693" s="76">
        <v>0</v>
      </c>
      <c r="BJ693" s="64">
        <f t="shared" si="428"/>
        <v>0</v>
      </c>
      <c r="BK693" s="76">
        <v>0</v>
      </c>
      <c r="BL693" s="76">
        <v>0</v>
      </c>
      <c r="BM693" s="76">
        <v>0</v>
      </c>
      <c r="BN693" s="76">
        <f t="shared" si="429"/>
        <v>0</v>
      </c>
      <c r="BO693" s="76">
        <f t="shared" si="430"/>
        <v>0</v>
      </c>
      <c r="BP693" s="76">
        <v>0</v>
      </c>
      <c r="BQ693" s="76">
        <v>0</v>
      </c>
      <c r="BR693" s="76">
        <v>0</v>
      </c>
      <c r="BS693" s="76">
        <v>0</v>
      </c>
      <c r="BT693" s="64">
        <f t="shared" si="431"/>
        <v>0</v>
      </c>
      <c r="BU693" s="76">
        <v>0</v>
      </c>
      <c r="BV693" s="76">
        <v>0</v>
      </c>
      <c r="BW693" s="76">
        <v>0</v>
      </c>
      <c r="BX693" s="76">
        <f t="shared" si="432"/>
        <v>0</v>
      </c>
      <c r="BY693" s="76">
        <f t="shared" si="433"/>
        <v>0</v>
      </c>
      <c r="BZ693" s="76">
        <f t="shared" si="434"/>
        <v>0</v>
      </c>
      <c r="CA693" s="76">
        <f t="shared" si="435"/>
        <v>0</v>
      </c>
      <c r="CB693" s="76">
        <f t="shared" si="436"/>
        <v>0</v>
      </c>
      <c r="CC693" s="76">
        <f t="shared" si="437"/>
        <v>0</v>
      </c>
      <c r="CD693" s="76">
        <f t="shared" si="438"/>
        <v>0</v>
      </c>
      <c r="CE693" s="76">
        <f t="shared" si="439"/>
        <v>0</v>
      </c>
      <c r="CF693" s="76">
        <f t="shared" si="440"/>
        <v>0</v>
      </c>
      <c r="CG693" s="76">
        <f t="shared" si="441"/>
        <v>0</v>
      </c>
      <c r="CH693" s="76">
        <f t="shared" si="442"/>
        <v>0</v>
      </c>
      <c r="CI693" s="76">
        <v>0</v>
      </c>
      <c r="CJ693" s="76">
        <v>0</v>
      </c>
      <c r="CK693" s="76">
        <v>0</v>
      </c>
      <c r="CL693" s="76">
        <v>0</v>
      </c>
      <c r="CM693" s="64">
        <f t="shared" si="443"/>
        <v>0</v>
      </c>
      <c r="CN693" s="76">
        <v>0</v>
      </c>
      <c r="CO693" s="76">
        <v>0</v>
      </c>
      <c r="CP693" s="76">
        <v>0</v>
      </c>
      <c r="CQ693" s="64">
        <f t="shared" si="444"/>
        <v>0</v>
      </c>
      <c r="CR693" s="64">
        <f t="shared" si="445"/>
        <v>0</v>
      </c>
      <c r="CS693" s="76">
        <v>0</v>
      </c>
      <c r="CT693" s="76">
        <v>0</v>
      </c>
      <c r="CU693" s="76">
        <v>0</v>
      </c>
      <c r="CV693" s="76">
        <v>0</v>
      </c>
      <c r="CW693" s="64">
        <f t="shared" si="446"/>
        <v>0</v>
      </c>
      <c r="CX693" s="76">
        <v>0</v>
      </c>
      <c r="CY693" s="76">
        <v>0</v>
      </c>
      <c r="CZ693" s="76">
        <v>0</v>
      </c>
      <c r="DA693" s="64">
        <f t="shared" si="447"/>
        <v>0</v>
      </c>
      <c r="DB693" s="64">
        <f t="shared" si="448"/>
        <v>0</v>
      </c>
      <c r="DC693" s="76">
        <v>0</v>
      </c>
      <c r="DD693" s="76">
        <v>0</v>
      </c>
      <c r="DE693" s="76">
        <v>0</v>
      </c>
      <c r="DF693" s="76">
        <v>0</v>
      </c>
      <c r="DG693" s="82">
        <f t="shared" si="449"/>
        <v>0</v>
      </c>
      <c r="DH693" s="83">
        <v>0</v>
      </c>
      <c r="DI693" s="83">
        <v>0</v>
      </c>
      <c r="DJ693" s="83">
        <v>0</v>
      </c>
      <c r="DK693" s="67" t="e">
        <f>#REF!+#REF!+#REF!+#REF!</f>
        <v>#REF!</v>
      </c>
      <c r="DL693" s="67" t="e">
        <f>#REF!+#REF!+AK693+BX693</f>
        <v>#REF!</v>
      </c>
      <c r="DM693" s="67" t="e">
        <f>#REF!+#REF!+AL693+BY693</f>
        <v>#REF!</v>
      </c>
      <c r="DN693" s="67" t="e">
        <f>#REF!+#REF!+AM693+BZ693</f>
        <v>#REF!</v>
      </c>
      <c r="DO693" s="67" t="e">
        <f>#REF!+#REF!+AN693+CA693</f>
        <v>#REF!</v>
      </c>
      <c r="DP693" s="67" t="e">
        <f>#REF!+#REF!+AO693+CB693</f>
        <v>#REF!</v>
      </c>
      <c r="DQ693" s="67" t="e">
        <f>#REF!+#REF!+AP693+CC693</f>
        <v>#REF!</v>
      </c>
      <c r="DR693" s="67" t="e">
        <f>#REF!+#REF!+AQ693+CD693</f>
        <v>#REF!</v>
      </c>
      <c r="DS693" s="67" t="e">
        <f>#REF!+#REF!+AR693+CE693</f>
        <v>#REF!</v>
      </c>
      <c r="DT693" s="67" t="e">
        <f>#REF!+#REF!+AS693+CF693</f>
        <v>#REF!</v>
      </c>
      <c r="DU693" s="64" t="e">
        <f>DK693-#REF!</f>
        <v>#REF!</v>
      </c>
      <c r="DV69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3" s="64" t="e">
        <f t="shared" si="450"/>
        <v>#REF!</v>
      </c>
      <c r="DX693" s="64" t="e">
        <f>DN693-Таблица13[[#This Row],[ФОТ20]]</f>
        <v>#REF!</v>
      </c>
      <c r="DY693" s="64" t="e">
        <f>DO693-Таблица13[[#This Row],[ЕСН24]]</f>
        <v>#REF!</v>
      </c>
      <c r="DZ693" s="64" t="e">
        <f t="shared" si="451"/>
        <v>#REF!</v>
      </c>
      <c r="EA69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3" s="64" t="e">
        <f t="shared" si="452"/>
        <v>#REF!</v>
      </c>
      <c r="EC693" s="64" t="e">
        <f t="shared" si="453"/>
        <v>#REF!</v>
      </c>
      <c r="ED693" s="64" t="e">
        <f t="shared" si="454"/>
        <v>#REF!</v>
      </c>
    </row>
    <row r="694" spans="1:134" ht="45">
      <c r="A694" s="70" t="s">
        <v>226</v>
      </c>
      <c r="B694" s="70">
        <v>682</v>
      </c>
      <c r="C694" s="71" t="s">
        <v>227</v>
      </c>
      <c r="D694" s="72" t="s">
        <v>228</v>
      </c>
      <c r="E694" s="73">
        <v>1</v>
      </c>
      <c r="F694" s="74" t="s">
        <v>229</v>
      </c>
      <c r="G694" s="73" t="s">
        <v>247</v>
      </c>
      <c r="H694" s="73" t="s">
        <v>248</v>
      </c>
      <c r="I694" s="73" t="s">
        <v>232</v>
      </c>
      <c r="J694" s="14" t="s">
        <v>315</v>
      </c>
      <c r="K694" s="75" t="s">
        <v>268</v>
      </c>
      <c r="L694" s="75" t="s">
        <v>290</v>
      </c>
      <c r="M694" s="75" t="s">
        <v>250</v>
      </c>
      <c r="N694" s="75" t="s">
        <v>316</v>
      </c>
      <c r="O694" s="95">
        <v>9</v>
      </c>
      <c r="P694" s="96" t="s">
        <v>2395</v>
      </c>
      <c r="Q694" s="76" t="s">
        <v>2396</v>
      </c>
      <c r="R694" s="76" t="s">
        <v>2397</v>
      </c>
      <c r="S694" s="76" t="s">
        <v>2281</v>
      </c>
      <c r="T694" s="77"/>
      <c r="U694" s="77"/>
      <c r="V694" s="76">
        <v>0</v>
      </c>
      <c r="W694" s="76">
        <v>0</v>
      </c>
      <c r="X694" s="78">
        <v>0</v>
      </c>
      <c r="Y694" s="76">
        <v>599.81920000000002</v>
      </c>
      <c r="Z694" s="76">
        <v>90.478899999999996</v>
      </c>
      <c r="AA694" s="76">
        <v>0</v>
      </c>
      <c r="AB694" s="76">
        <v>0</v>
      </c>
      <c r="AC694" s="76">
        <v>690.29809999999998</v>
      </c>
      <c r="AD694" s="76">
        <v>0</v>
      </c>
      <c r="AE694" s="79">
        <v>0</v>
      </c>
      <c r="AF694" s="79">
        <v>0</v>
      </c>
      <c r="AG694" s="76">
        <v>690.29809999999998</v>
      </c>
      <c r="AH694" s="97">
        <v>43191</v>
      </c>
      <c r="AI694" s="97">
        <v>43251</v>
      </c>
      <c r="AJ694" s="98" t="s">
        <v>2282</v>
      </c>
      <c r="AK694" s="63">
        <f t="shared" si="414"/>
        <v>0</v>
      </c>
      <c r="AL694" s="63">
        <f t="shared" si="415"/>
        <v>0</v>
      </c>
      <c r="AM694" s="63">
        <f t="shared" si="416"/>
        <v>0</v>
      </c>
      <c r="AN694" s="63">
        <f t="shared" si="417"/>
        <v>0</v>
      </c>
      <c r="AO694" s="63">
        <f t="shared" si="418"/>
        <v>0</v>
      </c>
      <c r="AP694" s="63">
        <f t="shared" si="419"/>
        <v>0</v>
      </c>
      <c r="AQ694" s="63">
        <f t="shared" si="420"/>
        <v>0</v>
      </c>
      <c r="AR694" s="63">
        <f t="shared" si="421"/>
        <v>0</v>
      </c>
      <c r="AS694" s="63">
        <f t="shared" si="422"/>
        <v>0</v>
      </c>
      <c r="AT694" s="64">
        <f t="shared" si="423"/>
        <v>0</v>
      </c>
      <c r="AU694" s="64">
        <f t="shared" si="424"/>
        <v>0</v>
      </c>
      <c r="AV694" s="76">
        <v>0</v>
      </c>
      <c r="AW694" s="76">
        <v>0</v>
      </c>
      <c r="AX694" s="76">
        <v>0</v>
      </c>
      <c r="AY694" s="76">
        <v>0</v>
      </c>
      <c r="AZ694" s="64">
        <f t="shared" si="425"/>
        <v>0</v>
      </c>
      <c r="BA694" s="76">
        <v>0</v>
      </c>
      <c r="BB694" s="76">
        <v>0</v>
      </c>
      <c r="BC694" s="76">
        <v>0</v>
      </c>
      <c r="BD694" s="64">
        <f t="shared" si="426"/>
        <v>0</v>
      </c>
      <c r="BE694" s="64">
        <f t="shared" si="427"/>
        <v>0</v>
      </c>
      <c r="BF694" s="76">
        <v>0</v>
      </c>
      <c r="BG694" s="76">
        <v>0</v>
      </c>
      <c r="BH694" s="76">
        <v>0</v>
      </c>
      <c r="BI694" s="76">
        <v>0</v>
      </c>
      <c r="BJ694" s="64">
        <f t="shared" si="428"/>
        <v>0</v>
      </c>
      <c r="BK694" s="76">
        <v>0</v>
      </c>
      <c r="BL694" s="76">
        <v>0</v>
      </c>
      <c r="BM694" s="76">
        <v>0</v>
      </c>
      <c r="BN694" s="76">
        <f t="shared" si="429"/>
        <v>0</v>
      </c>
      <c r="BO694" s="76">
        <f t="shared" si="430"/>
        <v>0</v>
      </c>
      <c r="BP694" s="76">
        <v>0</v>
      </c>
      <c r="BQ694" s="76">
        <v>0</v>
      </c>
      <c r="BR694" s="76">
        <v>0</v>
      </c>
      <c r="BS694" s="76">
        <v>0</v>
      </c>
      <c r="BT694" s="64">
        <f t="shared" si="431"/>
        <v>0</v>
      </c>
      <c r="BU694" s="76">
        <v>0</v>
      </c>
      <c r="BV694" s="76">
        <v>0</v>
      </c>
      <c r="BW694" s="76">
        <v>0</v>
      </c>
      <c r="BX694" s="76">
        <f t="shared" si="432"/>
        <v>0</v>
      </c>
      <c r="BY694" s="76">
        <f t="shared" si="433"/>
        <v>0</v>
      </c>
      <c r="BZ694" s="76">
        <f t="shared" si="434"/>
        <v>0</v>
      </c>
      <c r="CA694" s="76">
        <f t="shared" si="435"/>
        <v>0</v>
      </c>
      <c r="CB694" s="76">
        <f t="shared" si="436"/>
        <v>0</v>
      </c>
      <c r="CC694" s="76">
        <f t="shared" si="437"/>
        <v>0</v>
      </c>
      <c r="CD694" s="76">
        <f t="shared" si="438"/>
        <v>0</v>
      </c>
      <c r="CE694" s="76">
        <f t="shared" si="439"/>
        <v>0</v>
      </c>
      <c r="CF694" s="76">
        <f t="shared" si="440"/>
        <v>0</v>
      </c>
      <c r="CG694" s="76">
        <f t="shared" si="441"/>
        <v>0</v>
      </c>
      <c r="CH694" s="76">
        <f t="shared" si="442"/>
        <v>0</v>
      </c>
      <c r="CI694" s="76">
        <v>0</v>
      </c>
      <c r="CJ694" s="76">
        <v>0</v>
      </c>
      <c r="CK694" s="76">
        <v>0</v>
      </c>
      <c r="CL694" s="76">
        <v>0</v>
      </c>
      <c r="CM694" s="64">
        <f t="shared" si="443"/>
        <v>0</v>
      </c>
      <c r="CN694" s="76">
        <v>0</v>
      </c>
      <c r="CO694" s="76">
        <v>0</v>
      </c>
      <c r="CP694" s="76">
        <v>0</v>
      </c>
      <c r="CQ694" s="64">
        <f t="shared" si="444"/>
        <v>0</v>
      </c>
      <c r="CR694" s="64">
        <f t="shared" si="445"/>
        <v>0</v>
      </c>
      <c r="CS694" s="76">
        <v>0</v>
      </c>
      <c r="CT694" s="76">
        <v>0</v>
      </c>
      <c r="CU694" s="76">
        <v>0</v>
      </c>
      <c r="CV694" s="76">
        <v>0</v>
      </c>
      <c r="CW694" s="64">
        <f t="shared" si="446"/>
        <v>0</v>
      </c>
      <c r="CX694" s="76">
        <v>0</v>
      </c>
      <c r="CY694" s="76">
        <v>0</v>
      </c>
      <c r="CZ694" s="76">
        <v>0</v>
      </c>
      <c r="DA694" s="64">
        <f t="shared" si="447"/>
        <v>0</v>
      </c>
      <c r="DB694" s="64">
        <f t="shared" si="448"/>
        <v>0</v>
      </c>
      <c r="DC694" s="76">
        <v>0</v>
      </c>
      <c r="DD694" s="76">
        <v>0</v>
      </c>
      <c r="DE694" s="76">
        <v>0</v>
      </c>
      <c r="DF694" s="76">
        <v>0</v>
      </c>
      <c r="DG694" s="82">
        <f t="shared" si="449"/>
        <v>0</v>
      </c>
      <c r="DH694" s="83">
        <v>0</v>
      </c>
      <c r="DI694" s="83">
        <v>0</v>
      </c>
      <c r="DJ694" s="83">
        <v>0</v>
      </c>
      <c r="DK694" s="67" t="e">
        <f>#REF!+#REF!+#REF!+#REF!</f>
        <v>#REF!</v>
      </c>
      <c r="DL694" s="67" t="e">
        <f>#REF!+#REF!+AK694+BX694</f>
        <v>#REF!</v>
      </c>
      <c r="DM694" s="67" t="e">
        <f>#REF!+#REF!+AL694+BY694</f>
        <v>#REF!</v>
      </c>
      <c r="DN694" s="67" t="e">
        <f>#REF!+#REF!+AM694+BZ694</f>
        <v>#REF!</v>
      </c>
      <c r="DO694" s="67" t="e">
        <f>#REF!+#REF!+AN694+CA694</f>
        <v>#REF!</v>
      </c>
      <c r="DP694" s="67" t="e">
        <f>#REF!+#REF!+AO694+CB694</f>
        <v>#REF!</v>
      </c>
      <c r="DQ694" s="67" t="e">
        <f>#REF!+#REF!+AP694+CC694</f>
        <v>#REF!</v>
      </c>
      <c r="DR694" s="67" t="e">
        <f>#REF!+#REF!+AQ694+CD694</f>
        <v>#REF!</v>
      </c>
      <c r="DS694" s="67" t="e">
        <f>#REF!+#REF!+AR694+CE694</f>
        <v>#REF!</v>
      </c>
      <c r="DT694" s="67" t="e">
        <f>#REF!+#REF!+AS694+CF694</f>
        <v>#REF!</v>
      </c>
      <c r="DU694" s="64" t="e">
        <f>DK694-#REF!</f>
        <v>#REF!</v>
      </c>
      <c r="DV69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4" s="64" t="e">
        <f t="shared" si="450"/>
        <v>#REF!</v>
      </c>
      <c r="DX694" s="64" t="e">
        <f>DN694-Таблица13[[#This Row],[ФОТ20]]</f>
        <v>#REF!</v>
      </c>
      <c r="DY694" s="64" t="e">
        <f>DO694-Таблица13[[#This Row],[ЕСН24]]</f>
        <v>#REF!</v>
      </c>
      <c r="DZ694" s="64" t="e">
        <f t="shared" si="451"/>
        <v>#REF!</v>
      </c>
      <c r="EA69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4" s="64" t="e">
        <f t="shared" si="452"/>
        <v>#REF!</v>
      </c>
      <c r="EC694" s="64" t="e">
        <f t="shared" si="453"/>
        <v>#REF!</v>
      </c>
      <c r="ED694" s="64" t="e">
        <f t="shared" si="454"/>
        <v>#REF!</v>
      </c>
    </row>
    <row r="695" spans="1:134" ht="45">
      <c r="A695" s="70" t="s">
        <v>226</v>
      </c>
      <c r="B695" s="70">
        <v>683</v>
      </c>
      <c r="C695" s="71" t="s">
        <v>227</v>
      </c>
      <c r="D695" s="72" t="s">
        <v>228</v>
      </c>
      <c r="E695" s="73">
        <v>1</v>
      </c>
      <c r="F695" s="74" t="s">
        <v>229</v>
      </c>
      <c r="G695" s="73" t="s">
        <v>247</v>
      </c>
      <c r="H695" s="73" t="s">
        <v>813</v>
      </c>
      <c r="I695" s="73" t="s">
        <v>232</v>
      </c>
      <c r="J695" s="14" t="s">
        <v>2398</v>
      </c>
      <c r="K695" s="75" t="s">
        <v>268</v>
      </c>
      <c r="L695" s="75" t="s">
        <v>290</v>
      </c>
      <c r="M695" s="75" t="s">
        <v>2276</v>
      </c>
      <c r="N695" s="75" t="s">
        <v>2399</v>
      </c>
      <c r="O695" s="95">
        <v>10</v>
      </c>
      <c r="P695" s="96" t="s">
        <v>2400</v>
      </c>
      <c r="Q695" s="76" t="s">
        <v>2401</v>
      </c>
      <c r="R695" s="76" t="s">
        <v>2402</v>
      </c>
      <c r="S695" s="76" t="s">
        <v>2281</v>
      </c>
      <c r="T695" s="77"/>
      <c r="U695" s="77"/>
      <c r="V695" s="76">
        <v>0</v>
      </c>
      <c r="W695" s="76">
        <v>0</v>
      </c>
      <c r="X695" s="78">
        <v>0</v>
      </c>
      <c r="Y695" s="76">
        <v>105.9229</v>
      </c>
      <c r="Z695" s="76">
        <v>28.758699999999997</v>
      </c>
      <c r="AA695" s="76">
        <v>0</v>
      </c>
      <c r="AB695" s="76">
        <v>282.39999999999998</v>
      </c>
      <c r="AC695" s="76">
        <v>134.6816</v>
      </c>
      <c r="AD695" s="76">
        <v>0</v>
      </c>
      <c r="AE695" s="79">
        <v>0</v>
      </c>
      <c r="AF695" s="79">
        <v>0</v>
      </c>
      <c r="AG695" s="76">
        <v>134.6816</v>
      </c>
      <c r="AH695" s="97">
        <v>43344</v>
      </c>
      <c r="AI695" s="97">
        <v>43373</v>
      </c>
      <c r="AJ695" s="98" t="s">
        <v>2282</v>
      </c>
      <c r="AK695" s="63">
        <f t="shared" si="414"/>
        <v>0</v>
      </c>
      <c r="AL695" s="63">
        <f t="shared" si="415"/>
        <v>0</v>
      </c>
      <c r="AM695" s="63">
        <f t="shared" si="416"/>
        <v>0</v>
      </c>
      <c r="AN695" s="63">
        <f t="shared" si="417"/>
        <v>0</v>
      </c>
      <c r="AO695" s="63">
        <f t="shared" si="418"/>
        <v>0</v>
      </c>
      <c r="AP695" s="63">
        <f t="shared" si="419"/>
        <v>134.6816</v>
      </c>
      <c r="AQ695" s="63">
        <f t="shared" si="420"/>
        <v>105.9229</v>
      </c>
      <c r="AR695" s="63">
        <f t="shared" si="421"/>
        <v>28.758699999999997</v>
      </c>
      <c r="AS695" s="63">
        <f t="shared" si="422"/>
        <v>0</v>
      </c>
      <c r="AT695" s="64">
        <f t="shared" si="423"/>
        <v>0</v>
      </c>
      <c r="AU695" s="64">
        <f t="shared" si="424"/>
        <v>0</v>
      </c>
      <c r="AV695" s="76">
        <v>0</v>
      </c>
      <c r="AW695" s="76">
        <v>0</v>
      </c>
      <c r="AX695" s="76">
        <v>0</v>
      </c>
      <c r="AY695" s="76">
        <v>0</v>
      </c>
      <c r="AZ695" s="64">
        <f t="shared" si="425"/>
        <v>0</v>
      </c>
      <c r="BA695" s="76">
        <v>0</v>
      </c>
      <c r="BB695" s="76">
        <v>0</v>
      </c>
      <c r="BC695" s="76">
        <v>0</v>
      </c>
      <c r="BD695" s="64">
        <f t="shared" si="426"/>
        <v>0</v>
      </c>
      <c r="BE695" s="64">
        <f t="shared" si="427"/>
        <v>0</v>
      </c>
      <c r="BF695" s="76">
        <v>0</v>
      </c>
      <c r="BG695" s="76">
        <v>0</v>
      </c>
      <c r="BH695" s="76">
        <v>0</v>
      </c>
      <c r="BI695" s="76">
        <v>0</v>
      </c>
      <c r="BJ695" s="64">
        <f t="shared" si="428"/>
        <v>0</v>
      </c>
      <c r="BK695" s="76">
        <v>0</v>
      </c>
      <c r="BL695" s="76">
        <v>0</v>
      </c>
      <c r="BM695" s="76">
        <v>0</v>
      </c>
      <c r="BN695" s="76">
        <f t="shared" si="429"/>
        <v>134.6816</v>
      </c>
      <c r="BO695" s="76">
        <f t="shared" si="430"/>
        <v>0</v>
      </c>
      <c r="BP695" s="76">
        <v>0</v>
      </c>
      <c r="BQ695" s="76">
        <v>0</v>
      </c>
      <c r="BR695" s="76">
        <v>0</v>
      </c>
      <c r="BS695" s="76">
        <v>0</v>
      </c>
      <c r="BT695" s="64">
        <f t="shared" si="431"/>
        <v>134.6816</v>
      </c>
      <c r="BU695" s="76">
        <v>105.9229</v>
      </c>
      <c r="BV695" s="76">
        <v>28.758699999999997</v>
      </c>
      <c r="BW695" s="76">
        <v>0</v>
      </c>
      <c r="BX695" s="76">
        <f t="shared" si="432"/>
        <v>0</v>
      </c>
      <c r="BY695" s="76">
        <f t="shared" si="433"/>
        <v>0</v>
      </c>
      <c r="BZ695" s="76">
        <f t="shared" si="434"/>
        <v>0</v>
      </c>
      <c r="CA695" s="76">
        <f t="shared" si="435"/>
        <v>0</v>
      </c>
      <c r="CB695" s="76">
        <f t="shared" si="436"/>
        <v>0</v>
      </c>
      <c r="CC695" s="76">
        <f t="shared" si="437"/>
        <v>0</v>
      </c>
      <c r="CD695" s="76">
        <f t="shared" si="438"/>
        <v>0</v>
      </c>
      <c r="CE695" s="76">
        <f t="shared" si="439"/>
        <v>0</v>
      </c>
      <c r="CF695" s="76">
        <f t="shared" si="440"/>
        <v>0</v>
      </c>
      <c r="CG695" s="76">
        <f t="shared" si="441"/>
        <v>0</v>
      </c>
      <c r="CH695" s="76">
        <f t="shared" si="442"/>
        <v>0</v>
      </c>
      <c r="CI695" s="76">
        <v>0</v>
      </c>
      <c r="CJ695" s="76">
        <v>0</v>
      </c>
      <c r="CK695" s="76">
        <v>0</v>
      </c>
      <c r="CL695" s="76">
        <v>0</v>
      </c>
      <c r="CM695" s="64">
        <f t="shared" si="443"/>
        <v>0</v>
      </c>
      <c r="CN695" s="76">
        <v>0</v>
      </c>
      <c r="CO695" s="76">
        <v>0</v>
      </c>
      <c r="CP695" s="76">
        <v>0</v>
      </c>
      <c r="CQ695" s="64">
        <f t="shared" si="444"/>
        <v>0</v>
      </c>
      <c r="CR695" s="64">
        <f t="shared" si="445"/>
        <v>0</v>
      </c>
      <c r="CS695" s="76">
        <v>0</v>
      </c>
      <c r="CT695" s="76">
        <v>0</v>
      </c>
      <c r="CU695" s="76">
        <v>0</v>
      </c>
      <c r="CV695" s="76">
        <v>0</v>
      </c>
      <c r="CW695" s="64">
        <f t="shared" si="446"/>
        <v>0</v>
      </c>
      <c r="CX695" s="76">
        <v>0</v>
      </c>
      <c r="CY695" s="76">
        <v>0</v>
      </c>
      <c r="CZ695" s="76">
        <v>0</v>
      </c>
      <c r="DA695" s="64">
        <f t="shared" si="447"/>
        <v>0</v>
      </c>
      <c r="DB695" s="64">
        <f t="shared" si="448"/>
        <v>0</v>
      </c>
      <c r="DC695" s="76">
        <v>0</v>
      </c>
      <c r="DD695" s="76">
        <v>0</v>
      </c>
      <c r="DE695" s="76">
        <v>0</v>
      </c>
      <c r="DF695" s="76">
        <v>0</v>
      </c>
      <c r="DG695" s="82">
        <f t="shared" si="449"/>
        <v>0</v>
      </c>
      <c r="DH695" s="83">
        <v>0</v>
      </c>
      <c r="DI695" s="83">
        <v>0</v>
      </c>
      <c r="DJ695" s="83">
        <v>0</v>
      </c>
      <c r="DK695" s="67" t="e">
        <f>#REF!+#REF!+#REF!+#REF!</f>
        <v>#REF!</v>
      </c>
      <c r="DL695" s="67" t="e">
        <f>#REF!+#REF!+AK695+BX695</f>
        <v>#REF!</v>
      </c>
      <c r="DM695" s="67" t="e">
        <f>#REF!+#REF!+AL695+BY695</f>
        <v>#REF!</v>
      </c>
      <c r="DN695" s="67" t="e">
        <f>#REF!+#REF!+AM695+BZ695</f>
        <v>#REF!</v>
      </c>
      <c r="DO695" s="67" t="e">
        <f>#REF!+#REF!+AN695+CA695</f>
        <v>#REF!</v>
      </c>
      <c r="DP695" s="67" t="e">
        <f>#REF!+#REF!+AO695+CB695</f>
        <v>#REF!</v>
      </c>
      <c r="DQ695" s="67" t="e">
        <f>#REF!+#REF!+AP695+CC695</f>
        <v>#REF!</v>
      </c>
      <c r="DR695" s="67" t="e">
        <f>#REF!+#REF!+AQ695+CD695</f>
        <v>#REF!</v>
      </c>
      <c r="DS695" s="67" t="e">
        <f>#REF!+#REF!+AR695+CE695</f>
        <v>#REF!</v>
      </c>
      <c r="DT695" s="67" t="e">
        <f>#REF!+#REF!+AS695+CF695</f>
        <v>#REF!</v>
      </c>
      <c r="DU695" s="64" t="e">
        <f>DK695-#REF!</f>
        <v>#REF!</v>
      </c>
      <c r="DV69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5" s="64" t="e">
        <f t="shared" si="450"/>
        <v>#REF!</v>
      </c>
      <c r="DX695" s="64" t="e">
        <f>DN695-Таблица13[[#This Row],[ФОТ20]]</f>
        <v>#REF!</v>
      </c>
      <c r="DY695" s="64" t="e">
        <f>DO695-Таблица13[[#This Row],[ЕСН24]]</f>
        <v>#REF!</v>
      </c>
      <c r="DZ695" s="64" t="e">
        <f t="shared" si="451"/>
        <v>#REF!</v>
      </c>
      <c r="EA69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5" s="64" t="e">
        <f t="shared" si="452"/>
        <v>#REF!</v>
      </c>
      <c r="EC695" s="64" t="e">
        <f t="shared" si="453"/>
        <v>#REF!</v>
      </c>
      <c r="ED695" s="64" t="e">
        <f t="shared" si="454"/>
        <v>#REF!</v>
      </c>
    </row>
    <row r="696" spans="1:134" ht="45" hidden="1">
      <c r="A696" s="70" t="s">
        <v>226</v>
      </c>
      <c r="B696" s="70">
        <v>684</v>
      </c>
      <c r="C696" s="71" t="s">
        <v>227</v>
      </c>
      <c r="D696" s="72" t="s">
        <v>228</v>
      </c>
      <c r="E696" s="73">
        <v>2</v>
      </c>
      <c r="F696" s="74" t="s">
        <v>229</v>
      </c>
      <c r="G696" s="73" t="s">
        <v>247</v>
      </c>
      <c r="H696" s="73" t="s">
        <v>231</v>
      </c>
      <c r="I696" s="73" t="s">
        <v>232</v>
      </c>
      <c r="J696" s="14" t="s">
        <v>2403</v>
      </c>
      <c r="K696" s="75" t="s">
        <v>268</v>
      </c>
      <c r="L696" s="75" t="s">
        <v>290</v>
      </c>
      <c r="M696" s="75" t="s">
        <v>2276</v>
      </c>
      <c r="N696" s="75" t="s">
        <v>2404</v>
      </c>
      <c r="O696" s="70"/>
      <c r="P696" s="76" t="s">
        <v>2405</v>
      </c>
      <c r="Q696" s="76" t="s">
        <v>2406</v>
      </c>
      <c r="R696" s="76" t="s">
        <v>2407</v>
      </c>
      <c r="S696" s="76" t="s">
        <v>2281</v>
      </c>
      <c r="T696" s="77"/>
      <c r="U696" s="77"/>
      <c r="V696" s="76">
        <v>0</v>
      </c>
      <c r="W696" s="76">
        <v>0</v>
      </c>
      <c r="X696" s="78">
        <v>0</v>
      </c>
      <c r="Y696" s="76">
        <v>128.83760000000001</v>
      </c>
      <c r="Z696" s="76">
        <v>8.3562000000000012</v>
      </c>
      <c r="AA696" s="76">
        <v>0</v>
      </c>
      <c r="AB696" s="76">
        <v>382.77</v>
      </c>
      <c r="AC696" s="76">
        <v>137.19380000000001</v>
      </c>
      <c r="AD696" s="76">
        <v>0</v>
      </c>
      <c r="AE696" s="79">
        <v>0</v>
      </c>
      <c r="AF696" s="79">
        <v>0</v>
      </c>
      <c r="AG696" s="76">
        <v>137.19380000000001</v>
      </c>
      <c r="AH696" s="74">
        <v>43132</v>
      </c>
      <c r="AI696" s="74">
        <v>43465</v>
      </c>
      <c r="AJ696" s="93"/>
      <c r="AK696" s="63">
        <f t="shared" si="414"/>
        <v>0</v>
      </c>
      <c r="AL696" s="63">
        <f t="shared" si="415"/>
        <v>0</v>
      </c>
      <c r="AM696" s="63">
        <f t="shared" si="416"/>
        <v>0</v>
      </c>
      <c r="AN696" s="63">
        <f t="shared" si="417"/>
        <v>0</v>
      </c>
      <c r="AO696" s="63">
        <f t="shared" si="418"/>
        <v>0</v>
      </c>
      <c r="AP696" s="63">
        <f t="shared" si="419"/>
        <v>0</v>
      </c>
      <c r="AQ696" s="63">
        <f t="shared" si="420"/>
        <v>0</v>
      </c>
      <c r="AR696" s="63">
        <f t="shared" si="421"/>
        <v>0</v>
      </c>
      <c r="AS696" s="63">
        <f t="shared" si="422"/>
        <v>0</v>
      </c>
      <c r="AT696" s="64">
        <f t="shared" si="423"/>
        <v>0</v>
      </c>
      <c r="AU696" s="64">
        <f t="shared" si="424"/>
        <v>0</v>
      </c>
      <c r="AV696" s="76">
        <v>0</v>
      </c>
      <c r="AW696" s="76">
        <v>0</v>
      </c>
      <c r="AX696" s="76">
        <v>0</v>
      </c>
      <c r="AY696" s="76">
        <v>0</v>
      </c>
      <c r="AZ696" s="64">
        <f t="shared" si="425"/>
        <v>0</v>
      </c>
      <c r="BA696" s="76">
        <v>0</v>
      </c>
      <c r="BB696" s="76">
        <v>0</v>
      </c>
      <c r="BC696" s="76">
        <v>0</v>
      </c>
      <c r="BD696" s="64">
        <f t="shared" si="426"/>
        <v>0</v>
      </c>
      <c r="BE696" s="64">
        <f t="shared" si="427"/>
        <v>0</v>
      </c>
      <c r="BF696" s="76">
        <v>0</v>
      </c>
      <c r="BG696" s="76">
        <v>0</v>
      </c>
      <c r="BH696" s="76">
        <v>0</v>
      </c>
      <c r="BI696" s="76">
        <v>0</v>
      </c>
      <c r="BJ696" s="64">
        <f t="shared" si="428"/>
        <v>0</v>
      </c>
      <c r="BK696" s="76">
        <v>0</v>
      </c>
      <c r="BL696" s="76">
        <v>0</v>
      </c>
      <c r="BM696" s="76">
        <v>0</v>
      </c>
      <c r="BN696" s="76">
        <f t="shared" si="429"/>
        <v>0</v>
      </c>
      <c r="BO696" s="76">
        <f t="shared" si="430"/>
        <v>0</v>
      </c>
      <c r="BP696" s="76">
        <v>0</v>
      </c>
      <c r="BQ696" s="76">
        <v>0</v>
      </c>
      <c r="BR696" s="76">
        <v>0</v>
      </c>
      <c r="BS696" s="76">
        <v>0</v>
      </c>
      <c r="BT696" s="64">
        <f t="shared" si="431"/>
        <v>0</v>
      </c>
      <c r="BU696" s="76">
        <v>0</v>
      </c>
      <c r="BV696" s="76">
        <v>0</v>
      </c>
      <c r="BW696" s="76">
        <v>0</v>
      </c>
      <c r="BX696" s="76">
        <f t="shared" si="432"/>
        <v>0</v>
      </c>
      <c r="BY696" s="76">
        <f t="shared" si="433"/>
        <v>0</v>
      </c>
      <c r="BZ696" s="76">
        <f t="shared" si="434"/>
        <v>0</v>
      </c>
      <c r="CA696" s="76">
        <f t="shared" si="435"/>
        <v>0</v>
      </c>
      <c r="CB696" s="76">
        <f t="shared" si="436"/>
        <v>0</v>
      </c>
      <c r="CC696" s="76">
        <f t="shared" si="437"/>
        <v>137.19380000000001</v>
      </c>
      <c r="CD696" s="76">
        <f t="shared" si="438"/>
        <v>128.83760000000001</v>
      </c>
      <c r="CE696" s="76">
        <f t="shared" si="439"/>
        <v>8.3562000000000012</v>
      </c>
      <c r="CF696" s="76">
        <f t="shared" si="440"/>
        <v>0</v>
      </c>
      <c r="CG696" s="76">
        <f t="shared" si="441"/>
        <v>0</v>
      </c>
      <c r="CH696" s="76">
        <f t="shared" si="442"/>
        <v>0</v>
      </c>
      <c r="CI696" s="76">
        <v>0</v>
      </c>
      <c r="CJ696" s="76">
        <v>0</v>
      </c>
      <c r="CK696" s="76">
        <v>0</v>
      </c>
      <c r="CL696" s="76">
        <v>0</v>
      </c>
      <c r="CM696" s="64">
        <f t="shared" si="443"/>
        <v>0</v>
      </c>
      <c r="CN696" s="76">
        <v>0</v>
      </c>
      <c r="CO696" s="76">
        <v>0</v>
      </c>
      <c r="CP696" s="76">
        <v>0</v>
      </c>
      <c r="CQ696" s="64">
        <f t="shared" si="444"/>
        <v>0</v>
      </c>
      <c r="CR696" s="64">
        <f t="shared" si="445"/>
        <v>0</v>
      </c>
      <c r="CS696" s="76">
        <v>0</v>
      </c>
      <c r="CT696" s="76">
        <v>0</v>
      </c>
      <c r="CU696" s="76">
        <v>0</v>
      </c>
      <c r="CV696" s="76">
        <v>0</v>
      </c>
      <c r="CW696" s="64">
        <f t="shared" si="446"/>
        <v>0</v>
      </c>
      <c r="CX696" s="76">
        <v>0</v>
      </c>
      <c r="CY696" s="76">
        <v>0</v>
      </c>
      <c r="CZ696" s="76">
        <v>0</v>
      </c>
      <c r="DA696" s="64">
        <f t="shared" si="447"/>
        <v>137.19380000000001</v>
      </c>
      <c r="DB696" s="64">
        <f t="shared" si="448"/>
        <v>0</v>
      </c>
      <c r="DC696" s="76">
        <v>0</v>
      </c>
      <c r="DD696" s="76">
        <v>0</v>
      </c>
      <c r="DE696" s="76">
        <v>0</v>
      </c>
      <c r="DF696" s="76">
        <v>0</v>
      </c>
      <c r="DG696" s="82">
        <f t="shared" si="449"/>
        <v>137.19380000000001</v>
      </c>
      <c r="DH696" s="83">
        <v>128.83760000000001</v>
      </c>
      <c r="DI696" s="83">
        <v>8.3562000000000012</v>
      </c>
      <c r="DJ696" s="83">
        <v>0</v>
      </c>
      <c r="DK696" s="67" t="e">
        <f>#REF!+#REF!+#REF!+#REF!</f>
        <v>#REF!</v>
      </c>
      <c r="DL696" s="67" t="e">
        <f>#REF!+#REF!+AK696+BX696</f>
        <v>#REF!</v>
      </c>
      <c r="DM696" s="67" t="e">
        <f>#REF!+#REF!+AL696+BY696</f>
        <v>#REF!</v>
      </c>
      <c r="DN696" s="67" t="e">
        <f>#REF!+#REF!+AM696+BZ696</f>
        <v>#REF!</v>
      </c>
      <c r="DO696" s="67" t="e">
        <f>#REF!+#REF!+AN696+CA696</f>
        <v>#REF!</v>
      </c>
      <c r="DP696" s="67" t="e">
        <f>#REF!+#REF!+AO696+CB696</f>
        <v>#REF!</v>
      </c>
      <c r="DQ696" s="67" t="e">
        <f>#REF!+#REF!+AP696+CC696</f>
        <v>#REF!</v>
      </c>
      <c r="DR696" s="67" t="e">
        <f>#REF!+#REF!+AQ696+CD696</f>
        <v>#REF!</v>
      </c>
      <c r="DS696" s="67" t="e">
        <f>#REF!+#REF!+AR696+CE696</f>
        <v>#REF!</v>
      </c>
      <c r="DT696" s="67" t="e">
        <f>#REF!+#REF!+AS696+CF696</f>
        <v>#REF!</v>
      </c>
      <c r="DU696" s="64" t="e">
        <f>DK696-#REF!</f>
        <v>#REF!</v>
      </c>
      <c r="DV69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6" s="64" t="e">
        <f t="shared" si="450"/>
        <v>#REF!</v>
      </c>
      <c r="DX696" s="64" t="e">
        <f>DN696-Таблица13[[#This Row],[ФОТ20]]</f>
        <v>#REF!</v>
      </c>
      <c r="DY696" s="64" t="e">
        <f>DO696-Таблица13[[#This Row],[ЕСН24]]</f>
        <v>#REF!</v>
      </c>
      <c r="DZ696" s="64" t="e">
        <f t="shared" si="451"/>
        <v>#REF!</v>
      </c>
      <c r="EA69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6" s="64" t="e">
        <f t="shared" si="452"/>
        <v>#REF!</v>
      </c>
      <c r="EC696" s="64" t="e">
        <f t="shared" si="453"/>
        <v>#REF!</v>
      </c>
      <c r="ED696" s="64" t="e">
        <f t="shared" si="454"/>
        <v>#REF!</v>
      </c>
    </row>
    <row r="697" spans="1:134" ht="45" hidden="1">
      <c r="A697" s="70" t="s">
        <v>226</v>
      </c>
      <c r="B697" s="70">
        <v>685</v>
      </c>
      <c r="C697" s="71" t="s">
        <v>227</v>
      </c>
      <c r="D697" s="72" t="s">
        <v>277</v>
      </c>
      <c r="E697" s="73">
        <v>1</v>
      </c>
      <c r="F697" s="74" t="s">
        <v>229</v>
      </c>
      <c r="G697" s="73" t="s">
        <v>247</v>
      </c>
      <c r="H697" s="73" t="s">
        <v>231</v>
      </c>
      <c r="I697" s="73" t="s">
        <v>232</v>
      </c>
      <c r="J697" s="14" t="s">
        <v>267</v>
      </c>
      <c r="K697" s="75" t="s">
        <v>263</v>
      </c>
      <c r="L697" s="75" t="s">
        <v>280</v>
      </c>
      <c r="M697" s="75" t="s">
        <v>376</v>
      </c>
      <c r="N697" s="75" t="s">
        <v>385</v>
      </c>
      <c r="O697" s="70"/>
      <c r="P697" s="76" t="s">
        <v>2408</v>
      </c>
      <c r="Q697" s="76"/>
      <c r="R697" s="76" t="s">
        <v>2409</v>
      </c>
      <c r="S697" s="76" t="s">
        <v>986</v>
      </c>
      <c r="T697" s="77"/>
      <c r="U697" s="77"/>
      <c r="V697" s="76">
        <v>0</v>
      </c>
      <c r="W697" s="76">
        <v>0</v>
      </c>
      <c r="X697" s="78">
        <v>0</v>
      </c>
      <c r="Y697" s="76">
        <v>154.518</v>
      </c>
      <c r="Z697" s="76">
        <v>0</v>
      </c>
      <c r="AA697" s="76">
        <v>0</v>
      </c>
      <c r="AB697" s="76">
        <v>0</v>
      </c>
      <c r="AC697" s="76">
        <v>154.518</v>
      </c>
      <c r="AD697" s="76">
        <v>0</v>
      </c>
      <c r="AE697" s="79">
        <v>0</v>
      </c>
      <c r="AF697" s="79">
        <v>0</v>
      </c>
      <c r="AG697" s="76">
        <v>154.518</v>
      </c>
      <c r="AH697" s="74">
        <v>43344</v>
      </c>
      <c r="AI697" s="74">
        <v>43383</v>
      </c>
      <c r="AJ697" s="93" t="s">
        <v>331</v>
      </c>
      <c r="AK697" s="63">
        <f t="shared" si="414"/>
        <v>0</v>
      </c>
      <c r="AL697" s="63">
        <f t="shared" si="415"/>
        <v>0</v>
      </c>
      <c r="AM697" s="63">
        <f t="shared" si="416"/>
        <v>0</v>
      </c>
      <c r="AN697" s="63">
        <f t="shared" si="417"/>
        <v>0</v>
      </c>
      <c r="AO697" s="63">
        <f t="shared" si="418"/>
        <v>0</v>
      </c>
      <c r="AP697" s="63">
        <f t="shared" si="419"/>
        <v>77.259</v>
      </c>
      <c r="AQ697" s="63">
        <f t="shared" si="420"/>
        <v>77.259</v>
      </c>
      <c r="AR697" s="63">
        <f t="shared" si="421"/>
        <v>0</v>
      </c>
      <c r="AS697" s="63">
        <f t="shared" si="422"/>
        <v>0</v>
      </c>
      <c r="AT697" s="64">
        <f t="shared" si="423"/>
        <v>0</v>
      </c>
      <c r="AU697" s="64">
        <f t="shared" si="424"/>
        <v>0</v>
      </c>
      <c r="AV697" s="76">
        <v>0</v>
      </c>
      <c r="AW697" s="76">
        <v>0</v>
      </c>
      <c r="AX697" s="76">
        <v>0</v>
      </c>
      <c r="AY697" s="76">
        <v>0</v>
      </c>
      <c r="AZ697" s="64">
        <f t="shared" si="425"/>
        <v>0</v>
      </c>
      <c r="BA697" s="76">
        <v>0</v>
      </c>
      <c r="BB697" s="76">
        <v>0</v>
      </c>
      <c r="BC697" s="76">
        <v>0</v>
      </c>
      <c r="BD697" s="64">
        <f t="shared" si="426"/>
        <v>0</v>
      </c>
      <c r="BE697" s="64">
        <f t="shared" si="427"/>
        <v>0</v>
      </c>
      <c r="BF697" s="76">
        <v>0</v>
      </c>
      <c r="BG697" s="76">
        <v>0</v>
      </c>
      <c r="BH697" s="76">
        <v>0</v>
      </c>
      <c r="BI697" s="76">
        <v>0</v>
      </c>
      <c r="BJ697" s="64">
        <f t="shared" si="428"/>
        <v>0</v>
      </c>
      <c r="BK697" s="76">
        <v>0</v>
      </c>
      <c r="BL697" s="76">
        <v>0</v>
      </c>
      <c r="BM697" s="76">
        <v>0</v>
      </c>
      <c r="BN697" s="76">
        <f t="shared" si="429"/>
        <v>77.259</v>
      </c>
      <c r="BO697" s="76">
        <f t="shared" si="430"/>
        <v>0</v>
      </c>
      <c r="BP697" s="76">
        <v>0</v>
      </c>
      <c r="BQ697" s="76">
        <v>0</v>
      </c>
      <c r="BR697" s="76">
        <v>0</v>
      </c>
      <c r="BS697" s="76">
        <v>0</v>
      </c>
      <c r="BT697" s="64">
        <f t="shared" si="431"/>
        <v>77.259</v>
      </c>
      <c r="BU697" s="76">
        <v>77.259</v>
      </c>
      <c r="BV697" s="76">
        <v>0</v>
      </c>
      <c r="BW697" s="76">
        <v>0</v>
      </c>
      <c r="BX697" s="76">
        <f t="shared" si="432"/>
        <v>0</v>
      </c>
      <c r="BY697" s="76">
        <f t="shared" si="433"/>
        <v>0</v>
      </c>
      <c r="BZ697" s="76">
        <f t="shared" si="434"/>
        <v>0</v>
      </c>
      <c r="CA697" s="76">
        <f t="shared" si="435"/>
        <v>0</v>
      </c>
      <c r="CB697" s="76">
        <f t="shared" si="436"/>
        <v>0</v>
      </c>
      <c r="CC697" s="76">
        <f t="shared" si="437"/>
        <v>77.259</v>
      </c>
      <c r="CD697" s="76">
        <f t="shared" si="438"/>
        <v>77.259</v>
      </c>
      <c r="CE697" s="76">
        <f t="shared" si="439"/>
        <v>0</v>
      </c>
      <c r="CF697" s="76">
        <f t="shared" si="440"/>
        <v>0</v>
      </c>
      <c r="CG697" s="76">
        <f t="shared" si="441"/>
        <v>77.259</v>
      </c>
      <c r="CH697" s="76">
        <f t="shared" si="442"/>
        <v>0</v>
      </c>
      <c r="CI697" s="76">
        <v>0</v>
      </c>
      <c r="CJ697" s="76">
        <v>0</v>
      </c>
      <c r="CK697" s="76">
        <v>0</v>
      </c>
      <c r="CL697" s="76">
        <v>0</v>
      </c>
      <c r="CM697" s="64">
        <f t="shared" si="443"/>
        <v>77.259</v>
      </c>
      <c r="CN697" s="76">
        <v>77.259</v>
      </c>
      <c r="CO697" s="76">
        <v>0</v>
      </c>
      <c r="CP697" s="76">
        <v>0</v>
      </c>
      <c r="CQ697" s="64">
        <f t="shared" si="444"/>
        <v>0</v>
      </c>
      <c r="CR697" s="64">
        <f t="shared" si="445"/>
        <v>0</v>
      </c>
      <c r="CS697" s="76">
        <v>0</v>
      </c>
      <c r="CT697" s="76">
        <v>0</v>
      </c>
      <c r="CU697" s="76">
        <v>0</v>
      </c>
      <c r="CV697" s="76">
        <v>0</v>
      </c>
      <c r="CW697" s="64">
        <f t="shared" si="446"/>
        <v>0</v>
      </c>
      <c r="CX697" s="76">
        <v>0</v>
      </c>
      <c r="CY697" s="76">
        <v>0</v>
      </c>
      <c r="CZ697" s="76">
        <v>0</v>
      </c>
      <c r="DA697" s="64">
        <f t="shared" si="447"/>
        <v>0</v>
      </c>
      <c r="DB697" s="64">
        <f t="shared" si="448"/>
        <v>0</v>
      </c>
      <c r="DC697" s="76">
        <v>0</v>
      </c>
      <c r="DD697" s="76">
        <v>0</v>
      </c>
      <c r="DE697" s="76">
        <v>0</v>
      </c>
      <c r="DF697" s="76">
        <v>0</v>
      </c>
      <c r="DG697" s="82">
        <f t="shared" si="449"/>
        <v>0</v>
      </c>
      <c r="DH697" s="83">
        <v>0</v>
      </c>
      <c r="DI697" s="83">
        <v>0</v>
      </c>
      <c r="DJ697" s="83">
        <v>0</v>
      </c>
      <c r="DK697" s="67" t="e">
        <f>#REF!+#REF!+#REF!+#REF!</f>
        <v>#REF!</v>
      </c>
      <c r="DL697" s="67" t="e">
        <f>#REF!+#REF!+AK697+BX697</f>
        <v>#REF!</v>
      </c>
      <c r="DM697" s="67" t="e">
        <f>#REF!+#REF!+AL697+BY697</f>
        <v>#REF!</v>
      </c>
      <c r="DN697" s="67" t="e">
        <f>#REF!+#REF!+AM697+BZ697</f>
        <v>#REF!</v>
      </c>
      <c r="DO697" s="67" t="e">
        <f>#REF!+#REF!+AN697+CA697</f>
        <v>#REF!</v>
      </c>
      <c r="DP697" s="67" t="e">
        <f>#REF!+#REF!+AO697+CB697</f>
        <v>#REF!</v>
      </c>
      <c r="DQ697" s="67" t="e">
        <f>#REF!+#REF!+AP697+CC697</f>
        <v>#REF!</v>
      </c>
      <c r="DR697" s="67" t="e">
        <f>#REF!+#REF!+AQ697+CD697</f>
        <v>#REF!</v>
      </c>
      <c r="DS697" s="67" t="e">
        <f>#REF!+#REF!+AR697+CE697</f>
        <v>#REF!</v>
      </c>
      <c r="DT697" s="67" t="e">
        <f>#REF!+#REF!+AS697+CF697</f>
        <v>#REF!</v>
      </c>
      <c r="DU697" s="64" t="e">
        <f>DK697-#REF!</f>
        <v>#REF!</v>
      </c>
      <c r="DV69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7" s="64" t="e">
        <f t="shared" si="450"/>
        <v>#REF!</v>
      </c>
      <c r="DX697" s="64" t="e">
        <f>DN697-Таблица13[[#This Row],[ФОТ20]]</f>
        <v>#REF!</v>
      </c>
      <c r="DY697" s="64" t="e">
        <f>DO697-Таблица13[[#This Row],[ЕСН24]]</f>
        <v>#REF!</v>
      </c>
      <c r="DZ697" s="64" t="e">
        <f t="shared" si="451"/>
        <v>#REF!</v>
      </c>
      <c r="EA69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7" s="64" t="e">
        <f t="shared" si="452"/>
        <v>#REF!</v>
      </c>
      <c r="EC697" s="64" t="e">
        <f t="shared" si="453"/>
        <v>#REF!</v>
      </c>
      <c r="ED697" s="64" t="e">
        <f t="shared" si="454"/>
        <v>#REF!</v>
      </c>
    </row>
    <row r="698" spans="1:134" ht="45" hidden="1">
      <c r="A698" s="70" t="s">
        <v>226</v>
      </c>
      <c r="B698" s="70">
        <v>686</v>
      </c>
      <c r="C698" s="71" t="s">
        <v>227</v>
      </c>
      <c r="D698" s="72" t="s">
        <v>228</v>
      </c>
      <c r="E698" s="73">
        <v>1</v>
      </c>
      <c r="F698" s="74" t="s">
        <v>229</v>
      </c>
      <c r="G698" s="73" t="s">
        <v>247</v>
      </c>
      <c r="H698" s="73" t="s">
        <v>813</v>
      </c>
      <c r="I698" s="73" t="s">
        <v>232</v>
      </c>
      <c r="J698" s="14" t="s">
        <v>2292</v>
      </c>
      <c r="K698" s="75" t="s">
        <v>268</v>
      </c>
      <c r="L698" s="75" t="s">
        <v>290</v>
      </c>
      <c r="M698" s="75" t="s">
        <v>2276</v>
      </c>
      <c r="N698" s="75" t="s">
        <v>2410</v>
      </c>
      <c r="O698" s="70"/>
      <c r="P698" s="76" t="s">
        <v>2411</v>
      </c>
      <c r="Q698" s="76" t="s">
        <v>2412</v>
      </c>
      <c r="R698" s="76" t="s">
        <v>2413</v>
      </c>
      <c r="S698" s="76" t="s">
        <v>2281</v>
      </c>
      <c r="T698" s="77"/>
      <c r="U698" s="77"/>
      <c r="V698" s="76">
        <v>0</v>
      </c>
      <c r="W698" s="76">
        <v>0</v>
      </c>
      <c r="X698" s="78">
        <v>0</v>
      </c>
      <c r="Y698" s="76">
        <v>54.018699999999995</v>
      </c>
      <c r="Z698" s="76">
        <v>10.842700000000001</v>
      </c>
      <c r="AA698" s="76">
        <v>0</v>
      </c>
      <c r="AB698" s="76">
        <v>162.99</v>
      </c>
      <c r="AC698" s="76">
        <v>64.861400000000003</v>
      </c>
      <c r="AD698" s="76">
        <v>0</v>
      </c>
      <c r="AE698" s="79">
        <v>0</v>
      </c>
      <c r="AF698" s="79">
        <v>0</v>
      </c>
      <c r="AG698" s="76">
        <v>64.861400000000003</v>
      </c>
      <c r="AH698" s="74">
        <v>43252</v>
      </c>
      <c r="AI698" s="74">
        <v>43281</v>
      </c>
      <c r="AJ698" s="93" t="s">
        <v>2302</v>
      </c>
      <c r="AK698" s="63">
        <f t="shared" si="414"/>
        <v>0</v>
      </c>
      <c r="AL698" s="63">
        <f t="shared" si="415"/>
        <v>0</v>
      </c>
      <c r="AM698" s="63">
        <f t="shared" si="416"/>
        <v>0</v>
      </c>
      <c r="AN698" s="63">
        <f t="shared" si="417"/>
        <v>0</v>
      </c>
      <c r="AO698" s="63">
        <f t="shared" si="418"/>
        <v>0</v>
      </c>
      <c r="AP698" s="63">
        <f t="shared" si="419"/>
        <v>0</v>
      </c>
      <c r="AQ698" s="63">
        <f t="shared" si="420"/>
        <v>0</v>
      </c>
      <c r="AR698" s="63">
        <f t="shared" si="421"/>
        <v>0</v>
      </c>
      <c r="AS698" s="63">
        <f t="shared" si="422"/>
        <v>0</v>
      </c>
      <c r="AT698" s="64">
        <f t="shared" si="423"/>
        <v>0</v>
      </c>
      <c r="AU698" s="64">
        <f t="shared" si="424"/>
        <v>0</v>
      </c>
      <c r="AV698" s="76">
        <v>0</v>
      </c>
      <c r="AW698" s="76">
        <v>0</v>
      </c>
      <c r="AX698" s="76">
        <v>0</v>
      </c>
      <c r="AY698" s="76">
        <v>0</v>
      </c>
      <c r="AZ698" s="64">
        <f t="shared" si="425"/>
        <v>0</v>
      </c>
      <c r="BA698" s="76">
        <v>0</v>
      </c>
      <c r="BB698" s="76">
        <v>0</v>
      </c>
      <c r="BC698" s="76">
        <v>0</v>
      </c>
      <c r="BD698" s="64">
        <f t="shared" si="426"/>
        <v>0</v>
      </c>
      <c r="BE698" s="64">
        <f t="shared" si="427"/>
        <v>0</v>
      </c>
      <c r="BF698" s="76">
        <v>0</v>
      </c>
      <c r="BG698" s="76">
        <v>0</v>
      </c>
      <c r="BH698" s="76">
        <v>0</v>
      </c>
      <c r="BI698" s="76">
        <v>0</v>
      </c>
      <c r="BJ698" s="64">
        <f t="shared" si="428"/>
        <v>0</v>
      </c>
      <c r="BK698" s="76">
        <v>0</v>
      </c>
      <c r="BL698" s="76">
        <v>0</v>
      </c>
      <c r="BM698" s="76">
        <v>0</v>
      </c>
      <c r="BN698" s="76">
        <f t="shared" si="429"/>
        <v>0</v>
      </c>
      <c r="BO698" s="76">
        <f t="shared" si="430"/>
        <v>0</v>
      </c>
      <c r="BP698" s="76">
        <v>0</v>
      </c>
      <c r="BQ698" s="76">
        <v>0</v>
      </c>
      <c r="BR698" s="76">
        <v>0</v>
      </c>
      <c r="BS698" s="76">
        <v>0</v>
      </c>
      <c r="BT698" s="64">
        <f t="shared" si="431"/>
        <v>0</v>
      </c>
      <c r="BU698" s="76">
        <v>0</v>
      </c>
      <c r="BV698" s="76">
        <v>0</v>
      </c>
      <c r="BW698" s="76">
        <v>0</v>
      </c>
      <c r="BX698" s="76">
        <f t="shared" si="432"/>
        <v>0</v>
      </c>
      <c r="BY698" s="76">
        <f t="shared" si="433"/>
        <v>0</v>
      </c>
      <c r="BZ698" s="76">
        <f t="shared" si="434"/>
        <v>0</v>
      </c>
      <c r="CA698" s="76">
        <f t="shared" si="435"/>
        <v>0</v>
      </c>
      <c r="CB698" s="76">
        <f t="shared" si="436"/>
        <v>0</v>
      </c>
      <c r="CC698" s="76">
        <f t="shared" si="437"/>
        <v>0</v>
      </c>
      <c r="CD698" s="76">
        <f t="shared" si="438"/>
        <v>0</v>
      </c>
      <c r="CE698" s="76">
        <f t="shared" si="439"/>
        <v>0</v>
      </c>
      <c r="CF698" s="76">
        <f t="shared" si="440"/>
        <v>0</v>
      </c>
      <c r="CG698" s="76">
        <f t="shared" si="441"/>
        <v>0</v>
      </c>
      <c r="CH698" s="76">
        <f t="shared" si="442"/>
        <v>0</v>
      </c>
      <c r="CI698" s="76">
        <v>0</v>
      </c>
      <c r="CJ698" s="76">
        <v>0</v>
      </c>
      <c r="CK698" s="76">
        <v>0</v>
      </c>
      <c r="CL698" s="76">
        <v>0</v>
      </c>
      <c r="CM698" s="64">
        <f t="shared" si="443"/>
        <v>0</v>
      </c>
      <c r="CN698" s="76">
        <v>0</v>
      </c>
      <c r="CO698" s="76">
        <v>0</v>
      </c>
      <c r="CP698" s="76">
        <v>0</v>
      </c>
      <c r="CQ698" s="64">
        <f t="shared" si="444"/>
        <v>0</v>
      </c>
      <c r="CR698" s="64">
        <f t="shared" si="445"/>
        <v>0</v>
      </c>
      <c r="CS698" s="76">
        <v>0</v>
      </c>
      <c r="CT698" s="76">
        <v>0</v>
      </c>
      <c r="CU698" s="76">
        <v>0</v>
      </c>
      <c r="CV698" s="76">
        <v>0</v>
      </c>
      <c r="CW698" s="64">
        <f t="shared" si="446"/>
        <v>0</v>
      </c>
      <c r="CX698" s="76">
        <v>0</v>
      </c>
      <c r="CY698" s="76">
        <v>0</v>
      </c>
      <c r="CZ698" s="76">
        <v>0</v>
      </c>
      <c r="DA698" s="64">
        <f t="shared" si="447"/>
        <v>0</v>
      </c>
      <c r="DB698" s="64">
        <f t="shared" si="448"/>
        <v>0</v>
      </c>
      <c r="DC698" s="76">
        <v>0</v>
      </c>
      <c r="DD698" s="76">
        <v>0</v>
      </c>
      <c r="DE698" s="76">
        <v>0</v>
      </c>
      <c r="DF698" s="76">
        <v>0</v>
      </c>
      <c r="DG698" s="82">
        <f t="shared" si="449"/>
        <v>0</v>
      </c>
      <c r="DH698" s="83">
        <v>0</v>
      </c>
      <c r="DI698" s="83">
        <v>0</v>
      </c>
      <c r="DJ698" s="83">
        <v>0</v>
      </c>
      <c r="DK698" s="67" t="e">
        <f>#REF!+#REF!+#REF!+#REF!</f>
        <v>#REF!</v>
      </c>
      <c r="DL698" s="67" t="e">
        <f>#REF!+#REF!+AK698+BX698</f>
        <v>#REF!</v>
      </c>
      <c r="DM698" s="67" t="e">
        <f>#REF!+#REF!+AL698+BY698</f>
        <v>#REF!</v>
      </c>
      <c r="DN698" s="67" t="e">
        <f>#REF!+#REF!+AM698+BZ698</f>
        <v>#REF!</v>
      </c>
      <c r="DO698" s="67" t="e">
        <f>#REF!+#REF!+AN698+CA698</f>
        <v>#REF!</v>
      </c>
      <c r="DP698" s="67" t="e">
        <f>#REF!+#REF!+AO698+CB698</f>
        <v>#REF!</v>
      </c>
      <c r="DQ698" s="67" t="e">
        <f>#REF!+#REF!+AP698+CC698</f>
        <v>#REF!</v>
      </c>
      <c r="DR698" s="67" t="e">
        <f>#REF!+#REF!+AQ698+CD698</f>
        <v>#REF!</v>
      </c>
      <c r="DS698" s="67" t="e">
        <f>#REF!+#REF!+AR698+CE698</f>
        <v>#REF!</v>
      </c>
      <c r="DT698" s="67" t="e">
        <f>#REF!+#REF!+AS698+CF698</f>
        <v>#REF!</v>
      </c>
      <c r="DU698" s="64" t="e">
        <f>DK698-#REF!</f>
        <v>#REF!</v>
      </c>
      <c r="DV69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8" s="64" t="e">
        <f t="shared" si="450"/>
        <v>#REF!</v>
      </c>
      <c r="DX698" s="64" t="e">
        <f>DN698-Таблица13[[#This Row],[ФОТ20]]</f>
        <v>#REF!</v>
      </c>
      <c r="DY698" s="64" t="e">
        <f>DO698-Таблица13[[#This Row],[ЕСН24]]</f>
        <v>#REF!</v>
      </c>
      <c r="DZ698" s="64" t="e">
        <f t="shared" si="451"/>
        <v>#REF!</v>
      </c>
      <c r="EA69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8" s="64" t="e">
        <f t="shared" si="452"/>
        <v>#REF!</v>
      </c>
      <c r="EC698" s="64" t="e">
        <f t="shared" si="453"/>
        <v>#REF!</v>
      </c>
      <c r="ED698" s="64" t="e">
        <f t="shared" si="454"/>
        <v>#REF!</v>
      </c>
    </row>
    <row r="699" spans="1:134" ht="45" hidden="1">
      <c r="A699" s="70" t="s">
        <v>226</v>
      </c>
      <c r="B699" s="70">
        <v>687</v>
      </c>
      <c r="C699" s="71" t="s">
        <v>227</v>
      </c>
      <c r="D699" s="72" t="s">
        <v>228</v>
      </c>
      <c r="E699" s="73">
        <v>1</v>
      </c>
      <c r="F699" s="74" t="s">
        <v>229</v>
      </c>
      <c r="G699" s="73" t="s">
        <v>247</v>
      </c>
      <c r="H699" s="73" t="s">
        <v>642</v>
      </c>
      <c r="I699" s="73" t="s">
        <v>232</v>
      </c>
      <c r="J699" s="14" t="s">
        <v>2414</v>
      </c>
      <c r="K699" s="75" t="s">
        <v>268</v>
      </c>
      <c r="L699" s="75" t="s">
        <v>290</v>
      </c>
      <c r="M699" s="75" t="s">
        <v>644</v>
      </c>
      <c r="N699" s="75" t="s">
        <v>2415</v>
      </c>
      <c r="O699" s="70"/>
      <c r="P699" s="76" t="s">
        <v>2416</v>
      </c>
      <c r="Q699" s="76"/>
      <c r="R699" s="76" t="s">
        <v>2417</v>
      </c>
      <c r="S699" s="76" t="s">
        <v>649</v>
      </c>
      <c r="T699" s="77" t="s">
        <v>642</v>
      </c>
      <c r="U699" s="77" t="s">
        <v>1785</v>
      </c>
      <c r="V699" s="76">
        <v>63.108000000000004</v>
      </c>
      <c r="W699" s="76">
        <v>0.14219999999999999</v>
      </c>
      <c r="X699" s="78">
        <v>0</v>
      </c>
      <c r="Y699" s="76">
        <v>0</v>
      </c>
      <c r="Z699" s="76">
        <v>0</v>
      </c>
      <c r="AA699" s="76">
        <v>0</v>
      </c>
      <c r="AB699" s="76">
        <v>200</v>
      </c>
      <c r="AC699" s="76">
        <v>0.14219999999999999</v>
      </c>
      <c r="AD699" s="76">
        <v>63.108000000000004</v>
      </c>
      <c r="AE699" s="79">
        <v>0</v>
      </c>
      <c r="AF699" s="79">
        <v>0</v>
      </c>
      <c r="AG699" s="76">
        <v>63.250200000000007</v>
      </c>
      <c r="AH699" s="74">
        <v>43101</v>
      </c>
      <c r="AI699" s="74">
        <v>43465</v>
      </c>
      <c r="AJ699" s="93"/>
      <c r="AK699" s="63">
        <f t="shared" si="414"/>
        <v>0</v>
      </c>
      <c r="AL699" s="63">
        <f t="shared" si="415"/>
        <v>0</v>
      </c>
      <c r="AM699" s="63">
        <f t="shared" si="416"/>
        <v>0</v>
      </c>
      <c r="AN699" s="63">
        <f t="shared" si="417"/>
        <v>0</v>
      </c>
      <c r="AO699" s="63">
        <f t="shared" si="418"/>
        <v>0</v>
      </c>
      <c r="AP699" s="63">
        <f t="shared" si="419"/>
        <v>0</v>
      </c>
      <c r="AQ699" s="63">
        <f t="shared" si="420"/>
        <v>0</v>
      </c>
      <c r="AR699" s="63">
        <f t="shared" si="421"/>
        <v>0</v>
      </c>
      <c r="AS699" s="63">
        <f t="shared" si="422"/>
        <v>0</v>
      </c>
      <c r="AT699" s="64">
        <f t="shared" si="423"/>
        <v>0</v>
      </c>
      <c r="AU699" s="64">
        <f t="shared" si="424"/>
        <v>0</v>
      </c>
      <c r="AV699" s="76">
        <v>0</v>
      </c>
      <c r="AW699" s="76">
        <v>0</v>
      </c>
      <c r="AX699" s="76">
        <v>0</v>
      </c>
      <c r="AY699" s="76">
        <v>0</v>
      </c>
      <c r="AZ699" s="64">
        <f t="shared" si="425"/>
        <v>0</v>
      </c>
      <c r="BA699" s="76">
        <v>0</v>
      </c>
      <c r="BB699" s="76">
        <v>0</v>
      </c>
      <c r="BC699" s="76">
        <v>0</v>
      </c>
      <c r="BD699" s="64">
        <f t="shared" si="426"/>
        <v>0</v>
      </c>
      <c r="BE699" s="64">
        <f t="shared" si="427"/>
        <v>0</v>
      </c>
      <c r="BF699" s="76">
        <v>0</v>
      </c>
      <c r="BG699" s="76">
        <v>0</v>
      </c>
      <c r="BH699" s="76">
        <v>0</v>
      </c>
      <c r="BI699" s="76">
        <v>0</v>
      </c>
      <c r="BJ699" s="64">
        <f t="shared" si="428"/>
        <v>0</v>
      </c>
      <c r="BK699" s="76">
        <v>0</v>
      </c>
      <c r="BL699" s="76">
        <v>0</v>
      </c>
      <c r="BM699" s="76">
        <v>0</v>
      </c>
      <c r="BN699" s="76">
        <f t="shared" si="429"/>
        <v>0</v>
      </c>
      <c r="BO699" s="76">
        <f t="shared" si="430"/>
        <v>0</v>
      </c>
      <c r="BP699" s="76">
        <v>0</v>
      </c>
      <c r="BQ699" s="76">
        <v>0</v>
      </c>
      <c r="BR699" s="76">
        <v>0</v>
      </c>
      <c r="BS699" s="76">
        <v>0</v>
      </c>
      <c r="BT699" s="64">
        <f t="shared" si="431"/>
        <v>0</v>
      </c>
      <c r="BU699" s="76">
        <v>0</v>
      </c>
      <c r="BV699" s="76">
        <v>0</v>
      </c>
      <c r="BW699" s="76">
        <v>0</v>
      </c>
      <c r="BX699" s="76">
        <f t="shared" si="432"/>
        <v>18.975100000000001</v>
      </c>
      <c r="BY699" s="76">
        <f t="shared" si="433"/>
        <v>18.932400000000001</v>
      </c>
      <c r="BZ699" s="76">
        <f t="shared" si="434"/>
        <v>0</v>
      </c>
      <c r="CA699" s="76">
        <f t="shared" si="435"/>
        <v>0</v>
      </c>
      <c r="CB699" s="76">
        <f t="shared" si="436"/>
        <v>4.2700000000000002E-2</v>
      </c>
      <c r="CC699" s="76">
        <f t="shared" si="437"/>
        <v>0</v>
      </c>
      <c r="CD699" s="76">
        <f t="shared" si="438"/>
        <v>0</v>
      </c>
      <c r="CE699" s="76">
        <f t="shared" si="439"/>
        <v>0</v>
      </c>
      <c r="CF699" s="76">
        <f t="shared" si="440"/>
        <v>0</v>
      </c>
      <c r="CG699" s="76">
        <f t="shared" si="441"/>
        <v>0</v>
      </c>
      <c r="CH699" s="76">
        <f t="shared" si="442"/>
        <v>0</v>
      </c>
      <c r="CI699" s="76">
        <v>0</v>
      </c>
      <c r="CJ699" s="76">
        <v>0</v>
      </c>
      <c r="CK699" s="76">
        <v>0</v>
      </c>
      <c r="CL699" s="76">
        <v>0</v>
      </c>
      <c r="CM699" s="64">
        <f t="shared" si="443"/>
        <v>0</v>
      </c>
      <c r="CN699" s="76">
        <v>0</v>
      </c>
      <c r="CO699" s="76">
        <v>0</v>
      </c>
      <c r="CP699" s="76">
        <v>0</v>
      </c>
      <c r="CQ699" s="64">
        <f t="shared" si="444"/>
        <v>0</v>
      </c>
      <c r="CR699" s="64">
        <f t="shared" si="445"/>
        <v>0</v>
      </c>
      <c r="CS699" s="76">
        <v>0</v>
      </c>
      <c r="CT699" s="76">
        <v>0</v>
      </c>
      <c r="CU699" s="76">
        <v>0</v>
      </c>
      <c r="CV699" s="76">
        <v>0</v>
      </c>
      <c r="CW699" s="64">
        <f t="shared" si="446"/>
        <v>0</v>
      </c>
      <c r="CX699" s="76">
        <v>0</v>
      </c>
      <c r="CY699" s="76">
        <v>0</v>
      </c>
      <c r="CZ699" s="76">
        <v>0</v>
      </c>
      <c r="DA699" s="64">
        <f t="shared" si="447"/>
        <v>18.975100000000001</v>
      </c>
      <c r="DB699" s="64">
        <f t="shared" si="448"/>
        <v>18.975100000000001</v>
      </c>
      <c r="DC699" s="76">
        <v>18.932400000000001</v>
      </c>
      <c r="DD699" s="76">
        <v>0</v>
      </c>
      <c r="DE699" s="76">
        <v>0</v>
      </c>
      <c r="DF699" s="76">
        <v>4.2700000000000002E-2</v>
      </c>
      <c r="DG699" s="82">
        <f t="shared" si="449"/>
        <v>0</v>
      </c>
      <c r="DH699" s="83">
        <v>0</v>
      </c>
      <c r="DI699" s="83">
        <v>0</v>
      </c>
      <c r="DJ699" s="83">
        <v>0</v>
      </c>
      <c r="DK699" s="67" t="e">
        <f>#REF!+#REF!+#REF!+#REF!</f>
        <v>#REF!</v>
      </c>
      <c r="DL699" s="67" t="e">
        <f>#REF!+#REF!+AK699+BX699</f>
        <v>#REF!</v>
      </c>
      <c r="DM699" s="67" t="e">
        <f>#REF!+#REF!+AL699+BY699</f>
        <v>#REF!</v>
      </c>
      <c r="DN699" s="67" t="e">
        <f>#REF!+#REF!+AM699+BZ699</f>
        <v>#REF!</v>
      </c>
      <c r="DO699" s="67" t="e">
        <f>#REF!+#REF!+AN699+CA699</f>
        <v>#REF!</v>
      </c>
      <c r="DP699" s="67" t="e">
        <f>#REF!+#REF!+AO699+CB699</f>
        <v>#REF!</v>
      </c>
      <c r="DQ699" s="67" t="e">
        <f>#REF!+#REF!+AP699+CC699</f>
        <v>#REF!</v>
      </c>
      <c r="DR699" s="67" t="e">
        <f>#REF!+#REF!+AQ699+CD699</f>
        <v>#REF!</v>
      </c>
      <c r="DS699" s="67" t="e">
        <f>#REF!+#REF!+AR699+CE699</f>
        <v>#REF!</v>
      </c>
      <c r="DT699" s="67" t="e">
        <f>#REF!+#REF!+AS699+CF699</f>
        <v>#REF!</v>
      </c>
      <c r="DU699" s="64" t="e">
        <f>DK699-#REF!</f>
        <v>#REF!</v>
      </c>
      <c r="DV69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699" s="64" t="e">
        <f t="shared" si="450"/>
        <v>#REF!</v>
      </c>
      <c r="DX699" s="64" t="e">
        <f>DN699-Таблица13[[#This Row],[ФОТ20]]</f>
        <v>#REF!</v>
      </c>
      <c r="DY699" s="64" t="e">
        <f>DO699-Таблица13[[#This Row],[ЕСН24]]</f>
        <v>#REF!</v>
      </c>
      <c r="DZ699" s="64" t="e">
        <f t="shared" si="451"/>
        <v>#REF!</v>
      </c>
      <c r="EA69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699" s="64" t="e">
        <f t="shared" si="452"/>
        <v>#REF!</v>
      </c>
      <c r="EC699" s="64" t="e">
        <f t="shared" si="453"/>
        <v>#REF!</v>
      </c>
      <c r="ED699" s="64" t="e">
        <f t="shared" si="454"/>
        <v>#REF!</v>
      </c>
    </row>
    <row r="700" spans="1:134" ht="45" hidden="1">
      <c r="A700" s="70" t="s">
        <v>226</v>
      </c>
      <c r="B700" s="70">
        <v>688</v>
      </c>
      <c r="C700" s="71" t="s">
        <v>227</v>
      </c>
      <c r="D700" s="72" t="s">
        <v>228</v>
      </c>
      <c r="E700" s="73">
        <v>1</v>
      </c>
      <c r="F700" s="74" t="s">
        <v>229</v>
      </c>
      <c r="G700" s="73" t="s">
        <v>247</v>
      </c>
      <c r="H700" s="73" t="s">
        <v>642</v>
      </c>
      <c r="I700" s="73" t="s">
        <v>232</v>
      </c>
      <c r="J700" s="14" t="s">
        <v>2414</v>
      </c>
      <c r="K700" s="75" t="s">
        <v>268</v>
      </c>
      <c r="L700" s="75" t="s">
        <v>290</v>
      </c>
      <c r="M700" s="75" t="s">
        <v>644</v>
      </c>
      <c r="N700" s="75" t="s">
        <v>2415</v>
      </c>
      <c r="O700" s="70"/>
      <c r="P700" s="76" t="s">
        <v>2418</v>
      </c>
      <c r="Q700" s="76"/>
      <c r="R700" s="76" t="s">
        <v>2419</v>
      </c>
      <c r="S700" s="76" t="s">
        <v>649</v>
      </c>
      <c r="T700" s="77" t="s">
        <v>642</v>
      </c>
      <c r="U700" s="77" t="s">
        <v>1785</v>
      </c>
      <c r="V700" s="76">
        <v>126.21600000000001</v>
      </c>
      <c r="W700" s="76">
        <v>47.808900000000001</v>
      </c>
      <c r="X700" s="78">
        <v>0</v>
      </c>
      <c r="Y700" s="76">
        <v>0</v>
      </c>
      <c r="Z700" s="76">
        <v>0</v>
      </c>
      <c r="AA700" s="76">
        <v>0</v>
      </c>
      <c r="AB700" s="76">
        <v>400</v>
      </c>
      <c r="AC700" s="76">
        <v>47.808900000000001</v>
      </c>
      <c r="AD700" s="76">
        <v>126.21600000000001</v>
      </c>
      <c r="AE700" s="79">
        <v>0</v>
      </c>
      <c r="AF700" s="79">
        <v>0</v>
      </c>
      <c r="AG700" s="76">
        <v>174.0249</v>
      </c>
      <c r="AH700" s="74">
        <v>43221</v>
      </c>
      <c r="AI700" s="74">
        <v>43373</v>
      </c>
      <c r="AJ700" s="93"/>
      <c r="AK700" s="63">
        <f t="shared" si="414"/>
        <v>95.592900000000014</v>
      </c>
      <c r="AL700" s="63">
        <f t="shared" si="415"/>
        <v>82.040400000000005</v>
      </c>
      <c r="AM700" s="63">
        <f t="shared" si="416"/>
        <v>0</v>
      </c>
      <c r="AN700" s="63">
        <f t="shared" si="417"/>
        <v>0</v>
      </c>
      <c r="AO700" s="63">
        <f t="shared" si="418"/>
        <v>30.680700000000002</v>
      </c>
      <c r="AP700" s="63">
        <f t="shared" si="419"/>
        <v>0</v>
      </c>
      <c r="AQ700" s="63">
        <f t="shared" si="420"/>
        <v>0</v>
      </c>
      <c r="AR700" s="63">
        <f t="shared" si="421"/>
        <v>0</v>
      </c>
      <c r="AS700" s="63">
        <f t="shared" si="422"/>
        <v>0</v>
      </c>
      <c r="AT700" s="64">
        <f t="shared" si="423"/>
        <v>0</v>
      </c>
      <c r="AU700" s="64">
        <f t="shared" si="424"/>
        <v>0</v>
      </c>
      <c r="AV700" s="76">
        <v>0</v>
      </c>
      <c r="AW700" s="76">
        <v>0</v>
      </c>
      <c r="AX700" s="76">
        <v>0</v>
      </c>
      <c r="AY700" s="76">
        <v>0</v>
      </c>
      <c r="AZ700" s="64">
        <f t="shared" si="425"/>
        <v>0</v>
      </c>
      <c r="BA700" s="76">
        <v>0</v>
      </c>
      <c r="BB700" s="76">
        <v>0</v>
      </c>
      <c r="BC700" s="76">
        <v>0</v>
      </c>
      <c r="BD700" s="64">
        <f t="shared" si="426"/>
        <v>44.175600000000003</v>
      </c>
      <c r="BE700" s="64">
        <f t="shared" si="427"/>
        <v>44.175600000000003</v>
      </c>
      <c r="BF700" s="76">
        <v>44.175600000000003</v>
      </c>
      <c r="BG700" s="76">
        <v>0</v>
      </c>
      <c r="BH700" s="76">
        <v>0</v>
      </c>
      <c r="BI700" s="76">
        <v>17.1282</v>
      </c>
      <c r="BJ700" s="64">
        <f t="shared" si="428"/>
        <v>0</v>
      </c>
      <c r="BK700" s="76">
        <v>0</v>
      </c>
      <c r="BL700" s="76">
        <v>0</v>
      </c>
      <c r="BM700" s="76">
        <v>0</v>
      </c>
      <c r="BN700" s="76">
        <f t="shared" si="429"/>
        <v>51.417300000000004</v>
      </c>
      <c r="BO700" s="76">
        <f t="shared" si="430"/>
        <v>51.417300000000004</v>
      </c>
      <c r="BP700" s="76">
        <v>37.864800000000002</v>
      </c>
      <c r="BQ700" s="76">
        <v>0</v>
      </c>
      <c r="BR700" s="76">
        <v>0</v>
      </c>
      <c r="BS700" s="76">
        <v>13.5525</v>
      </c>
      <c r="BT700" s="64">
        <f t="shared" si="431"/>
        <v>0</v>
      </c>
      <c r="BU700" s="76">
        <v>0</v>
      </c>
      <c r="BV700" s="76">
        <v>0</v>
      </c>
      <c r="BW700" s="76">
        <v>0</v>
      </c>
      <c r="BX700" s="76">
        <f t="shared" si="432"/>
        <v>0</v>
      </c>
      <c r="BY700" s="76">
        <f t="shared" si="433"/>
        <v>0</v>
      </c>
      <c r="BZ700" s="76">
        <f t="shared" si="434"/>
        <v>0</v>
      </c>
      <c r="CA700" s="76">
        <f t="shared" si="435"/>
        <v>0</v>
      </c>
      <c r="CB700" s="76">
        <f t="shared" si="436"/>
        <v>0</v>
      </c>
      <c r="CC700" s="76">
        <f t="shared" si="437"/>
        <v>0</v>
      </c>
      <c r="CD700" s="76">
        <f t="shared" si="438"/>
        <v>0</v>
      </c>
      <c r="CE700" s="76">
        <f t="shared" si="439"/>
        <v>0</v>
      </c>
      <c r="CF700" s="76">
        <f t="shared" si="440"/>
        <v>0</v>
      </c>
      <c r="CG700" s="76">
        <f t="shared" si="441"/>
        <v>0</v>
      </c>
      <c r="CH700" s="76">
        <f t="shared" si="442"/>
        <v>0</v>
      </c>
      <c r="CI700" s="76">
        <v>0</v>
      </c>
      <c r="CJ700" s="76">
        <v>0</v>
      </c>
      <c r="CK700" s="76">
        <v>0</v>
      </c>
      <c r="CL700" s="76">
        <v>0</v>
      </c>
      <c r="CM700" s="64">
        <f t="shared" si="443"/>
        <v>0</v>
      </c>
      <c r="CN700" s="76">
        <v>0</v>
      </c>
      <c r="CO700" s="76">
        <v>0</v>
      </c>
      <c r="CP700" s="76">
        <v>0</v>
      </c>
      <c r="CQ700" s="64">
        <f t="shared" si="444"/>
        <v>0</v>
      </c>
      <c r="CR700" s="64">
        <f t="shared" si="445"/>
        <v>0</v>
      </c>
      <c r="CS700" s="76">
        <v>0</v>
      </c>
      <c r="CT700" s="76">
        <v>0</v>
      </c>
      <c r="CU700" s="76">
        <v>0</v>
      </c>
      <c r="CV700" s="76">
        <v>0</v>
      </c>
      <c r="CW700" s="64">
        <f t="shared" si="446"/>
        <v>0</v>
      </c>
      <c r="CX700" s="76">
        <v>0</v>
      </c>
      <c r="CY700" s="76">
        <v>0</v>
      </c>
      <c r="CZ700" s="76">
        <v>0</v>
      </c>
      <c r="DA700" s="64">
        <f t="shared" si="447"/>
        <v>0</v>
      </c>
      <c r="DB700" s="64">
        <f t="shared" si="448"/>
        <v>0</v>
      </c>
      <c r="DC700" s="76">
        <v>0</v>
      </c>
      <c r="DD700" s="76">
        <v>0</v>
      </c>
      <c r="DE700" s="76">
        <v>0</v>
      </c>
      <c r="DF700" s="76">
        <v>0</v>
      </c>
      <c r="DG700" s="82">
        <f t="shared" si="449"/>
        <v>0</v>
      </c>
      <c r="DH700" s="83">
        <v>0</v>
      </c>
      <c r="DI700" s="83">
        <v>0</v>
      </c>
      <c r="DJ700" s="83">
        <v>0</v>
      </c>
      <c r="DK700" s="67" t="e">
        <f>#REF!+#REF!+#REF!+#REF!</f>
        <v>#REF!</v>
      </c>
      <c r="DL700" s="67" t="e">
        <f>#REF!+#REF!+AK700+BX700</f>
        <v>#REF!</v>
      </c>
      <c r="DM700" s="67" t="e">
        <f>#REF!+#REF!+AL700+BY700</f>
        <v>#REF!</v>
      </c>
      <c r="DN700" s="67" t="e">
        <f>#REF!+#REF!+AM700+BZ700</f>
        <v>#REF!</v>
      </c>
      <c r="DO700" s="67" t="e">
        <f>#REF!+#REF!+AN700+CA700</f>
        <v>#REF!</v>
      </c>
      <c r="DP700" s="67" t="e">
        <f>#REF!+#REF!+AO700+CB700</f>
        <v>#REF!</v>
      </c>
      <c r="DQ700" s="67" t="e">
        <f>#REF!+#REF!+AP700+CC700</f>
        <v>#REF!</v>
      </c>
      <c r="DR700" s="67" t="e">
        <f>#REF!+#REF!+AQ700+CD700</f>
        <v>#REF!</v>
      </c>
      <c r="DS700" s="67" t="e">
        <f>#REF!+#REF!+AR700+CE700</f>
        <v>#REF!</v>
      </c>
      <c r="DT700" s="67" t="e">
        <f>#REF!+#REF!+AS700+CF700</f>
        <v>#REF!</v>
      </c>
      <c r="DU700" s="64" t="e">
        <f>DK700-#REF!</f>
        <v>#REF!</v>
      </c>
      <c r="DV70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0" s="64" t="e">
        <f t="shared" si="450"/>
        <v>#REF!</v>
      </c>
      <c r="DX700" s="64" t="e">
        <f>DN700-Таблица13[[#This Row],[ФОТ20]]</f>
        <v>#REF!</v>
      </c>
      <c r="DY700" s="64" t="e">
        <f>DO700-Таблица13[[#This Row],[ЕСН24]]</f>
        <v>#REF!</v>
      </c>
      <c r="DZ700" s="64" t="e">
        <f t="shared" si="451"/>
        <v>#REF!</v>
      </c>
      <c r="EA70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0" s="64" t="e">
        <f t="shared" si="452"/>
        <v>#REF!</v>
      </c>
      <c r="EC700" s="64" t="e">
        <f t="shared" si="453"/>
        <v>#REF!</v>
      </c>
      <c r="ED700" s="64" t="e">
        <f t="shared" si="454"/>
        <v>#REF!</v>
      </c>
    </row>
    <row r="701" spans="1:134" ht="45" hidden="1">
      <c r="A701" s="70" t="s">
        <v>226</v>
      </c>
      <c r="B701" s="70">
        <v>689</v>
      </c>
      <c r="C701" s="71" t="s">
        <v>227</v>
      </c>
      <c r="D701" s="72" t="s">
        <v>228</v>
      </c>
      <c r="E701" s="73">
        <v>1</v>
      </c>
      <c r="F701" s="74" t="s">
        <v>229</v>
      </c>
      <c r="G701" s="73" t="s">
        <v>247</v>
      </c>
      <c r="H701" s="73" t="s">
        <v>642</v>
      </c>
      <c r="I701" s="73" t="s">
        <v>232</v>
      </c>
      <c r="J701" s="14" t="s">
        <v>2420</v>
      </c>
      <c r="K701" s="75" t="s">
        <v>268</v>
      </c>
      <c r="L701" s="75" t="s">
        <v>290</v>
      </c>
      <c r="M701" s="75" t="s">
        <v>644</v>
      </c>
      <c r="N701" s="75" t="s">
        <v>2421</v>
      </c>
      <c r="O701" s="70"/>
      <c r="P701" s="76" t="s">
        <v>2422</v>
      </c>
      <c r="Q701" s="76"/>
      <c r="R701" s="76" t="s">
        <v>2423</v>
      </c>
      <c r="S701" s="76" t="s">
        <v>649</v>
      </c>
      <c r="T701" s="77" t="s">
        <v>642</v>
      </c>
      <c r="U701" s="77" t="s">
        <v>1785</v>
      </c>
      <c r="V701" s="76">
        <v>31.554000000000002</v>
      </c>
      <c r="W701" s="76">
        <v>0.64759999999999995</v>
      </c>
      <c r="X701" s="78">
        <v>0</v>
      </c>
      <c r="Y701" s="76">
        <v>0</v>
      </c>
      <c r="Z701" s="76">
        <v>0</v>
      </c>
      <c r="AA701" s="76">
        <v>0</v>
      </c>
      <c r="AB701" s="76">
        <v>100</v>
      </c>
      <c r="AC701" s="76">
        <v>0.64759999999999995</v>
      </c>
      <c r="AD701" s="76">
        <v>31.554000000000002</v>
      </c>
      <c r="AE701" s="79">
        <v>0</v>
      </c>
      <c r="AF701" s="79">
        <v>0</v>
      </c>
      <c r="AG701" s="76">
        <v>32.201599999999999</v>
      </c>
      <c r="AH701" s="74">
        <v>43101</v>
      </c>
      <c r="AI701" s="74">
        <v>43465</v>
      </c>
      <c r="AJ701" s="93"/>
      <c r="AK701" s="63">
        <f t="shared" si="414"/>
        <v>0</v>
      </c>
      <c r="AL701" s="63">
        <f t="shared" si="415"/>
        <v>0</v>
      </c>
      <c r="AM701" s="63">
        <f t="shared" si="416"/>
        <v>0</v>
      </c>
      <c r="AN701" s="63">
        <f t="shared" si="417"/>
        <v>0</v>
      </c>
      <c r="AO701" s="63">
        <f t="shared" si="418"/>
        <v>0</v>
      </c>
      <c r="AP701" s="63">
        <f t="shared" si="419"/>
        <v>0</v>
      </c>
      <c r="AQ701" s="63">
        <f t="shared" si="420"/>
        <v>0</v>
      </c>
      <c r="AR701" s="63">
        <f t="shared" si="421"/>
        <v>0</v>
      </c>
      <c r="AS701" s="63">
        <f t="shared" si="422"/>
        <v>0</v>
      </c>
      <c r="AT701" s="64">
        <f t="shared" si="423"/>
        <v>0</v>
      </c>
      <c r="AU701" s="64">
        <f t="shared" si="424"/>
        <v>0</v>
      </c>
      <c r="AV701" s="76">
        <v>0</v>
      </c>
      <c r="AW701" s="76">
        <v>0</v>
      </c>
      <c r="AX701" s="76">
        <v>0</v>
      </c>
      <c r="AY701" s="76">
        <v>0</v>
      </c>
      <c r="AZ701" s="64">
        <f t="shared" si="425"/>
        <v>0</v>
      </c>
      <c r="BA701" s="76">
        <v>0</v>
      </c>
      <c r="BB701" s="76">
        <v>0</v>
      </c>
      <c r="BC701" s="76">
        <v>0</v>
      </c>
      <c r="BD701" s="64">
        <f t="shared" si="426"/>
        <v>0</v>
      </c>
      <c r="BE701" s="64">
        <f t="shared" si="427"/>
        <v>0</v>
      </c>
      <c r="BF701" s="76">
        <v>0</v>
      </c>
      <c r="BG701" s="76">
        <v>0</v>
      </c>
      <c r="BH701" s="76">
        <v>0</v>
      </c>
      <c r="BI701" s="76">
        <v>0</v>
      </c>
      <c r="BJ701" s="64">
        <f t="shared" si="428"/>
        <v>0</v>
      </c>
      <c r="BK701" s="76">
        <v>0</v>
      </c>
      <c r="BL701" s="76">
        <v>0</v>
      </c>
      <c r="BM701" s="76">
        <v>0</v>
      </c>
      <c r="BN701" s="76">
        <f t="shared" si="429"/>
        <v>0</v>
      </c>
      <c r="BO701" s="76">
        <f t="shared" si="430"/>
        <v>0</v>
      </c>
      <c r="BP701" s="76">
        <v>0</v>
      </c>
      <c r="BQ701" s="76">
        <v>0</v>
      </c>
      <c r="BR701" s="76">
        <v>0</v>
      </c>
      <c r="BS701" s="76">
        <v>0</v>
      </c>
      <c r="BT701" s="64">
        <f t="shared" si="431"/>
        <v>0</v>
      </c>
      <c r="BU701" s="76">
        <v>0</v>
      </c>
      <c r="BV701" s="76">
        <v>0</v>
      </c>
      <c r="BW701" s="76">
        <v>0</v>
      </c>
      <c r="BX701" s="76">
        <f t="shared" si="432"/>
        <v>9.6605000000000008</v>
      </c>
      <c r="BY701" s="76">
        <f t="shared" si="433"/>
        <v>9.4662000000000006</v>
      </c>
      <c r="BZ701" s="76">
        <f t="shared" si="434"/>
        <v>0</v>
      </c>
      <c r="CA701" s="76">
        <f t="shared" si="435"/>
        <v>0</v>
      </c>
      <c r="CB701" s="76">
        <f t="shared" si="436"/>
        <v>0.1943</v>
      </c>
      <c r="CC701" s="76">
        <f t="shared" si="437"/>
        <v>0</v>
      </c>
      <c r="CD701" s="76">
        <f t="shared" si="438"/>
        <v>0</v>
      </c>
      <c r="CE701" s="76">
        <f t="shared" si="439"/>
        <v>0</v>
      </c>
      <c r="CF701" s="76">
        <f t="shared" si="440"/>
        <v>0</v>
      </c>
      <c r="CG701" s="76">
        <f t="shared" si="441"/>
        <v>0</v>
      </c>
      <c r="CH701" s="76">
        <f t="shared" si="442"/>
        <v>0</v>
      </c>
      <c r="CI701" s="76">
        <v>0</v>
      </c>
      <c r="CJ701" s="76">
        <v>0</v>
      </c>
      <c r="CK701" s="76">
        <v>0</v>
      </c>
      <c r="CL701" s="76">
        <v>0</v>
      </c>
      <c r="CM701" s="64">
        <f t="shared" si="443"/>
        <v>0</v>
      </c>
      <c r="CN701" s="76">
        <v>0</v>
      </c>
      <c r="CO701" s="76">
        <v>0</v>
      </c>
      <c r="CP701" s="76">
        <v>0</v>
      </c>
      <c r="CQ701" s="64">
        <f t="shared" si="444"/>
        <v>0</v>
      </c>
      <c r="CR701" s="64">
        <f t="shared" si="445"/>
        <v>0</v>
      </c>
      <c r="CS701" s="76">
        <v>0</v>
      </c>
      <c r="CT701" s="76">
        <v>0</v>
      </c>
      <c r="CU701" s="76">
        <v>0</v>
      </c>
      <c r="CV701" s="76">
        <v>0</v>
      </c>
      <c r="CW701" s="64">
        <f t="shared" si="446"/>
        <v>0</v>
      </c>
      <c r="CX701" s="76">
        <v>0</v>
      </c>
      <c r="CY701" s="76">
        <v>0</v>
      </c>
      <c r="CZ701" s="76">
        <v>0</v>
      </c>
      <c r="DA701" s="64">
        <f t="shared" si="447"/>
        <v>9.6605000000000008</v>
      </c>
      <c r="DB701" s="64">
        <f t="shared" si="448"/>
        <v>9.6605000000000008</v>
      </c>
      <c r="DC701" s="76">
        <v>9.4662000000000006</v>
      </c>
      <c r="DD701" s="76">
        <v>0</v>
      </c>
      <c r="DE701" s="76">
        <v>0</v>
      </c>
      <c r="DF701" s="76">
        <v>0.1943</v>
      </c>
      <c r="DG701" s="82">
        <f t="shared" si="449"/>
        <v>0</v>
      </c>
      <c r="DH701" s="83">
        <v>0</v>
      </c>
      <c r="DI701" s="83">
        <v>0</v>
      </c>
      <c r="DJ701" s="83">
        <v>0</v>
      </c>
      <c r="DK701" s="67" t="e">
        <f>#REF!+#REF!+#REF!+#REF!</f>
        <v>#REF!</v>
      </c>
      <c r="DL701" s="67" t="e">
        <f>#REF!+#REF!+AK701+BX701</f>
        <v>#REF!</v>
      </c>
      <c r="DM701" s="67" t="e">
        <f>#REF!+#REF!+AL701+BY701</f>
        <v>#REF!</v>
      </c>
      <c r="DN701" s="67" t="e">
        <f>#REF!+#REF!+AM701+BZ701</f>
        <v>#REF!</v>
      </c>
      <c r="DO701" s="67" t="e">
        <f>#REF!+#REF!+AN701+CA701</f>
        <v>#REF!</v>
      </c>
      <c r="DP701" s="67" t="e">
        <f>#REF!+#REF!+AO701+CB701</f>
        <v>#REF!</v>
      </c>
      <c r="DQ701" s="67" t="e">
        <f>#REF!+#REF!+AP701+CC701</f>
        <v>#REF!</v>
      </c>
      <c r="DR701" s="67" t="e">
        <f>#REF!+#REF!+AQ701+CD701</f>
        <v>#REF!</v>
      </c>
      <c r="DS701" s="67" t="e">
        <f>#REF!+#REF!+AR701+CE701</f>
        <v>#REF!</v>
      </c>
      <c r="DT701" s="67" t="e">
        <f>#REF!+#REF!+AS701+CF701</f>
        <v>#REF!</v>
      </c>
      <c r="DU701" s="64" t="e">
        <f>DK701-#REF!</f>
        <v>#REF!</v>
      </c>
      <c r="DV70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1" s="64" t="e">
        <f t="shared" si="450"/>
        <v>#REF!</v>
      </c>
      <c r="DX701" s="64" t="e">
        <f>DN701-Таблица13[[#This Row],[ФОТ20]]</f>
        <v>#REF!</v>
      </c>
      <c r="DY701" s="64" t="e">
        <f>DO701-Таблица13[[#This Row],[ЕСН24]]</f>
        <v>#REF!</v>
      </c>
      <c r="DZ701" s="64" t="e">
        <f t="shared" si="451"/>
        <v>#REF!</v>
      </c>
      <c r="EA70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1" s="64" t="e">
        <f t="shared" si="452"/>
        <v>#REF!</v>
      </c>
      <c r="EC701" s="64" t="e">
        <f t="shared" si="453"/>
        <v>#REF!</v>
      </c>
      <c r="ED701" s="64" t="e">
        <f t="shared" si="454"/>
        <v>#REF!</v>
      </c>
    </row>
    <row r="702" spans="1:134" ht="45" hidden="1">
      <c r="A702" s="70" t="s">
        <v>226</v>
      </c>
      <c r="B702" s="70">
        <v>690</v>
      </c>
      <c r="C702" s="71" t="s">
        <v>227</v>
      </c>
      <c r="D702" s="72" t="s">
        <v>228</v>
      </c>
      <c r="E702" s="73">
        <v>1</v>
      </c>
      <c r="F702" s="74" t="s">
        <v>229</v>
      </c>
      <c r="G702" s="73" t="s">
        <v>247</v>
      </c>
      <c r="H702" s="73" t="s">
        <v>231</v>
      </c>
      <c r="I702" s="73" t="s">
        <v>232</v>
      </c>
      <c r="J702" s="14" t="s">
        <v>2424</v>
      </c>
      <c r="K702" s="75" t="s">
        <v>268</v>
      </c>
      <c r="L702" s="75" t="s">
        <v>290</v>
      </c>
      <c r="M702" s="75" t="s">
        <v>644</v>
      </c>
      <c r="N702" s="75" t="s">
        <v>2425</v>
      </c>
      <c r="O702" s="70"/>
      <c r="P702" s="76" t="s">
        <v>2426</v>
      </c>
      <c r="Q702" s="76" t="s">
        <v>2427</v>
      </c>
      <c r="R702" s="76" t="s">
        <v>2428</v>
      </c>
      <c r="S702" s="76" t="s">
        <v>2281</v>
      </c>
      <c r="T702" s="77"/>
      <c r="U702" s="77"/>
      <c r="V702" s="76">
        <v>0</v>
      </c>
      <c r="W702" s="76">
        <v>0</v>
      </c>
      <c r="X702" s="78">
        <v>0</v>
      </c>
      <c r="Y702" s="76">
        <v>185.34539999999998</v>
      </c>
      <c r="Z702" s="76">
        <v>80.2286</v>
      </c>
      <c r="AA702" s="76">
        <v>0</v>
      </c>
      <c r="AB702" s="76">
        <v>549.83999999999992</v>
      </c>
      <c r="AC702" s="76">
        <v>265.57399999999996</v>
      </c>
      <c r="AD702" s="76">
        <v>0</v>
      </c>
      <c r="AE702" s="79">
        <v>0</v>
      </c>
      <c r="AF702" s="79">
        <v>0</v>
      </c>
      <c r="AG702" s="76">
        <v>265.57399999999996</v>
      </c>
      <c r="AH702" s="74">
        <v>43252</v>
      </c>
      <c r="AI702" s="74">
        <v>43281</v>
      </c>
      <c r="AJ702" s="93" t="s">
        <v>2302</v>
      </c>
      <c r="AK702" s="63">
        <f t="shared" si="414"/>
        <v>0</v>
      </c>
      <c r="AL702" s="63">
        <f t="shared" si="415"/>
        <v>0</v>
      </c>
      <c r="AM702" s="63">
        <f t="shared" si="416"/>
        <v>0</v>
      </c>
      <c r="AN702" s="63">
        <f t="shared" si="417"/>
        <v>0</v>
      </c>
      <c r="AO702" s="63">
        <f t="shared" si="418"/>
        <v>0</v>
      </c>
      <c r="AP702" s="63">
        <f t="shared" si="419"/>
        <v>0</v>
      </c>
      <c r="AQ702" s="63">
        <f t="shared" si="420"/>
        <v>0</v>
      </c>
      <c r="AR702" s="63">
        <f t="shared" si="421"/>
        <v>0</v>
      </c>
      <c r="AS702" s="63">
        <f t="shared" si="422"/>
        <v>0</v>
      </c>
      <c r="AT702" s="64">
        <f t="shared" si="423"/>
        <v>0</v>
      </c>
      <c r="AU702" s="64">
        <f t="shared" si="424"/>
        <v>0</v>
      </c>
      <c r="AV702" s="76">
        <v>0</v>
      </c>
      <c r="AW702" s="76">
        <v>0</v>
      </c>
      <c r="AX702" s="76">
        <v>0</v>
      </c>
      <c r="AY702" s="76">
        <v>0</v>
      </c>
      <c r="AZ702" s="64">
        <f t="shared" si="425"/>
        <v>0</v>
      </c>
      <c r="BA702" s="76">
        <v>0</v>
      </c>
      <c r="BB702" s="76">
        <v>0</v>
      </c>
      <c r="BC702" s="76">
        <v>0</v>
      </c>
      <c r="BD702" s="64">
        <f t="shared" si="426"/>
        <v>0</v>
      </c>
      <c r="BE702" s="64">
        <f t="shared" si="427"/>
        <v>0</v>
      </c>
      <c r="BF702" s="76">
        <v>0</v>
      </c>
      <c r="BG702" s="76">
        <v>0</v>
      </c>
      <c r="BH702" s="76">
        <v>0</v>
      </c>
      <c r="BI702" s="76">
        <v>0</v>
      </c>
      <c r="BJ702" s="64">
        <f t="shared" si="428"/>
        <v>0</v>
      </c>
      <c r="BK702" s="76">
        <v>0</v>
      </c>
      <c r="BL702" s="76">
        <v>0</v>
      </c>
      <c r="BM702" s="76">
        <v>0</v>
      </c>
      <c r="BN702" s="76">
        <f t="shared" si="429"/>
        <v>0</v>
      </c>
      <c r="BO702" s="76">
        <f t="shared" si="430"/>
        <v>0</v>
      </c>
      <c r="BP702" s="76">
        <v>0</v>
      </c>
      <c r="BQ702" s="76">
        <v>0</v>
      </c>
      <c r="BR702" s="76">
        <v>0</v>
      </c>
      <c r="BS702" s="76">
        <v>0</v>
      </c>
      <c r="BT702" s="64">
        <f t="shared" si="431"/>
        <v>0</v>
      </c>
      <c r="BU702" s="76">
        <v>0</v>
      </c>
      <c r="BV702" s="76">
        <v>0</v>
      </c>
      <c r="BW702" s="76">
        <v>0</v>
      </c>
      <c r="BX702" s="76">
        <f t="shared" si="432"/>
        <v>0</v>
      </c>
      <c r="BY702" s="76">
        <f t="shared" si="433"/>
        <v>0</v>
      </c>
      <c r="BZ702" s="76">
        <f t="shared" si="434"/>
        <v>0</v>
      </c>
      <c r="CA702" s="76">
        <f t="shared" si="435"/>
        <v>0</v>
      </c>
      <c r="CB702" s="76">
        <f t="shared" si="436"/>
        <v>0</v>
      </c>
      <c r="CC702" s="76">
        <f t="shared" si="437"/>
        <v>0</v>
      </c>
      <c r="CD702" s="76">
        <f t="shared" si="438"/>
        <v>0</v>
      </c>
      <c r="CE702" s="76">
        <f t="shared" si="439"/>
        <v>0</v>
      </c>
      <c r="CF702" s="76">
        <f t="shared" si="440"/>
        <v>0</v>
      </c>
      <c r="CG702" s="76">
        <f t="shared" si="441"/>
        <v>0</v>
      </c>
      <c r="CH702" s="76">
        <f t="shared" si="442"/>
        <v>0</v>
      </c>
      <c r="CI702" s="76">
        <v>0</v>
      </c>
      <c r="CJ702" s="76">
        <v>0</v>
      </c>
      <c r="CK702" s="76">
        <v>0</v>
      </c>
      <c r="CL702" s="76">
        <v>0</v>
      </c>
      <c r="CM702" s="64">
        <f t="shared" si="443"/>
        <v>0</v>
      </c>
      <c r="CN702" s="76">
        <v>0</v>
      </c>
      <c r="CO702" s="76">
        <v>0</v>
      </c>
      <c r="CP702" s="76">
        <v>0</v>
      </c>
      <c r="CQ702" s="64">
        <f t="shared" si="444"/>
        <v>0</v>
      </c>
      <c r="CR702" s="64">
        <f t="shared" si="445"/>
        <v>0</v>
      </c>
      <c r="CS702" s="76">
        <v>0</v>
      </c>
      <c r="CT702" s="76">
        <v>0</v>
      </c>
      <c r="CU702" s="76">
        <v>0</v>
      </c>
      <c r="CV702" s="76">
        <v>0</v>
      </c>
      <c r="CW702" s="64">
        <f t="shared" si="446"/>
        <v>0</v>
      </c>
      <c r="CX702" s="76">
        <v>0</v>
      </c>
      <c r="CY702" s="76">
        <v>0</v>
      </c>
      <c r="CZ702" s="76">
        <v>0</v>
      </c>
      <c r="DA702" s="64">
        <f t="shared" si="447"/>
        <v>0</v>
      </c>
      <c r="DB702" s="64">
        <f t="shared" si="448"/>
        <v>0</v>
      </c>
      <c r="DC702" s="76">
        <v>0</v>
      </c>
      <c r="DD702" s="76">
        <v>0</v>
      </c>
      <c r="DE702" s="76">
        <v>0</v>
      </c>
      <c r="DF702" s="76">
        <v>0</v>
      </c>
      <c r="DG702" s="82">
        <f t="shared" si="449"/>
        <v>0</v>
      </c>
      <c r="DH702" s="83">
        <v>0</v>
      </c>
      <c r="DI702" s="83">
        <v>0</v>
      </c>
      <c r="DJ702" s="83">
        <v>0</v>
      </c>
      <c r="DK702" s="67" t="e">
        <f>#REF!+#REF!+#REF!+#REF!</f>
        <v>#REF!</v>
      </c>
      <c r="DL702" s="67" t="e">
        <f>#REF!+#REF!+AK702+BX702</f>
        <v>#REF!</v>
      </c>
      <c r="DM702" s="67" t="e">
        <f>#REF!+#REF!+AL702+BY702</f>
        <v>#REF!</v>
      </c>
      <c r="DN702" s="67" t="e">
        <f>#REF!+#REF!+AM702+BZ702</f>
        <v>#REF!</v>
      </c>
      <c r="DO702" s="67" t="e">
        <f>#REF!+#REF!+AN702+CA702</f>
        <v>#REF!</v>
      </c>
      <c r="DP702" s="67" t="e">
        <f>#REF!+#REF!+AO702+CB702</f>
        <v>#REF!</v>
      </c>
      <c r="DQ702" s="67" t="e">
        <f>#REF!+#REF!+AP702+CC702</f>
        <v>#REF!</v>
      </c>
      <c r="DR702" s="67" t="e">
        <f>#REF!+#REF!+AQ702+CD702</f>
        <v>#REF!</v>
      </c>
      <c r="DS702" s="67" t="e">
        <f>#REF!+#REF!+AR702+CE702</f>
        <v>#REF!</v>
      </c>
      <c r="DT702" s="67" t="e">
        <f>#REF!+#REF!+AS702+CF702</f>
        <v>#REF!</v>
      </c>
      <c r="DU702" s="64" t="e">
        <f>DK702-#REF!</f>
        <v>#REF!</v>
      </c>
      <c r="DV70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2" s="64" t="e">
        <f t="shared" si="450"/>
        <v>#REF!</v>
      </c>
      <c r="DX702" s="64" t="e">
        <f>DN702-Таблица13[[#This Row],[ФОТ20]]</f>
        <v>#REF!</v>
      </c>
      <c r="DY702" s="64" t="e">
        <f>DO702-Таблица13[[#This Row],[ЕСН24]]</f>
        <v>#REF!</v>
      </c>
      <c r="DZ702" s="64" t="e">
        <f t="shared" si="451"/>
        <v>#REF!</v>
      </c>
      <c r="EA70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2" s="64" t="e">
        <f t="shared" si="452"/>
        <v>#REF!</v>
      </c>
      <c r="EC702" s="64" t="e">
        <f t="shared" si="453"/>
        <v>#REF!</v>
      </c>
      <c r="ED702" s="64" t="e">
        <f t="shared" si="454"/>
        <v>#REF!</v>
      </c>
    </row>
    <row r="703" spans="1:134" ht="45" hidden="1">
      <c r="A703" s="70" t="s">
        <v>226</v>
      </c>
      <c r="B703" s="70">
        <v>691</v>
      </c>
      <c r="C703" s="71" t="s">
        <v>227</v>
      </c>
      <c r="D703" s="72" t="s">
        <v>228</v>
      </c>
      <c r="E703" s="73">
        <v>1</v>
      </c>
      <c r="F703" s="74" t="s">
        <v>229</v>
      </c>
      <c r="G703" s="73" t="s">
        <v>247</v>
      </c>
      <c r="H703" s="73" t="s">
        <v>248</v>
      </c>
      <c r="I703" s="73" t="s">
        <v>232</v>
      </c>
      <c r="J703" s="14" t="s">
        <v>315</v>
      </c>
      <c r="K703" s="75" t="s">
        <v>268</v>
      </c>
      <c r="L703" s="75" t="s">
        <v>290</v>
      </c>
      <c r="M703" s="75" t="s">
        <v>250</v>
      </c>
      <c r="N703" s="75" t="s">
        <v>316</v>
      </c>
      <c r="O703" s="70"/>
      <c r="P703" s="76" t="s">
        <v>2429</v>
      </c>
      <c r="Q703" s="76" t="s">
        <v>2430</v>
      </c>
      <c r="R703" s="76" t="s">
        <v>2431</v>
      </c>
      <c r="S703" s="76" t="s">
        <v>465</v>
      </c>
      <c r="T703" s="77"/>
      <c r="U703" s="77"/>
      <c r="V703" s="76">
        <v>0</v>
      </c>
      <c r="W703" s="76">
        <v>0</v>
      </c>
      <c r="X703" s="78">
        <v>0</v>
      </c>
      <c r="Y703" s="76">
        <v>108.65560000000001</v>
      </c>
      <c r="Z703" s="76">
        <v>9.9946000000000002</v>
      </c>
      <c r="AA703" s="76">
        <v>0</v>
      </c>
      <c r="AB703" s="76">
        <v>328.66999999999996</v>
      </c>
      <c r="AC703" s="76">
        <v>118.6502</v>
      </c>
      <c r="AD703" s="76">
        <v>0</v>
      </c>
      <c r="AE703" s="79">
        <v>0</v>
      </c>
      <c r="AF703" s="79">
        <v>0</v>
      </c>
      <c r="AG703" s="76">
        <v>118.6502</v>
      </c>
      <c r="AH703" s="74">
        <v>43191</v>
      </c>
      <c r="AI703" s="74">
        <v>43343</v>
      </c>
      <c r="AJ703" s="93" t="s">
        <v>242</v>
      </c>
      <c r="AK703" s="63">
        <f t="shared" si="414"/>
        <v>0</v>
      </c>
      <c r="AL703" s="63">
        <f t="shared" si="415"/>
        <v>0</v>
      </c>
      <c r="AM703" s="63">
        <f t="shared" si="416"/>
        <v>0</v>
      </c>
      <c r="AN703" s="63">
        <f t="shared" si="417"/>
        <v>0</v>
      </c>
      <c r="AO703" s="63">
        <f t="shared" si="418"/>
        <v>0</v>
      </c>
      <c r="AP703" s="63">
        <f t="shared" si="419"/>
        <v>47.459800000000001</v>
      </c>
      <c r="AQ703" s="63">
        <f t="shared" si="420"/>
        <v>43.462200000000003</v>
      </c>
      <c r="AR703" s="63">
        <f t="shared" si="421"/>
        <v>3.9976000000000003</v>
      </c>
      <c r="AS703" s="63">
        <f t="shared" si="422"/>
        <v>0</v>
      </c>
      <c r="AT703" s="64">
        <f t="shared" si="423"/>
        <v>21.731100000000001</v>
      </c>
      <c r="AU703" s="64">
        <f t="shared" si="424"/>
        <v>0</v>
      </c>
      <c r="AV703" s="76">
        <v>0</v>
      </c>
      <c r="AW703" s="76">
        <v>0</v>
      </c>
      <c r="AX703" s="76">
        <v>0</v>
      </c>
      <c r="AY703" s="76">
        <v>0</v>
      </c>
      <c r="AZ703" s="64">
        <f t="shared" si="425"/>
        <v>23.7301</v>
      </c>
      <c r="BA703" s="76">
        <v>21.731100000000001</v>
      </c>
      <c r="BB703" s="76">
        <v>1.9989999999999999</v>
      </c>
      <c r="BC703" s="76">
        <v>0</v>
      </c>
      <c r="BD703" s="64">
        <f t="shared" si="426"/>
        <v>23.729700000000001</v>
      </c>
      <c r="BE703" s="64">
        <f t="shared" si="427"/>
        <v>0</v>
      </c>
      <c r="BF703" s="76">
        <v>0</v>
      </c>
      <c r="BG703" s="76">
        <v>0</v>
      </c>
      <c r="BH703" s="76">
        <v>0</v>
      </c>
      <c r="BI703" s="76">
        <v>0</v>
      </c>
      <c r="BJ703" s="64">
        <f t="shared" si="428"/>
        <v>23.729700000000001</v>
      </c>
      <c r="BK703" s="76">
        <v>21.731100000000001</v>
      </c>
      <c r="BL703" s="76">
        <v>1.9986000000000002</v>
      </c>
      <c r="BM703" s="76">
        <v>0</v>
      </c>
      <c r="BN703" s="76">
        <f t="shared" si="429"/>
        <v>0</v>
      </c>
      <c r="BO703" s="76">
        <f t="shared" si="430"/>
        <v>0</v>
      </c>
      <c r="BP703" s="76">
        <v>0</v>
      </c>
      <c r="BQ703" s="76">
        <v>0</v>
      </c>
      <c r="BR703" s="76">
        <v>0</v>
      </c>
      <c r="BS703" s="76">
        <v>0</v>
      </c>
      <c r="BT703" s="64">
        <f t="shared" si="431"/>
        <v>0</v>
      </c>
      <c r="BU703" s="76">
        <v>0</v>
      </c>
      <c r="BV703" s="76">
        <v>0</v>
      </c>
      <c r="BW703" s="76">
        <v>0</v>
      </c>
      <c r="BX703" s="76">
        <f t="shared" si="432"/>
        <v>0</v>
      </c>
      <c r="BY703" s="76">
        <f t="shared" si="433"/>
        <v>0</v>
      </c>
      <c r="BZ703" s="76">
        <f t="shared" si="434"/>
        <v>0</v>
      </c>
      <c r="CA703" s="76">
        <f t="shared" si="435"/>
        <v>0</v>
      </c>
      <c r="CB703" s="76">
        <f t="shared" si="436"/>
        <v>0</v>
      </c>
      <c r="CC703" s="76">
        <f t="shared" si="437"/>
        <v>0</v>
      </c>
      <c r="CD703" s="76">
        <f t="shared" si="438"/>
        <v>0</v>
      </c>
      <c r="CE703" s="76">
        <f t="shared" si="439"/>
        <v>0</v>
      </c>
      <c r="CF703" s="76">
        <f t="shared" si="440"/>
        <v>0</v>
      </c>
      <c r="CG703" s="76">
        <f t="shared" si="441"/>
        <v>0</v>
      </c>
      <c r="CH703" s="76">
        <f t="shared" si="442"/>
        <v>0</v>
      </c>
      <c r="CI703" s="76">
        <v>0</v>
      </c>
      <c r="CJ703" s="76">
        <v>0</v>
      </c>
      <c r="CK703" s="76">
        <v>0</v>
      </c>
      <c r="CL703" s="76">
        <v>0</v>
      </c>
      <c r="CM703" s="64">
        <f t="shared" si="443"/>
        <v>0</v>
      </c>
      <c r="CN703" s="76">
        <v>0</v>
      </c>
      <c r="CO703" s="76">
        <v>0</v>
      </c>
      <c r="CP703" s="76">
        <v>0</v>
      </c>
      <c r="CQ703" s="64">
        <f t="shared" si="444"/>
        <v>0</v>
      </c>
      <c r="CR703" s="64">
        <f t="shared" si="445"/>
        <v>0</v>
      </c>
      <c r="CS703" s="76">
        <v>0</v>
      </c>
      <c r="CT703" s="76">
        <v>0</v>
      </c>
      <c r="CU703" s="76">
        <v>0</v>
      </c>
      <c r="CV703" s="76">
        <v>0</v>
      </c>
      <c r="CW703" s="64">
        <f t="shared" si="446"/>
        <v>0</v>
      </c>
      <c r="CX703" s="76">
        <v>0</v>
      </c>
      <c r="CY703" s="76">
        <v>0</v>
      </c>
      <c r="CZ703" s="76">
        <v>0</v>
      </c>
      <c r="DA703" s="64">
        <f t="shared" si="447"/>
        <v>0</v>
      </c>
      <c r="DB703" s="64">
        <f t="shared" si="448"/>
        <v>0</v>
      </c>
      <c r="DC703" s="76">
        <v>0</v>
      </c>
      <c r="DD703" s="76">
        <v>0</v>
      </c>
      <c r="DE703" s="76">
        <v>0</v>
      </c>
      <c r="DF703" s="76">
        <v>0</v>
      </c>
      <c r="DG703" s="82">
        <f t="shared" si="449"/>
        <v>0</v>
      </c>
      <c r="DH703" s="83">
        <v>0</v>
      </c>
      <c r="DI703" s="83">
        <v>0</v>
      </c>
      <c r="DJ703" s="83">
        <v>0</v>
      </c>
      <c r="DK703" s="67" t="e">
        <f>#REF!+#REF!+#REF!+#REF!</f>
        <v>#REF!</v>
      </c>
      <c r="DL703" s="67" t="e">
        <f>#REF!+#REF!+AK703+BX703</f>
        <v>#REF!</v>
      </c>
      <c r="DM703" s="67" t="e">
        <f>#REF!+#REF!+AL703+BY703</f>
        <v>#REF!</v>
      </c>
      <c r="DN703" s="67" t="e">
        <f>#REF!+#REF!+AM703+BZ703</f>
        <v>#REF!</v>
      </c>
      <c r="DO703" s="67" t="e">
        <f>#REF!+#REF!+AN703+CA703</f>
        <v>#REF!</v>
      </c>
      <c r="DP703" s="67" t="e">
        <f>#REF!+#REF!+AO703+CB703</f>
        <v>#REF!</v>
      </c>
      <c r="DQ703" s="67" t="e">
        <f>#REF!+#REF!+AP703+CC703</f>
        <v>#REF!</v>
      </c>
      <c r="DR703" s="67" t="e">
        <f>#REF!+#REF!+AQ703+CD703</f>
        <v>#REF!</v>
      </c>
      <c r="DS703" s="67" t="e">
        <f>#REF!+#REF!+AR703+CE703</f>
        <v>#REF!</v>
      </c>
      <c r="DT703" s="67" t="e">
        <f>#REF!+#REF!+AS703+CF703</f>
        <v>#REF!</v>
      </c>
      <c r="DU703" s="64" t="e">
        <f>DK703-#REF!</f>
        <v>#REF!</v>
      </c>
      <c r="DV70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3" s="64" t="e">
        <f t="shared" si="450"/>
        <v>#REF!</v>
      </c>
      <c r="DX703" s="64" t="e">
        <f>DN703-Таблица13[[#This Row],[ФОТ20]]</f>
        <v>#REF!</v>
      </c>
      <c r="DY703" s="64" t="e">
        <f>DO703-Таблица13[[#This Row],[ЕСН24]]</f>
        <v>#REF!</v>
      </c>
      <c r="DZ703" s="64" t="e">
        <f t="shared" si="451"/>
        <v>#REF!</v>
      </c>
      <c r="EA70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3" s="64" t="e">
        <f t="shared" si="452"/>
        <v>#REF!</v>
      </c>
      <c r="EC703" s="64" t="e">
        <f t="shared" si="453"/>
        <v>#REF!</v>
      </c>
      <c r="ED703" s="64" t="e">
        <f t="shared" si="454"/>
        <v>#REF!</v>
      </c>
    </row>
    <row r="704" spans="1:134" ht="45" hidden="1">
      <c r="A704" s="70" t="s">
        <v>226</v>
      </c>
      <c r="B704" s="70">
        <v>692</v>
      </c>
      <c r="C704" s="71" t="s">
        <v>227</v>
      </c>
      <c r="D704" s="72" t="s">
        <v>228</v>
      </c>
      <c r="E704" s="73">
        <v>1</v>
      </c>
      <c r="F704" s="74" t="s">
        <v>229</v>
      </c>
      <c r="G704" s="73" t="s">
        <v>247</v>
      </c>
      <c r="H704" s="73" t="s">
        <v>642</v>
      </c>
      <c r="I704" s="73" t="s">
        <v>232</v>
      </c>
      <c r="J704" s="14" t="s">
        <v>2420</v>
      </c>
      <c r="K704" s="75" t="s">
        <v>268</v>
      </c>
      <c r="L704" s="75" t="s">
        <v>290</v>
      </c>
      <c r="M704" s="75" t="s">
        <v>644</v>
      </c>
      <c r="N704" s="75" t="s">
        <v>2421</v>
      </c>
      <c r="O704" s="70"/>
      <c r="P704" s="76" t="s">
        <v>2432</v>
      </c>
      <c r="Q704" s="76"/>
      <c r="R704" s="76" t="s">
        <v>2433</v>
      </c>
      <c r="S704" s="76" t="s">
        <v>649</v>
      </c>
      <c r="T704" s="77" t="s">
        <v>642</v>
      </c>
      <c r="U704" s="77" t="s">
        <v>1785</v>
      </c>
      <c r="V704" s="76">
        <v>157.77000000000001</v>
      </c>
      <c r="W704" s="76">
        <v>34.358800000000002</v>
      </c>
      <c r="X704" s="78">
        <v>0</v>
      </c>
      <c r="Y704" s="76">
        <v>0</v>
      </c>
      <c r="Z704" s="76">
        <v>0</v>
      </c>
      <c r="AA704" s="76">
        <v>0</v>
      </c>
      <c r="AB704" s="76">
        <v>500</v>
      </c>
      <c r="AC704" s="76">
        <v>34.358800000000002</v>
      </c>
      <c r="AD704" s="76">
        <v>157.77000000000001</v>
      </c>
      <c r="AE704" s="79">
        <v>0</v>
      </c>
      <c r="AF704" s="79">
        <v>0</v>
      </c>
      <c r="AG704" s="76">
        <v>192.12880000000001</v>
      </c>
      <c r="AH704" s="74">
        <v>43191</v>
      </c>
      <c r="AI704" s="74">
        <v>43281</v>
      </c>
      <c r="AJ704" s="93"/>
      <c r="AK704" s="63">
        <f t="shared" si="414"/>
        <v>0</v>
      </c>
      <c r="AL704" s="63">
        <f t="shared" si="415"/>
        <v>0</v>
      </c>
      <c r="AM704" s="63">
        <f t="shared" si="416"/>
        <v>0</v>
      </c>
      <c r="AN704" s="63">
        <f t="shared" si="417"/>
        <v>0</v>
      </c>
      <c r="AO704" s="63">
        <f t="shared" si="418"/>
        <v>0</v>
      </c>
      <c r="AP704" s="63">
        <f t="shared" si="419"/>
        <v>0</v>
      </c>
      <c r="AQ704" s="63">
        <f t="shared" si="420"/>
        <v>0</v>
      </c>
      <c r="AR704" s="63">
        <f t="shared" si="421"/>
        <v>0</v>
      </c>
      <c r="AS704" s="63">
        <f t="shared" si="422"/>
        <v>0</v>
      </c>
      <c r="AT704" s="64">
        <f t="shared" si="423"/>
        <v>0</v>
      </c>
      <c r="AU704" s="64">
        <f t="shared" si="424"/>
        <v>0</v>
      </c>
      <c r="AV704" s="76">
        <v>0</v>
      </c>
      <c r="AW704" s="76">
        <v>0</v>
      </c>
      <c r="AX704" s="76">
        <v>0</v>
      </c>
      <c r="AY704" s="76">
        <v>0</v>
      </c>
      <c r="AZ704" s="64">
        <f t="shared" si="425"/>
        <v>0</v>
      </c>
      <c r="BA704" s="76">
        <v>0</v>
      </c>
      <c r="BB704" s="76">
        <v>0</v>
      </c>
      <c r="BC704" s="76">
        <v>0</v>
      </c>
      <c r="BD704" s="64">
        <f t="shared" si="426"/>
        <v>0</v>
      </c>
      <c r="BE704" s="64">
        <f t="shared" si="427"/>
        <v>0</v>
      </c>
      <c r="BF704" s="76">
        <v>0</v>
      </c>
      <c r="BG704" s="76">
        <v>0</v>
      </c>
      <c r="BH704" s="76">
        <v>0</v>
      </c>
      <c r="BI704" s="76">
        <v>0</v>
      </c>
      <c r="BJ704" s="64">
        <f t="shared" si="428"/>
        <v>0</v>
      </c>
      <c r="BK704" s="76">
        <v>0</v>
      </c>
      <c r="BL704" s="76">
        <v>0</v>
      </c>
      <c r="BM704" s="76">
        <v>0</v>
      </c>
      <c r="BN704" s="76">
        <f t="shared" si="429"/>
        <v>0</v>
      </c>
      <c r="BO704" s="76">
        <f t="shared" si="430"/>
        <v>0</v>
      </c>
      <c r="BP704" s="76">
        <v>0</v>
      </c>
      <c r="BQ704" s="76">
        <v>0</v>
      </c>
      <c r="BR704" s="76">
        <v>0</v>
      </c>
      <c r="BS704" s="76">
        <v>0</v>
      </c>
      <c r="BT704" s="64">
        <f t="shared" si="431"/>
        <v>0</v>
      </c>
      <c r="BU704" s="76">
        <v>0</v>
      </c>
      <c r="BV704" s="76">
        <v>0</v>
      </c>
      <c r="BW704" s="76">
        <v>0</v>
      </c>
      <c r="BX704" s="76">
        <f t="shared" si="432"/>
        <v>0</v>
      </c>
      <c r="BY704" s="76">
        <f t="shared" si="433"/>
        <v>0</v>
      </c>
      <c r="BZ704" s="76">
        <f t="shared" si="434"/>
        <v>0</v>
      </c>
      <c r="CA704" s="76">
        <f t="shared" si="435"/>
        <v>0</v>
      </c>
      <c r="CB704" s="76">
        <f t="shared" si="436"/>
        <v>0</v>
      </c>
      <c r="CC704" s="76">
        <f t="shared" si="437"/>
        <v>0</v>
      </c>
      <c r="CD704" s="76">
        <f t="shared" si="438"/>
        <v>0</v>
      </c>
      <c r="CE704" s="76">
        <f t="shared" si="439"/>
        <v>0</v>
      </c>
      <c r="CF704" s="76">
        <f t="shared" si="440"/>
        <v>0</v>
      </c>
      <c r="CG704" s="76">
        <f t="shared" si="441"/>
        <v>0</v>
      </c>
      <c r="CH704" s="76">
        <f t="shared" si="442"/>
        <v>0</v>
      </c>
      <c r="CI704" s="76">
        <v>0</v>
      </c>
      <c r="CJ704" s="76">
        <v>0</v>
      </c>
      <c r="CK704" s="76">
        <v>0</v>
      </c>
      <c r="CL704" s="76">
        <v>0</v>
      </c>
      <c r="CM704" s="64">
        <f t="shared" si="443"/>
        <v>0</v>
      </c>
      <c r="CN704" s="76">
        <v>0</v>
      </c>
      <c r="CO704" s="76">
        <v>0</v>
      </c>
      <c r="CP704" s="76">
        <v>0</v>
      </c>
      <c r="CQ704" s="64">
        <f t="shared" si="444"/>
        <v>0</v>
      </c>
      <c r="CR704" s="64">
        <f t="shared" si="445"/>
        <v>0</v>
      </c>
      <c r="CS704" s="76">
        <v>0</v>
      </c>
      <c r="CT704" s="76">
        <v>0</v>
      </c>
      <c r="CU704" s="76">
        <v>0</v>
      </c>
      <c r="CV704" s="76">
        <v>0</v>
      </c>
      <c r="CW704" s="64">
        <f t="shared" si="446"/>
        <v>0</v>
      </c>
      <c r="CX704" s="76">
        <v>0</v>
      </c>
      <c r="CY704" s="76">
        <v>0</v>
      </c>
      <c r="CZ704" s="76">
        <v>0</v>
      </c>
      <c r="DA704" s="64">
        <f t="shared" si="447"/>
        <v>0</v>
      </c>
      <c r="DB704" s="64">
        <f t="shared" si="448"/>
        <v>0</v>
      </c>
      <c r="DC704" s="76">
        <v>0</v>
      </c>
      <c r="DD704" s="76">
        <v>0</v>
      </c>
      <c r="DE704" s="76">
        <v>0</v>
      </c>
      <c r="DF704" s="76">
        <v>0</v>
      </c>
      <c r="DG704" s="82">
        <f t="shared" si="449"/>
        <v>0</v>
      </c>
      <c r="DH704" s="83">
        <v>0</v>
      </c>
      <c r="DI704" s="83">
        <v>0</v>
      </c>
      <c r="DJ704" s="83">
        <v>0</v>
      </c>
      <c r="DK704" s="67" t="e">
        <f>#REF!+#REF!+#REF!+#REF!</f>
        <v>#REF!</v>
      </c>
      <c r="DL704" s="67" t="e">
        <f>#REF!+#REF!+AK704+BX704</f>
        <v>#REF!</v>
      </c>
      <c r="DM704" s="67" t="e">
        <f>#REF!+#REF!+AL704+BY704</f>
        <v>#REF!</v>
      </c>
      <c r="DN704" s="67" t="e">
        <f>#REF!+#REF!+AM704+BZ704</f>
        <v>#REF!</v>
      </c>
      <c r="DO704" s="67" t="e">
        <f>#REF!+#REF!+AN704+CA704</f>
        <v>#REF!</v>
      </c>
      <c r="DP704" s="67" t="e">
        <f>#REF!+#REF!+AO704+CB704</f>
        <v>#REF!</v>
      </c>
      <c r="DQ704" s="67" t="e">
        <f>#REF!+#REF!+AP704+CC704</f>
        <v>#REF!</v>
      </c>
      <c r="DR704" s="67" t="e">
        <f>#REF!+#REF!+AQ704+CD704</f>
        <v>#REF!</v>
      </c>
      <c r="DS704" s="67" t="e">
        <f>#REF!+#REF!+AR704+CE704</f>
        <v>#REF!</v>
      </c>
      <c r="DT704" s="67" t="e">
        <f>#REF!+#REF!+AS704+CF704</f>
        <v>#REF!</v>
      </c>
      <c r="DU704" s="64" t="e">
        <f>DK704-#REF!</f>
        <v>#REF!</v>
      </c>
      <c r="DV70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4" s="64" t="e">
        <f t="shared" si="450"/>
        <v>#REF!</v>
      </c>
      <c r="DX704" s="64" t="e">
        <f>DN704-Таблица13[[#This Row],[ФОТ20]]</f>
        <v>#REF!</v>
      </c>
      <c r="DY704" s="64" t="e">
        <f>DO704-Таблица13[[#This Row],[ЕСН24]]</f>
        <v>#REF!</v>
      </c>
      <c r="DZ704" s="64" t="e">
        <f t="shared" si="451"/>
        <v>#REF!</v>
      </c>
      <c r="EA70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4" s="64" t="e">
        <f t="shared" si="452"/>
        <v>#REF!</v>
      </c>
      <c r="EC704" s="64" t="e">
        <f t="shared" si="453"/>
        <v>#REF!</v>
      </c>
      <c r="ED704" s="64" t="e">
        <f t="shared" si="454"/>
        <v>#REF!</v>
      </c>
    </row>
    <row r="705" spans="1:134" ht="45" hidden="1">
      <c r="A705" s="70" t="s">
        <v>226</v>
      </c>
      <c r="B705" s="70">
        <v>693</v>
      </c>
      <c r="C705" s="71" t="s">
        <v>227</v>
      </c>
      <c r="D705" s="72" t="s">
        <v>228</v>
      </c>
      <c r="E705" s="73">
        <v>1</v>
      </c>
      <c r="F705" s="74" t="s">
        <v>229</v>
      </c>
      <c r="G705" s="73" t="s">
        <v>247</v>
      </c>
      <c r="H705" s="73" t="s">
        <v>231</v>
      </c>
      <c r="I705" s="73" t="s">
        <v>232</v>
      </c>
      <c r="J705" s="14" t="s">
        <v>2434</v>
      </c>
      <c r="K705" s="75" t="s">
        <v>268</v>
      </c>
      <c r="L705" s="75" t="s">
        <v>290</v>
      </c>
      <c r="M705" s="75" t="s">
        <v>2276</v>
      </c>
      <c r="N705" s="75" t="s">
        <v>2435</v>
      </c>
      <c r="O705" s="70"/>
      <c r="P705" s="76" t="s">
        <v>2436</v>
      </c>
      <c r="Q705" s="76" t="s">
        <v>2437</v>
      </c>
      <c r="R705" s="76" t="s">
        <v>2438</v>
      </c>
      <c r="S705" s="76" t="s">
        <v>2281</v>
      </c>
      <c r="T705" s="77"/>
      <c r="U705" s="77"/>
      <c r="V705" s="76">
        <v>0</v>
      </c>
      <c r="W705" s="76">
        <v>0</v>
      </c>
      <c r="X705" s="78">
        <v>0</v>
      </c>
      <c r="Y705" s="76">
        <v>74.003199999999993</v>
      </c>
      <c r="Z705" s="76">
        <v>12.042200000000001</v>
      </c>
      <c r="AA705" s="76">
        <v>0</v>
      </c>
      <c r="AB705" s="76">
        <v>221.94</v>
      </c>
      <c r="AC705" s="76">
        <v>86.045400000000015</v>
      </c>
      <c r="AD705" s="76">
        <v>0</v>
      </c>
      <c r="AE705" s="79">
        <v>0</v>
      </c>
      <c r="AF705" s="79">
        <v>0</v>
      </c>
      <c r="AG705" s="76">
        <v>86.045400000000015</v>
      </c>
      <c r="AH705" s="74">
        <v>43282</v>
      </c>
      <c r="AI705" s="74">
        <v>43312</v>
      </c>
      <c r="AJ705" s="93" t="s">
        <v>2302</v>
      </c>
      <c r="AK705" s="63">
        <f t="shared" si="414"/>
        <v>0</v>
      </c>
      <c r="AL705" s="63">
        <f t="shared" si="415"/>
        <v>0</v>
      </c>
      <c r="AM705" s="63">
        <f t="shared" si="416"/>
        <v>0</v>
      </c>
      <c r="AN705" s="63">
        <f t="shared" si="417"/>
        <v>0</v>
      </c>
      <c r="AO705" s="63">
        <f t="shared" si="418"/>
        <v>0</v>
      </c>
      <c r="AP705" s="63">
        <f t="shared" si="419"/>
        <v>86.045400000000001</v>
      </c>
      <c r="AQ705" s="63">
        <f t="shared" si="420"/>
        <v>74.003199999999993</v>
      </c>
      <c r="AR705" s="63">
        <f t="shared" si="421"/>
        <v>12.042200000000001</v>
      </c>
      <c r="AS705" s="63">
        <f t="shared" si="422"/>
        <v>0</v>
      </c>
      <c r="AT705" s="64">
        <f t="shared" si="423"/>
        <v>74.003199999999993</v>
      </c>
      <c r="AU705" s="64">
        <f t="shared" si="424"/>
        <v>0</v>
      </c>
      <c r="AV705" s="76">
        <v>0</v>
      </c>
      <c r="AW705" s="76">
        <v>0</v>
      </c>
      <c r="AX705" s="76">
        <v>0</v>
      </c>
      <c r="AY705" s="76">
        <v>0</v>
      </c>
      <c r="AZ705" s="64">
        <f t="shared" si="425"/>
        <v>86.045400000000001</v>
      </c>
      <c r="BA705" s="76">
        <v>74.003199999999993</v>
      </c>
      <c r="BB705" s="76">
        <v>12.042200000000001</v>
      </c>
      <c r="BC705" s="76">
        <v>0</v>
      </c>
      <c r="BD705" s="64">
        <f t="shared" si="426"/>
        <v>0</v>
      </c>
      <c r="BE705" s="64">
        <f t="shared" si="427"/>
        <v>0</v>
      </c>
      <c r="BF705" s="76">
        <v>0</v>
      </c>
      <c r="BG705" s="76">
        <v>0</v>
      </c>
      <c r="BH705" s="76">
        <v>0</v>
      </c>
      <c r="BI705" s="76">
        <v>0</v>
      </c>
      <c r="BJ705" s="64">
        <f t="shared" si="428"/>
        <v>0</v>
      </c>
      <c r="BK705" s="76">
        <v>0</v>
      </c>
      <c r="BL705" s="76">
        <v>0</v>
      </c>
      <c r="BM705" s="76">
        <v>0</v>
      </c>
      <c r="BN705" s="76">
        <f t="shared" si="429"/>
        <v>0</v>
      </c>
      <c r="BO705" s="76">
        <f t="shared" si="430"/>
        <v>0</v>
      </c>
      <c r="BP705" s="76">
        <v>0</v>
      </c>
      <c r="BQ705" s="76">
        <v>0</v>
      </c>
      <c r="BR705" s="76">
        <v>0</v>
      </c>
      <c r="BS705" s="76">
        <v>0</v>
      </c>
      <c r="BT705" s="64">
        <f t="shared" si="431"/>
        <v>0</v>
      </c>
      <c r="BU705" s="76">
        <v>0</v>
      </c>
      <c r="BV705" s="76">
        <v>0</v>
      </c>
      <c r="BW705" s="76">
        <v>0</v>
      </c>
      <c r="BX705" s="76">
        <f t="shared" si="432"/>
        <v>0</v>
      </c>
      <c r="BY705" s="76">
        <f t="shared" si="433"/>
        <v>0</v>
      </c>
      <c r="BZ705" s="76">
        <f t="shared" si="434"/>
        <v>0</v>
      </c>
      <c r="CA705" s="76">
        <f t="shared" si="435"/>
        <v>0</v>
      </c>
      <c r="CB705" s="76">
        <f t="shared" si="436"/>
        <v>0</v>
      </c>
      <c r="CC705" s="76">
        <f t="shared" si="437"/>
        <v>0</v>
      </c>
      <c r="CD705" s="76">
        <f t="shared" si="438"/>
        <v>0</v>
      </c>
      <c r="CE705" s="76">
        <f t="shared" si="439"/>
        <v>0</v>
      </c>
      <c r="CF705" s="76">
        <f t="shared" si="440"/>
        <v>0</v>
      </c>
      <c r="CG705" s="76">
        <f t="shared" si="441"/>
        <v>0</v>
      </c>
      <c r="CH705" s="76">
        <f t="shared" si="442"/>
        <v>0</v>
      </c>
      <c r="CI705" s="76">
        <v>0</v>
      </c>
      <c r="CJ705" s="76">
        <v>0</v>
      </c>
      <c r="CK705" s="76">
        <v>0</v>
      </c>
      <c r="CL705" s="76">
        <v>0</v>
      </c>
      <c r="CM705" s="64">
        <f t="shared" si="443"/>
        <v>0</v>
      </c>
      <c r="CN705" s="76">
        <v>0</v>
      </c>
      <c r="CO705" s="76">
        <v>0</v>
      </c>
      <c r="CP705" s="76">
        <v>0</v>
      </c>
      <c r="CQ705" s="64">
        <f t="shared" si="444"/>
        <v>0</v>
      </c>
      <c r="CR705" s="64">
        <f t="shared" si="445"/>
        <v>0</v>
      </c>
      <c r="CS705" s="76">
        <v>0</v>
      </c>
      <c r="CT705" s="76">
        <v>0</v>
      </c>
      <c r="CU705" s="76">
        <v>0</v>
      </c>
      <c r="CV705" s="76">
        <v>0</v>
      </c>
      <c r="CW705" s="64">
        <f t="shared" si="446"/>
        <v>0</v>
      </c>
      <c r="CX705" s="76">
        <v>0</v>
      </c>
      <c r="CY705" s="76">
        <v>0</v>
      </c>
      <c r="CZ705" s="76">
        <v>0</v>
      </c>
      <c r="DA705" s="64">
        <f t="shared" si="447"/>
        <v>0</v>
      </c>
      <c r="DB705" s="64">
        <f t="shared" si="448"/>
        <v>0</v>
      </c>
      <c r="DC705" s="76">
        <v>0</v>
      </c>
      <c r="DD705" s="76">
        <v>0</v>
      </c>
      <c r="DE705" s="76">
        <v>0</v>
      </c>
      <c r="DF705" s="76">
        <v>0</v>
      </c>
      <c r="DG705" s="82">
        <f t="shared" si="449"/>
        <v>0</v>
      </c>
      <c r="DH705" s="83">
        <v>0</v>
      </c>
      <c r="DI705" s="83">
        <v>0</v>
      </c>
      <c r="DJ705" s="83">
        <v>0</v>
      </c>
      <c r="DK705" s="67" t="e">
        <f>#REF!+#REF!+#REF!+#REF!</f>
        <v>#REF!</v>
      </c>
      <c r="DL705" s="67" t="e">
        <f>#REF!+#REF!+AK705+BX705</f>
        <v>#REF!</v>
      </c>
      <c r="DM705" s="67" t="e">
        <f>#REF!+#REF!+AL705+BY705</f>
        <v>#REF!</v>
      </c>
      <c r="DN705" s="67" t="e">
        <f>#REF!+#REF!+AM705+BZ705</f>
        <v>#REF!</v>
      </c>
      <c r="DO705" s="67" t="e">
        <f>#REF!+#REF!+AN705+CA705</f>
        <v>#REF!</v>
      </c>
      <c r="DP705" s="67" t="e">
        <f>#REF!+#REF!+AO705+CB705</f>
        <v>#REF!</v>
      </c>
      <c r="DQ705" s="67" t="e">
        <f>#REF!+#REF!+AP705+CC705</f>
        <v>#REF!</v>
      </c>
      <c r="DR705" s="67" t="e">
        <f>#REF!+#REF!+AQ705+CD705</f>
        <v>#REF!</v>
      </c>
      <c r="DS705" s="67" t="e">
        <f>#REF!+#REF!+AR705+CE705</f>
        <v>#REF!</v>
      </c>
      <c r="DT705" s="67" t="e">
        <f>#REF!+#REF!+AS705+CF705</f>
        <v>#REF!</v>
      </c>
      <c r="DU705" s="64" t="e">
        <f>DK705-#REF!</f>
        <v>#REF!</v>
      </c>
      <c r="DV70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5" s="64" t="e">
        <f t="shared" si="450"/>
        <v>#REF!</v>
      </c>
      <c r="DX705" s="64" t="e">
        <f>DN705-Таблица13[[#This Row],[ФОТ20]]</f>
        <v>#REF!</v>
      </c>
      <c r="DY705" s="64" t="e">
        <f>DO705-Таблица13[[#This Row],[ЕСН24]]</f>
        <v>#REF!</v>
      </c>
      <c r="DZ705" s="64" t="e">
        <f t="shared" si="451"/>
        <v>#REF!</v>
      </c>
      <c r="EA70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5" s="64" t="e">
        <f t="shared" si="452"/>
        <v>#REF!</v>
      </c>
      <c r="EC705" s="64" t="e">
        <f t="shared" si="453"/>
        <v>#REF!</v>
      </c>
      <c r="ED705" s="64" t="e">
        <f t="shared" si="454"/>
        <v>#REF!</v>
      </c>
    </row>
    <row r="706" spans="1:134" ht="45" hidden="1">
      <c r="A706" s="70" t="s">
        <v>226</v>
      </c>
      <c r="B706" s="70">
        <v>694</v>
      </c>
      <c r="C706" s="71" t="s">
        <v>227</v>
      </c>
      <c r="D706" s="72" t="s">
        <v>228</v>
      </c>
      <c r="E706" s="73">
        <v>1</v>
      </c>
      <c r="F706" s="74" t="s">
        <v>229</v>
      </c>
      <c r="G706" s="73" t="s">
        <v>247</v>
      </c>
      <c r="H706" s="73" t="s">
        <v>231</v>
      </c>
      <c r="I706" s="73" t="s">
        <v>232</v>
      </c>
      <c r="J706" s="14" t="s">
        <v>2275</v>
      </c>
      <c r="K706" s="75" t="s">
        <v>268</v>
      </c>
      <c r="L706" s="75" t="s">
        <v>290</v>
      </c>
      <c r="M706" s="75" t="s">
        <v>2276</v>
      </c>
      <c r="N706" s="75" t="s">
        <v>2277</v>
      </c>
      <c r="O706" s="70"/>
      <c r="P706" s="76" t="s">
        <v>2439</v>
      </c>
      <c r="Q706" s="76" t="s">
        <v>2440</v>
      </c>
      <c r="R706" s="76" t="s">
        <v>2441</v>
      </c>
      <c r="S706" s="76" t="s">
        <v>2281</v>
      </c>
      <c r="T706" s="77"/>
      <c r="U706" s="77"/>
      <c r="V706" s="76">
        <v>0</v>
      </c>
      <c r="W706" s="76">
        <v>0</v>
      </c>
      <c r="X706" s="78">
        <v>0</v>
      </c>
      <c r="Y706" s="76">
        <v>416.78860000000003</v>
      </c>
      <c r="Z706" s="76">
        <v>166.4486</v>
      </c>
      <c r="AA706" s="76">
        <v>0</v>
      </c>
      <c r="AB706" s="76">
        <v>1244.43</v>
      </c>
      <c r="AC706" s="76">
        <v>583.23720000000003</v>
      </c>
      <c r="AD706" s="76">
        <v>0</v>
      </c>
      <c r="AE706" s="79">
        <v>0</v>
      </c>
      <c r="AF706" s="79">
        <v>0</v>
      </c>
      <c r="AG706" s="76">
        <v>583.23720000000003</v>
      </c>
      <c r="AH706" s="74">
        <v>43344</v>
      </c>
      <c r="AI706" s="74">
        <v>43373</v>
      </c>
      <c r="AJ706" s="93" t="s">
        <v>2302</v>
      </c>
      <c r="AK706" s="63">
        <f t="shared" si="414"/>
        <v>0</v>
      </c>
      <c r="AL706" s="63">
        <f t="shared" si="415"/>
        <v>0</v>
      </c>
      <c r="AM706" s="63">
        <f t="shared" si="416"/>
        <v>0</v>
      </c>
      <c r="AN706" s="63">
        <f t="shared" si="417"/>
        <v>0</v>
      </c>
      <c r="AO706" s="63">
        <f t="shared" si="418"/>
        <v>0</v>
      </c>
      <c r="AP706" s="63">
        <f t="shared" si="419"/>
        <v>583.23720000000003</v>
      </c>
      <c r="AQ706" s="63">
        <f t="shared" si="420"/>
        <v>416.78860000000003</v>
      </c>
      <c r="AR706" s="63">
        <f t="shared" si="421"/>
        <v>166.4486</v>
      </c>
      <c r="AS706" s="63">
        <f t="shared" si="422"/>
        <v>0</v>
      </c>
      <c r="AT706" s="64">
        <f t="shared" si="423"/>
        <v>0</v>
      </c>
      <c r="AU706" s="64">
        <f t="shared" si="424"/>
        <v>0</v>
      </c>
      <c r="AV706" s="76">
        <v>0</v>
      </c>
      <c r="AW706" s="76">
        <v>0</v>
      </c>
      <c r="AX706" s="76">
        <v>0</v>
      </c>
      <c r="AY706" s="76">
        <v>0</v>
      </c>
      <c r="AZ706" s="64">
        <f t="shared" si="425"/>
        <v>0</v>
      </c>
      <c r="BA706" s="76">
        <v>0</v>
      </c>
      <c r="BB706" s="76">
        <v>0</v>
      </c>
      <c r="BC706" s="76">
        <v>0</v>
      </c>
      <c r="BD706" s="64">
        <f t="shared" si="426"/>
        <v>0</v>
      </c>
      <c r="BE706" s="64">
        <f t="shared" si="427"/>
        <v>0</v>
      </c>
      <c r="BF706" s="76">
        <v>0</v>
      </c>
      <c r="BG706" s="76">
        <v>0</v>
      </c>
      <c r="BH706" s="76">
        <v>0</v>
      </c>
      <c r="BI706" s="76">
        <v>0</v>
      </c>
      <c r="BJ706" s="64">
        <f t="shared" si="428"/>
        <v>0</v>
      </c>
      <c r="BK706" s="76">
        <v>0</v>
      </c>
      <c r="BL706" s="76">
        <v>0</v>
      </c>
      <c r="BM706" s="76">
        <v>0</v>
      </c>
      <c r="BN706" s="76">
        <f t="shared" si="429"/>
        <v>583.23720000000003</v>
      </c>
      <c r="BO706" s="76">
        <f t="shared" si="430"/>
        <v>0</v>
      </c>
      <c r="BP706" s="76">
        <v>0</v>
      </c>
      <c r="BQ706" s="76">
        <v>0</v>
      </c>
      <c r="BR706" s="76">
        <v>0</v>
      </c>
      <c r="BS706" s="76">
        <v>0</v>
      </c>
      <c r="BT706" s="64">
        <f t="shared" si="431"/>
        <v>583.23720000000003</v>
      </c>
      <c r="BU706" s="76">
        <v>416.78860000000003</v>
      </c>
      <c r="BV706" s="76">
        <v>166.4486</v>
      </c>
      <c r="BW706" s="76">
        <v>0</v>
      </c>
      <c r="BX706" s="76">
        <f t="shared" si="432"/>
        <v>0</v>
      </c>
      <c r="BY706" s="76">
        <f t="shared" si="433"/>
        <v>0</v>
      </c>
      <c r="BZ706" s="76">
        <f t="shared" si="434"/>
        <v>0</v>
      </c>
      <c r="CA706" s="76">
        <f t="shared" si="435"/>
        <v>0</v>
      </c>
      <c r="CB706" s="76">
        <f t="shared" si="436"/>
        <v>0</v>
      </c>
      <c r="CC706" s="76">
        <f t="shared" si="437"/>
        <v>0</v>
      </c>
      <c r="CD706" s="76">
        <f t="shared" si="438"/>
        <v>0</v>
      </c>
      <c r="CE706" s="76">
        <f t="shared" si="439"/>
        <v>0</v>
      </c>
      <c r="CF706" s="76">
        <f t="shared" si="440"/>
        <v>0</v>
      </c>
      <c r="CG706" s="76">
        <f t="shared" si="441"/>
        <v>0</v>
      </c>
      <c r="CH706" s="76">
        <f t="shared" si="442"/>
        <v>0</v>
      </c>
      <c r="CI706" s="76">
        <v>0</v>
      </c>
      <c r="CJ706" s="76">
        <v>0</v>
      </c>
      <c r="CK706" s="76">
        <v>0</v>
      </c>
      <c r="CL706" s="76">
        <v>0</v>
      </c>
      <c r="CM706" s="64">
        <f t="shared" si="443"/>
        <v>0</v>
      </c>
      <c r="CN706" s="76">
        <v>0</v>
      </c>
      <c r="CO706" s="76">
        <v>0</v>
      </c>
      <c r="CP706" s="76">
        <v>0</v>
      </c>
      <c r="CQ706" s="64">
        <f t="shared" si="444"/>
        <v>0</v>
      </c>
      <c r="CR706" s="64">
        <f t="shared" si="445"/>
        <v>0</v>
      </c>
      <c r="CS706" s="76">
        <v>0</v>
      </c>
      <c r="CT706" s="76">
        <v>0</v>
      </c>
      <c r="CU706" s="76">
        <v>0</v>
      </c>
      <c r="CV706" s="76">
        <v>0</v>
      </c>
      <c r="CW706" s="64">
        <f t="shared" si="446"/>
        <v>0</v>
      </c>
      <c r="CX706" s="76">
        <v>0</v>
      </c>
      <c r="CY706" s="76">
        <v>0</v>
      </c>
      <c r="CZ706" s="76">
        <v>0</v>
      </c>
      <c r="DA706" s="64">
        <f t="shared" si="447"/>
        <v>0</v>
      </c>
      <c r="DB706" s="64">
        <f t="shared" si="448"/>
        <v>0</v>
      </c>
      <c r="DC706" s="76">
        <v>0</v>
      </c>
      <c r="DD706" s="76">
        <v>0</v>
      </c>
      <c r="DE706" s="76">
        <v>0</v>
      </c>
      <c r="DF706" s="76">
        <v>0</v>
      </c>
      <c r="DG706" s="82">
        <f t="shared" si="449"/>
        <v>0</v>
      </c>
      <c r="DH706" s="83">
        <v>0</v>
      </c>
      <c r="DI706" s="83">
        <v>0</v>
      </c>
      <c r="DJ706" s="83">
        <v>0</v>
      </c>
      <c r="DK706" s="67" t="e">
        <f>#REF!+#REF!+#REF!+#REF!</f>
        <v>#REF!</v>
      </c>
      <c r="DL706" s="67" t="e">
        <f>#REF!+#REF!+AK706+BX706</f>
        <v>#REF!</v>
      </c>
      <c r="DM706" s="67" t="e">
        <f>#REF!+#REF!+AL706+BY706</f>
        <v>#REF!</v>
      </c>
      <c r="DN706" s="67" t="e">
        <f>#REF!+#REF!+AM706+BZ706</f>
        <v>#REF!</v>
      </c>
      <c r="DO706" s="67" t="e">
        <f>#REF!+#REF!+AN706+CA706</f>
        <v>#REF!</v>
      </c>
      <c r="DP706" s="67" t="e">
        <f>#REF!+#REF!+AO706+CB706</f>
        <v>#REF!</v>
      </c>
      <c r="DQ706" s="67" t="e">
        <f>#REF!+#REF!+AP706+CC706</f>
        <v>#REF!</v>
      </c>
      <c r="DR706" s="67" t="e">
        <f>#REF!+#REF!+AQ706+CD706</f>
        <v>#REF!</v>
      </c>
      <c r="DS706" s="67" t="e">
        <f>#REF!+#REF!+AR706+CE706</f>
        <v>#REF!</v>
      </c>
      <c r="DT706" s="67" t="e">
        <f>#REF!+#REF!+AS706+CF706</f>
        <v>#REF!</v>
      </c>
      <c r="DU706" s="64" t="e">
        <f>DK706-#REF!</f>
        <v>#REF!</v>
      </c>
      <c r="DV70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6" s="64" t="e">
        <f t="shared" si="450"/>
        <v>#REF!</v>
      </c>
      <c r="DX706" s="64" t="e">
        <f>DN706-Таблица13[[#This Row],[ФОТ20]]</f>
        <v>#REF!</v>
      </c>
      <c r="DY706" s="64" t="e">
        <f>DO706-Таблица13[[#This Row],[ЕСН24]]</f>
        <v>#REF!</v>
      </c>
      <c r="DZ706" s="64" t="e">
        <f t="shared" si="451"/>
        <v>#REF!</v>
      </c>
      <c r="EA70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6" s="64" t="e">
        <f t="shared" si="452"/>
        <v>#REF!</v>
      </c>
      <c r="EC706" s="64" t="e">
        <f t="shared" si="453"/>
        <v>#REF!</v>
      </c>
      <c r="ED706" s="64" t="e">
        <f t="shared" si="454"/>
        <v>#REF!</v>
      </c>
    </row>
    <row r="707" spans="1:134" ht="45">
      <c r="A707" s="70" t="s">
        <v>226</v>
      </c>
      <c r="B707" s="70">
        <v>695</v>
      </c>
      <c r="C707" s="71" t="s">
        <v>227</v>
      </c>
      <c r="D707" s="72" t="s">
        <v>228</v>
      </c>
      <c r="E707" s="73">
        <v>1</v>
      </c>
      <c r="F707" s="74" t="s">
        <v>229</v>
      </c>
      <c r="G707" s="73" t="s">
        <v>247</v>
      </c>
      <c r="H707" s="73" t="s">
        <v>813</v>
      </c>
      <c r="I707" s="73" t="s">
        <v>232</v>
      </c>
      <c r="J707" s="14" t="s">
        <v>2292</v>
      </c>
      <c r="K707" s="75" t="s">
        <v>268</v>
      </c>
      <c r="L707" s="75" t="s">
        <v>290</v>
      </c>
      <c r="M707" s="75" t="s">
        <v>2276</v>
      </c>
      <c r="N707" s="75" t="s">
        <v>2410</v>
      </c>
      <c r="O707" s="95">
        <v>11</v>
      </c>
      <c r="P707" s="96" t="s">
        <v>2442</v>
      </c>
      <c r="Q707" s="76" t="s">
        <v>2443</v>
      </c>
      <c r="R707" s="76" t="s">
        <v>2444</v>
      </c>
      <c r="S707" s="76" t="s">
        <v>2281</v>
      </c>
      <c r="T707" s="77"/>
      <c r="U707" s="77"/>
      <c r="V707" s="76">
        <v>0</v>
      </c>
      <c r="W707" s="76">
        <v>0</v>
      </c>
      <c r="X707" s="78">
        <v>0</v>
      </c>
      <c r="Y707" s="76">
        <v>281.23670000000004</v>
      </c>
      <c r="Z707" s="76">
        <v>79.528900000000007</v>
      </c>
      <c r="AA707" s="76">
        <v>0</v>
      </c>
      <c r="AB707" s="76">
        <v>805.56999999999994</v>
      </c>
      <c r="AC707" s="76">
        <v>360.76560000000001</v>
      </c>
      <c r="AD707" s="76">
        <v>0</v>
      </c>
      <c r="AE707" s="79">
        <v>0</v>
      </c>
      <c r="AF707" s="79">
        <v>0</v>
      </c>
      <c r="AG707" s="76">
        <v>360.76560000000001</v>
      </c>
      <c r="AH707" s="97">
        <v>43191</v>
      </c>
      <c r="AI707" s="97">
        <v>43281</v>
      </c>
      <c r="AJ707" s="98" t="s">
        <v>2445</v>
      </c>
      <c r="AK707" s="63">
        <f t="shared" si="414"/>
        <v>0</v>
      </c>
      <c r="AL707" s="63">
        <f t="shared" si="415"/>
        <v>0</v>
      </c>
      <c r="AM707" s="63">
        <f t="shared" si="416"/>
        <v>0</v>
      </c>
      <c r="AN707" s="63">
        <f t="shared" si="417"/>
        <v>0</v>
      </c>
      <c r="AO707" s="63">
        <f t="shared" si="418"/>
        <v>0</v>
      </c>
      <c r="AP707" s="63">
        <f t="shared" si="419"/>
        <v>0</v>
      </c>
      <c r="AQ707" s="63">
        <f t="shared" si="420"/>
        <v>0</v>
      </c>
      <c r="AR707" s="63">
        <f t="shared" si="421"/>
        <v>0</v>
      </c>
      <c r="AS707" s="63">
        <f t="shared" si="422"/>
        <v>0</v>
      </c>
      <c r="AT707" s="64">
        <f t="shared" si="423"/>
        <v>0</v>
      </c>
      <c r="AU707" s="64">
        <f t="shared" si="424"/>
        <v>0</v>
      </c>
      <c r="AV707" s="76">
        <v>0</v>
      </c>
      <c r="AW707" s="76">
        <v>0</v>
      </c>
      <c r="AX707" s="76">
        <v>0</v>
      </c>
      <c r="AY707" s="76">
        <v>0</v>
      </c>
      <c r="AZ707" s="64">
        <f t="shared" si="425"/>
        <v>0</v>
      </c>
      <c r="BA707" s="76">
        <v>0</v>
      </c>
      <c r="BB707" s="76">
        <v>0</v>
      </c>
      <c r="BC707" s="76">
        <v>0</v>
      </c>
      <c r="BD707" s="64">
        <f t="shared" si="426"/>
        <v>0</v>
      </c>
      <c r="BE707" s="64">
        <f t="shared" si="427"/>
        <v>0</v>
      </c>
      <c r="BF707" s="76">
        <v>0</v>
      </c>
      <c r="BG707" s="76">
        <v>0</v>
      </c>
      <c r="BH707" s="76">
        <v>0</v>
      </c>
      <c r="BI707" s="76">
        <v>0</v>
      </c>
      <c r="BJ707" s="64">
        <f t="shared" si="428"/>
        <v>0</v>
      </c>
      <c r="BK707" s="76">
        <v>0</v>
      </c>
      <c r="BL707" s="76">
        <v>0</v>
      </c>
      <c r="BM707" s="76">
        <v>0</v>
      </c>
      <c r="BN707" s="76">
        <f t="shared" si="429"/>
        <v>0</v>
      </c>
      <c r="BO707" s="76">
        <f t="shared" si="430"/>
        <v>0</v>
      </c>
      <c r="BP707" s="76">
        <v>0</v>
      </c>
      <c r="BQ707" s="76">
        <v>0</v>
      </c>
      <c r="BR707" s="76">
        <v>0</v>
      </c>
      <c r="BS707" s="76">
        <v>0</v>
      </c>
      <c r="BT707" s="64">
        <f t="shared" si="431"/>
        <v>0</v>
      </c>
      <c r="BU707" s="76">
        <v>0</v>
      </c>
      <c r="BV707" s="76">
        <v>0</v>
      </c>
      <c r="BW707" s="76">
        <v>0</v>
      </c>
      <c r="BX707" s="76">
        <f t="shared" si="432"/>
        <v>0</v>
      </c>
      <c r="BY707" s="76">
        <f t="shared" si="433"/>
        <v>0</v>
      </c>
      <c r="BZ707" s="76">
        <f t="shared" si="434"/>
        <v>0</v>
      </c>
      <c r="CA707" s="76">
        <f t="shared" si="435"/>
        <v>0</v>
      </c>
      <c r="CB707" s="76">
        <f t="shared" si="436"/>
        <v>0</v>
      </c>
      <c r="CC707" s="76">
        <f t="shared" si="437"/>
        <v>0</v>
      </c>
      <c r="CD707" s="76">
        <f t="shared" si="438"/>
        <v>0</v>
      </c>
      <c r="CE707" s="76">
        <f t="shared" si="439"/>
        <v>0</v>
      </c>
      <c r="CF707" s="76">
        <f t="shared" si="440"/>
        <v>0</v>
      </c>
      <c r="CG707" s="76">
        <f t="shared" si="441"/>
        <v>0</v>
      </c>
      <c r="CH707" s="76">
        <f t="shared" si="442"/>
        <v>0</v>
      </c>
      <c r="CI707" s="76">
        <v>0</v>
      </c>
      <c r="CJ707" s="76">
        <v>0</v>
      </c>
      <c r="CK707" s="76">
        <v>0</v>
      </c>
      <c r="CL707" s="76">
        <v>0</v>
      </c>
      <c r="CM707" s="64">
        <f t="shared" si="443"/>
        <v>0</v>
      </c>
      <c r="CN707" s="76">
        <v>0</v>
      </c>
      <c r="CO707" s="76">
        <v>0</v>
      </c>
      <c r="CP707" s="76">
        <v>0</v>
      </c>
      <c r="CQ707" s="64">
        <f t="shared" si="444"/>
        <v>0</v>
      </c>
      <c r="CR707" s="64">
        <f t="shared" si="445"/>
        <v>0</v>
      </c>
      <c r="CS707" s="76">
        <v>0</v>
      </c>
      <c r="CT707" s="76">
        <v>0</v>
      </c>
      <c r="CU707" s="76">
        <v>0</v>
      </c>
      <c r="CV707" s="76">
        <v>0</v>
      </c>
      <c r="CW707" s="64">
        <f t="shared" si="446"/>
        <v>0</v>
      </c>
      <c r="CX707" s="76">
        <v>0</v>
      </c>
      <c r="CY707" s="76">
        <v>0</v>
      </c>
      <c r="CZ707" s="76">
        <v>0</v>
      </c>
      <c r="DA707" s="64">
        <f t="shared" si="447"/>
        <v>0</v>
      </c>
      <c r="DB707" s="64">
        <f t="shared" si="448"/>
        <v>0</v>
      </c>
      <c r="DC707" s="76">
        <v>0</v>
      </c>
      <c r="DD707" s="76">
        <v>0</v>
      </c>
      <c r="DE707" s="76">
        <v>0</v>
      </c>
      <c r="DF707" s="76">
        <v>0</v>
      </c>
      <c r="DG707" s="82">
        <f t="shared" si="449"/>
        <v>0</v>
      </c>
      <c r="DH707" s="83">
        <v>0</v>
      </c>
      <c r="DI707" s="83">
        <v>0</v>
      </c>
      <c r="DJ707" s="83">
        <v>0</v>
      </c>
      <c r="DK707" s="67" t="e">
        <f>#REF!+#REF!+#REF!+#REF!</f>
        <v>#REF!</v>
      </c>
      <c r="DL707" s="67" t="e">
        <f>#REF!+#REF!+AK707+BX707</f>
        <v>#REF!</v>
      </c>
      <c r="DM707" s="67" t="e">
        <f>#REF!+#REF!+AL707+BY707</f>
        <v>#REF!</v>
      </c>
      <c r="DN707" s="67" t="e">
        <f>#REF!+#REF!+AM707+BZ707</f>
        <v>#REF!</v>
      </c>
      <c r="DO707" s="67" t="e">
        <f>#REF!+#REF!+AN707+CA707</f>
        <v>#REF!</v>
      </c>
      <c r="DP707" s="67" t="e">
        <f>#REF!+#REF!+AO707+CB707</f>
        <v>#REF!</v>
      </c>
      <c r="DQ707" s="67" t="e">
        <f>#REF!+#REF!+AP707+CC707</f>
        <v>#REF!</v>
      </c>
      <c r="DR707" s="67" t="e">
        <f>#REF!+#REF!+AQ707+CD707</f>
        <v>#REF!</v>
      </c>
      <c r="DS707" s="67" t="e">
        <f>#REF!+#REF!+AR707+CE707</f>
        <v>#REF!</v>
      </c>
      <c r="DT707" s="67" t="e">
        <f>#REF!+#REF!+AS707+CF707</f>
        <v>#REF!</v>
      </c>
      <c r="DU707" s="64" t="e">
        <f>DK707-#REF!</f>
        <v>#REF!</v>
      </c>
      <c r="DV70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7" s="64" t="e">
        <f t="shared" si="450"/>
        <v>#REF!</v>
      </c>
      <c r="DX707" s="64" t="e">
        <f>DN707-Таблица13[[#This Row],[ФОТ20]]</f>
        <v>#REF!</v>
      </c>
      <c r="DY707" s="64" t="e">
        <f>DO707-Таблица13[[#This Row],[ЕСН24]]</f>
        <v>#REF!</v>
      </c>
      <c r="DZ707" s="64" t="e">
        <f t="shared" si="451"/>
        <v>#REF!</v>
      </c>
      <c r="EA70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7" s="64" t="e">
        <f t="shared" si="452"/>
        <v>#REF!</v>
      </c>
      <c r="EC707" s="64" t="e">
        <f t="shared" si="453"/>
        <v>#REF!</v>
      </c>
      <c r="ED707" s="64" t="e">
        <f t="shared" si="454"/>
        <v>#REF!</v>
      </c>
    </row>
    <row r="708" spans="1:134" ht="45" hidden="1">
      <c r="A708" s="70" t="s">
        <v>226</v>
      </c>
      <c r="B708" s="70">
        <v>696</v>
      </c>
      <c r="C708" s="71" t="s">
        <v>227</v>
      </c>
      <c r="D708" s="72" t="s">
        <v>228</v>
      </c>
      <c r="E708" s="73">
        <v>2</v>
      </c>
      <c r="F708" s="74" t="s">
        <v>229</v>
      </c>
      <c r="G708" s="73" t="s">
        <v>247</v>
      </c>
      <c r="H708" s="73" t="s">
        <v>813</v>
      </c>
      <c r="I708" s="73" t="s">
        <v>232</v>
      </c>
      <c r="J708" s="14" t="s">
        <v>2446</v>
      </c>
      <c r="K708" s="75" t="s">
        <v>2447</v>
      </c>
      <c r="L708" s="75" t="s">
        <v>290</v>
      </c>
      <c r="M708" s="75" t="s">
        <v>644</v>
      </c>
      <c r="N708" s="75" t="s">
        <v>2448</v>
      </c>
      <c r="O708" s="70"/>
      <c r="P708" s="76" t="s">
        <v>2449</v>
      </c>
      <c r="Q708" s="76" t="s">
        <v>2450</v>
      </c>
      <c r="R708" s="76" t="s">
        <v>2451</v>
      </c>
      <c r="S708" s="76" t="s">
        <v>2281</v>
      </c>
      <c r="T708" s="77"/>
      <c r="U708" s="77"/>
      <c r="V708" s="76">
        <v>0</v>
      </c>
      <c r="W708" s="76">
        <v>0</v>
      </c>
      <c r="X708" s="78">
        <v>0</v>
      </c>
      <c r="Y708" s="76">
        <v>296.19310000000002</v>
      </c>
      <c r="Z708" s="76">
        <v>1343.9965</v>
      </c>
      <c r="AA708" s="76">
        <v>0</v>
      </c>
      <c r="AB708" s="76">
        <v>368.07</v>
      </c>
      <c r="AC708" s="76">
        <v>1640.1895999999999</v>
      </c>
      <c r="AD708" s="76">
        <v>0</v>
      </c>
      <c r="AE708" s="79">
        <v>0</v>
      </c>
      <c r="AF708" s="79">
        <v>0</v>
      </c>
      <c r="AG708" s="76">
        <v>1640.1895999999999</v>
      </c>
      <c r="AH708" s="74">
        <v>43252</v>
      </c>
      <c r="AI708" s="74">
        <v>43343</v>
      </c>
      <c r="AJ708" s="93" t="s">
        <v>2452</v>
      </c>
      <c r="AK708" s="63">
        <f t="shared" si="414"/>
        <v>0</v>
      </c>
      <c r="AL708" s="63">
        <f t="shared" si="415"/>
        <v>0</v>
      </c>
      <c r="AM708" s="63">
        <f t="shared" si="416"/>
        <v>0</v>
      </c>
      <c r="AN708" s="63">
        <f t="shared" si="417"/>
        <v>0</v>
      </c>
      <c r="AO708" s="63">
        <f t="shared" si="418"/>
        <v>0</v>
      </c>
      <c r="AP708" s="63">
        <f t="shared" si="419"/>
        <v>1093.5145</v>
      </c>
      <c r="AQ708" s="63">
        <f t="shared" si="420"/>
        <v>197.47200000000001</v>
      </c>
      <c r="AR708" s="63">
        <f t="shared" si="421"/>
        <v>896.04250000000002</v>
      </c>
      <c r="AS708" s="63">
        <f t="shared" si="422"/>
        <v>0</v>
      </c>
      <c r="AT708" s="64">
        <f t="shared" si="423"/>
        <v>98.72120000000001</v>
      </c>
      <c r="AU708" s="64">
        <f t="shared" si="424"/>
        <v>0</v>
      </c>
      <c r="AV708" s="76">
        <v>0</v>
      </c>
      <c r="AW708" s="76">
        <v>0</v>
      </c>
      <c r="AX708" s="76">
        <v>0</v>
      </c>
      <c r="AY708" s="76">
        <v>0</v>
      </c>
      <c r="AZ708" s="64">
        <f t="shared" si="425"/>
        <v>546.67520000000002</v>
      </c>
      <c r="BA708" s="76">
        <v>98.72120000000001</v>
      </c>
      <c r="BB708" s="76">
        <v>447.95400000000001</v>
      </c>
      <c r="BC708" s="76">
        <v>0</v>
      </c>
      <c r="BD708" s="64">
        <f t="shared" si="426"/>
        <v>546.83929999999998</v>
      </c>
      <c r="BE708" s="64">
        <f t="shared" si="427"/>
        <v>0</v>
      </c>
      <c r="BF708" s="76">
        <v>0</v>
      </c>
      <c r="BG708" s="76">
        <v>0</v>
      </c>
      <c r="BH708" s="76">
        <v>0</v>
      </c>
      <c r="BI708" s="76">
        <v>0</v>
      </c>
      <c r="BJ708" s="64">
        <f t="shared" si="428"/>
        <v>546.83929999999998</v>
      </c>
      <c r="BK708" s="76">
        <v>98.750799999999998</v>
      </c>
      <c r="BL708" s="76">
        <v>448.08850000000001</v>
      </c>
      <c r="BM708" s="76">
        <v>0</v>
      </c>
      <c r="BN708" s="76">
        <f t="shared" si="429"/>
        <v>0</v>
      </c>
      <c r="BO708" s="76">
        <f t="shared" si="430"/>
        <v>0</v>
      </c>
      <c r="BP708" s="76">
        <v>0</v>
      </c>
      <c r="BQ708" s="76">
        <v>0</v>
      </c>
      <c r="BR708" s="76">
        <v>0</v>
      </c>
      <c r="BS708" s="76">
        <v>0</v>
      </c>
      <c r="BT708" s="64">
        <f t="shared" si="431"/>
        <v>0</v>
      </c>
      <c r="BU708" s="76">
        <v>0</v>
      </c>
      <c r="BV708" s="76">
        <v>0</v>
      </c>
      <c r="BW708" s="76">
        <v>0</v>
      </c>
      <c r="BX708" s="76">
        <f t="shared" si="432"/>
        <v>0</v>
      </c>
      <c r="BY708" s="76">
        <f t="shared" si="433"/>
        <v>0</v>
      </c>
      <c r="BZ708" s="76">
        <f t="shared" si="434"/>
        <v>0</v>
      </c>
      <c r="CA708" s="76">
        <f t="shared" si="435"/>
        <v>0</v>
      </c>
      <c r="CB708" s="76">
        <f t="shared" si="436"/>
        <v>0</v>
      </c>
      <c r="CC708" s="76">
        <f t="shared" si="437"/>
        <v>0</v>
      </c>
      <c r="CD708" s="76">
        <f t="shared" si="438"/>
        <v>0</v>
      </c>
      <c r="CE708" s="76">
        <f t="shared" si="439"/>
        <v>0</v>
      </c>
      <c r="CF708" s="76">
        <f t="shared" si="440"/>
        <v>0</v>
      </c>
      <c r="CG708" s="76">
        <f t="shared" si="441"/>
        <v>0</v>
      </c>
      <c r="CH708" s="76">
        <f t="shared" si="442"/>
        <v>0</v>
      </c>
      <c r="CI708" s="76">
        <v>0</v>
      </c>
      <c r="CJ708" s="76">
        <v>0</v>
      </c>
      <c r="CK708" s="76">
        <v>0</v>
      </c>
      <c r="CL708" s="76">
        <v>0</v>
      </c>
      <c r="CM708" s="64">
        <f t="shared" si="443"/>
        <v>0</v>
      </c>
      <c r="CN708" s="76">
        <v>0</v>
      </c>
      <c r="CO708" s="76">
        <v>0</v>
      </c>
      <c r="CP708" s="76">
        <v>0</v>
      </c>
      <c r="CQ708" s="64">
        <f t="shared" si="444"/>
        <v>0</v>
      </c>
      <c r="CR708" s="64">
        <f t="shared" si="445"/>
        <v>0</v>
      </c>
      <c r="CS708" s="76">
        <v>0</v>
      </c>
      <c r="CT708" s="76">
        <v>0</v>
      </c>
      <c r="CU708" s="76">
        <v>0</v>
      </c>
      <c r="CV708" s="76">
        <v>0</v>
      </c>
      <c r="CW708" s="64">
        <f t="shared" si="446"/>
        <v>0</v>
      </c>
      <c r="CX708" s="76">
        <v>0</v>
      </c>
      <c r="CY708" s="76">
        <v>0</v>
      </c>
      <c r="CZ708" s="76">
        <v>0</v>
      </c>
      <c r="DA708" s="64">
        <f t="shared" si="447"/>
        <v>0</v>
      </c>
      <c r="DB708" s="64">
        <f t="shared" si="448"/>
        <v>0</v>
      </c>
      <c r="DC708" s="76">
        <v>0</v>
      </c>
      <c r="DD708" s="76">
        <v>0</v>
      </c>
      <c r="DE708" s="76">
        <v>0</v>
      </c>
      <c r="DF708" s="76">
        <v>0</v>
      </c>
      <c r="DG708" s="82">
        <f t="shared" si="449"/>
        <v>0</v>
      </c>
      <c r="DH708" s="83">
        <v>0</v>
      </c>
      <c r="DI708" s="83">
        <v>0</v>
      </c>
      <c r="DJ708" s="83">
        <v>0</v>
      </c>
      <c r="DK708" s="67" t="e">
        <f>#REF!+#REF!+#REF!+#REF!</f>
        <v>#REF!</v>
      </c>
      <c r="DL708" s="67" t="e">
        <f>#REF!+#REF!+AK708+BX708</f>
        <v>#REF!</v>
      </c>
      <c r="DM708" s="67" t="e">
        <f>#REF!+#REF!+AL708+BY708</f>
        <v>#REF!</v>
      </c>
      <c r="DN708" s="67" t="e">
        <f>#REF!+#REF!+AM708+BZ708</f>
        <v>#REF!</v>
      </c>
      <c r="DO708" s="67" t="e">
        <f>#REF!+#REF!+AN708+CA708</f>
        <v>#REF!</v>
      </c>
      <c r="DP708" s="67" t="e">
        <f>#REF!+#REF!+AO708+CB708</f>
        <v>#REF!</v>
      </c>
      <c r="DQ708" s="67" t="e">
        <f>#REF!+#REF!+AP708+CC708</f>
        <v>#REF!</v>
      </c>
      <c r="DR708" s="67" t="e">
        <f>#REF!+#REF!+AQ708+CD708</f>
        <v>#REF!</v>
      </c>
      <c r="DS708" s="67" t="e">
        <f>#REF!+#REF!+AR708+CE708</f>
        <v>#REF!</v>
      </c>
      <c r="DT708" s="67" t="e">
        <f>#REF!+#REF!+AS708+CF708</f>
        <v>#REF!</v>
      </c>
      <c r="DU708" s="64" t="e">
        <f>DK708-#REF!</f>
        <v>#REF!</v>
      </c>
      <c r="DV70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8" s="64" t="e">
        <f t="shared" si="450"/>
        <v>#REF!</v>
      </c>
      <c r="DX708" s="64" t="e">
        <f>DN708-Таблица13[[#This Row],[ФОТ20]]</f>
        <v>#REF!</v>
      </c>
      <c r="DY708" s="64" t="e">
        <f>DO708-Таблица13[[#This Row],[ЕСН24]]</f>
        <v>#REF!</v>
      </c>
      <c r="DZ708" s="64" t="e">
        <f t="shared" si="451"/>
        <v>#REF!</v>
      </c>
      <c r="EA70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8" s="64" t="e">
        <f t="shared" si="452"/>
        <v>#REF!</v>
      </c>
      <c r="EC708" s="64" t="e">
        <f t="shared" si="453"/>
        <v>#REF!</v>
      </c>
      <c r="ED708" s="64" t="e">
        <f t="shared" si="454"/>
        <v>#REF!</v>
      </c>
    </row>
    <row r="709" spans="1:134" ht="45" hidden="1">
      <c r="A709" s="70" t="s">
        <v>226</v>
      </c>
      <c r="B709" s="70">
        <v>697</v>
      </c>
      <c r="C709" s="71" t="s">
        <v>227</v>
      </c>
      <c r="D709" s="72" t="s">
        <v>228</v>
      </c>
      <c r="E709" s="73">
        <v>1</v>
      </c>
      <c r="F709" s="74" t="s">
        <v>229</v>
      </c>
      <c r="G709" s="73" t="s">
        <v>247</v>
      </c>
      <c r="H709" s="73" t="s">
        <v>1694</v>
      </c>
      <c r="I709" s="73" t="s">
        <v>232</v>
      </c>
      <c r="J709" s="14" t="s">
        <v>2453</v>
      </c>
      <c r="K709" s="75" t="s">
        <v>268</v>
      </c>
      <c r="L709" s="75" t="s">
        <v>1696</v>
      </c>
      <c r="M709" s="75" t="s">
        <v>2276</v>
      </c>
      <c r="N709" s="75" t="s">
        <v>2454</v>
      </c>
      <c r="O709" s="70"/>
      <c r="P709" s="76" t="s">
        <v>2455</v>
      </c>
      <c r="Q709" s="76" t="s">
        <v>2456</v>
      </c>
      <c r="R709" s="76" t="s">
        <v>2457</v>
      </c>
      <c r="S709" s="76" t="s">
        <v>2281</v>
      </c>
      <c r="T709" s="77"/>
      <c r="U709" s="77"/>
      <c r="V709" s="76">
        <v>0</v>
      </c>
      <c r="W709" s="76">
        <v>0</v>
      </c>
      <c r="X709" s="78">
        <v>0</v>
      </c>
      <c r="Y709" s="76">
        <v>68.731800000000007</v>
      </c>
      <c r="Z709" s="76">
        <v>197.0265</v>
      </c>
      <c r="AA709" s="76">
        <v>0</v>
      </c>
      <c r="AB709" s="76">
        <v>189.82999999999998</v>
      </c>
      <c r="AC709" s="76">
        <v>265.75830000000002</v>
      </c>
      <c r="AD709" s="76">
        <v>0</v>
      </c>
      <c r="AE709" s="79">
        <v>0</v>
      </c>
      <c r="AF709" s="79">
        <v>0</v>
      </c>
      <c r="AG709" s="76">
        <v>265.75830000000002</v>
      </c>
      <c r="AH709" s="74">
        <v>43160</v>
      </c>
      <c r="AI709" s="74">
        <v>43190</v>
      </c>
      <c r="AJ709" s="93" t="s">
        <v>2302</v>
      </c>
      <c r="AK709" s="63">
        <f t="shared" si="414"/>
        <v>0</v>
      </c>
      <c r="AL709" s="63">
        <f t="shared" si="415"/>
        <v>0</v>
      </c>
      <c r="AM709" s="63">
        <f t="shared" si="416"/>
        <v>0</v>
      </c>
      <c r="AN709" s="63">
        <f t="shared" si="417"/>
        <v>0</v>
      </c>
      <c r="AO709" s="63">
        <f t="shared" si="418"/>
        <v>0</v>
      </c>
      <c r="AP709" s="63">
        <f t="shared" si="419"/>
        <v>0</v>
      </c>
      <c r="AQ709" s="63">
        <f t="shared" si="420"/>
        <v>0</v>
      </c>
      <c r="AR709" s="63">
        <f t="shared" si="421"/>
        <v>0</v>
      </c>
      <c r="AS709" s="63">
        <f t="shared" si="422"/>
        <v>0</v>
      </c>
      <c r="AT709" s="64">
        <f t="shared" si="423"/>
        <v>0</v>
      </c>
      <c r="AU709" s="64">
        <f t="shared" si="424"/>
        <v>0</v>
      </c>
      <c r="AV709" s="76">
        <v>0</v>
      </c>
      <c r="AW709" s="76">
        <v>0</v>
      </c>
      <c r="AX709" s="76">
        <v>0</v>
      </c>
      <c r="AY709" s="76">
        <v>0</v>
      </c>
      <c r="AZ709" s="64">
        <f t="shared" si="425"/>
        <v>0</v>
      </c>
      <c r="BA709" s="76">
        <v>0</v>
      </c>
      <c r="BB709" s="76">
        <v>0</v>
      </c>
      <c r="BC709" s="76">
        <v>0</v>
      </c>
      <c r="BD709" s="64">
        <f t="shared" si="426"/>
        <v>0</v>
      </c>
      <c r="BE709" s="64">
        <f t="shared" si="427"/>
        <v>0</v>
      </c>
      <c r="BF709" s="76">
        <v>0</v>
      </c>
      <c r="BG709" s="76">
        <v>0</v>
      </c>
      <c r="BH709" s="76">
        <v>0</v>
      </c>
      <c r="BI709" s="76">
        <v>0</v>
      </c>
      <c r="BJ709" s="64">
        <f t="shared" si="428"/>
        <v>0</v>
      </c>
      <c r="BK709" s="76">
        <v>0</v>
      </c>
      <c r="BL709" s="76">
        <v>0</v>
      </c>
      <c r="BM709" s="76">
        <v>0</v>
      </c>
      <c r="BN709" s="76">
        <f t="shared" si="429"/>
        <v>0</v>
      </c>
      <c r="BO709" s="76">
        <f t="shared" si="430"/>
        <v>0</v>
      </c>
      <c r="BP709" s="76">
        <v>0</v>
      </c>
      <c r="BQ709" s="76">
        <v>0</v>
      </c>
      <c r="BR709" s="76">
        <v>0</v>
      </c>
      <c r="BS709" s="76">
        <v>0</v>
      </c>
      <c r="BT709" s="64">
        <f t="shared" si="431"/>
        <v>0</v>
      </c>
      <c r="BU709" s="76">
        <v>0</v>
      </c>
      <c r="BV709" s="76">
        <v>0</v>
      </c>
      <c r="BW709" s="76">
        <v>0</v>
      </c>
      <c r="BX709" s="76">
        <f t="shared" si="432"/>
        <v>0</v>
      </c>
      <c r="BY709" s="76">
        <f t="shared" si="433"/>
        <v>0</v>
      </c>
      <c r="BZ709" s="76">
        <f t="shared" si="434"/>
        <v>0</v>
      </c>
      <c r="CA709" s="76">
        <f t="shared" si="435"/>
        <v>0</v>
      </c>
      <c r="CB709" s="76">
        <f t="shared" si="436"/>
        <v>0</v>
      </c>
      <c r="CC709" s="76">
        <f t="shared" si="437"/>
        <v>0</v>
      </c>
      <c r="CD709" s="76">
        <f t="shared" si="438"/>
        <v>0</v>
      </c>
      <c r="CE709" s="76">
        <f t="shared" si="439"/>
        <v>0</v>
      </c>
      <c r="CF709" s="76">
        <f t="shared" si="440"/>
        <v>0</v>
      </c>
      <c r="CG709" s="76">
        <f t="shared" si="441"/>
        <v>0</v>
      </c>
      <c r="CH709" s="76">
        <f t="shared" si="442"/>
        <v>0</v>
      </c>
      <c r="CI709" s="76">
        <v>0</v>
      </c>
      <c r="CJ709" s="76">
        <v>0</v>
      </c>
      <c r="CK709" s="76">
        <v>0</v>
      </c>
      <c r="CL709" s="76">
        <v>0</v>
      </c>
      <c r="CM709" s="64">
        <f t="shared" si="443"/>
        <v>0</v>
      </c>
      <c r="CN709" s="76">
        <v>0</v>
      </c>
      <c r="CO709" s="76">
        <v>0</v>
      </c>
      <c r="CP709" s="76">
        <v>0</v>
      </c>
      <c r="CQ709" s="64">
        <f t="shared" si="444"/>
        <v>0</v>
      </c>
      <c r="CR709" s="64">
        <f t="shared" si="445"/>
        <v>0</v>
      </c>
      <c r="CS709" s="76">
        <v>0</v>
      </c>
      <c r="CT709" s="76">
        <v>0</v>
      </c>
      <c r="CU709" s="76">
        <v>0</v>
      </c>
      <c r="CV709" s="76">
        <v>0</v>
      </c>
      <c r="CW709" s="64">
        <f t="shared" si="446"/>
        <v>0</v>
      </c>
      <c r="CX709" s="76">
        <v>0</v>
      </c>
      <c r="CY709" s="76">
        <v>0</v>
      </c>
      <c r="CZ709" s="76">
        <v>0</v>
      </c>
      <c r="DA709" s="64">
        <f t="shared" si="447"/>
        <v>0</v>
      </c>
      <c r="DB709" s="64">
        <f t="shared" si="448"/>
        <v>0</v>
      </c>
      <c r="DC709" s="76">
        <v>0</v>
      </c>
      <c r="DD709" s="76">
        <v>0</v>
      </c>
      <c r="DE709" s="76">
        <v>0</v>
      </c>
      <c r="DF709" s="76">
        <v>0</v>
      </c>
      <c r="DG709" s="82">
        <f t="shared" si="449"/>
        <v>0</v>
      </c>
      <c r="DH709" s="83">
        <v>0</v>
      </c>
      <c r="DI709" s="83">
        <v>0</v>
      </c>
      <c r="DJ709" s="83">
        <v>0</v>
      </c>
      <c r="DK709" s="67" t="e">
        <f>#REF!+#REF!+#REF!+#REF!</f>
        <v>#REF!</v>
      </c>
      <c r="DL709" s="67" t="e">
        <f>#REF!+#REF!+AK709+BX709</f>
        <v>#REF!</v>
      </c>
      <c r="DM709" s="67" t="e">
        <f>#REF!+#REF!+AL709+BY709</f>
        <v>#REF!</v>
      </c>
      <c r="DN709" s="67" t="e">
        <f>#REF!+#REF!+AM709+BZ709</f>
        <v>#REF!</v>
      </c>
      <c r="DO709" s="67" t="e">
        <f>#REF!+#REF!+AN709+CA709</f>
        <v>#REF!</v>
      </c>
      <c r="DP709" s="67" t="e">
        <f>#REF!+#REF!+AO709+CB709</f>
        <v>#REF!</v>
      </c>
      <c r="DQ709" s="67" t="e">
        <f>#REF!+#REF!+AP709+CC709</f>
        <v>#REF!</v>
      </c>
      <c r="DR709" s="67" t="e">
        <f>#REF!+#REF!+AQ709+CD709</f>
        <v>#REF!</v>
      </c>
      <c r="DS709" s="67" t="e">
        <f>#REF!+#REF!+AR709+CE709</f>
        <v>#REF!</v>
      </c>
      <c r="DT709" s="67" t="e">
        <f>#REF!+#REF!+AS709+CF709</f>
        <v>#REF!</v>
      </c>
      <c r="DU709" s="64" t="e">
        <f>DK709-#REF!</f>
        <v>#REF!</v>
      </c>
      <c r="DV70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09" s="64" t="e">
        <f t="shared" si="450"/>
        <v>#REF!</v>
      </c>
      <c r="DX709" s="64" t="e">
        <f>DN709-Таблица13[[#This Row],[ФОТ20]]</f>
        <v>#REF!</v>
      </c>
      <c r="DY709" s="64" t="e">
        <f>DO709-Таблица13[[#This Row],[ЕСН24]]</f>
        <v>#REF!</v>
      </c>
      <c r="DZ709" s="64" t="e">
        <f t="shared" si="451"/>
        <v>#REF!</v>
      </c>
      <c r="EA70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09" s="64" t="e">
        <f t="shared" si="452"/>
        <v>#REF!</v>
      </c>
      <c r="EC709" s="64" t="e">
        <f t="shared" si="453"/>
        <v>#REF!</v>
      </c>
      <c r="ED709" s="64" t="e">
        <f t="shared" si="454"/>
        <v>#REF!</v>
      </c>
    </row>
    <row r="710" spans="1:134" ht="45" hidden="1">
      <c r="A710" s="70" t="s">
        <v>226</v>
      </c>
      <c r="B710" s="70">
        <v>698</v>
      </c>
      <c r="C710" s="71" t="s">
        <v>227</v>
      </c>
      <c r="D710" s="72" t="s">
        <v>228</v>
      </c>
      <c r="E710" s="73">
        <v>1</v>
      </c>
      <c r="F710" s="74" t="s">
        <v>229</v>
      </c>
      <c r="G710" s="73" t="s">
        <v>247</v>
      </c>
      <c r="H710" s="73" t="s">
        <v>974</v>
      </c>
      <c r="I710" s="73" t="s">
        <v>232</v>
      </c>
      <c r="J710" s="14" t="s">
        <v>2327</v>
      </c>
      <c r="K710" s="75" t="s">
        <v>268</v>
      </c>
      <c r="L710" s="75" t="s">
        <v>290</v>
      </c>
      <c r="M710" s="75" t="s">
        <v>2276</v>
      </c>
      <c r="N710" s="75" t="s">
        <v>2328</v>
      </c>
      <c r="O710" s="70"/>
      <c r="P710" s="76" t="s">
        <v>2458</v>
      </c>
      <c r="Q710" s="76" t="s">
        <v>2459</v>
      </c>
      <c r="R710" s="76" t="s">
        <v>2460</v>
      </c>
      <c r="S710" s="76" t="s">
        <v>2281</v>
      </c>
      <c r="T710" s="77"/>
      <c r="U710" s="77"/>
      <c r="V710" s="76">
        <v>0</v>
      </c>
      <c r="W710" s="76">
        <v>0</v>
      </c>
      <c r="X710" s="78">
        <v>0</v>
      </c>
      <c r="Y710" s="76">
        <v>162.9325</v>
      </c>
      <c r="Z710" s="76">
        <v>104.51949999999999</v>
      </c>
      <c r="AA710" s="76">
        <v>0</v>
      </c>
      <c r="AB710" s="76">
        <v>457.18999999999994</v>
      </c>
      <c r="AC710" s="76">
        <v>267.45210000000003</v>
      </c>
      <c r="AD710" s="76">
        <v>0</v>
      </c>
      <c r="AE710" s="79">
        <v>0</v>
      </c>
      <c r="AF710" s="79">
        <v>0</v>
      </c>
      <c r="AG710" s="76">
        <v>267.45210000000003</v>
      </c>
      <c r="AH710" s="74">
        <v>43221</v>
      </c>
      <c r="AI710" s="74">
        <v>43251</v>
      </c>
      <c r="AJ710" s="93" t="s">
        <v>2302</v>
      </c>
      <c r="AK710" s="63">
        <f t="shared" si="414"/>
        <v>0</v>
      </c>
      <c r="AL710" s="63">
        <f t="shared" si="415"/>
        <v>0</v>
      </c>
      <c r="AM710" s="63">
        <f t="shared" si="416"/>
        <v>0</v>
      </c>
      <c r="AN710" s="63">
        <f t="shared" si="417"/>
        <v>0</v>
      </c>
      <c r="AO710" s="63">
        <f t="shared" si="418"/>
        <v>0</v>
      </c>
      <c r="AP710" s="63">
        <f t="shared" si="419"/>
        <v>0</v>
      </c>
      <c r="AQ710" s="63">
        <f t="shared" si="420"/>
        <v>0</v>
      </c>
      <c r="AR710" s="63">
        <f t="shared" si="421"/>
        <v>0</v>
      </c>
      <c r="AS710" s="63">
        <f t="shared" si="422"/>
        <v>0</v>
      </c>
      <c r="AT710" s="64">
        <f t="shared" si="423"/>
        <v>0</v>
      </c>
      <c r="AU710" s="64">
        <f t="shared" si="424"/>
        <v>0</v>
      </c>
      <c r="AV710" s="76">
        <v>0</v>
      </c>
      <c r="AW710" s="76">
        <v>0</v>
      </c>
      <c r="AX710" s="76">
        <v>0</v>
      </c>
      <c r="AY710" s="76">
        <v>0</v>
      </c>
      <c r="AZ710" s="64">
        <f t="shared" si="425"/>
        <v>0</v>
      </c>
      <c r="BA710" s="76">
        <v>0</v>
      </c>
      <c r="BB710" s="76">
        <v>0</v>
      </c>
      <c r="BC710" s="76">
        <v>0</v>
      </c>
      <c r="BD710" s="64">
        <f t="shared" si="426"/>
        <v>0</v>
      </c>
      <c r="BE710" s="64">
        <f t="shared" si="427"/>
        <v>0</v>
      </c>
      <c r="BF710" s="76">
        <v>0</v>
      </c>
      <c r="BG710" s="76">
        <v>0</v>
      </c>
      <c r="BH710" s="76">
        <v>0</v>
      </c>
      <c r="BI710" s="76">
        <v>0</v>
      </c>
      <c r="BJ710" s="64">
        <f t="shared" si="428"/>
        <v>0</v>
      </c>
      <c r="BK710" s="76">
        <v>0</v>
      </c>
      <c r="BL710" s="76">
        <v>0</v>
      </c>
      <c r="BM710" s="76">
        <v>0</v>
      </c>
      <c r="BN710" s="76">
        <f t="shared" si="429"/>
        <v>0</v>
      </c>
      <c r="BO710" s="76">
        <f t="shared" si="430"/>
        <v>0</v>
      </c>
      <c r="BP710" s="76">
        <v>0</v>
      </c>
      <c r="BQ710" s="76">
        <v>0</v>
      </c>
      <c r="BR710" s="76">
        <v>0</v>
      </c>
      <c r="BS710" s="76">
        <v>0</v>
      </c>
      <c r="BT710" s="64">
        <f t="shared" si="431"/>
        <v>0</v>
      </c>
      <c r="BU710" s="76">
        <v>0</v>
      </c>
      <c r="BV710" s="76">
        <v>0</v>
      </c>
      <c r="BW710" s="76">
        <v>0</v>
      </c>
      <c r="BX710" s="76">
        <f t="shared" si="432"/>
        <v>0</v>
      </c>
      <c r="BY710" s="76">
        <f t="shared" si="433"/>
        <v>0</v>
      </c>
      <c r="BZ710" s="76">
        <f t="shared" si="434"/>
        <v>0</v>
      </c>
      <c r="CA710" s="76">
        <f t="shared" si="435"/>
        <v>0</v>
      </c>
      <c r="CB710" s="76">
        <f t="shared" si="436"/>
        <v>0</v>
      </c>
      <c r="CC710" s="76">
        <f t="shared" si="437"/>
        <v>0</v>
      </c>
      <c r="CD710" s="76">
        <f t="shared" si="438"/>
        <v>0</v>
      </c>
      <c r="CE710" s="76">
        <f t="shared" si="439"/>
        <v>0</v>
      </c>
      <c r="CF710" s="76">
        <f t="shared" si="440"/>
        <v>0</v>
      </c>
      <c r="CG710" s="76">
        <f t="shared" si="441"/>
        <v>0</v>
      </c>
      <c r="CH710" s="76">
        <f t="shared" si="442"/>
        <v>0</v>
      </c>
      <c r="CI710" s="76">
        <v>0</v>
      </c>
      <c r="CJ710" s="76">
        <v>0</v>
      </c>
      <c r="CK710" s="76">
        <v>0</v>
      </c>
      <c r="CL710" s="76">
        <v>0</v>
      </c>
      <c r="CM710" s="64">
        <f t="shared" si="443"/>
        <v>0</v>
      </c>
      <c r="CN710" s="76">
        <v>0</v>
      </c>
      <c r="CO710" s="76">
        <v>0</v>
      </c>
      <c r="CP710" s="76">
        <v>0</v>
      </c>
      <c r="CQ710" s="64">
        <f t="shared" si="444"/>
        <v>0</v>
      </c>
      <c r="CR710" s="64">
        <f t="shared" si="445"/>
        <v>0</v>
      </c>
      <c r="CS710" s="76">
        <v>0</v>
      </c>
      <c r="CT710" s="76">
        <v>0</v>
      </c>
      <c r="CU710" s="76">
        <v>0</v>
      </c>
      <c r="CV710" s="76">
        <v>0</v>
      </c>
      <c r="CW710" s="64">
        <f t="shared" si="446"/>
        <v>0</v>
      </c>
      <c r="CX710" s="76">
        <v>0</v>
      </c>
      <c r="CY710" s="76">
        <v>0</v>
      </c>
      <c r="CZ710" s="76">
        <v>0</v>
      </c>
      <c r="DA710" s="64">
        <f t="shared" si="447"/>
        <v>0</v>
      </c>
      <c r="DB710" s="64">
        <f t="shared" si="448"/>
        <v>0</v>
      </c>
      <c r="DC710" s="76">
        <v>0</v>
      </c>
      <c r="DD710" s="76">
        <v>0</v>
      </c>
      <c r="DE710" s="76">
        <v>0</v>
      </c>
      <c r="DF710" s="76">
        <v>0</v>
      </c>
      <c r="DG710" s="82">
        <f t="shared" si="449"/>
        <v>0</v>
      </c>
      <c r="DH710" s="83">
        <v>0</v>
      </c>
      <c r="DI710" s="83">
        <v>0</v>
      </c>
      <c r="DJ710" s="83">
        <v>0</v>
      </c>
      <c r="DK710" s="67" t="e">
        <f>#REF!+#REF!+#REF!+#REF!</f>
        <v>#REF!</v>
      </c>
      <c r="DL710" s="67" t="e">
        <f>#REF!+#REF!+AK710+BX710</f>
        <v>#REF!</v>
      </c>
      <c r="DM710" s="67" t="e">
        <f>#REF!+#REF!+AL710+BY710</f>
        <v>#REF!</v>
      </c>
      <c r="DN710" s="67" t="e">
        <f>#REF!+#REF!+AM710+BZ710</f>
        <v>#REF!</v>
      </c>
      <c r="DO710" s="67" t="e">
        <f>#REF!+#REF!+AN710+CA710</f>
        <v>#REF!</v>
      </c>
      <c r="DP710" s="67" t="e">
        <f>#REF!+#REF!+AO710+CB710</f>
        <v>#REF!</v>
      </c>
      <c r="DQ710" s="67" t="e">
        <f>#REF!+#REF!+AP710+CC710</f>
        <v>#REF!</v>
      </c>
      <c r="DR710" s="67" t="e">
        <f>#REF!+#REF!+AQ710+CD710</f>
        <v>#REF!</v>
      </c>
      <c r="DS710" s="67" t="e">
        <f>#REF!+#REF!+AR710+CE710</f>
        <v>#REF!</v>
      </c>
      <c r="DT710" s="67" t="e">
        <f>#REF!+#REF!+AS710+CF710</f>
        <v>#REF!</v>
      </c>
      <c r="DU710" s="64" t="e">
        <f>DK710-#REF!</f>
        <v>#REF!</v>
      </c>
      <c r="DV71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0" s="64" t="e">
        <f t="shared" si="450"/>
        <v>#REF!</v>
      </c>
      <c r="DX710" s="64" t="e">
        <f>DN710-Таблица13[[#This Row],[ФОТ20]]</f>
        <v>#REF!</v>
      </c>
      <c r="DY710" s="64" t="e">
        <f>DO710-Таблица13[[#This Row],[ЕСН24]]</f>
        <v>#REF!</v>
      </c>
      <c r="DZ710" s="64" t="e">
        <f t="shared" si="451"/>
        <v>#REF!</v>
      </c>
      <c r="EA71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0" s="64" t="e">
        <f t="shared" si="452"/>
        <v>#REF!</v>
      </c>
      <c r="EC710" s="64" t="e">
        <f t="shared" si="453"/>
        <v>#REF!</v>
      </c>
      <c r="ED710" s="64" t="e">
        <f t="shared" si="454"/>
        <v>#REF!</v>
      </c>
    </row>
    <row r="711" spans="1:134" ht="45" hidden="1">
      <c r="A711" s="70" t="s">
        <v>226</v>
      </c>
      <c r="B711" s="70">
        <v>699</v>
      </c>
      <c r="C711" s="71" t="s">
        <v>227</v>
      </c>
      <c r="D711" s="72" t="s">
        <v>228</v>
      </c>
      <c r="E711" s="73">
        <v>1</v>
      </c>
      <c r="F711" s="74" t="s">
        <v>229</v>
      </c>
      <c r="G711" s="73" t="s">
        <v>247</v>
      </c>
      <c r="H711" s="73" t="s">
        <v>231</v>
      </c>
      <c r="I711" s="73" t="s">
        <v>232</v>
      </c>
      <c r="J711" s="14" t="s">
        <v>2275</v>
      </c>
      <c r="K711" s="75" t="s">
        <v>268</v>
      </c>
      <c r="L711" s="75" t="s">
        <v>290</v>
      </c>
      <c r="M711" s="75" t="s">
        <v>2276</v>
      </c>
      <c r="N711" s="75" t="s">
        <v>2277</v>
      </c>
      <c r="O711" s="70"/>
      <c r="P711" s="76" t="s">
        <v>2461</v>
      </c>
      <c r="Q711" s="76" t="s">
        <v>2462</v>
      </c>
      <c r="R711" s="76" t="s">
        <v>2463</v>
      </c>
      <c r="S711" s="76" t="s">
        <v>2281</v>
      </c>
      <c r="T711" s="77"/>
      <c r="U711" s="77"/>
      <c r="V711" s="76">
        <v>0</v>
      </c>
      <c r="W711" s="76">
        <v>0</v>
      </c>
      <c r="X711" s="78">
        <v>0</v>
      </c>
      <c r="Y711" s="76">
        <v>174.81120000000001</v>
      </c>
      <c r="Z711" s="76">
        <v>61.127499999999998</v>
      </c>
      <c r="AA711" s="76">
        <v>0</v>
      </c>
      <c r="AB711" s="76">
        <v>531.52</v>
      </c>
      <c r="AC711" s="76">
        <v>235.93870000000001</v>
      </c>
      <c r="AD711" s="76">
        <v>0</v>
      </c>
      <c r="AE711" s="79">
        <v>0</v>
      </c>
      <c r="AF711" s="79">
        <v>0</v>
      </c>
      <c r="AG711" s="76">
        <v>235.93870000000001</v>
      </c>
      <c r="AH711" s="74">
        <v>43313</v>
      </c>
      <c r="AI711" s="74">
        <v>43343</v>
      </c>
      <c r="AJ711" s="93" t="s">
        <v>2302</v>
      </c>
      <c r="AK711" s="63">
        <f t="shared" si="414"/>
        <v>0</v>
      </c>
      <c r="AL711" s="63">
        <f t="shared" si="415"/>
        <v>0</v>
      </c>
      <c r="AM711" s="63">
        <f t="shared" si="416"/>
        <v>0</v>
      </c>
      <c r="AN711" s="63">
        <f t="shared" si="417"/>
        <v>0</v>
      </c>
      <c r="AO711" s="63">
        <f t="shared" si="418"/>
        <v>0</v>
      </c>
      <c r="AP711" s="63">
        <f t="shared" si="419"/>
        <v>235.93870000000001</v>
      </c>
      <c r="AQ711" s="63">
        <f t="shared" si="420"/>
        <v>174.81120000000001</v>
      </c>
      <c r="AR711" s="63">
        <f t="shared" si="421"/>
        <v>61.127499999999998</v>
      </c>
      <c r="AS711" s="63">
        <f t="shared" si="422"/>
        <v>0</v>
      </c>
      <c r="AT711" s="64">
        <f t="shared" si="423"/>
        <v>0</v>
      </c>
      <c r="AU711" s="64">
        <f t="shared" si="424"/>
        <v>0</v>
      </c>
      <c r="AV711" s="76">
        <v>0</v>
      </c>
      <c r="AW711" s="76">
        <v>0</v>
      </c>
      <c r="AX711" s="76">
        <v>0</v>
      </c>
      <c r="AY711" s="76">
        <v>0</v>
      </c>
      <c r="AZ711" s="64">
        <f t="shared" si="425"/>
        <v>0</v>
      </c>
      <c r="BA711" s="76">
        <v>0</v>
      </c>
      <c r="BB711" s="76">
        <v>0</v>
      </c>
      <c r="BC711" s="76">
        <v>0</v>
      </c>
      <c r="BD711" s="64">
        <f t="shared" si="426"/>
        <v>235.93870000000001</v>
      </c>
      <c r="BE711" s="64">
        <f t="shared" si="427"/>
        <v>0</v>
      </c>
      <c r="BF711" s="76">
        <v>0</v>
      </c>
      <c r="BG711" s="76">
        <v>0</v>
      </c>
      <c r="BH711" s="76">
        <v>0</v>
      </c>
      <c r="BI711" s="76">
        <v>0</v>
      </c>
      <c r="BJ711" s="64">
        <f t="shared" si="428"/>
        <v>235.93870000000001</v>
      </c>
      <c r="BK711" s="76">
        <v>174.81120000000001</v>
      </c>
      <c r="BL711" s="76">
        <v>61.127499999999998</v>
      </c>
      <c r="BM711" s="76">
        <v>0</v>
      </c>
      <c r="BN711" s="76">
        <f t="shared" si="429"/>
        <v>0</v>
      </c>
      <c r="BO711" s="76">
        <f t="shared" si="430"/>
        <v>0</v>
      </c>
      <c r="BP711" s="76">
        <v>0</v>
      </c>
      <c r="BQ711" s="76">
        <v>0</v>
      </c>
      <c r="BR711" s="76">
        <v>0</v>
      </c>
      <c r="BS711" s="76">
        <v>0</v>
      </c>
      <c r="BT711" s="64">
        <f t="shared" si="431"/>
        <v>0</v>
      </c>
      <c r="BU711" s="76">
        <v>0</v>
      </c>
      <c r="BV711" s="76">
        <v>0</v>
      </c>
      <c r="BW711" s="76">
        <v>0</v>
      </c>
      <c r="BX711" s="76">
        <f t="shared" si="432"/>
        <v>0</v>
      </c>
      <c r="BY711" s="76">
        <f t="shared" si="433"/>
        <v>0</v>
      </c>
      <c r="BZ711" s="76">
        <f t="shared" si="434"/>
        <v>0</v>
      </c>
      <c r="CA711" s="76">
        <f t="shared" si="435"/>
        <v>0</v>
      </c>
      <c r="CB711" s="76">
        <f t="shared" si="436"/>
        <v>0</v>
      </c>
      <c r="CC711" s="76">
        <f t="shared" si="437"/>
        <v>0</v>
      </c>
      <c r="CD711" s="76">
        <f t="shared" si="438"/>
        <v>0</v>
      </c>
      <c r="CE711" s="76">
        <f t="shared" si="439"/>
        <v>0</v>
      </c>
      <c r="CF711" s="76">
        <f t="shared" si="440"/>
        <v>0</v>
      </c>
      <c r="CG711" s="76">
        <f t="shared" si="441"/>
        <v>0</v>
      </c>
      <c r="CH711" s="76">
        <f t="shared" si="442"/>
        <v>0</v>
      </c>
      <c r="CI711" s="76">
        <v>0</v>
      </c>
      <c r="CJ711" s="76">
        <v>0</v>
      </c>
      <c r="CK711" s="76">
        <v>0</v>
      </c>
      <c r="CL711" s="76">
        <v>0</v>
      </c>
      <c r="CM711" s="64">
        <f t="shared" si="443"/>
        <v>0</v>
      </c>
      <c r="CN711" s="76">
        <v>0</v>
      </c>
      <c r="CO711" s="76">
        <v>0</v>
      </c>
      <c r="CP711" s="76">
        <v>0</v>
      </c>
      <c r="CQ711" s="64">
        <f t="shared" si="444"/>
        <v>0</v>
      </c>
      <c r="CR711" s="64">
        <f t="shared" si="445"/>
        <v>0</v>
      </c>
      <c r="CS711" s="76">
        <v>0</v>
      </c>
      <c r="CT711" s="76">
        <v>0</v>
      </c>
      <c r="CU711" s="76">
        <v>0</v>
      </c>
      <c r="CV711" s="76">
        <v>0</v>
      </c>
      <c r="CW711" s="64">
        <f t="shared" si="446"/>
        <v>0</v>
      </c>
      <c r="CX711" s="76">
        <v>0</v>
      </c>
      <c r="CY711" s="76">
        <v>0</v>
      </c>
      <c r="CZ711" s="76">
        <v>0</v>
      </c>
      <c r="DA711" s="64">
        <f t="shared" si="447"/>
        <v>0</v>
      </c>
      <c r="DB711" s="64">
        <f t="shared" si="448"/>
        <v>0</v>
      </c>
      <c r="DC711" s="76">
        <v>0</v>
      </c>
      <c r="DD711" s="76">
        <v>0</v>
      </c>
      <c r="DE711" s="76">
        <v>0</v>
      </c>
      <c r="DF711" s="76">
        <v>0</v>
      </c>
      <c r="DG711" s="82">
        <f t="shared" si="449"/>
        <v>0</v>
      </c>
      <c r="DH711" s="83">
        <v>0</v>
      </c>
      <c r="DI711" s="83">
        <v>0</v>
      </c>
      <c r="DJ711" s="83">
        <v>0</v>
      </c>
      <c r="DK711" s="67" t="e">
        <f>#REF!+#REF!+#REF!+#REF!</f>
        <v>#REF!</v>
      </c>
      <c r="DL711" s="67" t="e">
        <f>#REF!+#REF!+AK711+BX711</f>
        <v>#REF!</v>
      </c>
      <c r="DM711" s="67" t="e">
        <f>#REF!+#REF!+AL711+BY711</f>
        <v>#REF!</v>
      </c>
      <c r="DN711" s="67" t="e">
        <f>#REF!+#REF!+AM711+BZ711</f>
        <v>#REF!</v>
      </c>
      <c r="DO711" s="67" t="e">
        <f>#REF!+#REF!+AN711+CA711</f>
        <v>#REF!</v>
      </c>
      <c r="DP711" s="67" t="e">
        <f>#REF!+#REF!+AO711+CB711</f>
        <v>#REF!</v>
      </c>
      <c r="DQ711" s="67" t="e">
        <f>#REF!+#REF!+AP711+CC711</f>
        <v>#REF!</v>
      </c>
      <c r="DR711" s="67" t="e">
        <f>#REF!+#REF!+AQ711+CD711</f>
        <v>#REF!</v>
      </c>
      <c r="DS711" s="67" t="e">
        <f>#REF!+#REF!+AR711+CE711</f>
        <v>#REF!</v>
      </c>
      <c r="DT711" s="67" t="e">
        <f>#REF!+#REF!+AS711+CF711</f>
        <v>#REF!</v>
      </c>
      <c r="DU711" s="64" t="e">
        <f>DK711-#REF!</f>
        <v>#REF!</v>
      </c>
      <c r="DV71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1" s="64" t="e">
        <f t="shared" si="450"/>
        <v>#REF!</v>
      </c>
      <c r="DX711" s="64" t="e">
        <f>DN711-Таблица13[[#This Row],[ФОТ20]]</f>
        <v>#REF!</v>
      </c>
      <c r="DY711" s="64" t="e">
        <f>DO711-Таблица13[[#This Row],[ЕСН24]]</f>
        <v>#REF!</v>
      </c>
      <c r="DZ711" s="64" t="e">
        <f t="shared" si="451"/>
        <v>#REF!</v>
      </c>
      <c r="EA71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1" s="64" t="e">
        <f t="shared" si="452"/>
        <v>#REF!</v>
      </c>
      <c r="EC711" s="64" t="e">
        <f t="shared" si="453"/>
        <v>#REF!</v>
      </c>
      <c r="ED711" s="64" t="e">
        <f t="shared" si="454"/>
        <v>#REF!</v>
      </c>
    </row>
    <row r="712" spans="1:134" ht="45" hidden="1">
      <c r="A712" s="70" t="s">
        <v>226</v>
      </c>
      <c r="B712" s="70">
        <v>700</v>
      </c>
      <c r="C712" s="71" t="s">
        <v>227</v>
      </c>
      <c r="D712" s="72" t="s">
        <v>228</v>
      </c>
      <c r="E712" s="73">
        <v>1</v>
      </c>
      <c r="F712" s="74" t="s">
        <v>229</v>
      </c>
      <c r="G712" s="73" t="s">
        <v>247</v>
      </c>
      <c r="H712" s="73" t="s">
        <v>974</v>
      </c>
      <c r="I712" s="73" t="s">
        <v>232</v>
      </c>
      <c r="J712" s="14" t="s">
        <v>2327</v>
      </c>
      <c r="K712" s="75" t="s">
        <v>268</v>
      </c>
      <c r="L712" s="75" t="s">
        <v>290</v>
      </c>
      <c r="M712" s="75" t="s">
        <v>2276</v>
      </c>
      <c r="N712" s="75" t="s">
        <v>2328</v>
      </c>
      <c r="O712" s="70"/>
      <c r="P712" s="76" t="s">
        <v>2464</v>
      </c>
      <c r="Q712" s="76" t="s">
        <v>2465</v>
      </c>
      <c r="R712" s="76" t="s">
        <v>2466</v>
      </c>
      <c r="S712" s="76" t="s">
        <v>2281</v>
      </c>
      <c r="T712" s="77"/>
      <c r="U712" s="77"/>
      <c r="V712" s="76">
        <v>0</v>
      </c>
      <c r="W712" s="76">
        <v>0</v>
      </c>
      <c r="X712" s="78">
        <v>0</v>
      </c>
      <c r="Y712" s="76">
        <v>123.68119999999999</v>
      </c>
      <c r="Z712" s="76">
        <v>38.800899999999999</v>
      </c>
      <c r="AA712" s="76">
        <v>0</v>
      </c>
      <c r="AB712" s="76">
        <v>302.53000000000003</v>
      </c>
      <c r="AC712" s="76">
        <v>162.482</v>
      </c>
      <c r="AD712" s="76">
        <v>0</v>
      </c>
      <c r="AE712" s="79">
        <v>0</v>
      </c>
      <c r="AF712" s="79">
        <v>0</v>
      </c>
      <c r="AG712" s="76">
        <v>162.482</v>
      </c>
      <c r="AH712" s="74">
        <v>43313</v>
      </c>
      <c r="AI712" s="74">
        <v>43343</v>
      </c>
      <c r="AJ712" s="93" t="s">
        <v>2302</v>
      </c>
      <c r="AK712" s="63">
        <f t="shared" si="414"/>
        <v>0</v>
      </c>
      <c r="AL712" s="63">
        <f t="shared" si="415"/>
        <v>0</v>
      </c>
      <c r="AM712" s="63">
        <f t="shared" si="416"/>
        <v>0</v>
      </c>
      <c r="AN712" s="63">
        <f t="shared" si="417"/>
        <v>0</v>
      </c>
      <c r="AO712" s="63">
        <f t="shared" si="418"/>
        <v>0</v>
      </c>
      <c r="AP712" s="63">
        <f t="shared" si="419"/>
        <v>162.4821</v>
      </c>
      <c r="AQ712" s="63">
        <f t="shared" si="420"/>
        <v>123.68119999999999</v>
      </c>
      <c r="AR712" s="63">
        <f t="shared" si="421"/>
        <v>38.800899999999999</v>
      </c>
      <c r="AS712" s="63">
        <f t="shared" si="422"/>
        <v>0</v>
      </c>
      <c r="AT712" s="64">
        <f t="shared" si="423"/>
        <v>0</v>
      </c>
      <c r="AU712" s="64">
        <f t="shared" si="424"/>
        <v>0</v>
      </c>
      <c r="AV712" s="76">
        <v>0</v>
      </c>
      <c r="AW712" s="76">
        <v>0</v>
      </c>
      <c r="AX712" s="76">
        <v>0</v>
      </c>
      <c r="AY712" s="76">
        <v>0</v>
      </c>
      <c r="AZ712" s="64">
        <f t="shared" si="425"/>
        <v>0</v>
      </c>
      <c r="BA712" s="76">
        <v>0</v>
      </c>
      <c r="BB712" s="76">
        <v>0</v>
      </c>
      <c r="BC712" s="76">
        <v>0</v>
      </c>
      <c r="BD712" s="64">
        <f t="shared" si="426"/>
        <v>162.4821</v>
      </c>
      <c r="BE712" s="64">
        <f t="shared" si="427"/>
        <v>0</v>
      </c>
      <c r="BF712" s="76">
        <v>0</v>
      </c>
      <c r="BG712" s="76">
        <v>0</v>
      </c>
      <c r="BH712" s="76">
        <v>0</v>
      </c>
      <c r="BI712" s="76">
        <v>0</v>
      </c>
      <c r="BJ712" s="64">
        <f t="shared" si="428"/>
        <v>162.4821</v>
      </c>
      <c r="BK712" s="76">
        <v>123.68119999999999</v>
      </c>
      <c r="BL712" s="76">
        <v>38.800899999999999</v>
      </c>
      <c r="BM712" s="76">
        <v>0</v>
      </c>
      <c r="BN712" s="76">
        <f t="shared" si="429"/>
        <v>0</v>
      </c>
      <c r="BO712" s="76">
        <f t="shared" si="430"/>
        <v>0</v>
      </c>
      <c r="BP712" s="76">
        <v>0</v>
      </c>
      <c r="BQ712" s="76">
        <v>0</v>
      </c>
      <c r="BR712" s="76">
        <v>0</v>
      </c>
      <c r="BS712" s="76">
        <v>0</v>
      </c>
      <c r="BT712" s="64">
        <f t="shared" si="431"/>
        <v>0</v>
      </c>
      <c r="BU712" s="76">
        <v>0</v>
      </c>
      <c r="BV712" s="76">
        <v>0</v>
      </c>
      <c r="BW712" s="76">
        <v>0</v>
      </c>
      <c r="BX712" s="76">
        <f t="shared" si="432"/>
        <v>0</v>
      </c>
      <c r="BY712" s="76">
        <f t="shared" si="433"/>
        <v>0</v>
      </c>
      <c r="BZ712" s="76">
        <f t="shared" si="434"/>
        <v>0</v>
      </c>
      <c r="CA712" s="76">
        <f t="shared" si="435"/>
        <v>0</v>
      </c>
      <c r="CB712" s="76">
        <f t="shared" si="436"/>
        <v>0</v>
      </c>
      <c r="CC712" s="76">
        <f t="shared" si="437"/>
        <v>0</v>
      </c>
      <c r="CD712" s="76">
        <f t="shared" si="438"/>
        <v>0</v>
      </c>
      <c r="CE712" s="76">
        <f t="shared" si="439"/>
        <v>0</v>
      </c>
      <c r="CF712" s="76">
        <f t="shared" si="440"/>
        <v>0</v>
      </c>
      <c r="CG712" s="76">
        <f t="shared" si="441"/>
        <v>0</v>
      </c>
      <c r="CH712" s="76">
        <f t="shared" si="442"/>
        <v>0</v>
      </c>
      <c r="CI712" s="76">
        <v>0</v>
      </c>
      <c r="CJ712" s="76">
        <v>0</v>
      </c>
      <c r="CK712" s="76">
        <v>0</v>
      </c>
      <c r="CL712" s="76">
        <v>0</v>
      </c>
      <c r="CM712" s="64">
        <f t="shared" si="443"/>
        <v>0</v>
      </c>
      <c r="CN712" s="76">
        <v>0</v>
      </c>
      <c r="CO712" s="76">
        <v>0</v>
      </c>
      <c r="CP712" s="76">
        <v>0</v>
      </c>
      <c r="CQ712" s="64">
        <f t="shared" si="444"/>
        <v>0</v>
      </c>
      <c r="CR712" s="64">
        <f t="shared" si="445"/>
        <v>0</v>
      </c>
      <c r="CS712" s="76">
        <v>0</v>
      </c>
      <c r="CT712" s="76">
        <v>0</v>
      </c>
      <c r="CU712" s="76">
        <v>0</v>
      </c>
      <c r="CV712" s="76">
        <v>0</v>
      </c>
      <c r="CW712" s="64">
        <f t="shared" si="446"/>
        <v>0</v>
      </c>
      <c r="CX712" s="76">
        <v>0</v>
      </c>
      <c r="CY712" s="76">
        <v>0</v>
      </c>
      <c r="CZ712" s="76">
        <v>0</v>
      </c>
      <c r="DA712" s="64">
        <f t="shared" si="447"/>
        <v>0</v>
      </c>
      <c r="DB712" s="64">
        <f t="shared" si="448"/>
        <v>0</v>
      </c>
      <c r="DC712" s="76">
        <v>0</v>
      </c>
      <c r="DD712" s="76">
        <v>0</v>
      </c>
      <c r="DE712" s="76">
        <v>0</v>
      </c>
      <c r="DF712" s="76">
        <v>0</v>
      </c>
      <c r="DG712" s="82">
        <f t="shared" si="449"/>
        <v>0</v>
      </c>
      <c r="DH712" s="83">
        <v>0</v>
      </c>
      <c r="DI712" s="83">
        <v>0</v>
      </c>
      <c r="DJ712" s="83">
        <v>0</v>
      </c>
      <c r="DK712" s="67" t="e">
        <f>#REF!+#REF!+#REF!+#REF!</f>
        <v>#REF!</v>
      </c>
      <c r="DL712" s="67" t="e">
        <f>#REF!+#REF!+AK712+BX712</f>
        <v>#REF!</v>
      </c>
      <c r="DM712" s="67" t="e">
        <f>#REF!+#REF!+AL712+BY712</f>
        <v>#REF!</v>
      </c>
      <c r="DN712" s="67" t="e">
        <f>#REF!+#REF!+AM712+BZ712</f>
        <v>#REF!</v>
      </c>
      <c r="DO712" s="67" t="e">
        <f>#REF!+#REF!+AN712+CA712</f>
        <v>#REF!</v>
      </c>
      <c r="DP712" s="67" t="e">
        <f>#REF!+#REF!+AO712+CB712</f>
        <v>#REF!</v>
      </c>
      <c r="DQ712" s="67" t="e">
        <f>#REF!+#REF!+AP712+CC712</f>
        <v>#REF!</v>
      </c>
      <c r="DR712" s="67" t="e">
        <f>#REF!+#REF!+AQ712+CD712</f>
        <v>#REF!</v>
      </c>
      <c r="DS712" s="67" t="e">
        <f>#REF!+#REF!+AR712+CE712</f>
        <v>#REF!</v>
      </c>
      <c r="DT712" s="67" t="e">
        <f>#REF!+#REF!+AS712+CF712</f>
        <v>#REF!</v>
      </c>
      <c r="DU712" s="64" t="e">
        <f>DK712-#REF!</f>
        <v>#REF!</v>
      </c>
      <c r="DV71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2" s="64" t="e">
        <f t="shared" si="450"/>
        <v>#REF!</v>
      </c>
      <c r="DX712" s="64" t="e">
        <f>DN712-Таблица13[[#This Row],[ФОТ20]]</f>
        <v>#REF!</v>
      </c>
      <c r="DY712" s="64" t="e">
        <f>DO712-Таблица13[[#This Row],[ЕСН24]]</f>
        <v>#REF!</v>
      </c>
      <c r="DZ712" s="64" t="e">
        <f t="shared" si="451"/>
        <v>#REF!</v>
      </c>
      <c r="EA71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2" s="64" t="e">
        <f t="shared" si="452"/>
        <v>#REF!</v>
      </c>
      <c r="EC712" s="64" t="e">
        <f t="shared" si="453"/>
        <v>#REF!</v>
      </c>
      <c r="ED712" s="64" t="e">
        <f t="shared" si="454"/>
        <v>#REF!</v>
      </c>
    </row>
    <row r="713" spans="1:134" ht="45" hidden="1">
      <c r="A713" s="70" t="s">
        <v>226</v>
      </c>
      <c r="B713" s="70">
        <v>701</v>
      </c>
      <c r="C713" s="71" t="s">
        <v>227</v>
      </c>
      <c r="D713" s="72" t="s">
        <v>228</v>
      </c>
      <c r="E713" s="73">
        <v>1</v>
      </c>
      <c r="F713" s="74" t="s">
        <v>229</v>
      </c>
      <c r="G713" s="73" t="s">
        <v>247</v>
      </c>
      <c r="H713" s="73" t="s">
        <v>974</v>
      </c>
      <c r="I713" s="73" t="s">
        <v>232</v>
      </c>
      <c r="J713" s="14" t="s">
        <v>2327</v>
      </c>
      <c r="K713" s="75" t="s">
        <v>268</v>
      </c>
      <c r="L713" s="75" t="s">
        <v>290</v>
      </c>
      <c r="M713" s="75" t="s">
        <v>2276</v>
      </c>
      <c r="N713" s="75" t="s">
        <v>2328</v>
      </c>
      <c r="O713" s="70"/>
      <c r="P713" s="76" t="s">
        <v>2467</v>
      </c>
      <c r="Q713" s="76" t="s">
        <v>2468</v>
      </c>
      <c r="R713" s="76" t="s">
        <v>2469</v>
      </c>
      <c r="S713" s="76" t="s">
        <v>2281</v>
      </c>
      <c r="T713" s="77"/>
      <c r="U713" s="77"/>
      <c r="V713" s="76">
        <v>0</v>
      </c>
      <c r="W713" s="76">
        <v>0</v>
      </c>
      <c r="X713" s="78">
        <v>0</v>
      </c>
      <c r="Y713" s="76">
        <v>208.20169999999999</v>
      </c>
      <c r="Z713" s="76">
        <v>39.527000000000001</v>
      </c>
      <c r="AA713" s="76">
        <v>0</v>
      </c>
      <c r="AB713" s="76">
        <v>555.58999999999992</v>
      </c>
      <c r="AC713" s="76">
        <v>247.72869999999998</v>
      </c>
      <c r="AD713" s="76">
        <v>0</v>
      </c>
      <c r="AE713" s="79">
        <v>0</v>
      </c>
      <c r="AF713" s="79">
        <v>0</v>
      </c>
      <c r="AG713" s="76">
        <v>247.72869999999998</v>
      </c>
      <c r="AH713" s="74">
        <v>43282</v>
      </c>
      <c r="AI713" s="74">
        <v>43312</v>
      </c>
      <c r="AJ713" s="93" t="s">
        <v>2302</v>
      </c>
      <c r="AK713" s="63">
        <f t="shared" si="414"/>
        <v>0</v>
      </c>
      <c r="AL713" s="63">
        <f t="shared" si="415"/>
        <v>0</v>
      </c>
      <c r="AM713" s="63">
        <f t="shared" si="416"/>
        <v>0</v>
      </c>
      <c r="AN713" s="63">
        <f t="shared" si="417"/>
        <v>0</v>
      </c>
      <c r="AO713" s="63">
        <f t="shared" si="418"/>
        <v>0</v>
      </c>
      <c r="AP713" s="63">
        <f t="shared" si="419"/>
        <v>247.7287</v>
      </c>
      <c r="AQ713" s="63">
        <f t="shared" si="420"/>
        <v>208.20169999999999</v>
      </c>
      <c r="AR713" s="63">
        <f t="shared" si="421"/>
        <v>39.527000000000001</v>
      </c>
      <c r="AS713" s="63">
        <f t="shared" si="422"/>
        <v>0</v>
      </c>
      <c r="AT713" s="64">
        <f t="shared" si="423"/>
        <v>208.20169999999999</v>
      </c>
      <c r="AU713" s="64">
        <f t="shared" si="424"/>
        <v>0</v>
      </c>
      <c r="AV713" s="76">
        <v>0</v>
      </c>
      <c r="AW713" s="76">
        <v>0</v>
      </c>
      <c r="AX713" s="76">
        <v>0</v>
      </c>
      <c r="AY713" s="76">
        <v>0</v>
      </c>
      <c r="AZ713" s="64">
        <f t="shared" si="425"/>
        <v>247.7287</v>
      </c>
      <c r="BA713" s="76">
        <v>208.20169999999999</v>
      </c>
      <c r="BB713" s="76">
        <v>39.527000000000001</v>
      </c>
      <c r="BC713" s="76">
        <v>0</v>
      </c>
      <c r="BD713" s="64">
        <f t="shared" si="426"/>
        <v>0</v>
      </c>
      <c r="BE713" s="64">
        <f t="shared" si="427"/>
        <v>0</v>
      </c>
      <c r="BF713" s="76">
        <v>0</v>
      </c>
      <c r="BG713" s="76">
        <v>0</v>
      </c>
      <c r="BH713" s="76">
        <v>0</v>
      </c>
      <c r="BI713" s="76">
        <v>0</v>
      </c>
      <c r="BJ713" s="64">
        <f t="shared" si="428"/>
        <v>0</v>
      </c>
      <c r="BK713" s="76">
        <v>0</v>
      </c>
      <c r="BL713" s="76">
        <v>0</v>
      </c>
      <c r="BM713" s="76">
        <v>0</v>
      </c>
      <c r="BN713" s="76">
        <f t="shared" si="429"/>
        <v>0</v>
      </c>
      <c r="BO713" s="76">
        <f t="shared" si="430"/>
        <v>0</v>
      </c>
      <c r="BP713" s="76">
        <v>0</v>
      </c>
      <c r="BQ713" s="76">
        <v>0</v>
      </c>
      <c r="BR713" s="76">
        <v>0</v>
      </c>
      <c r="BS713" s="76">
        <v>0</v>
      </c>
      <c r="BT713" s="64">
        <f t="shared" si="431"/>
        <v>0</v>
      </c>
      <c r="BU713" s="76">
        <v>0</v>
      </c>
      <c r="BV713" s="76">
        <v>0</v>
      </c>
      <c r="BW713" s="76">
        <v>0</v>
      </c>
      <c r="BX713" s="76">
        <f t="shared" si="432"/>
        <v>0</v>
      </c>
      <c r="BY713" s="76">
        <f t="shared" si="433"/>
        <v>0</v>
      </c>
      <c r="BZ713" s="76">
        <f t="shared" si="434"/>
        <v>0</v>
      </c>
      <c r="CA713" s="76">
        <f t="shared" si="435"/>
        <v>0</v>
      </c>
      <c r="CB713" s="76">
        <f t="shared" si="436"/>
        <v>0</v>
      </c>
      <c r="CC713" s="76">
        <f t="shared" si="437"/>
        <v>0</v>
      </c>
      <c r="CD713" s="76">
        <f t="shared" si="438"/>
        <v>0</v>
      </c>
      <c r="CE713" s="76">
        <f t="shared" si="439"/>
        <v>0</v>
      </c>
      <c r="CF713" s="76">
        <f t="shared" si="440"/>
        <v>0</v>
      </c>
      <c r="CG713" s="76">
        <f t="shared" si="441"/>
        <v>0</v>
      </c>
      <c r="CH713" s="76">
        <f t="shared" si="442"/>
        <v>0</v>
      </c>
      <c r="CI713" s="76">
        <v>0</v>
      </c>
      <c r="CJ713" s="76">
        <v>0</v>
      </c>
      <c r="CK713" s="76">
        <v>0</v>
      </c>
      <c r="CL713" s="76">
        <v>0</v>
      </c>
      <c r="CM713" s="64">
        <f t="shared" si="443"/>
        <v>0</v>
      </c>
      <c r="CN713" s="76">
        <v>0</v>
      </c>
      <c r="CO713" s="76">
        <v>0</v>
      </c>
      <c r="CP713" s="76">
        <v>0</v>
      </c>
      <c r="CQ713" s="64">
        <f t="shared" si="444"/>
        <v>0</v>
      </c>
      <c r="CR713" s="64">
        <f t="shared" si="445"/>
        <v>0</v>
      </c>
      <c r="CS713" s="76">
        <v>0</v>
      </c>
      <c r="CT713" s="76">
        <v>0</v>
      </c>
      <c r="CU713" s="76">
        <v>0</v>
      </c>
      <c r="CV713" s="76">
        <v>0</v>
      </c>
      <c r="CW713" s="64">
        <f t="shared" si="446"/>
        <v>0</v>
      </c>
      <c r="CX713" s="76">
        <v>0</v>
      </c>
      <c r="CY713" s="76">
        <v>0</v>
      </c>
      <c r="CZ713" s="76">
        <v>0</v>
      </c>
      <c r="DA713" s="64">
        <f t="shared" si="447"/>
        <v>0</v>
      </c>
      <c r="DB713" s="64">
        <f t="shared" si="448"/>
        <v>0</v>
      </c>
      <c r="DC713" s="76">
        <v>0</v>
      </c>
      <c r="DD713" s="76">
        <v>0</v>
      </c>
      <c r="DE713" s="76">
        <v>0</v>
      </c>
      <c r="DF713" s="76">
        <v>0</v>
      </c>
      <c r="DG713" s="82">
        <f t="shared" si="449"/>
        <v>0</v>
      </c>
      <c r="DH713" s="83">
        <v>0</v>
      </c>
      <c r="DI713" s="83">
        <v>0</v>
      </c>
      <c r="DJ713" s="83">
        <v>0</v>
      </c>
      <c r="DK713" s="67" t="e">
        <f>#REF!+#REF!+#REF!+#REF!</f>
        <v>#REF!</v>
      </c>
      <c r="DL713" s="67" t="e">
        <f>#REF!+#REF!+AK713+BX713</f>
        <v>#REF!</v>
      </c>
      <c r="DM713" s="67" t="e">
        <f>#REF!+#REF!+AL713+BY713</f>
        <v>#REF!</v>
      </c>
      <c r="DN713" s="67" t="e">
        <f>#REF!+#REF!+AM713+BZ713</f>
        <v>#REF!</v>
      </c>
      <c r="DO713" s="67" t="e">
        <f>#REF!+#REF!+AN713+CA713</f>
        <v>#REF!</v>
      </c>
      <c r="DP713" s="67" t="e">
        <f>#REF!+#REF!+AO713+CB713</f>
        <v>#REF!</v>
      </c>
      <c r="DQ713" s="67" t="e">
        <f>#REF!+#REF!+AP713+CC713</f>
        <v>#REF!</v>
      </c>
      <c r="DR713" s="67" t="e">
        <f>#REF!+#REF!+AQ713+CD713</f>
        <v>#REF!</v>
      </c>
      <c r="DS713" s="67" t="e">
        <f>#REF!+#REF!+AR713+CE713</f>
        <v>#REF!</v>
      </c>
      <c r="DT713" s="67" t="e">
        <f>#REF!+#REF!+AS713+CF713</f>
        <v>#REF!</v>
      </c>
      <c r="DU713" s="64" t="e">
        <f>DK713-#REF!</f>
        <v>#REF!</v>
      </c>
      <c r="DV71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3" s="64" t="e">
        <f t="shared" si="450"/>
        <v>#REF!</v>
      </c>
      <c r="DX713" s="64" t="e">
        <f>DN713-Таблица13[[#This Row],[ФОТ20]]</f>
        <v>#REF!</v>
      </c>
      <c r="DY713" s="64" t="e">
        <f>DO713-Таблица13[[#This Row],[ЕСН24]]</f>
        <v>#REF!</v>
      </c>
      <c r="DZ713" s="64" t="e">
        <f t="shared" si="451"/>
        <v>#REF!</v>
      </c>
      <c r="EA71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3" s="64" t="e">
        <f t="shared" si="452"/>
        <v>#REF!</v>
      </c>
      <c r="EC713" s="64" t="e">
        <f t="shared" si="453"/>
        <v>#REF!</v>
      </c>
      <c r="ED713" s="64" t="e">
        <f t="shared" si="454"/>
        <v>#REF!</v>
      </c>
    </row>
    <row r="714" spans="1:134" ht="45" hidden="1">
      <c r="A714" s="70" t="s">
        <v>226</v>
      </c>
      <c r="B714" s="70">
        <v>702</v>
      </c>
      <c r="C714" s="71" t="s">
        <v>227</v>
      </c>
      <c r="D714" s="72" t="s">
        <v>228</v>
      </c>
      <c r="E714" s="73">
        <v>1</v>
      </c>
      <c r="F714" s="74" t="s">
        <v>229</v>
      </c>
      <c r="G714" s="73" t="s">
        <v>247</v>
      </c>
      <c r="H714" s="73" t="s">
        <v>642</v>
      </c>
      <c r="I714" s="73" t="s">
        <v>232</v>
      </c>
      <c r="J714" s="14" t="s">
        <v>2470</v>
      </c>
      <c r="K714" s="75" t="s">
        <v>268</v>
      </c>
      <c r="L714" s="75" t="s">
        <v>290</v>
      </c>
      <c r="M714" s="75" t="s">
        <v>2276</v>
      </c>
      <c r="N714" s="75" t="s">
        <v>2471</v>
      </c>
      <c r="O714" s="70"/>
      <c r="P714" s="76" t="s">
        <v>2472</v>
      </c>
      <c r="Q714" s="76" t="s">
        <v>2473</v>
      </c>
      <c r="R714" s="76" t="s">
        <v>2474</v>
      </c>
      <c r="S714" s="76" t="s">
        <v>2281</v>
      </c>
      <c r="T714" s="77"/>
      <c r="U714" s="77"/>
      <c r="V714" s="76">
        <v>0</v>
      </c>
      <c r="W714" s="76">
        <v>0</v>
      </c>
      <c r="X714" s="78">
        <v>0</v>
      </c>
      <c r="Y714" s="76">
        <v>207.58800000000002</v>
      </c>
      <c r="Z714" s="76">
        <v>94.397000000000006</v>
      </c>
      <c r="AA714" s="76">
        <v>0</v>
      </c>
      <c r="AB714" s="76">
        <v>623.14</v>
      </c>
      <c r="AC714" s="76">
        <v>301.98500000000001</v>
      </c>
      <c r="AD714" s="76">
        <v>0</v>
      </c>
      <c r="AE714" s="79">
        <v>0</v>
      </c>
      <c r="AF714" s="79">
        <v>0</v>
      </c>
      <c r="AG714" s="76">
        <v>301.98500000000001</v>
      </c>
      <c r="AH714" s="74">
        <v>43191</v>
      </c>
      <c r="AI714" s="74">
        <v>43220</v>
      </c>
      <c r="AJ714" s="93" t="s">
        <v>2302</v>
      </c>
      <c r="AK714" s="63">
        <f t="shared" si="414"/>
        <v>0</v>
      </c>
      <c r="AL714" s="63">
        <f t="shared" si="415"/>
        <v>0</v>
      </c>
      <c r="AM714" s="63">
        <f t="shared" si="416"/>
        <v>0</v>
      </c>
      <c r="AN714" s="63">
        <f t="shared" si="417"/>
        <v>0</v>
      </c>
      <c r="AO714" s="63">
        <f t="shared" si="418"/>
        <v>0</v>
      </c>
      <c r="AP714" s="63">
        <f t="shared" si="419"/>
        <v>0</v>
      </c>
      <c r="AQ714" s="63">
        <f t="shared" si="420"/>
        <v>0</v>
      </c>
      <c r="AR714" s="63">
        <f t="shared" si="421"/>
        <v>0</v>
      </c>
      <c r="AS714" s="63">
        <f t="shared" si="422"/>
        <v>0</v>
      </c>
      <c r="AT714" s="64">
        <f t="shared" si="423"/>
        <v>0</v>
      </c>
      <c r="AU714" s="64">
        <f t="shared" si="424"/>
        <v>0</v>
      </c>
      <c r="AV714" s="76">
        <v>0</v>
      </c>
      <c r="AW714" s="76">
        <v>0</v>
      </c>
      <c r="AX714" s="76">
        <v>0</v>
      </c>
      <c r="AY714" s="76">
        <v>0</v>
      </c>
      <c r="AZ714" s="64">
        <f t="shared" si="425"/>
        <v>0</v>
      </c>
      <c r="BA714" s="76">
        <v>0</v>
      </c>
      <c r="BB714" s="76">
        <v>0</v>
      </c>
      <c r="BC714" s="76">
        <v>0</v>
      </c>
      <c r="BD714" s="64">
        <f t="shared" si="426"/>
        <v>0</v>
      </c>
      <c r="BE714" s="64">
        <f t="shared" si="427"/>
        <v>0</v>
      </c>
      <c r="BF714" s="76">
        <v>0</v>
      </c>
      <c r="BG714" s="76">
        <v>0</v>
      </c>
      <c r="BH714" s="76">
        <v>0</v>
      </c>
      <c r="BI714" s="76">
        <v>0</v>
      </c>
      <c r="BJ714" s="64">
        <f t="shared" si="428"/>
        <v>0</v>
      </c>
      <c r="BK714" s="76">
        <v>0</v>
      </c>
      <c r="BL714" s="76">
        <v>0</v>
      </c>
      <c r="BM714" s="76">
        <v>0</v>
      </c>
      <c r="BN714" s="76">
        <f t="shared" si="429"/>
        <v>0</v>
      </c>
      <c r="BO714" s="76">
        <f t="shared" si="430"/>
        <v>0</v>
      </c>
      <c r="BP714" s="76">
        <v>0</v>
      </c>
      <c r="BQ714" s="76">
        <v>0</v>
      </c>
      <c r="BR714" s="76">
        <v>0</v>
      </c>
      <c r="BS714" s="76">
        <v>0</v>
      </c>
      <c r="BT714" s="64">
        <f t="shared" si="431"/>
        <v>0</v>
      </c>
      <c r="BU714" s="76">
        <v>0</v>
      </c>
      <c r="BV714" s="76">
        <v>0</v>
      </c>
      <c r="BW714" s="76">
        <v>0</v>
      </c>
      <c r="BX714" s="76">
        <f t="shared" si="432"/>
        <v>0</v>
      </c>
      <c r="BY714" s="76">
        <f t="shared" si="433"/>
        <v>0</v>
      </c>
      <c r="BZ714" s="76">
        <f t="shared" si="434"/>
        <v>0</v>
      </c>
      <c r="CA714" s="76">
        <f t="shared" si="435"/>
        <v>0</v>
      </c>
      <c r="CB714" s="76">
        <f t="shared" si="436"/>
        <v>0</v>
      </c>
      <c r="CC714" s="76">
        <f t="shared" si="437"/>
        <v>0</v>
      </c>
      <c r="CD714" s="76">
        <f t="shared" si="438"/>
        <v>0</v>
      </c>
      <c r="CE714" s="76">
        <f t="shared" si="439"/>
        <v>0</v>
      </c>
      <c r="CF714" s="76">
        <f t="shared" si="440"/>
        <v>0</v>
      </c>
      <c r="CG714" s="76">
        <f t="shared" si="441"/>
        <v>0</v>
      </c>
      <c r="CH714" s="76">
        <f t="shared" si="442"/>
        <v>0</v>
      </c>
      <c r="CI714" s="76">
        <v>0</v>
      </c>
      <c r="CJ714" s="76">
        <v>0</v>
      </c>
      <c r="CK714" s="76">
        <v>0</v>
      </c>
      <c r="CL714" s="76">
        <v>0</v>
      </c>
      <c r="CM714" s="64">
        <f t="shared" si="443"/>
        <v>0</v>
      </c>
      <c r="CN714" s="76">
        <v>0</v>
      </c>
      <c r="CO714" s="76">
        <v>0</v>
      </c>
      <c r="CP714" s="76">
        <v>0</v>
      </c>
      <c r="CQ714" s="64">
        <f t="shared" si="444"/>
        <v>0</v>
      </c>
      <c r="CR714" s="64">
        <f t="shared" si="445"/>
        <v>0</v>
      </c>
      <c r="CS714" s="76">
        <v>0</v>
      </c>
      <c r="CT714" s="76">
        <v>0</v>
      </c>
      <c r="CU714" s="76">
        <v>0</v>
      </c>
      <c r="CV714" s="76">
        <v>0</v>
      </c>
      <c r="CW714" s="64">
        <f t="shared" si="446"/>
        <v>0</v>
      </c>
      <c r="CX714" s="76">
        <v>0</v>
      </c>
      <c r="CY714" s="76">
        <v>0</v>
      </c>
      <c r="CZ714" s="76">
        <v>0</v>
      </c>
      <c r="DA714" s="64">
        <f t="shared" si="447"/>
        <v>0</v>
      </c>
      <c r="DB714" s="64">
        <f t="shared" si="448"/>
        <v>0</v>
      </c>
      <c r="DC714" s="76">
        <v>0</v>
      </c>
      <c r="DD714" s="76">
        <v>0</v>
      </c>
      <c r="DE714" s="76">
        <v>0</v>
      </c>
      <c r="DF714" s="76">
        <v>0</v>
      </c>
      <c r="DG714" s="82">
        <f t="shared" si="449"/>
        <v>0</v>
      </c>
      <c r="DH714" s="83">
        <v>0</v>
      </c>
      <c r="DI714" s="83">
        <v>0</v>
      </c>
      <c r="DJ714" s="83">
        <v>0</v>
      </c>
      <c r="DK714" s="67" t="e">
        <f>#REF!+#REF!+#REF!+#REF!</f>
        <v>#REF!</v>
      </c>
      <c r="DL714" s="67" t="e">
        <f>#REF!+#REF!+AK714+BX714</f>
        <v>#REF!</v>
      </c>
      <c r="DM714" s="67" t="e">
        <f>#REF!+#REF!+AL714+BY714</f>
        <v>#REF!</v>
      </c>
      <c r="DN714" s="67" t="e">
        <f>#REF!+#REF!+AM714+BZ714</f>
        <v>#REF!</v>
      </c>
      <c r="DO714" s="67" t="e">
        <f>#REF!+#REF!+AN714+CA714</f>
        <v>#REF!</v>
      </c>
      <c r="DP714" s="67" t="e">
        <f>#REF!+#REF!+AO714+CB714</f>
        <v>#REF!</v>
      </c>
      <c r="DQ714" s="67" t="e">
        <f>#REF!+#REF!+AP714+CC714</f>
        <v>#REF!</v>
      </c>
      <c r="DR714" s="67" t="e">
        <f>#REF!+#REF!+AQ714+CD714</f>
        <v>#REF!</v>
      </c>
      <c r="DS714" s="67" t="e">
        <f>#REF!+#REF!+AR714+CE714</f>
        <v>#REF!</v>
      </c>
      <c r="DT714" s="67" t="e">
        <f>#REF!+#REF!+AS714+CF714</f>
        <v>#REF!</v>
      </c>
      <c r="DU714" s="64" t="e">
        <f>DK714-#REF!</f>
        <v>#REF!</v>
      </c>
      <c r="DV71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4" s="64" t="e">
        <f t="shared" si="450"/>
        <v>#REF!</v>
      </c>
      <c r="DX714" s="64" t="e">
        <f>DN714-Таблица13[[#This Row],[ФОТ20]]</f>
        <v>#REF!</v>
      </c>
      <c r="DY714" s="64" t="e">
        <f>DO714-Таблица13[[#This Row],[ЕСН24]]</f>
        <v>#REF!</v>
      </c>
      <c r="DZ714" s="64" t="e">
        <f t="shared" si="451"/>
        <v>#REF!</v>
      </c>
      <c r="EA71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4" s="64" t="e">
        <f t="shared" si="452"/>
        <v>#REF!</v>
      </c>
      <c r="EC714" s="64" t="e">
        <f t="shared" si="453"/>
        <v>#REF!</v>
      </c>
      <c r="ED714" s="64" t="e">
        <f t="shared" si="454"/>
        <v>#REF!</v>
      </c>
    </row>
    <row r="715" spans="1:134" ht="45">
      <c r="A715" s="70" t="s">
        <v>226</v>
      </c>
      <c r="B715" s="70">
        <v>703</v>
      </c>
      <c r="C715" s="71" t="s">
        <v>227</v>
      </c>
      <c r="D715" s="72" t="s">
        <v>228</v>
      </c>
      <c r="E715" s="73">
        <v>1</v>
      </c>
      <c r="F715" s="74" t="s">
        <v>229</v>
      </c>
      <c r="G715" s="73" t="s">
        <v>247</v>
      </c>
      <c r="H715" s="73" t="s">
        <v>516</v>
      </c>
      <c r="I715" s="73" t="s">
        <v>232</v>
      </c>
      <c r="J715" s="14" t="s">
        <v>2475</v>
      </c>
      <c r="K715" s="75" t="s">
        <v>268</v>
      </c>
      <c r="L715" s="75" t="s">
        <v>290</v>
      </c>
      <c r="M715" s="75" t="s">
        <v>2276</v>
      </c>
      <c r="N715" s="75" t="s">
        <v>2476</v>
      </c>
      <c r="O715" s="95">
        <v>12</v>
      </c>
      <c r="P715" s="96" t="s">
        <v>2477</v>
      </c>
      <c r="Q715" s="76" t="s">
        <v>2478</v>
      </c>
      <c r="R715" s="76" t="s">
        <v>2479</v>
      </c>
      <c r="S715" s="76" t="s">
        <v>2281</v>
      </c>
      <c r="T715" s="77"/>
      <c r="U715" s="77"/>
      <c r="V715" s="76">
        <v>0</v>
      </c>
      <c r="W715" s="76">
        <v>0</v>
      </c>
      <c r="X715" s="78">
        <v>0</v>
      </c>
      <c r="Y715" s="76">
        <v>307.88749999999999</v>
      </c>
      <c r="Z715" s="76">
        <v>145.61759999999998</v>
      </c>
      <c r="AA715" s="76">
        <v>0</v>
      </c>
      <c r="AB715" s="76">
        <v>873.41000000000008</v>
      </c>
      <c r="AC715" s="76">
        <v>453.50510000000003</v>
      </c>
      <c r="AD715" s="76">
        <v>0</v>
      </c>
      <c r="AE715" s="79">
        <v>0</v>
      </c>
      <c r="AF715" s="79">
        <v>0</v>
      </c>
      <c r="AG715" s="76">
        <v>453.50510000000003</v>
      </c>
      <c r="AH715" s="97">
        <v>43191</v>
      </c>
      <c r="AI715" s="97">
        <v>43220</v>
      </c>
      <c r="AJ715" s="98" t="s">
        <v>2282</v>
      </c>
      <c r="AK715" s="63">
        <f t="shared" si="414"/>
        <v>0</v>
      </c>
      <c r="AL715" s="63">
        <f t="shared" si="415"/>
        <v>0</v>
      </c>
      <c r="AM715" s="63">
        <f t="shared" si="416"/>
        <v>0</v>
      </c>
      <c r="AN715" s="63">
        <f t="shared" si="417"/>
        <v>0</v>
      </c>
      <c r="AO715" s="63">
        <f t="shared" si="418"/>
        <v>0</v>
      </c>
      <c r="AP715" s="63">
        <f t="shared" si="419"/>
        <v>0</v>
      </c>
      <c r="AQ715" s="63">
        <f t="shared" si="420"/>
        <v>0</v>
      </c>
      <c r="AR715" s="63">
        <f t="shared" si="421"/>
        <v>0</v>
      </c>
      <c r="AS715" s="63">
        <f t="shared" si="422"/>
        <v>0</v>
      </c>
      <c r="AT715" s="64">
        <f t="shared" si="423"/>
        <v>0</v>
      </c>
      <c r="AU715" s="64">
        <f t="shared" si="424"/>
        <v>0</v>
      </c>
      <c r="AV715" s="76">
        <v>0</v>
      </c>
      <c r="AW715" s="76">
        <v>0</v>
      </c>
      <c r="AX715" s="76">
        <v>0</v>
      </c>
      <c r="AY715" s="76">
        <v>0</v>
      </c>
      <c r="AZ715" s="64">
        <f t="shared" si="425"/>
        <v>0</v>
      </c>
      <c r="BA715" s="76">
        <v>0</v>
      </c>
      <c r="BB715" s="76">
        <v>0</v>
      </c>
      <c r="BC715" s="76">
        <v>0</v>
      </c>
      <c r="BD715" s="64">
        <f t="shared" si="426"/>
        <v>0</v>
      </c>
      <c r="BE715" s="64">
        <f t="shared" si="427"/>
        <v>0</v>
      </c>
      <c r="BF715" s="76">
        <v>0</v>
      </c>
      <c r="BG715" s="76">
        <v>0</v>
      </c>
      <c r="BH715" s="76">
        <v>0</v>
      </c>
      <c r="BI715" s="76">
        <v>0</v>
      </c>
      <c r="BJ715" s="64">
        <f t="shared" si="428"/>
        <v>0</v>
      </c>
      <c r="BK715" s="76">
        <v>0</v>
      </c>
      <c r="BL715" s="76">
        <v>0</v>
      </c>
      <c r="BM715" s="76">
        <v>0</v>
      </c>
      <c r="BN715" s="76">
        <f t="shared" si="429"/>
        <v>0</v>
      </c>
      <c r="BO715" s="76">
        <f t="shared" si="430"/>
        <v>0</v>
      </c>
      <c r="BP715" s="76">
        <v>0</v>
      </c>
      <c r="BQ715" s="76">
        <v>0</v>
      </c>
      <c r="BR715" s="76">
        <v>0</v>
      </c>
      <c r="BS715" s="76">
        <v>0</v>
      </c>
      <c r="BT715" s="64">
        <f t="shared" si="431"/>
        <v>0</v>
      </c>
      <c r="BU715" s="76">
        <v>0</v>
      </c>
      <c r="BV715" s="76">
        <v>0</v>
      </c>
      <c r="BW715" s="76">
        <v>0</v>
      </c>
      <c r="BX715" s="76">
        <f t="shared" si="432"/>
        <v>0</v>
      </c>
      <c r="BY715" s="76">
        <f t="shared" si="433"/>
        <v>0</v>
      </c>
      <c r="BZ715" s="76">
        <f t="shared" si="434"/>
        <v>0</v>
      </c>
      <c r="CA715" s="76">
        <f t="shared" si="435"/>
        <v>0</v>
      </c>
      <c r="CB715" s="76">
        <f t="shared" si="436"/>
        <v>0</v>
      </c>
      <c r="CC715" s="76">
        <f t="shared" si="437"/>
        <v>0</v>
      </c>
      <c r="CD715" s="76">
        <f t="shared" si="438"/>
        <v>0</v>
      </c>
      <c r="CE715" s="76">
        <f t="shared" si="439"/>
        <v>0</v>
      </c>
      <c r="CF715" s="76">
        <f t="shared" si="440"/>
        <v>0</v>
      </c>
      <c r="CG715" s="76">
        <f t="shared" si="441"/>
        <v>0</v>
      </c>
      <c r="CH715" s="76">
        <f t="shared" si="442"/>
        <v>0</v>
      </c>
      <c r="CI715" s="76">
        <v>0</v>
      </c>
      <c r="CJ715" s="76">
        <v>0</v>
      </c>
      <c r="CK715" s="76">
        <v>0</v>
      </c>
      <c r="CL715" s="76">
        <v>0</v>
      </c>
      <c r="CM715" s="64">
        <f t="shared" si="443"/>
        <v>0</v>
      </c>
      <c r="CN715" s="76">
        <v>0</v>
      </c>
      <c r="CO715" s="76">
        <v>0</v>
      </c>
      <c r="CP715" s="76">
        <v>0</v>
      </c>
      <c r="CQ715" s="64">
        <f t="shared" si="444"/>
        <v>0</v>
      </c>
      <c r="CR715" s="64">
        <f t="shared" si="445"/>
        <v>0</v>
      </c>
      <c r="CS715" s="76">
        <v>0</v>
      </c>
      <c r="CT715" s="76">
        <v>0</v>
      </c>
      <c r="CU715" s="76">
        <v>0</v>
      </c>
      <c r="CV715" s="76">
        <v>0</v>
      </c>
      <c r="CW715" s="64">
        <f t="shared" si="446"/>
        <v>0</v>
      </c>
      <c r="CX715" s="76">
        <v>0</v>
      </c>
      <c r="CY715" s="76">
        <v>0</v>
      </c>
      <c r="CZ715" s="76">
        <v>0</v>
      </c>
      <c r="DA715" s="64">
        <f t="shared" si="447"/>
        <v>0</v>
      </c>
      <c r="DB715" s="64">
        <f t="shared" si="448"/>
        <v>0</v>
      </c>
      <c r="DC715" s="76">
        <v>0</v>
      </c>
      <c r="DD715" s="76">
        <v>0</v>
      </c>
      <c r="DE715" s="76">
        <v>0</v>
      </c>
      <c r="DF715" s="76">
        <v>0</v>
      </c>
      <c r="DG715" s="82">
        <f t="shared" si="449"/>
        <v>0</v>
      </c>
      <c r="DH715" s="83">
        <v>0</v>
      </c>
      <c r="DI715" s="83">
        <v>0</v>
      </c>
      <c r="DJ715" s="83">
        <v>0</v>
      </c>
      <c r="DK715" s="67" t="e">
        <f>#REF!+#REF!+#REF!+#REF!</f>
        <v>#REF!</v>
      </c>
      <c r="DL715" s="67" t="e">
        <f>#REF!+#REF!+AK715+BX715</f>
        <v>#REF!</v>
      </c>
      <c r="DM715" s="67" t="e">
        <f>#REF!+#REF!+AL715+BY715</f>
        <v>#REF!</v>
      </c>
      <c r="DN715" s="67" t="e">
        <f>#REF!+#REF!+AM715+BZ715</f>
        <v>#REF!</v>
      </c>
      <c r="DO715" s="67" t="e">
        <f>#REF!+#REF!+AN715+CA715</f>
        <v>#REF!</v>
      </c>
      <c r="DP715" s="67" t="e">
        <f>#REF!+#REF!+AO715+CB715</f>
        <v>#REF!</v>
      </c>
      <c r="DQ715" s="67" t="e">
        <f>#REF!+#REF!+AP715+CC715</f>
        <v>#REF!</v>
      </c>
      <c r="DR715" s="67" t="e">
        <f>#REF!+#REF!+AQ715+CD715</f>
        <v>#REF!</v>
      </c>
      <c r="DS715" s="67" t="e">
        <f>#REF!+#REF!+AR715+CE715</f>
        <v>#REF!</v>
      </c>
      <c r="DT715" s="67" t="e">
        <f>#REF!+#REF!+AS715+CF715</f>
        <v>#REF!</v>
      </c>
      <c r="DU715" s="64" t="e">
        <f>DK715-#REF!</f>
        <v>#REF!</v>
      </c>
      <c r="DV71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5" s="64" t="e">
        <f t="shared" si="450"/>
        <v>#REF!</v>
      </c>
      <c r="DX715" s="64" t="e">
        <f>DN715-Таблица13[[#This Row],[ФОТ20]]</f>
        <v>#REF!</v>
      </c>
      <c r="DY715" s="64" t="e">
        <f>DO715-Таблица13[[#This Row],[ЕСН24]]</f>
        <v>#REF!</v>
      </c>
      <c r="DZ715" s="64" t="e">
        <f t="shared" si="451"/>
        <v>#REF!</v>
      </c>
      <c r="EA71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5" s="64" t="e">
        <f t="shared" si="452"/>
        <v>#REF!</v>
      </c>
      <c r="EC715" s="64" t="e">
        <f t="shared" si="453"/>
        <v>#REF!</v>
      </c>
      <c r="ED715" s="64" t="e">
        <f t="shared" si="454"/>
        <v>#REF!</v>
      </c>
    </row>
    <row r="716" spans="1:134" ht="45" hidden="1">
      <c r="A716" s="70" t="s">
        <v>226</v>
      </c>
      <c r="B716" s="70">
        <v>705</v>
      </c>
      <c r="C716" s="71" t="s">
        <v>227</v>
      </c>
      <c r="D716" s="72" t="s">
        <v>228</v>
      </c>
      <c r="E716" s="73">
        <v>1</v>
      </c>
      <c r="F716" s="74" t="s">
        <v>229</v>
      </c>
      <c r="G716" s="73" t="s">
        <v>247</v>
      </c>
      <c r="H716" s="73" t="s">
        <v>1694</v>
      </c>
      <c r="I716" s="73" t="s">
        <v>232</v>
      </c>
      <c r="J716" s="14" t="s">
        <v>2453</v>
      </c>
      <c r="K716" s="75" t="s">
        <v>268</v>
      </c>
      <c r="L716" s="75" t="s">
        <v>1696</v>
      </c>
      <c r="M716" s="75" t="s">
        <v>2276</v>
      </c>
      <c r="N716" s="75" t="s">
        <v>2454</v>
      </c>
      <c r="O716" s="70"/>
      <c r="P716" s="76" t="s">
        <v>2480</v>
      </c>
      <c r="Q716" s="76" t="s">
        <v>2481</v>
      </c>
      <c r="R716" s="76" t="s">
        <v>2482</v>
      </c>
      <c r="S716" s="76" t="s">
        <v>2281</v>
      </c>
      <c r="T716" s="77"/>
      <c r="U716" s="77"/>
      <c r="V716" s="76">
        <v>0</v>
      </c>
      <c r="W716" s="76">
        <v>0</v>
      </c>
      <c r="X716" s="78">
        <v>0</v>
      </c>
      <c r="Y716" s="76">
        <v>123.08779999999999</v>
      </c>
      <c r="Z716" s="76">
        <v>409.55500000000001</v>
      </c>
      <c r="AA716" s="76">
        <v>0</v>
      </c>
      <c r="AB716" s="76">
        <v>352.19</v>
      </c>
      <c r="AC716" s="76">
        <v>532.64279999999997</v>
      </c>
      <c r="AD716" s="76">
        <v>0</v>
      </c>
      <c r="AE716" s="79">
        <v>0</v>
      </c>
      <c r="AF716" s="79">
        <v>0</v>
      </c>
      <c r="AG716" s="76">
        <v>532.64279999999997</v>
      </c>
      <c r="AH716" s="74">
        <v>43374</v>
      </c>
      <c r="AI716" s="74">
        <v>43404</v>
      </c>
      <c r="AJ716" s="93" t="s">
        <v>2302</v>
      </c>
      <c r="AK716" s="63">
        <f t="shared" ref="AK716:AK746" si="455">AU716+BE716+BO716</f>
        <v>0</v>
      </c>
      <c r="AL716" s="63">
        <f t="shared" ref="AL716:AL746" si="456">AV716+BF716+BP716</f>
        <v>0</v>
      </c>
      <c r="AM716" s="63">
        <f t="shared" ref="AM716:AM746" si="457">AW716+BG716+BQ716</f>
        <v>0</v>
      </c>
      <c r="AN716" s="63">
        <f t="shared" ref="AN716:AN746" si="458">AX716+BH716+BR716</f>
        <v>0</v>
      </c>
      <c r="AO716" s="63">
        <f t="shared" ref="AO716:AO746" si="459">AY716+BI716+BS716</f>
        <v>0</v>
      </c>
      <c r="AP716" s="63">
        <f t="shared" ref="AP716:AP746" si="460">AZ716+BJ716+BT716</f>
        <v>0</v>
      </c>
      <c r="AQ716" s="63">
        <f t="shared" ref="AQ716:AQ746" si="461">BA716+BK716+BU716</f>
        <v>0</v>
      </c>
      <c r="AR716" s="63">
        <f t="shared" ref="AR716:AR746" si="462">BB716+BL716+BV716</f>
        <v>0</v>
      </c>
      <c r="AS716" s="63">
        <f t="shared" ref="AS716:AS746" si="463">BC716+BM716+BW716</f>
        <v>0</v>
      </c>
      <c r="AT716" s="64">
        <f t="shared" ref="AT716:AT746" si="464">AU716+BA716</f>
        <v>0</v>
      </c>
      <c r="AU716" s="64">
        <f t="shared" ref="AU716:AU746" si="465">AV716+AY716</f>
        <v>0</v>
      </c>
      <c r="AV716" s="76">
        <v>0</v>
      </c>
      <c r="AW716" s="76">
        <v>0</v>
      </c>
      <c r="AX716" s="76">
        <v>0</v>
      </c>
      <c r="AY716" s="76">
        <v>0</v>
      </c>
      <c r="AZ716" s="64">
        <f t="shared" ref="AZ716:AZ746" si="466">BA716+BB716+BC716</f>
        <v>0</v>
      </c>
      <c r="BA716" s="76">
        <v>0</v>
      </c>
      <c r="BB716" s="76">
        <v>0</v>
      </c>
      <c r="BC716" s="76">
        <v>0</v>
      </c>
      <c r="BD716" s="64">
        <f t="shared" ref="BD716:BD746" si="467">BE716+BJ716</f>
        <v>0</v>
      </c>
      <c r="BE716" s="64">
        <f t="shared" ref="BE716:BE746" si="468">BF716+BH716</f>
        <v>0</v>
      </c>
      <c r="BF716" s="76">
        <v>0</v>
      </c>
      <c r="BG716" s="76">
        <v>0</v>
      </c>
      <c r="BH716" s="76">
        <v>0</v>
      </c>
      <c r="BI716" s="76">
        <v>0</v>
      </c>
      <c r="BJ716" s="64">
        <f t="shared" ref="BJ716:BJ746" si="469">BK716+BL716+BM716</f>
        <v>0</v>
      </c>
      <c r="BK716" s="76">
        <v>0</v>
      </c>
      <c r="BL716" s="76">
        <v>0</v>
      </c>
      <c r="BM716" s="76">
        <v>0</v>
      </c>
      <c r="BN716" s="76">
        <f t="shared" ref="BN716:BN746" si="470">BO716+BT716</f>
        <v>0</v>
      </c>
      <c r="BO716" s="76">
        <f t="shared" ref="BO716:BO746" si="471">BP716+BS716</f>
        <v>0</v>
      </c>
      <c r="BP716" s="76">
        <v>0</v>
      </c>
      <c r="BQ716" s="76">
        <v>0</v>
      </c>
      <c r="BR716" s="76">
        <v>0</v>
      </c>
      <c r="BS716" s="76">
        <v>0</v>
      </c>
      <c r="BT716" s="64">
        <f t="shared" ref="BT716:BT746" si="472">BU716+BV716+BW716</f>
        <v>0</v>
      </c>
      <c r="BU716" s="76">
        <v>0</v>
      </c>
      <c r="BV716" s="76">
        <v>0</v>
      </c>
      <c r="BW716" s="76">
        <v>0</v>
      </c>
      <c r="BX716" s="76">
        <f t="shared" ref="BX716:BX746" si="473">CH716+CR716+DB716</f>
        <v>0</v>
      </c>
      <c r="BY716" s="76">
        <f t="shared" ref="BY716:BY746" si="474">CI716+CS716+DC716</f>
        <v>0</v>
      </c>
      <c r="BZ716" s="76">
        <f t="shared" ref="BZ716:BZ746" si="475">CJ716+CT716+DD716</f>
        <v>0</v>
      </c>
      <c r="CA716" s="76">
        <f t="shared" ref="CA716:CA746" si="476">CK716+CU716+DE716</f>
        <v>0</v>
      </c>
      <c r="CB716" s="76">
        <f t="shared" ref="CB716:CB746" si="477">CL716+CV716+DF716</f>
        <v>0</v>
      </c>
      <c r="CC716" s="76">
        <f t="shared" ref="CC716:CC746" si="478">CM716+CW716+DG716</f>
        <v>532.64279999999997</v>
      </c>
      <c r="CD716" s="76">
        <f t="shared" ref="CD716:CD746" si="479">CN716+CX716+DH716</f>
        <v>123.08779999999999</v>
      </c>
      <c r="CE716" s="76">
        <f t="shared" ref="CE716:CE746" si="480">CO716+CY716+DI716</f>
        <v>409.55500000000001</v>
      </c>
      <c r="CF716" s="76">
        <f t="shared" ref="CF716:CF746" si="481">CP716+CZ716+DJ716</f>
        <v>0</v>
      </c>
      <c r="CG716" s="76">
        <f t="shared" ref="CG716:CG746" si="482">CH716+CM716</f>
        <v>532.64279999999997</v>
      </c>
      <c r="CH716" s="76">
        <f t="shared" ref="CH716:CH746" si="483">CI716+CL716</f>
        <v>0</v>
      </c>
      <c r="CI716" s="76">
        <v>0</v>
      </c>
      <c r="CJ716" s="76">
        <v>0</v>
      </c>
      <c r="CK716" s="76">
        <v>0</v>
      </c>
      <c r="CL716" s="76">
        <v>0</v>
      </c>
      <c r="CM716" s="64">
        <f t="shared" ref="CM716:CM746" si="484">CN716+CO716+CP716</f>
        <v>532.64279999999997</v>
      </c>
      <c r="CN716" s="76">
        <v>123.08779999999999</v>
      </c>
      <c r="CO716" s="76">
        <v>409.55500000000001</v>
      </c>
      <c r="CP716" s="76">
        <v>0</v>
      </c>
      <c r="CQ716" s="64">
        <f t="shared" ref="CQ716:CQ746" si="485">CR716+CW716</f>
        <v>0</v>
      </c>
      <c r="CR716" s="64">
        <f t="shared" ref="CR716:CR746" si="486">CS716+CV716</f>
        <v>0</v>
      </c>
      <c r="CS716" s="76">
        <v>0</v>
      </c>
      <c r="CT716" s="76">
        <v>0</v>
      </c>
      <c r="CU716" s="76">
        <v>0</v>
      </c>
      <c r="CV716" s="76">
        <v>0</v>
      </c>
      <c r="CW716" s="64">
        <f t="shared" ref="CW716:CW746" si="487">CX716+CY716+CZ716</f>
        <v>0</v>
      </c>
      <c r="CX716" s="76">
        <v>0</v>
      </c>
      <c r="CY716" s="76">
        <v>0</v>
      </c>
      <c r="CZ716" s="76">
        <v>0</v>
      </c>
      <c r="DA716" s="64">
        <f t="shared" ref="DA716:DA746" si="488">DB716+DG716</f>
        <v>0</v>
      </c>
      <c r="DB716" s="64">
        <f t="shared" ref="DB716:DB746" si="489">DC716+DF716</f>
        <v>0</v>
      </c>
      <c r="DC716" s="76">
        <v>0</v>
      </c>
      <c r="DD716" s="76">
        <v>0</v>
      </c>
      <c r="DE716" s="76">
        <v>0</v>
      </c>
      <c r="DF716" s="76">
        <v>0</v>
      </c>
      <c r="DG716" s="82">
        <f t="shared" ref="DG716:DG746" si="490">DH716+DI716+DJ716</f>
        <v>0</v>
      </c>
      <c r="DH716" s="83">
        <v>0</v>
      </c>
      <c r="DI716" s="83">
        <v>0</v>
      </c>
      <c r="DJ716" s="83">
        <v>0</v>
      </c>
      <c r="DK716" s="67" t="e">
        <f>#REF!+#REF!+#REF!+#REF!</f>
        <v>#REF!</v>
      </c>
      <c r="DL716" s="67" t="e">
        <f>#REF!+#REF!+AK716+BX716</f>
        <v>#REF!</v>
      </c>
      <c r="DM716" s="67" t="e">
        <f>#REF!+#REF!+AL716+BY716</f>
        <v>#REF!</v>
      </c>
      <c r="DN716" s="67" t="e">
        <f>#REF!+#REF!+AM716+BZ716</f>
        <v>#REF!</v>
      </c>
      <c r="DO716" s="67" t="e">
        <f>#REF!+#REF!+AN716+CA716</f>
        <v>#REF!</v>
      </c>
      <c r="DP716" s="67" t="e">
        <f>#REF!+#REF!+AO716+CB716</f>
        <v>#REF!</v>
      </c>
      <c r="DQ716" s="67" t="e">
        <f>#REF!+#REF!+AP716+CC716</f>
        <v>#REF!</v>
      </c>
      <c r="DR716" s="67" t="e">
        <f>#REF!+#REF!+AQ716+CD716</f>
        <v>#REF!</v>
      </c>
      <c r="DS716" s="67" t="e">
        <f>#REF!+#REF!+AR716+CE716</f>
        <v>#REF!</v>
      </c>
      <c r="DT716" s="67" t="e">
        <f>#REF!+#REF!+AS716+CF716</f>
        <v>#REF!</v>
      </c>
      <c r="DU716" s="64" t="e">
        <f>DK716-#REF!</f>
        <v>#REF!</v>
      </c>
      <c r="DV71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6" s="64" t="e">
        <f t="shared" si="450"/>
        <v>#REF!</v>
      </c>
      <c r="DX716" s="64" t="e">
        <f>DN716-Таблица13[[#This Row],[ФОТ20]]</f>
        <v>#REF!</v>
      </c>
      <c r="DY716" s="64" t="e">
        <f>DO716-Таблица13[[#This Row],[ЕСН24]]</f>
        <v>#REF!</v>
      </c>
      <c r="DZ716" s="64" t="e">
        <f t="shared" si="451"/>
        <v>#REF!</v>
      </c>
      <c r="EA71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6" s="64" t="e">
        <f t="shared" si="452"/>
        <v>#REF!</v>
      </c>
      <c r="EC716" s="64" t="e">
        <f t="shared" si="453"/>
        <v>#REF!</v>
      </c>
      <c r="ED716" s="64" t="e">
        <f t="shared" si="454"/>
        <v>#REF!</v>
      </c>
    </row>
    <row r="717" spans="1:134" ht="45" hidden="1">
      <c r="A717" s="70" t="s">
        <v>226</v>
      </c>
      <c r="B717" s="70">
        <v>706</v>
      </c>
      <c r="C717" s="71" t="s">
        <v>227</v>
      </c>
      <c r="D717" s="72" t="s">
        <v>228</v>
      </c>
      <c r="E717" s="73">
        <v>2</v>
      </c>
      <c r="F717" s="74" t="s">
        <v>229</v>
      </c>
      <c r="G717" s="73" t="s">
        <v>247</v>
      </c>
      <c r="H717" s="73" t="s">
        <v>516</v>
      </c>
      <c r="I717" s="73" t="s">
        <v>232</v>
      </c>
      <c r="J717" s="14" t="s">
        <v>2483</v>
      </c>
      <c r="K717" s="75" t="s">
        <v>268</v>
      </c>
      <c r="L717" s="75" t="s">
        <v>290</v>
      </c>
      <c r="M717" s="75" t="s">
        <v>2276</v>
      </c>
      <c r="N717" s="75" t="s">
        <v>2484</v>
      </c>
      <c r="O717" s="70"/>
      <c r="P717" s="76" t="s">
        <v>2485</v>
      </c>
      <c r="Q717" s="76" t="s">
        <v>2486</v>
      </c>
      <c r="R717" s="76" t="s">
        <v>2487</v>
      </c>
      <c r="S717" s="76" t="s">
        <v>2281</v>
      </c>
      <c r="T717" s="77"/>
      <c r="U717" s="77"/>
      <c r="V717" s="76">
        <v>0</v>
      </c>
      <c r="W717" s="76">
        <v>0</v>
      </c>
      <c r="X717" s="78">
        <v>0</v>
      </c>
      <c r="Y717" s="76">
        <v>91.928200000000004</v>
      </c>
      <c r="Z717" s="76">
        <v>138.84350000000001</v>
      </c>
      <c r="AA717" s="76">
        <v>0</v>
      </c>
      <c r="AB717" s="76">
        <v>253.03000000000003</v>
      </c>
      <c r="AC717" s="76">
        <v>230.77170000000001</v>
      </c>
      <c r="AD717" s="76">
        <v>0</v>
      </c>
      <c r="AE717" s="79">
        <v>0</v>
      </c>
      <c r="AF717" s="79">
        <v>0</v>
      </c>
      <c r="AG717" s="76">
        <v>230.77170000000001</v>
      </c>
      <c r="AH717" s="74">
        <v>43101</v>
      </c>
      <c r="AI717" s="74">
        <v>43465</v>
      </c>
      <c r="AJ717" s="93"/>
      <c r="AK717" s="63">
        <f t="shared" si="455"/>
        <v>0</v>
      </c>
      <c r="AL717" s="63">
        <f t="shared" si="456"/>
        <v>0</v>
      </c>
      <c r="AM717" s="63">
        <f t="shared" si="457"/>
        <v>0</v>
      </c>
      <c r="AN717" s="63">
        <f t="shared" si="458"/>
        <v>0</v>
      </c>
      <c r="AO717" s="63">
        <f t="shared" si="459"/>
        <v>0</v>
      </c>
      <c r="AP717" s="63">
        <f t="shared" si="460"/>
        <v>0</v>
      </c>
      <c r="AQ717" s="63">
        <f t="shared" si="461"/>
        <v>0</v>
      </c>
      <c r="AR717" s="63">
        <f t="shared" si="462"/>
        <v>0</v>
      </c>
      <c r="AS717" s="63">
        <f t="shared" si="463"/>
        <v>0</v>
      </c>
      <c r="AT717" s="64">
        <f t="shared" si="464"/>
        <v>0</v>
      </c>
      <c r="AU717" s="64">
        <f t="shared" si="465"/>
        <v>0</v>
      </c>
      <c r="AV717" s="76">
        <v>0</v>
      </c>
      <c r="AW717" s="76">
        <v>0</v>
      </c>
      <c r="AX717" s="76">
        <v>0</v>
      </c>
      <c r="AY717" s="76">
        <v>0</v>
      </c>
      <c r="AZ717" s="64">
        <f t="shared" si="466"/>
        <v>0</v>
      </c>
      <c r="BA717" s="76">
        <v>0</v>
      </c>
      <c r="BB717" s="76">
        <v>0</v>
      </c>
      <c r="BC717" s="76">
        <v>0</v>
      </c>
      <c r="BD717" s="64">
        <f t="shared" si="467"/>
        <v>0</v>
      </c>
      <c r="BE717" s="64">
        <f t="shared" si="468"/>
        <v>0</v>
      </c>
      <c r="BF717" s="76">
        <v>0</v>
      </c>
      <c r="BG717" s="76">
        <v>0</v>
      </c>
      <c r="BH717" s="76">
        <v>0</v>
      </c>
      <c r="BI717" s="76">
        <v>0</v>
      </c>
      <c r="BJ717" s="64">
        <f t="shared" si="469"/>
        <v>0</v>
      </c>
      <c r="BK717" s="76">
        <v>0</v>
      </c>
      <c r="BL717" s="76">
        <v>0</v>
      </c>
      <c r="BM717" s="76">
        <v>0</v>
      </c>
      <c r="BN717" s="76">
        <f t="shared" si="470"/>
        <v>0</v>
      </c>
      <c r="BO717" s="76">
        <f t="shared" si="471"/>
        <v>0</v>
      </c>
      <c r="BP717" s="76">
        <v>0</v>
      </c>
      <c r="BQ717" s="76">
        <v>0</v>
      </c>
      <c r="BR717" s="76">
        <v>0</v>
      </c>
      <c r="BS717" s="76">
        <v>0</v>
      </c>
      <c r="BT717" s="64">
        <f t="shared" si="472"/>
        <v>0</v>
      </c>
      <c r="BU717" s="76">
        <v>0</v>
      </c>
      <c r="BV717" s="76">
        <v>0</v>
      </c>
      <c r="BW717" s="76">
        <v>0</v>
      </c>
      <c r="BX717" s="76">
        <f t="shared" si="473"/>
        <v>0</v>
      </c>
      <c r="BY717" s="76">
        <f t="shared" si="474"/>
        <v>0</v>
      </c>
      <c r="BZ717" s="76">
        <f t="shared" si="475"/>
        <v>0</v>
      </c>
      <c r="CA717" s="76">
        <f t="shared" si="476"/>
        <v>0</v>
      </c>
      <c r="CB717" s="76">
        <f t="shared" si="477"/>
        <v>0</v>
      </c>
      <c r="CC717" s="76">
        <f t="shared" si="478"/>
        <v>230.77170000000001</v>
      </c>
      <c r="CD717" s="76">
        <f t="shared" si="479"/>
        <v>91.928200000000004</v>
      </c>
      <c r="CE717" s="76">
        <f t="shared" si="480"/>
        <v>138.84350000000001</v>
      </c>
      <c r="CF717" s="76">
        <f t="shared" si="481"/>
        <v>0</v>
      </c>
      <c r="CG717" s="76">
        <f t="shared" si="482"/>
        <v>0</v>
      </c>
      <c r="CH717" s="76">
        <f t="shared" si="483"/>
        <v>0</v>
      </c>
      <c r="CI717" s="76">
        <v>0</v>
      </c>
      <c r="CJ717" s="76">
        <v>0</v>
      </c>
      <c r="CK717" s="76">
        <v>0</v>
      </c>
      <c r="CL717" s="76">
        <v>0</v>
      </c>
      <c r="CM717" s="64">
        <f t="shared" si="484"/>
        <v>0</v>
      </c>
      <c r="CN717" s="76">
        <v>0</v>
      </c>
      <c r="CO717" s="76">
        <v>0</v>
      </c>
      <c r="CP717" s="76">
        <v>0</v>
      </c>
      <c r="CQ717" s="64">
        <f t="shared" si="485"/>
        <v>0</v>
      </c>
      <c r="CR717" s="64">
        <f t="shared" si="486"/>
        <v>0</v>
      </c>
      <c r="CS717" s="76">
        <v>0</v>
      </c>
      <c r="CT717" s="76">
        <v>0</v>
      </c>
      <c r="CU717" s="76">
        <v>0</v>
      </c>
      <c r="CV717" s="76">
        <v>0</v>
      </c>
      <c r="CW717" s="64">
        <f t="shared" si="487"/>
        <v>0</v>
      </c>
      <c r="CX717" s="76">
        <v>0</v>
      </c>
      <c r="CY717" s="76">
        <v>0</v>
      </c>
      <c r="CZ717" s="76">
        <v>0</v>
      </c>
      <c r="DA717" s="64">
        <f t="shared" si="488"/>
        <v>230.77170000000001</v>
      </c>
      <c r="DB717" s="64">
        <f t="shared" si="489"/>
        <v>0</v>
      </c>
      <c r="DC717" s="76">
        <v>0</v>
      </c>
      <c r="DD717" s="76">
        <v>0</v>
      </c>
      <c r="DE717" s="76">
        <v>0</v>
      </c>
      <c r="DF717" s="76">
        <v>0</v>
      </c>
      <c r="DG717" s="82">
        <f t="shared" si="490"/>
        <v>230.77170000000001</v>
      </c>
      <c r="DH717" s="83">
        <v>91.928200000000004</v>
      </c>
      <c r="DI717" s="83">
        <v>138.84350000000001</v>
      </c>
      <c r="DJ717" s="83">
        <v>0</v>
      </c>
      <c r="DK717" s="67" t="e">
        <f>#REF!+#REF!+#REF!+#REF!</f>
        <v>#REF!</v>
      </c>
      <c r="DL717" s="67" t="e">
        <f>#REF!+#REF!+AK717+BX717</f>
        <v>#REF!</v>
      </c>
      <c r="DM717" s="67" t="e">
        <f>#REF!+#REF!+AL717+BY717</f>
        <v>#REF!</v>
      </c>
      <c r="DN717" s="67" t="e">
        <f>#REF!+#REF!+AM717+BZ717</f>
        <v>#REF!</v>
      </c>
      <c r="DO717" s="67" t="e">
        <f>#REF!+#REF!+AN717+CA717</f>
        <v>#REF!</v>
      </c>
      <c r="DP717" s="67" t="e">
        <f>#REF!+#REF!+AO717+CB717</f>
        <v>#REF!</v>
      </c>
      <c r="DQ717" s="67" t="e">
        <f>#REF!+#REF!+AP717+CC717</f>
        <v>#REF!</v>
      </c>
      <c r="DR717" s="67" t="e">
        <f>#REF!+#REF!+AQ717+CD717</f>
        <v>#REF!</v>
      </c>
      <c r="DS717" s="67" t="e">
        <f>#REF!+#REF!+AR717+CE717</f>
        <v>#REF!</v>
      </c>
      <c r="DT717" s="67" t="e">
        <f>#REF!+#REF!+AS717+CF717</f>
        <v>#REF!</v>
      </c>
      <c r="DU717" s="64" t="e">
        <f>DK717-#REF!</f>
        <v>#REF!</v>
      </c>
      <c r="DV71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7" s="64" t="e">
        <f t="shared" ref="DW717:DW749" si="491">DM717-V717</f>
        <v>#REF!</v>
      </c>
      <c r="DX717" s="64" t="e">
        <f>DN717-Таблица13[[#This Row],[ФОТ20]]</f>
        <v>#REF!</v>
      </c>
      <c r="DY717" s="64" t="e">
        <f>DO717-Таблица13[[#This Row],[ЕСН24]]</f>
        <v>#REF!</v>
      </c>
      <c r="DZ717" s="64" t="e">
        <f t="shared" ref="DZ717:DZ749" si="492">DP717-W717</f>
        <v>#REF!</v>
      </c>
      <c r="EA71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7" s="64" t="e">
        <f t="shared" ref="EB717:EB749" si="493">DR717-Y717</f>
        <v>#REF!</v>
      </c>
      <c r="EC717" s="64" t="e">
        <f t="shared" ref="EC717:EC749" si="494">DS717-Z717</f>
        <v>#REF!</v>
      </c>
      <c r="ED717" s="64" t="e">
        <f t="shared" ref="ED717:ED749" si="495">DT717-AA717</f>
        <v>#REF!</v>
      </c>
    </row>
    <row r="718" spans="1:134" ht="45" hidden="1">
      <c r="A718" s="70" t="s">
        <v>226</v>
      </c>
      <c r="B718" s="70">
        <v>707</v>
      </c>
      <c r="C718" s="71" t="s">
        <v>227</v>
      </c>
      <c r="D718" s="72" t="s">
        <v>228</v>
      </c>
      <c r="E718" s="73">
        <v>1</v>
      </c>
      <c r="F718" s="74" t="s">
        <v>229</v>
      </c>
      <c r="G718" s="73" t="s">
        <v>247</v>
      </c>
      <c r="H718" s="73" t="s">
        <v>642</v>
      </c>
      <c r="I718" s="73" t="s">
        <v>232</v>
      </c>
      <c r="J718" s="14" t="s">
        <v>2488</v>
      </c>
      <c r="K718" s="75" t="s">
        <v>268</v>
      </c>
      <c r="L718" s="75" t="s">
        <v>290</v>
      </c>
      <c r="M718" s="75" t="s">
        <v>2276</v>
      </c>
      <c r="N718" s="75" t="s">
        <v>2489</v>
      </c>
      <c r="O718" s="70"/>
      <c r="P718" s="76" t="s">
        <v>2490</v>
      </c>
      <c r="Q718" s="76" t="s">
        <v>2491</v>
      </c>
      <c r="R718" s="76" t="s">
        <v>2492</v>
      </c>
      <c r="S718" s="76" t="s">
        <v>2281</v>
      </c>
      <c r="T718" s="77" t="s">
        <v>642</v>
      </c>
      <c r="U718" s="77" t="s">
        <v>1785</v>
      </c>
      <c r="V718" s="76">
        <v>2.8563999999999998</v>
      </c>
      <c r="W718" s="76">
        <v>16.955400000000001</v>
      </c>
      <c r="X718" s="78">
        <v>0</v>
      </c>
      <c r="Y718" s="76">
        <v>0</v>
      </c>
      <c r="Z718" s="76">
        <v>0</v>
      </c>
      <c r="AA718" s="76">
        <v>0</v>
      </c>
      <c r="AB718" s="76">
        <v>11.69</v>
      </c>
      <c r="AC718" s="76">
        <v>16.955400000000001</v>
      </c>
      <c r="AD718" s="76">
        <v>2.8563999999999998</v>
      </c>
      <c r="AE718" s="79">
        <v>0</v>
      </c>
      <c r="AF718" s="79">
        <v>0</v>
      </c>
      <c r="AG718" s="76">
        <v>19.811800000000002</v>
      </c>
      <c r="AH718" s="74">
        <v>43101</v>
      </c>
      <c r="AI718" s="74">
        <v>43465</v>
      </c>
      <c r="AJ718" s="93"/>
      <c r="AK718" s="63">
        <f t="shared" si="455"/>
        <v>0</v>
      </c>
      <c r="AL718" s="63">
        <f t="shared" si="456"/>
        <v>0</v>
      </c>
      <c r="AM718" s="63">
        <f t="shared" si="457"/>
        <v>0</v>
      </c>
      <c r="AN718" s="63">
        <f t="shared" si="458"/>
        <v>0</v>
      </c>
      <c r="AO718" s="63">
        <f t="shared" si="459"/>
        <v>0</v>
      </c>
      <c r="AP718" s="63">
        <f t="shared" si="460"/>
        <v>0</v>
      </c>
      <c r="AQ718" s="63">
        <f t="shared" si="461"/>
        <v>0</v>
      </c>
      <c r="AR718" s="63">
        <f t="shared" si="462"/>
        <v>0</v>
      </c>
      <c r="AS718" s="63">
        <f t="shared" si="463"/>
        <v>0</v>
      </c>
      <c r="AT718" s="64">
        <f t="shared" si="464"/>
        <v>0</v>
      </c>
      <c r="AU718" s="64">
        <f t="shared" si="465"/>
        <v>0</v>
      </c>
      <c r="AV718" s="76">
        <v>0</v>
      </c>
      <c r="AW718" s="76">
        <v>0</v>
      </c>
      <c r="AX718" s="76">
        <v>0</v>
      </c>
      <c r="AY718" s="76">
        <v>0</v>
      </c>
      <c r="AZ718" s="64">
        <f t="shared" si="466"/>
        <v>0</v>
      </c>
      <c r="BA718" s="76">
        <v>0</v>
      </c>
      <c r="BB718" s="76">
        <v>0</v>
      </c>
      <c r="BC718" s="76">
        <v>0</v>
      </c>
      <c r="BD718" s="64">
        <f t="shared" si="467"/>
        <v>0</v>
      </c>
      <c r="BE718" s="64">
        <f t="shared" si="468"/>
        <v>0</v>
      </c>
      <c r="BF718" s="76">
        <v>0</v>
      </c>
      <c r="BG718" s="76">
        <v>0</v>
      </c>
      <c r="BH718" s="76">
        <v>0</v>
      </c>
      <c r="BI718" s="76">
        <v>0</v>
      </c>
      <c r="BJ718" s="64">
        <f t="shared" si="469"/>
        <v>0</v>
      </c>
      <c r="BK718" s="76">
        <v>0</v>
      </c>
      <c r="BL718" s="76">
        <v>0</v>
      </c>
      <c r="BM718" s="76">
        <v>0</v>
      </c>
      <c r="BN718" s="76">
        <f t="shared" si="470"/>
        <v>0</v>
      </c>
      <c r="BO718" s="76">
        <f t="shared" si="471"/>
        <v>0</v>
      </c>
      <c r="BP718" s="76">
        <v>0</v>
      </c>
      <c r="BQ718" s="76">
        <v>0</v>
      </c>
      <c r="BR718" s="76">
        <v>0</v>
      </c>
      <c r="BS718" s="76">
        <v>0</v>
      </c>
      <c r="BT718" s="64">
        <f t="shared" si="472"/>
        <v>0</v>
      </c>
      <c r="BU718" s="76">
        <v>0</v>
      </c>
      <c r="BV718" s="76">
        <v>0</v>
      </c>
      <c r="BW718" s="76">
        <v>0</v>
      </c>
      <c r="BX718" s="76">
        <f t="shared" si="473"/>
        <v>0</v>
      </c>
      <c r="BY718" s="76">
        <f t="shared" si="474"/>
        <v>0</v>
      </c>
      <c r="BZ718" s="76">
        <f t="shared" si="475"/>
        <v>0</v>
      </c>
      <c r="CA718" s="76">
        <f t="shared" si="476"/>
        <v>0</v>
      </c>
      <c r="CB718" s="76">
        <f t="shared" si="477"/>
        <v>0</v>
      </c>
      <c r="CC718" s="76">
        <f t="shared" si="478"/>
        <v>0</v>
      </c>
      <c r="CD718" s="76">
        <f t="shared" si="479"/>
        <v>0</v>
      </c>
      <c r="CE718" s="76">
        <f t="shared" si="480"/>
        <v>0</v>
      </c>
      <c r="CF718" s="76">
        <f t="shared" si="481"/>
        <v>0</v>
      </c>
      <c r="CG718" s="76">
        <f t="shared" si="482"/>
        <v>0</v>
      </c>
      <c r="CH718" s="76">
        <f t="shared" si="483"/>
        <v>0</v>
      </c>
      <c r="CI718" s="76">
        <v>0</v>
      </c>
      <c r="CJ718" s="76">
        <v>0</v>
      </c>
      <c r="CK718" s="76">
        <v>0</v>
      </c>
      <c r="CL718" s="76">
        <v>0</v>
      </c>
      <c r="CM718" s="64">
        <f t="shared" si="484"/>
        <v>0</v>
      </c>
      <c r="CN718" s="76">
        <v>0</v>
      </c>
      <c r="CO718" s="76">
        <v>0</v>
      </c>
      <c r="CP718" s="76">
        <v>0</v>
      </c>
      <c r="CQ718" s="64">
        <f t="shared" si="485"/>
        <v>0</v>
      </c>
      <c r="CR718" s="64">
        <f t="shared" si="486"/>
        <v>0</v>
      </c>
      <c r="CS718" s="76">
        <v>0</v>
      </c>
      <c r="CT718" s="76">
        <v>0</v>
      </c>
      <c r="CU718" s="76">
        <v>0</v>
      </c>
      <c r="CV718" s="76">
        <v>0</v>
      </c>
      <c r="CW718" s="64">
        <f t="shared" si="487"/>
        <v>0</v>
      </c>
      <c r="CX718" s="76">
        <v>0</v>
      </c>
      <c r="CY718" s="76">
        <v>0</v>
      </c>
      <c r="CZ718" s="76">
        <v>0</v>
      </c>
      <c r="DA718" s="64">
        <f t="shared" si="488"/>
        <v>0</v>
      </c>
      <c r="DB718" s="64">
        <f t="shared" si="489"/>
        <v>0</v>
      </c>
      <c r="DC718" s="76">
        <v>0</v>
      </c>
      <c r="DD718" s="76">
        <v>0</v>
      </c>
      <c r="DE718" s="76">
        <v>0</v>
      </c>
      <c r="DF718" s="76">
        <v>0</v>
      </c>
      <c r="DG718" s="82">
        <f t="shared" si="490"/>
        <v>0</v>
      </c>
      <c r="DH718" s="83">
        <v>0</v>
      </c>
      <c r="DI718" s="83">
        <v>0</v>
      </c>
      <c r="DJ718" s="83">
        <v>0</v>
      </c>
      <c r="DK718" s="67" t="e">
        <f>#REF!+#REF!+#REF!+#REF!</f>
        <v>#REF!</v>
      </c>
      <c r="DL718" s="67" t="e">
        <f>#REF!+#REF!+AK718+BX718</f>
        <v>#REF!</v>
      </c>
      <c r="DM718" s="67" t="e">
        <f>#REF!+#REF!+AL718+BY718</f>
        <v>#REF!</v>
      </c>
      <c r="DN718" s="67" t="e">
        <f>#REF!+#REF!+AM718+BZ718</f>
        <v>#REF!</v>
      </c>
      <c r="DO718" s="67" t="e">
        <f>#REF!+#REF!+AN718+CA718</f>
        <v>#REF!</v>
      </c>
      <c r="DP718" s="67" t="e">
        <f>#REF!+#REF!+AO718+CB718</f>
        <v>#REF!</v>
      </c>
      <c r="DQ718" s="67" t="e">
        <f>#REF!+#REF!+AP718+CC718</f>
        <v>#REF!</v>
      </c>
      <c r="DR718" s="67" t="e">
        <f>#REF!+#REF!+AQ718+CD718</f>
        <v>#REF!</v>
      </c>
      <c r="DS718" s="67" t="e">
        <f>#REF!+#REF!+AR718+CE718</f>
        <v>#REF!</v>
      </c>
      <c r="DT718" s="67" t="e">
        <f>#REF!+#REF!+AS718+CF718</f>
        <v>#REF!</v>
      </c>
      <c r="DU718" s="64" t="e">
        <f>DK718-#REF!</f>
        <v>#REF!</v>
      </c>
      <c r="DV71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8" s="64" t="e">
        <f t="shared" si="491"/>
        <v>#REF!</v>
      </c>
      <c r="DX718" s="64" t="e">
        <f>DN718-Таблица13[[#This Row],[ФОТ20]]</f>
        <v>#REF!</v>
      </c>
      <c r="DY718" s="64" t="e">
        <f>DO718-Таблица13[[#This Row],[ЕСН24]]</f>
        <v>#REF!</v>
      </c>
      <c r="DZ718" s="64" t="e">
        <f t="shared" si="492"/>
        <v>#REF!</v>
      </c>
      <c r="EA71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8" s="64" t="e">
        <f t="shared" si="493"/>
        <v>#REF!</v>
      </c>
      <c r="EC718" s="64" t="e">
        <f t="shared" si="494"/>
        <v>#REF!</v>
      </c>
      <c r="ED718" s="64" t="e">
        <f t="shared" si="495"/>
        <v>#REF!</v>
      </c>
    </row>
    <row r="719" spans="1:134" ht="45" hidden="1">
      <c r="A719" s="70" t="s">
        <v>226</v>
      </c>
      <c r="B719" s="70">
        <v>708</v>
      </c>
      <c r="C719" s="71" t="s">
        <v>227</v>
      </c>
      <c r="D719" s="72" t="s">
        <v>228</v>
      </c>
      <c r="E719" s="73">
        <v>1</v>
      </c>
      <c r="F719" s="74" t="s">
        <v>229</v>
      </c>
      <c r="G719" s="73" t="s">
        <v>247</v>
      </c>
      <c r="H719" s="73" t="s">
        <v>231</v>
      </c>
      <c r="I719" s="73" t="s">
        <v>232</v>
      </c>
      <c r="J719" s="14" t="s">
        <v>2275</v>
      </c>
      <c r="K719" s="75" t="s">
        <v>268</v>
      </c>
      <c r="L719" s="75" t="s">
        <v>290</v>
      </c>
      <c r="M719" s="75" t="s">
        <v>2276</v>
      </c>
      <c r="N719" s="75" t="s">
        <v>2277</v>
      </c>
      <c r="O719" s="70"/>
      <c r="P719" s="76" t="s">
        <v>2493</v>
      </c>
      <c r="Q719" s="76" t="s">
        <v>2494</v>
      </c>
      <c r="R719" s="76" t="s">
        <v>2495</v>
      </c>
      <c r="S719" s="76" t="s">
        <v>2281</v>
      </c>
      <c r="T719" s="77" t="s">
        <v>642</v>
      </c>
      <c r="U719" s="77" t="s">
        <v>1785</v>
      </c>
      <c r="V719" s="76">
        <v>23.962800000000001</v>
      </c>
      <c r="W719" s="76">
        <v>38.631799999999998</v>
      </c>
      <c r="X719" s="78">
        <v>0</v>
      </c>
      <c r="Y719" s="76">
        <v>0</v>
      </c>
      <c r="Z719" s="76">
        <v>0</v>
      </c>
      <c r="AA719" s="76">
        <v>0</v>
      </c>
      <c r="AB719" s="76">
        <v>102.80999999999999</v>
      </c>
      <c r="AC719" s="76">
        <v>38.631799999999998</v>
      </c>
      <c r="AD719" s="76">
        <v>23.962800000000001</v>
      </c>
      <c r="AE719" s="79">
        <v>0</v>
      </c>
      <c r="AF719" s="79">
        <v>0</v>
      </c>
      <c r="AG719" s="76">
        <v>62.594700000000003</v>
      </c>
      <c r="AH719" s="74">
        <v>43101</v>
      </c>
      <c r="AI719" s="74">
        <v>43465</v>
      </c>
      <c r="AJ719" s="93"/>
      <c r="AK719" s="63">
        <f t="shared" si="455"/>
        <v>0</v>
      </c>
      <c r="AL719" s="63">
        <f t="shared" si="456"/>
        <v>0</v>
      </c>
      <c r="AM719" s="63">
        <f t="shared" si="457"/>
        <v>0</v>
      </c>
      <c r="AN719" s="63">
        <f t="shared" si="458"/>
        <v>0</v>
      </c>
      <c r="AO719" s="63">
        <f t="shared" si="459"/>
        <v>0</v>
      </c>
      <c r="AP719" s="63">
        <f t="shared" si="460"/>
        <v>0</v>
      </c>
      <c r="AQ719" s="63">
        <f t="shared" si="461"/>
        <v>0</v>
      </c>
      <c r="AR719" s="63">
        <f t="shared" si="462"/>
        <v>0</v>
      </c>
      <c r="AS719" s="63">
        <f t="shared" si="463"/>
        <v>0</v>
      </c>
      <c r="AT719" s="64">
        <f t="shared" si="464"/>
        <v>0</v>
      </c>
      <c r="AU719" s="64">
        <f t="shared" si="465"/>
        <v>0</v>
      </c>
      <c r="AV719" s="76">
        <v>0</v>
      </c>
      <c r="AW719" s="76">
        <v>0</v>
      </c>
      <c r="AX719" s="76">
        <v>0</v>
      </c>
      <c r="AY719" s="76">
        <v>0</v>
      </c>
      <c r="AZ719" s="64">
        <f t="shared" si="466"/>
        <v>0</v>
      </c>
      <c r="BA719" s="76">
        <v>0</v>
      </c>
      <c r="BB719" s="76">
        <v>0</v>
      </c>
      <c r="BC719" s="76">
        <v>0</v>
      </c>
      <c r="BD719" s="64">
        <f t="shared" si="467"/>
        <v>0</v>
      </c>
      <c r="BE719" s="64">
        <f t="shared" si="468"/>
        <v>0</v>
      </c>
      <c r="BF719" s="76">
        <v>0</v>
      </c>
      <c r="BG719" s="76">
        <v>0</v>
      </c>
      <c r="BH719" s="76">
        <v>0</v>
      </c>
      <c r="BI719" s="76">
        <v>0</v>
      </c>
      <c r="BJ719" s="64">
        <f t="shared" si="469"/>
        <v>0</v>
      </c>
      <c r="BK719" s="76">
        <v>0</v>
      </c>
      <c r="BL719" s="76">
        <v>0</v>
      </c>
      <c r="BM719" s="76">
        <v>0</v>
      </c>
      <c r="BN719" s="76">
        <f t="shared" si="470"/>
        <v>0</v>
      </c>
      <c r="BO719" s="76">
        <f t="shared" si="471"/>
        <v>0</v>
      </c>
      <c r="BP719" s="76">
        <v>0</v>
      </c>
      <c r="BQ719" s="76">
        <v>0</v>
      </c>
      <c r="BR719" s="76">
        <v>0</v>
      </c>
      <c r="BS719" s="76">
        <v>0</v>
      </c>
      <c r="BT719" s="64">
        <f t="shared" si="472"/>
        <v>0</v>
      </c>
      <c r="BU719" s="76">
        <v>0</v>
      </c>
      <c r="BV719" s="76">
        <v>0</v>
      </c>
      <c r="BW719" s="76">
        <v>0</v>
      </c>
      <c r="BX719" s="76">
        <f t="shared" si="473"/>
        <v>62.5946</v>
      </c>
      <c r="BY719" s="76">
        <f t="shared" si="474"/>
        <v>23.962800000000001</v>
      </c>
      <c r="BZ719" s="76">
        <f t="shared" si="475"/>
        <v>0</v>
      </c>
      <c r="CA719" s="76">
        <f t="shared" si="476"/>
        <v>0</v>
      </c>
      <c r="CB719" s="76">
        <f t="shared" si="477"/>
        <v>38.631799999999998</v>
      </c>
      <c r="CC719" s="76">
        <f t="shared" si="478"/>
        <v>0</v>
      </c>
      <c r="CD719" s="76">
        <f t="shared" si="479"/>
        <v>0</v>
      </c>
      <c r="CE719" s="76">
        <f t="shared" si="480"/>
        <v>0</v>
      </c>
      <c r="CF719" s="76">
        <f t="shared" si="481"/>
        <v>0</v>
      </c>
      <c r="CG719" s="76">
        <f t="shared" si="482"/>
        <v>0</v>
      </c>
      <c r="CH719" s="76">
        <f t="shared" si="483"/>
        <v>0</v>
      </c>
      <c r="CI719" s="76">
        <v>0</v>
      </c>
      <c r="CJ719" s="76">
        <v>0</v>
      </c>
      <c r="CK719" s="76">
        <v>0</v>
      </c>
      <c r="CL719" s="76">
        <v>0</v>
      </c>
      <c r="CM719" s="64">
        <f t="shared" si="484"/>
        <v>0</v>
      </c>
      <c r="CN719" s="76">
        <v>0</v>
      </c>
      <c r="CO719" s="76">
        <v>0</v>
      </c>
      <c r="CP719" s="76">
        <v>0</v>
      </c>
      <c r="CQ719" s="64">
        <f t="shared" si="485"/>
        <v>62.5946</v>
      </c>
      <c r="CR719" s="64">
        <f t="shared" si="486"/>
        <v>62.5946</v>
      </c>
      <c r="CS719" s="76">
        <v>23.962800000000001</v>
      </c>
      <c r="CT719" s="76">
        <v>0</v>
      </c>
      <c r="CU719" s="76">
        <v>0</v>
      </c>
      <c r="CV719" s="76">
        <v>38.631799999999998</v>
      </c>
      <c r="CW719" s="64">
        <f t="shared" si="487"/>
        <v>0</v>
      </c>
      <c r="CX719" s="76">
        <v>0</v>
      </c>
      <c r="CY719" s="76">
        <v>0</v>
      </c>
      <c r="CZ719" s="76">
        <v>0</v>
      </c>
      <c r="DA719" s="64">
        <f t="shared" si="488"/>
        <v>0</v>
      </c>
      <c r="DB719" s="64">
        <f t="shared" si="489"/>
        <v>0</v>
      </c>
      <c r="DC719" s="76">
        <v>0</v>
      </c>
      <c r="DD719" s="76">
        <v>0</v>
      </c>
      <c r="DE719" s="76">
        <v>0</v>
      </c>
      <c r="DF719" s="76">
        <v>0</v>
      </c>
      <c r="DG719" s="82">
        <f t="shared" si="490"/>
        <v>0</v>
      </c>
      <c r="DH719" s="83">
        <v>0</v>
      </c>
      <c r="DI719" s="83">
        <v>0</v>
      </c>
      <c r="DJ719" s="83">
        <v>0</v>
      </c>
      <c r="DK719" s="67" t="e">
        <f>#REF!+#REF!+#REF!+#REF!</f>
        <v>#REF!</v>
      </c>
      <c r="DL719" s="67" t="e">
        <f>#REF!+#REF!+AK719+BX719</f>
        <v>#REF!</v>
      </c>
      <c r="DM719" s="67" t="e">
        <f>#REF!+#REF!+AL719+BY719</f>
        <v>#REF!</v>
      </c>
      <c r="DN719" s="67" t="e">
        <f>#REF!+#REF!+AM719+BZ719</f>
        <v>#REF!</v>
      </c>
      <c r="DO719" s="67" t="e">
        <f>#REF!+#REF!+AN719+CA719</f>
        <v>#REF!</v>
      </c>
      <c r="DP719" s="67" t="e">
        <f>#REF!+#REF!+AO719+CB719</f>
        <v>#REF!</v>
      </c>
      <c r="DQ719" s="67" t="e">
        <f>#REF!+#REF!+AP719+CC719</f>
        <v>#REF!</v>
      </c>
      <c r="DR719" s="67" t="e">
        <f>#REF!+#REF!+AQ719+CD719</f>
        <v>#REF!</v>
      </c>
      <c r="DS719" s="67" t="e">
        <f>#REF!+#REF!+AR719+CE719</f>
        <v>#REF!</v>
      </c>
      <c r="DT719" s="67" t="e">
        <f>#REF!+#REF!+AS719+CF719</f>
        <v>#REF!</v>
      </c>
      <c r="DU719" s="64" t="e">
        <f>DK719-#REF!</f>
        <v>#REF!</v>
      </c>
      <c r="DV71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19" s="64" t="e">
        <f t="shared" si="491"/>
        <v>#REF!</v>
      </c>
      <c r="DX719" s="64" t="e">
        <f>DN719-Таблица13[[#This Row],[ФОТ20]]</f>
        <v>#REF!</v>
      </c>
      <c r="DY719" s="64" t="e">
        <f>DO719-Таблица13[[#This Row],[ЕСН24]]</f>
        <v>#REF!</v>
      </c>
      <c r="DZ719" s="64" t="e">
        <f t="shared" si="492"/>
        <v>#REF!</v>
      </c>
      <c r="EA71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19" s="64" t="e">
        <f t="shared" si="493"/>
        <v>#REF!</v>
      </c>
      <c r="EC719" s="64" t="e">
        <f t="shared" si="494"/>
        <v>#REF!</v>
      </c>
      <c r="ED719" s="64" t="e">
        <f t="shared" si="495"/>
        <v>#REF!</v>
      </c>
    </row>
    <row r="720" spans="1:134" ht="45" hidden="1">
      <c r="A720" s="70" t="s">
        <v>226</v>
      </c>
      <c r="B720" s="70">
        <v>709</v>
      </c>
      <c r="C720" s="71" t="s">
        <v>227</v>
      </c>
      <c r="D720" s="72" t="s">
        <v>228</v>
      </c>
      <c r="E720" s="73">
        <v>1</v>
      </c>
      <c r="F720" s="74" t="s">
        <v>229</v>
      </c>
      <c r="G720" s="73" t="s">
        <v>247</v>
      </c>
      <c r="H720" s="73" t="s">
        <v>642</v>
      </c>
      <c r="I720" s="73" t="s">
        <v>232</v>
      </c>
      <c r="J720" s="14" t="s">
        <v>2496</v>
      </c>
      <c r="K720" s="75" t="s">
        <v>2447</v>
      </c>
      <c r="L720" s="75" t="s">
        <v>290</v>
      </c>
      <c r="M720" s="75" t="s">
        <v>2276</v>
      </c>
      <c r="N720" s="75" t="s">
        <v>2497</v>
      </c>
      <c r="O720" s="70"/>
      <c r="P720" s="76" t="s">
        <v>2498</v>
      </c>
      <c r="Q720" s="76" t="s">
        <v>2499</v>
      </c>
      <c r="R720" s="76" t="s">
        <v>2500</v>
      </c>
      <c r="S720" s="76" t="s">
        <v>2281</v>
      </c>
      <c r="T720" s="77" t="s">
        <v>642</v>
      </c>
      <c r="U720" s="77" t="s">
        <v>1785</v>
      </c>
      <c r="V720" s="76">
        <v>21.1264</v>
      </c>
      <c r="W720" s="76">
        <v>49.292200000000001</v>
      </c>
      <c r="X720" s="78">
        <v>0</v>
      </c>
      <c r="Y720" s="76">
        <v>0</v>
      </c>
      <c r="Z720" s="76">
        <v>0</v>
      </c>
      <c r="AA720" s="76">
        <v>0</v>
      </c>
      <c r="AB720" s="76">
        <v>78.97</v>
      </c>
      <c r="AC720" s="76">
        <v>49.292200000000001</v>
      </c>
      <c r="AD720" s="76">
        <v>21.1264</v>
      </c>
      <c r="AE720" s="79">
        <v>0</v>
      </c>
      <c r="AF720" s="79">
        <v>0</v>
      </c>
      <c r="AG720" s="76">
        <v>70.418500000000009</v>
      </c>
      <c r="AH720" s="74">
        <v>43101</v>
      </c>
      <c r="AI720" s="74">
        <v>43465</v>
      </c>
      <c r="AJ720" s="93"/>
      <c r="AK720" s="63">
        <f t="shared" si="455"/>
        <v>0</v>
      </c>
      <c r="AL720" s="63">
        <f t="shared" si="456"/>
        <v>0</v>
      </c>
      <c r="AM720" s="63">
        <f t="shared" si="457"/>
        <v>0</v>
      </c>
      <c r="AN720" s="63">
        <f t="shared" si="458"/>
        <v>0</v>
      </c>
      <c r="AO720" s="63">
        <f t="shared" si="459"/>
        <v>0</v>
      </c>
      <c r="AP720" s="63">
        <f t="shared" si="460"/>
        <v>0</v>
      </c>
      <c r="AQ720" s="63">
        <f t="shared" si="461"/>
        <v>0</v>
      </c>
      <c r="AR720" s="63">
        <f t="shared" si="462"/>
        <v>0</v>
      </c>
      <c r="AS720" s="63">
        <f t="shared" si="463"/>
        <v>0</v>
      </c>
      <c r="AT720" s="64">
        <f t="shared" si="464"/>
        <v>0</v>
      </c>
      <c r="AU720" s="64">
        <f t="shared" si="465"/>
        <v>0</v>
      </c>
      <c r="AV720" s="76">
        <v>0</v>
      </c>
      <c r="AW720" s="76">
        <v>0</v>
      </c>
      <c r="AX720" s="76">
        <v>0</v>
      </c>
      <c r="AY720" s="76">
        <v>0</v>
      </c>
      <c r="AZ720" s="64">
        <f t="shared" si="466"/>
        <v>0</v>
      </c>
      <c r="BA720" s="76">
        <v>0</v>
      </c>
      <c r="BB720" s="76">
        <v>0</v>
      </c>
      <c r="BC720" s="76">
        <v>0</v>
      </c>
      <c r="BD720" s="64">
        <f t="shared" si="467"/>
        <v>0</v>
      </c>
      <c r="BE720" s="64">
        <f t="shared" si="468"/>
        <v>0</v>
      </c>
      <c r="BF720" s="76">
        <v>0</v>
      </c>
      <c r="BG720" s="76">
        <v>0</v>
      </c>
      <c r="BH720" s="76">
        <v>0</v>
      </c>
      <c r="BI720" s="76">
        <v>0</v>
      </c>
      <c r="BJ720" s="64">
        <f t="shared" si="469"/>
        <v>0</v>
      </c>
      <c r="BK720" s="76">
        <v>0</v>
      </c>
      <c r="BL720" s="76">
        <v>0</v>
      </c>
      <c r="BM720" s="76">
        <v>0</v>
      </c>
      <c r="BN720" s="76">
        <f t="shared" si="470"/>
        <v>0</v>
      </c>
      <c r="BO720" s="76">
        <f t="shared" si="471"/>
        <v>0</v>
      </c>
      <c r="BP720" s="76">
        <v>0</v>
      </c>
      <c r="BQ720" s="76">
        <v>0</v>
      </c>
      <c r="BR720" s="76">
        <v>0</v>
      </c>
      <c r="BS720" s="76">
        <v>0</v>
      </c>
      <c r="BT720" s="64">
        <f t="shared" si="472"/>
        <v>0</v>
      </c>
      <c r="BU720" s="76">
        <v>0</v>
      </c>
      <c r="BV720" s="76">
        <v>0</v>
      </c>
      <c r="BW720" s="76">
        <v>0</v>
      </c>
      <c r="BX720" s="76">
        <f t="shared" si="473"/>
        <v>0</v>
      </c>
      <c r="BY720" s="76">
        <f t="shared" si="474"/>
        <v>0</v>
      </c>
      <c r="BZ720" s="76">
        <f t="shared" si="475"/>
        <v>0</v>
      </c>
      <c r="CA720" s="76">
        <f t="shared" si="476"/>
        <v>0</v>
      </c>
      <c r="CB720" s="76">
        <f t="shared" si="477"/>
        <v>0</v>
      </c>
      <c r="CC720" s="76">
        <f t="shared" si="478"/>
        <v>0</v>
      </c>
      <c r="CD720" s="76">
        <f t="shared" si="479"/>
        <v>0</v>
      </c>
      <c r="CE720" s="76">
        <f t="shared" si="480"/>
        <v>0</v>
      </c>
      <c r="CF720" s="76">
        <f t="shared" si="481"/>
        <v>0</v>
      </c>
      <c r="CG720" s="76">
        <f t="shared" si="482"/>
        <v>0</v>
      </c>
      <c r="CH720" s="76">
        <f t="shared" si="483"/>
        <v>0</v>
      </c>
      <c r="CI720" s="76">
        <v>0</v>
      </c>
      <c r="CJ720" s="76">
        <v>0</v>
      </c>
      <c r="CK720" s="76">
        <v>0</v>
      </c>
      <c r="CL720" s="76">
        <v>0</v>
      </c>
      <c r="CM720" s="64">
        <f t="shared" si="484"/>
        <v>0</v>
      </c>
      <c r="CN720" s="76">
        <v>0</v>
      </c>
      <c r="CO720" s="76">
        <v>0</v>
      </c>
      <c r="CP720" s="76">
        <v>0</v>
      </c>
      <c r="CQ720" s="64">
        <f t="shared" si="485"/>
        <v>0</v>
      </c>
      <c r="CR720" s="64">
        <f t="shared" si="486"/>
        <v>0</v>
      </c>
      <c r="CS720" s="76">
        <v>0</v>
      </c>
      <c r="CT720" s="76">
        <v>0</v>
      </c>
      <c r="CU720" s="76">
        <v>0</v>
      </c>
      <c r="CV720" s="76">
        <v>0</v>
      </c>
      <c r="CW720" s="64">
        <f t="shared" si="487"/>
        <v>0</v>
      </c>
      <c r="CX720" s="76">
        <v>0</v>
      </c>
      <c r="CY720" s="76">
        <v>0</v>
      </c>
      <c r="CZ720" s="76">
        <v>0</v>
      </c>
      <c r="DA720" s="64">
        <f t="shared" si="488"/>
        <v>0</v>
      </c>
      <c r="DB720" s="64">
        <f t="shared" si="489"/>
        <v>0</v>
      </c>
      <c r="DC720" s="76">
        <v>0</v>
      </c>
      <c r="DD720" s="76">
        <v>0</v>
      </c>
      <c r="DE720" s="76">
        <v>0</v>
      </c>
      <c r="DF720" s="76">
        <v>0</v>
      </c>
      <c r="DG720" s="82">
        <f t="shared" si="490"/>
        <v>0</v>
      </c>
      <c r="DH720" s="83">
        <v>0</v>
      </c>
      <c r="DI720" s="83">
        <v>0</v>
      </c>
      <c r="DJ720" s="83">
        <v>0</v>
      </c>
      <c r="DK720" s="67" t="e">
        <f>#REF!+#REF!+#REF!+#REF!</f>
        <v>#REF!</v>
      </c>
      <c r="DL720" s="67" t="e">
        <f>#REF!+#REF!+AK720+BX720</f>
        <v>#REF!</v>
      </c>
      <c r="DM720" s="67" t="e">
        <f>#REF!+#REF!+AL720+BY720</f>
        <v>#REF!</v>
      </c>
      <c r="DN720" s="67" t="e">
        <f>#REF!+#REF!+AM720+BZ720</f>
        <v>#REF!</v>
      </c>
      <c r="DO720" s="67" t="e">
        <f>#REF!+#REF!+AN720+CA720</f>
        <v>#REF!</v>
      </c>
      <c r="DP720" s="67" t="e">
        <f>#REF!+#REF!+AO720+CB720</f>
        <v>#REF!</v>
      </c>
      <c r="DQ720" s="67" t="e">
        <f>#REF!+#REF!+AP720+CC720</f>
        <v>#REF!</v>
      </c>
      <c r="DR720" s="67" t="e">
        <f>#REF!+#REF!+AQ720+CD720</f>
        <v>#REF!</v>
      </c>
      <c r="DS720" s="67" t="e">
        <f>#REF!+#REF!+AR720+CE720</f>
        <v>#REF!</v>
      </c>
      <c r="DT720" s="67" t="e">
        <f>#REF!+#REF!+AS720+CF720</f>
        <v>#REF!</v>
      </c>
      <c r="DU720" s="64" t="e">
        <f>DK720-#REF!</f>
        <v>#REF!</v>
      </c>
      <c r="DV72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0" s="64" t="e">
        <f t="shared" si="491"/>
        <v>#REF!</v>
      </c>
      <c r="DX720" s="64" t="e">
        <f>DN720-Таблица13[[#This Row],[ФОТ20]]</f>
        <v>#REF!</v>
      </c>
      <c r="DY720" s="64" t="e">
        <f>DO720-Таблица13[[#This Row],[ЕСН24]]</f>
        <v>#REF!</v>
      </c>
      <c r="DZ720" s="64" t="e">
        <f t="shared" si="492"/>
        <v>#REF!</v>
      </c>
      <c r="EA72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0" s="64" t="e">
        <f t="shared" si="493"/>
        <v>#REF!</v>
      </c>
      <c r="EC720" s="64" t="e">
        <f t="shared" si="494"/>
        <v>#REF!</v>
      </c>
      <c r="ED720" s="64" t="e">
        <f t="shared" si="495"/>
        <v>#REF!</v>
      </c>
    </row>
    <row r="721" spans="1:134" ht="45" hidden="1">
      <c r="A721" s="70" t="s">
        <v>226</v>
      </c>
      <c r="B721" s="70">
        <v>710</v>
      </c>
      <c r="C721" s="71" t="s">
        <v>227</v>
      </c>
      <c r="D721" s="72" t="s">
        <v>228</v>
      </c>
      <c r="E721" s="73">
        <v>1</v>
      </c>
      <c r="F721" s="74" t="s">
        <v>229</v>
      </c>
      <c r="G721" s="73" t="s">
        <v>247</v>
      </c>
      <c r="H721" s="73" t="s">
        <v>642</v>
      </c>
      <c r="I721" s="73" t="s">
        <v>232</v>
      </c>
      <c r="J721" s="14" t="s">
        <v>2501</v>
      </c>
      <c r="K721" s="75" t="s">
        <v>268</v>
      </c>
      <c r="L721" s="75" t="s">
        <v>290</v>
      </c>
      <c r="M721" s="75" t="s">
        <v>2276</v>
      </c>
      <c r="N721" s="75" t="s">
        <v>2502</v>
      </c>
      <c r="O721" s="70"/>
      <c r="P721" s="76" t="s">
        <v>2503</v>
      </c>
      <c r="Q721" s="76" t="s">
        <v>2504</v>
      </c>
      <c r="R721" s="76" t="s">
        <v>2505</v>
      </c>
      <c r="S721" s="76" t="s">
        <v>2281</v>
      </c>
      <c r="T721" s="77" t="s">
        <v>642</v>
      </c>
      <c r="U721" s="77" t="s">
        <v>1785</v>
      </c>
      <c r="V721" s="76">
        <v>36.228499999999997</v>
      </c>
      <c r="W721" s="76">
        <v>36.781599999999997</v>
      </c>
      <c r="X721" s="78">
        <v>0</v>
      </c>
      <c r="Y721" s="76">
        <v>0</v>
      </c>
      <c r="Z721" s="76">
        <v>0</v>
      </c>
      <c r="AA721" s="76">
        <v>0</v>
      </c>
      <c r="AB721" s="76">
        <v>114.89000000000001</v>
      </c>
      <c r="AC721" s="76">
        <v>36.781599999999997</v>
      </c>
      <c r="AD721" s="76">
        <v>36.228499999999997</v>
      </c>
      <c r="AE721" s="79">
        <v>0</v>
      </c>
      <c r="AF721" s="79">
        <v>0</v>
      </c>
      <c r="AG721" s="76">
        <v>73.010100000000008</v>
      </c>
      <c r="AH721" s="74">
        <v>43101</v>
      </c>
      <c r="AI721" s="74">
        <v>43465</v>
      </c>
      <c r="AJ721" s="93"/>
      <c r="AK721" s="63">
        <f t="shared" si="455"/>
        <v>0</v>
      </c>
      <c r="AL721" s="63">
        <f t="shared" si="456"/>
        <v>0</v>
      </c>
      <c r="AM721" s="63">
        <f t="shared" si="457"/>
        <v>0</v>
      </c>
      <c r="AN721" s="63">
        <f t="shared" si="458"/>
        <v>0</v>
      </c>
      <c r="AO721" s="63">
        <f t="shared" si="459"/>
        <v>0</v>
      </c>
      <c r="AP721" s="63">
        <f t="shared" si="460"/>
        <v>0</v>
      </c>
      <c r="AQ721" s="63">
        <f t="shared" si="461"/>
        <v>0</v>
      </c>
      <c r="AR721" s="63">
        <f t="shared" si="462"/>
        <v>0</v>
      </c>
      <c r="AS721" s="63">
        <f t="shared" si="463"/>
        <v>0</v>
      </c>
      <c r="AT721" s="64">
        <f t="shared" si="464"/>
        <v>0</v>
      </c>
      <c r="AU721" s="64">
        <f t="shared" si="465"/>
        <v>0</v>
      </c>
      <c r="AV721" s="76">
        <v>0</v>
      </c>
      <c r="AW721" s="76">
        <v>0</v>
      </c>
      <c r="AX721" s="76">
        <v>0</v>
      </c>
      <c r="AY721" s="76">
        <v>0</v>
      </c>
      <c r="AZ721" s="64">
        <f t="shared" si="466"/>
        <v>0</v>
      </c>
      <c r="BA721" s="76">
        <v>0</v>
      </c>
      <c r="BB721" s="76">
        <v>0</v>
      </c>
      <c r="BC721" s="76">
        <v>0</v>
      </c>
      <c r="BD721" s="64">
        <f t="shared" si="467"/>
        <v>0</v>
      </c>
      <c r="BE721" s="64">
        <f t="shared" si="468"/>
        <v>0</v>
      </c>
      <c r="BF721" s="76">
        <v>0</v>
      </c>
      <c r="BG721" s="76">
        <v>0</v>
      </c>
      <c r="BH721" s="76">
        <v>0</v>
      </c>
      <c r="BI721" s="76">
        <v>0</v>
      </c>
      <c r="BJ721" s="64">
        <f t="shared" si="469"/>
        <v>0</v>
      </c>
      <c r="BK721" s="76">
        <v>0</v>
      </c>
      <c r="BL721" s="76">
        <v>0</v>
      </c>
      <c r="BM721" s="76">
        <v>0</v>
      </c>
      <c r="BN721" s="76">
        <f t="shared" si="470"/>
        <v>0</v>
      </c>
      <c r="BO721" s="76">
        <f t="shared" si="471"/>
        <v>0</v>
      </c>
      <c r="BP721" s="76">
        <v>0</v>
      </c>
      <c r="BQ721" s="76">
        <v>0</v>
      </c>
      <c r="BR721" s="76">
        <v>0</v>
      </c>
      <c r="BS721" s="76">
        <v>0</v>
      </c>
      <c r="BT721" s="64">
        <f t="shared" si="472"/>
        <v>0</v>
      </c>
      <c r="BU721" s="76">
        <v>0</v>
      </c>
      <c r="BV721" s="76">
        <v>0</v>
      </c>
      <c r="BW721" s="76">
        <v>0</v>
      </c>
      <c r="BX721" s="76">
        <f t="shared" si="473"/>
        <v>0</v>
      </c>
      <c r="BY721" s="76">
        <f t="shared" si="474"/>
        <v>0</v>
      </c>
      <c r="BZ721" s="76">
        <f t="shared" si="475"/>
        <v>0</v>
      </c>
      <c r="CA721" s="76">
        <f t="shared" si="476"/>
        <v>0</v>
      </c>
      <c r="CB721" s="76">
        <f t="shared" si="477"/>
        <v>0</v>
      </c>
      <c r="CC721" s="76">
        <f t="shared" si="478"/>
        <v>0</v>
      </c>
      <c r="CD721" s="76">
        <f t="shared" si="479"/>
        <v>0</v>
      </c>
      <c r="CE721" s="76">
        <f t="shared" si="480"/>
        <v>0</v>
      </c>
      <c r="CF721" s="76">
        <f t="shared" si="481"/>
        <v>0</v>
      </c>
      <c r="CG721" s="76">
        <f t="shared" si="482"/>
        <v>0</v>
      </c>
      <c r="CH721" s="76">
        <f t="shared" si="483"/>
        <v>0</v>
      </c>
      <c r="CI721" s="76">
        <v>0</v>
      </c>
      <c r="CJ721" s="76">
        <v>0</v>
      </c>
      <c r="CK721" s="76">
        <v>0</v>
      </c>
      <c r="CL721" s="76">
        <v>0</v>
      </c>
      <c r="CM721" s="64">
        <f t="shared" si="484"/>
        <v>0</v>
      </c>
      <c r="CN721" s="76">
        <v>0</v>
      </c>
      <c r="CO721" s="76">
        <v>0</v>
      </c>
      <c r="CP721" s="76">
        <v>0</v>
      </c>
      <c r="CQ721" s="64">
        <f t="shared" si="485"/>
        <v>0</v>
      </c>
      <c r="CR721" s="64">
        <f t="shared" si="486"/>
        <v>0</v>
      </c>
      <c r="CS721" s="76">
        <v>0</v>
      </c>
      <c r="CT721" s="76">
        <v>0</v>
      </c>
      <c r="CU721" s="76">
        <v>0</v>
      </c>
      <c r="CV721" s="76">
        <v>0</v>
      </c>
      <c r="CW721" s="64">
        <f t="shared" si="487"/>
        <v>0</v>
      </c>
      <c r="CX721" s="76">
        <v>0</v>
      </c>
      <c r="CY721" s="76">
        <v>0</v>
      </c>
      <c r="CZ721" s="76">
        <v>0</v>
      </c>
      <c r="DA721" s="64">
        <f t="shared" si="488"/>
        <v>0</v>
      </c>
      <c r="DB721" s="64">
        <f t="shared" si="489"/>
        <v>0</v>
      </c>
      <c r="DC721" s="76">
        <v>0</v>
      </c>
      <c r="DD721" s="76">
        <v>0</v>
      </c>
      <c r="DE721" s="76">
        <v>0</v>
      </c>
      <c r="DF721" s="76">
        <v>0</v>
      </c>
      <c r="DG721" s="82">
        <f t="shared" si="490"/>
        <v>0</v>
      </c>
      <c r="DH721" s="83">
        <v>0</v>
      </c>
      <c r="DI721" s="83">
        <v>0</v>
      </c>
      <c r="DJ721" s="83">
        <v>0</v>
      </c>
      <c r="DK721" s="67" t="e">
        <f>#REF!+#REF!+#REF!+#REF!</f>
        <v>#REF!</v>
      </c>
      <c r="DL721" s="67" t="e">
        <f>#REF!+#REF!+AK721+BX721</f>
        <v>#REF!</v>
      </c>
      <c r="DM721" s="67" t="e">
        <f>#REF!+#REF!+AL721+BY721</f>
        <v>#REF!</v>
      </c>
      <c r="DN721" s="67" t="e">
        <f>#REF!+#REF!+AM721+BZ721</f>
        <v>#REF!</v>
      </c>
      <c r="DO721" s="67" t="e">
        <f>#REF!+#REF!+AN721+CA721</f>
        <v>#REF!</v>
      </c>
      <c r="DP721" s="67" t="e">
        <f>#REF!+#REF!+AO721+CB721</f>
        <v>#REF!</v>
      </c>
      <c r="DQ721" s="67" t="e">
        <f>#REF!+#REF!+AP721+CC721</f>
        <v>#REF!</v>
      </c>
      <c r="DR721" s="67" t="e">
        <f>#REF!+#REF!+AQ721+CD721</f>
        <v>#REF!</v>
      </c>
      <c r="DS721" s="67" t="e">
        <f>#REF!+#REF!+AR721+CE721</f>
        <v>#REF!</v>
      </c>
      <c r="DT721" s="67" t="e">
        <f>#REF!+#REF!+AS721+CF721</f>
        <v>#REF!</v>
      </c>
      <c r="DU721" s="64" t="e">
        <f>DK721-#REF!</f>
        <v>#REF!</v>
      </c>
      <c r="DV72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1" s="64" t="e">
        <f t="shared" si="491"/>
        <v>#REF!</v>
      </c>
      <c r="DX721" s="64" t="e">
        <f>DN721-Таблица13[[#This Row],[ФОТ20]]</f>
        <v>#REF!</v>
      </c>
      <c r="DY721" s="64" t="e">
        <f>DO721-Таблица13[[#This Row],[ЕСН24]]</f>
        <v>#REF!</v>
      </c>
      <c r="DZ721" s="64" t="e">
        <f t="shared" si="492"/>
        <v>#REF!</v>
      </c>
      <c r="EA72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1" s="64" t="e">
        <f t="shared" si="493"/>
        <v>#REF!</v>
      </c>
      <c r="EC721" s="64" t="e">
        <f t="shared" si="494"/>
        <v>#REF!</v>
      </c>
      <c r="ED721" s="64" t="e">
        <f t="shared" si="495"/>
        <v>#REF!</v>
      </c>
    </row>
    <row r="722" spans="1:134" ht="45" hidden="1">
      <c r="A722" s="70" t="s">
        <v>226</v>
      </c>
      <c r="B722" s="70">
        <v>711</v>
      </c>
      <c r="C722" s="71" t="s">
        <v>227</v>
      </c>
      <c r="D722" s="72" t="s">
        <v>228</v>
      </c>
      <c r="E722" s="73">
        <v>1</v>
      </c>
      <c r="F722" s="74" t="s">
        <v>229</v>
      </c>
      <c r="G722" s="73" t="s">
        <v>247</v>
      </c>
      <c r="H722" s="73" t="s">
        <v>547</v>
      </c>
      <c r="I722" s="73" t="s">
        <v>232</v>
      </c>
      <c r="J722" s="14" t="s">
        <v>2297</v>
      </c>
      <c r="K722" s="75" t="s">
        <v>268</v>
      </c>
      <c r="L722" s="75" t="s">
        <v>290</v>
      </c>
      <c r="M722" s="75" t="s">
        <v>2276</v>
      </c>
      <c r="N722" s="75" t="s">
        <v>2298</v>
      </c>
      <c r="O722" s="70"/>
      <c r="P722" s="76" t="s">
        <v>2506</v>
      </c>
      <c r="Q722" s="76" t="s">
        <v>2507</v>
      </c>
      <c r="R722" s="76" t="s">
        <v>2508</v>
      </c>
      <c r="S722" s="76" t="s">
        <v>2281</v>
      </c>
      <c r="T722" s="77" t="s">
        <v>642</v>
      </c>
      <c r="U722" s="77" t="s">
        <v>1785</v>
      </c>
      <c r="V722" s="76">
        <v>8.7152999999999992</v>
      </c>
      <c r="W722" s="76">
        <v>22.1145</v>
      </c>
      <c r="X722" s="78">
        <v>0</v>
      </c>
      <c r="Y722" s="76">
        <v>0</v>
      </c>
      <c r="Z722" s="76">
        <v>0</v>
      </c>
      <c r="AA722" s="76">
        <v>0</v>
      </c>
      <c r="AB722" s="76">
        <v>23.16</v>
      </c>
      <c r="AC722" s="76">
        <v>22.1145</v>
      </c>
      <c r="AD722" s="76">
        <v>8.7152999999999992</v>
      </c>
      <c r="AE722" s="79">
        <v>0</v>
      </c>
      <c r="AF722" s="79">
        <v>0</v>
      </c>
      <c r="AG722" s="76">
        <v>30.829699999999999</v>
      </c>
      <c r="AH722" s="74">
        <v>43101</v>
      </c>
      <c r="AI722" s="74">
        <v>43465</v>
      </c>
      <c r="AJ722" s="93"/>
      <c r="AK722" s="63">
        <f t="shared" si="455"/>
        <v>0</v>
      </c>
      <c r="AL722" s="63">
        <f t="shared" si="456"/>
        <v>0</v>
      </c>
      <c r="AM722" s="63">
        <f t="shared" si="457"/>
        <v>0</v>
      </c>
      <c r="AN722" s="63">
        <f t="shared" si="458"/>
        <v>0</v>
      </c>
      <c r="AO722" s="63">
        <f t="shared" si="459"/>
        <v>0</v>
      </c>
      <c r="AP722" s="63">
        <f t="shared" si="460"/>
        <v>0</v>
      </c>
      <c r="AQ722" s="63">
        <f t="shared" si="461"/>
        <v>0</v>
      </c>
      <c r="AR722" s="63">
        <f t="shared" si="462"/>
        <v>0</v>
      </c>
      <c r="AS722" s="63">
        <f t="shared" si="463"/>
        <v>0</v>
      </c>
      <c r="AT722" s="64">
        <f t="shared" si="464"/>
        <v>0</v>
      </c>
      <c r="AU722" s="64">
        <f t="shared" si="465"/>
        <v>0</v>
      </c>
      <c r="AV722" s="76">
        <v>0</v>
      </c>
      <c r="AW722" s="76">
        <v>0</v>
      </c>
      <c r="AX722" s="76">
        <v>0</v>
      </c>
      <c r="AY722" s="76">
        <v>0</v>
      </c>
      <c r="AZ722" s="64">
        <f t="shared" si="466"/>
        <v>0</v>
      </c>
      <c r="BA722" s="76">
        <v>0</v>
      </c>
      <c r="BB722" s="76">
        <v>0</v>
      </c>
      <c r="BC722" s="76">
        <v>0</v>
      </c>
      <c r="BD722" s="64">
        <f t="shared" si="467"/>
        <v>0</v>
      </c>
      <c r="BE722" s="64">
        <f t="shared" si="468"/>
        <v>0</v>
      </c>
      <c r="BF722" s="76">
        <v>0</v>
      </c>
      <c r="BG722" s="76">
        <v>0</v>
      </c>
      <c r="BH722" s="76">
        <v>0</v>
      </c>
      <c r="BI722" s="76">
        <v>0</v>
      </c>
      <c r="BJ722" s="64">
        <f t="shared" si="469"/>
        <v>0</v>
      </c>
      <c r="BK722" s="76">
        <v>0</v>
      </c>
      <c r="BL722" s="76">
        <v>0</v>
      </c>
      <c r="BM722" s="76">
        <v>0</v>
      </c>
      <c r="BN722" s="76">
        <f t="shared" si="470"/>
        <v>0</v>
      </c>
      <c r="BO722" s="76">
        <f t="shared" si="471"/>
        <v>0</v>
      </c>
      <c r="BP722" s="76">
        <v>0</v>
      </c>
      <c r="BQ722" s="76">
        <v>0</v>
      </c>
      <c r="BR722" s="76">
        <v>0</v>
      </c>
      <c r="BS722" s="76">
        <v>0</v>
      </c>
      <c r="BT722" s="64">
        <f t="shared" si="472"/>
        <v>0</v>
      </c>
      <c r="BU722" s="76">
        <v>0</v>
      </c>
      <c r="BV722" s="76">
        <v>0</v>
      </c>
      <c r="BW722" s="76">
        <v>0</v>
      </c>
      <c r="BX722" s="76">
        <f t="shared" si="473"/>
        <v>0</v>
      </c>
      <c r="BY722" s="76">
        <f t="shared" si="474"/>
        <v>0</v>
      </c>
      <c r="BZ722" s="76">
        <f t="shared" si="475"/>
        <v>0</v>
      </c>
      <c r="CA722" s="76">
        <f t="shared" si="476"/>
        <v>0</v>
      </c>
      <c r="CB722" s="76">
        <f t="shared" si="477"/>
        <v>0</v>
      </c>
      <c r="CC722" s="76">
        <f t="shared" si="478"/>
        <v>0</v>
      </c>
      <c r="CD722" s="76">
        <f t="shared" si="479"/>
        <v>0</v>
      </c>
      <c r="CE722" s="76">
        <f t="shared" si="480"/>
        <v>0</v>
      </c>
      <c r="CF722" s="76">
        <f t="shared" si="481"/>
        <v>0</v>
      </c>
      <c r="CG722" s="76">
        <f t="shared" si="482"/>
        <v>0</v>
      </c>
      <c r="CH722" s="76">
        <f t="shared" si="483"/>
        <v>0</v>
      </c>
      <c r="CI722" s="76">
        <v>0</v>
      </c>
      <c r="CJ722" s="76">
        <v>0</v>
      </c>
      <c r="CK722" s="76">
        <v>0</v>
      </c>
      <c r="CL722" s="76">
        <v>0</v>
      </c>
      <c r="CM722" s="64">
        <f t="shared" si="484"/>
        <v>0</v>
      </c>
      <c r="CN722" s="76">
        <v>0</v>
      </c>
      <c r="CO722" s="76">
        <v>0</v>
      </c>
      <c r="CP722" s="76">
        <v>0</v>
      </c>
      <c r="CQ722" s="64">
        <f t="shared" si="485"/>
        <v>0</v>
      </c>
      <c r="CR722" s="64">
        <f t="shared" si="486"/>
        <v>0</v>
      </c>
      <c r="CS722" s="76">
        <v>0</v>
      </c>
      <c r="CT722" s="76">
        <v>0</v>
      </c>
      <c r="CU722" s="76">
        <v>0</v>
      </c>
      <c r="CV722" s="76">
        <v>0</v>
      </c>
      <c r="CW722" s="64">
        <f t="shared" si="487"/>
        <v>0</v>
      </c>
      <c r="CX722" s="76">
        <v>0</v>
      </c>
      <c r="CY722" s="76">
        <v>0</v>
      </c>
      <c r="CZ722" s="76">
        <v>0</v>
      </c>
      <c r="DA722" s="64">
        <f t="shared" si="488"/>
        <v>0</v>
      </c>
      <c r="DB722" s="64">
        <f t="shared" si="489"/>
        <v>0</v>
      </c>
      <c r="DC722" s="76">
        <v>0</v>
      </c>
      <c r="DD722" s="76">
        <v>0</v>
      </c>
      <c r="DE722" s="76">
        <v>0</v>
      </c>
      <c r="DF722" s="76">
        <v>0</v>
      </c>
      <c r="DG722" s="82">
        <f t="shared" si="490"/>
        <v>0</v>
      </c>
      <c r="DH722" s="83">
        <v>0</v>
      </c>
      <c r="DI722" s="83">
        <v>0</v>
      </c>
      <c r="DJ722" s="83">
        <v>0</v>
      </c>
      <c r="DK722" s="67" t="e">
        <f>#REF!+#REF!+#REF!+#REF!</f>
        <v>#REF!</v>
      </c>
      <c r="DL722" s="67" t="e">
        <f>#REF!+#REF!+AK722+BX722</f>
        <v>#REF!</v>
      </c>
      <c r="DM722" s="67" t="e">
        <f>#REF!+#REF!+AL722+BY722</f>
        <v>#REF!</v>
      </c>
      <c r="DN722" s="67" t="e">
        <f>#REF!+#REF!+AM722+BZ722</f>
        <v>#REF!</v>
      </c>
      <c r="DO722" s="67" t="e">
        <f>#REF!+#REF!+AN722+CA722</f>
        <v>#REF!</v>
      </c>
      <c r="DP722" s="67" t="e">
        <f>#REF!+#REF!+AO722+CB722</f>
        <v>#REF!</v>
      </c>
      <c r="DQ722" s="67" t="e">
        <f>#REF!+#REF!+AP722+CC722</f>
        <v>#REF!</v>
      </c>
      <c r="DR722" s="67" t="e">
        <f>#REF!+#REF!+AQ722+CD722</f>
        <v>#REF!</v>
      </c>
      <c r="DS722" s="67" t="e">
        <f>#REF!+#REF!+AR722+CE722</f>
        <v>#REF!</v>
      </c>
      <c r="DT722" s="67" t="e">
        <f>#REF!+#REF!+AS722+CF722</f>
        <v>#REF!</v>
      </c>
      <c r="DU722" s="64" t="e">
        <f>DK722-#REF!</f>
        <v>#REF!</v>
      </c>
      <c r="DV72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2" s="64" t="e">
        <f t="shared" si="491"/>
        <v>#REF!</v>
      </c>
      <c r="DX722" s="64" t="e">
        <f>DN722-Таблица13[[#This Row],[ФОТ20]]</f>
        <v>#REF!</v>
      </c>
      <c r="DY722" s="64" t="e">
        <f>DO722-Таблица13[[#This Row],[ЕСН24]]</f>
        <v>#REF!</v>
      </c>
      <c r="DZ722" s="64" t="e">
        <f t="shared" si="492"/>
        <v>#REF!</v>
      </c>
      <c r="EA72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2" s="64" t="e">
        <f t="shared" si="493"/>
        <v>#REF!</v>
      </c>
      <c r="EC722" s="64" t="e">
        <f t="shared" si="494"/>
        <v>#REF!</v>
      </c>
      <c r="ED722" s="64" t="e">
        <f t="shared" si="495"/>
        <v>#REF!</v>
      </c>
    </row>
    <row r="723" spans="1:134" ht="45" hidden="1">
      <c r="A723" s="70" t="s">
        <v>226</v>
      </c>
      <c r="B723" s="70">
        <v>712</v>
      </c>
      <c r="C723" s="71" t="s">
        <v>227</v>
      </c>
      <c r="D723" s="72" t="s">
        <v>228</v>
      </c>
      <c r="E723" s="73">
        <v>1</v>
      </c>
      <c r="F723" s="74" t="s">
        <v>229</v>
      </c>
      <c r="G723" s="73" t="s">
        <v>247</v>
      </c>
      <c r="H723" s="73" t="s">
        <v>231</v>
      </c>
      <c r="I723" s="73" t="s">
        <v>232</v>
      </c>
      <c r="J723" s="14" t="s">
        <v>2509</v>
      </c>
      <c r="K723" s="75" t="s">
        <v>268</v>
      </c>
      <c r="L723" s="75" t="s">
        <v>290</v>
      </c>
      <c r="M723" s="75" t="s">
        <v>2276</v>
      </c>
      <c r="N723" s="75" t="s">
        <v>2510</v>
      </c>
      <c r="O723" s="70"/>
      <c r="P723" s="76" t="s">
        <v>2511</v>
      </c>
      <c r="Q723" s="76" t="s">
        <v>2512</v>
      </c>
      <c r="R723" s="76" t="s">
        <v>2513</v>
      </c>
      <c r="S723" s="76" t="s">
        <v>2281</v>
      </c>
      <c r="T723" s="77" t="s">
        <v>642</v>
      </c>
      <c r="U723" s="77" t="s">
        <v>1785</v>
      </c>
      <c r="V723" s="76">
        <v>12.281500000000001</v>
      </c>
      <c r="W723" s="76">
        <v>16.575199999999999</v>
      </c>
      <c r="X723" s="78">
        <v>0</v>
      </c>
      <c r="Y723" s="76">
        <v>0</v>
      </c>
      <c r="Z723" s="76">
        <v>0</v>
      </c>
      <c r="AA723" s="76">
        <v>0</v>
      </c>
      <c r="AB723" s="76">
        <v>56.34</v>
      </c>
      <c r="AC723" s="76">
        <v>16.575199999999999</v>
      </c>
      <c r="AD723" s="76">
        <v>12.281500000000001</v>
      </c>
      <c r="AE723" s="79">
        <v>0</v>
      </c>
      <c r="AF723" s="79">
        <v>0</v>
      </c>
      <c r="AG723" s="76">
        <v>28.8567</v>
      </c>
      <c r="AH723" s="74">
        <v>43101</v>
      </c>
      <c r="AI723" s="74">
        <v>43465</v>
      </c>
      <c r="AJ723" s="93"/>
      <c r="AK723" s="63">
        <f t="shared" si="455"/>
        <v>0</v>
      </c>
      <c r="AL723" s="63">
        <f t="shared" si="456"/>
        <v>0</v>
      </c>
      <c r="AM723" s="63">
        <f t="shared" si="457"/>
        <v>0</v>
      </c>
      <c r="AN723" s="63">
        <f t="shared" si="458"/>
        <v>0</v>
      </c>
      <c r="AO723" s="63">
        <f t="shared" si="459"/>
        <v>0</v>
      </c>
      <c r="AP723" s="63">
        <f t="shared" si="460"/>
        <v>0</v>
      </c>
      <c r="AQ723" s="63">
        <f t="shared" si="461"/>
        <v>0</v>
      </c>
      <c r="AR723" s="63">
        <f t="shared" si="462"/>
        <v>0</v>
      </c>
      <c r="AS723" s="63">
        <f t="shared" si="463"/>
        <v>0</v>
      </c>
      <c r="AT723" s="64">
        <f t="shared" si="464"/>
        <v>0</v>
      </c>
      <c r="AU723" s="64">
        <f t="shared" si="465"/>
        <v>0</v>
      </c>
      <c r="AV723" s="76">
        <v>0</v>
      </c>
      <c r="AW723" s="76">
        <v>0</v>
      </c>
      <c r="AX723" s="76">
        <v>0</v>
      </c>
      <c r="AY723" s="76">
        <v>0</v>
      </c>
      <c r="AZ723" s="64">
        <f t="shared" si="466"/>
        <v>0</v>
      </c>
      <c r="BA723" s="76">
        <v>0</v>
      </c>
      <c r="BB723" s="76">
        <v>0</v>
      </c>
      <c r="BC723" s="76">
        <v>0</v>
      </c>
      <c r="BD723" s="64">
        <f t="shared" si="467"/>
        <v>0</v>
      </c>
      <c r="BE723" s="64">
        <f t="shared" si="468"/>
        <v>0</v>
      </c>
      <c r="BF723" s="76">
        <v>0</v>
      </c>
      <c r="BG723" s="76">
        <v>0</v>
      </c>
      <c r="BH723" s="76">
        <v>0</v>
      </c>
      <c r="BI723" s="76">
        <v>0</v>
      </c>
      <c r="BJ723" s="64">
        <f t="shared" si="469"/>
        <v>0</v>
      </c>
      <c r="BK723" s="76">
        <v>0</v>
      </c>
      <c r="BL723" s="76">
        <v>0</v>
      </c>
      <c r="BM723" s="76">
        <v>0</v>
      </c>
      <c r="BN723" s="76">
        <f t="shared" si="470"/>
        <v>0</v>
      </c>
      <c r="BO723" s="76">
        <f t="shared" si="471"/>
        <v>0</v>
      </c>
      <c r="BP723" s="76">
        <v>0</v>
      </c>
      <c r="BQ723" s="76">
        <v>0</v>
      </c>
      <c r="BR723" s="76">
        <v>0</v>
      </c>
      <c r="BS723" s="76">
        <v>0</v>
      </c>
      <c r="BT723" s="64">
        <f t="shared" si="472"/>
        <v>0</v>
      </c>
      <c r="BU723" s="76">
        <v>0</v>
      </c>
      <c r="BV723" s="76">
        <v>0</v>
      </c>
      <c r="BW723" s="76">
        <v>0</v>
      </c>
      <c r="BX723" s="76">
        <f t="shared" si="473"/>
        <v>28.8567</v>
      </c>
      <c r="BY723" s="76">
        <f t="shared" si="474"/>
        <v>12.281500000000001</v>
      </c>
      <c r="BZ723" s="76">
        <f t="shared" si="475"/>
        <v>0</v>
      </c>
      <c r="CA723" s="76">
        <f t="shared" si="476"/>
        <v>0</v>
      </c>
      <c r="CB723" s="76">
        <f t="shared" si="477"/>
        <v>16.575199999999999</v>
      </c>
      <c r="CC723" s="76">
        <f t="shared" si="478"/>
        <v>0</v>
      </c>
      <c r="CD723" s="76">
        <f t="shared" si="479"/>
        <v>0</v>
      </c>
      <c r="CE723" s="76">
        <f t="shared" si="480"/>
        <v>0</v>
      </c>
      <c r="CF723" s="76">
        <f t="shared" si="481"/>
        <v>0</v>
      </c>
      <c r="CG723" s="76">
        <f t="shared" si="482"/>
        <v>28.8567</v>
      </c>
      <c r="CH723" s="76">
        <f t="shared" si="483"/>
        <v>28.8567</v>
      </c>
      <c r="CI723" s="76">
        <v>12.281500000000001</v>
      </c>
      <c r="CJ723" s="76">
        <v>0</v>
      </c>
      <c r="CK723" s="76">
        <v>0</v>
      </c>
      <c r="CL723" s="76">
        <v>16.575199999999999</v>
      </c>
      <c r="CM723" s="64">
        <f t="shared" si="484"/>
        <v>0</v>
      </c>
      <c r="CN723" s="76">
        <v>0</v>
      </c>
      <c r="CO723" s="76">
        <v>0</v>
      </c>
      <c r="CP723" s="76">
        <v>0</v>
      </c>
      <c r="CQ723" s="64">
        <f t="shared" si="485"/>
        <v>0</v>
      </c>
      <c r="CR723" s="64">
        <f t="shared" si="486"/>
        <v>0</v>
      </c>
      <c r="CS723" s="76">
        <v>0</v>
      </c>
      <c r="CT723" s="76">
        <v>0</v>
      </c>
      <c r="CU723" s="76">
        <v>0</v>
      </c>
      <c r="CV723" s="76">
        <v>0</v>
      </c>
      <c r="CW723" s="64">
        <f t="shared" si="487"/>
        <v>0</v>
      </c>
      <c r="CX723" s="76">
        <v>0</v>
      </c>
      <c r="CY723" s="76">
        <v>0</v>
      </c>
      <c r="CZ723" s="76">
        <v>0</v>
      </c>
      <c r="DA723" s="64">
        <f t="shared" si="488"/>
        <v>0</v>
      </c>
      <c r="DB723" s="64">
        <f t="shared" si="489"/>
        <v>0</v>
      </c>
      <c r="DC723" s="76">
        <v>0</v>
      </c>
      <c r="DD723" s="76">
        <v>0</v>
      </c>
      <c r="DE723" s="76">
        <v>0</v>
      </c>
      <c r="DF723" s="76">
        <v>0</v>
      </c>
      <c r="DG723" s="82">
        <f t="shared" si="490"/>
        <v>0</v>
      </c>
      <c r="DH723" s="83">
        <v>0</v>
      </c>
      <c r="DI723" s="83">
        <v>0</v>
      </c>
      <c r="DJ723" s="83">
        <v>0</v>
      </c>
      <c r="DK723" s="67" t="e">
        <f>#REF!+#REF!+#REF!+#REF!</f>
        <v>#REF!</v>
      </c>
      <c r="DL723" s="67" t="e">
        <f>#REF!+#REF!+AK723+BX723</f>
        <v>#REF!</v>
      </c>
      <c r="DM723" s="67" t="e">
        <f>#REF!+#REF!+AL723+BY723</f>
        <v>#REF!</v>
      </c>
      <c r="DN723" s="67" t="e">
        <f>#REF!+#REF!+AM723+BZ723</f>
        <v>#REF!</v>
      </c>
      <c r="DO723" s="67" t="e">
        <f>#REF!+#REF!+AN723+CA723</f>
        <v>#REF!</v>
      </c>
      <c r="DP723" s="67" t="e">
        <f>#REF!+#REF!+AO723+CB723</f>
        <v>#REF!</v>
      </c>
      <c r="DQ723" s="67" t="e">
        <f>#REF!+#REF!+AP723+CC723</f>
        <v>#REF!</v>
      </c>
      <c r="DR723" s="67" t="e">
        <f>#REF!+#REF!+AQ723+CD723</f>
        <v>#REF!</v>
      </c>
      <c r="DS723" s="67" t="e">
        <f>#REF!+#REF!+AR723+CE723</f>
        <v>#REF!</v>
      </c>
      <c r="DT723" s="67" t="e">
        <f>#REF!+#REF!+AS723+CF723</f>
        <v>#REF!</v>
      </c>
      <c r="DU723" s="64" t="e">
        <f>DK723-#REF!</f>
        <v>#REF!</v>
      </c>
      <c r="DV72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3" s="64" t="e">
        <f t="shared" si="491"/>
        <v>#REF!</v>
      </c>
      <c r="DX723" s="64" t="e">
        <f>DN723-Таблица13[[#This Row],[ФОТ20]]</f>
        <v>#REF!</v>
      </c>
      <c r="DY723" s="64" t="e">
        <f>DO723-Таблица13[[#This Row],[ЕСН24]]</f>
        <v>#REF!</v>
      </c>
      <c r="DZ723" s="64" t="e">
        <f t="shared" si="492"/>
        <v>#REF!</v>
      </c>
      <c r="EA72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3" s="64" t="e">
        <f t="shared" si="493"/>
        <v>#REF!</v>
      </c>
      <c r="EC723" s="64" t="e">
        <f t="shared" si="494"/>
        <v>#REF!</v>
      </c>
      <c r="ED723" s="64" t="e">
        <f t="shared" si="495"/>
        <v>#REF!</v>
      </c>
    </row>
    <row r="724" spans="1:134" ht="45" hidden="1">
      <c r="A724" s="70" t="s">
        <v>226</v>
      </c>
      <c r="B724" s="70">
        <v>713</v>
      </c>
      <c r="C724" s="71" t="s">
        <v>227</v>
      </c>
      <c r="D724" s="72" t="s">
        <v>228</v>
      </c>
      <c r="E724" s="73">
        <v>1</v>
      </c>
      <c r="F724" s="74" t="s">
        <v>229</v>
      </c>
      <c r="G724" s="73" t="s">
        <v>247</v>
      </c>
      <c r="H724" s="73" t="s">
        <v>231</v>
      </c>
      <c r="I724" s="73" t="s">
        <v>232</v>
      </c>
      <c r="J724" s="14" t="s">
        <v>1555</v>
      </c>
      <c r="K724" s="75" t="s">
        <v>268</v>
      </c>
      <c r="L724" s="75" t="s">
        <v>290</v>
      </c>
      <c r="M724" s="75" t="s">
        <v>333</v>
      </c>
      <c r="N724" s="75" t="s">
        <v>2514</v>
      </c>
      <c r="O724" s="70"/>
      <c r="P724" s="76" t="s">
        <v>2515</v>
      </c>
      <c r="Q724" s="76" t="s">
        <v>2516</v>
      </c>
      <c r="R724" s="76" t="s">
        <v>2517</v>
      </c>
      <c r="S724" s="76" t="s">
        <v>2281</v>
      </c>
      <c r="T724" s="77" t="s">
        <v>642</v>
      </c>
      <c r="U724" s="77" t="s">
        <v>1785</v>
      </c>
      <c r="V724" s="76">
        <v>34.5687</v>
      </c>
      <c r="W724" s="76">
        <v>10.858599999999999</v>
      </c>
      <c r="X724" s="78">
        <v>0</v>
      </c>
      <c r="Y724" s="76">
        <v>0</v>
      </c>
      <c r="Z724" s="76">
        <v>0</v>
      </c>
      <c r="AA724" s="76">
        <v>0</v>
      </c>
      <c r="AB724" s="76">
        <v>152.53</v>
      </c>
      <c r="AC724" s="76">
        <v>10.858599999999999</v>
      </c>
      <c r="AD724" s="76">
        <v>34.5687</v>
      </c>
      <c r="AE724" s="79">
        <v>0</v>
      </c>
      <c r="AF724" s="79">
        <v>0</v>
      </c>
      <c r="AG724" s="76">
        <v>45.427299999999995</v>
      </c>
      <c r="AH724" s="74">
        <v>43101</v>
      </c>
      <c r="AI724" s="74">
        <v>43465</v>
      </c>
      <c r="AJ724" s="93"/>
      <c r="AK724" s="63">
        <f t="shared" si="455"/>
        <v>0</v>
      </c>
      <c r="AL724" s="63">
        <f t="shared" si="456"/>
        <v>0</v>
      </c>
      <c r="AM724" s="63">
        <f t="shared" si="457"/>
        <v>0</v>
      </c>
      <c r="AN724" s="63">
        <f t="shared" si="458"/>
        <v>0</v>
      </c>
      <c r="AO724" s="63">
        <f t="shared" si="459"/>
        <v>0</v>
      </c>
      <c r="AP724" s="63">
        <f t="shared" si="460"/>
        <v>0</v>
      </c>
      <c r="AQ724" s="63">
        <f t="shared" si="461"/>
        <v>0</v>
      </c>
      <c r="AR724" s="63">
        <f t="shared" si="462"/>
        <v>0</v>
      </c>
      <c r="AS724" s="63">
        <f t="shared" si="463"/>
        <v>0</v>
      </c>
      <c r="AT724" s="64">
        <f t="shared" si="464"/>
        <v>0</v>
      </c>
      <c r="AU724" s="64">
        <f t="shared" si="465"/>
        <v>0</v>
      </c>
      <c r="AV724" s="76">
        <v>0</v>
      </c>
      <c r="AW724" s="76">
        <v>0</v>
      </c>
      <c r="AX724" s="76">
        <v>0</v>
      </c>
      <c r="AY724" s="76">
        <v>0</v>
      </c>
      <c r="AZ724" s="64">
        <f t="shared" si="466"/>
        <v>0</v>
      </c>
      <c r="BA724" s="76">
        <v>0</v>
      </c>
      <c r="BB724" s="76">
        <v>0</v>
      </c>
      <c r="BC724" s="76">
        <v>0</v>
      </c>
      <c r="BD724" s="64">
        <f t="shared" si="467"/>
        <v>0</v>
      </c>
      <c r="BE724" s="64">
        <f t="shared" si="468"/>
        <v>0</v>
      </c>
      <c r="BF724" s="76">
        <v>0</v>
      </c>
      <c r="BG724" s="76">
        <v>0</v>
      </c>
      <c r="BH724" s="76">
        <v>0</v>
      </c>
      <c r="BI724" s="76">
        <v>0</v>
      </c>
      <c r="BJ724" s="64">
        <f t="shared" si="469"/>
        <v>0</v>
      </c>
      <c r="BK724" s="76">
        <v>0</v>
      </c>
      <c r="BL724" s="76">
        <v>0</v>
      </c>
      <c r="BM724" s="76">
        <v>0</v>
      </c>
      <c r="BN724" s="76">
        <f t="shared" si="470"/>
        <v>0</v>
      </c>
      <c r="BO724" s="76">
        <f t="shared" si="471"/>
        <v>0</v>
      </c>
      <c r="BP724" s="76">
        <v>0</v>
      </c>
      <c r="BQ724" s="76">
        <v>0</v>
      </c>
      <c r="BR724" s="76">
        <v>0</v>
      </c>
      <c r="BS724" s="76">
        <v>0</v>
      </c>
      <c r="BT724" s="64">
        <f t="shared" si="472"/>
        <v>0</v>
      </c>
      <c r="BU724" s="76">
        <v>0</v>
      </c>
      <c r="BV724" s="76">
        <v>0</v>
      </c>
      <c r="BW724" s="76">
        <v>0</v>
      </c>
      <c r="BX724" s="76">
        <f t="shared" si="473"/>
        <v>0</v>
      </c>
      <c r="BY724" s="76">
        <f t="shared" si="474"/>
        <v>0</v>
      </c>
      <c r="BZ724" s="76">
        <f t="shared" si="475"/>
        <v>0</v>
      </c>
      <c r="CA724" s="76">
        <f t="shared" si="476"/>
        <v>0</v>
      </c>
      <c r="CB724" s="76">
        <f t="shared" si="477"/>
        <v>0</v>
      </c>
      <c r="CC724" s="76">
        <f t="shared" si="478"/>
        <v>0</v>
      </c>
      <c r="CD724" s="76">
        <f t="shared" si="479"/>
        <v>0</v>
      </c>
      <c r="CE724" s="76">
        <f t="shared" si="480"/>
        <v>0</v>
      </c>
      <c r="CF724" s="76">
        <f t="shared" si="481"/>
        <v>0</v>
      </c>
      <c r="CG724" s="76">
        <f t="shared" si="482"/>
        <v>0</v>
      </c>
      <c r="CH724" s="76">
        <f t="shared" si="483"/>
        <v>0</v>
      </c>
      <c r="CI724" s="76">
        <v>0</v>
      </c>
      <c r="CJ724" s="76">
        <v>0</v>
      </c>
      <c r="CK724" s="76">
        <v>0</v>
      </c>
      <c r="CL724" s="76">
        <v>0</v>
      </c>
      <c r="CM724" s="64">
        <f t="shared" si="484"/>
        <v>0</v>
      </c>
      <c r="CN724" s="76">
        <v>0</v>
      </c>
      <c r="CO724" s="76">
        <v>0</v>
      </c>
      <c r="CP724" s="76">
        <v>0</v>
      </c>
      <c r="CQ724" s="64">
        <f t="shared" si="485"/>
        <v>0</v>
      </c>
      <c r="CR724" s="64">
        <f t="shared" si="486"/>
        <v>0</v>
      </c>
      <c r="CS724" s="76">
        <v>0</v>
      </c>
      <c r="CT724" s="76">
        <v>0</v>
      </c>
      <c r="CU724" s="76">
        <v>0</v>
      </c>
      <c r="CV724" s="76">
        <v>0</v>
      </c>
      <c r="CW724" s="64">
        <f t="shared" si="487"/>
        <v>0</v>
      </c>
      <c r="CX724" s="76">
        <v>0</v>
      </c>
      <c r="CY724" s="76">
        <v>0</v>
      </c>
      <c r="CZ724" s="76">
        <v>0</v>
      </c>
      <c r="DA724" s="64">
        <f t="shared" si="488"/>
        <v>0</v>
      </c>
      <c r="DB724" s="64">
        <f t="shared" si="489"/>
        <v>0</v>
      </c>
      <c r="DC724" s="76">
        <v>0</v>
      </c>
      <c r="DD724" s="76">
        <v>0</v>
      </c>
      <c r="DE724" s="76">
        <v>0</v>
      </c>
      <c r="DF724" s="76">
        <v>0</v>
      </c>
      <c r="DG724" s="82">
        <f t="shared" si="490"/>
        <v>0</v>
      </c>
      <c r="DH724" s="83">
        <v>0</v>
      </c>
      <c r="DI724" s="83">
        <v>0</v>
      </c>
      <c r="DJ724" s="83">
        <v>0</v>
      </c>
      <c r="DK724" s="67" t="e">
        <f>#REF!+#REF!+#REF!+#REF!</f>
        <v>#REF!</v>
      </c>
      <c r="DL724" s="67" t="e">
        <f>#REF!+#REF!+AK724+BX724</f>
        <v>#REF!</v>
      </c>
      <c r="DM724" s="67" t="e">
        <f>#REF!+#REF!+AL724+BY724</f>
        <v>#REF!</v>
      </c>
      <c r="DN724" s="67" t="e">
        <f>#REF!+#REF!+AM724+BZ724</f>
        <v>#REF!</v>
      </c>
      <c r="DO724" s="67" t="e">
        <f>#REF!+#REF!+AN724+CA724</f>
        <v>#REF!</v>
      </c>
      <c r="DP724" s="67" t="e">
        <f>#REF!+#REF!+AO724+CB724</f>
        <v>#REF!</v>
      </c>
      <c r="DQ724" s="67" t="e">
        <f>#REF!+#REF!+AP724+CC724</f>
        <v>#REF!</v>
      </c>
      <c r="DR724" s="67" t="e">
        <f>#REF!+#REF!+AQ724+CD724</f>
        <v>#REF!</v>
      </c>
      <c r="DS724" s="67" t="e">
        <f>#REF!+#REF!+AR724+CE724</f>
        <v>#REF!</v>
      </c>
      <c r="DT724" s="67" t="e">
        <f>#REF!+#REF!+AS724+CF724</f>
        <v>#REF!</v>
      </c>
      <c r="DU724" s="64" t="e">
        <f>DK724-#REF!</f>
        <v>#REF!</v>
      </c>
      <c r="DV72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4" s="64" t="e">
        <f t="shared" si="491"/>
        <v>#REF!</v>
      </c>
      <c r="DX724" s="64" t="e">
        <f>DN724-Таблица13[[#This Row],[ФОТ20]]</f>
        <v>#REF!</v>
      </c>
      <c r="DY724" s="64" t="e">
        <f>DO724-Таблица13[[#This Row],[ЕСН24]]</f>
        <v>#REF!</v>
      </c>
      <c r="DZ724" s="64" t="e">
        <f t="shared" si="492"/>
        <v>#REF!</v>
      </c>
      <c r="EA72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4" s="64" t="e">
        <f t="shared" si="493"/>
        <v>#REF!</v>
      </c>
      <c r="EC724" s="64" t="e">
        <f t="shared" si="494"/>
        <v>#REF!</v>
      </c>
      <c r="ED724" s="64" t="e">
        <f t="shared" si="495"/>
        <v>#REF!</v>
      </c>
    </row>
    <row r="725" spans="1:134" ht="45" hidden="1">
      <c r="A725" s="70" t="s">
        <v>226</v>
      </c>
      <c r="B725" s="70">
        <v>714</v>
      </c>
      <c r="C725" s="71" t="s">
        <v>227</v>
      </c>
      <c r="D725" s="72" t="s">
        <v>228</v>
      </c>
      <c r="E725" s="73">
        <v>1</v>
      </c>
      <c r="F725" s="74" t="s">
        <v>229</v>
      </c>
      <c r="G725" s="73" t="s">
        <v>247</v>
      </c>
      <c r="H725" s="73" t="s">
        <v>642</v>
      </c>
      <c r="I725" s="73" t="s">
        <v>232</v>
      </c>
      <c r="J725" s="14" t="s">
        <v>2518</v>
      </c>
      <c r="K725" s="75" t="s">
        <v>268</v>
      </c>
      <c r="L725" s="75" t="s">
        <v>290</v>
      </c>
      <c r="M725" s="75" t="s">
        <v>644</v>
      </c>
      <c r="N725" s="75" t="s">
        <v>2519</v>
      </c>
      <c r="O725" s="70"/>
      <c r="P725" s="76" t="s">
        <v>2520</v>
      </c>
      <c r="Q725" s="76" t="s">
        <v>2521</v>
      </c>
      <c r="R725" s="76" t="s">
        <v>2522</v>
      </c>
      <c r="S725" s="76" t="s">
        <v>2281</v>
      </c>
      <c r="T725" s="77" t="s">
        <v>642</v>
      </c>
      <c r="U725" s="77" t="s">
        <v>1785</v>
      </c>
      <c r="V725" s="76">
        <v>31.259799999999998</v>
      </c>
      <c r="W725" s="76">
        <v>51.017200000000003</v>
      </c>
      <c r="X725" s="78">
        <v>0</v>
      </c>
      <c r="Y725" s="76">
        <v>0</v>
      </c>
      <c r="Z725" s="76">
        <v>0</v>
      </c>
      <c r="AA725" s="76">
        <v>0</v>
      </c>
      <c r="AB725" s="76">
        <v>123.6</v>
      </c>
      <c r="AC725" s="76">
        <v>51.017200000000003</v>
      </c>
      <c r="AD725" s="76">
        <v>31.259799999999998</v>
      </c>
      <c r="AE725" s="79">
        <v>0</v>
      </c>
      <c r="AF725" s="79">
        <v>0</v>
      </c>
      <c r="AG725" s="76">
        <v>82.277000000000001</v>
      </c>
      <c r="AH725" s="74">
        <v>43101</v>
      </c>
      <c r="AI725" s="74">
        <v>43465</v>
      </c>
      <c r="AJ725" s="93"/>
      <c r="AK725" s="63">
        <f t="shared" si="455"/>
        <v>0</v>
      </c>
      <c r="AL725" s="63">
        <f t="shared" si="456"/>
        <v>0</v>
      </c>
      <c r="AM725" s="63">
        <f t="shared" si="457"/>
        <v>0</v>
      </c>
      <c r="AN725" s="63">
        <f t="shared" si="458"/>
        <v>0</v>
      </c>
      <c r="AO725" s="63">
        <f t="shared" si="459"/>
        <v>0</v>
      </c>
      <c r="AP725" s="63">
        <f t="shared" si="460"/>
        <v>0</v>
      </c>
      <c r="AQ725" s="63">
        <f t="shared" si="461"/>
        <v>0</v>
      </c>
      <c r="AR725" s="63">
        <f t="shared" si="462"/>
        <v>0</v>
      </c>
      <c r="AS725" s="63">
        <f t="shared" si="463"/>
        <v>0</v>
      </c>
      <c r="AT725" s="64">
        <f t="shared" si="464"/>
        <v>0</v>
      </c>
      <c r="AU725" s="64">
        <f t="shared" si="465"/>
        <v>0</v>
      </c>
      <c r="AV725" s="76">
        <v>0</v>
      </c>
      <c r="AW725" s="76">
        <v>0</v>
      </c>
      <c r="AX725" s="76">
        <v>0</v>
      </c>
      <c r="AY725" s="76">
        <v>0</v>
      </c>
      <c r="AZ725" s="64">
        <f t="shared" si="466"/>
        <v>0</v>
      </c>
      <c r="BA725" s="76">
        <v>0</v>
      </c>
      <c r="BB725" s="76">
        <v>0</v>
      </c>
      <c r="BC725" s="76">
        <v>0</v>
      </c>
      <c r="BD725" s="64">
        <f t="shared" si="467"/>
        <v>0</v>
      </c>
      <c r="BE725" s="64">
        <f t="shared" si="468"/>
        <v>0</v>
      </c>
      <c r="BF725" s="76">
        <v>0</v>
      </c>
      <c r="BG725" s="76">
        <v>0</v>
      </c>
      <c r="BH725" s="76">
        <v>0</v>
      </c>
      <c r="BI725" s="76">
        <v>0</v>
      </c>
      <c r="BJ725" s="64">
        <f t="shared" si="469"/>
        <v>0</v>
      </c>
      <c r="BK725" s="76">
        <v>0</v>
      </c>
      <c r="BL725" s="76">
        <v>0</v>
      </c>
      <c r="BM725" s="76">
        <v>0</v>
      </c>
      <c r="BN725" s="76">
        <f t="shared" si="470"/>
        <v>0</v>
      </c>
      <c r="BO725" s="76">
        <f t="shared" si="471"/>
        <v>0</v>
      </c>
      <c r="BP725" s="76">
        <v>0</v>
      </c>
      <c r="BQ725" s="76">
        <v>0</v>
      </c>
      <c r="BR725" s="76">
        <v>0</v>
      </c>
      <c r="BS725" s="76">
        <v>0</v>
      </c>
      <c r="BT725" s="64">
        <f t="shared" si="472"/>
        <v>0</v>
      </c>
      <c r="BU725" s="76">
        <v>0</v>
      </c>
      <c r="BV725" s="76">
        <v>0</v>
      </c>
      <c r="BW725" s="76">
        <v>0</v>
      </c>
      <c r="BX725" s="76">
        <f t="shared" si="473"/>
        <v>0</v>
      </c>
      <c r="BY725" s="76">
        <f t="shared" si="474"/>
        <v>0</v>
      </c>
      <c r="BZ725" s="76">
        <f t="shared" si="475"/>
        <v>0</v>
      </c>
      <c r="CA725" s="76">
        <f t="shared" si="476"/>
        <v>0</v>
      </c>
      <c r="CB725" s="76">
        <f t="shared" si="477"/>
        <v>0</v>
      </c>
      <c r="CC725" s="76">
        <f t="shared" si="478"/>
        <v>0</v>
      </c>
      <c r="CD725" s="76">
        <f t="shared" si="479"/>
        <v>0</v>
      </c>
      <c r="CE725" s="76">
        <f t="shared" si="480"/>
        <v>0</v>
      </c>
      <c r="CF725" s="76">
        <f t="shared" si="481"/>
        <v>0</v>
      </c>
      <c r="CG725" s="76">
        <f t="shared" si="482"/>
        <v>0</v>
      </c>
      <c r="CH725" s="76">
        <f t="shared" si="483"/>
        <v>0</v>
      </c>
      <c r="CI725" s="76">
        <v>0</v>
      </c>
      <c r="CJ725" s="76">
        <v>0</v>
      </c>
      <c r="CK725" s="76">
        <v>0</v>
      </c>
      <c r="CL725" s="76">
        <v>0</v>
      </c>
      <c r="CM725" s="64">
        <f t="shared" si="484"/>
        <v>0</v>
      </c>
      <c r="CN725" s="76">
        <v>0</v>
      </c>
      <c r="CO725" s="76">
        <v>0</v>
      </c>
      <c r="CP725" s="76">
        <v>0</v>
      </c>
      <c r="CQ725" s="64">
        <f t="shared" si="485"/>
        <v>0</v>
      </c>
      <c r="CR725" s="64">
        <f t="shared" si="486"/>
        <v>0</v>
      </c>
      <c r="CS725" s="76">
        <v>0</v>
      </c>
      <c r="CT725" s="76">
        <v>0</v>
      </c>
      <c r="CU725" s="76">
        <v>0</v>
      </c>
      <c r="CV725" s="76">
        <v>0</v>
      </c>
      <c r="CW725" s="64">
        <f t="shared" si="487"/>
        <v>0</v>
      </c>
      <c r="CX725" s="76">
        <v>0</v>
      </c>
      <c r="CY725" s="76">
        <v>0</v>
      </c>
      <c r="CZ725" s="76">
        <v>0</v>
      </c>
      <c r="DA725" s="64">
        <f t="shared" si="488"/>
        <v>0</v>
      </c>
      <c r="DB725" s="64">
        <f t="shared" si="489"/>
        <v>0</v>
      </c>
      <c r="DC725" s="76">
        <v>0</v>
      </c>
      <c r="DD725" s="76">
        <v>0</v>
      </c>
      <c r="DE725" s="76">
        <v>0</v>
      </c>
      <c r="DF725" s="76">
        <v>0</v>
      </c>
      <c r="DG725" s="82">
        <f t="shared" si="490"/>
        <v>0</v>
      </c>
      <c r="DH725" s="83">
        <v>0</v>
      </c>
      <c r="DI725" s="83">
        <v>0</v>
      </c>
      <c r="DJ725" s="83">
        <v>0</v>
      </c>
      <c r="DK725" s="67" t="e">
        <f>#REF!+#REF!+#REF!+#REF!</f>
        <v>#REF!</v>
      </c>
      <c r="DL725" s="67" t="e">
        <f>#REF!+#REF!+AK725+BX725</f>
        <v>#REF!</v>
      </c>
      <c r="DM725" s="67" t="e">
        <f>#REF!+#REF!+AL725+BY725</f>
        <v>#REF!</v>
      </c>
      <c r="DN725" s="67" t="e">
        <f>#REF!+#REF!+AM725+BZ725</f>
        <v>#REF!</v>
      </c>
      <c r="DO725" s="67" t="e">
        <f>#REF!+#REF!+AN725+CA725</f>
        <v>#REF!</v>
      </c>
      <c r="DP725" s="67" t="e">
        <f>#REF!+#REF!+AO725+CB725</f>
        <v>#REF!</v>
      </c>
      <c r="DQ725" s="67" t="e">
        <f>#REF!+#REF!+AP725+CC725</f>
        <v>#REF!</v>
      </c>
      <c r="DR725" s="67" t="e">
        <f>#REF!+#REF!+AQ725+CD725</f>
        <v>#REF!</v>
      </c>
      <c r="DS725" s="67" t="e">
        <f>#REF!+#REF!+AR725+CE725</f>
        <v>#REF!</v>
      </c>
      <c r="DT725" s="67" t="e">
        <f>#REF!+#REF!+AS725+CF725</f>
        <v>#REF!</v>
      </c>
      <c r="DU725" s="64" t="e">
        <f>DK725-#REF!</f>
        <v>#REF!</v>
      </c>
      <c r="DV72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5" s="64" t="e">
        <f t="shared" si="491"/>
        <v>#REF!</v>
      </c>
      <c r="DX725" s="64" t="e">
        <f>DN725-Таблица13[[#This Row],[ФОТ20]]</f>
        <v>#REF!</v>
      </c>
      <c r="DY725" s="64" t="e">
        <f>DO725-Таблица13[[#This Row],[ЕСН24]]</f>
        <v>#REF!</v>
      </c>
      <c r="DZ725" s="64" t="e">
        <f t="shared" si="492"/>
        <v>#REF!</v>
      </c>
      <c r="EA72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5" s="64" t="e">
        <f t="shared" si="493"/>
        <v>#REF!</v>
      </c>
      <c r="EC725" s="64" t="e">
        <f t="shared" si="494"/>
        <v>#REF!</v>
      </c>
      <c r="ED725" s="64" t="e">
        <f t="shared" si="495"/>
        <v>#REF!</v>
      </c>
    </row>
    <row r="726" spans="1:134" ht="45" hidden="1">
      <c r="A726" s="70" t="s">
        <v>226</v>
      </c>
      <c r="B726" s="70">
        <v>715</v>
      </c>
      <c r="C726" s="71" t="s">
        <v>227</v>
      </c>
      <c r="D726" s="72" t="s">
        <v>228</v>
      </c>
      <c r="E726" s="73">
        <v>1</v>
      </c>
      <c r="F726" s="74" t="s">
        <v>229</v>
      </c>
      <c r="G726" s="73" t="s">
        <v>760</v>
      </c>
      <c r="H726" s="73" t="s">
        <v>231</v>
      </c>
      <c r="I726" s="73" t="s">
        <v>232</v>
      </c>
      <c r="J726" s="14" t="s">
        <v>233</v>
      </c>
      <c r="K726" s="75" t="s">
        <v>234</v>
      </c>
      <c r="L726" s="75" t="s">
        <v>235</v>
      </c>
      <c r="M726" s="75" t="s">
        <v>376</v>
      </c>
      <c r="N726" s="75" t="s">
        <v>533</v>
      </c>
      <c r="O726" s="70"/>
      <c r="P726" s="76" t="s">
        <v>2523</v>
      </c>
      <c r="Q726" s="76"/>
      <c r="R726" s="76" t="s">
        <v>2524</v>
      </c>
      <c r="S726" s="76" t="s">
        <v>741</v>
      </c>
      <c r="T726" s="77"/>
      <c r="U726" s="77"/>
      <c r="V726" s="76">
        <v>0</v>
      </c>
      <c r="W726" s="76">
        <v>0</v>
      </c>
      <c r="X726" s="78">
        <v>0</v>
      </c>
      <c r="Y726" s="76">
        <v>8000</v>
      </c>
      <c r="Z726" s="76">
        <v>0</v>
      </c>
      <c r="AA726" s="76">
        <v>0</v>
      </c>
      <c r="AB726" s="76">
        <v>0</v>
      </c>
      <c r="AC726" s="76">
        <v>8000</v>
      </c>
      <c r="AD726" s="76">
        <v>0</v>
      </c>
      <c r="AE726" s="79">
        <v>0</v>
      </c>
      <c r="AF726" s="79">
        <v>0</v>
      </c>
      <c r="AG726" s="76">
        <v>8000</v>
      </c>
      <c r="AH726" s="74">
        <v>43160</v>
      </c>
      <c r="AI726" s="74">
        <v>43465</v>
      </c>
      <c r="AJ726" s="93" t="s">
        <v>2525</v>
      </c>
      <c r="AK726" s="63">
        <f t="shared" si="455"/>
        <v>0</v>
      </c>
      <c r="AL726" s="63">
        <f t="shared" si="456"/>
        <v>0</v>
      </c>
      <c r="AM726" s="63">
        <f t="shared" si="457"/>
        <v>0</v>
      </c>
      <c r="AN726" s="63">
        <f t="shared" si="458"/>
        <v>0</v>
      </c>
      <c r="AO726" s="63">
        <f t="shared" si="459"/>
        <v>0</v>
      </c>
      <c r="AP726" s="63">
        <f t="shared" si="460"/>
        <v>3600</v>
      </c>
      <c r="AQ726" s="63">
        <f t="shared" si="461"/>
        <v>3600</v>
      </c>
      <c r="AR726" s="63">
        <f t="shared" si="462"/>
        <v>0</v>
      </c>
      <c r="AS726" s="63">
        <f t="shared" si="463"/>
        <v>0</v>
      </c>
      <c r="AT726" s="64">
        <f t="shared" si="464"/>
        <v>1200</v>
      </c>
      <c r="AU726" s="64">
        <f t="shared" si="465"/>
        <v>0</v>
      </c>
      <c r="AV726" s="76">
        <v>0</v>
      </c>
      <c r="AW726" s="76">
        <v>0</v>
      </c>
      <c r="AX726" s="76">
        <v>0</v>
      </c>
      <c r="AY726" s="76">
        <v>0</v>
      </c>
      <c r="AZ726" s="64">
        <f t="shared" si="466"/>
        <v>1200</v>
      </c>
      <c r="BA726" s="76">
        <v>1200</v>
      </c>
      <c r="BB726" s="76">
        <v>0</v>
      </c>
      <c r="BC726" s="76">
        <v>0</v>
      </c>
      <c r="BD726" s="64">
        <f t="shared" si="467"/>
        <v>1200</v>
      </c>
      <c r="BE726" s="64">
        <f t="shared" si="468"/>
        <v>0</v>
      </c>
      <c r="BF726" s="76">
        <v>0</v>
      </c>
      <c r="BG726" s="76">
        <v>0</v>
      </c>
      <c r="BH726" s="76">
        <v>0</v>
      </c>
      <c r="BI726" s="76">
        <v>0</v>
      </c>
      <c r="BJ726" s="64">
        <f t="shared" si="469"/>
        <v>1200</v>
      </c>
      <c r="BK726" s="76">
        <v>1200</v>
      </c>
      <c r="BL726" s="76">
        <v>0</v>
      </c>
      <c r="BM726" s="76">
        <v>0</v>
      </c>
      <c r="BN726" s="76">
        <f t="shared" si="470"/>
        <v>1200</v>
      </c>
      <c r="BO726" s="76">
        <f t="shared" si="471"/>
        <v>0</v>
      </c>
      <c r="BP726" s="76">
        <v>0</v>
      </c>
      <c r="BQ726" s="76">
        <v>0</v>
      </c>
      <c r="BR726" s="76">
        <v>0</v>
      </c>
      <c r="BS726" s="76">
        <v>0</v>
      </c>
      <c r="BT726" s="64">
        <f t="shared" si="472"/>
        <v>1200</v>
      </c>
      <c r="BU726" s="76">
        <v>1200</v>
      </c>
      <c r="BV726" s="76">
        <v>0</v>
      </c>
      <c r="BW726" s="76">
        <v>0</v>
      </c>
      <c r="BX726" s="76">
        <f t="shared" si="473"/>
        <v>0</v>
      </c>
      <c r="BY726" s="76">
        <f t="shared" si="474"/>
        <v>0</v>
      </c>
      <c r="BZ726" s="76">
        <f t="shared" si="475"/>
        <v>0</v>
      </c>
      <c r="CA726" s="76">
        <f t="shared" si="476"/>
        <v>0</v>
      </c>
      <c r="CB726" s="76">
        <f t="shared" si="477"/>
        <v>0</v>
      </c>
      <c r="CC726" s="76">
        <f t="shared" si="478"/>
        <v>1200</v>
      </c>
      <c r="CD726" s="76">
        <f t="shared" si="479"/>
        <v>1200</v>
      </c>
      <c r="CE726" s="76">
        <f t="shared" si="480"/>
        <v>0</v>
      </c>
      <c r="CF726" s="76">
        <f t="shared" si="481"/>
        <v>0</v>
      </c>
      <c r="CG726" s="76">
        <f t="shared" si="482"/>
        <v>800</v>
      </c>
      <c r="CH726" s="76">
        <f t="shared" si="483"/>
        <v>0</v>
      </c>
      <c r="CI726" s="76">
        <v>0</v>
      </c>
      <c r="CJ726" s="76">
        <v>0</v>
      </c>
      <c r="CK726" s="76">
        <v>0</v>
      </c>
      <c r="CL726" s="76">
        <v>0</v>
      </c>
      <c r="CM726" s="64">
        <f t="shared" si="484"/>
        <v>800</v>
      </c>
      <c r="CN726" s="76">
        <v>800</v>
      </c>
      <c r="CO726" s="76">
        <v>0</v>
      </c>
      <c r="CP726" s="76">
        <v>0</v>
      </c>
      <c r="CQ726" s="64">
        <f t="shared" si="485"/>
        <v>400</v>
      </c>
      <c r="CR726" s="64">
        <f t="shared" si="486"/>
        <v>0</v>
      </c>
      <c r="CS726" s="76">
        <v>0</v>
      </c>
      <c r="CT726" s="76">
        <v>0</v>
      </c>
      <c r="CU726" s="76">
        <v>0</v>
      </c>
      <c r="CV726" s="76">
        <v>0</v>
      </c>
      <c r="CW726" s="64">
        <f t="shared" si="487"/>
        <v>400</v>
      </c>
      <c r="CX726" s="76">
        <v>400</v>
      </c>
      <c r="CY726" s="76">
        <v>0</v>
      </c>
      <c r="CZ726" s="76">
        <v>0</v>
      </c>
      <c r="DA726" s="64">
        <f t="shared" si="488"/>
        <v>0</v>
      </c>
      <c r="DB726" s="64">
        <f t="shared" si="489"/>
        <v>0</v>
      </c>
      <c r="DC726" s="76">
        <v>0</v>
      </c>
      <c r="DD726" s="76">
        <v>0</v>
      </c>
      <c r="DE726" s="76">
        <v>0</v>
      </c>
      <c r="DF726" s="76">
        <v>0</v>
      </c>
      <c r="DG726" s="82">
        <f t="shared" si="490"/>
        <v>0</v>
      </c>
      <c r="DH726" s="83">
        <v>0</v>
      </c>
      <c r="DI726" s="83">
        <v>0</v>
      </c>
      <c r="DJ726" s="83">
        <v>0</v>
      </c>
      <c r="DK726" s="67" t="e">
        <f>#REF!+#REF!+#REF!+#REF!</f>
        <v>#REF!</v>
      </c>
      <c r="DL726" s="67" t="e">
        <f>#REF!+#REF!+AK726+BX726</f>
        <v>#REF!</v>
      </c>
      <c r="DM726" s="67" t="e">
        <f>#REF!+#REF!+AL726+BY726</f>
        <v>#REF!</v>
      </c>
      <c r="DN726" s="67" t="e">
        <f>#REF!+#REF!+AM726+BZ726</f>
        <v>#REF!</v>
      </c>
      <c r="DO726" s="67" t="e">
        <f>#REF!+#REF!+AN726+CA726</f>
        <v>#REF!</v>
      </c>
      <c r="DP726" s="67" t="e">
        <f>#REF!+#REF!+AO726+CB726</f>
        <v>#REF!</v>
      </c>
      <c r="DQ726" s="67" t="e">
        <f>#REF!+#REF!+AP726+CC726</f>
        <v>#REF!</v>
      </c>
      <c r="DR726" s="67" t="e">
        <f>#REF!+#REF!+AQ726+CD726</f>
        <v>#REF!</v>
      </c>
      <c r="DS726" s="67" t="e">
        <f>#REF!+#REF!+AR726+CE726</f>
        <v>#REF!</v>
      </c>
      <c r="DT726" s="67" t="e">
        <f>#REF!+#REF!+AS726+CF726</f>
        <v>#REF!</v>
      </c>
      <c r="DU726" s="64" t="e">
        <f>DK726-#REF!</f>
        <v>#REF!</v>
      </c>
      <c r="DV72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6" s="64" t="e">
        <f t="shared" si="491"/>
        <v>#REF!</v>
      </c>
      <c r="DX726" s="64" t="e">
        <f>DN726-Таблица13[[#This Row],[ФОТ20]]</f>
        <v>#REF!</v>
      </c>
      <c r="DY726" s="64" t="e">
        <f>DO726-Таблица13[[#This Row],[ЕСН24]]</f>
        <v>#REF!</v>
      </c>
      <c r="DZ726" s="64" t="e">
        <f t="shared" si="492"/>
        <v>#REF!</v>
      </c>
      <c r="EA72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6" s="64" t="e">
        <f t="shared" si="493"/>
        <v>#REF!</v>
      </c>
      <c r="EC726" s="64" t="e">
        <f t="shared" si="494"/>
        <v>#REF!</v>
      </c>
      <c r="ED726" s="64" t="e">
        <f t="shared" si="495"/>
        <v>#REF!</v>
      </c>
    </row>
    <row r="727" spans="1:134" ht="45" hidden="1">
      <c r="A727" s="70" t="s">
        <v>226</v>
      </c>
      <c r="B727" s="70">
        <v>716</v>
      </c>
      <c r="C727" s="71" t="s">
        <v>227</v>
      </c>
      <c r="D727" s="72" t="s">
        <v>228</v>
      </c>
      <c r="E727" s="73">
        <v>1</v>
      </c>
      <c r="F727" s="74" t="s">
        <v>229</v>
      </c>
      <c r="G727" s="73" t="s">
        <v>247</v>
      </c>
      <c r="H727" s="73" t="s">
        <v>1694</v>
      </c>
      <c r="I727" s="73" t="s">
        <v>232</v>
      </c>
      <c r="J727" s="14" t="s">
        <v>2453</v>
      </c>
      <c r="K727" s="75" t="s">
        <v>268</v>
      </c>
      <c r="L727" s="75" t="s">
        <v>1696</v>
      </c>
      <c r="M727" s="75" t="s">
        <v>2276</v>
      </c>
      <c r="N727" s="75" t="s">
        <v>2454</v>
      </c>
      <c r="O727" s="70"/>
      <c r="P727" s="76" t="s">
        <v>2526</v>
      </c>
      <c r="Q727" s="76" t="s">
        <v>2527</v>
      </c>
      <c r="R727" s="76" t="s">
        <v>2528</v>
      </c>
      <c r="S727" s="76" t="s">
        <v>2281</v>
      </c>
      <c r="T727" s="77"/>
      <c r="U727" s="77"/>
      <c r="V727" s="76">
        <v>0</v>
      </c>
      <c r="W727" s="76">
        <v>0</v>
      </c>
      <c r="X727" s="78">
        <v>0</v>
      </c>
      <c r="Y727" s="76">
        <v>43.499700000000004</v>
      </c>
      <c r="Z727" s="76">
        <v>108.44710000000001</v>
      </c>
      <c r="AA727" s="76">
        <v>0</v>
      </c>
      <c r="AB727" s="76">
        <v>119.33</v>
      </c>
      <c r="AC727" s="76">
        <v>151.94670000000002</v>
      </c>
      <c r="AD727" s="76">
        <v>0</v>
      </c>
      <c r="AE727" s="79">
        <v>0</v>
      </c>
      <c r="AF727" s="79">
        <v>0</v>
      </c>
      <c r="AG727" s="76">
        <v>151.94670000000002</v>
      </c>
      <c r="AH727" s="74">
        <v>43374</v>
      </c>
      <c r="AI727" s="74">
        <v>43405</v>
      </c>
      <c r="AJ727" s="93" t="s">
        <v>2302</v>
      </c>
      <c r="AK727" s="63">
        <f t="shared" si="455"/>
        <v>0</v>
      </c>
      <c r="AL727" s="63">
        <f t="shared" si="456"/>
        <v>0</v>
      </c>
      <c r="AM727" s="63">
        <f t="shared" si="457"/>
        <v>0</v>
      </c>
      <c r="AN727" s="63">
        <f t="shared" si="458"/>
        <v>0</v>
      </c>
      <c r="AO727" s="63">
        <f t="shared" si="459"/>
        <v>0</v>
      </c>
      <c r="AP727" s="63">
        <f t="shared" si="460"/>
        <v>0</v>
      </c>
      <c r="AQ727" s="63">
        <f t="shared" si="461"/>
        <v>0</v>
      </c>
      <c r="AR727" s="63">
        <f t="shared" si="462"/>
        <v>0</v>
      </c>
      <c r="AS727" s="63">
        <f t="shared" si="463"/>
        <v>0</v>
      </c>
      <c r="AT727" s="64">
        <f t="shared" si="464"/>
        <v>0</v>
      </c>
      <c r="AU727" s="64">
        <f t="shared" si="465"/>
        <v>0</v>
      </c>
      <c r="AV727" s="76">
        <v>0</v>
      </c>
      <c r="AW727" s="76">
        <v>0</v>
      </c>
      <c r="AX727" s="76">
        <v>0</v>
      </c>
      <c r="AY727" s="76">
        <v>0</v>
      </c>
      <c r="AZ727" s="64">
        <f t="shared" si="466"/>
        <v>0</v>
      </c>
      <c r="BA727" s="76">
        <v>0</v>
      </c>
      <c r="BB727" s="76">
        <v>0</v>
      </c>
      <c r="BC727" s="76">
        <v>0</v>
      </c>
      <c r="BD727" s="64">
        <f t="shared" si="467"/>
        <v>0</v>
      </c>
      <c r="BE727" s="64">
        <f t="shared" si="468"/>
        <v>0</v>
      </c>
      <c r="BF727" s="76">
        <v>0</v>
      </c>
      <c r="BG727" s="76">
        <v>0</v>
      </c>
      <c r="BH727" s="76">
        <v>0</v>
      </c>
      <c r="BI727" s="76">
        <v>0</v>
      </c>
      <c r="BJ727" s="64">
        <f t="shared" si="469"/>
        <v>0</v>
      </c>
      <c r="BK727" s="76">
        <v>0</v>
      </c>
      <c r="BL727" s="76">
        <v>0</v>
      </c>
      <c r="BM727" s="76">
        <v>0</v>
      </c>
      <c r="BN727" s="76">
        <f t="shared" si="470"/>
        <v>0</v>
      </c>
      <c r="BO727" s="76">
        <f t="shared" si="471"/>
        <v>0</v>
      </c>
      <c r="BP727" s="76">
        <v>0</v>
      </c>
      <c r="BQ727" s="76">
        <v>0</v>
      </c>
      <c r="BR727" s="76">
        <v>0</v>
      </c>
      <c r="BS727" s="76">
        <v>0</v>
      </c>
      <c r="BT727" s="64">
        <f t="shared" si="472"/>
        <v>0</v>
      </c>
      <c r="BU727" s="76">
        <v>0</v>
      </c>
      <c r="BV727" s="76">
        <v>0</v>
      </c>
      <c r="BW727" s="76">
        <v>0</v>
      </c>
      <c r="BX727" s="76">
        <f t="shared" si="473"/>
        <v>0</v>
      </c>
      <c r="BY727" s="76">
        <f t="shared" si="474"/>
        <v>0</v>
      </c>
      <c r="BZ727" s="76">
        <f t="shared" si="475"/>
        <v>0</v>
      </c>
      <c r="CA727" s="76">
        <f t="shared" si="476"/>
        <v>0</v>
      </c>
      <c r="CB727" s="76">
        <f t="shared" si="477"/>
        <v>0</v>
      </c>
      <c r="CC727" s="76">
        <f t="shared" si="478"/>
        <v>151.9468</v>
      </c>
      <c r="CD727" s="76">
        <f t="shared" si="479"/>
        <v>43.499700000000004</v>
      </c>
      <c r="CE727" s="76">
        <f t="shared" si="480"/>
        <v>108.44710000000001</v>
      </c>
      <c r="CF727" s="76">
        <f t="shared" si="481"/>
        <v>0</v>
      </c>
      <c r="CG727" s="76">
        <f t="shared" si="482"/>
        <v>0</v>
      </c>
      <c r="CH727" s="76">
        <f t="shared" si="483"/>
        <v>0</v>
      </c>
      <c r="CI727" s="76">
        <v>0</v>
      </c>
      <c r="CJ727" s="76">
        <v>0</v>
      </c>
      <c r="CK727" s="76">
        <v>0</v>
      </c>
      <c r="CL727" s="76">
        <v>0</v>
      </c>
      <c r="CM727" s="64">
        <f t="shared" si="484"/>
        <v>0</v>
      </c>
      <c r="CN727" s="76">
        <v>0</v>
      </c>
      <c r="CO727" s="76">
        <v>0</v>
      </c>
      <c r="CP727" s="76">
        <v>0</v>
      </c>
      <c r="CQ727" s="64">
        <f t="shared" si="485"/>
        <v>151.9468</v>
      </c>
      <c r="CR727" s="64">
        <f t="shared" si="486"/>
        <v>0</v>
      </c>
      <c r="CS727" s="76">
        <v>0</v>
      </c>
      <c r="CT727" s="76">
        <v>0</v>
      </c>
      <c r="CU727" s="76">
        <v>0</v>
      </c>
      <c r="CV727" s="76">
        <v>0</v>
      </c>
      <c r="CW727" s="64">
        <f t="shared" si="487"/>
        <v>151.9468</v>
      </c>
      <c r="CX727" s="76">
        <v>43.499700000000004</v>
      </c>
      <c r="CY727" s="76">
        <v>108.44710000000001</v>
      </c>
      <c r="CZ727" s="76">
        <v>0</v>
      </c>
      <c r="DA727" s="64">
        <f t="shared" si="488"/>
        <v>0</v>
      </c>
      <c r="DB727" s="64">
        <f t="shared" si="489"/>
        <v>0</v>
      </c>
      <c r="DC727" s="76">
        <v>0</v>
      </c>
      <c r="DD727" s="76">
        <v>0</v>
      </c>
      <c r="DE727" s="76">
        <v>0</v>
      </c>
      <c r="DF727" s="76">
        <v>0</v>
      </c>
      <c r="DG727" s="82">
        <f t="shared" si="490"/>
        <v>0</v>
      </c>
      <c r="DH727" s="83">
        <v>0</v>
      </c>
      <c r="DI727" s="83">
        <v>0</v>
      </c>
      <c r="DJ727" s="83">
        <v>0</v>
      </c>
      <c r="DK727" s="67" t="e">
        <f>#REF!+#REF!+#REF!+#REF!</f>
        <v>#REF!</v>
      </c>
      <c r="DL727" s="67" t="e">
        <f>#REF!+#REF!+AK727+BX727</f>
        <v>#REF!</v>
      </c>
      <c r="DM727" s="67" t="e">
        <f>#REF!+#REF!+AL727+BY727</f>
        <v>#REF!</v>
      </c>
      <c r="DN727" s="67" t="e">
        <f>#REF!+#REF!+AM727+BZ727</f>
        <v>#REF!</v>
      </c>
      <c r="DO727" s="67" t="e">
        <f>#REF!+#REF!+AN727+CA727</f>
        <v>#REF!</v>
      </c>
      <c r="DP727" s="67" t="e">
        <f>#REF!+#REF!+AO727+CB727</f>
        <v>#REF!</v>
      </c>
      <c r="DQ727" s="67" t="e">
        <f>#REF!+#REF!+AP727+CC727</f>
        <v>#REF!</v>
      </c>
      <c r="DR727" s="67" t="e">
        <f>#REF!+#REF!+AQ727+CD727</f>
        <v>#REF!</v>
      </c>
      <c r="DS727" s="67" t="e">
        <f>#REF!+#REF!+AR727+CE727</f>
        <v>#REF!</v>
      </c>
      <c r="DT727" s="67" t="e">
        <f>#REF!+#REF!+AS727+CF727</f>
        <v>#REF!</v>
      </c>
      <c r="DU727" s="64" t="e">
        <f>DK727-#REF!</f>
        <v>#REF!</v>
      </c>
      <c r="DV72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7" s="64" t="e">
        <f t="shared" si="491"/>
        <v>#REF!</v>
      </c>
      <c r="DX727" s="64" t="e">
        <f>DN727-Таблица13[[#This Row],[ФОТ20]]</f>
        <v>#REF!</v>
      </c>
      <c r="DY727" s="64" t="e">
        <f>DO727-Таблица13[[#This Row],[ЕСН24]]</f>
        <v>#REF!</v>
      </c>
      <c r="DZ727" s="64" t="e">
        <f t="shared" si="492"/>
        <v>#REF!</v>
      </c>
      <c r="EA72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7" s="64" t="e">
        <f t="shared" si="493"/>
        <v>#REF!</v>
      </c>
      <c r="EC727" s="64" t="e">
        <f t="shared" si="494"/>
        <v>#REF!</v>
      </c>
      <c r="ED727" s="64" t="e">
        <f t="shared" si="495"/>
        <v>#REF!</v>
      </c>
    </row>
    <row r="728" spans="1:134" ht="45" hidden="1">
      <c r="A728" s="70" t="s">
        <v>226</v>
      </c>
      <c r="B728" s="70">
        <v>717</v>
      </c>
      <c r="C728" s="71" t="s">
        <v>227</v>
      </c>
      <c r="D728" s="72" t="s">
        <v>228</v>
      </c>
      <c r="E728" s="73">
        <v>1</v>
      </c>
      <c r="F728" s="74" t="s">
        <v>229</v>
      </c>
      <c r="G728" s="73" t="s">
        <v>247</v>
      </c>
      <c r="H728" s="73" t="s">
        <v>1694</v>
      </c>
      <c r="I728" s="73" t="s">
        <v>232</v>
      </c>
      <c r="J728" s="14" t="s">
        <v>2453</v>
      </c>
      <c r="K728" s="75" t="s">
        <v>268</v>
      </c>
      <c r="L728" s="75" t="s">
        <v>1696</v>
      </c>
      <c r="M728" s="75" t="s">
        <v>2276</v>
      </c>
      <c r="N728" s="75" t="s">
        <v>2454</v>
      </c>
      <c r="O728" s="70"/>
      <c r="P728" s="76" t="s">
        <v>2529</v>
      </c>
      <c r="Q728" s="76" t="s">
        <v>2530</v>
      </c>
      <c r="R728" s="76" t="s">
        <v>2531</v>
      </c>
      <c r="S728" s="76" t="s">
        <v>2281</v>
      </c>
      <c r="T728" s="77"/>
      <c r="U728" s="77"/>
      <c r="V728" s="76">
        <v>0</v>
      </c>
      <c r="W728" s="76">
        <v>0</v>
      </c>
      <c r="X728" s="78">
        <v>0</v>
      </c>
      <c r="Y728" s="76">
        <v>28.0046</v>
      </c>
      <c r="Z728" s="76">
        <v>90.405100000000004</v>
      </c>
      <c r="AA728" s="76">
        <v>0</v>
      </c>
      <c r="AB728" s="76">
        <v>79.760000000000005</v>
      </c>
      <c r="AC728" s="76">
        <v>118.4097</v>
      </c>
      <c r="AD728" s="76">
        <v>0</v>
      </c>
      <c r="AE728" s="79">
        <v>0</v>
      </c>
      <c r="AF728" s="79">
        <v>0</v>
      </c>
      <c r="AG728" s="76">
        <v>118.4097</v>
      </c>
      <c r="AH728" s="74">
        <v>43405</v>
      </c>
      <c r="AI728" s="74">
        <v>43434</v>
      </c>
      <c r="AJ728" s="93" t="s">
        <v>2302</v>
      </c>
      <c r="AK728" s="63">
        <f t="shared" si="455"/>
        <v>0</v>
      </c>
      <c r="AL728" s="63">
        <f t="shared" si="456"/>
        <v>0</v>
      </c>
      <c r="AM728" s="63">
        <f t="shared" si="457"/>
        <v>0</v>
      </c>
      <c r="AN728" s="63">
        <f t="shared" si="458"/>
        <v>0</v>
      </c>
      <c r="AO728" s="63">
        <f t="shared" si="459"/>
        <v>0</v>
      </c>
      <c r="AP728" s="63">
        <f t="shared" si="460"/>
        <v>0</v>
      </c>
      <c r="AQ728" s="63">
        <f t="shared" si="461"/>
        <v>0</v>
      </c>
      <c r="AR728" s="63">
        <f t="shared" si="462"/>
        <v>0</v>
      </c>
      <c r="AS728" s="63">
        <f t="shared" si="463"/>
        <v>0</v>
      </c>
      <c r="AT728" s="64">
        <f t="shared" si="464"/>
        <v>0</v>
      </c>
      <c r="AU728" s="64">
        <f t="shared" si="465"/>
        <v>0</v>
      </c>
      <c r="AV728" s="76">
        <v>0</v>
      </c>
      <c r="AW728" s="76">
        <v>0</v>
      </c>
      <c r="AX728" s="76">
        <v>0</v>
      </c>
      <c r="AY728" s="76">
        <v>0</v>
      </c>
      <c r="AZ728" s="64">
        <f t="shared" si="466"/>
        <v>0</v>
      </c>
      <c r="BA728" s="76">
        <v>0</v>
      </c>
      <c r="BB728" s="76">
        <v>0</v>
      </c>
      <c r="BC728" s="76">
        <v>0</v>
      </c>
      <c r="BD728" s="64">
        <f t="shared" si="467"/>
        <v>0</v>
      </c>
      <c r="BE728" s="64">
        <f t="shared" si="468"/>
        <v>0</v>
      </c>
      <c r="BF728" s="76">
        <v>0</v>
      </c>
      <c r="BG728" s="76">
        <v>0</v>
      </c>
      <c r="BH728" s="76">
        <v>0</v>
      </c>
      <c r="BI728" s="76">
        <v>0</v>
      </c>
      <c r="BJ728" s="64">
        <f t="shared" si="469"/>
        <v>0</v>
      </c>
      <c r="BK728" s="76">
        <v>0</v>
      </c>
      <c r="BL728" s="76">
        <v>0</v>
      </c>
      <c r="BM728" s="76">
        <v>0</v>
      </c>
      <c r="BN728" s="76">
        <f t="shared" si="470"/>
        <v>0</v>
      </c>
      <c r="BO728" s="76">
        <f t="shared" si="471"/>
        <v>0</v>
      </c>
      <c r="BP728" s="76">
        <v>0</v>
      </c>
      <c r="BQ728" s="76">
        <v>0</v>
      </c>
      <c r="BR728" s="76">
        <v>0</v>
      </c>
      <c r="BS728" s="76">
        <v>0</v>
      </c>
      <c r="BT728" s="64">
        <f t="shared" si="472"/>
        <v>0</v>
      </c>
      <c r="BU728" s="76">
        <v>0</v>
      </c>
      <c r="BV728" s="76">
        <v>0</v>
      </c>
      <c r="BW728" s="76">
        <v>0</v>
      </c>
      <c r="BX728" s="76">
        <f t="shared" si="473"/>
        <v>0</v>
      </c>
      <c r="BY728" s="76">
        <f t="shared" si="474"/>
        <v>0</v>
      </c>
      <c r="BZ728" s="76">
        <f t="shared" si="475"/>
        <v>0</v>
      </c>
      <c r="CA728" s="76">
        <f t="shared" si="476"/>
        <v>0</v>
      </c>
      <c r="CB728" s="76">
        <f t="shared" si="477"/>
        <v>0</v>
      </c>
      <c r="CC728" s="76">
        <f t="shared" si="478"/>
        <v>118.4097</v>
      </c>
      <c r="CD728" s="76">
        <f t="shared" si="479"/>
        <v>28.0046</v>
      </c>
      <c r="CE728" s="76">
        <f t="shared" si="480"/>
        <v>90.405100000000004</v>
      </c>
      <c r="CF728" s="76">
        <f t="shared" si="481"/>
        <v>0</v>
      </c>
      <c r="CG728" s="76">
        <f t="shared" si="482"/>
        <v>0</v>
      </c>
      <c r="CH728" s="76">
        <f t="shared" si="483"/>
        <v>0</v>
      </c>
      <c r="CI728" s="76">
        <v>0</v>
      </c>
      <c r="CJ728" s="76">
        <v>0</v>
      </c>
      <c r="CK728" s="76">
        <v>0</v>
      </c>
      <c r="CL728" s="76">
        <v>0</v>
      </c>
      <c r="CM728" s="64">
        <f t="shared" si="484"/>
        <v>0</v>
      </c>
      <c r="CN728" s="76">
        <v>0</v>
      </c>
      <c r="CO728" s="76">
        <v>0</v>
      </c>
      <c r="CP728" s="76">
        <v>0</v>
      </c>
      <c r="CQ728" s="64">
        <f t="shared" si="485"/>
        <v>118.4097</v>
      </c>
      <c r="CR728" s="64">
        <f t="shared" si="486"/>
        <v>0</v>
      </c>
      <c r="CS728" s="76">
        <v>0</v>
      </c>
      <c r="CT728" s="76">
        <v>0</v>
      </c>
      <c r="CU728" s="76">
        <v>0</v>
      </c>
      <c r="CV728" s="76">
        <v>0</v>
      </c>
      <c r="CW728" s="64">
        <f t="shared" si="487"/>
        <v>118.4097</v>
      </c>
      <c r="CX728" s="76">
        <v>28.0046</v>
      </c>
      <c r="CY728" s="76">
        <v>90.405100000000004</v>
      </c>
      <c r="CZ728" s="76">
        <v>0</v>
      </c>
      <c r="DA728" s="64">
        <f t="shared" si="488"/>
        <v>0</v>
      </c>
      <c r="DB728" s="64">
        <f t="shared" si="489"/>
        <v>0</v>
      </c>
      <c r="DC728" s="76">
        <v>0</v>
      </c>
      <c r="DD728" s="76">
        <v>0</v>
      </c>
      <c r="DE728" s="76">
        <v>0</v>
      </c>
      <c r="DF728" s="76">
        <v>0</v>
      </c>
      <c r="DG728" s="82">
        <f t="shared" si="490"/>
        <v>0</v>
      </c>
      <c r="DH728" s="83">
        <v>0</v>
      </c>
      <c r="DI728" s="83">
        <v>0</v>
      </c>
      <c r="DJ728" s="83">
        <v>0</v>
      </c>
      <c r="DK728" s="67" t="e">
        <f>#REF!+#REF!+#REF!+#REF!</f>
        <v>#REF!</v>
      </c>
      <c r="DL728" s="67" t="e">
        <f>#REF!+#REF!+AK728+BX728</f>
        <v>#REF!</v>
      </c>
      <c r="DM728" s="67" t="e">
        <f>#REF!+#REF!+AL728+BY728</f>
        <v>#REF!</v>
      </c>
      <c r="DN728" s="67" t="e">
        <f>#REF!+#REF!+AM728+BZ728</f>
        <v>#REF!</v>
      </c>
      <c r="DO728" s="67" t="e">
        <f>#REF!+#REF!+AN728+CA728</f>
        <v>#REF!</v>
      </c>
      <c r="DP728" s="67" t="e">
        <f>#REF!+#REF!+AO728+CB728</f>
        <v>#REF!</v>
      </c>
      <c r="DQ728" s="67" t="e">
        <f>#REF!+#REF!+AP728+CC728</f>
        <v>#REF!</v>
      </c>
      <c r="DR728" s="67" t="e">
        <f>#REF!+#REF!+AQ728+CD728</f>
        <v>#REF!</v>
      </c>
      <c r="DS728" s="67" t="e">
        <f>#REF!+#REF!+AR728+CE728</f>
        <v>#REF!</v>
      </c>
      <c r="DT728" s="67" t="e">
        <f>#REF!+#REF!+AS728+CF728</f>
        <v>#REF!</v>
      </c>
      <c r="DU728" s="64" t="e">
        <f>DK728-#REF!</f>
        <v>#REF!</v>
      </c>
      <c r="DV72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8" s="64" t="e">
        <f t="shared" si="491"/>
        <v>#REF!</v>
      </c>
      <c r="DX728" s="64" t="e">
        <f>DN728-Таблица13[[#This Row],[ФОТ20]]</f>
        <v>#REF!</v>
      </c>
      <c r="DY728" s="64" t="e">
        <f>DO728-Таблица13[[#This Row],[ЕСН24]]</f>
        <v>#REF!</v>
      </c>
      <c r="DZ728" s="64" t="e">
        <f t="shared" si="492"/>
        <v>#REF!</v>
      </c>
      <c r="EA72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8" s="64" t="e">
        <f t="shared" si="493"/>
        <v>#REF!</v>
      </c>
      <c r="EC728" s="64" t="e">
        <f t="shared" si="494"/>
        <v>#REF!</v>
      </c>
      <c r="ED728" s="64" t="e">
        <f t="shared" si="495"/>
        <v>#REF!</v>
      </c>
    </row>
    <row r="729" spans="1:134" ht="45" hidden="1">
      <c r="A729" s="70" t="s">
        <v>226</v>
      </c>
      <c r="B729" s="70">
        <v>718</v>
      </c>
      <c r="C729" s="71" t="s">
        <v>227</v>
      </c>
      <c r="D729" s="72" t="s">
        <v>228</v>
      </c>
      <c r="E729" s="73">
        <v>2</v>
      </c>
      <c r="F729" s="74" t="s">
        <v>229</v>
      </c>
      <c r="G729" s="73" t="s">
        <v>247</v>
      </c>
      <c r="H729" s="73" t="s">
        <v>231</v>
      </c>
      <c r="I729" s="73" t="s">
        <v>232</v>
      </c>
      <c r="J729" s="14" t="s">
        <v>249</v>
      </c>
      <c r="K729" s="75" t="s">
        <v>234</v>
      </c>
      <c r="L729" s="75" t="s">
        <v>235</v>
      </c>
      <c r="M729" s="75" t="s">
        <v>325</v>
      </c>
      <c r="N729" s="75" t="s">
        <v>511</v>
      </c>
      <c r="O729" s="70"/>
      <c r="P729" s="76" t="s">
        <v>2532</v>
      </c>
      <c r="Q729" s="76"/>
      <c r="R729" s="76" t="s">
        <v>2533</v>
      </c>
      <c r="S729" s="76" t="s">
        <v>986</v>
      </c>
      <c r="T729" s="77"/>
      <c r="U729" s="77"/>
      <c r="V729" s="76">
        <v>500</v>
      </c>
      <c r="W729" s="76">
        <v>581.60469999999998</v>
      </c>
      <c r="X729" s="78">
        <v>0</v>
      </c>
      <c r="Y729" s="76">
        <v>0</v>
      </c>
      <c r="Z729" s="76">
        <v>0</v>
      </c>
      <c r="AA729" s="76">
        <v>0</v>
      </c>
      <c r="AB729" s="76">
        <v>0</v>
      </c>
      <c r="AC729" s="76">
        <v>581.60469999999998</v>
      </c>
      <c r="AD729" s="76">
        <v>500</v>
      </c>
      <c r="AE729" s="79">
        <v>0</v>
      </c>
      <c r="AF729" s="79">
        <v>0</v>
      </c>
      <c r="AG729" s="76">
        <v>1081.6047000000001</v>
      </c>
      <c r="AH729" s="74">
        <v>43101</v>
      </c>
      <c r="AI729" s="74">
        <v>43465</v>
      </c>
      <c r="AJ729" s="93"/>
      <c r="AK729" s="63">
        <f t="shared" si="455"/>
        <v>221.84540000000001</v>
      </c>
      <c r="AL729" s="63">
        <f t="shared" si="456"/>
        <v>124.94999999999999</v>
      </c>
      <c r="AM729" s="63">
        <f t="shared" si="457"/>
        <v>0</v>
      </c>
      <c r="AN729" s="63">
        <f t="shared" si="458"/>
        <v>0</v>
      </c>
      <c r="AO729" s="63">
        <f t="shared" si="459"/>
        <v>145.34310000000002</v>
      </c>
      <c r="AP729" s="63">
        <f t="shared" si="460"/>
        <v>0</v>
      </c>
      <c r="AQ729" s="63">
        <f t="shared" si="461"/>
        <v>0</v>
      </c>
      <c r="AR729" s="63">
        <f t="shared" si="462"/>
        <v>0</v>
      </c>
      <c r="AS729" s="63">
        <f t="shared" si="463"/>
        <v>0</v>
      </c>
      <c r="AT729" s="64">
        <f t="shared" si="464"/>
        <v>90.097700000000003</v>
      </c>
      <c r="AU729" s="64">
        <f t="shared" si="465"/>
        <v>90.097700000000003</v>
      </c>
      <c r="AV729" s="76">
        <v>41.65</v>
      </c>
      <c r="AW729" s="76">
        <v>0</v>
      </c>
      <c r="AX729" s="76">
        <v>0</v>
      </c>
      <c r="AY729" s="76">
        <v>48.447700000000005</v>
      </c>
      <c r="AZ729" s="64">
        <f t="shared" si="466"/>
        <v>0</v>
      </c>
      <c r="BA729" s="76">
        <v>0</v>
      </c>
      <c r="BB729" s="76">
        <v>0</v>
      </c>
      <c r="BC729" s="76">
        <v>0</v>
      </c>
      <c r="BD729" s="64">
        <f t="shared" si="467"/>
        <v>41.65</v>
      </c>
      <c r="BE729" s="64">
        <f t="shared" si="468"/>
        <v>41.65</v>
      </c>
      <c r="BF729" s="76">
        <v>41.65</v>
      </c>
      <c r="BG729" s="76">
        <v>0</v>
      </c>
      <c r="BH729" s="76">
        <v>0</v>
      </c>
      <c r="BI729" s="76">
        <v>48.447700000000005</v>
      </c>
      <c r="BJ729" s="64">
        <f t="shared" si="469"/>
        <v>0</v>
      </c>
      <c r="BK729" s="76">
        <v>0</v>
      </c>
      <c r="BL729" s="76">
        <v>0</v>
      </c>
      <c r="BM729" s="76">
        <v>0</v>
      </c>
      <c r="BN729" s="76">
        <f t="shared" si="470"/>
        <v>90.097700000000003</v>
      </c>
      <c r="BO729" s="76">
        <f t="shared" si="471"/>
        <v>90.097700000000003</v>
      </c>
      <c r="BP729" s="76">
        <v>41.65</v>
      </c>
      <c r="BQ729" s="76">
        <v>0</v>
      </c>
      <c r="BR729" s="76">
        <v>0</v>
      </c>
      <c r="BS729" s="76">
        <v>48.447700000000005</v>
      </c>
      <c r="BT729" s="64">
        <f t="shared" si="472"/>
        <v>0</v>
      </c>
      <c r="BU729" s="76">
        <v>0</v>
      </c>
      <c r="BV729" s="76">
        <v>0</v>
      </c>
      <c r="BW729" s="76">
        <v>0</v>
      </c>
      <c r="BX729" s="76">
        <f t="shared" si="473"/>
        <v>270.72570000000002</v>
      </c>
      <c r="BY729" s="76">
        <f t="shared" si="474"/>
        <v>125.15</v>
      </c>
      <c r="BZ729" s="76">
        <f t="shared" si="475"/>
        <v>0</v>
      </c>
      <c r="CA729" s="76">
        <f t="shared" si="476"/>
        <v>0</v>
      </c>
      <c r="CB729" s="76">
        <f t="shared" si="477"/>
        <v>145.57570000000001</v>
      </c>
      <c r="CC729" s="76">
        <f t="shared" si="478"/>
        <v>0</v>
      </c>
      <c r="CD729" s="76">
        <f t="shared" si="479"/>
        <v>0</v>
      </c>
      <c r="CE729" s="76">
        <f t="shared" si="480"/>
        <v>0</v>
      </c>
      <c r="CF729" s="76">
        <f t="shared" si="481"/>
        <v>0</v>
      </c>
      <c r="CG729" s="76">
        <f t="shared" si="482"/>
        <v>90.097700000000003</v>
      </c>
      <c r="CH729" s="76">
        <f t="shared" si="483"/>
        <v>90.097700000000003</v>
      </c>
      <c r="CI729" s="76">
        <v>41.65</v>
      </c>
      <c r="CJ729" s="76">
        <v>0</v>
      </c>
      <c r="CK729" s="76">
        <v>0</v>
      </c>
      <c r="CL729" s="76">
        <v>48.447700000000005</v>
      </c>
      <c r="CM729" s="64">
        <f t="shared" si="484"/>
        <v>0</v>
      </c>
      <c r="CN729" s="76">
        <v>0</v>
      </c>
      <c r="CO729" s="76">
        <v>0</v>
      </c>
      <c r="CP729" s="76">
        <v>0</v>
      </c>
      <c r="CQ729" s="64">
        <f t="shared" si="485"/>
        <v>90.097700000000003</v>
      </c>
      <c r="CR729" s="64">
        <f t="shared" si="486"/>
        <v>90.097700000000003</v>
      </c>
      <c r="CS729" s="76">
        <v>41.65</v>
      </c>
      <c r="CT729" s="76">
        <v>0</v>
      </c>
      <c r="CU729" s="76">
        <v>0</v>
      </c>
      <c r="CV729" s="76">
        <v>48.447700000000005</v>
      </c>
      <c r="CW729" s="64">
        <f t="shared" si="487"/>
        <v>0</v>
      </c>
      <c r="CX729" s="76">
        <v>0</v>
      </c>
      <c r="CY729" s="76">
        <v>0</v>
      </c>
      <c r="CZ729" s="76">
        <v>0</v>
      </c>
      <c r="DA729" s="64">
        <f t="shared" si="488"/>
        <v>90.530299999999997</v>
      </c>
      <c r="DB729" s="64">
        <f t="shared" si="489"/>
        <v>90.530299999999997</v>
      </c>
      <c r="DC729" s="76">
        <v>41.85</v>
      </c>
      <c r="DD729" s="76">
        <v>0</v>
      </c>
      <c r="DE729" s="76">
        <v>0</v>
      </c>
      <c r="DF729" s="76">
        <v>48.680299999999995</v>
      </c>
      <c r="DG729" s="82">
        <f t="shared" si="490"/>
        <v>0</v>
      </c>
      <c r="DH729" s="83">
        <v>0</v>
      </c>
      <c r="DI729" s="83">
        <v>0</v>
      </c>
      <c r="DJ729" s="83">
        <v>0</v>
      </c>
      <c r="DK729" s="67" t="e">
        <f>#REF!+#REF!+#REF!+#REF!</f>
        <v>#REF!</v>
      </c>
      <c r="DL729" s="67" t="e">
        <f>#REF!+#REF!+AK729+BX729</f>
        <v>#REF!</v>
      </c>
      <c r="DM729" s="67" t="e">
        <f>#REF!+#REF!+AL729+BY729</f>
        <v>#REF!</v>
      </c>
      <c r="DN729" s="67" t="e">
        <f>#REF!+#REF!+AM729+BZ729</f>
        <v>#REF!</v>
      </c>
      <c r="DO729" s="67" t="e">
        <f>#REF!+#REF!+AN729+CA729</f>
        <v>#REF!</v>
      </c>
      <c r="DP729" s="67" t="e">
        <f>#REF!+#REF!+AO729+CB729</f>
        <v>#REF!</v>
      </c>
      <c r="DQ729" s="67" t="e">
        <f>#REF!+#REF!+AP729+CC729</f>
        <v>#REF!</v>
      </c>
      <c r="DR729" s="67" t="e">
        <f>#REF!+#REF!+AQ729+CD729</f>
        <v>#REF!</v>
      </c>
      <c r="DS729" s="67" t="e">
        <f>#REF!+#REF!+AR729+CE729</f>
        <v>#REF!</v>
      </c>
      <c r="DT729" s="67" t="e">
        <f>#REF!+#REF!+AS729+CF729</f>
        <v>#REF!</v>
      </c>
      <c r="DU729" s="64" t="e">
        <f>DK729-#REF!</f>
        <v>#REF!</v>
      </c>
      <c r="DV72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29" s="64" t="e">
        <f t="shared" si="491"/>
        <v>#REF!</v>
      </c>
      <c r="DX729" s="64" t="e">
        <f>DN729-Таблица13[[#This Row],[ФОТ20]]</f>
        <v>#REF!</v>
      </c>
      <c r="DY729" s="64" t="e">
        <f>DO729-Таблица13[[#This Row],[ЕСН24]]</f>
        <v>#REF!</v>
      </c>
      <c r="DZ729" s="64" t="e">
        <f t="shared" si="492"/>
        <v>#REF!</v>
      </c>
      <c r="EA72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29" s="64" t="e">
        <f t="shared" si="493"/>
        <v>#REF!</v>
      </c>
      <c r="EC729" s="64" t="e">
        <f t="shared" si="494"/>
        <v>#REF!</v>
      </c>
      <c r="ED729" s="64" t="e">
        <f t="shared" si="495"/>
        <v>#REF!</v>
      </c>
    </row>
    <row r="730" spans="1:134" ht="45" hidden="1">
      <c r="A730" s="70" t="s">
        <v>226</v>
      </c>
      <c r="B730" s="70">
        <v>719</v>
      </c>
      <c r="C730" s="71" t="s">
        <v>227</v>
      </c>
      <c r="D730" s="72" t="s">
        <v>228</v>
      </c>
      <c r="E730" s="73">
        <v>2</v>
      </c>
      <c r="F730" s="74" t="s">
        <v>229</v>
      </c>
      <c r="G730" s="73" t="s">
        <v>247</v>
      </c>
      <c r="H730" s="73" t="s">
        <v>231</v>
      </c>
      <c r="I730" s="73" t="s">
        <v>232</v>
      </c>
      <c r="J730" s="14" t="s">
        <v>249</v>
      </c>
      <c r="K730" s="75" t="s">
        <v>234</v>
      </c>
      <c r="L730" s="75" t="s">
        <v>235</v>
      </c>
      <c r="M730" s="75" t="s">
        <v>325</v>
      </c>
      <c r="N730" s="75" t="s">
        <v>511</v>
      </c>
      <c r="O730" s="70"/>
      <c r="P730" s="76" t="s">
        <v>2534</v>
      </c>
      <c r="Q730" s="76"/>
      <c r="R730" s="76" t="s">
        <v>2535</v>
      </c>
      <c r="S730" s="76" t="s">
        <v>986</v>
      </c>
      <c r="T730" s="77"/>
      <c r="U730" s="77"/>
      <c r="V730" s="76">
        <v>0</v>
      </c>
      <c r="W730" s="76">
        <v>0</v>
      </c>
      <c r="X730" s="78">
        <v>0</v>
      </c>
      <c r="Y730" s="76">
        <v>883</v>
      </c>
      <c r="Z730" s="76">
        <v>1.7988</v>
      </c>
      <c r="AA730" s="76">
        <v>587.77629999999999</v>
      </c>
      <c r="AB730" s="76">
        <v>0</v>
      </c>
      <c r="AC730" s="76">
        <v>1472.575</v>
      </c>
      <c r="AD730" s="76">
        <v>0</v>
      </c>
      <c r="AE730" s="79">
        <v>0</v>
      </c>
      <c r="AF730" s="79">
        <v>0</v>
      </c>
      <c r="AG730" s="76">
        <v>1472.575</v>
      </c>
      <c r="AH730" s="74">
        <v>43101</v>
      </c>
      <c r="AI730" s="74">
        <v>43465</v>
      </c>
      <c r="AJ730" s="93"/>
      <c r="AK730" s="63">
        <f t="shared" si="455"/>
        <v>0</v>
      </c>
      <c r="AL730" s="63">
        <f t="shared" si="456"/>
        <v>0</v>
      </c>
      <c r="AM730" s="63">
        <f t="shared" si="457"/>
        <v>0</v>
      </c>
      <c r="AN730" s="63">
        <f t="shared" si="458"/>
        <v>0</v>
      </c>
      <c r="AO730" s="63">
        <f t="shared" si="459"/>
        <v>0</v>
      </c>
      <c r="AP730" s="63">
        <f t="shared" si="460"/>
        <v>367.99650000000003</v>
      </c>
      <c r="AQ730" s="63">
        <f t="shared" si="461"/>
        <v>220.6617</v>
      </c>
      <c r="AR730" s="63">
        <f t="shared" si="462"/>
        <v>0.44939999999999997</v>
      </c>
      <c r="AS730" s="63">
        <f t="shared" si="463"/>
        <v>146.8854</v>
      </c>
      <c r="AT730" s="64">
        <f t="shared" si="464"/>
        <v>73.553899999999999</v>
      </c>
      <c r="AU730" s="64">
        <f t="shared" si="465"/>
        <v>0</v>
      </c>
      <c r="AV730" s="76">
        <v>0</v>
      </c>
      <c r="AW730" s="76">
        <v>0</v>
      </c>
      <c r="AX730" s="76">
        <v>0</v>
      </c>
      <c r="AY730" s="76">
        <v>0</v>
      </c>
      <c r="AZ730" s="64">
        <f t="shared" si="466"/>
        <v>122.66550000000001</v>
      </c>
      <c r="BA730" s="76">
        <v>73.553899999999999</v>
      </c>
      <c r="BB730" s="76">
        <v>0.14979999999999999</v>
      </c>
      <c r="BC730" s="76">
        <v>48.961800000000004</v>
      </c>
      <c r="BD730" s="64">
        <f t="shared" si="467"/>
        <v>122.66550000000001</v>
      </c>
      <c r="BE730" s="64">
        <f t="shared" si="468"/>
        <v>0</v>
      </c>
      <c r="BF730" s="76">
        <v>0</v>
      </c>
      <c r="BG730" s="76">
        <v>0</v>
      </c>
      <c r="BH730" s="76">
        <v>0</v>
      </c>
      <c r="BI730" s="76">
        <v>0</v>
      </c>
      <c r="BJ730" s="64">
        <f t="shared" si="469"/>
        <v>122.66550000000001</v>
      </c>
      <c r="BK730" s="76">
        <v>73.553899999999999</v>
      </c>
      <c r="BL730" s="76">
        <v>0.14979999999999999</v>
      </c>
      <c r="BM730" s="76">
        <v>48.961800000000004</v>
      </c>
      <c r="BN730" s="76">
        <f t="shared" si="470"/>
        <v>122.66550000000001</v>
      </c>
      <c r="BO730" s="76">
        <f t="shared" si="471"/>
        <v>0</v>
      </c>
      <c r="BP730" s="76">
        <v>0</v>
      </c>
      <c r="BQ730" s="76">
        <v>0</v>
      </c>
      <c r="BR730" s="76">
        <v>0</v>
      </c>
      <c r="BS730" s="76">
        <v>0</v>
      </c>
      <c r="BT730" s="64">
        <f t="shared" si="472"/>
        <v>122.66550000000001</v>
      </c>
      <c r="BU730" s="76">
        <v>73.553899999999999</v>
      </c>
      <c r="BV730" s="76">
        <v>0.14979999999999999</v>
      </c>
      <c r="BW730" s="76">
        <v>48.961800000000004</v>
      </c>
      <c r="BX730" s="76">
        <f t="shared" si="473"/>
        <v>0</v>
      </c>
      <c r="BY730" s="76">
        <f t="shared" si="474"/>
        <v>0</v>
      </c>
      <c r="BZ730" s="76">
        <f t="shared" si="475"/>
        <v>0</v>
      </c>
      <c r="CA730" s="76">
        <f t="shared" si="476"/>
        <v>0</v>
      </c>
      <c r="CB730" s="76">
        <f t="shared" si="477"/>
        <v>0</v>
      </c>
      <c r="CC730" s="76">
        <f t="shared" si="478"/>
        <v>368.5856</v>
      </c>
      <c r="CD730" s="76">
        <f t="shared" si="479"/>
        <v>221.01490000000001</v>
      </c>
      <c r="CE730" s="76">
        <f t="shared" si="480"/>
        <v>0.45019999999999999</v>
      </c>
      <c r="CF730" s="76">
        <f t="shared" si="481"/>
        <v>147.12049999999999</v>
      </c>
      <c r="CG730" s="76">
        <f t="shared" si="482"/>
        <v>122.66550000000001</v>
      </c>
      <c r="CH730" s="76">
        <f t="shared" si="483"/>
        <v>0</v>
      </c>
      <c r="CI730" s="76">
        <v>0</v>
      </c>
      <c r="CJ730" s="76">
        <v>0</v>
      </c>
      <c r="CK730" s="76">
        <v>0</v>
      </c>
      <c r="CL730" s="76">
        <v>0</v>
      </c>
      <c r="CM730" s="64">
        <f t="shared" si="484"/>
        <v>122.66550000000001</v>
      </c>
      <c r="CN730" s="76">
        <v>73.553899999999999</v>
      </c>
      <c r="CO730" s="76">
        <v>0.14979999999999999</v>
      </c>
      <c r="CP730" s="76">
        <v>48.961800000000004</v>
      </c>
      <c r="CQ730" s="64">
        <f t="shared" si="485"/>
        <v>122.66550000000001</v>
      </c>
      <c r="CR730" s="64">
        <f t="shared" si="486"/>
        <v>0</v>
      </c>
      <c r="CS730" s="76">
        <v>0</v>
      </c>
      <c r="CT730" s="76">
        <v>0</v>
      </c>
      <c r="CU730" s="76">
        <v>0</v>
      </c>
      <c r="CV730" s="76">
        <v>0</v>
      </c>
      <c r="CW730" s="64">
        <f t="shared" si="487"/>
        <v>122.66550000000001</v>
      </c>
      <c r="CX730" s="76">
        <v>73.553899999999999</v>
      </c>
      <c r="CY730" s="76">
        <v>0.14979999999999999</v>
      </c>
      <c r="CZ730" s="76">
        <v>48.961800000000004</v>
      </c>
      <c r="DA730" s="64">
        <f t="shared" si="488"/>
        <v>123.2546</v>
      </c>
      <c r="DB730" s="64">
        <f t="shared" si="489"/>
        <v>0</v>
      </c>
      <c r="DC730" s="76">
        <v>0</v>
      </c>
      <c r="DD730" s="76">
        <v>0</v>
      </c>
      <c r="DE730" s="76">
        <v>0</v>
      </c>
      <c r="DF730" s="76">
        <v>0</v>
      </c>
      <c r="DG730" s="82">
        <f t="shared" si="490"/>
        <v>123.2546</v>
      </c>
      <c r="DH730" s="83">
        <v>73.9071</v>
      </c>
      <c r="DI730" s="83">
        <v>0.15060000000000001</v>
      </c>
      <c r="DJ730" s="83">
        <v>49.196899999999999</v>
      </c>
      <c r="DK730" s="67" t="e">
        <f>#REF!+#REF!+#REF!+#REF!</f>
        <v>#REF!</v>
      </c>
      <c r="DL730" s="67" t="e">
        <f>#REF!+#REF!+AK730+BX730</f>
        <v>#REF!</v>
      </c>
      <c r="DM730" s="67" t="e">
        <f>#REF!+#REF!+AL730+BY730</f>
        <v>#REF!</v>
      </c>
      <c r="DN730" s="67" t="e">
        <f>#REF!+#REF!+AM730+BZ730</f>
        <v>#REF!</v>
      </c>
      <c r="DO730" s="67" t="e">
        <f>#REF!+#REF!+AN730+CA730</f>
        <v>#REF!</v>
      </c>
      <c r="DP730" s="67" t="e">
        <f>#REF!+#REF!+AO730+CB730</f>
        <v>#REF!</v>
      </c>
      <c r="DQ730" s="67" t="e">
        <f>#REF!+#REF!+AP730+CC730</f>
        <v>#REF!</v>
      </c>
      <c r="DR730" s="67" t="e">
        <f>#REF!+#REF!+AQ730+CD730</f>
        <v>#REF!</v>
      </c>
      <c r="DS730" s="67" t="e">
        <f>#REF!+#REF!+AR730+CE730</f>
        <v>#REF!</v>
      </c>
      <c r="DT730" s="67" t="e">
        <f>#REF!+#REF!+AS730+CF730</f>
        <v>#REF!</v>
      </c>
      <c r="DU730" s="64" t="e">
        <f>DK730-#REF!</f>
        <v>#REF!</v>
      </c>
      <c r="DV73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0" s="64" t="e">
        <f t="shared" si="491"/>
        <v>#REF!</v>
      </c>
      <c r="DX730" s="64" t="e">
        <f>DN730-Таблица13[[#This Row],[ФОТ20]]</f>
        <v>#REF!</v>
      </c>
      <c r="DY730" s="64" t="e">
        <f>DO730-Таблица13[[#This Row],[ЕСН24]]</f>
        <v>#REF!</v>
      </c>
      <c r="DZ730" s="64" t="e">
        <f t="shared" si="492"/>
        <v>#REF!</v>
      </c>
      <c r="EA73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0" s="64" t="e">
        <f t="shared" si="493"/>
        <v>#REF!</v>
      </c>
      <c r="EC730" s="64" t="e">
        <f t="shared" si="494"/>
        <v>#REF!</v>
      </c>
      <c r="ED730" s="64" t="e">
        <f t="shared" si="495"/>
        <v>#REF!</v>
      </c>
    </row>
    <row r="731" spans="1:134" ht="45" hidden="1">
      <c r="A731" s="70" t="s">
        <v>226</v>
      </c>
      <c r="B731" s="70">
        <v>720</v>
      </c>
      <c r="C731" s="71" t="s">
        <v>227</v>
      </c>
      <c r="D731" s="72" t="s">
        <v>228</v>
      </c>
      <c r="E731" s="73">
        <v>1</v>
      </c>
      <c r="F731" s="74" t="s">
        <v>229</v>
      </c>
      <c r="G731" s="73" t="s">
        <v>247</v>
      </c>
      <c r="H731" s="73" t="s">
        <v>642</v>
      </c>
      <c r="I731" s="73" t="s">
        <v>232</v>
      </c>
      <c r="J731" s="14" t="s">
        <v>1792</v>
      </c>
      <c r="K731" s="75" t="s">
        <v>268</v>
      </c>
      <c r="L731" s="75" t="s">
        <v>290</v>
      </c>
      <c r="M731" s="75" t="s">
        <v>333</v>
      </c>
      <c r="N731" s="75" t="s">
        <v>1793</v>
      </c>
      <c r="O731" s="70"/>
      <c r="P731" s="76" t="s">
        <v>2536</v>
      </c>
      <c r="Q731" s="76"/>
      <c r="R731" s="76" t="s">
        <v>2537</v>
      </c>
      <c r="S731" s="76" t="s">
        <v>649</v>
      </c>
      <c r="T731" s="77" t="s">
        <v>642</v>
      </c>
      <c r="U731" s="77" t="s">
        <v>1785</v>
      </c>
      <c r="V731" s="76">
        <v>35.385999999999996</v>
      </c>
      <c r="W731" s="76">
        <v>18.433199999999999</v>
      </c>
      <c r="X731" s="78">
        <v>0</v>
      </c>
      <c r="Y731" s="76">
        <v>0</v>
      </c>
      <c r="Z731" s="76">
        <v>0</v>
      </c>
      <c r="AA731" s="76">
        <v>0</v>
      </c>
      <c r="AB731" s="76">
        <v>100</v>
      </c>
      <c r="AC731" s="76">
        <v>18.433199999999999</v>
      </c>
      <c r="AD731" s="76">
        <v>35.385999999999996</v>
      </c>
      <c r="AE731" s="79">
        <v>0</v>
      </c>
      <c r="AF731" s="79">
        <v>0</v>
      </c>
      <c r="AG731" s="76">
        <v>53.819200000000002</v>
      </c>
      <c r="AH731" s="74">
        <v>43160</v>
      </c>
      <c r="AI731" s="74">
        <v>43190</v>
      </c>
      <c r="AJ731" s="93"/>
      <c r="AK731" s="63">
        <f t="shared" si="455"/>
        <v>0</v>
      </c>
      <c r="AL731" s="63">
        <f t="shared" si="456"/>
        <v>0</v>
      </c>
      <c r="AM731" s="63">
        <f t="shared" si="457"/>
        <v>0</v>
      </c>
      <c r="AN731" s="63">
        <f t="shared" si="458"/>
        <v>0</v>
      </c>
      <c r="AO731" s="63">
        <f t="shared" si="459"/>
        <v>0</v>
      </c>
      <c r="AP731" s="63">
        <f t="shared" si="460"/>
        <v>0</v>
      </c>
      <c r="AQ731" s="63">
        <f t="shared" si="461"/>
        <v>0</v>
      </c>
      <c r="AR731" s="63">
        <f t="shared" si="462"/>
        <v>0</v>
      </c>
      <c r="AS731" s="63">
        <f t="shared" si="463"/>
        <v>0</v>
      </c>
      <c r="AT731" s="64">
        <f t="shared" si="464"/>
        <v>0</v>
      </c>
      <c r="AU731" s="64">
        <f t="shared" si="465"/>
        <v>0</v>
      </c>
      <c r="AV731" s="76">
        <v>0</v>
      </c>
      <c r="AW731" s="76">
        <v>0</v>
      </c>
      <c r="AX731" s="76">
        <v>0</v>
      </c>
      <c r="AY731" s="76">
        <v>0</v>
      </c>
      <c r="AZ731" s="64">
        <f t="shared" si="466"/>
        <v>0</v>
      </c>
      <c r="BA731" s="76">
        <v>0</v>
      </c>
      <c r="BB731" s="76">
        <v>0</v>
      </c>
      <c r="BC731" s="76">
        <v>0</v>
      </c>
      <c r="BD731" s="64">
        <f t="shared" si="467"/>
        <v>0</v>
      </c>
      <c r="BE731" s="64">
        <f t="shared" si="468"/>
        <v>0</v>
      </c>
      <c r="BF731" s="76">
        <v>0</v>
      </c>
      <c r="BG731" s="76">
        <v>0</v>
      </c>
      <c r="BH731" s="76">
        <v>0</v>
      </c>
      <c r="BI731" s="76">
        <v>0</v>
      </c>
      <c r="BJ731" s="64">
        <f t="shared" si="469"/>
        <v>0</v>
      </c>
      <c r="BK731" s="76">
        <v>0</v>
      </c>
      <c r="BL731" s="76">
        <v>0</v>
      </c>
      <c r="BM731" s="76">
        <v>0</v>
      </c>
      <c r="BN731" s="76">
        <f t="shared" si="470"/>
        <v>0</v>
      </c>
      <c r="BO731" s="76">
        <f t="shared" si="471"/>
        <v>0</v>
      </c>
      <c r="BP731" s="76">
        <v>0</v>
      </c>
      <c r="BQ731" s="76">
        <v>0</v>
      </c>
      <c r="BR731" s="76">
        <v>0</v>
      </c>
      <c r="BS731" s="76">
        <v>0</v>
      </c>
      <c r="BT731" s="64">
        <f t="shared" si="472"/>
        <v>0</v>
      </c>
      <c r="BU731" s="76">
        <v>0</v>
      </c>
      <c r="BV731" s="76">
        <v>0</v>
      </c>
      <c r="BW731" s="76">
        <v>0</v>
      </c>
      <c r="BX731" s="76">
        <f t="shared" si="473"/>
        <v>0</v>
      </c>
      <c r="BY731" s="76">
        <f t="shared" si="474"/>
        <v>0</v>
      </c>
      <c r="BZ731" s="76">
        <f t="shared" si="475"/>
        <v>0</v>
      </c>
      <c r="CA731" s="76">
        <f t="shared" si="476"/>
        <v>0</v>
      </c>
      <c r="CB731" s="76">
        <f t="shared" si="477"/>
        <v>0</v>
      </c>
      <c r="CC731" s="76">
        <f t="shared" si="478"/>
        <v>0</v>
      </c>
      <c r="CD731" s="76">
        <f t="shared" si="479"/>
        <v>0</v>
      </c>
      <c r="CE731" s="76">
        <f t="shared" si="480"/>
        <v>0</v>
      </c>
      <c r="CF731" s="76">
        <f t="shared" si="481"/>
        <v>0</v>
      </c>
      <c r="CG731" s="76">
        <f t="shared" si="482"/>
        <v>0</v>
      </c>
      <c r="CH731" s="76">
        <f t="shared" si="483"/>
        <v>0</v>
      </c>
      <c r="CI731" s="76">
        <v>0</v>
      </c>
      <c r="CJ731" s="76">
        <v>0</v>
      </c>
      <c r="CK731" s="76">
        <v>0</v>
      </c>
      <c r="CL731" s="76">
        <v>0</v>
      </c>
      <c r="CM731" s="64">
        <f t="shared" si="484"/>
        <v>0</v>
      </c>
      <c r="CN731" s="76">
        <v>0</v>
      </c>
      <c r="CO731" s="76">
        <v>0</v>
      </c>
      <c r="CP731" s="76">
        <v>0</v>
      </c>
      <c r="CQ731" s="64">
        <f t="shared" si="485"/>
        <v>0</v>
      </c>
      <c r="CR731" s="64">
        <f t="shared" si="486"/>
        <v>0</v>
      </c>
      <c r="CS731" s="76">
        <v>0</v>
      </c>
      <c r="CT731" s="76">
        <v>0</v>
      </c>
      <c r="CU731" s="76">
        <v>0</v>
      </c>
      <c r="CV731" s="76">
        <v>0</v>
      </c>
      <c r="CW731" s="64">
        <f t="shared" si="487"/>
        <v>0</v>
      </c>
      <c r="CX731" s="76">
        <v>0</v>
      </c>
      <c r="CY731" s="76">
        <v>0</v>
      </c>
      <c r="CZ731" s="76">
        <v>0</v>
      </c>
      <c r="DA731" s="64">
        <f t="shared" si="488"/>
        <v>0</v>
      </c>
      <c r="DB731" s="64">
        <f t="shared" si="489"/>
        <v>0</v>
      </c>
      <c r="DC731" s="76">
        <v>0</v>
      </c>
      <c r="DD731" s="76">
        <v>0</v>
      </c>
      <c r="DE731" s="76">
        <v>0</v>
      </c>
      <c r="DF731" s="76">
        <v>0</v>
      </c>
      <c r="DG731" s="82">
        <f t="shared" si="490"/>
        <v>0</v>
      </c>
      <c r="DH731" s="83">
        <v>0</v>
      </c>
      <c r="DI731" s="83">
        <v>0</v>
      </c>
      <c r="DJ731" s="83">
        <v>0</v>
      </c>
      <c r="DK731" s="67" t="e">
        <f>#REF!+#REF!+#REF!+#REF!</f>
        <v>#REF!</v>
      </c>
      <c r="DL731" s="67" t="e">
        <f>#REF!+#REF!+AK731+BX731</f>
        <v>#REF!</v>
      </c>
      <c r="DM731" s="67" t="e">
        <f>#REF!+#REF!+AL731+BY731</f>
        <v>#REF!</v>
      </c>
      <c r="DN731" s="67" t="e">
        <f>#REF!+#REF!+AM731+BZ731</f>
        <v>#REF!</v>
      </c>
      <c r="DO731" s="67" t="e">
        <f>#REF!+#REF!+AN731+CA731</f>
        <v>#REF!</v>
      </c>
      <c r="DP731" s="67" t="e">
        <f>#REF!+#REF!+AO731+CB731</f>
        <v>#REF!</v>
      </c>
      <c r="DQ731" s="67" t="e">
        <f>#REF!+#REF!+AP731+CC731</f>
        <v>#REF!</v>
      </c>
      <c r="DR731" s="67" t="e">
        <f>#REF!+#REF!+AQ731+CD731</f>
        <v>#REF!</v>
      </c>
      <c r="DS731" s="67" t="e">
        <f>#REF!+#REF!+AR731+CE731</f>
        <v>#REF!</v>
      </c>
      <c r="DT731" s="67" t="e">
        <f>#REF!+#REF!+AS731+CF731</f>
        <v>#REF!</v>
      </c>
      <c r="DU731" s="64" t="e">
        <f>DK731-#REF!</f>
        <v>#REF!</v>
      </c>
      <c r="DV73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1" s="64" t="e">
        <f t="shared" si="491"/>
        <v>#REF!</v>
      </c>
      <c r="DX731" s="64" t="e">
        <f>DN731-Таблица13[[#This Row],[ФОТ20]]</f>
        <v>#REF!</v>
      </c>
      <c r="DY731" s="64" t="e">
        <f>DO731-Таблица13[[#This Row],[ЕСН24]]</f>
        <v>#REF!</v>
      </c>
      <c r="DZ731" s="64" t="e">
        <f t="shared" si="492"/>
        <v>#REF!</v>
      </c>
      <c r="EA73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1" s="64" t="e">
        <f t="shared" si="493"/>
        <v>#REF!</v>
      </c>
      <c r="EC731" s="64" t="e">
        <f t="shared" si="494"/>
        <v>#REF!</v>
      </c>
      <c r="ED731" s="64" t="e">
        <f t="shared" si="495"/>
        <v>#REF!</v>
      </c>
    </row>
    <row r="732" spans="1:134" ht="45" hidden="1">
      <c r="A732" s="70" t="s">
        <v>226</v>
      </c>
      <c r="B732" s="70">
        <v>721</v>
      </c>
      <c r="C732" s="71" t="s">
        <v>227</v>
      </c>
      <c r="D732" s="72" t="s">
        <v>228</v>
      </c>
      <c r="E732" s="73">
        <v>1</v>
      </c>
      <c r="F732" s="74" t="s">
        <v>229</v>
      </c>
      <c r="G732" s="73" t="s">
        <v>247</v>
      </c>
      <c r="H732" s="73" t="s">
        <v>1694</v>
      </c>
      <c r="I732" s="73" t="s">
        <v>232</v>
      </c>
      <c r="J732" s="14" t="s">
        <v>2453</v>
      </c>
      <c r="K732" s="75" t="s">
        <v>268</v>
      </c>
      <c r="L732" s="75" t="s">
        <v>1696</v>
      </c>
      <c r="M732" s="75" t="s">
        <v>2276</v>
      </c>
      <c r="N732" s="75" t="s">
        <v>2454</v>
      </c>
      <c r="O732" s="70"/>
      <c r="P732" s="76" t="s">
        <v>2538</v>
      </c>
      <c r="Q732" s="76" t="s">
        <v>2539</v>
      </c>
      <c r="R732" s="76" t="s">
        <v>2540</v>
      </c>
      <c r="S732" s="76" t="s">
        <v>2281</v>
      </c>
      <c r="T732" s="77"/>
      <c r="U732" s="77"/>
      <c r="V732" s="76">
        <v>0</v>
      </c>
      <c r="W732" s="76">
        <v>0</v>
      </c>
      <c r="X732" s="78">
        <v>0</v>
      </c>
      <c r="Y732" s="76">
        <v>13.663800000000002</v>
      </c>
      <c r="Z732" s="76">
        <v>136.1626</v>
      </c>
      <c r="AA732" s="76">
        <v>0</v>
      </c>
      <c r="AB732" s="76">
        <v>38.19</v>
      </c>
      <c r="AC732" s="76">
        <v>149.82639999999998</v>
      </c>
      <c r="AD732" s="76">
        <v>0</v>
      </c>
      <c r="AE732" s="79">
        <v>0</v>
      </c>
      <c r="AF732" s="79">
        <v>0</v>
      </c>
      <c r="AG732" s="76">
        <v>149.82639999999998</v>
      </c>
      <c r="AH732" s="74">
        <v>43282</v>
      </c>
      <c r="AI732" s="74">
        <v>43312</v>
      </c>
      <c r="AJ732" s="93" t="s">
        <v>2302</v>
      </c>
      <c r="AK732" s="63">
        <f t="shared" si="455"/>
        <v>0</v>
      </c>
      <c r="AL732" s="63">
        <f t="shared" si="456"/>
        <v>0</v>
      </c>
      <c r="AM732" s="63">
        <f t="shared" si="457"/>
        <v>0</v>
      </c>
      <c r="AN732" s="63">
        <f t="shared" si="458"/>
        <v>0</v>
      </c>
      <c r="AO732" s="63">
        <f t="shared" si="459"/>
        <v>0</v>
      </c>
      <c r="AP732" s="63">
        <f t="shared" si="460"/>
        <v>149.82640000000001</v>
      </c>
      <c r="AQ732" s="63">
        <f t="shared" si="461"/>
        <v>13.663800000000002</v>
      </c>
      <c r="AR732" s="63">
        <f t="shared" si="462"/>
        <v>136.1626</v>
      </c>
      <c r="AS732" s="63">
        <f t="shared" si="463"/>
        <v>0</v>
      </c>
      <c r="AT732" s="64">
        <f t="shared" si="464"/>
        <v>13.663800000000002</v>
      </c>
      <c r="AU732" s="64">
        <f t="shared" si="465"/>
        <v>0</v>
      </c>
      <c r="AV732" s="76">
        <v>0</v>
      </c>
      <c r="AW732" s="76">
        <v>0</v>
      </c>
      <c r="AX732" s="76">
        <v>0</v>
      </c>
      <c r="AY732" s="76">
        <v>0</v>
      </c>
      <c r="AZ732" s="64">
        <f t="shared" si="466"/>
        <v>149.82640000000001</v>
      </c>
      <c r="BA732" s="76">
        <v>13.663800000000002</v>
      </c>
      <c r="BB732" s="76">
        <v>136.1626</v>
      </c>
      <c r="BC732" s="76">
        <v>0</v>
      </c>
      <c r="BD732" s="64">
        <f t="shared" si="467"/>
        <v>0</v>
      </c>
      <c r="BE732" s="64">
        <f t="shared" si="468"/>
        <v>0</v>
      </c>
      <c r="BF732" s="76">
        <v>0</v>
      </c>
      <c r="BG732" s="76">
        <v>0</v>
      </c>
      <c r="BH732" s="76">
        <v>0</v>
      </c>
      <c r="BI732" s="76">
        <v>0</v>
      </c>
      <c r="BJ732" s="64">
        <f t="shared" si="469"/>
        <v>0</v>
      </c>
      <c r="BK732" s="76">
        <v>0</v>
      </c>
      <c r="BL732" s="76">
        <v>0</v>
      </c>
      <c r="BM732" s="76">
        <v>0</v>
      </c>
      <c r="BN732" s="76">
        <f t="shared" si="470"/>
        <v>0</v>
      </c>
      <c r="BO732" s="76">
        <f t="shared" si="471"/>
        <v>0</v>
      </c>
      <c r="BP732" s="76">
        <v>0</v>
      </c>
      <c r="BQ732" s="76">
        <v>0</v>
      </c>
      <c r="BR732" s="76">
        <v>0</v>
      </c>
      <c r="BS732" s="76">
        <v>0</v>
      </c>
      <c r="BT732" s="64">
        <f t="shared" si="472"/>
        <v>0</v>
      </c>
      <c r="BU732" s="76">
        <v>0</v>
      </c>
      <c r="BV732" s="76">
        <v>0</v>
      </c>
      <c r="BW732" s="76">
        <v>0</v>
      </c>
      <c r="BX732" s="76">
        <f t="shared" si="473"/>
        <v>0</v>
      </c>
      <c r="BY732" s="76">
        <f t="shared" si="474"/>
        <v>0</v>
      </c>
      <c r="BZ732" s="76">
        <f t="shared" si="475"/>
        <v>0</v>
      </c>
      <c r="CA732" s="76">
        <f t="shared" si="476"/>
        <v>0</v>
      </c>
      <c r="CB732" s="76">
        <f t="shared" si="477"/>
        <v>0</v>
      </c>
      <c r="CC732" s="76">
        <f t="shared" si="478"/>
        <v>0</v>
      </c>
      <c r="CD732" s="76">
        <f t="shared" si="479"/>
        <v>0</v>
      </c>
      <c r="CE732" s="76">
        <f t="shared" si="480"/>
        <v>0</v>
      </c>
      <c r="CF732" s="76">
        <f t="shared" si="481"/>
        <v>0</v>
      </c>
      <c r="CG732" s="76">
        <f t="shared" si="482"/>
        <v>0</v>
      </c>
      <c r="CH732" s="76">
        <f t="shared" si="483"/>
        <v>0</v>
      </c>
      <c r="CI732" s="76">
        <v>0</v>
      </c>
      <c r="CJ732" s="76">
        <v>0</v>
      </c>
      <c r="CK732" s="76">
        <v>0</v>
      </c>
      <c r="CL732" s="76">
        <v>0</v>
      </c>
      <c r="CM732" s="64">
        <f t="shared" si="484"/>
        <v>0</v>
      </c>
      <c r="CN732" s="76">
        <v>0</v>
      </c>
      <c r="CO732" s="76">
        <v>0</v>
      </c>
      <c r="CP732" s="76">
        <v>0</v>
      </c>
      <c r="CQ732" s="64">
        <f t="shared" si="485"/>
        <v>0</v>
      </c>
      <c r="CR732" s="64">
        <f t="shared" si="486"/>
        <v>0</v>
      </c>
      <c r="CS732" s="76">
        <v>0</v>
      </c>
      <c r="CT732" s="76">
        <v>0</v>
      </c>
      <c r="CU732" s="76">
        <v>0</v>
      </c>
      <c r="CV732" s="76">
        <v>0</v>
      </c>
      <c r="CW732" s="64">
        <f t="shared" si="487"/>
        <v>0</v>
      </c>
      <c r="CX732" s="76">
        <v>0</v>
      </c>
      <c r="CY732" s="76">
        <v>0</v>
      </c>
      <c r="CZ732" s="76">
        <v>0</v>
      </c>
      <c r="DA732" s="64">
        <f t="shared" si="488"/>
        <v>0</v>
      </c>
      <c r="DB732" s="64">
        <f t="shared" si="489"/>
        <v>0</v>
      </c>
      <c r="DC732" s="76">
        <v>0</v>
      </c>
      <c r="DD732" s="76">
        <v>0</v>
      </c>
      <c r="DE732" s="76">
        <v>0</v>
      </c>
      <c r="DF732" s="76">
        <v>0</v>
      </c>
      <c r="DG732" s="82">
        <f t="shared" si="490"/>
        <v>0</v>
      </c>
      <c r="DH732" s="83">
        <v>0</v>
      </c>
      <c r="DI732" s="83">
        <v>0</v>
      </c>
      <c r="DJ732" s="83">
        <v>0</v>
      </c>
      <c r="DK732" s="67" t="e">
        <f>#REF!+#REF!+#REF!+#REF!</f>
        <v>#REF!</v>
      </c>
      <c r="DL732" s="67" t="e">
        <f>#REF!+#REF!+AK732+BX732</f>
        <v>#REF!</v>
      </c>
      <c r="DM732" s="67" t="e">
        <f>#REF!+#REF!+AL732+BY732</f>
        <v>#REF!</v>
      </c>
      <c r="DN732" s="67" t="e">
        <f>#REF!+#REF!+AM732+BZ732</f>
        <v>#REF!</v>
      </c>
      <c r="DO732" s="67" t="e">
        <f>#REF!+#REF!+AN732+CA732</f>
        <v>#REF!</v>
      </c>
      <c r="DP732" s="67" t="e">
        <f>#REF!+#REF!+AO732+CB732</f>
        <v>#REF!</v>
      </c>
      <c r="DQ732" s="67" t="e">
        <f>#REF!+#REF!+AP732+CC732</f>
        <v>#REF!</v>
      </c>
      <c r="DR732" s="67" t="e">
        <f>#REF!+#REF!+AQ732+CD732</f>
        <v>#REF!</v>
      </c>
      <c r="DS732" s="67" t="e">
        <f>#REF!+#REF!+AR732+CE732</f>
        <v>#REF!</v>
      </c>
      <c r="DT732" s="67" t="e">
        <f>#REF!+#REF!+AS732+CF732</f>
        <v>#REF!</v>
      </c>
      <c r="DU732" s="64" t="e">
        <f>DK732-#REF!</f>
        <v>#REF!</v>
      </c>
      <c r="DV73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2" s="64" t="e">
        <f t="shared" si="491"/>
        <v>#REF!</v>
      </c>
      <c r="DX732" s="64" t="e">
        <f>DN732-Таблица13[[#This Row],[ФОТ20]]</f>
        <v>#REF!</v>
      </c>
      <c r="DY732" s="64" t="e">
        <f>DO732-Таблица13[[#This Row],[ЕСН24]]</f>
        <v>#REF!</v>
      </c>
      <c r="DZ732" s="64" t="e">
        <f t="shared" si="492"/>
        <v>#REF!</v>
      </c>
      <c r="EA73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2" s="64" t="e">
        <f t="shared" si="493"/>
        <v>#REF!</v>
      </c>
      <c r="EC732" s="64" t="e">
        <f t="shared" si="494"/>
        <v>#REF!</v>
      </c>
      <c r="ED732" s="64" t="e">
        <f t="shared" si="495"/>
        <v>#REF!</v>
      </c>
    </row>
    <row r="733" spans="1:134" ht="45" hidden="1">
      <c r="A733" s="70" t="s">
        <v>226</v>
      </c>
      <c r="B733" s="70">
        <v>722</v>
      </c>
      <c r="C733" s="71" t="s">
        <v>227</v>
      </c>
      <c r="D733" s="72" t="s">
        <v>228</v>
      </c>
      <c r="E733" s="73">
        <v>1</v>
      </c>
      <c r="F733" s="74" t="s">
        <v>229</v>
      </c>
      <c r="G733" s="73" t="s">
        <v>247</v>
      </c>
      <c r="H733" s="73" t="s">
        <v>231</v>
      </c>
      <c r="I733" s="73" t="s">
        <v>232</v>
      </c>
      <c r="J733" s="14" t="s">
        <v>2275</v>
      </c>
      <c r="K733" s="75" t="s">
        <v>268</v>
      </c>
      <c r="L733" s="75" t="s">
        <v>290</v>
      </c>
      <c r="M733" s="75" t="s">
        <v>2276</v>
      </c>
      <c r="N733" s="75" t="s">
        <v>2277</v>
      </c>
      <c r="O733" s="70"/>
      <c r="P733" s="76" t="s">
        <v>2541</v>
      </c>
      <c r="Q733" s="76"/>
      <c r="R733" s="76" t="s">
        <v>2542</v>
      </c>
      <c r="S733" s="76" t="s">
        <v>2281</v>
      </c>
      <c r="T733" s="77" t="s">
        <v>642</v>
      </c>
      <c r="U733" s="77" t="s">
        <v>1785</v>
      </c>
      <c r="V733" s="76">
        <v>800.21</v>
      </c>
      <c r="W733" s="76">
        <v>81.253399999999999</v>
      </c>
      <c r="X733" s="78">
        <v>0</v>
      </c>
      <c r="Y733" s="76">
        <v>0</v>
      </c>
      <c r="Z733" s="76">
        <v>0</v>
      </c>
      <c r="AA733" s="76">
        <v>0</v>
      </c>
      <c r="AB733" s="76">
        <v>2536</v>
      </c>
      <c r="AC733" s="76">
        <v>81.253399999999999</v>
      </c>
      <c r="AD733" s="76">
        <v>800.21</v>
      </c>
      <c r="AE733" s="79">
        <v>0</v>
      </c>
      <c r="AF733" s="79">
        <v>0</v>
      </c>
      <c r="AG733" s="76">
        <v>881.46339999999998</v>
      </c>
      <c r="AH733" s="74">
        <v>43101</v>
      </c>
      <c r="AI733" s="74">
        <v>43465</v>
      </c>
      <c r="AJ733" s="93"/>
      <c r="AK733" s="63">
        <f t="shared" si="455"/>
        <v>0</v>
      </c>
      <c r="AL733" s="63">
        <f t="shared" si="456"/>
        <v>0</v>
      </c>
      <c r="AM733" s="63">
        <f t="shared" si="457"/>
        <v>0</v>
      </c>
      <c r="AN733" s="63">
        <f t="shared" si="458"/>
        <v>0</v>
      </c>
      <c r="AO733" s="63">
        <f t="shared" si="459"/>
        <v>0</v>
      </c>
      <c r="AP733" s="63">
        <f t="shared" si="460"/>
        <v>0</v>
      </c>
      <c r="AQ733" s="63">
        <f t="shared" si="461"/>
        <v>0</v>
      </c>
      <c r="AR733" s="63">
        <f t="shared" si="462"/>
        <v>0</v>
      </c>
      <c r="AS733" s="63">
        <f t="shared" si="463"/>
        <v>0</v>
      </c>
      <c r="AT733" s="64">
        <f t="shared" si="464"/>
        <v>0</v>
      </c>
      <c r="AU733" s="64">
        <f t="shared" si="465"/>
        <v>0</v>
      </c>
      <c r="AV733" s="76">
        <v>0</v>
      </c>
      <c r="AW733" s="76">
        <v>0</v>
      </c>
      <c r="AX733" s="76">
        <v>0</v>
      </c>
      <c r="AY733" s="76">
        <v>0</v>
      </c>
      <c r="AZ733" s="64">
        <f t="shared" si="466"/>
        <v>0</v>
      </c>
      <c r="BA733" s="76">
        <v>0</v>
      </c>
      <c r="BB733" s="76">
        <v>0</v>
      </c>
      <c r="BC733" s="76">
        <v>0</v>
      </c>
      <c r="BD733" s="64">
        <f t="shared" si="467"/>
        <v>0</v>
      </c>
      <c r="BE733" s="64">
        <f t="shared" si="468"/>
        <v>0</v>
      </c>
      <c r="BF733" s="76">
        <v>0</v>
      </c>
      <c r="BG733" s="76">
        <v>0</v>
      </c>
      <c r="BH733" s="76">
        <v>0</v>
      </c>
      <c r="BI733" s="76">
        <v>0</v>
      </c>
      <c r="BJ733" s="64">
        <f t="shared" si="469"/>
        <v>0</v>
      </c>
      <c r="BK733" s="76">
        <v>0</v>
      </c>
      <c r="BL733" s="76">
        <v>0</v>
      </c>
      <c r="BM733" s="76">
        <v>0</v>
      </c>
      <c r="BN733" s="76">
        <f t="shared" si="470"/>
        <v>0</v>
      </c>
      <c r="BO733" s="76">
        <f t="shared" si="471"/>
        <v>0</v>
      </c>
      <c r="BP733" s="76">
        <v>0</v>
      </c>
      <c r="BQ733" s="76">
        <v>0</v>
      </c>
      <c r="BR733" s="76">
        <v>0</v>
      </c>
      <c r="BS733" s="76">
        <v>0</v>
      </c>
      <c r="BT733" s="64">
        <f t="shared" si="472"/>
        <v>0</v>
      </c>
      <c r="BU733" s="76">
        <v>0</v>
      </c>
      <c r="BV733" s="76">
        <v>0</v>
      </c>
      <c r="BW733" s="76">
        <v>0</v>
      </c>
      <c r="BX733" s="76">
        <f t="shared" si="473"/>
        <v>353.86040000000003</v>
      </c>
      <c r="BY733" s="76">
        <f t="shared" si="474"/>
        <v>320.084</v>
      </c>
      <c r="BZ733" s="76">
        <f t="shared" si="475"/>
        <v>0</v>
      </c>
      <c r="CA733" s="76">
        <f t="shared" si="476"/>
        <v>0</v>
      </c>
      <c r="CB733" s="76">
        <f t="shared" si="477"/>
        <v>33.776399999999995</v>
      </c>
      <c r="CC733" s="76">
        <f t="shared" si="478"/>
        <v>0</v>
      </c>
      <c r="CD733" s="76">
        <f t="shared" si="479"/>
        <v>0</v>
      </c>
      <c r="CE733" s="76">
        <f t="shared" si="480"/>
        <v>0</v>
      </c>
      <c r="CF733" s="76">
        <f t="shared" si="481"/>
        <v>0</v>
      </c>
      <c r="CG733" s="76">
        <f t="shared" si="482"/>
        <v>175.86760000000001</v>
      </c>
      <c r="CH733" s="76">
        <f t="shared" si="483"/>
        <v>175.86760000000001</v>
      </c>
      <c r="CI733" s="76">
        <v>160.042</v>
      </c>
      <c r="CJ733" s="76">
        <v>0</v>
      </c>
      <c r="CK733" s="76">
        <v>0</v>
      </c>
      <c r="CL733" s="76">
        <v>15.8256</v>
      </c>
      <c r="CM733" s="64">
        <f t="shared" si="484"/>
        <v>0</v>
      </c>
      <c r="CN733" s="76">
        <v>0</v>
      </c>
      <c r="CO733" s="76">
        <v>0</v>
      </c>
      <c r="CP733" s="76">
        <v>0</v>
      </c>
      <c r="CQ733" s="64">
        <f t="shared" si="485"/>
        <v>87.933800000000005</v>
      </c>
      <c r="CR733" s="64">
        <f t="shared" si="486"/>
        <v>87.933800000000005</v>
      </c>
      <c r="CS733" s="76">
        <v>80.021000000000001</v>
      </c>
      <c r="CT733" s="76">
        <v>0</v>
      </c>
      <c r="CU733" s="76">
        <v>0</v>
      </c>
      <c r="CV733" s="76">
        <v>7.9127999999999998</v>
      </c>
      <c r="CW733" s="64">
        <f t="shared" si="487"/>
        <v>0</v>
      </c>
      <c r="CX733" s="76">
        <v>0</v>
      </c>
      <c r="CY733" s="76">
        <v>0</v>
      </c>
      <c r="CZ733" s="76">
        <v>0</v>
      </c>
      <c r="DA733" s="64">
        <f t="shared" si="488"/>
        <v>90.058999999999997</v>
      </c>
      <c r="DB733" s="64">
        <f t="shared" si="489"/>
        <v>90.058999999999997</v>
      </c>
      <c r="DC733" s="76">
        <v>80.021000000000001</v>
      </c>
      <c r="DD733" s="76">
        <v>0</v>
      </c>
      <c r="DE733" s="76">
        <v>0</v>
      </c>
      <c r="DF733" s="76">
        <v>10.038</v>
      </c>
      <c r="DG733" s="82">
        <f t="shared" si="490"/>
        <v>0</v>
      </c>
      <c r="DH733" s="83">
        <v>0</v>
      </c>
      <c r="DI733" s="83">
        <v>0</v>
      </c>
      <c r="DJ733" s="83">
        <v>0</v>
      </c>
      <c r="DK733" s="67" t="e">
        <f>#REF!+#REF!+#REF!+#REF!</f>
        <v>#REF!</v>
      </c>
      <c r="DL733" s="67" t="e">
        <f>#REF!+#REF!+AK733+BX733</f>
        <v>#REF!</v>
      </c>
      <c r="DM733" s="67" t="e">
        <f>#REF!+#REF!+AL733+BY733</f>
        <v>#REF!</v>
      </c>
      <c r="DN733" s="67" t="e">
        <f>#REF!+#REF!+AM733+BZ733</f>
        <v>#REF!</v>
      </c>
      <c r="DO733" s="67" t="e">
        <f>#REF!+#REF!+AN733+CA733</f>
        <v>#REF!</v>
      </c>
      <c r="DP733" s="67" t="e">
        <f>#REF!+#REF!+AO733+CB733</f>
        <v>#REF!</v>
      </c>
      <c r="DQ733" s="67" t="e">
        <f>#REF!+#REF!+AP733+CC733</f>
        <v>#REF!</v>
      </c>
      <c r="DR733" s="67" t="e">
        <f>#REF!+#REF!+AQ733+CD733</f>
        <v>#REF!</v>
      </c>
      <c r="DS733" s="67" t="e">
        <f>#REF!+#REF!+AR733+CE733</f>
        <v>#REF!</v>
      </c>
      <c r="DT733" s="67" t="e">
        <f>#REF!+#REF!+AS733+CF733</f>
        <v>#REF!</v>
      </c>
      <c r="DU733" s="64" t="e">
        <f>DK733-#REF!</f>
        <v>#REF!</v>
      </c>
      <c r="DV73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3" s="64" t="e">
        <f t="shared" si="491"/>
        <v>#REF!</v>
      </c>
      <c r="DX733" s="64" t="e">
        <f>DN733-Таблица13[[#This Row],[ФОТ20]]</f>
        <v>#REF!</v>
      </c>
      <c r="DY733" s="64" t="e">
        <f>DO733-Таблица13[[#This Row],[ЕСН24]]</f>
        <v>#REF!</v>
      </c>
      <c r="DZ733" s="64" t="e">
        <f t="shared" si="492"/>
        <v>#REF!</v>
      </c>
      <c r="EA73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3" s="64" t="e">
        <f t="shared" si="493"/>
        <v>#REF!</v>
      </c>
      <c r="EC733" s="64" t="e">
        <f t="shared" si="494"/>
        <v>#REF!</v>
      </c>
      <c r="ED733" s="64" t="e">
        <f t="shared" si="495"/>
        <v>#REF!</v>
      </c>
    </row>
    <row r="734" spans="1:134" ht="45" hidden="1">
      <c r="A734" s="70" t="s">
        <v>226</v>
      </c>
      <c r="B734" s="70">
        <v>723</v>
      </c>
      <c r="C734" s="71" t="s">
        <v>227</v>
      </c>
      <c r="D734" s="72" t="s">
        <v>228</v>
      </c>
      <c r="E734" s="73">
        <v>1</v>
      </c>
      <c r="F734" s="74" t="s">
        <v>229</v>
      </c>
      <c r="G734" s="73" t="s">
        <v>247</v>
      </c>
      <c r="H734" s="73" t="s">
        <v>642</v>
      </c>
      <c r="I734" s="73" t="s">
        <v>232</v>
      </c>
      <c r="J734" s="14" t="s">
        <v>2543</v>
      </c>
      <c r="K734" s="75" t="s">
        <v>268</v>
      </c>
      <c r="L734" s="75" t="s">
        <v>290</v>
      </c>
      <c r="M734" s="75" t="s">
        <v>549</v>
      </c>
      <c r="N734" s="75" t="s">
        <v>850</v>
      </c>
      <c r="O734" s="70"/>
      <c r="P734" s="76" t="s">
        <v>2544</v>
      </c>
      <c r="Q734" s="76"/>
      <c r="R734" s="76" t="s">
        <v>2545</v>
      </c>
      <c r="S734" s="76" t="s">
        <v>1784</v>
      </c>
      <c r="T734" s="77" t="s">
        <v>642</v>
      </c>
      <c r="U734" s="77" t="s">
        <v>650</v>
      </c>
      <c r="V734" s="76">
        <v>30.1662</v>
      </c>
      <c r="W734" s="76">
        <v>1.4994999999999998</v>
      </c>
      <c r="X734" s="78">
        <v>0</v>
      </c>
      <c r="Y734" s="76">
        <v>0</v>
      </c>
      <c r="Z734" s="76">
        <v>0</v>
      </c>
      <c r="AA734" s="76">
        <v>0</v>
      </c>
      <c r="AB734" s="76">
        <v>91.23</v>
      </c>
      <c r="AC734" s="76">
        <v>1.4994999999999998</v>
      </c>
      <c r="AD734" s="76">
        <v>30.1662</v>
      </c>
      <c r="AE734" s="79">
        <v>0</v>
      </c>
      <c r="AF734" s="79">
        <v>0</v>
      </c>
      <c r="AG734" s="76">
        <v>31.665800000000001</v>
      </c>
      <c r="AH734" s="74">
        <v>43191</v>
      </c>
      <c r="AI734" s="74">
        <v>43434</v>
      </c>
      <c r="AJ734" s="93"/>
      <c r="AK734" s="63">
        <f t="shared" si="455"/>
        <v>10.250499999999999</v>
      </c>
      <c r="AL734" s="63">
        <f t="shared" si="456"/>
        <v>10.055399999999999</v>
      </c>
      <c r="AM734" s="63">
        <f t="shared" si="457"/>
        <v>0</v>
      </c>
      <c r="AN734" s="63">
        <f t="shared" si="458"/>
        <v>0</v>
      </c>
      <c r="AO734" s="63">
        <f t="shared" si="459"/>
        <v>0.1951</v>
      </c>
      <c r="AP734" s="63">
        <f t="shared" si="460"/>
        <v>0</v>
      </c>
      <c r="AQ734" s="63">
        <f t="shared" si="461"/>
        <v>0</v>
      </c>
      <c r="AR734" s="63">
        <f t="shared" si="462"/>
        <v>0</v>
      </c>
      <c r="AS734" s="63">
        <f t="shared" si="463"/>
        <v>0</v>
      </c>
      <c r="AT734" s="64">
        <f t="shared" si="464"/>
        <v>10.250499999999999</v>
      </c>
      <c r="AU734" s="64">
        <f t="shared" si="465"/>
        <v>10.250499999999999</v>
      </c>
      <c r="AV734" s="76">
        <v>10.055399999999999</v>
      </c>
      <c r="AW734" s="76">
        <v>0</v>
      </c>
      <c r="AX734" s="76">
        <v>0</v>
      </c>
      <c r="AY734" s="76">
        <v>0.1951</v>
      </c>
      <c r="AZ734" s="64">
        <f t="shared" si="466"/>
        <v>0</v>
      </c>
      <c r="BA734" s="76">
        <v>0</v>
      </c>
      <c r="BB734" s="76">
        <v>0</v>
      </c>
      <c r="BC734" s="76">
        <v>0</v>
      </c>
      <c r="BD734" s="64">
        <f t="shared" si="467"/>
        <v>0</v>
      </c>
      <c r="BE734" s="64">
        <f t="shared" si="468"/>
        <v>0</v>
      </c>
      <c r="BF734" s="76">
        <v>0</v>
      </c>
      <c r="BG734" s="76">
        <v>0</v>
      </c>
      <c r="BH734" s="76">
        <v>0</v>
      </c>
      <c r="BI734" s="76">
        <v>0</v>
      </c>
      <c r="BJ734" s="64">
        <f t="shared" si="469"/>
        <v>0</v>
      </c>
      <c r="BK734" s="76">
        <v>0</v>
      </c>
      <c r="BL734" s="76">
        <v>0</v>
      </c>
      <c r="BM734" s="76">
        <v>0</v>
      </c>
      <c r="BN734" s="76">
        <f t="shared" si="470"/>
        <v>0</v>
      </c>
      <c r="BO734" s="76">
        <f t="shared" si="471"/>
        <v>0</v>
      </c>
      <c r="BP734" s="76">
        <v>0</v>
      </c>
      <c r="BQ734" s="76">
        <v>0</v>
      </c>
      <c r="BR734" s="76">
        <v>0</v>
      </c>
      <c r="BS734" s="76">
        <v>0</v>
      </c>
      <c r="BT734" s="64">
        <f t="shared" si="472"/>
        <v>0</v>
      </c>
      <c r="BU734" s="76">
        <v>0</v>
      </c>
      <c r="BV734" s="76">
        <v>0</v>
      </c>
      <c r="BW734" s="76">
        <v>0</v>
      </c>
      <c r="BX734" s="76">
        <f t="shared" si="473"/>
        <v>11.1648</v>
      </c>
      <c r="BY734" s="76">
        <f t="shared" si="474"/>
        <v>10.055399999999999</v>
      </c>
      <c r="BZ734" s="76">
        <f t="shared" si="475"/>
        <v>0</v>
      </c>
      <c r="CA734" s="76">
        <f t="shared" si="476"/>
        <v>0</v>
      </c>
      <c r="CB734" s="76">
        <f t="shared" si="477"/>
        <v>1.1094000000000002</v>
      </c>
      <c r="CC734" s="76">
        <f t="shared" si="478"/>
        <v>0</v>
      </c>
      <c r="CD734" s="76">
        <f t="shared" si="479"/>
        <v>0</v>
      </c>
      <c r="CE734" s="76">
        <f t="shared" si="480"/>
        <v>0</v>
      </c>
      <c r="CF734" s="76">
        <f t="shared" si="481"/>
        <v>0</v>
      </c>
      <c r="CG734" s="76">
        <f t="shared" si="482"/>
        <v>0</v>
      </c>
      <c r="CH734" s="76">
        <f t="shared" si="483"/>
        <v>0</v>
      </c>
      <c r="CI734" s="76">
        <v>0</v>
      </c>
      <c r="CJ734" s="76">
        <v>0</v>
      </c>
      <c r="CK734" s="76">
        <v>0</v>
      </c>
      <c r="CL734" s="76">
        <v>0</v>
      </c>
      <c r="CM734" s="64">
        <f t="shared" si="484"/>
        <v>0</v>
      </c>
      <c r="CN734" s="76">
        <v>0</v>
      </c>
      <c r="CO734" s="76">
        <v>0</v>
      </c>
      <c r="CP734" s="76">
        <v>0</v>
      </c>
      <c r="CQ734" s="64">
        <f t="shared" si="485"/>
        <v>11.1648</v>
      </c>
      <c r="CR734" s="64">
        <f t="shared" si="486"/>
        <v>11.1648</v>
      </c>
      <c r="CS734" s="76">
        <v>10.055399999999999</v>
      </c>
      <c r="CT734" s="76">
        <v>0</v>
      </c>
      <c r="CU734" s="76">
        <v>0</v>
      </c>
      <c r="CV734" s="76">
        <v>1.1094000000000002</v>
      </c>
      <c r="CW734" s="64">
        <f t="shared" si="487"/>
        <v>0</v>
      </c>
      <c r="CX734" s="76">
        <v>0</v>
      </c>
      <c r="CY734" s="76">
        <v>0</v>
      </c>
      <c r="CZ734" s="76">
        <v>0</v>
      </c>
      <c r="DA734" s="64">
        <f t="shared" si="488"/>
        <v>0</v>
      </c>
      <c r="DB734" s="64">
        <f t="shared" si="489"/>
        <v>0</v>
      </c>
      <c r="DC734" s="76">
        <v>0</v>
      </c>
      <c r="DD734" s="76">
        <v>0</v>
      </c>
      <c r="DE734" s="76">
        <v>0</v>
      </c>
      <c r="DF734" s="76">
        <v>0</v>
      </c>
      <c r="DG734" s="82">
        <f t="shared" si="490"/>
        <v>0</v>
      </c>
      <c r="DH734" s="83">
        <v>0</v>
      </c>
      <c r="DI734" s="83">
        <v>0</v>
      </c>
      <c r="DJ734" s="83">
        <v>0</v>
      </c>
      <c r="DK734" s="67" t="e">
        <f>#REF!+#REF!+#REF!+#REF!</f>
        <v>#REF!</v>
      </c>
      <c r="DL734" s="67" t="e">
        <f>#REF!+#REF!+AK734+BX734</f>
        <v>#REF!</v>
      </c>
      <c r="DM734" s="67" t="e">
        <f>#REF!+#REF!+AL734+BY734</f>
        <v>#REF!</v>
      </c>
      <c r="DN734" s="67" t="e">
        <f>#REF!+#REF!+AM734+BZ734</f>
        <v>#REF!</v>
      </c>
      <c r="DO734" s="67" t="e">
        <f>#REF!+#REF!+AN734+CA734</f>
        <v>#REF!</v>
      </c>
      <c r="DP734" s="67" t="e">
        <f>#REF!+#REF!+AO734+CB734</f>
        <v>#REF!</v>
      </c>
      <c r="DQ734" s="67" t="e">
        <f>#REF!+#REF!+AP734+CC734</f>
        <v>#REF!</v>
      </c>
      <c r="DR734" s="67" t="e">
        <f>#REF!+#REF!+AQ734+CD734</f>
        <v>#REF!</v>
      </c>
      <c r="DS734" s="67" t="e">
        <f>#REF!+#REF!+AR734+CE734</f>
        <v>#REF!</v>
      </c>
      <c r="DT734" s="67" t="e">
        <f>#REF!+#REF!+AS734+CF734</f>
        <v>#REF!</v>
      </c>
      <c r="DU734" s="64" t="e">
        <f>DK734-#REF!</f>
        <v>#REF!</v>
      </c>
      <c r="DV73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4" s="64" t="e">
        <f t="shared" si="491"/>
        <v>#REF!</v>
      </c>
      <c r="DX734" s="64" t="e">
        <f>DN734-Таблица13[[#This Row],[ФОТ20]]</f>
        <v>#REF!</v>
      </c>
      <c r="DY734" s="64" t="e">
        <f>DO734-Таблица13[[#This Row],[ЕСН24]]</f>
        <v>#REF!</v>
      </c>
      <c r="DZ734" s="64" t="e">
        <f t="shared" si="492"/>
        <v>#REF!</v>
      </c>
      <c r="EA73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4" s="64" t="e">
        <f t="shared" si="493"/>
        <v>#REF!</v>
      </c>
      <c r="EC734" s="64" t="e">
        <f t="shared" si="494"/>
        <v>#REF!</v>
      </c>
      <c r="ED734" s="64" t="e">
        <f t="shared" si="495"/>
        <v>#REF!</v>
      </c>
    </row>
    <row r="735" spans="1:134" ht="45" hidden="1">
      <c r="A735" s="70" t="s">
        <v>226</v>
      </c>
      <c r="B735" s="70">
        <v>724</v>
      </c>
      <c r="C735" s="71" t="s">
        <v>227</v>
      </c>
      <c r="D735" s="72" t="s">
        <v>228</v>
      </c>
      <c r="E735" s="73">
        <v>1</v>
      </c>
      <c r="F735" s="74" t="s">
        <v>229</v>
      </c>
      <c r="G735" s="73" t="s">
        <v>247</v>
      </c>
      <c r="H735" s="73" t="s">
        <v>516</v>
      </c>
      <c r="I735" s="73" t="s">
        <v>232</v>
      </c>
      <c r="J735" s="14" t="s">
        <v>2483</v>
      </c>
      <c r="K735" s="75" t="s">
        <v>268</v>
      </c>
      <c r="L735" s="75" t="s">
        <v>290</v>
      </c>
      <c r="M735" s="75" t="s">
        <v>2276</v>
      </c>
      <c r="N735" s="75" t="s">
        <v>2484</v>
      </c>
      <c r="O735" s="70"/>
      <c r="P735" s="76" t="s">
        <v>2546</v>
      </c>
      <c r="Q735" s="76" t="s">
        <v>2547</v>
      </c>
      <c r="R735" s="76" t="s">
        <v>2548</v>
      </c>
      <c r="S735" s="76" t="s">
        <v>2281</v>
      </c>
      <c r="T735" s="77"/>
      <c r="U735" s="77"/>
      <c r="V735" s="76">
        <v>0</v>
      </c>
      <c r="W735" s="76">
        <v>0</v>
      </c>
      <c r="X735" s="78">
        <v>0</v>
      </c>
      <c r="Y735" s="76">
        <v>215.13209999999998</v>
      </c>
      <c r="Z735" s="76">
        <v>163.13679999999999</v>
      </c>
      <c r="AA735" s="76">
        <v>0</v>
      </c>
      <c r="AB735" s="76">
        <v>571.1</v>
      </c>
      <c r="AC735" s="76">
        <v>378.26889999999997</v>
      </c>
      <c r="AD735" s="76">
        <v>0</v>
      </c>
      <c r="AE735" s="79">
        <v>0</v>
      </c>
      <c r="AF735" s="79">
        <v>0</v>
      </c>
      <c r="AG735" s="76">
        <v>378.26889999999997</v>
      </c>
      <c r="AH735" s="74">
        <v>43282</v>
      </c>
      <c r="AI735" s="74">
        <v>43312</v>
      </c>
      <c r="AJ735" s="93" t="s">
        <v>2302</v>
      </c>
      <c r="AK735" s="63">
        <f t="shared" si="455"/>
        <v>0</v>
      </c>
      <c r="AL735" s="63">
        <f t="shared" si="456"/>
        <v>0</v>
      </c>
      <c r="AM735" s="63">
        <f t="shared" si="457"/>
        <v>0</v>
      </c>
      <c r="AN735" s="63">
        <f t="shared" si="458"/>
        <v>0</v>
      </c>
      <c r="AO735" s="63">
        <f t="shared" si="459"/>
        <v>0</v>
      </c>
      <c r="AP735" s="63">
        <f t="shared" si="460"/>
        <v>378.26889999999997</v>
      </c>
      <c r="AQ735" s="63">
        <f t="shared" si="461"/>
        <v>215.13209999999998</v>
      </c>
      <c r="AR735" s="63">
        <f t="shared" si="462"/>
        <v>163.13679999999999</v>
      </c>
      <c r="AS735" s="63">
        <f t="shared" si="463"/>
        <v>0</v>
      </c>
      <c r="AT735" s="64">
        <f t="shared" si="464"/>
        <v>215.13209999999998</v>
      </c>
      <c r="AU735" s="64">
        <f t="shared" si="465"/>
        <v>0</v>
      </c>
      <c r="AV735" s="76">
        <v>0</v>
      </c>
      <c r="AW735" s="76">
        <v>0</v>
      </c>
      <c r="AX735" s="76">
        <v>0</v>
      </c>
      <c r="AY735" s="76">
        <v>0</v>
      </c>
      <c r="AZ735" s="64">
        <f t="shared" si="466"/>
        <v>378.26889999999997</v>
      </c>
      <c r="BA735" s="76">
        <v>215.13209999999998</v>
      </c>
      <c r="BB735" s="76">
        <v>163.13679999999999</v>
      </c>
      <c r="BC735" s="76">
        <v>0</v>
      </c>
      <c r="BD735" s="64">
        <f t="shared" si="467"/>
        <v>0</v>
      </c>
      <c r="BE735" s="64">
        <f t="shared" si="468"/>
        <v>0</v>
      </c>
      <c r="BF735" s="76">
        <v>0</v>
      </c>
      <c r="BG735" s="76">
        <v>0</v>
      </c>
      <c r="BH735" s="76">
        <v>0</v>
      </c>
      <c r="BI735" s="76">
        <v>0</v>
      </c>
      <c r="BJ735" s="64">
        <f t="shared" si="469"/>
        <v>0</v>
      </c>
      <c r="BK735" s="76">
        <v>0</v>
      </c>
      <c r="BL735" s="76">
        <v>0</v>
      </c>
      <c r="BM735" s="76">
        <v>0</v>
      </c>
      <c r="BN735" s="76">
        <f t="shared" si="470"/>
        <v>0</v>
      </c>
      <c r="BO735" s="76">
        <f t="shared" si="471"/>
        <v>0</v>
      </c>
      <c r="BP735" s="76">
        <v>0</v>
      </c>
      <c r="BQ735" s="76">
        <v>0</v>
      </c>
      <c r="BR735" s="76">
        <v>0</v>
      </c>
      <c r="BS735" s="76">
        <v>0</v>
      </c>
      <c r="BT735" s="64">
        <f t="shared" si="472"/>
        <v>0</v>
      </c>
      <c r="BU735" s="76">
        <v>0</v>
      </c>
      <c r="BV735" s="76">
        <v>0</v>
      </c>
      <c r="BW735" s="76">
        <v>0</v>
      </c>
      <c r="BX735" s="76">
        <f t="shared" si="473"/>
        <v>0</v>
      </c>
      <c r="BY735" s="76">
        <f t="shared" si="474"/>
        <v>0</v>
      </c>
      <c r="BZ735" s="76">
        <f t="shared" si="475"/>
        <v>0</v>
      </c>
      <c r="CA735" s="76">
        <f t="shared" si="476"/>
        <v>0</v>
      </c>
      <c r="CB735" s="76">
        <f t="shared" si="477"/>
        <v>0</v>
      </c>
      <c r="CC735" s="76">
        <f t="shared" si="478"/>
        <v>0</v>
      </c>
      <c r="CD735" s="76">
        <f t="shared" si="479"/>
        <v>0</v>
      </c>
      <c r="CE735" s="76">
        <f t="shared" si="480"/>
        <v>0</v>
      </c>
      <c r="CF735" s="76">
        <f t="shared" si="481"/>
        <v>0</v>
      </c>
      <c r="CG735" s="76">
        <f t="shared" si="482"/>
        <v>0</v>
      </c>
      <c r="CH735" s="76">
        <f t="shared" si="483"/>
        <v>0</v>
      </c>
      <c r="CI735" s="76">
        <v>0</v>
      </c>
      <c r="CJ735" s="76">
        <v>0</v>
      </c>
      <c r="CK735" s="76">
        <v>0</v>
      </c>
      <c r="CL735" s="76">
        <v>0</v>
      </c>
      <c r="CM735" s="64">
        <f t="shared" si="484"/>
        <v>0</v>
      </c>
      <c r="CN735" s="76">
        <v>0</v>
      </c>
      <c r="CO735" s="76">
        <v>0</v>
      </c>
      <c r="CP735" s="76">
        <v>0</v>
      </c>
      <c r="CQ735" s="64">
        <f t="shared" si="485"/>
        <v>0</v>
      </c>
      <c r="CR735" s="64">
        <f t="shared" si="486"/>
        <v>0</v>
      </c>
      <c r="CS735" s="76">
        <v>0</v>
      </c>
      <c r="CT735" s="76">
        <v>0</v>
      </c>
      <c r="CU735" s="76">
        <v>0</v>
      </c>
      <c r="CV735" s="76">
        <v>0</v>
      </c>
      <c r="CW735" s="64">
        <f t="shared" si="487"/>
        <v>0</v>
      </c>
      <c r="CX735" s="76">
        <v>0</v>
      </c>
      <c r="CY735" s="76">
        <v>0</v>
      </c>
      <c r="CZ735" s="76">
        <v>0</v>
      </c>
      <c r="DA735" s="64">
        <f t="shared" si="488"/>
        <v>0</v>
      </c>
      <c r="DB735" s="64">
        <f t="shared" si="489"/>
        <v>0</v>
      </c>
      <c r="DC735" s="76">
        <v>0</v>
      </c>
      <c r="DD735" s="76">
        <v>0</v>
      </c>
      <c r="DE735" s="76">
        <v>0</v>
      </c>
      <c r="DF735" s="76">
        <v>0</v>
      </c>
      <c r="DG735" s="82">
        <f t="shared" si="490"/>
        <v>0</v>
      </c>
      <c r="DH735" s="83">
        <v>0</v>
      </c>
      <c r="DI735" s="83">
        <v>0</v>
      </c>
      <c r="DJ735" s="83">
        <v>0</v>
      </c>
      <c r="DK735" s="67" t="e">
        <f>#REF!+#REF!+#REF!+#REF!</f>
        <v>#REF!</v>
      </c>
      <c r="DL735" s="67" t="e">
        <f>#REF!+#REF!+AK735+BX735</f>
        <v>#REF!</v>
      </c>
      <c r="DM735" s="67" t="e">
        <f>#REF!+#REF!+AL735+BY735</f>
        <v>#REF!</v>
      </c>
      <c r="DN735" s="67" t="e">
        <f>#REF!+#REF!+AM735+BZ735</f>
        <v>#REF!</v>
      </c>
      <c r="DO735" s="67" t="e">
        <f>#REF!+#REF!+AN735+CA735</f>
        <v>#REF!</v>
      </c>
      <c r="DP735" s="67" t="e">
        <f>#REF!+#REF!+AO735+CB735</f>
        <v>#REF!</v>
      </c>
      <c r="DQ735" s="67" t="e">
        <f>#REF!+#REF!+AP735+CC735</f>
        <v>#REF!</v>
      </c>
      <c r="DR735" s="67" t="e">
        <f>#REF!+#REF!+AQ735+CD735</f>
        <v>#REF!</v>
      </c>
      <c r="DS735" s="67" t="e">
        <f>#REF!+#REF!+AR735+CE735</f>
        <v>#REF!</v>
      </c>
      <c r="DT735" s="67" t="e">
        <f>#REF!+#REF!+AS735+CF735</f>
        <v>#REF!</v>
      </c>
      <c r="DU735" s="64" t="e">
        <f>DK735-#REF!</f>
        <v>#REF!</v>
      </c>
      <c r="DV73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5" s="64" t="e">
        <f t="shared" si="491"/>
        <v>#REF!</v>
      </c>
      <c r="DX735" s="64" t="e">
        <f>DN735-Таблица13[[#This Row],[ФОТ20]]</f>
        <v>#REF!</v>
      </c>
      <c r="DY735" s="64" t="e">
        <f>DO735-Таблица13[[#This Row],[ЕСН24]]</f>
        <v>#REF!</v>
      </c>
      <c r="DZ735" s="64" t="e">
        <f t="shared" si="492"/>
        <v>#REF!</v>
      </c>
      <c r="EA73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5" s="64" t="e">
        <f t="shared" si="493"/>
        <v>#REF!</v>
      </c>
      <c r="EC735" s="64" t="e">
        <f t="shared" si="494"/>
        <v>#REF!</v>
      </c>
      <c r="ED735" s="64" t="e">
        <f t="shared" si="495"/>
        <v>#REF!</v>
      </c>
    </row>
    <row r="736" spans="1:134" ht="45">
      <c r="A736" s="70" t="s">
        <v>226</v>
      </c>
      <c r="B736" s="70">
        <v>725</v>
      </c>
      <c r="C736" s="71" t="s">
        <v>227</v>
      </c>
      <c r="D736" s="72" t="s">
        <v>228</v>
      </c>
      <c r="E736" s="73">
        <v>1</v>
      </c>
      <c r="F736" s="74" t="s">
        <v>229</v>
      </c>
      <c r="G736" s="73" t="s">
        <v>247</v>
      </c>
      <c r="H736" s="73" t="s">
        <v>642</v>
      </c>
      <c r="I736" s="73" t="s">
        <v>232</v>
      </c>
      <c r="J736" s="14" t="s">
        <v>2549</v>
      </c>
      <c r="K736" s="75" t="s">
        <v>268</v>
      </c>
      <c r="L736" s="75" t="s">
        <v>290</v>
      </c>
      <c r="M736" s="75" t="s">
        <v>2276</v>
      </c>
      <c r="N736" s="75" t="s">
        <v>2550</v>
      </c>
      <c r="O736" s="95">
        <v>13</v>
      </c>
      <c r="P736" s="96" t="s">
        <v>2551</v>
      </c>
      <c r="Q736" s="76" t="s">
        <v>2552</v>
      </c>
      <c r="R736" s="76" t="s">
        <v>2553</v>
      </c>
      <c r="S736" s="76" t="s">
        <v>2281</v>
      </c>
      <c r="T736" s="77"/>
      <c r="U736" s="77"/>
      <c r="V736" s="76">
        <v>0</v>
      </c>
      <c r="W736" s="76">
        <v>0</v>
      </c>
      <c r="X736" s="78">
        <v>0</v>
      </c>
      <c r="Y736" s="76">
        <v>374.65500000000003</v>
      </c>
      <c r="Z736" s="76">
        <v>486.2912</v>
      </c>
      <c r="AA736" s="76">
        <v>0</v>
      </c>
      <c r="AB736" s="76">
        <v>966.5</v>
      </c>
      <c r="AC736" s="76">
        <v>860.94619999999998</v>
      </c>
      <c r="AD736" s="76">
        <v>0</v>
      </c>
      <c r="AE736" s="79">
        <v>0</v>
      </c>
      <c r="AF736" s="79">
        <v>0</v>
      </c>
      <c r="AG736" s="76">
        <v>860.94619999999998</v>
      </c>
      <c r="AH736" s="97">
        <v>43191</v>
      </c>
      <c r="AI736" s="97">
        <v>43373</v>
      </c>
      <c r="AJ736" s="98" t="s">
        <v>2282</v>
      </c>
      <c r="AK736" s="63">
        <f t="shared" si="455"/>
        <v>0</v>
      </c>
      <c r="AL736" s="63">
        <f t="shared" si="456"/>
        <v>0</v>
      </c>
      <c r="AM736" s="63">
        <f t="shared" si="457"/>
        <v>0</v>
      </c>
      <c r="AN736" s="63">
        <f t="shared" si="458"/>
        <v>0</v>
      </c>
      <c r="AO736" s="63">
        <f t="shared" si="459"/>
        <v>0</v>
      </c>
      <c r="AP736" s="63">
        <f t="shared" si="460"/>
        <v>860.94620000000009</v>
      </c>
      <c r="AQ736" s="63">
        <f t="shared" si="461"/>
        <v>374.65500000000003</v>
      </c>
      <c r="AR736" s="63">
        <f t="shared" si="462"/>
        <v>486.2912</v>
      </c>
      <c r="AS736" s="63">
        <f t="shared" si="463"/>
        <v>0</v>
      </c>
      <c r="AT736" s="64">
        <f t="shared" si="464"/>
        <v>0</v>
      </c>
      <c r="AU736" s="64">
        <f t="shared" si="465"/>
        <v>0</v>
      </c>
      <c r="AV736" s="76">
        <v>0</v>
      </c>
      <c r="AW736" s="76">
        <v>0</v>
      </c>
      <c r="AX736" s="76">
        <v>0</v>
      </c>
      <c r="AY736" s="76">
        <v>0</v>
      </c>
      <c r="AZ736" s="64">
        <f t="shared" si="466"/>
        <v>0</v>
      </c>
      <c r="BA736" s="76">
        <v>0</v>
      </c>
      <c r="BB736" s="76">
        <v>0</v>
      </c>
      <c r="BC736" s="76">
        <v>0</v>
      </c>
      <c r="BD736" s="64">
        <f t="shared" si="467"/>
        <v>0</v>
      </c>
      <c r="BE736" s="64">
        <f t="shared" si="468"/>
        <v>0</v>
      </c>
      <c r="BF736" s="76">
        <v>0</v>
      </c>
      <c r="BG736" s="76">
        <v>0</v>
      </c>
      <c r="BH736" s="76">
        <v>0</v>
      </c>
      <c r="BI736" s="76">
        <v>0</v>
      </c>
      <c r="BJ736" s="64">
        <f t="shared" si="469"/>
        <v>0</v>
      </c>
      <c r="BK736" s="76">
        <v>0</v>
      </c>
      <c r="BL736" s="76">
        <v>0</v>
      </c>
      <c r="BM736" s="76">
        <v>0</v>
      </c>
      <c r="BN736" s="76">
        <f t="shared" si="470"/>
        <v>860.94620000000009</v>
      </c>
      <c r="BO736" s="76">
        <f t="shared" si="471"/>
        <v>0</v>
      </c>
      <c r="BP736" s="76">
        <v>0</v>
      </c>
      <c r="BQ736" s="76">
        <v>0</v>
      </c>
      <c r="BR736" s="76">
        <v>0</v>
      </c>
      <c r="BS736" s="76">
        <v>0</v>
      </c>
      <c r="BT736" s="64">
        <f t="shared" si="472"/>
        <v>860.94620000000009</v>
      </c>
      <c r="BU736" s="76">
        <v>374.65500000000003</v>
      </c>
      <c r="BV736" s="76">
        <v>486.2912</v>
      </c>
      <c r="BW736" s="76">
        <v>0</v>
      </c>
      <c r="BX736" s="76">
        <f t="shared" si="473"/>
        <v>0</v>
      </c>
      <c r="BY736" s="76">
        <f t="shared" si="474"/>
        <v>0</v>
      </c>
      <c r="BZ736" s="76">
        <f t="shared" si="475"/>
        <v>0</v>
      </c>
      <c r="CA736" s="76">
        <f t="shared" si="476"/>
        <v>0</v>
      </c>
      <c r="CB736" s="76">
        <f t="shared" si="477"/>
        <v>0</v>
      </c>
      <c r="CC736" s="76">
        <f t="shared" si="478"/>
        <v>0</v>
      </c>
      <c r="CD736" s="76">
        <f t="shared" si="479"/>
        <v>0</v>
      </c>
      <c r="CE736" s="76">
        <f t="shared" si="480"/>
        <v>0</v>
      </c>
      <c r="CF736" s="76">
        <f t="shared" si="481"/>
        <v>0</v>
      </c>
      <c r="CG736" s="76">
        <f t="shared" si="482"/>
        <v>0</v>
      </c>
      <c r="CH736" s="76">
        <f t="shared" si="483"/>
        <v>0</v>
      </c>
      <c r="CI736" s="76">
        <v>0</v>
      </c>
      <c r="CJ736" s="76">
        <v>0</v>
      </c>
      <c r="CK736" s="76">
        <v>0</v>
      </c>
      <c r="CL736" s="76">
        <v>0</v>
      </c>
      <c r="CM736" s="64">
        <f t="shared" si="484"/>
        <v>0</v>
      </c>
      <c r="CN736" s="76">
        <v>0</v>
      </c>
      <c r="CO736" s="76">
        <v>0</v>
      </c>
      <c r="CP736" s="76">
        <v>0</v>
      </c>
      <c r="CQ736" s="64">
        <f t="shared" si="485"/>
        <v>0</v>
      </c>
      <c r="CR736" s="64">
        <f t="shared" si="486"/>
        <v>0</v>
      </c>
      <c r="CS736" s="76">
        <v>0</v>
      </c>
      <c r="CT736" s="76">
        <v>0</v>
      </c>
      <c r="CU736" s="76">
        <v>0</v>
      </c>
      <c r="CV736" s="76">
        <v>0</v>
      </c>
      <c r="CW736" s="64">
        <f t="shared" si="487"/>
        <v>0</v>
      </c>
      <c r="CX736" s="76">
        <v>0</v>
      </c>
      <c r="CY736" s="76">
        <v>0</v>
      </c>
      <c r="CZ736" s="76">
        <v>0</v>
      </c>
      <c r="DA736" s="64">
        <f t="shared" si="488"/>
        <v>0</v>
      </c>
      <c r="DB736" s="64">
        <f t="shared" si="489"/>
        <v>0</v>
      </c>
      <c r="DC736" s="76">
        <v>0</v>
      </c>
      <c r="DD736" s="76">
        <v>0</v>
      </c>
      <c r="DE736" s="76">
        <v>0</v>
      </c>
      <c r="DF736" s="76">
        <v>0</v>
      </c>
      <c r="DG736" s="82">
        <f t="shared" si="490"/>
        <v>0</v>
      </c>
      <c r="DH736" s="83">
        <v>0</v>
      </c>
      <c r="DI736" s="83">
        <v>0</v>
      </c>
      <c r="DJ736" s="83">
        <v>0</v>
      </c>
      <c r="DK736" s="67" t="e">
        <f>#REF!+#REF!+#REF!+#REF!</f>
        <v>#REF!</v>
      </c>
      <c r="DL736" s="67" t="e">
        <f>#REF!+#REF!+AK736+BX736</f>
        <v>#REF!</v>
      </c>
      <c r="DM736" s="67" t="e">
        <f>#REF!+#REF!+AL736+BY736</f>
        <v>#REF!</v>
      </c>
      <c r="DN736" s="67" t="e">
        <f>#REF!+#REF!+AM736+BZ736</f>
        <v>#REF!</v>
      </c>
      <c r="DO736" s="67" t="e">
        <f>#REF!+#REF!+AN736+CA736</f>
        <v>#REF!</v>
      </c>
      <c r="DP736" s="67" t="e">
        <f>#REF!+#REF!+AO736+CB736</f>
        <v>#REF!</v>
      </c>
      <c r="DQ736" s="67" t="e">
        <f>#REF!+#REF!+AP736+CC736</f>
        <v>#REF!</v>
      </c>
      <c r="DR736" s="67" t="e">
        <f>#REF!+#REF!+AQ736+CD736</f>
        <v>#REF!</v>
      </c>
      <c r="DS736" s="67" t="e">
        <f>#REF!+#REF!+AR736+CE736</f>
        <v>#REF!</v>
      </c>
      <c r="DT736" s="67" t="e">
        <f>#REF!+#REF!+AS736+CF736</f>
        <v>#REF!</v>
      </c>
      <c r="DU736" s="64" t="e">
        <f>DK736-#REF!</f>
        <v>#REF!</v>
      </c>
      <c r="DV73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6" s="64" t="e">
        <f t="shared" si="491"/>
        <v>#REF!</v>
      </c>
      <c r="DX736" s="64" t="e">
        <f>DN736-Таблица13[[#This Row],[ФОТ20]]</f>
        <v>#REF!</v>
      </c>
      <c r="DY736" s="64" t="e">
        <f>DO736-Таблица13[[#This Row],[ЕСН24]]</f>
        <v>#REF!</v>
      </c>
      <c r="DZ736" s="64" t="e">
        <f t="shared" si="492"/>
        <v>#REF!</v>
      </c>
      <c r="EA73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6" s="64" t="e">
        <f t="shared" si="493"/>
        <v>#REF!</v>
      </c>
      <c r="EC736" s="64" t="e">
        <f t="shared" si="494"/>
        <v>#REF!</v>
      </c>
      <c r="ED736" s="64" t="e">
        <f t="shared" si="495"/>
        <v>#REF!</v>
      </c>
    </row>
    <row r="737" spans="1:134" ht="45" hidden="1">
      <c r="A737" s="70" t="s">
        <v>226</v>
      </c>
      <c r="B737" s="70">
        <v>726</v>
      </c>
      <c r="C737" s="71" t="s">
        <v>227</v>
      </c>
      <c r="D737" s="72" t="s">
        <v>228</v>
      </c>
      <c r="E737" s="73">
        <v>2</v>
      </c>
      <c r="F737" s="74" t="s">
        <v>229</v>
      </c>
      <c r="G737" s="73" t="s">
        <v>247</v>
      </c>
      <c r="H737" s="73" t="s">
        <v>248</v>
      </c>
      <c r="I737" s="73" t="s">
        <v>232</v>
      </c>
      <c r="J737" s="14" t="s">
        <v>315</v>
      </c>
      <c r="K737" s="75" t="s">
        <v>268</v>
      </c>
      <c r="L737" s="75" t="s">
        <v>290</v>
      </c>
      <c r="M737" s="75" t="s">
        <v>250</v>
      </c>
      <c r="N737" s="75" t="s">
        <v>316</v>
      </c>
      <c r="O737" s="70"/>
      <c r="P737" s="76" t="s">
        <v>2554</v>
      </c>
      <c r="Q737" s="76" t="s">
        <v>2555</v>
      </c>
      <c r="R737" s="76" t="s">
        <v>2556</v>
      </c>
      <c r="S737" s="76" t="s">
        <v>2281</v>
      </c>
      <c r="T737" s="77"/>
      <c r="U737" s="77"/>
      <c r="V737" s="76">
        <v>0</v>
      </c>
      <c r="W737" s="76">
        <v>0</v>
      </c>
      <c r="X737" s="78">
        <v>0</v>
      </c>
      <c r="Y737" s="76">
        <v>400.4119</v>
      </c>
      <c r="Z737" s="76">
        <v>21.8767</v>
      </c>
      <c r="AA737" s="76">
        <v>0</v>
      </c>
      <c r="AB737" s="76">
        <v>0</v>
      </c>
      <c r="AC737" s="76">
        <v>422.28860000000003</v>
      </c>
      <c r="AD737" s="76">
        <v>0</v>
      </c>
      <c r="AE737" s="79">
        <v>0</v>
      </c>
      <c r="AF737" s="79">
        <v>0</v>
      </c>
      <c r="AG737" s="76">
        <v>422.28860000000003</v>
      </c>
      <c r="AH737" s="74">
        <v>43101</v>
      </c>
      <c r="AI737" s="74">
        <v>43465</v>
      </c>
      <c r="AJ737" s="93"/>
      <c r="AK737" s="63">
        <f t="shared" si="455"/>
        <v>0</v>
      </c>
      <c r="AL737" s="63">
        <f t="shared" si="456"/>
        <v>0</v>
      </c>
      <c r="AM737" s="63">
        <f t="shared" si="457"/>
        <v>0</v>
      </c>
      <c r="AN737" s="63">
        <f t="shared" si="458"/>
        <v>0</v>
      </c>
      <c r="AO737" s="63">
        <f t="shared" si="459"/>
        <v>0</v>
      </c>
      <c r="AP737" s="63">
        <f t="shared" si="460"/>
        <v>0</v>
      </c>
      <c r="AQ737" s="63">
        <f t="shared" si="461"/>
        <v>0</v>
      </c>
      <c r="AR737" s="63">
        <f t="shared" si="462"/>
        <v>0</v>
      </c>
      <c r="AS737" s="63">
        <f t="shared" si="463"/>
        <v>0</v>
      </c>
      <c r="AT737" s="64">
        <f t="shared" si="464"/>
        <v>0</v>
      </c>
      <c r="AU737" s="64">
        <f t="shared" si="465"/>
        <v>0</v>
      </c>
      <c r="AV737" s="76">
        <v>0</v>
      </c>
      <c r="AW737" s="76">
        <v>0</v>
      </c>
      <c r="AX737" s="76">
        <v>0</v>
      </c>
      <c r="AY737" s="76">
        <v>0</v>
      </c>
      <c r="AZ737" s="64">
        <f t="shared" si="466"/>
        <v>0</v>
      </c>
      <c r="BA737" s="76">
        <v>0</v>
      </c>
      <c r="BB737" s="76">
        <v>0</v>
      </c>
      <c r="BC737" s="76">
        <v>0</v>
      </c>
      <c r="BD737" s="64">
        <f t="shared" si="467"/>
        <v>0</v>
      </c>
      <c r="BE737" s="64">
        <f t="shared" si="468"/>
        <v>0</v>
      </c>
      <c r="BF737" s="76">
        <v>0</v>
      </c>
      <c r="BG737" s="76">
        <v>0</v>
      </c>
      <c r="BH737" s="76">
        <v>0</v>
      </c>
      <c r="BI737" s="76">
        <v>0</v>
      </c>
      <c r="BJ737" s="64">
        <f t="shared" si="469"/>
        <v>0</v>
      </c>
      <c r="BK737" s="76">
        <v>0</v>
      </c>
      <c r="BL737" s="76">
        <v>0</v>
      </c>
      <c r="BM737" s="76">
        <v>0</v>
      </c>
      <c r="BN737" s="76">
        <f t="shared" si="470"/>
        <v>0</v>
      </c>
      <c r="BO737" s="76">
        <f t="shared" si="471"/>
        <v>0</v>
      </c>
      <c r="BP737" s="76">
        <v>0</v>
      </c>
      <c r="BQ737" s="76">
        <v>0</v>
      </c>
      <c r="BR737" s="76">
        <v>0</v>
      </c>
      <c r="BS737" s="76">
        <v>0</v>
      </c>
      <c r="BT737" s="64">
        <f t="shared" si="472"/>
        <v>0</v>
      </c>
      <c r="BU737" s="76">
        <v>0</v>
      </c>
      <c r="BV737" s="76">
        <v>0</v>
      </c>
      <c r="BW737" s="76">
        <v>0</v>
      </c>
      <c r="BX737" s="76">
        <f t="shared" si="473"/>
        <v>0</v>
      </c>
      <c r="BY737" s="76">
        <f t="shared" si="474"/>
        <v>0</v>
      </c>
      <c r="BZ737" s="76">
        <f t="shared" si="475"/>
        <v>0</v>
      </c>
      <c r="CA737" s="76">
        <f t="shared" si="476"/>
        <v>0</v>
      </c>
      <c r="CB737" s="76">
        <f t="shared" si="477"/>
        <v>0</v>
      </c>
      <c r="CC737" s="76">
        <f t="shared" si="478"/>
        <v>422.28859999999997</v>
      </c>
      <c r="CD737" s="76">
        <f t="shared" si="479"/>
        <v>400.4119</v>
      </c>
      <c r="CE737" s="76">
        <f t="shared" si="480"/>
        <v>21.8767</v>
      </c>
      <c r="CF737" s="76">
        <f t="shared" si="481"/>
        <v>0</v>
      </c>
      <c r="CG737" s="76">
        <f t="shared" si="482"/>
        <v>0</v>
      </c>
      <c r="CH737" s="76">
        <f t="shared" si="483"/>
        <v>0</v>
      </c>
      <c r="CI737" s="76">
        <v>0</v>
      </c>
      <c r="CJ737" s="76">
        <v>0</v>
      </c>
      <c r="CK737" s="76">
        <v>0</v>
      </c>
      <c r="CL737" s="76">
        <v>0</v>
      </c>
      <c r="CM737" s="64">
        <f t="shared" si="484"/>
        <v>0</v>
      </c>
      <c r="CN737" s="76">
        <v>0</v>
      </c>
      <c r="CO737" s="76">
        <v>0</v>
      </c>
      <c r="CP737" s="76">
        <v>0</v>
      </c>
      <c r="CQ737" s="64">
        <f t="shared" si="485"/>
        <v>0</v>
      </c>
      <c r="CR737" s="64">
        <f t="shared" si="486"/>
        <v>0</v>
      </c>
      <c r="CS737" s="76">
        <v>0</v>
      </c>
      <c r="CT737" s="76">
        <v>0</v>
      </c>
      <c r="CU737" s="76">
        <v>0</v>
      </c>
      <c r="CV737" s="76">
        <v>0</v>
      </c>
      <c r="CW737" s="64">
        <f t="shared" si="487"/>
        <v>0</v>
      </c>
      <c r="CX737" s="76">
        <v>0</v>
      </c>
      <c r="CY737" s="76">
        <v>0</v>
      </c>
      <c r="CZ737" s="76">
        <v>0</v>
      </c>
      <c r="DA737" s="64">
        <f t="shared" si="488"/>
        <v>422.28859999999997</v>
      </c>
      <c r="DB737" s="64">
        <f t="shared" si="489"/>
        <v>0</v>
      </c>
      <c r="DC737" s="76">
        <v>0</v>
      </c>
      <c r="DD737" s="76">
        <v>0</v>
      </c>
      <c r="DE737" s="76">
        <v>0</v>
      </c>
      <c r="DF737" s="76">
        <v>0</v>
      </c>
      <c r="DG737" s="82">
        <f t="shared" si="490"/>
        <v>422.28859999999997</v>
      </c>
      <c r="DH737" s="83">
        <v>400.4119</v>
      </c>
      <c r="DI737" s="83">
        <v>21.8767</v>
      </c>
      <c r="DJ737" s="83">
        <v>0</v>
      </c>
      <c r="DK737" s="67" t="e">
        <f>#REF!+#REF!+#REF!+#REF!</f>
        <v>#REF!</v>
      </c>
      <c r="DL737" s="67" t="e">
        <f>#REF!+#REF!+AK737+BX737</f>
        <v>#REF!</v>
      </c>
      <c r="DM737" s="67" t="e">
        <f>#REF!+#REF!+AL737+BY737</f>
        <v>#REF!</v>
      </c>
      <c r="DN737" s="67" t="e">
        <f>#REF!+#REF!+AM737+BZ737</f>
        <v>#REF!</v>
      </c>
      <c r="DO737" s="67" t="e">
        <f>#REF!+#REF!+AN737+CA737</f>
        <v>#REF!</v>
      </c>
      <c r="DP737" s="67" t="e">
        <f>#REF!+#REF!+AO737+CB737</f>
        <v>#REF!</v>
      </c>
      <c r="DQ737" s="67" t="e">
        <f>#REF!+#REF!+AP737+CC737</f>
        <v>#REF!</v>
      </c>
      <c r="DR737" s="67" t="e">
        <f>#REF!+#REF!+AQ737+CD737</f>
        <v>#REF!</v>
      </c>
      <c r="DS737" s="67" t="e">
        <f>#REF!+#REF!+AR737+CE737</f>
        <v>#REF!</v>
      </c>
      <c r="DT737" s="67" t="e">
        <f>#REF!+#REF!+AS737+CF737</f>
        <v>#REF!</v>
      </c>
      <c r="DU737" s="64" t="e">
        <f>DK737-#REF!</f>
        <v>#REF!</v>
      </c>
      <c r="DV737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7" s="64" t="e">
        <f t="shared" si="491"/>
        <v>#REF!</v>
      </c>
      <c r="DX737" s="64" t="e">
        <f>DN737-Таблица13[[#This Row],[ФОТ20]]</f>
        <v>#REF!</v>
      </c>
      <c r="DY737" s="64" t="e">
        <f>DO737-Таблица13[[#This Row],[ЕСН24]]</f>
        <v>#REF!</v>
      </c>
      <c r="DZ737" s="64" t="e">
        <f t="shared" si="492"/>
        <v>#REF!</v>
      </c>
      <c r="EA737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7" s="64" t="e">
        <f t="shared" si="493"/>
        <v>#REF!</v>
      </c>
      <c r="EC737" s="64" t="e">
        <f t="shared" si="494"/>
        <v>#REF!</v>
      </c>
      <c r="ED737" s="64" t="e">
        <f t="shared" si="495"/>
        <v>#REF!</v>
      </c>
    </row>
    <row r="738" spans="1:134" ht="45" hidden="1">
      <c r="A738" s="70" t="s">
        <v>226</v>
      </c>
      <c r="B738" s="70">
        <v>727</v>
      </c>
      <c r="C738" s="71" t="s">
        <v>227</v>
      </c>
      <c r="D738" s="72" t="s">
        <v>228</v>
      </c>
      <c r="E738" s="73">
        <v>1</v>
      </c>
      <c r="F738" s="74" t="s">
        <v>229</v>
      </c>
      <c r="G738" s="73" t="s">
        <v>247</v>
      </c>
      <c r="H738" s="73" t="s">
        <v>248</v>
      </c>
      <c r="I738" s="73" t="s">
        <v>232</v>
      </c>
      <c r="J738" s="14" t="s">
        <v>301</v>
      </c>
      <c r="K738" s="75" t="s">
        <v>258</v>
      </c>
      <c r="L738" s="75" t="s">
        <v>259</v>
      </c>
      <c r="M738" s="75" t="s">
        <v>250</v>
      </c>
      <c r="N738" s="75" t="s">
        <v>2557</v>
      </c>
      <c r="O738" s="70"/>
      <c r="P738" s="76" t="s">
        <v>2558</v>
      </c>
      <c r="Q738" s="76" t="s">
        <v>2559</v>
      </c>
      <c r="R738" s="76" t="s">
        <v>2560</v>
      </c>
      <c r="S738" s="76" t="s">
        <v>465</v>
      </c>
      <c r="T738" s="77"/>
      <c r="U738" s="77"/>
      <c r="V738" s="76">
        <v>0</v>
      </c>
      <c r="W738" s="76">
        <v>0</v>
      </c>
      <c r="X738" s="78">
        <v>0</v>
      </c>
      <c r="Y738" s="76">
        <v>1066.5641000000001</v>
      </c>
      <c r="Z738" s="76">
        <v>621.68190000000004</v>
      </c>
      <c r="AA738" s="76">
        <v>0</v>
      </c>
      <c r="AB738" s="76">
        <v>1781.76</v>
      </c>
      <c r="AC738" s="76">
        <v>1688.2460000000001</v>
      </c>
      <c r="AD738" s="76">
        <v>0</v>
      </c>
      <c r="AE738" s="79">
        <v>0</v>
      </c>
      <c r="AF738" s="79">
        <v>0</v>
      </c>
      <c r="AG738" s="76">
        <v>1688.2460000000001</v>
      </c>
      <c r="AH738" s="74">
        <v>43282</v>
      </c>
      <c r="AI738" s="74">
        <v>43344</v>
      </c>
      <c r="AJ738" s="93" t="s">
        <v>2561</v>
      </c>
      <c r="AK738" s="63">
        <f t="shared" si="455"/>
        <v>0</v>
      </c>
      <c r="AL738" s="63">
        <f t="shared" si="456"/>
        <v>0</v>
      </c>
      <c r="AM738" s="63">
        <f t="shared" si="457"/>
        <v>0</v>
      </c>
      <c r="AN738" s="63">
        <f t="shared" si="458"/>
        <v>0</v>
      </c>
      <c r="AO738" s="63">
        <f t="shared" si="459"/>
        <v>0</v>
      </c>
      <c r="AP738" s="63">
        <f t="shared" si="460"/>
        <v>1688.2460000000001</v>
      </c>
      <c r="AQ738" s="63">
        <f t="shared" si="461"/>
        <v>1066.5641000000001</v>
      </c>
      <c r="AR738" s="63">
        <f t="shared" si="462"/>
        <v>621.68190000000004</v>
      </c>
      <c r="AS738" s="63">
        <f t="shared" si="463"/>
        <v>0</v>
      </c>
      <c r="AT738" s="64">
        <f t="shared" si="464"/>
        <v>355.48580000000004</v>
      </c>
      <c r="AU738" s="64">
        <f t="shared" si="465"/>
        <v>0</v>
      </c>
      <c r="AV738" s="76">
        <v>0</v>
      </c>
      <c r="AW738" s="76">
        <v>0</v>
      </c>
      <c r="AX738" s="76">
        <v>0</v>
      </c>
      <c r="AY738" s="76">
        <v>0</v>
      </c>
      <c r="AZ738" s="64">
        <f t="shared" si="466"/>
        <v>562.69280000000003</v>
      </c>
      <c r="BA738" s="76">
        <v>355.48580000000004</v>
      </c>
      <c r="BB738" s="76">
        <v>207.20700000000002</v>
      </c>
      <c r="BC738" s="76">
        <v>0</v>
      </c>
      <c r="BD738" s="64">
        <f t="shared" si="467"/>
        <v>562.69280000000003</v>
      </c>
      <c r="BE738" s="64">
        <f t="shared" si="468"/>
        <v>0</v>
      </c>
      <c r="BF738" s="76">
        <v>0</v>
      </c>
      <c r="BG738" s="76">
        <v>0</v>
      </c>
      <c r="BH738" s="76">
        <v>0</v>
      </c>
      <c r="BI738" s="76">
        <v>0</v>
      </c>
      <c r="BJ738" s="64">
        <f t="shared" si="469"/>
        <v>562.69280000000003</v>
      </c>
      <c r="BK738" s="76">
        <v>355.48580000000004</v>
      </c>
      <c r="BL738" s="76">
        <v>207.20700000000002</v>
      </c>
      <c r="BM738" s="76">
        <v>0</v>
      </c>
      <c r="BN738" s="76">
        <f t="shared" si="470"/>
        <v>562.86040000000003</v>
      </c>
      <c r="BO738" s="76">
        <f t="shared" si="471"/>
        <v>0</v>
      </c>
      <c r="BP738" s="76">
        <v>0</v>
      </c>
      <c r="BQ738" s="76">
        <v>0</v>
      </c>
      <c r="BR738" s="76">
        <v>0</v>
      </c>
      <c r="BS738" s="76">
        <v>0</v>
      </c>
      <c r="BT738" s="64">
        <f t="shared" si="472"/>
        <v>562.86040000000003</v>
      </c>
      <c r="BU738" s="76">
        <v>355.59250000000003</v>
      </c>
      <c r="BV738" s="76">
        <v>207.2679</v>
      </c>
      <c r="BW738" s="76">
        <v>0</v>
      </c>
      <c r="BX738" s="76">
        <f t="shared" si="473"/>
        <v>0</v>
      </c>
      <c r="BY738" s="76">
        <f t="shared" si="474"/>
        <v>0</v>
      </c>
      <c r="BZ738" s="76">
        <f t="shared" si="475"/>
        <v>0</v>
      </c>
      <c r="CA738" s="76">
        <f t="shared" si="476"/>
        <v>0</v>
      </c>
      <c r="CB738" s="76">
        <f t="shared" si="477"/>
        <v>0</v>
      </c>
      <c r="CC738" s="76">
        <f t="shared" si="478"/>
        <v>0</v>
      </c>
      <c r="CD738" s="76">
        <f t="shared" si="479"/>
        <v>0</v>
      </c>
      <c r="CE738" s="76">
        <f t="shared" si="480"/>
        <v>0</v>
      </c>
      <c r="CF738" s="76">
        <f t="shared" si="481"/>
        <v>0</v>
      </c>
      <c r="CG738" s="76">
        <f t="shared" si="482"/>
        <v>0</v>
      </c>
      <c r="CH738" s="76">
        <f t="shared" si="483"/>
        <v>0</v>
      </c>
      <c r="CI738" s="76">
        <v>0</v>
      </c>
      <c r="CJ738" s="76">
        <v>0</v>
      </c>
      <c r="CK738" s="76">
        <v>0</v>
      </c>
      <c r="CL738" s="76">
        <v>0</v>
      </c>
      <c r="CM738" s="64">
        <f t="shared" si="484"/>
        <v>0</v>
      </c>
      <c r="CN738" s="76">
        <v>0</v>
      </c>
      <c r="CO738" s="76">
        <v>0</v>
      </c>
      <c r="CP738" s="76">
        <v>0</v>
      </c>
      <c r="CQ738" s="64">
        <f t="shared" si="485"/>
        <v>0</v>
      </c>
      <c r="CR738" s="64">
        <f t="shared" si="486"/>
        <v>0</v>
      </c>
      <c r="CS738" s="76">
        <v>0</v>
      </c>
      <c r="CT738" s="76">
        <v>0</v>
      </c>
      <c r="CU738" s="76">
        <v>0</v>
      </c>
      <c r="CV738" s="76">
        <v>0</v>
      </c>
      <c r="CW738" s="64">
        <f t="shared" si="487"/>
        <v>0</v>
      </c>
      <c r="CX738" s="76">
        <v>0</v>
      </c>
      <c r="CY738" s="76">
        <v>0</v>
      </c>
      <c r="CZ738" s="76">
        <v>0</v>
      </c>
      <c r="DA738" s="64">
        <f t="shared" si="488"/>
        <v>0</v>
      </c>
      <c r="DB738" s="64">
        <f t="shared" si="489"/>
        <v>0</v>
      </c>
      <c r="DC738" s="76">
        <v>0</v>
      </c>
      <c r="DD738" s="76">
        <v>0</v>
      </c>
      <c r="DE738" s="76">
        <v>0</v>
      </c>
      <c r="DF738" s="76">
        <v>0</v>
      </c>
      <c r="DG738" s="82">
        <f t="shared" si="490"/>
        <v>0</v>
      </c>
      <c r="DH738" s="83">
        <v>0</v>
      </c>
      <c r="DI738" s="83">
        <v>0</v>
      </c>
      <c r="DJ738" s="83">
        <v>0</v>
      </c>
      <c r="DK738" s="67" t="e">
        <f>#REF!+#REF!+#REF!+#REF!</f>
        <v>#REF!</v>
      </c>
      <c r="DL738" s="67" t="e">
        <f>#REF!+#REF!+AK738+BX738</f>
        <v>#REF!</v>
      </c>
      <c r="DM738" s="67" t="e">
        <f>#REF!+#REF!+AL738+BY738</f>
        <v>#REF!</v>
      </c>
      <c r="DN738" s="67" t="e">
        <f>#REF!+#REF!+AM738+BZ738</f>
        <v>#REF!</v>
      </c>
      <c r="DO738" s="67" t="e">
        <f>#REF!+#REF!+AN738+CA738</f>
        <v>#REF!</v>
      </c>
      <c r="DP738" s="67" t="e">
        <f>#REF!+#REF!+AO738+CB738</f>
        <v>#REF!</v>
      </c>
      <c r="DQ738" s="67" t="e">
        <f>#REF!+#REF!+AP738+CC738</f>
        <v>#REF!</v>
      </c>
      <c r="DR738" s="67" t="e">
        <f>#REF!+#REF!+AQ738+CD738</f>
        <v>#REF!</v>
      </c>
      <c r="DS738" s="67" t="e">
        <f>#REF!+#REF!+AR738+CE738</f>
        <v>#REF!</v>
      </c>
      <c r="DT738" s="67" t="e">
        <f>#REF!+#REF!+AS738+CF738</f>
        <v>#REF!</v>
      </c>
      <c r="DU738" s="64" t="e">
        <f>DK738-#REF!</f>
        <v>#REF!</v>
      </c>
      <c r="DV738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8" s="64" t="e">
        <f t="shared" si="491"/>
        <v>#REF!</v>
      </c>
      <c r="DX738" s="64" t="e">
        <f>DN738-Таблица13[[#This Row],[ФОТ20]]</f>
        <v>#REF!</v>
      </c>
      <c r="DY738" s="64" t="e">
        <f>DO738-Таблица13[[#This Row],[ЕСН24]]</f>
        <v>#REF!</v>
      </c>
      <c r="DZ738" s="64" t="e">
        <f t="shared" si="492"/>
        <v>#REF!</v>
      </c>
      <c r="EA738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8" s="64" t="e">
        <f t="shared" si="493"/>
        <v>#REF!</v>
      </c>
      <c r="EC738" s="64" t="e">
        <f t="shared" si="494"/>
        <v>#REF!</v>
      </c>
      <c r="ED738" s="64" t="e">
        <f t="shared" si="495"/>
        <v>#REF!</v>
      </c>
    </row>
    <row r="739" spans="1:134" ht="45" hidden="1">
      <c r="A739" s="70" t="s">
        <v>226</v>
      </c>
      <c r="B739" s="70">
        <v>728</v>
      </c>
      <c r="C739" s="71" t="s">
        <v>227</v>
      </c>
      <c r="D739" s="72" t="s">
        <v>228</v>
      </c>
      <c r="E739" s="73">
        <v>2</v>
      </c>
      <c r="F739" s="74" t="s">
        <v>229</v>
      </c>
      <c r="G739" s="73" t="s">
        <v>247</v>
      </c>
      <c r="H739" s="73" t="s">
        <v>642</v>
      </c>
      <c r="I739" s="73" t="s">
        <v>232</v>
      </c>
      <c r="J739" s="14" t="s">
        <v>2518</v>
      </c>
      <c r="K739" s="75" t="s">
        <v>268</v>
      </c>
      <c r="L739" s="75" t="s">
        <v>290</v>
      </c>
      <c r="M739" s="75" t="s">
        <v>644</v>
      </c>
      <c r="N739" s="75" t="s">
        <v>2562</v>
      </c>
      <c r="O739" s="70"/>
      <c r="P739" s="76" t="s">
        <v>2563</v>
      </c>
      <c r="Q739" s="76" t="s">
        <v>2564</v>
      </c>
      <c r="R739" s="76" t="s">
        <v>2565</v>
      </c>
      <c r="S739" s="76" t="s">
        <v>2281</v>
      </c>
      <c r="T739" s="77"/>
      <c r="U739" s="77"/>
      <c r="V739" s="76">
        <v>0</v>
      </c>
      <c r="W739" s="76">
        <v>0</v>
      </c>
      <c r="X739" s="78">
        <v>0</v>
      </c>
      <c r="Y739" s="76">
        <v>777.1114</v>
      </c>
      <c r="Z739" s="76">
        <v>189.26609999999999</v>
      </c>
      <c r="AA739" s="76">
        <v>0</v>
      </c>
      <c r="AB739" s="76">
        <v>0</v>
      </c>
      <c r="AC739" s="76">
        <v>966.37749999999994</v>
      </c>
      <c r="AD739" s="76">
        <v>0</v>
      </c>
      <c r="AE739" s="79">
        <v>0</v>
      </c>
      <c r="AF739" s="79">
        <v>0</v>
      </c>
      <c r="AG739" s="76">
        <v>966.37749999999994</v>
      </c>
      <c r="AH739" s="74">
        <v>43101</v>
      </c>
      <c r="AI739" s="74">
        <v>43465</v>
      </c>
      <c r="AJ739" s="93"/>
      <c r="AK739" s="63">
        <f t="shared" si="455"/>
        <v>0</v>
      </c>
      <c r="AL739" s="63">
        <f t="shared" si="456"/>
        <v>0</v>
      </c>
      <c r="AM739" s="63">
        <f t="shared" si="457"/>
        <v>0</v>
      </c>
      <c r="AN739" s="63">
        <f t="shared" si="458"/>
        <v>0</v>
      </c>
      <c r="AO739" s="63">
        <f t="shared" si="459"/>
        <v>0</v>
      </c>
      <c r="AP739" s="63">
        <f t="shared" si="460"/>
        <v>0</v>
      </c>
      <c r="AQ739" s="63">
        <f t="shared" si="461"/>
        <v>0</v>
      </c>
      <c r="AR739" s="63">
        <f t="shared" si="462"/>
        <v>0</v>
      </c>
      <c r="AS739" s="63">
        <f t="shared" si="463"/>
        <v>0</v>
      </c>
      <c r="AT739" s="64">
        <f t="shared" si="464"/>
        <v>0</v>
      </c>
      <c r="AU739" s="64">
        <f t="shared" si="465"/>
        <v>0</v>
      </c>
      <c r="AV739" s="76">
        <v>0</v>
      </c>
      <c r="AW739" s="76">
        <v>0</v>
      </c>
      <c r="AX739" s="76">
        <v>0</v>
      </c>
      <c r="AY739" s="76">
        <v>0</v>
      </c>
      <c r="AZ739" s="64">
        <f t="shared" si="466"/>
        <v>0</v>
      </c>
      <c r="BA739" s="76">
        <v>0</v>
      </c>
      <c r="BB739" s="76">
        <v>0</v>
      </c>
      <c r="BC739" s="76">
        <v>0</v>
      </c>
      <c r="BD739" s="64">
        <f t="shared" si="467"/>
        <v>0</v>
      </c>
      <c r="BE739" s="64">
        <f t="shared" si="468"/>
        <v>0</v>
      </c>
      <c r="BF739" s="76">
        <v>0</v>
      </c>
      <c r="BG739" s="76">
        <v>0</v>
      </c>
      <c r="BH739" s="76">
        <v>0</v>
      </c>
      <c r="BI739" s="76">
        <v>0</v>
      </c>
      <c r="BJ739" s="64">
        <f t="shared" si="469"/>
        <v>0</v>
      </c>
      <c r="BK739" s="76">
        <v>0</v>
      </c>
      <c r="BL739" s="76">
        <v>0</v>
      </c>
      <c r="BM739" s="76">
        <v>0</v>
      </c>
      <c r="BN739" s="76">
        <f t="shared" si="470"/>
        <v>0</v>
      </c>
      <c r="BO739" s="76">
        <f t="shared" si="471"/>
        <v>0</v>
      </c>
      <c r="BP739" s="76">
        <v>0</v>
      </c>
      <c r="BQ739" s="76">
        <v>0</v>
      </c>
      <c r="BR739" s="76">
        <v>0</v>
      </c>
      <c r="BS739" s="76">
        <v>0</v>
      </c>
      <c r="BT739" s="64">
        <f t="shared" si="472"/>
        <v>0</v>
      </c>
      <c r="BU739" s="76">
        <v>0</v>
      </c>
      <c r="BV739" s="76">
        <v>0</v>
      </c>
      <c r="BW739" s="76">
        <v>0</v>
      </c>
      <c r="BX739" s="76">
        <f t="shared" si="473"/>
        <v>0</v>
      </c>
      <c r="BY739" s="76">
        <f t="shared" si="474"/>
        <v>0</v>
      </c>
      <c r="BZ739" s="76">
        <f t="shared" si="475"/>
        <v>0</v>
      </c>
      <c r="CA739" s="76">
        <f t="shared" si="476"/>
        <v>0</v>
      </c>
      <c r="CB739" s="76">
        <f t="shared" si="477"/>
        <v>0</v>
      </c>
      <c r="CC739" s="76">
        <f t="shared" si="478"/>
        <v>966.37750000000005</v>
      </c>
      <c r="CD739" s="76">
        <f t="shared" si="479"/>
        <v>777.1114</v>
      </c>
      <c r="CE739" s="76">
        <f t="shared" si="480"/>
        <v>189.26609999999999</v>
      </c>
      <c r="CF739" s="76">
        <f t="shared" si="481"/>
        <v>0</v>
      </c>
      <c r="CG739" s="76">
        <f t="shared" si="482"/>
        <v>0</v>
      </c>
      <c r="CH739" s="76">
        <f t="shared" si="483"/>
        <v>0</v>
      </c>
      <c r="CI739" s="76">
        <v>0</v>
      </c>
      <c r="CJ739" s="76">
        <v>0</v>
      </c>
      <c r="CK739" s="76">
        <v>0</v>
      </c>
      <c r="CL739" s="76">
        <v>0</v>
      </c>
      <c r="CM739" s="64">
        <f t="shared" si="484"/>
        <v>0</v>
      </c>
      <c r="CN739" s="76">
        <v>0</v>
      </c>
      <c r="CO739" s="76">
        <v>0</v>
      </c>
      <c r="CP739" s="76">
        <v>0</v>
      </c>
      <c r="CQ739" s="64">
        <f t="shared" si="485"/>
        <v>0</v>
      </c>
      <c r="CR739" s="64">
        <f t="shared" si="486"/>
        <v>0</v>
      </c>
      <c r="CS739" s="76">
        <v>0</v>
      </c>
      <c r="CT739" s="76">
        <v>0</v>
      </c>
      <c r="CU739" s="76">
        <v>0</v>
      </c>
      <c r="CV739" s="76">
        <v>0</v>
      </c>
      <c r="CW739" s="64">
        <f t="shared" si="487"/>
        <v>0</v>
      </c>
      <c r="CX739" s="76">
        <v>0</v>
      </c>
      <c r="CY739" s="76">
        <v>0</v>
      </c>
      <c r="CZ739" s="76">
        <v>0</v>
      </c>
      <c r="DA739" s="64">
        <f t="shared" si="488"/>
        <v>966.37750000000005</v>
      </c>
      <c r="DB739" s="64">
        <f t="shared" si="489"/>
        <v>0</v>
      </c>
      <c r="DC739" s="76">
        <v>0</v>
      </c>
      <c r="DD739" s="76">
        <v>0</v>
      </c>
      <c r="DE739" s="76">
        <v>0</v>
      </c>
      <c r="DF739" s="76">
        <v>0</v>
      </c>
      <c r="DG739" s="82">
        <f t="shared" si="490"/>
        <v>966.37750000000005</v>
      </c>
      <c r="DH739" s="83">
        <v>777.1114</v>
      </c>
      <c r="DI739" s="83">
        <v>189.26609999999999</v>
      </c>
      <c r="DJ739" s="83">
        <v>0</v>
      </c>
      <c r="DK739" s="67" t="e">
        <f>#REF!+#REF!+#REF!+#REF!</f>
        <v>#REF!</v>
      </c>
      <c r="DL739" s="67" t="e">
        <f>#REF!+#REF!+AK739+BX739</f>
        <v>#REF!</v>
      </c>
      <c r="DM739" s="67" t="e">
        <f>#REF!+#REF!+AL739+BY739</f>
        <v>#REF!</v>
      </c>
      <c r="DN739" s="67" t="e">
        <f>#REF!+#REF!+AM739+BZ739</f>
        <v>#REF!</v>
      </c>
      <c r="DO739" s="67" t="e">
        <f>#REF!+#REF!+AN739+CA739</f>
        <v>#REF!</v>
      </c>
      <c r="DP739" s="67" t="e">
        <f>#REF!+#REF!+AO739+CB739</f>
        <v>#REF!</v>
      </c>
      <c r="DQ739" s="67" t="e">
        <f>#REF!+#REF!+AP739+CC739</f>
        <v>#REF!</v>
      </c>
      <c r="DR739" s="67" t="e">
        <f>#REF!+#REF!+AQ739+CD739</f>
        <v>#REF!</v>
      </c>
      <c r="DS739" s="67" t="e">
        <f>#REF!+#REF!+AR739+CE739</f>
        <v>#REF!</v>
      </c>
      <c r="DT739" s="67" t="e">
        <f>#REF!+#REF!+AS739+CF739</f>
        <v>#REF!</v>
      </c>
      <c r="DU739" s="64" t="e">
        <f>DK739-#REF!</f>
        <v>#REF!</v>
      </c>
      <c r="DV739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39" s="64" t="e">
        <f t="shared" si="491"/>
        <v>#REF!</v>
      </c>
      <c r="DX739" s="64" t="e">
        <f>DN739-Таблица13[[#This Row],[ФОТ20]]</f>
        <v>#REF!</v>
      </c>
      <c r="DY739" s="64" t="e">
        <f>DO739-Таблица13[[#This Row],[ЕСН24]]</f>
        <v>#REF!</v>
      </c>
      <c r="DZ739" s="64" t="e">
        <f t="shared" si="492"/>
        <v>#REF!</v>
      </c>
      <c r="EA739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39" s="64" t="e">
        <f t="shared" si="493"/>
        <v>#REF!</v>
      </c>
      <c r="EC739" s="64" t="e">
        <f t="shared" si="494"/>
        <v>#REF!</v>
      </c>
      <c r="ED739" s="64" t="e">
        <f t="shared" si="495"/>
        <v>#REF!</v>
      </c>
    </row>
    <row r="740" spans="1:134" ht="45" hidden="1">
      <c r="A740" s="70" t="s">
        <v>226</v>
      </c>
      <c r="B740" s="70">
        <v>729</v>
      </c>
      <c r="C740" s="71" t="s">
        <v>227</v>
      </c>
      <c r="D740" s="72" t="s">
        <v>228</v>
      </c>
      <c r="E740" s="73">
        <v>1</v>
      </c>
      <c r="F740" s="74" t="s">
        <v>229</v>
      </c>
      <c r="G740" s="73" t="s">
        <v>247</v>
      </c>
      <c r="H740" s="73" t="s">
        <v>974</v>
      </c>
      <c r="I740" s="73" t="s">
        <v>232</v>
      </c>
      <c r="J740" s="14" t="s">
        <v>975</v>
      </c>
      <c r="K740" s="75" t="s">
        <v>268</v>
      </c>
      <c r="L740" s="75" t="s">
        <v>290</v>
      </c>
      <c r="M740" s="75" t="s">
        <v>976</v>
      </c>
      <c r="N740" s="75" t="s">
        <v>2566</v>
      </c>
      <c r="O740" s="70"/>
      <c r="P740" s="76" t="s">
        <v>2567</v>
      </c>
      <c r="Q740" s="76"/>
      <c r="R740" s="76" t="s">
        <v>2568</v>
      </c>
      <c r="S740" s="76" t="s">
        <v>973</v>
      </c>
      <c r="T740" s="77"/>
      <c r="U740" s="77"/>
      <c r="V740" s="76">
        <v>0</v>
      </c>
      <c r="W740" s="76">
        <v>0</v>
      </c>
      <c r="X740" s="78">
        <v>0</v>
      </c>
      <c r="Y740" s="76">
        <v>116.83369999999999</v>
      </c>
      <c r="Z740" s="76">
        <v>8.9959000000000007</v>
      </c>
      <c r="AA740" s="76">
        <v>0</v>
      </c>
      <c r="AB740" s="76">
        <v>419.87600000000003</v>
      </c>
      <c r="AC740" s="76">
        <v>125.8296</v>
      </c>
      <c r="AD740" s="76">
        <v>0</v>
      </c>
      <c r="AE740" s="79">
        <v>0</v>
      </c>
      <c r="AF740" s="79">
        <v>0</v>
      </c>
      <c r="AG740" s="76">
        <v>125.8296</v>
      </c>
      <c r="AH740" s="74">
        <v>43191</v>
      </c>
      <c r="AI740" s="74">
        <v>43220</v>
      </c>
      <c r="AJ740" s="93" t="s">
        <v>242</v>
      </c>
      <c r="AK740" s="63">
        <f t="shared" si="455"/>
        <v>0</v>
      </c>
      <c r="AL740" s="63">
        <f t="shared" si="456"/>
        <v>0</v>
      </c>
      <c r="AM740" s="63">
        <f t="shared" si="457"/>
        <v>0</v>
      </c>
      <c r="AN740" s="63">
        <f t="shared" si="458"/>
        <v>0</v>
      </c>
      <c r="AO740" s="63">
        <f t="shared" si="459"/>
        <v>0</v>
      </c>
      <c r="AP740" s="63">
        <f t="shared" si="460"/>
        <v>0</v>
      </c>
      <c r="AQ740" s="63">
        <f t="shared" si="461"/>
        <v>0</v>
      </c>
      <c r="AR740" s="63">
        <f t="shared" si="462"/>
        <v>0</v>
      </c>
      <c r="AS740" s="63">
        <f t="shared" si="463"/>
        <v>0</v>
      </c>
      <c r="AT740" s="64">
        <f t="shared" si="464"/>
        <v>0</v>
      </c>
      <c r="AU740" s="64">
        <f t="shared" si="465"/>
        <v>0</v>
      </c>
      <c r="AV740" s="76">
        <v>0</v>
      </c>
      <c r="AW740" s="76">
        <v>0</v>
      </c>
      <c r="AX740" s="76">
        <v>0</v>
      </c>
      <c r="AY740" s="76">
        <v>0</v>
      </c>
      <c r="AZ740" s="64">
        <f t="shared" si="466"/>
        <v>0</v>
      </c>
      <c r="BA740" s="76">
        <v>0</v>
      </c>
      <c r="BB740" s="76">
        <v>0</v>
      </c>
      <c r="BC740" s="76">
        <v>0</v>
      </c>
      <c r="BD740" s="64">
        <f t="shared" si="467"/>
        <v>0</v>
      </c>
      <c r="BE740" s="64">
        <f t="shared" si="468"/>
        <v>0</v>
      </c>
      <c r="BF740" s="76">
        <v>0</v>
      </c>
      <c r="BG740" s="76">
        <v>0</v>
      </c>
      <c r="BH740" s="76">
        <v>0</v>
      </c>
      <c r="BI740" s="76">
        <v>0</v>
      </c>
      <c r="BJ740" s="64">
        <f t="shared" si="469"/>
        <v>0</v>
      </c>
      <c r="BK740" s="76">
        <v>0</v>
      </c>
      <c r="BL740" s="76">
        <v>0</v>
      </c>
      <c r="BM740" s="76">
        <v>0</v>
      </c>
      <c r="BN740" s="76">
        <f t="shared" si="470"/>
        <v>0</v>
      </c>
      <c r="BO740" s="76">
        <f t="shared" si="471"/>
        <v>0</v>
      </c>
      <c r="BP740" s="76">
        <v>0</v>
      </c>
      <c r="BQ740" s="76">
        <v>0</v>
      </c>
      <c r="BR740" s="76">
        <v>0</v>
      </c>
      <c r="BS740" s="76">
        <v>0</v>
      </c>
      <c r="BT740" s="64">
        <f t="shared" si="472"/>
        <v>0</v>
      </c>
      <c r="BU740" s="76">
        <v>0</v>
      </c>
      <c r="BV740" s="76">
        <v>0</v>
      </c>
      <c r="BW740" s="76">
        <v>0</v>
      </c>
      <c r="BX740" s="76">
        <f t="shared" si="473"/>
        <v>0</v>
      </c>
      <c r="BY740" s="76">
        <f t="shared" si="474"/>
        <v>0</v>
      </c>
      <c r="BZ740" s="76">
        <f t="shared" si="475"/>
        <v>0</v>
      </c>
      <c r="CA740" s="76">
        <f t="shared" si="476"/>
        <v>0</v>
      </c>
      <c r="CB740" s="76">
        <f t="shared" si="477"/>
        <v>0</v>
      </c>
      <c r="CC740" s="76">
        <f t="shared" si="478"/>
        <v>0</v>
      </c>
      <c r="CD740" s="76">
        <f t="shared" si="479"/>
        <v>0</v>
      </c>
      <c r="CE740" s="76">
        <f t="shared" si="480"/>
        <v>0</v>
      </c>
      <c r="CF740" s="76">
        <f t="shared" si="481"/>
        <v>0</v>
      </c>
      <c r="CG740" s="76">
        <f t="shared" si="482"/>
        <v>0</v>
      </c>
      <c r="CH740" s="76">
        <f t="shared" si="483"/>
        <v>0</v>
      </c>
      <c r="CI740" s="76">
        <v>0</v>
      </c>
      <c r="CJ740" s="76">
        <v>0</v>
      </c>
      <c r="CK740" s="76">
        <v>0</v>
      </c>
      <c r="CL740" s="76">
        <v>0</v>
      </c>
      <c r="CM740" s="64">
        <f t="shared" si="484"/>
        <v>0</v>
      </c>
      <c r="CN740" s="76">
        <v>0</v>
      </c>
      <c r="CO740" s="76">
        <v>0</v>
      </c>
      <c r="CP740" s="76">
        <v>0</v>
      </c>
      <c r="CQ740" s="64">
        <f t="shared" si="485"/>
        <v>0</v>
      </c>
      <c r="CR740" s="64">
        <f t="shared" si="486"/>
        <v>0</v>
      </c>
      <c r="CS740" s="76">
        <v>0</v>
      </c>
      <c r="CT740" s="76">
        <v>0</v>
      </c>
      <c r="CU740" s="76">
        <v>0</v>
      </c>
      <c r="CV740" s="76">
        <v>0</v>
      </c>
      <c r="CW740" s="64">
        <f t="shared" si="487"/>
        <v>0</v>
      </c>
      <c r="CX740" s="76">
        <v>0</v>
      </c>
      <c r="CY740" s="76">
        <v>0</v>
      </c>
      <c r="CZ740" s="76">
        <v>0</v>
      </c>
      <c r="DA740" s="64">
        <f t="shared" si="488"/>
        <v>0</v>
      </c>
      <c r="DB740" s="64">
        <f t="shared" si="489"/>
        <v>0</v>
      </c>
      <c r="DC740" s="76">
        <v>0</v>
      </c>
      <c r="DD740" s="76">
        <v>0</v>
      </c>
      <c r="DE740" s="76">
        <v>0</v>
      </c>
      <c r="DF740" s="76">
        <v>0</v>
      </c>
      <c r="DG740" s="82">
        <f t="shared" si="490"/>
        <v>0</v>
      </c>
      <c r="DH740" s="83">
        <v>0</v>
      </c>
      <c r="DI740" s="83">
        <v>0</v>
      </c>
      <c r="DJ740" s="83">
        <v>0</v>
      </c>
      <c r="DK740" s="67" t="e">
        <f>#REF!+#REF!+#REF!+#REF!</f>
        <v>#REF!</v>
      </c>
      <c r="DL740" s="67" t="e">
        <f>#REF!+#REF!+AK740+BX740</f>
        <v>#REF!</v>
      </c>
      <c r="DM740" s="67" t="e">
        <f>#REF!+#REF!+AL740+BY740</f>
        <v>#REF!</v>
      </c>
      <c r="DN740" s="67" t="e">
        <f>#REF!+#REF!+AM740+BZ740</f>
        <v>#REF!</v>
      </c>
      <c r="DO740" s="67" t="e">
        <f>#REF!+#REF!+AN740+CA740</f>
        <v>#REF!</v>
      </c>
      <c r="DP740" s="67" t="e">
        <f>#REF!+#REF!+AO740+CB740</f>
        <v>#REF!</v>
      </c>
      <c r="DQ740" s="67" t="e">
        <f>#REF!+#REF!+AP740+CC740</f>
        <v>#REF!</v>
      </c>
      <c r="DR740" s="67" t="e">
        <f>#REF!+#REF!+AQ740+CD740</f>
        <v>#REF!</v>
      </c>
      <c r="DS740" s="67" t="e">
        <f>#REF!+#REF!+AR740+CE740</f>
        <v>#REF!</v>
      </c>
      <c r="DT740" s="67" t="e">
        <f>#REF!+#REF!+AS740+CF740</f>
        <v>#REF!</v>
      </c>
      <c r="DU740" s="64" t="e">
        <f>DK740-#REF!</f>
        <v>#REF!</v>
      </c>
      <c r="DV740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0" s="64" t="e">
        <f t="shared" si="491"/>
        <v>#REF!</v>
      </c>
      <c r="DX740" s="64" t="e">
        <f>DN740-Таблица13[[#This Row],[ФОТ20]]</f>
        <v>#REF!</v>
      </c>
      <c r="DY740" s="64" t="e">
        <f>DO740-Таблица13[[#This Row],[ЕСН24]]</f>
        <v>#REF!</v>
      </c>
      <c r="DZ740" s="64" t="e">
        <f t="shared" si="492"/>
        <v>#REF!</v>
      </c>
      <c r="EA740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0" s="64" t="e">
        <f t="shared" si="493"/>
        <v>#REF!</v>
      </c>
      <c r="EC740" s="64" t="e">
        <f t="shared" si="494"/>
        <v>#REF!</v>
      </c>
      <c r="ED740" s="64" t="e">
        <f t="shared" si="495"/>
        <v>#REF!</v>
      </c>
    </row>
    <row r="741" spans="1:134" ht="45" hidden="1">
      <c r="A741" s="70" t="s">
        <v>226</v>
      </c>
      <c r="B741" s="70">
        <v>730</v>
      </c>
      <c r="C741" s="71" t="s">
        <v>227</v>
      </c>
      <c r="D741" s="72" t="s">
        <v>228</v>
      </c>
      <c r="E741" s="73">
        <v>1</v>
      </c>
      <c r="F741" s="74" t="s">
        <v>229</v>
      </c>
      <c r="G741" s="73" t="s">
        <v>247</v>
      </c>
      <c r="H741" s="73" t="s">
        <v>2569</v>
      </c>
      <c r="I741" s="73" t="s">
        <v>232</v>
      </c>
      <c r="J741" s="14" t="s">
        <v>2570</v>
      </c>
      <c r="K741" s="75" t="s">
        <v>2447</v>
      </c>
      <c r="L741" s="75" t="s">
        <v>290</v>
      </c>
      <c r="M741" s="75" t="s">
        <v>333</v>
      </c>
      <c r="N741" s="75" t="s">
        <v>2571</v>
      </c>
      <c r="O741" s="70"/>
      <c r="P741" s="76" t="s">
        <v>2572</v>
      </c>
      <c r="Q741" s="76"/>
      <c r="R741" s="76" t="s">
        <v>2573</v>
      </c>
      <c r="S741" s="76" t="s">
        <v>465</v>
      </c>
      <c r="T741" s="77"/>
      <c r="U741" s="77"/>
      <c r="V741" s="76">
        <v>0</v>
      </c>
      <c r="W741" s="76">
        <v>0</v>
      </c>
      <c r="X741" s="78">
        <v>0</v>
      </c>
      <c r="Y741" s="76">
        <v>100</v>
      </c>
      <c r="Z741" s="76">
        <v>0</v>
      </c>
      <c r="AA741" s="76">
        <v>0</v>
      </c>
      <c r="AB741" s="76">
        <v>0</v>
      </c>
      <c r="AC741" s="76">
        <v>100</v>
      </c>
      <c r="AD741" s="76">
        <v>0</v>
      </c>
      <c r="AE741" s="79">
        <v>0</v>
      </c>
      <c r="AF741" s="79">
        <v>0</v>
      </c>
      <c r="AG741" s="76">
        <v>100</v>
      </c>
      <c r="AH741" s="74">
        <v>43160</v>
      </c>
      <c r="AI741" s="74">
        <v>43434</v>
      </c>
      <c r="AJ741" s="93" t="s">
        <v>2574</v>
      </c>
      <c r="AK741" s="63">
        <f t="shared" si="455"/>
        <v>0</v>
      </c>
      <c r="AL741" s="63">
        <f t="shared" si="456"/>
        <v>0</v>
      </c>
      <c r="AM741" s="63">
        <f t="shared" si="457"/>
        <v>0</v>
      </c>
      <c r="AN741" s="63">
        <f t="shared" si="458"/>
        <v>0</v>
      </c>
      <c r="AO741" s="63">
        <f t="shared" si="459"/>
        <v>0</v>
      </c>
      <c r="AP741" s="63">
        <f t="shared" si="460"/>
        <v>33.33</v>
      </c>
      <c r="AQ741" s="63">
        <f t="shared" si="461"/>
        <v>33.33</v>
      </c>
      <c r="AR741" s="63">
        <f t="shared" si="462"/>
        <v>0</v>
      </c>
      <c r="AS741" s="63">
        <f t="shared" si="463"/>
        <v>0</v>
      </c>
      <c r="AT741" s="64">
        <f t="shared" si="464"/>
        <v>11.11</v>
      </c>
      <c r="AU741" s="64">
        <f t="shared" si="465"/>
        <v>0</v>
      </c>
      <c r="AV741" s="76">
        <v>0</v>
      </c>
      <c r="AW741" s="76">
        <v>0</v>
      </c>
      <c r="AX741" s="76">
        <v>0</v>
      </c>
      <c r="AY741" s="76">
        <v>0</v>
      </c>
      <c r="AZ741" s="64">
        <f t="shared" si="466"/>
        <v>11.11</v>
      </c>
      <c r="BA741" s="76">
        <v>11.11</v>
      </c>
      <c r="BB741" s="76">
        <v>0</v>
      </c>
      <c r="BC741" s="76">
        <v>0</v>
      </c>
      <c r="BD741" s="64">
        <f t="shared" si="467"/>
        <v>11.11</v>
      </c>
      <c r="BE741" s="64">
        <f t="shared" si="468"/>
        <v>0</v>
      </c>
      <c r="BF741" s="76">
        <v>0</v>
      </c>
      <c r="BG741" s="76">
        <v>0</v>
      </c>
      <c r="BH741" s="76">
        <v>0</v>
      </c>
      <c r="BI741" s="76">
        <v>0</v>
      </c>
      <c r="BJ741" s="64">
        <f t="shared" si="469"/>
        <v>11.11</v>
      </c>
      <c r="BK741" s="76">
        <v>11.11</v>
      </c>
      <c r="BL741" s="76">
        <v>0</v>
      </c>
      <c r="BM741" s="76">
        <v>0</v>
      </c>
      <c r="BN741" s="76">
        <f t="shared" si="470"/>
        <v>11.11</v>
      </c>
      <c r="BO741" s="76">
        <f t="shared" si="471"/>
        <v>0</v>
      </c>
      <c r="BP741" s="76">
        <v>0</v>
      </c>
      <c r="BQ741" s="76">
        <v>0</v>
      </c>
      <c r="BR741" s="76">
        <v>0</v>
      </c>
      <c r="BS741" s="76">
        <v>0</v>
      </c>
      <c r="BT741" s="64">
        <f t="shared" si="472"/>
        <v>11.11</v>
      </c>
      <c r="BU741" s="76">
        <v>11.11</v>
      </c>
      <c r="BV741" s="76">
        <v>0</v>
      </c>
      <c r="BW741" s="76">
        <v>0</v>
      </c>
      <c r="BX741" s="76">
        <f t="shared" si="473"/>
        <v>0</v>
      </c>
      <c r="BY741" s="76">
        <f t="shared" si="474"/>
        <v>0</v>
      </c>
      <c r="BZ741" s="76">
        <f t="shared" si="475"/>
        <v>0</v>
      </c>
      <c r="CA741" s="76">
        <f t="shared" si="476"/>
        <v>0</v>
      </c>
      <c r="CB741" s="76">
        <f t="shared" si="477"/>
        <v>0</v>
      </c>
      <c r="CC741" s="76">
        <f t="shared" si="478"/>
        <v>22.229999999999997</v>
      </c>
      <c r="CD741" s="76">
        <f t="shared" si="479"/>
        <v>22.229999999999997</v>
      </c>
      <c r="CE741" s="76">
        <f t="shared" si="480"/>
        <v>0</v>
      </c>
      <c r="CF741" s="76">
        <f t="shared" si="481"/>
        <v>0</v>
      </c>
      <c r="CG741" s="76">
        <f t="shared" si="482"/>
        <v>11.11</v>
      </c>
      <c r="CH741" s="76">
        <f t="shared" si="483"/>
        <v>0</v>
      </c>
      <c r="CI741" s="76">
        <v>0</v>
      </c>
      <c r="CJ741" s="76">
        <v>0</v>
      </c>
      <c r="CK741" s="76">
        <v>0</v>
      </c>
      <c r="CL741" s="76">
        <v>0</v>
      </c>
      <c r="CM741" s="64">
        <f t="shared" si="484"/>
        <v>11.11</v>
      </c>
      <c r="CN741" s="76">
        <v>11.11</v>
      </c>
      <c r="CO741" s="76">
        <v>0</v>
      </c>
      <c r="CP741" s="76">
        <v>0</v>
      </c>
      <c r="CQ741" s="64">
        <f t="shared" si="485"/>
        <v>11.12</v>
      </c>
      <c r="CR741" s="64">
        <f t="shared" si="486"/>
        <v>0</v>
      </c>
      <c r="CS741" s="76">
        <v>0</v>
      </c>
      <c r="CT741" s="76">
        <v>0</v>
      </c>
      <c r="CU741" s="76">
        <v>0</v>
      </c>
      <c r="CV741" s="76">
        <v>0</v>
      </c>
      <c r="CW741" s="64">
        <f t="shared" si="487"/>
        <v>11.12</v>
      </c>
      <c r="CX741" s="76">
        <v>11.12</v>
      </c>
      <c r="CY741" s="76">
        <v>0</v>
      </c>
      <c r="CZ741" s="76">
        <v>0</v>
      </c>
      <c r="DA741" s="64">
        <f t="shared" si="488"/>
        <v>0</v>
      </c>
      <c r="DB741" s="64">
        <f t="shared" si="489"/>
        <v>0</v>
      </c>
      <c r="DC741" s="76">
        <v>0</v>
      </c>
      <c r="DD741" s="76">
        <v>0</v>
      </c>
      <c r="DE741" s="76">
        <v>0</v>
      </c>
      <c r="DF741" s="76">
        <v>0</v>
      </c>
      <c r="DG741" s="82">
        <f t="shared" si="490"/>
        <v>0</v>
      </c>
      <c r="DH741" s="83">
        <v>0</v>
      </c>
      <c r="DI741" s="83">
        <v>0</v>
      </c>
      <c r="DJ741" s="83">
        <v>0</v>
      </c>
      <c r="DK741" s="67" t="e">
        <f>#REF!+#REF!+#REF!+#REF!</f>
        <v>#REF!</v>
      </c>
      <c r="DL741" s="67" t="e">
        <f>#REF!+#REF!+AK741+BX741</f>
        <v>#REF!</v>
      </c>
      <c r="DM741" s="67" t="e">
        <f>#REF!+#REF!+AL741+BY741</f>
        <v>#REF!</v>
      </c>
      <c r="DN741" s="67" t="e">
        <f>#REF!+#REF!+AM741+BZ741</f>
        <v>#REF!</v>
      </c>
      <c r="DO741" s="67" t="e">
        <f>#REF!+#REF!+AN741+CA741</f>
        <v>#REF!</v>
      </c>
      <c r="DP741" s="67" t="e">
        <f>#REF!+#REF!+AO741+CB741</f>
        <v>#REF!</v>
      </c>
      <c r="DQ741" s="67" t="e">
        <f>#REF!+#REF!+AP741+CC741</f>
        <v>#REF!</v>
      </c>
      <c r="DR741" s="67" t="e">
        <f>#REF!+#REF!+AQ741+CD741</f>
        <v>#REF!</v>
      </c>
      <c r="DS741" s="67" t="e">
        <f>#REF!+#REF!+AR741+CE741</f>
        <v>#REF!</v>
      </c>
      <c r="DT741" s="67" t="e">
        <f>#REF!+#REF!+AS741+CF741</f>
        <v>#REF!</v>
      </c>
      <c r="DU741" s="64" t="e">
        <f>DK741-#REF!</f>
        <v>#REF!</v>
      </c>
      <c r="DV741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1" s="64" t="e">
        <f t="shared" si="491"/>
        <v>#REF!</v>
      </c>
      <c r="DX741" s="64" t="e">
        <f>DN741-Таблица13[[#This Row],[ФОТ20]]</f>
        <v>#REF!</v>
      </c>
      <c r="DY741" s="64" t="e">
        <f>DO741-Таблица13[[#This Row],[ЕСН24]]</f>
        <v>#REF!</v>
      </c>
      <c r="DZ741" s="64" t="e">
        <f t="shared" si="492"/>
        <v>#REF!</v>
      </c>
      <c r="EA741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1" s="64" t="e">
        <f t="shared" si="493"/>
        <v>#REF!</v>
      </c>
      <c r="EC741" s="64" t="e">
        <f t="shared" si="494"/>
        <v>#REF!</v>
      </c>
      <c r="ED741" s="64" t="e">
        <f t="shared" si="495"/>
        <v>#REF!</v>
      </c>
    </row>
    <row r="742" spans="1:134" ht="45" hidden="1">
      <c r="A742" s="70" t="s">
        <v>226</v>
      </c>
      <c r="B742" s="70">
        <v>731</v>
      </c>
      <c r="C742" s="71" t="s">
        <v>227</v>
      </c>
      <c r="D742" s="72" t="s">
        <v>228</v>
      </c>
      <c r="E742" s="73">
        <v>1</v>
      </c>
      <c r="F742" s="74" t="s">
        <v>229</v>
      </c>
      <c r="G742" s="73" t="s">
        <v>247</v>
      </c>
      <c r="H742" s="73" t="s">
        <v>231</v>
      </c>
      <c r="I742" s="73" t="s">
        <v>232</v>
      </c>
      <c r="J742" s="14" t="s">
        <v>249</v>
      </c>
      <c r="K742" s="75" t="s">
        <v>234</v>
      </c>
      <c r="L742" s="75" t="s">
        <v>235</v>
      </c>
      <c r="M742" s="75" t="s">
        <v>325</v>
      </c>
      <c r="N742" s="75" t="s">
        <v>511</v>
      </c>
      <c r="O742" s="70"/>
      <c r="P742" s="76" t="s">
        <v>2575</v>
      </c>
      <c r="Q742" s="76"/>
      <c r="R742" s="76" t="s">
        <v>2576</v>
      </c>
      <c r="S742" s="76" t="s">
        <v>1671</v>
      </c>
      <c r="T742" s="77" t="s">
        <v>516</v>
      </c>
      <c r="U742" s="77" t="s">
        <v>517</v>
      </c>
      <c r="V742" s="76">
        <v>92.38</v>
      </c>
      <c r="W742" s="76">
        <v>252.35290000000001</v>
      </c>
      <c r="X742" s="78">
        <v>0</v>
      </c>
      <c r="Y742" s="76">
        <v>0</v>
      </c>
      <c r="Z742" s="76">
        <v>0</v>
      </c>
      <c r="AA742" s="76">
        <v>0</v>
      </c>
      <c r="AB742" s="76">
        <v>0</v>
      </c>
      <c r="AC742" s="76">
        <v>252.35290000000001</v>
      </c>
      <c r="AD742" s="76">
        <v>92.38</v>
      </c>
      <c r="AE742" s="79">
        <v>0</v>
      </c>
      <c r="AF742" s="79">
        <v>0</v>
      </c>
      <c r="AG742" s="76">
        <v>344.73290000000003</v>
      </c>
      <c r="AH742" s="74">
        <v>43101</v>
      </c>
      <c r="AI742" s="74">
        <v>43465</v>
      </c>
      <c r="AJ742" s="93"/>
      <c r="AK742" s="63">
        <f t="shared" si="455"/>
        <v>35.833500000000001</v>
      </c>
      <c r="AL742" s="63">
        <f t="shared" si="456"/>
        <v>23.094999999999999</v>
      </c>
      <c r="AM742" s="63">
        <f t="shared" si="457"/>
        <v>0</v>
      </c>
      <c r="AN742" s="63">
        <f t="shared" si="458"/>
        <v>0</v>
      </c>
      <c r="AO742" s="63">
        <f t="shared" si="459"/>
        <v>21.230799999999995</v>
      </c>
      <c r="AP742" s="63">
        <f t="shared" si="460"/>
        <v>0</v>
      </c>
      <c r="AQ742" s="63">
        <f t="shared" si="461"/>
        <v>0</v>
      </c>
      <c r="AR742" s="63">
        <f t="shared" si="462"/>
        <v>0</v>
      </c>
      <c r="AS742" s="63">
        <f t="shared" si="463"/>
        <v>0</v>
      </c>
      <c r="AT742" s="64">
        <f t="shared" si="464"/>
        <v>17.7303</v>
      </c>
      <c r="AU742" s="64">
        <f t="shared" si="465"/>
        <v>17.7303</v>
      </c>
      <c r="AV742" s="76">
        <v>9.2379999999999995</v>
      </c>
      <c r="AW742" s="76">
        <v>0</v>
      </c>
      <c r="AX742" s="76">
        <v>0</v>
      </c>
      <c r="AY742" s="76">
        <v>8.4922999999999984</v>
      </c>
      <c r="AZ742" s="64">
        <f t="shared" si="466"/>
        <v>0</v>
      </c>
      <c r="BA742" s="76">
        <v>0</v>
      </c>
      <c r="BB742" s="76">
        <v>0</v>
      </c>
      <c r="BC742" s="76">
        <v>0</v>
      </c>
      <c r="BD742" s="64">
        <f t="shared" si="467"/>
        <v>9.2379999999999995</v>
      </c>
      <c r="BE742" s="64">
        <f t="shared" si="468"/>
        <v>9.2379999999999995</v>
      </c>
      <c r="BF742" s="76">
        <v>9.2379999999999995</v>
      </c>
      <c r="BG742" s="76">
        <v>0</v>
      </c>
      <c r="BH742" s="76">
        <v>0</v>
      </c>
      <c r="BI742" s="76">
        <v>8.4922999999999984</v>
      </c>
      <c r="BJ742" s="64">
        <f t="shared" si="469"/>
        <v>0</v>
      </c>
      <c r="BK742" s="76">
        <v>0</v>
      </c>
      <c r="BL742" s="76">
        <v>0</v>
      </c>
      <c r="BM742" s="76">
        <v>0</v>
      </c>
      <c r="BN742" s="76">
        <f t="shared" si="470"/>
        <v>8.8651999999999997</v>
      </c>
      <c r="BO742" s="76">
        <f t="shared" si="471"/>
        <v>8.8651999999999997</v>
      </c>
      <c r="BP742" s="76">
        <v>4.6189999999999998</v>
      </c>
      <c r="BQ742" s="76">
        <v>0</v>
      </c>
      <c r="BR742" s="76">
        <v>0</v>
      </c>
      <c r="BS742" s="76">
        <v>4.2462</v>
      </c>
      <c r="BT742" s="64">
        <f t="shared" si="472"/>
        <v>0</v>
      </c>
      <c r="BU742" s="76">
        <v>0</v>
      </c>
      <c r="BV742" s="76">
        <v>0</v>
      </c>
      <c r="BW742" s="76">
        <v>0</v>
      </c>
      <c r="BX742" s="76">
        <f t="shared" si="473"/>
        <v>26.595599999999997</v>
      </c>
      <c r="BY742" s="76">
        <f t="shared" si="474"/>
        <v>13.856999999999999</v>
      </c>
      <c r="BZ742" s="76">
        <f t="shared" si="475"/>
        <v>0</v>
      </c>
      <c r="CA742" s="76">
        <f t="shared" si="476"/>
        <v>0</v>
      </c>
      <c r="CB742" s="76">
        <f t="shared" si="477"/>
        <v>12.7386</v>
      </c>
      <c r="CC742" s="76">
        <f t="shared" si="478"/>
        <v>0</v>
      </c>
      <c r="CD742" s="76">
        <f t="shared" si="479"/>
        <v>0</v>
      </c>
      <c r="CE742" s="76">
        <f t="shared" si="480"/>
        <v>0</v>
      </c>
      <c r="CF742" s="76">
        <f t="shared" si="481"/>
        <v>0</v>
      </c>
      <c r="CG742" s="76">
        <f t="shared" si="482"/>
        <v>8.8651999999999997</v>
      </c>
      <c r="CH742" s="76">
        <f t="shared" si="483"/>
        <v>8.8651999999999997</v>
      </c>
      <c r="CI742" s="76">
        <v>4.6189999999999998</v>
      </c>
      <c r="CJ742" s="76">
        <v>0</v>
      </c>
      <c r="CK742" s="76">
        <v>0</v>
      </c>
      <c r="CL742" s="76">
        <v>4.2462</v>
      </c>
      <c r="CM742" s="64">
        <f t="shared" si="484"/>
        <v>0</v>
      </c>
      <c r="CN742" s="76">
        <v>0</v>
      </c>
      <c r="CO742" s="76">
        <v>0</v>
      </c>
      <c r="CP742" s="76">
        <v>0</v>
      </c>
      <c r="CQ742" s="64">
        <f t="shared" si="485"/>
        <v>8.8651999999999997</v>
      </c>
      <c r="CR742" s="64">
        <f t="shared" si="486"/>
        <v>8.8651999999999997</v>
      </c>
      <c r="CS742" s="76">
        <v>4.6189999999999998</v>
      </c>
      <c r="CT742" s="76">
        <v>0</v>
      </c>
      <c r="CU742" s="76">
        <v>0</v>
      </c>
      <c r="CV742" s="76">
        <v>4.2462</v>
      </c>
      <c r="CW742" s="64">
        <f t="shared" si="487"/>
        <v>0</v>
      </c>
      <c r="CX742" s="76">
        <v>0</v>
      </c>
      <c r="CY742" s="76">
        <v>0</v>
      </c>
      <c r="CZ742" s="76">
        <v>0</v>
      </c>
      <c r="DA742" s="64">
        <f t="shared" si="488"/>
        <v>8.8651999999999997</v>
      </c>
      <c r="DB742" s="64">
        <f t="shared" si="489"/>
        <v>8.8651999999999997</v>
      </c>
      <c r="DC742" s="76">
        <v>4.6189999999999998</v>
      </c>
      <c r="DD742" s="76">
        <v>0</v>
      </c>
      <c r="DE742" s="76">
        <v>0</v>
      </c>
      <c r="DF742" s="76">
        <v>4.2462</v>
      </c>
      <c r="DG742" s="82">
        <f t="shared" si="490"/>
        <v>0</v>
      </c>
      <c r="DH742" s="83">
        <v>0</v>
      </c>
      <c r="DI742" s="83">
        <v>0</v>
      </c>
      <c r="DJ742" s="83">
        <v>0</v>
      </c>
      <c r="DK742" s="67" t="e">
        <f>#REF!+#REF!+#REF!+#REF!</f>
        <v>#REF!</v>
      </c>
      <c r="DL742" s="67" t="e">
        <f>#REF!+#REF!+AK742+BX742</f>
        <v>#REF!</v>
      </c>
      <c r="DM742" s="67" t="e">
        <f>#REF!+#REF!+AL742+BY742</f>
        <v>#REF!</v>
      </c>
      <c r="DN742" s="67" t="e">
        <f>#REF!+#REF!+AM742+BZ742</f>
        <v>#REF!</v>
      </c>
      <c r="DO742" s="67" t="e">
        <f>#REF!+#REF!+AN742+CA742</f>
        <v>#REF!</v>
      </c>
      <c r="DP742" s="67" t="e">
        <f>#REF!+#REF!+AO742+CB742</f>
        <v>#REF!</v>
      </c>
      <c r="DQ742" s="67" t="e">
        <f>#REF!+#REF!+AP742+CC742</f>
        <v>#REF!</v>
      </c>
      <c r="DR742" s="67" t="e">
        <f>#REF!+#REF!+AQ742+CD742</f>
        <v>#REF!</v>
      </c>
      <c r="DS742" s="67" t="e">
        <f>#REF!+#REF!+AR742+CE742</f>
        <v>#REF!</v>
      </c>
      <c r="DT742" s="67" t="e">
        <f>#REF!+#REF!+AS742+CF742</f>
        <v>#REF!</v>
      </c>
      <c r="DU742" s="64" t="e">
        <f>DK742-#REF!</f>
        <v>#REF!</v>
      </c>
      <c r="DV742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2" s="64" t="e">
        <f t="shared" si="491"/>
        <v>#REF!</v>
      </c>
      <c r="DX742" s="64" t="e">
        <f>DN742-Таблица13[[#This Row],[ФОТ20]]</f>
        <v>#REF!</v>
      </c>
      <c r="DY742" s="64" t="e">
        <f>DO742-Таблица13[[#This Row],[ЕСН24]]</f>
        <v>#REF!</v>
      </c>
      <c r="DZ742" s="64" t="e">
        <f t="shared" si="492"/>
        <v>#REF!</v>
      </c>
      <c r="EA742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2" s="64" t="e">
        <f t="shared" si="493"/>
        <v>#REF!</v>
      </c>
      <c r="EC742" s="64" t="e">
        <f t="shared" si="494"/>
        <v>#REF!</v>
      </c>
      <c r="ED742" s="64" t="e">
        <f t="shared" si="495"/>
        <v>#REF!</v>
      </c>
    </row>
    <row r="743" spans="1:134" ht="45" hidden="1">
      <c r="A743" s="70" t="s">
        <v>226</v>
      </c>
      <c r="B743" s="70">
        <v>732</v>
      </c>
      <c r="C743" s="71" t="s">
        <v>227</v>
      </c>
      <c r="D743" s="72" t="s">
        <v>228</v>
      </c>
      <c r="E743" s="73">
        <v>1</v>
      </c>
      <c r="F743" s="74" t="s">
        <v>229</v>
      </c>
      <c r="G743" s="73" t="s">
        <v>247</v>
      </c>
      <c r="H743" s="73" t="s">
        <v>231</v>
      </c>
      <c r="I743" s="73" t="s">
        <v>232</v>
      </c>
      <c r="J743" s="14" t="s">
        <v>249</v>
      </c>
      <c r="K743" s="75" t="s">
        <v>234</v>
      </c>
      <c r="L743" s="75" t="s">
        <v>235</v>
      </c>
      <c r="M743" s="75" t="s">
        <v>325</v>
      </c>
      <c r="N743" s="75" t="s">
        <v>511</v>
      </c>
      <c r="O743" s="70"/>
      <c r="P743" s="76" t="s">
        <v>2577</v>
      </c>
      <c r="Q743" s="76"/>
      <c r="R743" s="76" t="s">
        <v>2578</v>
      </c>
      <c r="S743" s="76" t="s">
        <v>1671</v>
      </c>
      <c r="T743" s="77" t="s">
        <v>516</v>
      </c>
      <c r="U743" s="77" t="s">
        <v>517</v>
      </c>
      <c r="V743" s="76">
        <v>80</v>
      </c>
      <c r="W743" s="76">
        <v>16.1739</v>
      </c>
      <c r="X743" s="78">
        <v>0</v>
      </c>
      <c r="Y743" s="76">
        <v>0</v>
      </c>
      <c r="Z743" s="76">
        <v>0</v>
      </c>
      <c r="AA743" s="76">
        <v>0</v>
      </c>
      <c r="AB743" s="76">
        <v>0</v>
      </c>
      <c r="AC743" s="76">
        <v>16.1739</v>
      </c>
      <c r="AD743" s="76">
        <v>80</v>
      </c>
      <c r="AE743" s="79">
        <v>0</v>
      </c>
      <c r="AF743" s="79">
        <v>0</v>
      </c>
      <c r="AG743" s="76">
        <v>96.173899999999989</v>
      </c>
      <c r="AH743" s="74">
        <v>43101</v>
      </c>
      <c r="AI743" s="74">
        <v>43465</v>
      </c>
      <c r="AJ743" s="93"/>
      <c r="AK743" s="63">
        <f t="shared" si="455"/>
        <v>22.426099999999998</v>
      </c>
      <c r="AL743" s="63">
        <f t="shared" si="456"/>
        <v>20</v>
      </c>
      <c r="AM743" s="63">
        <f t="shared" si="457"/>
        <v>0</v>
      </c>
      <c r="AN743" s="63">
        <f t="shared" si="458"/>
        <v>0</v>
      </c>
      <c r="AO743" s="63">
        <f t="shared" si="459"/>
        <v>4.0434999999999999</v>
      </c>
      <c r="AP743" s="63">
        <f t="shared" si="460"/>
        <v>0</v>
      </c>
      <c r="AQ743" s="63">
        <f t="shared" si="461"/>
        <v>0</v>
      </c>
      <c r="AR743" s="63">
        <f t="shared" si="462"/>
        <v>0</v>
      </c>
      <c r="AS743" s="63">
        <f t="shared" si="463"/>
        <v>0</v>
      </c>
      <c r="AT743" s="64">
        <f t="shared" si="464"/>
        <v>9.6173999999999999</v>
      </c>
      <c r="AU743" s="64">
        <f t="shared" si="465"/>
        <v>9.6173999999999999</v>
      </c>
      <c r="AV743" s="76">
        <v>8</v>
      </c>
      <c r="AW743" s="76">
        <v>0</v>
      </c>
      <c r="AX743" s="76">
        <v>0</v>
      </c>
      <c r="AY743" s="76">
        <v>1.6173999999999999</v>
      </c>
      <c r="AZ743" s="64">
        <f t="shared" si="466"/>
        <v>0</v>
      </c>
      <c r="BA743" s="76">
        <v>0</v>
      </c>
      <c r="BB743" s="76">
        <v>0</v>
      </c>
      <c r="BC743" s="76">
        <v>0</v>
      </c>
      <c r="BD743" s="64">
        <f t="shared" si="467"/>
        <v>8</v>
      </c>
      <c r="BE743" s="64">
        <f t="shared" si="468"/>
        <v>8</v>
      </c>
      <c r="BF743" s="76">
        <v>8</v>
      </c>
      <c r="BG743" s="76">
        <v>0</v>
      </c>
      <c r="BH743" s="76">
        <v>0</v>
      </c>
      <c r="BI743" s="76">
        <v>1.6173999999999999</v>
      </c>
      <c r="BJ743" s="64">
        <f t="shared" si="469"/>
        <v>0</v>
      </c>
      <c r="BK743" s="76">
        <v>0</v>
      </c>
      <c r="BL743" s="76">
        <v>0</v>
      </c>
      <c r="BM743" s="76">
        <v>0</v>
      </c>
      <c r="BN743" s="76">
        <f t="shared" si="470"/>
        <v>4.8087</v>
      </c>
      <c r="BO743" s="76">
        <f t="shared" si="471"/>
        <v>4.8087</v>
      </c>
      <c r="BP743" s="76">
        <v>4</v>
      </c>
      <c r="BQ743" s="76">
        <v>0</v>
      </c>
      <c r="BR743" s="76">
        <v>0</v>
      </c>
      <c r="BS743" s="76">
        <v>0.80869999999999997</v>
      </c>
      <c r="BT743" s="64">
        <f t="shared" si="472"/>
        <v>0</v>
      </c>
      <c r="BU743" s="76">
        <v>0</v>
      </c>
      <c r="BV743" s="76">
        <v>0</v>
      </c>
      <c r="BW743" s="76">
        <v>0</v>
      </c>
      <c r="BX743" s="76">
        <f t="shared" si="473"/>
        <v>14.4261</v>
      </c>
      <c r="BY743" s="76">
        <f t="shared" si="474"/>
        <v>12</v>
      </c>
      <c r="BZ743" s="76">
        <f t="shared" si="475"/>
        <v>0</v>
      </c>
      <c r="CA743" s="76">
        <f t="shared" si="476"/>
        <v>0</v>
      </c>
      <c r="CB743" s="76">
        <f t="shared" si="477"/>
        <v>2.4260999999999999</v>
      </c>
      <c r="CC743" s="76">
        <f t="shared" si="478"/>
        <v>0</v>
      </c>
      <c r="CD743" s="76">
        <f t="shared" si="479"/>
        <v>0</v>
      </c>
      <c r="CE743" s="76">
        <f t="shared" si="480"/>
        <v>0</v>
      </c>
      <c r="CF743" s="76">
        <f t="shared" si="481"/>
        <v>0</v>
      </c>
      <c r="CG743" s="76">
        <f t="shared" si="482"/>
        <v>4.8087</v>
      </c>
      <c r="CH743" s="76">
        <f t="shared" si="483"/>
        <v>4.8087</v>
      </c>
      <c r="CI743" s="76">
        <v>4</v>
      </c>
      <c r="CJ743" s="76">
        <v>0</v>
      </c>
      <c r="CK743" s="76">
        <v>0</v>
      </c>
      <c r="CL743" s="76">
        <v>0.80869999999999997</v>
      </c>
      <c r="CM743" s="64">
        <f t="shared" si="484"/>
        <v>0</v>
      </c>
      <c r="CN743" s="76">
        <v>0</v>
      </c>
      <c r="CO743" s="76">
        <v>0</v>
      </c>
      <c r="CP743" s="76">
        <v>0</v>
      </c>
      <c r="CQ743" s="64">
        <f t="shared" si="485"/>
        <v>4.8087</v>
      </c>
      <c r="CR743" s="64">
        <f t="shared" si="486"/>
        <v>4.8087</v>
      </c>
      <c r="CS743" s="76">
        <v>4</v>
      </c>
      <c r="CT743" s="76">
        <v>0</v>
      </c>
      <c r="CU743" s="76">
        <v>0</v>
      </c>
      <c r="CV743" s="76">
        <v>0.80869999999999997</v>
      </c>
      <c r="CW743" s="64">
        <f t="shared" si="487"/>
        <v>0</v>
      </c>
      <c r="CX743" s="76">
        <v>0</v>
      </c>
      <c r="CY743" s="76">
        <v>0</v>
      </c>
      <c r="CZ743" s="76">
        <v>0</v>
      </c>
      <c r="DA743" s="64">
        <f t="shared" si="488"/>
        <v>4.8087</v>
      </c>
      <c r="DB743" s="64">
        <f t="shared" si="489"/>
        <v>4.8087</v>
      </c>
      <c r="DC743" s="76">
        <v>4</v>
      </c>
      <c r="DD743" s="76">
        <v>0</v>
      </c>
      <c r="DE743" s="76">
        <v>0</v>
      </c>
      <c r="DF743" s="76">
        <v>0.80869999999999997</v>
      </c>
      <c r="DG743" s="82">
        <f t="shared" si="490"/>
        <v>0</v>
      </c>
      <c r="DH743" s="83">
        <v>0</v>
      </c>
      <c r="DI743" s="83">
        <v>0</v>
      </c>
      <c r="DJ743" s="83">
        <v>0</v>
      </c>
      <c r="DK743" s="67" t="e">
        <f>#REF!+#REF!+#REF!+#REF!</f>
        <v>#REF!</v>
      </c>
      <c r="DL743" s="67" t="e">
        <f>#REF!+#REF!+AK743+BX743</f>
        <v>#REF!</v>
      </c>
      <c r="DM743" s="67" t="e">
        <f>#REF!+#REF!+AL743+BY743</f>
        <v>#REF!</v>
      </c>
      <c r="DN743" s="67" t="e">
        <f>#REF!+#REF!+AM743+BZ743</f>
        <v>#REF!</v>
      </c>
      <c r="DO743" s="67" t="e">
        <f>#REF!+#REF!+AN743+CA743</f>
        <v>#REF!</v>
      </c>
      <c r="DP743" s="67" t="e">
        <f>#REF!+#REF!+AO743+CB743</f>
        <v>#REF!</v>
      </c>
      <c r="DQ743" s="67" t="e">
        <f>#REF!+#REF!+AP743+CC743</f>
        <v>#REF!</v>
      </c>
      <c r="DR743" s="67" t="e">
        <f>#REF!+#REF!+AQ743+CD743</f>
        <v>#REF!</v>
      </c>
      <c r="DS743" s="67" t="e">
        <f>#REF!+#REF!+AR743+CE743</f>
        <v>#REF!</v>
      </c>
      <c r="DT743" s="67" t="e">
        <f>#REF!+#REF!+AS743+CF743</f>
        <v>#REF!</v>
      </c>
      <c r="DU743" s="64" t="e">
        <f>DK743-#REF!</f>
        <v>#REF!</v>
      </c>
      <c r="DV743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3" s="64" t="e">
        <f t="shared" si="491"/>
        <v>#REF!</v>
      </c>
      <c r="DX743" s="64" t="e">
        <f>DN743-Таблица13[[#This Row],[ФОТ20]]</f>
        <v>#REF!</v>
      </c>
      <c r="DY743" s="64" t="e">
        <f>DO743-Таблица13[[#This Row],[ЕСН24]]</f>
        <v>#REF!</v>
      </c>
      <c r="DZ743" s="64" t="e">
        <f t="shared" si="492"/>
        <v>#REF!</v>
      </c>
      <c r="EA743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3" s="64" t="e">
        <f t="shared" si="493"/>
        <v>#REF!</v>
      </c>
      <c r="EC743" s="64" t="e">
        <f t="shared" si="494"/>
        <v>#REF!</v>
      </c>
      <c r="ED743" s="64" t="e">
        <f t="shared" si="495"/>
        <v>#REF!</v>
      </c>
    </row>
    <row r="744" spans="1:134" ht="45" hidden="1">
      <c r="A744" s="70" t="s">
        <v>226</v>
      </c>
      <c r="B744" s="70">
        <v>733</v>
      </c>
      <c r="C744" s="71" t="s">
        <v>227</v>
      </c>
      <c r="D744" s="72" t="s">
        <v>228</v>
      </c>
      <c r="E744" s="73">
        <v>1</v>
      </c>
      <c r="F744" s="74" t="s">
        <v>229</v>
      </c>
      <c r="G744" s="73" t="s">
        <v>247</v>
      </c>
      <c r="H744" s="73" t="s">
        <v>231</v>
      </c>
      <c r="I744" s="73" t="s">
        <v>232</v>
      </c>
      <c r="J744" s="14" t="s">
        <v>2387</v>
      </c>
      <c r="K744" s="75" t="s">
        <v>268</v>
      </c>
      <c r="L744" s="75" t="s">
        <v>290</v>
      </c>
      <c r="M744" s="75" t="s">
        <v>2276</v>
      </c>
      <c r="N744" s="75" t="s">
        <v>2388</v>
      </c>
      <c r="O744" s="70"/>
      <c r="P744" s="76" t="s">
        <v>2579</v>
      </c>
      <c r="Q744" s="76" t="s">
        <v>2580</v>
      </c>
      <c r="R744" s="76" t="s">
        <v>2581</v>
      </c>
      <c r="S744" s="76" t="s">
        <v>2281</v>
      </c>
      <c r="T744" s="77"/>
      <c r="U744" s="77"/>
      <c r="V744" s="76">
        <v>0</v>
      </c>
      <c r="W744" s="76">
        <v>0</v>
      </c>
      <c r="X744" s="78">
        <v>0</v>
      </c>
      <c r="Y744" s="76">
        <v>742.16779999999994</v>
      </c>
      <c r="Z744" s="76">
        <v>170.74469999999999</v>
      </c>
      <c r="AA744" s="76">
        <v>0</v>
      </c>
      <c r="AB744" s="76">
        <v>1872.26</v>
      </c>
      <c r="AC744" s="76">
        <v>912.91250000000002</v>
      </c>
      <c r="AD744" s="76">
        <v>0</v>
      </c>
      <c r="AE744" s="79">
        <v>0</v>
      </c>
      <c r="AF744" s="79">
        <v>0</v>
      </c>
      <c r="AG744" s="76">
        <v>912.91250000000002</v>
      </c>
      <c r="AH744" s="74">
        <v>43252</v>
      </c>
      <c r="AI744" s="74">
        <v>43281</v>
      </c>
      <c r="AJ744" s="93" t="s">
        <v>2302</v>
      </c>
      <c r="AK744" s="63">
        <f t="shared" si="455"/>
        <v>0</v>
      </c>
      <c r="AL744" s="63">
        <f t="shared" si="456"/>
        <v>0</v>
      </c>
      <c r="AM744" s="63">
        <f t="shared" si="457"/>
        <v>0</v>
      </c>
      <c r="AN744" s="63">
        <f t="shared" si="458"/>
        <v>0</v>
      </c>
      <c r="AO744" s="63">
        <f t="shared" si="459"/>
        <v>0</v>
      </c>
      <c r="AP744" s="63">
        <f t="shared" si="460"/>
        <v>0</v>
      </c>
      <c r="AQ744" s="63">
        <f t="shared" si="461"/>
        <v>0</v>
      </c>
      <c r="AR744" s="63">
        <f t="shared" si="462"/>
        <v>0</v>
      </c>
      <c r="AS744" s="63">
        <f t="shared" si="463"/>
        <v>0</v>
      </c>
      <c r="AT744" s="64">
        <f t="shared" si="464"/>
        <v>0</v>
      </c>
      <c r="AU744" s="64">
        <f t="shared" si="465"/>
        <v>0</v>
      </c>
      <c r="AV744" s="76">
        <v>0</v>
      </c>
      <c r="AW744" s="76">
        <v>0</v>
      </c>
      <c r="AX744" s="76">
        <v>0</v>
      </c>
      <c r="AY744" s="76">
        <v>0</v>
      </c>
      <c r="AZ744" s="64">
        <f t="shared" si="466"/>
        <v>0</v>
      </c>
      <c r="BA744" s="76">
        <v>0</v>
      </c>
      <c r="BB744" s="76">
        <v>0</v>
      </c>
      <c r="BC744" s="76">
        <v>0</v>
      </c>
      <c r="BD744" s="64">
        <f t="shared" si="467"/>
        <v>0</v>
      </c>
      <c r="BE744" s="64">
        <f t="shared" si="468"/>
        <v>0</v>
      </c>
      <c r="BF744" s="76">
        <v>0</v>
      </c>
      <c r="BG744" s="76">
        <v>0</v>
      </c>
      <c r="BH744" s="76">
        <v>0</v>
      </c>
      <c r="BI744" s="76">
        <v>0</v>
      </c>
      <c r="BJ744" s="64">
        <f t="shared" si="469"/>
        <v>0</v>
      </c>
      <c r="BK744" s="76">
        <v>0</v>
      </c>
      <c r="BL744" s="76">
        <v>0</v>
      </c>
      <c r="BM744" s="76">
        <v>0</v>
      </c>
      <c r="BN744" s="76">
        <f t="shared" si="470"/>
        <v>0</v>
      </c>
      <c r="BO744" s="76">
        <f t="shared" si="471"/>
        <v>0</v>
      </c>
      <c r="BP744" s="76">
        <v>0</v>
      </c>
      <c r="BQ744" s="76">
        <v>0</v>
      </c>
      <c r="BR744" s="76">
        <v>0</v>
      </c>
      <c r="BS744" s="76">
        <v>0</v>
      </c>
      <c r="BT744" s="64">
        <f t="shared" si="472"/>
        <v>0</v>
      </c>
      <c r="BU744" s="76">
        <v>0</v>
      </c>
      <c r="BV744" s="76">
        <v>0</v>
      </c>
      <c r="BW744" s="76">
        <v>0</v>
      </c>
      <c r="BX744" s="76">
        <f t="shared" si="473"/>
        <v>0</v>
      </c>
      <c r="BY744" s="76">
        <f t="shared" si="474"/>
        <v>0</v>
      </c>
      <c r="BZ744" s="76">
        <f t="shared" si="475"/>
        <v>0</v>
      </c>
      <c r="CA744" s="76">
        <f t="shared" si="476"/>
        <v>0</v>
      </c>
      <c r="CB744" s="76">
        <f t="shared" si="477"/>
        <v>0</v>
      </c>
      <c r="CC744" s="76">
        <f t="shared" si="478"/>
        <v>0</v>
      </c>
      <c r="CD744" s="76">
        <f t="shared" si="479"/>
        <v>0</v>
      </c>
      <c r="CE744" s="76">
        <f t="shared" si="480"/>
        <v>0</v>
      </c>
      <c r="CF744" s="76">
        <f t="shared" si="481"/>
        <v>0</v>
      </c>
      <c r="CG744" s="76">
        <f t="shared" si="482"/>
        <v>0</v>
      </c>
      <c r="CH744" s="76">
        <f t="shared" si="483"/>
        <v>0</v>
      </c>
      <c r="CI744" s="76">
        <v>0</v>
      </c>
      <c r="CJ744" s="76">
        <v>0</v>
      </c>
      <c r="CK744" s="76">
        <v>0</v>
      </c>
      <c r="CL744" s="76">
        <v>0</v>
      </c>
      <c r="CM744" s="64">
        <f t="shared" si="484"/>
        <v>0</v>
      </c>
      <c r="CN744" s="76">
        <v>0</v>
      </c>
      <c r="CO744" s="76">
        <v>0</v>
      </c>
      <c r="CP744" s="76">
        <v>0</v>
      </c>
      <c r="CQ744" s="64">
        <f t="shared" si="485"/>
        <v>0</v>
      </c>
      <c r="CR744" s="64">
        <f t="shared" si="486"/>
        <v>0</v>
      </c>
      <c r="CS744" s="76">
        <v>0</v>
      </c>
      <c r="CT744" s="76">
        <v>0</v>
      </c>
      <c r="CU744" s="76">
        <v>0</v>
      </c>
      <c r="CV744" s="76">
        <v>0</v>
      </c>
      <c r="CW744" s="64">
        <f t="shared" si="487"/>
        <v>0</v>
      </c>
      <c r="CX744" s="76">
        <v>0</v>
      </c>
      <c r="CY744" s="76">
        <v>0</v>
      </c>
      <c r="CZ744" s="76">
        <v>0</v>
      </c>
      <c r="DA744" s="64">
        <f t="shared" si="488"/>
        <v>0</v>
      </c>
      <c r="DB744" s="64">
        <f t="shared" si="489"/>
        <v>0</v>
      </c>
      <c r="DC744" s="76">
        <v>0</v>
      </c>
      <c r="DD744" s="76">
        <v>0</v>
      </c>
      <c r="DE744" s="76">
        <v>0</v>
      </c>
      <c r="DF744" s="76">
        <v>0</v>
      </c>
      <c r="DG744" s="82">
        <f t="shared" si="490"/>
        <v>0</v>
      </c>
      <c r="DH744" s="83">
        <v>0</v>
      </c>
      <c r="DI744" s="83">
        <v>0</v>
      </c>
      <c r="DJ744" s="83">
        <v>0</v>
      </c>
      <c r="DK744" s="67" t="e">
        <f>#REF!+#REF!+#REF!+#REF!</f>
        <v>#REF!</v>
      </c>
      <c r="DL744" s="67" t="e">
        <f>#REF!+#REF!+AK744+BX744</f>
        <v>#REF!</v>
      </c>
      <c r="DM744" s="67" t="e">
        <f>#REF!+#REF!+AL744+BY744</f>
        <v>#REF!</v>
      </c>
      <c r="DN744" s="67" t="e">
        <f>#REF!+#REF!+AM744+BZ744</f>
        <v>#REF!</v>
      </c>
      <c r="DO744" s="67" t="e">
        <f>#REF!+#REF!+AN744+CA744</f>
        <v>#REF!</v>
      </c>
      <c r="DP744" s="67" t="e">
        <f>#REF!+#REF!+AO744+CB744</f>
        <v>#REF!</v>
      </c>
      <c r="DQ744" s="67" t="e">
        <f>#REF!+#REF!+AP744+CC744</f>
        <v>#REF!</v>
      </c>
      <c r="DR744" s="67" t="e">
        <f>#REF!+#REF!+AQ744+CD744</f>
        <v>#REF!</v>
      </c>
      <c r="DS744" s="67" t="e">
        <f>#REF!+#REF!+AR744+CE744</f>
        <v>#REF!</v>
      </c>
      <c r="DT744" s="67" t="e">
        <f>#REF!+#REF!+AS744+CF744</f>
        <v>#REF!</v>
      </c>
      <c r="DU744" s="64" t="e">
        <f>DK744-#REF!</f>
        <v>#REF!</v>
      </c>
      <c r="DV744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4" s="64" t="e">
        <f t="shared" si="491"/>
        <v>#REF!</v>
      </c>
      <c r="DX744" s="64" t="e">
        <f>DN744-Таблица13[[#This Row],[ФОТ20]]</f>
        <v>#REF!</v>
      </c>
      <c r="DY744" s="64" t="e">
        <f>DO744-Таблица13[[#This Row],[ЕСН24]]</f>
        <v>#REF!</v>
      </c>
      <c r="DZ744" s="64" t="e">
        <f t="shared" si="492"/>
        <v>#REF!</v>
      </c>
      <c r="EA744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4" s="64" t="e">
        <f t="shared" si="493"/>
        <v>#REF!</v>
      </c>
      <c r="EC744" s="64" t="e">
        <f t="shared" si="494"/>
        <v>#REF!</v>
      </c>
      <c r="ED744" s="64" t="e">
        <f t="shared" si="495"/>
        <v>#REF!</v>
      </c>
    </row>
    <row r="745" spans="1:134" ht="45" hidden="1">
      <c r="A745" s="70" t="s">
        <v>226</v>
      </c>
      <c r="B745" s="70">
        <v>734</v>
      </c>
      <c r="C745" s="71" t="s">
        <v>227</v>
      </c>
      <c r="D745" s="72" t="s">
        <v>228</v>
      </c>
      <c r="E745" s="73">
        <v>1</v>
      </c>
      <c r="F745" s="74" t="s">
        <v>229</v>
      </c>
      <c r="G745" s="73" t="s">
        <v>247</v>
      </c>
      <c r="H745" s="73" t="s">
        <v>231</v>
      </c>
      <c r="I745" s="73" t="s">
        <v>232</v>
      </c>
      <c r="J745" s="14" t="s">
        <v>2275</v>
      </c>
      <c r="K745" s="75" t="s">
        <v>268</v>
      </c>
      <c r="L745" s="75" t="s">
        <v>290</v>
      </c>
      <c r="M745" s="75" t="s">
        <v>2276</v>
      </c>
      <c r="N745" s="75" t="s">
        <v>2277</v>
      </c>
      <c r="O745" s="70"/>
      <c r="P745" s="76" t="s">
        <v>2582</v>
      </c>
      <c r="Q745" s="76" t="s">
        <v>2583</v>
      </c>
      <c r="R745" s="76" t="s">
        <v>2584</v>
      </c>
      <c r="S745" s="76" t="s">
        <v>2281</v>
      </c>
      <c r="T745" s="77"/>
      <c r="U745" s="77"/>
      <c r="V745" s="76">
        <v>0</v>
      </c>
      <c r="W745" s="76">
        <v>0</v>
      </c>
      <c r="X745" s="78">
        <v>0</v>
      </c>
      <c r="Y745" s="76">
        <v>114.1078</v>
      </c>
      <c r="Z745" s="76">
        <v>90.656599999999997</v>
      </c>
      <c r="AA745" s="76">
        <v>0</v>
      </c>
      <c r="AB745" s="76">
        <v>345.83000000000004</v>
      </c>
      <c r="AC745" s="76">
        <v>204.76429999999999</v>
      </c>
      <c r="AD745" s="76">
        <v>0</v>
      </c>
      <c r="AE745" s="79">
        <v>0</v>
      </c>
      <c r="AF745" s="79">
        <v>0</v>
      </c>
      <c r="AG745" s="76">
        <v>204.76429999999999</v>
      </c>
      <c r="AH745" s="74">
        <v>43132</v>
      </c>
      <c r="AI745" s="74">
        <v>43434</v>
      </c>
      <c r="AJ745" s="93" t="s">
        <v>2302</v>
      </c>
      <c r="AK745" s="63">
        <f t="shared" si="455"/>
        <v>0</v>
      </c>
      <c r="AL745" s="63">
        <f t="shared" si="456"/>
        <v>0</v>
      </c>
      <c r="AM745" s="63">
        <f t="shared" si="457"/>
        <v>0</v>
      </c>
      <c r="AN745" s="63">
        <f t="shared" si="458"/>
        <v>0</v>
      </c>
      <c r="AO745" s="63">
        <f t="shared" si="459"/>
        <v>0</v>
      </c>
      <c r="AP745" s="63">
        <f t="shared" si="460"/>
        <v>61.430399999999992</v>
      </c>
      <c r="AQ745" s="63">
        <f t="shared" si="461"/>
        <v>34.232399999999998</v>
      </c>
      <c r="AR745" s="63">
        <f t="shared" si="462"/>
        <v>27.197999999999997</v>
      </c>
      <c r="AS745" s="63">
        <f t="shared" si="463"/>
        <v>0</v>
      </c>
      <c r="AT745" s="64">
        <f t="shared" si="464"/>
        <v>11.4108</v>
      </c>
      <c r="AU745" s="64">
        <f t="shared" si="465"/>
        <v>0</v>
      </c>
      <c r="AV745" s="76">
        <v>0</v>
      </c>
      <c r="AW745" s="76">
        <v>0</v>
      </c>
      <c r="AX745" s="76">
        <v>0</v>
      </c>
      <c r="AY745" s="76">
        <v>0</v>
      </c>
      <c r="AZ745" s="64">
        <f t="shared" si="466"/>
        <v>20.476799999999997</v>
      </c>
      <c r="BA745" s="76">
        <v>11.4108</v>
      </c>
      <c r="BB745" s="76">
        <v>9.0659999999999989</v>
      </c>
      <c r="BC745" s="76">
        <v>0</v>
      </c>
      <c r="BD745" s="64">
        <f t="shared" si="467"/>
        <v>20.476799999999997</v>
      </c>
      <c r="BE745" s="64">
        <f t="shared" si="468"/>
        <v>0</v>
      </c>
      <c r="BF745" s="76">
        <v>0</v>
      </c>
      <c r="BG745" s="76">
        <v>0</v>
      </c>
      <c r="BH745" s="76">
        <v>0</v>
      </c>
      <c r="BI745" s="76">
        <v>0</v>
      </c>
      <c r="BJ745" s="64">
        <f t="shared" si="469"/>
        <v>20.476799999999997</v>
      </c>
      <c r="BK745" s="76">
        <v>11.4108</v>
      </c>
      <c r="BL745" s="76">
        <v>9.0659999999999989</v>
      </c>
      <c r="BM745" s="76">
        <v>0</v>
      </c>
      <c r="BN745" s="76">
        <f t="shared" si="470"/>
        <v>20.476799999999997</v>
      </c>
      <c r="BO745" s="76">
        <f t="shared" si="471"/>
        <v>0</v>
      </c>
      <c r="BP745" s="76">
        <v>0</v>
      </c>
      <c r="BQ745" s="76">
        <v>0</v>
      </c>
      <c r="BR745" s="76">
        <v>0</v>
      </c>
      <c r="BS745" s="76">
        <v>0</v>
      </c>
      <c r="BT745" s="64">
        <f t="shared" si="472"/>
        <v>20.476799999999997</v>
      </c>
      <c r="BU745" s="76">
        <v>11.4108</v>
      </c>
      <c r="BV745" s="76">
        <v>9.0659999999999989</v>
      </c>
      <c r="BW745" s="76">
        <v>0</v>
      </c>
      <c r="BX745" s="76">
        <f t="shared" si="473"/>
        <v>0</v>
      </c>
      <c r="BY745" s="76">
        <f t="shared" si="474"/>
        <v>0</v>
      </c>
      <c r="BZ745" s="76">
        <f t="shared" si="475"/>
        <v>0</v>
      </c>
      <c r="CA745" s="76">
        <f t="shared" si="476"/>
        <v>0</v>
      </c>
      <c r="CB745" s="76">
        <f t="shared" si="477"/>
        <v>0</v>
      </c>
      <c r="CC745" s="76">
        <f t="shared" si="478"/>
        <v>40.950199999999995</v>
      </c>
      <c r="CD745" s="76">
        <f t="shared" si="479"/>
        <v>22.8216</v>
      </c>
      <c r="CE745" s="76">
        <f t="shared" si="480"/>
        <v>18.128599999999999</v>
      </c>
      <c r="CF745" s="76">
        <f t="shared" si="481"/>
        <v>0</v>
      </c>
      <c r="CG745" s="76">
        <f t="shared" si="482"/>
        <v>20.476799999999997</v>
      </c>
      <c r="CH745" s="76">
        <f t="shared" si="483"/>
        <v>0</v>
      </c>
      <c r="CI745" s="76">
        <v>0</v>
      </c>
      <c r="CJ745" s="76">
        <v>0</v>
      </c>
      <c r="CK745" s="76">
        <v>0</v>
      </c>
      <c r="CL745" s="76">
        <v>0</v>
      </c>
      <c r="CM745" s="64">
        <f t="shared" si="484"/>
        <v>20.476799999999997</v>
      </c>
      <c r="CN745" s="76">
        <v>11.4108</v>
      </c>
      <c r="CO745" s="76">
        <v>9.0659999999999989</v>
      </c>
      <c r="CP745" s="76">
        <v>0</v>
      </c>
      <c r="CQ745" s="64">
        <f t="shared" si="485"/>
        <v>20.473399999999998</v>
      </c>
      <c r="CR745" s="64">
        <f t="shared" si="486"/>
        <v>0</v>
      </c>
      <c r="CS745" s="76">
        <v>0</v>
      </c>
      <c r="CT745" s="76">
        <v>0</v>
      </c>
      <c r="CU745" s="76">
        <v>0</v>
      </c>
      <c r="CV745" s="76">
        <v>0</v>
      </c>
      <c r="CW745" s="64">
        <f t="shared" si="487"/>
        <v>20.473399999999998</v>
      </c>
      <c r="CX745" s="76">
        <v>11.4108</v>
      </c>
      <c r="CY745" s="76">
        <v>9.0625999999999998</v>
      </c>
      <c r="CZ745" s="76">
        <v>0</v>
      </c>
      <c r="DA745" s="64">
        <f t="shared" si="488"/>
        <v>0</v>
      </c>
      <c r="DB745" s="64">
        <f t="shared" si="489"/>
        <v>0</v>
      </c>
      <c r="DC745" s="76">
        <v>0</v>
      </c>
      <c r="DD745" s="76">
        <v>0</v>
      </c>
      <c r="DE745" s="76">
        <v>0</v>
      </c>
      <c r="DF745" s="76">
        <v>0</v>
      </c>
      <c r="DG745" s="82">
        <f t="shared" si="490"/>
        <v>0</v>
      </c>
      <c r="DH745" s="83">
        <v>0</v>
      </c>
      <c r="DI745" s="83">
        <v>0</v>
      </c>
      <c r="DJ745" s="83">
        <v>0</v>
      </c>
      <c r="DK745" s="67" t="e">
        <f>#REF!+#REF!+#REF!+#REF!</f>
        <v>#REF!</v>
      </c>
      <c r="DL745" s="67" t="e">
        <f>#REF!+#REF!+AK745+BX745</f>
        <v>#REF!</v>
      </c>
      <c r="DM745" s="67" t="e">
        <f>#REF!+#REF!+AL745+BY745</f>
        <v>#REF!</v>
      </c>
      <c r="DN745" s="67" t="e">
        <f>#REF!+#REF!+AM745+BZ745</f>
        <v>#REF!</v>
      </c>
      <c r="DO745" s="67" t="e">
        <f>#REF!+#REF!+AN745+CA745</f>
        <v>#REF!</v>
      </c>
      <c r="DP745" s="67" t="e">
        <f>#REF!+#REF!+AO745+CB745</f>
        <v>#REF!</v>
      </c>
      <c r="DQ745" s="67" t="e">
        <f>#REF!+#REF!+AP745+CC745</f>
        <v>#REF!</v>
      </c>
      <c r="DR745" s="67" t="e">
        <f>#REF!+#REF!+AQ745+CD745</f>
        <v>#REF!</v>
      </c>
      <c r="DS745" s="67" t="e">
        <f>#REF!+#REF!+AR745+CE745</f>
        <v>#REF!</v>
      </c>
      <c r="DT745" s="67" t="e">
        <f>#REF!+#REF!+AS745+CF745</f>
        <v>#REF!</v>
      </c>
      <c r="DU745" s="64" t="e">
        <f>DK745-#REF!</f>
        <v>#REF!</v>
      </c>
      <c r="DV745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5" s="64" t="e">
        <f t="shared" si="491"/>
        <v>#REF!</v>
      </c>
      <c r="DX745" s="64" t="e">
        <f>DN745-Таблица13[[#This Row],[ФОТ20]]</f>
        <v>#REF!</v>
      </c>
      <c r="DY745" s="64" t="e">
        <f>DO745-Таблица13[[#This Row],[ЕСН24]]</f>
        <v>#REF!</v>
      </c>
      <c r="DZ745" s="64" t="e">
        <f t="shared" si="492"/>
        <v>#REF!</v>
      </c>
      <c r="EA745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5" s="64" t="e">
        <f t="shared" si="493"/>
        <v>#REF!</v>
      </c>
      <c r="EC745" s="64" t="e">
        <f t="shared" si="494"/>
        <v>#REF!</v>
      </c>
      <c r="ED745" s="64" t="e">
        <f t="shared" si="495"/>
        <v>#REF!</v>
      </c>
    </row>
    <row r="746" spans="1:134" ht="45" hidden="1">
      <c r="A746" s="70" t="s">
        <v>226</v>
      </c>
      <c r="B746" s="70">
        <v>735</v>
      </c>
      <c r="C746" s="71" t="s">
        <v>227</v>
      </c>
      <c r="D746" s="72" t="s">
        <v>228</v>
      </c>
      <c r="E746" s="73">
        <v>1</v>
      </c>
      <c r="F746" s="74" t="s">
        <v>229</v>
      </c>
      <c r="G746" s="73" t="s">
        <v>247</v>
      </c>
      <c r="H746" s="73" t="s">
        <v>231</v>
      </c>
      <c r="I746" s="73" t="s">
        <v>232</v>
      </c>
      <c r="J746" s="14" t="s">
        <v>233</v>
      </c>
      <c r="K746" s="75" t="s">
        <v>268</v>
      </c>
      <c r="L746" s="75" t="s">
        <v>235</v>
      </c>
      <c r="M746" s="75" t="s">
        <v>333</v>
      </c>
      <c r="N746" s="75" t="s">
        <v>715</v>
      </c>
      <c r="O746" s="70"/>
      <c r="P746" s="76" t="s">
        <v>2585</v>
      </c>
      <c r="Q746" s="76" t="s">
        <v>2586</v>
      </c>
      <c r="R746" s="76" t="s">
        <v>2587</v>
      </c>
      <c r="S746" s="76" t="s">
        <v>470</v>
      </c>
      <c r="T746" s="77"/>
      <c r="U746" s="77"/>
      <c r="V746" s="76">
        <v>0</v>
      </c>
      <c r="W746" s="76">
        <v>0</v>
      </c>
      <c r="X746" s="78">
        <v>0</v>
      </c>
      <c r="Y746" s="76">
        <v>480.83540000000005</v>
      </c>
      <c r="Z746" s="76">
        <v>393.9581</v>
      </c>
      <c r="AA746" s="76">
        <v>0</v>
      </c>
      <c r="AB746" s="76">
        <v>564.06000000000006</v>
      </c>
      <c r="AC746" s="76">
        <v>874.79349999999999</v>
      </c>
      <c r="AD746" s="76">
        <v>0</v>
      </c>
      <c r="AE746" s="79">
        <v>0</v>
      </c>
      <c r="AF746" s="79">
        <v>0</v>
      </c>
      <c r="AG746" s="76">
        <v>874.79349999999999</v>
      </c>
      <c r="AH746" s="74">
        <v>43252</v>
      </c>
      <c r="AI746" s="74">
        <v>43281</v>
      </c>
      <c r="AJ746" s="93" t="s">
        <v>242</v>
      </c>
      <c r="AK746" s="63">
        <f t="shared" si="455"/>
        <v>0</v>
      </c>
      <c r="AL746" s="63">
        <f t="shared" si="456"/>
        <v>0</v>
      </c>
      <c r="AM746" s="63">
        <f t="shared" si="457"/>
        <v>0</v>
      </c>
      <c r="AN746" s="63">
        <f t="shared" si="458"/>
        <v>0</v>
      </c>
      <c r="AO746" s="63">
        <f t="shared" si="459"/>
        <v>0</v>
      </c>
      <c r="AP746" s="63">
        <f t="shared" si="460"/>
        <v>0</v>
      </c>
      <c r="AQ746" s="63">
        <f t="shared" si="461"/>
        <v>0</v>
      </c>
      <c r="AR746" s="63">
        <f t="shared" si="462"/>
        <v>0</v>
      </c>
      <c r="AS746" s="63">
        <f t="shared" si="463"/>
        <v>0</v>
      </c>
      <c r="AT746" s="64">
        <f t="shared" si="464"/>
        <v>0</v>
      </c>
      <c r="AU746" s="64">
        <f t="shared" si="465"/>
        <v>0</v>
      </c>
      <c r="AV746" s="76">
        <v>0</v>
      </c>
      <c r="AW746" s="76">
        <v>0</v>
      </c>
      <c r="AX746" s="76">
        <v>0</v>
      </c>
      <c r="AY746" s="76">
        <v>0</v>
      </c>
      <c r="AZ746" s="64">
        <f t="shared" si="466"/>
        <v>0</v>
      </c>
      <c r="BA746" s="76">
        <v>0</v>
      </c>
      <c r="BB746" s="76">
        <v>0</v>
      </c>
      <c r="BC746" s="76">
        <v>0</v>
      </c>
      <c r="BD746" s="64">
        <f t="shared" si="467"/>
        <v>0</v>
      </c>
      <c r="BE746" s="64">
        <f t="shared" si="468"/>
        <v>0</v>
      </c>
      <c r="BF746" s="76">
        <v>0</v>
      </c>
      <c r="BG746" s="76">
        <v>0</v>
      </c>
      <c r="BH746" s="76">
        <v>0</v>
      </c>
      <c r="BI746" s="76">
        <v>0</v>
      </c>
      <c r="BJ746" s="64">
        <f t="shared" si="469"/>
        <v>0</v>
      </c>
      <c r="BK746" s="76">
        <v>0</v>
      </c>
      <c r="BL746" s="76">
        <v>0</v>
      </c>
      <c r="BM746" s="76">
        <v>0</v>
      </c>
      <c r="BN746" s="76">
        <f t="shared" si="470"/>
        <v>0</v>
      </c>
      <c r="BO746" s="76">
        <f t="shared" si="471"/>
        <v>0</v>
      </c>
      <c r="BP746" s="76">
        <v>0</v>
      </c>
      <c r="BQ746" s="76">
        <v>0</v>
      </c>
      <c r="BR746" s="76">
        <v>0</v>
      </c>
      <c r="BS746" s="76">
        <v>0</v>
      </c>
      <c r="BT746" s="64">
        <f t="shared" si="472"/>
        <v>0</v>
      </c>
      <c r="BU746" s="76">
        <v>0</v>
      </c>
      <c r="BV746" s="76">
        <v>0</v>
      </c>
      <c r="BW746" s="76">
        <v>0</v>
      </c>
      <c r="BX746" s="76">
        <f t="shared" si="473"/>
        <v>0</v>
      </c>
      <c r="BY746" s="76">
        <f t="shared" si="474"/>
        <v>0</v>
      </c>
      <c r="BZ746" s="76">
        <f t="shared" si="475"/>
        <v>0</v>
      </c>
      <c r="CA746" s="76">
        <f t="shared" si="476"/>
        <v>0</v>
      </c>
      <c r="CB746" s="76">
        <f t="shared" si="477"/>
        <v>0</v>
      </c>
      <c r="CC746" s="76">
        <f t="shared" si="478"/>
        <v>0</v>
      </c>
      <c r="CD746" s="76">
        <f t="shared" si="479"/>
        <v>0</v>
      </c>
      <c r="CE746" s="76">
        <f t="shared" si="480"/>
        <v>0</v>
      </c>
      <c r="CF746" s="76">
        <f t="shared" si="481"/>
        <v>0</v>
      </c>
      <c r="CG746" s="76">
        <f t="shared" si="482"/>
        <v>0</v>
      </c>
      <c r="CH746" s="76">
        <f t="shared" si="483"/>
        <v>0</v>
      </c>
      <c r="CI746" s="76">
        <v>0</v>
      </c>
      <c r="CJ746" s="76">
        <v>0</v>
      </c>
      <c r="CK746" s="76">
        <v>0</v>
      </c>
      <c r="CL746" s="76">
        <v>0</v>
      </c>
      <c r="CM746" s="64">
        <f t="shared" si="484"/>
        <v>0</v>
      </c>
      <c r="CN746" s="76">
        <v>0</v>
      </c>
      <c r="CO746" s="76">
        <v>0</v>
      </c>
      <c r="CP746" s="76">
        <v>0</v>
      </c>
      <c r="CQ746" s="64">
        <f t="shared" si="485"/>
        <v>0</v>
      </c>
      <c r="CR746" s="64">
        <f t="shared" si="486"/>
        <v>0</v>
      </c>
      <c r="CS746" s="76">
        <v>0</v>
      </c>
      <c r="CT746" s="76">
        <v>0</v>
      </c>
      <c r="CU746" s="76">
        <v>0</v>
      </c>
      <c r="CV746" s="76">
        <v>0</v>
      </c>
      <c r="CW746" s="64">
        <f t="shared" si="487"/>
        <v>0</v>
      </c>
      <c r="CX746" s="76">
        <v>0</v>
      </c>
      <c r="CY746" s="76">
        <v>0</v>
      </c>
      <c r="CZ746" s="76">
        <v>0</v>
      </c>
      <c r="DA746" s="64">
        <f t="shared" si="488"/>
        <v>0</v>
      </c>
      <c r="DB746" s="64">
        <f t="shared" si="489"/>
        <v>0</v>
      </c>
      <c r="DC746" s="76">
        <v>0</v>
      </c>
      <c r="DD746" s="76">
        <v>0</v>
      </c>
      <c r="DE746" s="76">
        <v>0</v>
      </c>
      <c r="DF746" s="76">
        <v>0</v>
      </c>
      <c r="DG746" s="82">
        <f t="shared" si="490"/>
        <v>0</v>
      </c>
      <c r="DH746" s="83">
        <v>0</v>
      </c>
      <c r="DI746" s="83">
        <v>0</v>
      </c>
      <c r="DJ746" s="83">
        <v>0</v>
      </c>
      <c r="DK746" s="67" t="e">
        <f>#REF!+#REF!+#REF!+#REF!</f>
        <v>#REF!</v>
      </c>
      <c r="DL746" s="67" t="e">
        <f>#REF!+#REF!+AK746+BX746</f>
        <v>#REF!</v>
      </c>
      <c r="DM746" s="67" t="e">
        <f>#REF!+#REF!+AL746+BY746</f>
        <v>#REF!</v>
      </c>
      <c r="DN746" s="67" t="e">
        <f>#REF!+#REF!+AM746+BZ746</f>
        <v>#REF!</v>
      </c>
      <c r="DO746" s="67" t="e">
        <f>#REF!+#REF!+AN746+CA746</f>
        <v>#REF!</v>
      </c>
      <c r="DP746" s="67" t="e">
        <f>#REF!+#REF!+AO746+CB746</f>
        <v>#REF!</v>
      </c>
      <c r="DQ746" s="67" t="e">
        <f>#REF!+#REF!+AP746+CC746</f>
        <v>#REF!</v>
      </c>
      <c r="DR746" s="67" t="e">
        <f>#REF!+#REF!+AQ746+CD746</f>
        <v>#REF!</v>
      </c>
      <c r="DS746" s="67" t="e">
        <f>#REF!+#REF!+AR746+CE746</f>
        <v>#REF!</v>
      </c>
      <c r="DT746" s="67" t="e">
        <f>#REF!+#REF!+AS746+CF746</f>
        <v>#REF!</v>
      </c>
      <c r="DU746" s="64" t="e">
        <f>DK746-#REF!</f>
        <v>#REF!</v>
      </c>
      <c r="DV746" s="81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6" s="64" t="e">
        <f t="shared" si="491"/>
        <v>#REF!</v>
      </c>
      <c r="DX746" s="64" t="e">
        <f>DN746-Таблица13[[#This Row],[ФОТ20]]</f>
        <v>#REF!</v>
      </c>
      <c r="DY746" s="64" t="e">
        <f>DO746-Таблица13[[#This Row],[ЕСН24]]</f>
        <v>#REF!</v>
      </c>
      <c r="DZ746" s="64" t="e">
        <f t="shared" si="492"/>
        <v>#REF!</v>
      </c>
      <c r="EA746" s="81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6" s="64" t="e">
        <f t="shared" si="493"/>
        <v>#REF!</v>
      </c>
      <c r="EC746" s="64" t="e">
        <f t="shared" si="494"/>
        <v>#REF!</v>
      </c>
      <c r="ED746" s="64" t="e">
        <f t="shared" si="495"/>
        <v>#REF!</v>
      </c>
    </row>
    <row r="747" spans="1:134" ht="39" customHeight="1">
      <c r="A747" s="51"/>
      <c r="B747" s="51"/>
      <c r="C747" s="52"/>
      <c r="D747" s="53"/>
      <c r="E747" s="54"/>
      <c r="F747" s="55"/>
      <c r="G747" s="54"/>
      <c r="H747" s="54"/>
      <c r="I747" s="54"/>
      <c r="J747" s="85"/>
      <c r="K747" s="56"/>
      <c r="L747" s="56"/>
      <c r="M747" s="56"/>
      <c r="N747" s="56"/>
      <c r="O747" s="95">
        <v>14</v>
      </c>
      <c r="P747" s="99" t="s">
        <v>2589</v>
      </c>
      <c r="Q747" s="58"/>
      <c r="R747" s="58"/>
      <c r="S747" s="58"/>
      <c r="T747" s="59"/>
      <c r="U747" s="59"/>
      <c r="V747" s="58"/>
      <c r="W747" s="58"/>
      <c r="X747" s="60"/>
      <c r="Y747" s="58"/>
      <c r="Z747" s="58"/>
      <c r="AA747" s="58"/>
      <c r="AB747" s="58"/>
      <c r="AC747" s="58"/>
      <c r="AD747" s="58"/>
      <c r="AE747" s="61"/>
      <c r="AF747" s="61"/>
      <c r="AG747" s="58"/>
      <c r="AH747" s="100">
        <v>43160</v>
      </c>
      <c r="AI747" s="100">
        <v>43404</v>
      </c>
      <c r="AJ747" s="98" t="s">
        <v>2282</v>
      </c>
      <c r="AK747" s="63"/>
      <c r="AL747" s="63"/>
      <c r="AM747" s="63"/>
      <c r="AN747" s="63"/>
      <c r="AO747" s="63"/>
      <c r="AP747" s="63"/>
      <c r="AQ747" s="63"/>
      <c r="AR747" s="63"/>
      <c r="AS747" s="63"/>
      <c r="AT747" s="64"/>
      <c r="AU747" s="64"/>
      <c r="AV747" s="58"/>
      <c r="AW747" s="58"/>
      <c r="AX747" s="58"/>
      <c r="AY747" s="58"/>
      <c r="AZ747" s="64"/>
      <c r="BA747" s="58"/>
      <c r="BB747" s="58"/>
      <c r="BC747" s="58"/>
      <c r="BD747" s="64"/>
      <c r="BE747" s="64"/>
      <c r="BF747" s="58"/>
      <c r="BG747" s="58"/>
      <c r="BH747" s="58"/>
      <c r="BI747" s="58"/>
      <c r="BJ747" s="64"/>
      <c r="BK747" s="58"/>
      <c r="BL747" s="58"/>
      <c r="BM747" s="58"/>
      <c r="BN747" s="58"/>
      <c r="BO747" s="58"/>
      <c r="BP747" s="58"/>
      <c r="BQ747" s="58"/>
      <c r="BR747" s="58"/>
      <c r="BS747" s="58"/>
      <c r="BT747" s="64"/>
      <c r="BU747" s="58"/>
      <c r="BV747" s="58"/>
      <c r="BW747" s="58"/>
      <c r="BX747" s="58"/>
      <c r="BY747" s="58"/>
      <c r="BZ747" s="58"/>
      <c r="CA747" s="58"/>
      <c r="CB747" s="58"/>
      <c r="CC747" s="58"/>
      <c r="CD747" s="58"/>
      <c r="CE747" s="58"/>
      <c r="CF747" s="58"/>
      <c r="CG747" s="58"/>
      <c r="CH747" s="58"/>
      <c r="CI747" s="58"/>
      <c r="CJ747" s="58"/>
      <c r="CK747" s="58"/>
      <c r="CL747" s="58"/>
      <c r="CM747" s="64"/>
      <c r="CN747" s="58"/>
      <c r="CO747" s="58"/>
      <c r="CP747" s="58"/>
      <c r="CQ747" s="64"/>
      <c r="CR747" s="64"/>
      <c r="CS747" s="58"/>
      <c r="CT747" s="58"/>
      <c r="CU747" s="58"/>
      <c r="CV747" s="58"/>
      <c r="CW747" s="64"/>
      <c r="CX747" s="58"/>
      <c r="CY747" s="58"/>
      <c r="CZ747" s="58"/>
      <c r="DA747" s="64"/>
      <c r="DB747" s="64"/>
      <c r="DC747" s="58"/>
      <c r="DD747" s="58"/>
      <c r="DE747" s="58"/>
      <c r="DF747" s="58"/>
      <c r="DG747" s="65"/>
      <c r="DH747" s="66"/>
      <c r="DI747" s="66"/>
      <c r="DJ747" s="66"/>
      <c r="DK747" s="67" t="e">
        <f>#REF!+#REF!+#REF!+#REF!</f>
        <v>#REF!</v>
      </c>
      <c r="DL747" s="67" t="e">
        <f>#REF!+#REF!+AK747+BX747</f>
        <v>#REF!</v>
      </c>
      <c r="DM747" s="67" t="e">
        <f>#REF!+#REF!+AL747+BY747</f>
        <v>#REF!</v>
      </c>
      <c r="DN747" s="67" t="e">
        <f>#REF!+#REF!+AM747+BZ747</f>
        <v>#REF!</v>
      </c>
      <c r="DO747" s="67" t="e">
        <f>#REF!+#REF!+AN747+CA747</f>
        <v>#REF!</v>
      </c>
      <c r="DP747" s="67" t="e">
        <f>#REF!+#REF!+AO747+CB747</f>
        <v>#REF!</v>
      </c>
      <c r="DQ747" s="67" t="e">
        <f>#REF!+#REF!+AP747+CC747</f>
        <v>#REF!</v>
      </c>
      <c r="DR747" s="67" t="e">
        <f>#REF!+#REF!+AQ747+CD747</f>
        <v>#REF!</v>
      </c>
      <c r="DS747" s="67" t="e">
        <f>#REF!+#REF!+AR747+CE747</f>
        <v>#REF!</v>
      </c>
      <c r="DT747" s="67" t="e">
        <f>#REF!+#REF!+AS747+CF747</f>
        <v>#REF!</v>
      </c>
      <c r="DU747" s="64" t="e">
        <f>DK747-#REF!</f>
        <v>#REF!</v>
      </c>
      <c r="DV747" s="64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7" s="64" t="e">
        <f t="shared" si="491"/>
        <v>#REF!</v>
      </c>
      <c r="DX747" s="64" t="e">
        <f>DN747-Таблица13[[#This Row],[ФОТ20]]</f>
        <v>#REF!</v>
      </c>
      <c r="DY747" s="64" t="e">
        <f>DO747-Таблица13[[#This Row],[ЕСН24]]</f>
        <v>#REF!</v>
      </c>
      <c r="DZ747" s="64" t="e">
        <f t="shared" si="492"/>
        <v>#REF!</v>
      </c>
      <c r="EA747" s="64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7" s="64" t="e">
        <f t="shared" si="493"/>
        <v>#REF!</v>
      </c>
      <c r="EC747" s="64" t="e">
        <f t="shared" si="494"/>
        <v>#REF!</v>
      </c>
      <c r="ED747" s="64" t="e">
        <f t="shared" si="495"/>
        <v>#REF!</v>
      </c>
    </row>
    <row r="748" spans="1:134" ht="37.5" customHeight="1">
      <c r="A748" s="51"/>
      <c r="B748" s="51"/>
      <c r="C748" s="52"/>
      <c r="D748" s="53"/>
      <c r="E748" s="54"/>
      <c r="F748" s="55"/>
      <c r="G748" s="54"/>
      <c r="H748" s="54"/>
      <c r="I748" s="54"/>
      <c r="J748" s="85"/>
      <c r="K748" s="56"/>
      <c r="L748" s="56"/>
      <c r="M748" s="56"/>
      <c r="N748" s="56"/>
      <c r="O748" s="95">
        <v>15</v>
      </c>
      <c r="P748" s="99" t="s">
        <v>2590</v>
      </c>
      <c r="Q748" s="58"/>
      <c r="R748" s="58"/>
      <c r="S748" s="58"/>
      <c r="T748" s="59"/>
      <c r="U748" s="59"/>
      <c r="V748" s="58"/>
      <c r="W748" s="58"/>
      <c r="X748" s="60"/>
      <c r="Y748" s="58"/>
      <c r="Z748" s="58"/>
      <c r="AA748" s="58"/>
      <c r="AB748" s="58"/>
      <c r="AC748" s="58"/>
      <c r="AD748" s="58"/>
      <c r="AE748" s="61"/>
      <c r="AF748" s="61"/>
      <c r="AG748" s="58"/>
      <c r="AH748" s="100">
        <v>43160</v>
      </c>
      <c r="AI748" s="100">
        <v>43404</v>
      </c>
      <c r="AJ748" s="98" t="s">
        <v>2282</v>
      </c>
      <c r="AK748" s="63"/>
      <c r="AL748" s="63"/>
      <c r="AM748" s="63"/>
      <c r="AN748" s="63"/>
      <c r="AO748" s="63"/>
      <c r="AP748" s="63"/>
      <c r="AQ748" s="63"/>
      <c r="AR748" s="63"/>
      <c r="AS748" s="63"/>
      <c r="AT748" s="64"/>
      <c r="AU748" s="64"/>
      <c r="AV748" s="58"/>
      <c r="AW748" s="58"/>
      <c r="AX748" s="58"/>
      <c r="AY748" s="58"/>
      <c r="AZ748" s="64"/>
      <c r="BA748" s="58"/>
      <c r="BB748" s="58"/>
      <c r="BC748" s="58"/>
      <c r="BD748" s="64"/>
      <c r="BE748" s="64"/>
      <c r="BF748" s="58"/>
      <c r="BG748" s="58"/>
      <c r="BH748" s="58"/>
      <c r="BI748" s="58"/>
      <c r="BJ748" s="64"/>
      <c r="BK748" s="58"/>
      <c r="BL748" s="58"/>
      <c r="BM748" s="58"/>
      <c r="BN748" s="58"/>
      <c r="BO748" s="58"/>
      <c r="BP748" s="58"/>
      <c r="BQ748" s="58"/>
      <c r="BR748" s="58"/>
      <c r="BS748" s="58"/>
      <c r="BT748" s="64"/>
      <c r="BU748" s="58"/>
      <c r="BV748" s="58"/>
      <c r="BW748" s="58"/>
      <c r="BX748" s="58"/>
      <c r="BY748" s="58"/>
      <c r="BZ748" s="58"/>
      <c r="CA748" s="58"/>
      <c r="CB748" s="58"/>
      <c r="CC748" s="58"/>
      <c r="CD748" s="58"/>
      <c r="CE748" s="58"/>
      <c r="CF748" s="58"/>
      <c r="CG748" s="58"/>
      <c r="CH748" s="58"/>
      <c r="CI748" s="58"/>
      <c r="CJ748" s="58"/>
      <c r="CK748" s="58"/>
      <c r="CL748" s="58"/>
      <c r="CM748" s="64"/>
      <c r="CN748" s="58"/>
      <c r="CO748" s="58"/>
      <c r="CP748" s="58"/>
      <c r="CQ748" s="64"/>
      <c r="CR748" s="64"/>
      <c r="CS748" s="58"/>
      <c r="CT748" s="58"/>
      <c r="CU748" s="58"/>
      <c r="CV748" s="58"/>
      <c r="CW748" s="64"/>
      <c r="CX748" s="58"/>
      <c r="CY748" s="58"/>
      <c r="CZ748" s="58"/>
      <c r="DA748" s="64"/>
      <c r="DB748" s="64"/>
      <c r="DC748" s="58"/>
      <c r="DD748" s="58"/>
      <c r="DE748" s="58"/>
      <c r="DF748" s="58"/>
      <c r="DG748" s="65"/>
      <c r="DH748" s="66"/>
      <c r="DI748" s="66"/>
      <c r="DJ748" s="66"/>
      <c r="DK748" s="67" t="e">
        <f>#REF!+#REF!+#REF!+#REF!</f>
        <v>#REF!</v>
      </c>
      <c r="DL748" s="67" t="e">
        <f>#REF!+#REF!+AK748+BX748</f>
        <v>#REF!</v>
      </c>
      <c r="DM748" s="67" t="e">
        <f>#REF!+#REF!+AL748+BY748</f>
        <v>#REF!</v>
      </c>
      <c r="DN748" s="67" t="e">
        <f>#REF!+#REF!+AM748+BZ748</f>
        <v>#REF!</v>
      </c>
      <c r="DO748" s="67" t="e">
        <f>#REF!+#REF!+AN748+CA748</f>
        <v>#REF!</v>
      </c>
      <c r="DP748" s="67" t="e">
        <f>#REF!+#REF!+AO748+CB748</f>
        <v>#REF!</v>
      </c>
      <c r="DQ748" s="67" t="e">
        <f>#REF!+#REF!+AP748+CC748</f>
        <v>#REF!</v>
      </c>
      <c r="DR748" s="67" t="e">
        <f>#REF!+#REF!+AQ748+CD748</f>
        <v>#REF!</v>
      </c>
      <c r="DS748" s="67" t="e">
        <f>#REF!+#REF!+AR748+CE748</f>
        <v>#REF!</v>
      </c>
      <c r="DT748" s="67" t="e">
        <f>#REF!+#REF!+AS748+CF748</f>
        <v>#REF!</v>
      </c>
      <c r="DU748" s="64" t="e">
        <f>DK748-#REF!</f>
        <v>#REF!</v>
      </c>
      <c r="DV748" s="64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8" s="64" t="e">
        <f t="shared" si="491"/>
        <v>#REF!</v>
      </c>
      <c r="DX748" s="64" t="e">
        <f>DN748-Таблица13[[#This Row],[ФОТ20]]</f>
        <v>#REF!</v>
      </c>
      <c r="DY748" s="64" t="e">
        <f>DO748-Таблица13[[#This Row],[ЕСН24]]</f>
        <v>#REF!</v>
      </c>
      <c r="DZ748" s="64" t="e">
        <f t="shared" si="492"/>
        <v>#REF!</v>
      </c>
      <c r="EA748" s="64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8" s="64" t="e">
        <f t="shared" si="493"/>
        <v>#REF!</v>
      </c>
      <c r="EC748" s="64" t="e">
        <f t="shared" si="494"/>
        <v>#REF!</v>
      </c>
      <c r="ED748" s="64" t="e">
        <f t="shared" si="495"/>
        <v>#REF!</v>
      </c>
    </row>
    <row r="749" spans="1:134" ht="39.75" customHeight="1">
      <c r="A749" s="51"/>
      <c r="B749" s="51"/>
      <c r="C749" s="52"/>
      <c r="D749" s="53"/>
      <c r="E749" s="54"/>
      <c r="F749" s="55"/>
      <c r="G749" s="54"/>
      <c r="H749" s="54"/>
      <c r="I749" s="54"/>
      <c r="J749" s="85"/>
      <c r="K749" s="56"/>
      <c r="L749" s="56"/>
      <c r="M749" s="56"/>
      <c r="N749" s="56"/>
      <c r="O749" s="95">
        <v>16</v>
      </c>
      <c r="P749" s="99" t="s">
        <v>2601</v>
      </c>
      <c r="Q749" s="58"/>
      <c r="R749" s="58"/>
      <c r="S749" s="58"/>
      <c r="T749" s="59"/>
      <c r="U749" s="59"/>
      <c r="V749" s="58"/>
      <c r="W749" s="58"/>
      <c r="X749" s="60"/>
      <c r="Y749" s="58"/>
      <c r="Z749" s="58"/>
      <c r="AA749" s="58"/>
      <c r="AB749" s="58"/>
      <c r="AC749" s="58"/>
      <c r="AD749" s="58"/>
      <c r="AE749" s="61"/>
      <c r="AF749" s="61"/>
      <c r="AG749" s="58"/>
      <c r="AH749" s="100">
        <v>43160</v>
      </c>
      <c r="AI749" s="100">
        <v>43189</v>
      </c>
      <c r="AJ749" s="98" t="s">
        <v>2282</v>
      </c>
      <c r="AK749" s="63"/>
      <c r="AL749" s="63"/>
      <c r="AM749" s="63"/>
      <c r="AN749" s="63"/>
      <c r="AO749" s="63"/>
      <c r="AP749" s="63"/>
      <c r="AQ749" s="63"/>
      <c r="AR749" s="63"/>
      <c r="AS749" s="63"/>
      <c r="AT749" s="64"/>
      <c r="AU749" s="64"/>
      <c r="AV749" s="58"/>
      <c r="AW749" s="58"/>
      <c r="AX749" s="58"/>
      <c r="AY749" s="58"/>
      <c r="AZ749" s="64"/>
      <c r="BA749" s="58"/>
      <c r="BB749" s="58"/>
      <c r="BC749" s="58"/>
      <c r="BD749" s="64"/>
      <c r="BE749" s="64"/>
      <c r="BF749" s="58"/>
      <c r="BG749" s="58"/>
      <c r="BH749" s="58"/>
      <c r="BI749" s="58"/>
      <c r="BJ749" s="64"/>
      <c r="BK749" s="58"/>
      <c r="BL749" s="58"/>
      <c r="BM749" s="58"/>
      <c r="BN749" s="58"/>
      <c r="BO749" s="58"/>
      <c r="BP749" s="58"/>
      <c r="BQ749" s="58"/>
      <c r="BR749" s="58"/>
      <c r="BS749" s="58"/>
      <c r="BT749" s="64"/>
      <c r="BU749" s="58"/>
      <c r="BV749" s="58"/>
      <c r="BW749" s="58"/>
      <c r="BX749" s="58"/>
      <c r="BY749" s="58"/>
      <c r="BZ749" s="58"/>
      <c r="CA749" s="58"/>
      <c r="CB749" s="58"/>
      <c r="CC749" s="58"/>
      <c r="CD749" s="58"/>
      <c r="CE749" s="58"/>
      <c r="CF749" s="58"/>
      <c r="CG749" s="58"/>
      <c r="CH749" s="58"/>
      <c r="CI749" s="58"/>
      <c r="CJ749" s="58"/>
      <c r="CK749" s="58"/>
      <c r="CL749" s="58"/>
      <c r="CM749" s="64"/>
      <c r="CN749" s="58"/>
      <c r="CO749" s="58"/>
      <c r="CP749" s="58"/>
      <c r="CQ749" s="64"/>
      <c r="CR749" s="64"/>
      <c r="CS749" s="58"/>
      <c r="CT749" s="58"/>
      <c r="CU749" s="58"/>
      <c r="CV749" s="58"/>
      <c r="CW749" s="64"/>
      <c r="CX749" s="58"/>
      <c r="CY749" s="58"/>
      <c r="CZ749" s="58"/>
      <c r="DA749" s="64"/>
      <c r="DB749" s="64"/>
      <c r="DC749" s="58"/>
      <c r="DD749" s="58"/>
      <c r="DE749" s="58"/>
      <c r="DF749" s="58"/>
      <c r="DG749" s="65"/>
      <c r="DH749" s="66"/>
      <c r="DI749" s="66"/>
      <c r="DJ749" s="66"/>
      <c r="DK749" s="67" t="e">
        <f>#REF!+#REF!+#REF!+#REF!</f>
        <v>#REF!</v>
      </c>
      <c r="DL749" s="67" t="e">
        <f>#REF!+#REF!+AK749+BX749</f>
        <v>#REF!</v>
      </c>
      <c r="DM749" s="67" t="e">
        <f>#REF!+#REF!+AL749+BY749</f>
        <v>#REF!</v>
      </c>
      <c r="DN749" s="67" t="e">
        <f>#REF!+#REF!+AM749+BZ749</f>
        <v>#REF!</v>
      </c>
      <c r="DO749" s="67" t="e">
        <f>#REF!+#REF!+AN749+CA749</f>
        <v>#REF!</v>
      </c>
      <c r="DP749" s="67" t="e">
        <f>#REF!+#REF!+AO749+CB749</f>
        <v>#REF!</v>
      </c>
      <c r="DQ749" s="67" t="e">
        <f>#REF!+#REF!+AP749+CC749</f>
        <v>#REF!</v>
      </c>
      <c r="DR749" s="67" t="e">
        <f>#REF!+#REF!+AQ749+CD749</f>
        <v>#REF!</v>
      </c>
      <c r="DS749" s="67" t="e">
        <f>#REF!+#REF!+AR749+CE749</f>
        <v>#REF!</v>
      </c>
      <c r="DT749" s="67" t="e">
        <f>#REF!+#REF!+AS749+CF749</f>
        <v>#REF!</v>
      </c>
      <c r="DU749" s="64" t="e">
        <f>DK749-#REF!</f>
        <v>#REF!</v>
      </c>
      <c r="DV749" s="64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49" s="64" t="e">
        <f t="shared" si="491"/>
        <v>#REF!</v>
      </c>
      <c r="DX749" s="64" t="e">
        <f>DN749-Таблица13[[#This Row],[ФОТ20]]</f>
        <v>#REF!</v>
      </c>
      <c r="DY749" s="64" t="e">
        <f>DO749-Таблица13[[#This Row],[ЕСН24]]</f>
        <v>#REF!</v>
      </c>
      <c r="DZ749" s="64" t="e">
        <f t="shared" si="492"/>
        <v>#REF!</v>
      </c>
      <c r="EA749" s="64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49" s="64" t="e">
        <f t="shared" si="493"/>
        <v>#REF!</v>
      </c>
      <c r="EC749" s="64" t="e">
        <f t="shared" si="494"/>
        <v>#REF!</v>
      </c>
      <c r="ED749" s="64" t="e">
        <f t="shared" si="495"/>
        <v>#REF!</v>
      </c>
    </row>
    <row r="750" spans="1:134" ht="30">
      <c r="A750" s="51"/>
      <c r="B750" s="51"/>
      <c r="C750" s="52"/>
      <c r="D750" s="53"/>
      <c r="E750" s="54"/>
      <c r="F750" s="55"/>
      <c r="G750" s="54"/>
      <c r="H750" s="54"/>
      <c r="I750" s="54"/>
      <c r="J750" s="85"/>
      <c r="K750" s="56"/>
      <c r="L750" s="56"/>
      <c r="M750" s="56"/>
      <c r="N750" s="56"/>
      <c r="O750" s="95">
        <v>17</v>
      </c>
      <c r="P750" s="99" t="s">
        <v>2602</v>
      </c>
      <c r="Q750" s="100"/>
      <c r="R750" s="100"/>
      <c r="S750" s="98"/>
      <c r="T750" s="95"/>
      <c r="U750" s="99"/>
      <c r="V750" s="100"/>
      <c r="W750" s="100"/>
      <c r="X750" s="98"/>
      <c r="Y750" s="95"/>
      <c r="Z750" s="99"/>
      <c r="AA750" s="100"/>
      <c r="AB750" s="100"/>
      <c r="AC750" s="98"/>
      <c r="AD750" s="95"/>
      <c r="AE750" s="99"/>
      <c r="AF750" s="100"/>
      <c r="AG750" s="100"/>
      <c r="AH750" s="98">
        <v>43160</v>
      </c>
      <c r="AI750" s="100">
        <v>43189</v>
      </c>
      <c r="AJ750" s="98" t="s">
        <v>2282</v>
      </c>
      <c r="AK750" s="100"/>
      <c r="AL750" s="100"/>
      <c r="AM750" s="98"/>
      <c r="AN750" s="63"/>
      <c r="AO750" s="63"/>
      <c r="AP750" s="63"/>
      <c r="AQ750" s="63"/>
      <c r="AR750" s="63"/>
      <c r="AS750" s="63"/>
      <c r="AT750" s="64"/>
      <c r="AU750" s="64"/>
      <c r="AV750" s="58"/>
      <c r="AW750" s="58"/>
      <c r="AX750" s="58"/>
      <c r="AY750" s="58"/>
      <c r="AZ750" s="64"/>
      <c r="BA750" s="58"/>
      <c r="BB750" s="58"/>
      <c r="BC750" s="58"/>
      <c r="BD750" s="64"/>
      <c r="BE750" s="64"/>
      <c r="BF750" s="58"/>
      <c r="BG750" s="58"/>
      <c r="BH750" s="58"/>
      <c r="BI750" s="58"/>
      <c r="BJ750" s="64"/>
      <c r="BK750" s="58"/>
      <c r="BL750" s="58"/>
      <c r="BM750" s="58"/>
      <c r="BN750" s="58"/>
      <c r="BO750" s="58"/>
      <c r="BP750" s="58"/>
      <c r="BQ750" s="58"/>
      <c r="BR750" s="58"/>
      <c r="BS750" s="58"/>
      <c r="BT750" s="64"/>
      <c r="BU750" s="58"/>
      <c r="BV750" s="58"/>
      <c r="BW750" s="58"/>
      <c r="BX750" s="58"/>
      <c r="BY750" s="58"/>
      <c r="BZ750" s="58"/>
      <c r="CA750" s="58"/>
      <c r="CB750" s="58"/>
      <c r="CC750" s="58"/>
      <c r="CD750" s="58"/>
      <c r="CE750" s="58"/>
      <c r="CF750" s="58"/>
      <c r="CG750" s="58"/>
      <c r="CH750" s="58"/>
      <c r="CI750" s="58"/>
      <c r="CJ750" s="58"/>
      <c r="CK750" s="58"/>
      <c r="CL750" s="58"/>
      <c r="CM750" s="64"/>
      <c r="CN750" s="58"/>
      <c r="CO750" s="58"/>
      <c r="CP750" s="58"/>
      <c r="CQ750" s="64"/>
      <c r="CR750" s="64"/>
      <c r="CS750" s="58"/>
      <c r="CT750" s="58"/>
      <c r="CU750" s="58"/>
      <c r="CV750" s="58"/>
      <c r="CW750" s="64"/>
      <c r="CX750" s="58"/>
      <c r="CY750" s="58"/>
      <c r="CZ750" s="58"/>
      <c r="DA750" s="64"/>
      <c r="DB750" s="64"/>
      <c r="DC750" s="58"/>
      <c r="DD750" s="58"/>
      <c r="DE750" s="58"/>
      <c r="DF750" s="58"/>
      <c r="DG750" s="65"/>
      <c r="DH750" s="66"/>
      <c r="DI750" s="66"/>
      <c r="DJ750" s="66"/>
      <c r="DK750" s="67" t="e">
        <f>#REF!+#REF!+#REF!+#REF!</f>
        <v>#REF!</v>
      </c>
      <c r="DL750" s="67" t="e">
        <f>#REF!+#REF!+AK750+BX750</f>
        <v>#REF!</v>
      </c>
      <c r="DM750" s="67" t="e">
        <f>#REF!+#REF!+AL750+BY750</f>
        <v>#REF!</v>
      </c>
      <c r="DN750" s="67" t="e">
        <f>#REF!+#REF!+AM750+BZ750</f>
        <v>#REF!</v>
      </c>
      <c r="DO750" s="67" t="e">
        <f>#REF!+#REF!+AN750+CA750</f>
        <v>#REF!</v>
      </c>
      <c r="DP750" s="67" t="e">
        <f>#REF!+#REF!+AO750+CB750</f>
        <v>#REF!</v>
      </c>
      <c r="DQ750" s="67" t="e">
        <f>#REF!+#REF!+AP750+CC750</f>
        <v>#REF!</v>
      </c>
      <c r="DR750" s="67" t="e">
        <f>#REF!+#REF!+AQ750+CD750</f>
        <v>#REF!</v>
      </c>
      <c r="DS750" s="67" t="e">
        <f>#REF!+#REF!+AR750+CE750</f>
        <v>#REF!</v>
      </c>
      <c r="DT750" s="67" t="e">
        <f>#REF!+#REF!+AS750+CF750</f>
        <v>#REF!</v>
      </c>
      <c r="DU750" s="64" t="e">
        <f>DK750-#REF!</f>
        <v>#REF!</v>
      </c>
      <c r="DV750" s="64" t="e">
        <f>Таблица13[[#This Row],[Год  Всего х/способ]]-Таблица13[[#This Row],[Стоимость работ хоз.способ (тыс.руб)]]-Таблица13[[#This Row],[Прочие затраты (тыс.руб)]]</f>
        <v>#REF!</v>
      </c>
      <c r="DW750" s="64" t="e">
        <f>DM750-V750</f>
        <v>#REF!</v>
      </c>
      <c r="DX750" s="64" t="e">
        <f>DN750-Таблица13[[#This Row],[ФОТ20]]</f>
        <v>#REF!</v>
      </c>
      <c r="DY750" s="64" t="e">
        <f>DO750-Таблица13[[#This Row],[ЕСН24]]</f>
        <v>#REF!</v>
      </c>
      <c r="DZ750" s="64" t="e">
        <f>DP750-W750</f>
        <v>#REF!</v>
      </c>
      <c r="EA750" s="64" t="e">
        <f>Таблица13[[#This Row],[Год  Всего подряд]]-Таблица13[[#This Row],[Стоимость работ подряд (тыс.руб)]]-Таблица13[[#This Row],[Расчетная прогнозная стоимость подряд.способ    МТР подрядчика (тыс.руб)]]-Таблица13[[#This Row],[Расчетная прогнозная стоимость подряд.способ    МТР заказчика (тыс.руб)]]</f>
        <v>#REF!</v>
      </c>
      <c r="EB750" s="64" t="e">
        <f>DR750-Y750</f>
        <v>#REF!</v>
      </c>
      <c r="EC750" s="64" t="e">
        <f>DS750-Z750</f>
        <v>#REF!</v>
      </c>
      <c r="ED750" s="64" t="e">
        <f>DT750-AA750</f>
        <v>#REF!</v>
      </c>
    </row>
    <row r="752" spans="1:134" ht="15" customHeight="1">
      <c r="P752" s="122" t="s">
        <v>2596</v>
      </c>
      <c r="Q752" s="122"/>
      <c r="R752" s="122"/>
      <c r="S752" s="105"/>
      <c r="T752" s="105"/>
      <c r="U752" s="105"/>
      <c r="V752" s="122" t="s">
        <v>2597</v>
      </c>
      <c r="W752" s="122"/>
      <c r="X752" s="122"/>
      <c r="Y752" s="122"/>
      <c r="Z752" s="122"/>
      <c r="AA752" s="122"/>
      <c r="AB752" s="122"/>
      <c r="AC752" s="122"/>
      <c r="AD752" s="105"/>
      <c r="AE752" s="106"/>
      <c r="AF752" s="106"/>
      <c r="AG752" s="106"/>
      <c r="AH752" s="101"/>
      <c r="AI752" s="101"/>
      <c r="AJ752" s="122" t="s">
        <v>2597</v>
      </c>
      <c r="AK752" s="122"/>
      <c r="AL752" s="122"/>
      <c r="AM752" s="122"/>
      <c r="AN752" s="122"/>
      <c r="AO752" s="107"/>
      <c r="AP752" s="107"/>
    </row>
    <row r="753" spans="16:42" ht="15.75">
      <c r="P753" s="121"/>
      <c r="Q753" s="121"/>
      <c r="R753" s="121"/>
      <c r="S753" s="121"/>
      <c r="T753" s="108"/>
      <c r="U753" s="109"/>
      <c r="V753" s="119"/>
      <c r="W753" s="119"/>
      <c r="X753" s="119"/>
      <c r="Y753" s="119"/>
      <c r="Z753" s="119"/>
      <c r="AA753" s="119"/>
      <c r="AB753" s="119"/>
      <c r="AC753" s="119"/>
      <c r="AD753" s="105"/>
      <c r="AE753" s="106"/>
      <c r="AF753" s="106"/>
      <c r="AG753" s="106"/>
      <c r="AH753" s="101"/>
      <c r="AI753" s="101"/>
      <c r="AJ753" s="119"/>
      <c r="AK753" s="119"/>
      <c r="AL753" s="119"/>
      <c r="AM753" s="119"/>
      <c r="AN753" s="119"/>
      <c r="AO753" s="107"/>
      <c r="AP753" s="107"/>
    </row>
    <row r="754" spans="16:42" ht="15.75">
      <c r="P754" s="108"/>
      <c r="Q754" s="108"/>
      <c r="R754" s="108"/>
      <c r="S754" s="108"/>
      <c r="T754" s="108"/>
      <c r="U754" s="108"/>
      <c r="V754" s="119"/>
      <c r="W754" s="119"/>
      <c r="X754" s="119"/>
      <c r="Y754" s="119"/>
      <c r="Z754" s="119"/>
      <c r="AA754" s="119"/>
      <c r="AB754" s="119"/>
      <c r="AC754" s="119"/>
      <c r="AD754" s="119"/>
      <c r="AE754" s="106"/>
      <c r="AF754" s="106"/>
      <c r="AG754" s="106"/>
      <c r="AH754" s="101"/>
      <c r="AI754" s="101"/>
      <c r="AJ754" s="119"/>
      <c r="AK754" s="119"/>
      <c r="AL754" s="119"/>
      <c r="AM754" s="119"/>
      <c r="AN754" s="119"/>
      <c r="AO754" s="119"/>
      <c r="AP754" s="107"/>
    </row>
    <row r="755" spans="16:42" ht="15.75">
      <c r="P755" s="108"/>
      <c r="Q755" s="108"/>
      <c r="R755" s="108"/>
      <c r="S755" s="108"/>
      <c r="T755" s="108"/>
      <c r="U755" s="108"/>
      <c r="V755" s="109"/>
      <c r="W755" s="109"/>
      <c r="X755" s="109"/>
      <c r="Y755" s="109"/>
      <c r="Z755" s="109"/>
      <c r="AA755" s="109"/>
      <c r="AB755" s="109"/>
      <c r="AC755" s="109"/>
      <c r="AD755" s="109"/>
      <c r="AE755" s="106"/>
      <c r="AF755" s="106"/>
      <c r="AG755" s="106"/>
      <c r="AH755" s="101"/>
      <c r="AI755" s="101"/>
      <c r="AJ755" s="109"/>
      <c r="AK755" s="109"/>
      <c r="AL755" s="109"/>
      <c r="AM755" s="109"/>
      <c r="AN755" s="107"/>
      <c r="AO755" s="107"/>
      <c r="AP755" s="107"/>
    </row>
    <row r="756" spans="16:42" ht="15" customHeight="1">
      <c r="P756" s="122" t="s">
        <v>2598</v>
      </c>
      <c r="Q756" s="122"/>
      <c r="R756" s="122"/>
      <c r="S756" s="122"/>
      <c r="T756" s="120" t="s">
        <v>2599</v>
      </c>
      <c r="U756" s="120"/>
      <c r="V756" s="120"/>
      <c r="W756" s="120"/>
      <c r="X756" s="120"/>
      <c r="Y756" s="120"/>
      <c r="Z756" s="120"/>
      <c r="AA756" s="120"/>
      <c r="AB756" s="120"/>
      <c r="AC756" s="120"/>
      <c r="AD756" s="120"/>
      <c r="AE756" s="106"/>
      <c r="AF756" s="106"/>
      <c r="AG756" s="106"/>
      <c r="AH756" s="101"/>
      <c r="AI756" s="101"/>
      <c r="AJ756" s="120" t="s">
        <v>2599</v>
      </c>
      <c r="AK756" s="120"/>
      <c r="AL756" s="120"/>
      <c r="AM756" s="120"/>
      <c r="AN756" s="120"/>
      <c r="AO756" s="120"/>
      <c r="AP756" s="120"/>
    </row>
    <row r="757" spans="16:42"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  <c r="AA757" s="103"/>
      <c r="AB757" s="103"/>
      <c r="AC757" s="103"/>
      <c r="AD757" s="103"/>
    </row>
    <row r="758" spans="16:42" ht="14.25">
      <c r="P758" s="104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</row>
  </sheetData>
  <mergeCells count="15">
    <mergeCell ref="A11:U11"/>
    <mergeCell ref="V11:X11"/>
    <mergeCell ref="Y11:AA11"/>
    <mergeCell ref="AH11:AJ11"/>
    <mergeCell ref="P752:R752"/>
    <mergeCell ref="V752:AC752"/>
    <mergeCell ref="AJ752:AN752"/>
    <mergeCell ref="AJ753:AN753"/>
    <mergeCell ref="AJ754:AO754"/>
    <mergeCell ref="AJ756:AP756"/>
    <mergeCell ref="P753:S753"/>
    <mergeCell ref="V753:AC753"/>
    <mergeCell ref="V754:AD754"/>
    <mergeCell ref="P756:S756"/>
    <mergeCell ref="T756:AD756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SQL</vt:lpstr>
      <vt:lpstr>Лист1 (2)</vt:lpstr>
    </vt:vector>
  </TitlesOfParts>
  <Company>"Березовская ГРЭС" ОАО "Э.ОН Россия"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Кирсяева Алена Александровна</dc:creator>
  <cp:lastModifiedBy>Новикова Ольга Анатольевна</cp:lastModifiedBy>
  <dcterms:created xsi:type="dcterms:W3CDTF">2015-03-27T07:05:06Z</dcterms:created>
  <dcterms:modified xsi:type="dcterms:W3CDTF">2017-11-29T10:12:44Z</dcterms:modified>
</cp:coreProperties>
</file>